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11.xml" ContentType="application/vnd.ms-office.chartstyle+xml"/>
  <Override PartName="/xl/charts/colors11.xml" ContentType="application/vnd.ms-office.chartcolorstyle+xml"/>
  <Override PartName="/xl/charts/chart4.xml" ContentType="application/vnd.openxmlformats-officedocument.drawingml.chart+xml"/>
  <Override PartName="/xl/charts/style12.xml" ContentType="application/vnd.ms-office.chartstyle+xml"/>
  <Override PartName="/xl/charts/colors12.xml" ContentType="application/vnd.ms-office.chartcolorstyle+xml"/>
  <Override PartName="/xl/charts/chart5.xml" ContentType="application/vnd.openxmlformats-officedocument.drawingml.chart+xml"/>
  <Override PartName="/xl/charts/style13.xml" ContentType="application/vnd.ms-office.chartstyle+xml"/>
  <Override PartName="/xl/charts/colors13.xml" ContentType="application/vnd.ms-office.chartcolorstyle+xml"/>
  <Override PartName="/xl/charts/chart6.xml" ContentType="application/vnd.openxmlformats-officedocument.drawingml.chart+xml"/>
  <Override PartName="/xl/charts/style14.xml" ContentType="application/vnd.ms-office.chartstyle+xml"/>
  <Override PartName="/xl/charts/colors14.xml" ContentType="application/vnd.ms-office.chartcolorstyle+xml"/>
  <Override PartName="/xl/charts/chart7.xml" ContentType="application/vnd.openxmlformats-officedocument.drawingml.chart+xml"/>
  <Override PartName="/xl/charts/style15.xml" ContentType="application/vnd.ms-office.chartstyle+xml"/>
  <Override PartName="/xl/charts/colors15.xml" ContentType="application/vnd.ms-office.chartcolorstyle+xml"/>
  <Override PartName="/xl/charts/chart8.xml" ContentType="application/vnd.openxmlformats-officedocument.drawingml.chart+xml"/>
  <Override PartName="/xl/charts/style16.xml" ContentType="application/vnd.ms-office.chartstyle+xml"/>
  <Override PartName="/xl/charts/colors16.xml" ContentType="application/vnd.ms-office.chartcolorstyle+xml"/>
  <Override PartName="/xl/charts/chart9.xml" ContentType="application/vnd.openxmlformats-officedocument.drawingml.chart+xml"/>
  <Override PartName="/xl/charts/style17.xml" ContentType="application/vnd.ms-office.chartstyle+xml"/>
  <Override PartName="/xl/charts/colors17.xml" ContentType="application/vnd.ms-office.chartcolorstyle+xml"/>
  <Override PartName="/xl/charts/chart10.xml" ContentType="application/vnd.openxmlformats-officedocument.drawingml.chart+xml"/>
  <Override PartName="/xl/charts/style18.xml" ContentType="application/vnd.ms-office.chartstyle+xml"/>
  <Override PartName="/xl/charts/colors18.xml" ContentType="application/vnd.ms-office.chartcolorstyle+xml"/>
  <Override PartName="/xl/charts/chart11.xml" ContentType="application/vnd.openxmlformats-officedocument.drawingml.chart+xml"/>
  <Override PartName="/xl/charts/style19.xml" ContentType="application/vnd.ms-office.chartstyle+xml"/>
  <Override PartName="/xl/charts/colors19.xml" ContentType="application/vnd.ms-office.chartcolorstyle+xml"/>
  <Override PartName="/xl/charts/chart12.xml" ContentType="application/vnd.openxmlformats-officedocument.drawingml.chart+xml"/>
  <Override PartName="/xl/charts/style20.xml" ContentType="application/vnd.ms-office.chartstyle+xml"/>
  <Override PartName="/xl/charts/colors20.xml" ContentType="application/vnd.ms-office.chartcolorstyle+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14.xml" ContentType="application/vnd.openxmlformats-officedocument.drawingml.chart+xml"/>
  <Override PartName="/xl/charts/style22.xml" ContentType="application/vnd.ms-office.chartstyle+xml"/>
  <Override PartName="/xl/charts/colors22.xml" ContentType="application/vnd.ms-office.chartcolorstyle+xml"/>
  <Override PartName="/xl/charts/chart15.xml" ContentType="application/vnd.openxmlformats-officedocument.drawingml.chart+xml"/>
  <Override PartName="/xl/charts/style23.xml" ContentType="application/vnd.ms-office.chartstyle+xml"/>
  <Override PartName="/xl/charts/colors23.xml" ContentType="application/vnd.ms-office.chartcolorstyle+xml"/>
  <Override PartName="/xl/charts/chart16.xml" ContentType="application/vnd.openxmlformats-officedocument.drawingml.chart+xml"/>
  <Override PartName="/xl/charts/style24.xml" ContentType="application/vnd.ms-office.chartstyle+xml"/>
  <Override PartName="/xl/charts/colors24.xml" ContentType="application/vnd.ms-office.chartcolorstyle+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CP372\Project\"/>
    </mc:Choice>
  </mc:AlternateContent>
  <xr:revisionPtr revIDLastSave="0" documentId="13_ncr:1_{F1B63858-94E5-4DFE-9616-5E62C464FD63}" xr6:coauthVersionLast="47" xr6:coauthVersionMax="47" xr10:uidLastSave="{00000000-0000-0000-0000-000000000000}"/>
  <bookViews>
    <workbookView xWindow="-120" yWindow="-120" windowWidth="29040" windowHeight="15720" activeTab="4" xr2:uid="{910DE2F3-5C6E-4111-8250-5375629336B8}"/>
  </bookViews>
  <sheets>
    <sheet name="สมาชิก" sheetId="36" r:id="rId1"/>
    <sheet name="Descriptive Statistics" sheetId="11" r:id="rId2"/>
    <sheet name="Hide-EDA10" sheetId="34" state="hidden" r:id="rId3"/>
    <sheet name="hide_EDA2" sheetId="35" state="hidden" r:id="rId4"/>
    <sheet name="EDA" sheetId="18" r:id="rId5"/>
    <sheet name="fact_bookings" sheetId="1" r:id="rId6"/>
    <sheet name="dim_room_inventory" sheetId="2" r:id="rId7"/>
    <sheet name="dim_rate_codes" sheetId="3" r:id="rId8"/>
    <sheet name="dim_channels" sheetId="4" r:id="rId9"/>
    <sheet name="dim_calendar" sheetId="5" r:id="rId10"/>
    <sheet name="dim_segments" sheetId="13" r:id="rId11"/>
    <sheet name="dim_roomtype" sheetId="14" r:id="rId12"/>
  </sheets>
  <externalReferences>
    <externalReference r:id="rId13"/>
  </externalReferences>
  <definedNames>
    <definedName name="_xlnm._FilterDatabase" localSheetId="10" hidden="1">dim_segments!#REF!</definedName>
    <definedName name="_xlchart.v1.0" hidden="1">[1]fact_bookings!$O$2:$O$5001</definedName>
    <definedName name="_xlchart.v1.1" hidden="1">[1]fact_bookings!$O$1</definedName>
    <definedName name="_xlchart.v1.2" hidden="1">[1]fact_bookings!$O$2:$O$5001</definedName>
    <definedName name="_xlchart.v1.3" hidden="1">[1]fact_bookings!$P$2:$P$5001</definedName>
    <definedName name="_xlchart.v1.4" hidden="1">[1]fact_bookings!$P$2:$P$5001</definedName>
    <definedName name="_xlchart.v1.5" hidden="1">[1]fact_bookings!$K$2:$K$5001</definedName>
    <definedName name="_xlchart.v1.6" hidden="1">[1]fact_bookings!$K$2:$K$5001</definedName>
    <definedName name="_xlchart.v1.7" hidden="1">[1]fact_bookings!$L$1</definedName>
    <definedName name="_xlchart.v1.8" hidden="1">[1]fact_bookings!$L$2:$L$8300</definedName>
    <definedName name="_xlchart.v1.9" hidden="1">[1]fact_bookings!$L$2:$L$5001</definedName>
    <definedName name="_xlcn.WorksheetConnection_Hotel_new.csv.xlsxdim_calendar1" hidden="1">dim_calendar[]</definedName>
    <definedName name="_xlcn.WorksheetConnection_Hotel_new.csv.xlsxdim_rate_codes1" hidden="1">dim_rate_codes[]</definedName>
    <definedName name="_xlcn.WorksheetConnection_Hotel_new.csv.xlsxdim_room_inventory1" hidden="1">dim_room_inventory[]</definedName>
    <definedName name="_xlcn.WorksheetConnection_Hotel_new.csv.xlsxfact_bookings1" hidden="1">fact_bookings[]</definedName>
    <definedName name="_xlcn.WorksheetConnection_Hotel_new.csv.xlsxTable41" hidden="1">dim_channels[]</definedName>
    <definedName name="_xlcn.WorksheetConnection_Hotel_new.xlsxdim_roomtype1" hidden="1">dim_roomtype[]</definedName>
    <definedName name="_xlcn.WorksheetConnection_Hotel_new.xlsxTable61" hidden="1">dim_segments[]</definedName>
  </definedNames>
  <calcPr calcId="191028"/>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dim_segments" connection="WorksheetConnection_Hotel_new.xlsx!Table6"/>
          <x15:modelTable id="dim_roomtype" name="dim_roomtype" connection="WorksheetConnection_Hotel_new.xlsx!dim_roomtype"/>
          <x15:modelTable id="Table4" name="dim_channels" connection="WorksheetConnection_Hotel_new.csv.xlsx!Table4"/>
          <x15:modelTable id="fact_bookings" name="fact_bookings" connection="WorksheetConnection_Hotel_new.csv.xlsx!fact_bookings"/>
          <x15:modelTable id="dim_room_inventory" name="dim_room_inventory" connection="WorksheetConnection_Hotel_new.csv.xlsx!dim_room_inventory"/>
          <x15:modelTable id="dim_rate_codes" name="dim_rate_codes" connection="WorksheetConnection_Hotel_new.csv.xlsx!dim_rate_codes"/>
          <x15:modelTable id="dim_calendar" name="dim_calendar" connection="WorksheetConnection_Hotel_new.csv.xlsx!dim_calendar"/>
        </x15:modelTables>
        <x15:modelRelationships>
          <x15:modelRelationship fromTable="fact_bookings" fromColumn="check_in_date" toTable="dim_calendar" toColumn="date_key"/>
          <x15:modelRelationship fromTable="fact_bookings" fromColumn="channel_id" toTable="dim_channels" toColumn="channel_id"/>
          <x15:modelRelationship fromTable="fact_bookings" fromColumn="rate_code_id" toTable="dim_rate_codes" toColumn="rate_code_id"/>
          <x15:modelRelationship fromTable="fact_bookings" fromColumn="room_type_id" toTable="dim_roomtype" toColumn="room_type_id"/>
          <x15:modelRelationship fromTable="fact_bookings" fromColumn="segment_id" toTable="dim_segments" toColumn="segment_id"/>
          <x15:modelRelationship fromTable="dim_calendar" fromColumn="date_key" toTable="dim_room_inventory" toColumn="date"/>
        </x15:modelRelationships>
        <x15:extLst>
          <ext xmlns:x16="http://schemas.microsoft.com/office/spreadsheetml/2014/11/main" uri="{9835A34E-60A6-4A7C-AAB8-D5F71C897F49}">
            <x16:modelTimeGroupings>
              <x16:modelTimeGrouping tableName="dim_calendar" columnName="date_key" columnId="date_key">
                <x16:calculatedTimeColumn columnName="date_key (Year)" columnId="date_key (Year)" contentType="years" isSelected="1"/>
                <x16:calculatedTimeColumn columnName="date_key (Quarter)" columnId="date_key (Quarter)" contentType="quarters" isSelected="1"/>
                <x16:calculatedTimeColumn columnName="date_key (Month Index)" columnId="date_key (Month Index)" contentType="monthsindex" isSelected="1"/>
                <x16:calculatedTimeColumn columnName="date_key (Month)" columnId="date_key (Month)" contentType="months" isSelected="1"/>
              </x16:modelTimeGrouping>
              <x16:modelTimeGrouping tableName="fact_bookings" columnName="check_in_date" columnId="check_in_date">
                <x16:calculatedTimeColumn columnName="check_in_date (Year)" columnId="check_in_date (Year)" contentType="years" isSelected="1"/>
                <x16:calculatedTimeColumn columnName="check_in_date (Quarter)" columnId="check_in_date (Quarter)" contentType="quarters" isSelected="1"/>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35" l="1"/>
  <c r="K14" i="35"/>
  <c r="K15" i="35"/>
  <c r="K16" i="35"/>
  <c r="K17" i="35"/>
  <c r="K12" i="35"/>
  <c r="K7" i="35"/>
  <c r="K8" i="35"/>
  <c r="K6" i="35"/>
  <c r="K10" i="35"/>
  <c r="K11" i="35"/>
  <c r="K9" i="35"/>
  <c r="L7" i="35"/>
  <c r="L8" i="35"/>
  <c r="L9" i="35"/>
  <c r="L10" i="35"/>
  <c r="L11" i="35"/>
  <c r="L12" i="35"/>
  <c r="L13" i="35"/>
  <c r="L14" i="35"/>
  <c r="L15" i="35"/>
  <c r="L16" i="35"/>
  <c r="L17" i="35"/>
  <c r="L6" i="35"/>
  <c r="N7" i="35"/>
  <c r="N8" i="35"/>
  <c r="N9" i="35"/>
  <c r="N10" i="35"/>
  <c r="N11" i="35"/>
  <c r="N12" i="35"/>
  <c r="N13" i="35"/>
  <c r="N14" i="35"/>
  <c r="N15" i="35"/>
  <c r="N16" i="35"/>
  <c r="N17" i="35"/>
  <c r="N6" i="35"/>
  <c r="M9" i="35"/>
  <c r="M10" i="35"/>
  <c r="M11" i="35"/>
  <c r="M12" i="35"/>
  <c r="M13" i="35"/>
  <c r="M14" i="35"/>
  <c r="M15" i="35"/>
  <c r="M16" i="35"/>
  <c r="M17" i="35"/>
  <c r="M7" i="35"/>
  <c r="M8" i="35"/>
  <c r="M6" i="35"/>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556" i="2"/>
  <c r="D557" i="2"/>
  <c r="D558" i="2"/>
  <c r="D559" i="2"/>
  <c r="D560" i="2"/>
  <c r="D561" i="2"/>
  <c r="D562" i="2"/>
  <c r="D553" i="2"/>
  <c r="D554" i="2"/>
  <c r="D555" i="2"/>
  <c r="D551" i="2"/>
  <c r="D552" i="2"/>
  <c r="D549" i="2"/>
  <c r="D55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4" i="2"/>
  <c r="D85" i="2"/>
  <c r="D86" i="2"/>
  <c r="D87" i="2"/>
  <c r="D88" i="2"/>
  <c r="D89" i="2"/>
  <c r="D90" i="2"/>
  <c r="D91" i="2"/>
  <c r="D92" i="2"/>
  <c r="D93" i="2"/>
  <c r="D94" i="2"/>
  <c r="D95" i="2"/>
  <c r="D96" i="2"/>
  <c r="D97" i="2"/>
  <c r="D98" i="2"/>
  <c r="D99" i="2"/>
  <c r="D100" i="2"/>
  <c r="D101" i="2"/>
  <c r="D104" i="2"/>
  <c r="D105" i="2"/>
  <c r="D106" i="2"/>
  <c r="D107" i="2"/>
  <c r="D108" i="2"/>
  <c r="D109" i="2"/>
  <c r="D110" i="2"/>
  <c r="D111" i="2"/>
  <c r="D112" i="2"/>
  <c r="D113" i="2"/>
  <c r="D114" i="2"/>
  <c r="D115" i="2"/>
  <c r="D116" i="2"/>
  <c r="D117" i="2"/>
  <c r="D118" i="2"/>
  <c r="D119" i="2"/>
  <c r="D120" i="2"/>
  <c r="D121"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80" i="2"/>
  <c r="D281" i="2"/>
  <c r="D284" i="2"/>
  <c r="D285" i="2"/>
  <c r="D286" i="2"/>
  <c r="D287" i="2"/>
  <c r="D288" i="2"/>
  <c r="D289" i="2"/>
  <c r="D290" i="2"/>
  <c r="D291" i="2"/>
  <c r="D292" i="2"/>
  <c r="D293" i="2"/>
  <c r="D294" i="2"/>
  <c r="D295" i="2"/>
  <c r="D296" i="2"/>
  <c r="D297" i="2"/>
  <c r="D298" i="2"/>
  <c r="D299" i="2"/>
  <c r="D300" i="2"/>
  <c r="D301" i="2"/>
  <c r="D304" i="2"/>
  <c r="D305" i="2"/>
  <c r="D306" i="2"/>
  <c r="D307" i="2"/>
  <c r="D308" i="2"/>
  <c r="D309" i="2"/>
  <c r="D310" i="2"/>
  <c r="D311" i="2"/>
  <c r="D312" i="2"/>
  <c r="D313" i="2"/>
  <c r="D314" i="2"/>
  <c r="D315" i="2"/>
  <c r="D316" i="2"/>
  <c r="D317" i="2"/>
  <c r="D318" i="2"/>
  <c r="D319" i="2"/>
  <c r="D320" i="2"/>
  <c r="D321"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4" i="2"/>
  <c r="D465" i="2"/>
  <c r="D466" i="2"/>
  <c r="D467" i="2"/>
  <c r="D468" i="2"/>
  <c r="D469" i="2"/>
  <c r="D470" i="2"/>
  <c r="D471" i="2"/>
  <c r="D472" i="2"/>
  <c r="D473" i="2"/>
  <c r="D474" i="2"/>
  <c r="D475" i="2"/>
  <c r="D476" i="2"/>
  <c r="D477" i="2"/>
  <c r="D478" i="2"/>
  <c r="D479" i="2"/>
  <c r="D480" i="2"/>
  <c r="D481" i="2"/>
  <c r="D484" i="2"/>
  <c r="D485" i="2"/>
  <c r="D486" i="2"/>
  <c r="D487" i="2"/>
  <c r="D488" i="2"/>
  <c r="D489" i="2"/>
  <c r="D490" i="2"/>
  <c r="D491" i="2"/>
  <c r="D492" i="2"/>
  <c r="D493" i="2"/>
  <c r="D494" i="2"/>
  <c r="D495" i="2"/>
  <c r="D496" i="2"/>
  <c r="D497" i="2"/>
  <c r="D498" i="2"/>
  <c r="D500" i="2"/>
  <c r="D501"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Q4656" i="1"/>
  <c r="Q4653" i="1"/>
  <c r="Q4488" i="1"/>
  <c r="Q4352" i="1"/>
  <c r="Q4204" i="1"/>
  <c r="Q4449" i="1"/>
  <c r="Q4963" i="1"/>
  <c r="Q4277" i="1"/>
  <c r="Q4475" i="1"/>
  <c r="Q4328" i="1"/>
  <c r="Q4111" i="1"/>
  <c r="Q4223" i="1"/>
  <c r="Q4112" i="1"/>
  <c r="Q4169" i="1"/>
  <c r="Q4771" i="1"/>
  <c r="Q4168" i="1"/>
  <c r="Q4077" i="1"/>
  <c r="Q4969" i="1"/>
  <c r="Q4210" i="1"/>
  <c r="Q4029" i="1"/>
  <c r="Q4050" i="1"/>
  <c r="Q4170" i="1"/>
  <c r="Q4900" i="1"/>
  <c r="Q4141" i="1"/>
  <c r="Q4548" i="1"/>
  <c r="Q4920" i="1"/>
  <c r="Q4139" i="1"/>
  <c r="Q4107" i="1"/>
  <c r="Q4060" i="1"/>
  <c r="Q4038" i="1"/>
  <c r="Q4571" i="1"/>
  <c r="Q4975" i="1"/>
  <c r="Q4256" i="1"/>
  <c r="Q4591" i="1"/>
  <c r="Q4517" i="1"/>
  <c r="Q4822" i="1"/>
  <c r="Q4336" i="1"/>
  <c r="Q4171" i="1"/>
  <c r="Q4472" i="1"/>
  <c r="Q4636" i="1"/>
  <c r="Q4043" i="1"/>
  <c r="Q4265" i="1"/>
  <c r="Q4097" i="1"/>
  <c r="Q4064" i="1"/>
  <c r="Q4939" i="1"/>
  <c r="Q4616" i="1"/>
  <c r="Q4625" i="1"/>
  <c r="Q4220" i="1"/>
  <c r="Q4903" i="1"/>
  <c r="Q4543" i="1"/>
  <c r="Q4893" i="1"/>
  <c r="Q4906" i="1"/>
  <c r="Q4600" i="1"/>
  <c r="Q4744" i="1"/>
  <c r="Q4084" i="1"/>
  <c r="Q4642" i="1"/>
  <c r="Q4155" i="1"/>
  <c r="Q4732" i="1"/>
  <c r="Q4389" i="1"/>
  <c r="Q4992" i="1"/>
  <c r="Q4275" i="1"/>
  <c r="Q4585" i="1"/>
  <c r="Q4101" i="1"/>
  <c r="Q4163" i="1"/>
  <c r="Q4105" i="1"/>
  <c r="Q4184" i="1"/>
  <c r="Q4983" i="1"/>
  <c r="Q4773" i="1"/>
  <c r="Q4931" i="1"/>
  <c r="Q4477" i="1"/>
  <c r="Q4125" i="1"/>
  <c r="Q4431" i="1"/>
  <c r="Q4673" i="1"/>
  <c r="Q4804" i="1"/>
  <c r="Q4522" i="1"/>
  <c r="Q4594" i="1"/>
  <c r="Q4317" i="1"/>
  <c r="Q4512" i="1"/>
  <c r="Q4165" i="1"/>
  <c r="Q4232" i="1"/>
  <c r="Q4178" i="1"/>
  <c r="Q4468" i="1"/>
  <c r="Q4216" i="1"/>
  <c r="Q4415" i="1"/>
  <c r="Q4135" i="1"/>
  <c r="Q4167" i="1"/>
  <c r="Q4151" i="1"/>
  <c r="Q4199" i="1"/>
  <c r="Q4130" i="1"/>
  <c r="Q4140" i="1"/>
  <c r="Q4448" i="1"/>
  <c r="Q4702" i="1"/>
  <c r="Q4529" i="1"/>
  <c r="Q4194" i="1"/>
  <c r="Q4120" i="1"/>
  <c r="Q4164" i="1"/>
  <c r="Q4762" i="1"/>
  <c r="Q4455" i="1"/>
  <c r="Q4440" i="1"/>
  <c r="Q4696" i="1"/>
  <c r="Q4241" i="1"/>
  <c r="Q4516" i="1"/>
  <c r="Q4138" i="1"/>
  <c r="Q4502" i="1"/>
  <c r="Q4911" i="1"/>
  <c r="Q4910" i="1"/>
  <c r="Q4156" i="1"/>
  <c r="Q4211" i="1"/>
  <c r="Q4928" i="1"/>
  <c r="Q4245" i="1"/>
  <c r="Q4805" i="1"/>
  <c r="Q4711" i="1"/>
  <c r="Q4160" i="1"/>
  <c r="Q4962" i="1"/>
  <c r="Q4982" i="1"/>
  <c r="Q4973" i="1"/>
  <c r="Q4712" i="1"/>
  <c r="Q4161" i="1"/>
  <c r="Q4708" i="1"/>
  <c r="Q4579" i="1"/>
  <c r="Q4545" i="1"/>
  <c r="Q4162" i="1"/>
  <c r="Q4192" i="1"/>
  <c r="Q4143" i="1"/>
  <c r="Q4518" i="1"/>
  <c r="Q4365" i="1"/>
  <c r="Q4310" i="1"/>
  <c r="Q4218" i="1"/>
  <c r="Q4424" i="1"/>
  <c r="Q4652" i="1"/>
  <c r="Q4183" i="1"/>
  <c r="Q4846" i="1"/>
  <c r="Q4230" i="1"/>
  <c r="Q4811" i="1"/>
  <c r="Q4936" i="1"/>
  <c r="Q4675" i="1"/>
  <c r="Q4849" i="1"/>
  <c r="Q4622" i="1"/>
  <c r="Q4395" i="1"/>
  <c r="Q4249" i="1"/>
  <c r="Q4563" i="1"/>
  <c r="Q4754" i="1"/>
  <c r="Q4824" i="1"/>
  <c r="Q4166" i="1"/>
  <c r="Q4615" i="1"/>
  <c r="Q4393" i="1"/>
  <c r="Q4503" i="1"/>
  <c r="Q4433" i="1"/>
  <c r="Q4215" i="1"/>
  <c r="Q4179" i="1"/>
  <c r="Q4355" i="1"/>
  <c r="Q4789" i="1"/>
  <c r="Q4674" i="1"/>
  <c r="Q4451" i="1"/>
  <c r="Q4603" i="1"/>
  <c r="Q4554" i="1"/>
  <c r="Q4271" i="1"/>
  <c r="Q4519" i="1"/>
  <c r="Q4737" i="1"/>
  <c r="Q4539" i="1"/>
  <c r="Q4189" i="1"/>
  <c r="Q4504" i="1"/>
  <c r="Q4206" i="1"/>
  <c r="Q4706" i="1"/>
  <c r="Q4402" i="1"/>
  <c r="Q4316" i="1"/>
  <c r="Q4291" i="1"/>
  <c r="Q4434" i="1"/>
  <c r="Q4499" i="1"/>
  <c r="Q4553" i="1"/>
  <c r="Q4783" i="1"/>
  <c r="Q4224" i="1"/>
  <c r="Q4198" i="1"/>
  <c r="Q4214" i="1"/>
  <c r="Q4533" i="1"/>
  <c r="Q4933" i="1"/>
  <c r="Q4236" i="1"/>
  <c r="Q4465" i="1"/>
  <c r="Q4202" i="1"/>
  <c r="Q4193" i="1"/>
  <c r="Q4662" i="1"/>
  <c r="Q4838" i="1"/>
  <c r="Q4443" i="1"/>
  <c r="Q4280" i="1"/>
  <c r="Q4378" i="1"/>
  <c r="Q4481" i="1"/>
  <c r="Q4695" i="1"/>
  <c r="Q4549" i="1"/>
  <c r="Q4263" i="1"/>
  <c r="Q4294" i="1"/>
  <c r="Q4608" i="1"/>
  <c r="Q4238" i="1"/>
  <c r="Q4667" i="1"/>
  <c r="Q4486" i="1"/>
  <c r="Q4419" i="1"/>
  <c r="Q4802" i="1"/>
  <c r="Q4510" i="1"/>
  <c r="Q4447" i="1"/>
  <c r="Q4845" i="1"/>
  <c r="Q4639" i="1"/>
  <c r="Q4255" i="1"/>
  <c r="Q4209" i="1"/>
  <c r="Q4497" i="1"/>
  <c r="Q4785" i="1"/>
  <c r="Q4998" i="1"/>
  <c r="Q4997" i="1"/>
  <c r="Q5000" i="1"/>
  <c r="Q4999" i="1"/>
  <c r="Q4996" i="1"/>
  <c r="Q4994" i="1"/>
  <c r="Q4993" i="1"/>
  <c r="Q4991" i="1"/>
  <c r="Q4989" i="1"/>
  <c r="Q4990" i="1"/>
  <c r="Q4987" i="1"/>
  <c r="Q4985" i="1"/>
  <c r="Q4988" i="1"/>
  <c r="Q4986" i="1"/>
  <c r="Q4984" i="1"/>
  <c r="Q4980" i="1"/>
  <c r="Q4978" i="1"/>
  <c r="Q4981" i="1"/>
  <c r="Q4979" i="1"/>
  <c r="Q4974" i="1"/>
  <c r="Q4976" i="1"/>
  <c r="Q4968" i="1"/>
  <c r="Q4970" i="1"/>
  <c r="Q4972" i="1"/>
  <c r="Q4971" i="1"/>
  <c r="Q4964" i="1"/>
  <c r="Q4965" i="1"/>
  <c r="Q4967" i="1"/>
  <c r="Q4960" i="1"/>
  <c r="Q4959" i="1"/>
  <c r="Q4957" i="1"/>
  <c r="Q4955" i="1"/>
  <c r="Q4954" i="1"/>
  <c r="Q4958" i="1"/>
  <c r="Q4953" i="1"/>
  <c r="Q4950" i="1"/>
  <c r="Q4952" i="1"/>
  <c r="Q4951" i="1"/>
  <c r="Q4948" i="1"/>
  <c r="Q4946" i="1"/>
  <c r="Q4947" i="1"/>
  <c r="Q4949" i="1"/>
  <c r="Q4945" i="1"/>
  <c r="Q4943" i="1"/>
  <c r="Q4942" i="1"/>
  <c r="Q4940" i="1"/>
  <c r="Q4941" i="1"/>
  <c r="Q4944" i="1"/>
  <c r="Q4937" i="1"/>
  <c r="Q4938" i="1"/>
  <c r="Q4927" i="1"/>
  <c r="Q4934" i="1"/>
  <c r="Q4935" i="1"/>
  <c r="Q4932" i="1"/>
  <c r="Q4930" i="1"/>
  <c r="Q4923" i="1"/>
  <c r="Q4924" i="1"/>
  <c r="Q4926" i="1"/>
  <c r="Q4925" i="1"/>
  <c r="Q4922" i="1"/>
  <c r="Q4919" i="1"/>
  <c r="Q4921" i="1"/>
  <c r="Q4917" i="1"/>
  <c r="Q4912" i="1"/>
  <c r="Q4916" i="1"/>
  <c r="Q4915" i="1"/>
  <c r="Q4914" i="1"/>
  <c r="Q4907" i="1"/>
  <c r="Q4909" i="1"/>
  <c r="Q4908" i="1"/>
  <c r="Q4905" i="1"/>
  <c r="Q4902" i="1"/>
  <c r="Q4901" i="1"/>
  <c r="Q4904" i="1"/>
  <c r="Q4899" i="1"/>
  <c r="Q4897" i="1"/>
  <c r="Q4898" i="1"/>
  <c r="Q4895" i="1"/>
  <c r="Q4890" i="1"/>
  <c r="Q4896" i="1"/>
  <c r="Q4892" i="1"/>
  <c r="Q4894" i="1"/>
  <c r="Q4889" i="1"/>
  <c r="Q4884" i="1"/>
  <c r="Q4885" i="1"/>
  <c r="Q4882" i="1"/>
  <c r="Q4888" i="1"/>
  <c r="Q4887" i="1"/>
  <c r="Q4879" i="1"/>
  <c r="Q4881" i="1"/>
  <c r="Q4877" i="1"/>
  <c r="Q4871" i="1"/>
  <c r="Q4875" i="1"/>
  <c r="Q4873" i="1"/>
  <c r="Q4876" i="1"/>
  <c r="Q4874" i="1"/>
  <c r="Q4872" i="1"/>
  <c r="Q4867" i="1"/>
  <c r="Q4869" i="1"/>
  <c r="Q4868" i="1"/>
  <c r="Q4865" i="1"/>
  <c r="Q4870" i="1"/>
  <c r="Q4861" i="1"/>
  <c r="Q4858" i="1"/>
  <c r="Q4859" i="1"/>
  <c r="Q4860" i="1"/>
  <c r="Q4864" i="1"/>
  <c r="Q4855" i="1"/>
  <c r="Q4857" i="1"/>
  <c r="Q4856" i="1"/>
  <c r="Q4854" i="1"/>
  <c r="Q4853" i="1"/>
  <c r="Q4851" i="1"/>
  <c r="Q4852" i="1"/>
  <c r="Q4850" i="1"/>
  <c r="Q4848" i="1"/>
  <c r="Q4844" i="1"/>
  <c r="Q4847" i="1"/>
  <c r="Q4840" i="1"/>
  <c r="Q4843" i="1"/>
  <c r="Q4842" i="1"/>
  <c r="Q4839" i="1"/>
  <c r="Q4841" i="1"/>
  <c r="Q4837" i="1"/>
  <c r="Q4836" i="1"/>
  <c r="Q4834" i="1"/>
  <c r="Q4833" i="1"/>
  <c r="Q4829" i="1"/>
  <c r="Q4832" i="1"/>
  <c r="Q4830" i="1"/>
  <c r="Q4831" i="1"/>
  <c r="Q4823" i="1"/>
  <c r="Q4825" i="1"/>
  <c r="Q4827" i="1"/>
  <c r="Q4828" i="1"/>
  <c r="Q4821" i="1"/>
  <c r="Q4816" i="1"/>
  <c r="Q4819" i="1"/>
  <c r="Q4820" i="1"/>
  <c r="Q4817" i="1"/>
  <c r="Q4813" i="1"/>
  <c r="Q4815" i="1"/>
  <c r="Q4814" i="1"/>
  <c r="Q4807" i="1"/>
  <c r="Q4809" i="1"/>
  <c r="Q4810" i="1"/>
  <c r="Q4806" i="1"/>
  <c r="Q4812" i="1"/>
  <c r="Q4798" i="1"/>
  <c r="Q4800" i="1"/>
  <c r="Q4801" i="1"/>
  <c r="Q4803" i="1"/>
  <c r="Q4797" i="1"/>
  <c r="Q4796" i="1"/>
  <c r="Q4795" i="1"/>
  <c r="Q4793" i="1"/>
  <c r="Q4794" i="1"/>
  <c r="Q4791" i="1"/>
  <c r="Q4792" i="1"/>
  <c r="Q4790" i="1"/>
  <c r="Q4781" i="1"/>
  <c r="Q4782" i="1"/>
  <c r="Q4788" i="1"/>
  <c r="Q4786" i="1"/>
  <c r="Q4784" i="1"/>
  <c r="Q4787" i="1"/>
  <c r="Q4777" i="1"/>
  <c r="Q4779" i="1"/>
  <c r="Q4780" i="1"/>
  <c r="Q4778" i="1"/>
  <c r="Q4769" i="1"/>
  <c r="Q4774" i="1"/>
  <c r="Q4775" i="1"/>
  <c r="Q4772" i="1"/>
  <c r="Q4767" i="1"/>
  <c r="Q4765" i="1"/>
  <c r="Q4763" i="1"/>
  <c r="Q4764" i="1"/>
  <c r="Q4766" i="1"/>
  <c r="Q4761" i="1"/>
  <c r="Q4759" i="1"/>
  <c r="Q4757" i="1"/>
  <c r="Q4755" i="1"/>
  <c r="Q4750" i="1"/>
  <c r="Q4751" i="1"/>
  <c r="Q4749" i="1"/>
  <c r="Q4747" i="1"/>
  <c r="Q4748" i="1"/>
  <c r="Q4753" i="1"/>
  <c r="Q4743" i="1"/>
  <c r="Q4741" i="1"/>
  <c r="Q4740" i="1"/>
  <c r="Q4745" i="1"/>
  <c r="Q4742" i="1"/>
  <c r="Q4739" i="1"/>
  <c r="Q4738" i="1"/>
  <c r="Q4736" i="1"/>
  <c r="Q4733" i="1"/>
  <c r="Q4734" i="1"/>
  <c r="Q4735" i="1"/>
  <c r="Q4731" i="1"/>
  <c r="Q4730" i="1"/>
  <c r="Q4729" i="1"/>
  <c r="Q4727" i="1"/>
  <c r="Q4728" i="1"/>
  <c r="Q4725" i="1"/>
  <c r="Q4726" i="1"/>
  <c r="Q4724" i="1"/>
  <c r="Q4723" i="1"/>
  <c r="Q4722" i="1"/>
  <c r="Q4721" i="1"/>
  <c r="Q4720" i="1"/>
  <c r="Q4719" i="1"/>
  <c r="Q4716" i="1"/>
  <c r="Q4718" i="1"/>
  <c r="Q4717" i="1"/>
  <c r="Q4715" i="1"/>
  <c r="Q4704" i="1"/>
  <c r="Q4707" i="1"/>
  <c r="Q4705" i="1"/>
  <c r="Q4709" i="1"/>
  <c r="Q4710" i="1"/>
  <c r="Q4714" i="1"/>
  <c r="Q4703" i="1"/>
  <c r="Q4701" i="1"/>
  <c r="Q4699" i="1"/>
  <c r="Q4700" i="1"/>
  <c r="Q4697" i="1"/>
  <c r="Q4698" i="1"/>
  <c r="Q4693" i="1"/>
  <c r="Q4689" i="1"/>
  <c r="Q4690" i="1"/>
  <c r="Q4692" i="1"/>
  <c r="Q4691" i="1"/>
  <c r="Q4688" i="1"/>
  <c r="Q4684" i="1"/>
  <c r="Q4683" i="1"/>
  <c r="Q4682" i="1"/>
  <c r="Q4680" i="1"/>
  <c r="Q4685" i="1"/>
  <c r="Q4681" i="1"/>
  <c r="Q4686" i="1"/>
  <c r="Q4678" i="1"/>
  <c r="Q4679" i="1"/>
  <c r="Q4677" i="1"/>
  <c r="Q4672" i="1"/>
  <c r="Q4670" i="1"/>
  <c r="Q4671" i="1"/>
  <c r="Q4669" i="1"/>
  <c r="Q4668" i="1"/>
  <c r="Q4666" i="1"/>
  <c r="Q4664" i="1"/>
  <c r="Q4663" i="1"/>
  <c r="Q4660" i="1"/>
  <c r="Q4661" i="1"/>
  <c r="Q4655" i="1"/>
  <c r="Q4657" i="1"/>
  <c r="Q4659" i="1"/>
  <c r="Q4658" i="1"/>
  <c r="Q4654" i="1"/>
  <c r="Q4651" i="1"/>
  <c r="Q4650" i="1"/>
  <c r="Q4646" i="1"/>
  <c r="Q4647" i="1"/>
  <c r="Q4645" i="1"/>
  <c r="Q4649" i="1"/>
  <c r="Q4644" i="1"/>
  <c r="Q4641" i="1"/>
  <c r="Q4643" i="1"/>
  <c r="Q4640" i="1"/>
  <c r="Q4632" i="1"/>
  <c r="Q4635" i="1"/>
  <c r="Q4634" i="1"/>
  <c r="Q4633" i="1"/>
  <c r="Q4637" i="1"/>
  <c r="Q4629" i="1"/>
  <c r="Q4627" i="1"/>
  <c r="Q4630" i="1"/>
  <c r="Q4631" i="1"/>
  <c r="Q4626" i="1"/>
  <c r="Q4621" i="1"/>
  <c r="Q4623" i="1"/>
  <c r="Q4624" i="1"/>
  <c r="Q4620" i="1"/>
  <c r="Q4618" i="1"/>
  <c r="Q4617" i="1"/>
  <c r="Q4619" i="1"/>
  <c r="Q4614" i="1"/>
  <c r="Q4611" i="1"/>
  <c r="Q4612" i="1"/>
  <c r="Q4610" i="1"/>
  <c r="Q4609" i="1"/>
  <c r="Q4606" i="1"/>
  <c r="Q4607" i="1"/>
  <c r="Q4605" i="1"/>
  <c r="Q4604" i="1"/>
  <c r="Q4602" i="1"/>
  <c r="Q4599" i="1"/>
  <c r="Q4601" i="1"/>
  <c r="Q4596" i="1"/>
  <c r="Q4598" i="1"/>
  <c r="Q4595" i="1"/>
  <c r="Q4593" i="1"/>
  <c r="Q4592" i="1"/>
  <c r="Q4589" i="1"/>
  <c r="Q4590" i="1"/>
  <c r="Q4587" i="1"/>
  <c r="Q4588" i="1"/>
  <c r="Q4586" i="1"/>
  <c r="Q4584" i="1"/>
  <c r="Q4580" i="1"/>
  <c r="Q4582" i="1"/>
  <c r="Q4581" i="1"/>
  <c r="Q4577" i="1"/>
  <c r="Q4578" i="1"/>
  <c r="Q4575" i="1"/>
  <c r="Q4573" i="1"/>
  <c r="Q4574" i="1"/>
  <c r="Q4572" i="1"/>
  <c r="Q4570" i="1"/>
  <c r="Q4569" i="1"/>
  <c r="Q4568" i="1"/>
  <c r="Q4567" i="1"/>
  <c r="Q4566" i="1"/>
  <c r="Q4565" i="1"/>
  <c r="Q4564" i="1"/>
  <c r="Q4562" i="1"/>
  <c r="Q4561" i="1"/>
  <c r="Q4560" i="1"/>
  <c r="Q4556" i="1"/>
  <c r="Q4555" i="1"/>
  <c r="Q4552" i="1"/>
  <c r="Q4559" i="1"/>
  <c r="Q4546" i="1"/>
  <c r="Q4547" i="1"/>
  <c r="Q4551" i="1"/>
  <c r="Q4550" i="1"/>
  <c r="Q4544" i="1"/>
  <c r="Q4542" i="1"/>
  <c r="Q4541" i="1"/>
  <c r="Q4538" i="1"/>
  <c r="Q4540" i="1"/>
  <c r="Q4537" i="1"/>
  <c r="Q4532" i="1"/>
  <c r="Q4534" i="1"/>
  <c r="Q4535" i="1"/>
  <c r="Q4531" i="1"/>
  <c r="Q4530" i="1"/>
  <c r="Q4527" i="1"/>
  <c r="Q4525" i="1"/>
  <c r="Q4526" i="1"/>
  <c r="Q4524" i="1"/>
  <c r="Q4521" i="1"/>
  <c r="Q4523" i="1"/>
  <c r="Q4515" i="1"/>
  <c r="Q4520" i="1"/>
  <c r="Q4513" i="1"/>
  <c r="Q4514" i="1"/>
  <c r="Q4509" i="1"/>
  <c r="Q4511" i="1"/>
  <c r="Q4507" i="1"/>
  <c r="Q4508" i="1"/>
  <c r="Q4506" i="1"/>
  <c r="Q4498" i="1"/>
  <c r="Q4505" i="1"/>
  <c r="Q4501" i="1"/>
  <c r="Q4500" i="1"/>
  <c r="Q4496" i="1"/>
  <c r="Q4494" i="1"/>
  <c r="Q4495" i="1"/>
  <c r="Q4492" i="1"/>
  <c r="Q4491" i="1"/>
  <c r="Q4489" i="1"/>
  <c r="Q4490" i="1"/>
  <c r="Q4487" i="1"/>
  <c r="Q4484" i="1"/>
  <c r="Q4483" i="1"/>
  <c r="Q4480" i="1"/>
  <c r="Q4485" i="1"/>
  <c r="Q4479" i="1"/>
  <c r="Q4478" i="1"/>
  <c r="Q4476" i="1"/>
  <c r="Q4473" i="1"/>
  <c r="Q4474" i="1"/>
  <c r="Q4470" i="1"/>
  <c r="Q4471" i="1"/>
  <c r="Q4469" i="1"/>
  <c r="Q4467" i="1"/>
  <c r="Q4466" i="1"/>
  <c r="Q4463" i="1"/>
  <c r="Q4464" i="1"/>
  <c r="Q4462" i="1"/>
  <c r="Q4459" i="1"/>
  <c r="Q4461" i="1"/>
  <c r="Q4460" i="1"/>
  <c r="Q4458" i="1"/>
  <c r="Q4456" i="1"/>
  <c r="Q4454" i="1"/>
  <c r="Q4452" i="1"/>
  <c r="Q4446" i="1"/>
  <c r="Q4450" i="1"/>
  <c r="Q4453" i="1"/>
  <c r="Q4442" i="1"/>
  <c r="Q4445" i="1"/>
  <c r="Q4444" i="1"/>
  <c r="Q4441" i="1"/>
  <c r="Q4439" i="1"/>
  <c r="Q4438" i="1"/>
  <c r="Q4437" i="1"/>
  <c r="Q4436" i="1"/>
  <c r="Q4430" i="1"/>
  <c r="Q4432" i="1"/>
  <c r="Q4435" i="1"/>
  <c r="Q4429" i="1"/>
  <c r="Q4427" i="1"/>
  <c r="Q4428" i="1"/>
  <c r="Q4422" i="1"/>
  <c r="Q4423" i="1"/>
  <c r="Q4425" i="1"/>
  <c r="Q4426" i="1"/>
  <c r="Q4418" i="1"/>
  <c r="Q4421" i="1"/>
  <c r="Q4420" i="1"/>
  <c r="Q4416" i="1"/>
  <c r="Q4417" i="1"/>
  <c r="Q4414" i="1"/>
  <c r="Q4412" i="1"/>
  <c r="Q4413" i="1"/>
  <c r="Q4411" i="1"/>
  <c r="Q4408" i="1"/>
  <c r="Q4407" i="1"/>
  <c r="Q4410" i="1"/>
  <c r="Q4406" i="1"/>
  <c r="Q4405" i="1"/>
  <c r="Q4403" i="1"/>
  <c r="Q4399" i="1"/>
  <c r="Q4404" i="1"/>
  <c r="Q4401" i="1"/>
  <c r="Q4398" i="1"/>
  <c r="Q4396" i="1"/>
  <c r="Q4397" i="1"/>
  <c r="Q4394" i="1"/>
  <c r="Q4392" i="1"/>
  <c r="Q4391" i="1"/>
  <c r="Q4390" i="1"/>
  <c r="Q4385" i="1"/>
  <c r="Q4387" i="1"/>
  <c r="Q4388" i="1"/>
  <c r="Q4386" i="1"/>
  <c r="Q4384" i="1"/>
  <c r="Q4383" i="1"/>
  <c r="Q4381" i="1"/>
  <c r="Q4379" i="1"/>
  <c r="Q4380" i="1"/>
  <c r="Q4377" i="1"/>
  <c r="Q4376" i="1"/>
  <c r="Q4375" i="1"/>
  <c r="Q4372" i="1"/>
  <c r="Q4371" i="1"/>
  <c r="Q4373" i="1"/>
  <c r="Q4374" i="1"/>
  <c r="Q4370" i="1"/>
  <c r="Q4369" i="1"/>
  <c r="Q4367" i="1"/>
  <c r="Q4368" i="1"/>
  <c r="Q4366" i="1"/>
  <c r="Q4364" i="1"/>
  <c r="Q4363" i="1"/>
  <c r="Q4362" i="1"/>
  <c r="Q4359" i="1"/>
  <c r="Q4361" i="1"/>
  <c r="Q4360" i="1"/>
  <c r="Q4358" i="1"/>
  <c r="Q4353" i="1"/>
  <c r="Q4357" i="1"/>
  <c r="Q4354" i="1"/>
  <c r="Q4356" i="1"/>
  <c r="Q4348" i="1"/>
  <c r="Q4349" i="1"/>
  <c r="Q4347" i="1"/>
  <c r="Q4350" i="1"/>
  <c r="Q4346" i="1"/>
  <c r="Q4345" i="1"/>
  <c r="Q4343" i="1"/>
  <c r="Q4342" i="1"/>
  <c r="Q4344" i="1"/>
  <c r="Q4339" i="1"/>
  <c r="Q4341" i="1"/>
  <c r="Q4340" i="1"/>
  <c r="Q4338" i="1"/>
  <c r="Q4335" i="1"/>
  <c r="Q4337" i="1"/>
  <c r="Q4334" i="1"/>
  <c r="Q4333" i="1"/>
  <c r="Q4330" i="1"/>
  <c r="Q4331" i="1"/>
  <c r="Q4332" i="1"/>
  <c r="Q4329" i="1"/>
  <c r="Q4326" i="1"/>
  <c r="Q4325" i="1"/>
  <c r="Q4327" i="1"/>
  <c r="Q4323" i="1"/>
  <c r="Q4324" i="1"/>
  <c r="Q4322" i="1"/>
  <c r="Q4321" i="1"/>
  <c r="Q4320" i="1"/>
  <c r="Q4319" i="1"/>
  <c r="Q4315" i="1"/>
  <c r="Q4318" i="1"/>
  <c r="Q4313" i="1"/>
  <c r="Q4314" i="1"/>
  <c r="Q4312" i="1"/>
  <c r="Q4311" i="1"/>
  <c r="Q4309" i="1"/>
  <c r="Q4308" i="1"/>
  <c r="Q4307" i="1"/>
  <c r="Q4303" i="1"/>
  <c r="Q4305" i="1"/>
  <c r="Q4301" i="1"/>
  <c r="Q4302" i="1"/>
  <c r="Q4300" i="1"/>
  <c r="Q4298" i="1"/>
  <c r="Q4299" i="1"/>
  <c r="Q4297" i="1"/>
  <c r="Q4296" i="1"/>
  <c r="Q4295" i="1"/>
  <c r="Q4293" i="1"/>
  <c r="Q4292" i="1"/>
  <c r="Q4290" i="1"/>
  <c r="Q4289" i="1"/>
  <c r="Q4288" i="1"/>
  <c r="Q4287" i="1"/>
  <c r="Q4285" i="1"/>
  <c r="Q4284" i="1"/>
  <c r="Q4283" i="1"/>
  <c r="Q4282" i="1"/>
  <c r="Q4281" i="1"/>
  <c r="Q4279" i="1"/>
  <c r="Q4274" i="1"/>
  <c r="Q4276" i="1"/>
  <c r="Q4272" i="1"/>
  <c r="Q4278" i="1"/>
  <c r="Q4270" i="1"/>
  <c r="Q4269" i="1"/>
  <c r="Q4268" i="1"/>
  <c r="Q4267" i="1"/>
  <c r="Q4264" i="1"/>
  <c r="Q4262" i="1"/>
  <c r="Q4266" i="1"/>
  <c r="Q4261" i="1"/>
  <c r="Q4260" i="1"/>
  <c r="Q4259" i="1"/>
  <c r="Q4254" i="1"/>
  <c r="Q4257" i="1"/>
  <c r="Q4253" i="1"/>
  <c r="Q4252" i="1"/>
  <c r="Q4250" i="1"/>
  <c r="Q4248" i="1"/>
  <c r="Q4246" i="1"/>
  <c r="Q4247" i="1"/>
  <c r="Q4243" i="1"/>
  <c r="Q4240" i="1"/>
  <c r="Q4242" i="1"/>
  <c r="Q4239" i="1"/>
  <c r="Q4237" i="1"/>
  <c r="Q4235" i="1"/>
  <c r="Q4234" i="1"/>
  <c r="Q4233" i="1"/>
  <c r="Q4231" i="1"/>
  <c r="Q4229" i="1"/>
  <c r="Q4228" i="1"/>
  <c r="Q4227" i="1"/>
  <c r="Q4226" i="1"/>
  <c r="Q4015" i="1"/>
  <c r="Q4244" i="1"/>
  <c r="Q4089" i="1"/>
  <c r="Q3998" i="1"/>
  <c r="Q4835" i="1"/>
  <c r="Q4016" i="1"/>
  <c r="Q4799" i="1"/>
  <c r="Q4306" i="1"/>
  <c r="Q4076" i="1"/>
  <c r="Q4003" i="1"/>
  <c r="Q4382" i="1"/>
  <c r="Q4304" i="1"/>
  <c r="Q4638" i="1"/>
  <c r="Q4009" i="1"/>
  <c r="Q4221" i="1"/>
  <c r="Q4866" i="1"/>
  <c r="Q4047" i="1"/>
  <c r="Q4185" i="1"/>
  <c r="Q4129" i="1"/>
  <c r="Q4966" i="1"/>
  <c r="Q4400" i="1"/>
  <c r="Q4115" i="1"/>
  <c r="Q4648" i="1"/>
  <c r="Q4758" i="1"/>
  <c r="Q4409" i="1"/>
  <c r="Q4070" i="1"/>
  <c r="Q3980" i="1"/>
  <c r="Q3978" i="1"/>
  <c r="Q4891" i="1"/>
  <c r="Q3994" i="1"/>
  <c r="Q4158" i="1"/>
  <c r="Q4351" i="1"/>
  <c r="Q4536" i="1"/>
  <c r="Q4030" i="1"/>
  <c r="Q4918" i="1"/>
  <c r="Q4033" i="1"/>
  <c r="Q4457" i="1"/>
  <c r="Q4197" i="1"/>
  <c r="Q3955" i="1"/>
  <c r="Q4818" i="1"/>
  <c r="Q4175" i="1"/>
  <c r="Q4201" i="1"/>
  <c r="Q4006" i="1"/>
  <c r="Q4148" i="1"/>
  <c r="Q4195" i="1"/>
  <c r="Q4583" i="1"/>
  <c r="Q4482" i="1"/>
  <c r="Q4180" i="1"/>
  <c r="Q4146" i="1"/>
  <c r="Q4005" i="1"/>
  <c r="Q4205" i="1"/>
  <c r="Q4929" i="1"/>
  <c r="Q4770" i="1"/>
  <c r="Q4172" i="1"/>
  <c r="Q3982" i="1"/>
  <c r="Q4676" i="1"/>
  <c r="Q4126" i="1"/>
  <c r="Q3970" i="1"/>
  <c r="Q4187" i="1"/>
  <c r="Q4880" i="1"/>
  <c r="Q4878" i="1"/>
  <c r="Q4886" i="1"/>
  <c r="Q4760" i="1"/>
  <c r="Q3950" i="1"/>
  <c r="Q3960" i="1"/>
  <c r="Q4058" i="1"/>
  <c r="Q4028" i="1"/>
  <c r="Q4883" i="1"/>
  <c r="Q4956" i="1"/>
  <c r="Q3995" i="1"/>
  <c r="Q4027" i="1"/>
  <c r="Q3976" i="1"/>
  <c r="Q4159" i="1"/>
  <c r="Q4713" i="1"/>
  <c r="Q4258" i="1"/>
  <c r="Q4072" i="1"/>
  <c r="Q3939" i="1"/>
  <c r="Q4863" i="1"/>
  <c r="Q4090" i="1"/>
  <c r="Q4687" i="1"/>
  <c r="Q4142" i="1"/>
  <c r="Q4862" i="1"/>
  <c r="Q4768" i="1"/>
  <c r="Q4200" i="1"/>
  <c r="Q4061" i="1"/>
  <c r="Q4225" i="1"/>
  <c r="Q4082" i="1"/>
  <c r="Q3967" i="1"/>
  <c r="Q4995" i="1"/>
  <c r="Q4977" i="1"/>
  <c r="Q4132" i="1"/>
  <c r="Q4208" i="1"/>
  <c r="Q4093" i="1"/>
  <c r="Q4026" i="1"/>
  <c r="Q3958" i="1"/>
  <c r="Q3943" i="1"/>
  <c r="Q4628" i="1"/>
  <c r="Q4251" i="1"/>
  <c r="Q4045" i="1"/>
  <c r="Q3992" i="1"/>
  <c r="Q4826" i="1"/>
  <c r="Q3989" i="1"/>
  <c r="Q4031" i="1"/>
  <c r="Q5001" i="1"/>
  <c r="Q4191" i="1"/>
  <c r="Q4079" i="1"/>
  <c r="Q4913" i="1"/>
  <c r="Q4066" i="1"/>
  <c r="Q4557" i="1"/>
  <c r="Q4144" i="1"/>
  <c r="Q4091" i="1"/>
  <c r="Q3919" i="1"/>
  <c r="Q4613" i="1"/>
  <c r="Q4074" i="1"/>
  <c r="Q4080" i="1"/>
  <c r="Q3909" i="1"/>
  <c r="Q3968" i="1"/>
  <c r="Q3873" i="1"/>
  <c r="Q3953" i="1"/>
  <c r="Q4212" i="1"/>
  <c r="Q4177" i="1"/>
  <c r="Q3991" i="1"/>
  <c r="Q4106" i="1"/>
  <c r="Q4190" i="1"/>
  <c r="Q4286" i="1"/>
  <c r="Q4063" i="1"/>
  <c r="Q3891" i="1"/>
  <c r="Q4110" i="1"/>
  <c r="Q3885" i="1"/>
  <c r="Q4528" i="1"/>
  <c r="Q4558" i="1"/>
  <c r="Q4083" i="1"/>
  <c r="Q4961" i="1"/>
  <c r="Q4173" i="1"/>
  <c r="Q3928" i="1"/>
  <c r="Q4004" i="1"/>
  <c r="Q4746" i="1"/>
  <c r="Q4597" i="1"/>
  <c r="Q4041" i="1"/>
  <c r="Q3975" i="1"/>
  <c r="Q3962" i="1"/>
  <c r="Q4019" i="1"/>
  <c r="Q3996" i="1"/>
  <c r="Q3865" i="1"/>
  <c r="Q4073" i="1"/>
  <c r="Q4665" i="1"/>
  <c r="Q4022" i="1"/>
  <c r="Q4071" i="1"/>
  <c r="Q4188" i="1"/>
  <c r="Q4127" i="1"/>
  <c r="Q4203" i="1"/>
  <c r="Q4219" i="1"/>
  <c r="Q4035" i="1"/>
  <c r="Q4100" i="1"/>
  <c r="Q4147" i="1"/>
  <c r="Q4124" i="1"/>
  <c r="Q3924" i="1"/>
  <c r="Q4157" i="1"/>
  <c r="Q4048" i="1"/>
  <c r="Q3838" i="1"/>
  <c r="Q3825" i="1"/>
  <c r="Q4756" i="1"/>
  <c r="Q4108" i="1"/>
  <c r="Q3981" i="1"/>
  <c r="Q3930" i="1"/>
  <c r="Q3878" i="1"/>
  <c r="Q4055" i="1"/>
  <c r="Q4137" i="1"/>
  <c r="Q4036" i="1"/>
  <c r="Q3832" i="1"/>
  <c r="Q4099" i="1"/>
  <c r="Q4039" i="1"/>
  <c r="Q3993" i="1"/>
  <c r="Q3911" i="1"/>
  <c r="Q4694" i="1"/>
  <c r="Q4121" i="1"/>
  <c r="Q4776" i="1"/>
  <c r="Q3937" i="1"/>
  <c r="Q4213" i="1"/>
  <c r="Q4493" i="1"/>
  <c r="Q4116" i="1"/>
  <c r="Q4023" i="1"/>
  <c r="Q4134" i="1"/>
  <c r="Q4131" i="1"/>
  <c r="Q3849" i="1"/>
  <c r="Q3857" i="1"/>
  <c r="Q3839" i="1"/>
  <c r="Q4176" i="1"/>
  <c r="Q4095" i="1"/>
  <c r="Q4000" i="1"/>
  <c r="Q3789" i="1"/>
  <c r="Q3942" i="1"/>
  <c r="Q4752" i="1"/>
  <c r="Q3884" i="1"/>
  <c r="Q4128" i="1"/>
  <c r="Q4182" i="1"/>
  <c r="Q3964" i="1"/>
  <c r="Q3971" i="1"/>
  <c r="Q4118" i="1"/>
  <c r="Q3974" i="1"/>
  <c r="Q3907" i="1"/>
  <c r="Q4081" i="1"/>
  <c r="Q3830" i="1"/>
  <c r="Q4098" i="1"/>
  <c r="Q3869" i="1"/>
  <c r="Q3944" i="1"/>
  <c r="Q4051" i="1"/>
  <c r="Q4186" i="1"/>
  <c r="Q4021" i="1"/>
  <c r="Q4114" i="1"/>
  <c r="Q4273" i="1"/>
  <c r="Q3913" i="1"/>
  <c r="Q4054" i="1"/>
  <c r="Q3972" i="1"/>
  <c r="Q4020" i="1"/>
  <c r="Q3894" i="1"/>
  <c r="Q4576" i="1"/>
  <c r="Q4046" i="1"/>
  <c r="Q4152" i="1"/>
  <c r="Q4122" i="1"/>
  <c r="Q4104" i="1"/>
  <c r="Q4149" i="1"/>
  <c r="Q4088" i="1"/>
  <c r="Q3882" i="1"/>
  <c r="Q3936" i="1"/>
  <c r="Q3824" i="1"/>
  <c r="Q3841" i="1"/>
  <c r="Q3912" i="1"/>
  <c r="Q4181" i="1"/>
  <c r="Q3990" i="1"/>
  <c r="Q3792" i="1"/>
  <c r="Q3826" i="1"/>
  <c r="Q3947" i="1"/>
  <c r="Q4034" i="1"/>
  <c r="Q4153" i="1"/>
  <c r="Q4007" i="1"/>
  <c r="Q3893" i="1"/>
  <c r="Q4808" i="1"/>
  <c r="Q4069" i="1"/>
  <c r="Q3875" i="1"/>
  <c r="Q3986" i="1"/>
  <c r="Q3769" i="1"/>
  <c r="Q4052" i="1"/>
  <c r="Q3916" i="1"/>
  <c r="Q4217" i="1"/>
  <c r="Q4024" i="1"/>
  <c r="Q3963" i="1"/>
  <c r="Q3904" i="1"/>
  <c r="Q3892" i="1"/>
  <c r="Q3948" i="1"/>
  <c r="Q4145" i="1"/>
  <c r="Q3855" i="1"/>
  <c r="Q3831" i="1"/>
  <c r="Q3814" i="1"/>
  <c r="Q3783" i="1"/>
  <c r="Q3793" i="1"/>
  <c r="Q3874" i="1"/>
  <c r="Q4042" i="1"/>
  <c r="Q4119" i="1"/>
  <c r="Q3997" i="1"/>
  <c r="Q4154" i="1"/>
  <c r="Q3862" i="1"/>
  <c r="Q3854" i="1"/>
  <c r="Q4207" i="1"/>
  <c r="Q4001" i="1"/>
  <c r="Q4150" i="1"/>
  <c r="Q4196" i="1"/>
  <c r="Q3929" i="1"/>
  <c r="Q4078" i="1"/>
  <c r="Q3965" i="1"/>
  <c r="Q3952" i="1"/>
  <c r="Q3819" i="1"/>
  <c r="Q3979" i="1"/>
  <c r="Q3701" i="1"/>
  <c r="Q3732" i="1"/>
  <c r="Q4044" i="1"/>
  <c r="Q3887" i="1"/>
  <c r="Q4075" i="1"/>
  <c r="Q3969" i="1"/>
  <c r="Q3801" i="1"/>
  <c r="Q3877" i="1"/>
  <c r="Q4092" i="1"/>
  <c r="Q4136" i="1"/>
  <c r="Q4040" i="1"/>
  <c r="Q4123" i="1"/>
  <c r="Q4103" i="1"/>
  <c r="Q3888" i="1"/>
  <c r="Q3843" i="1"/>
  <c r="Q4174" i="1"/>
  <c r="Q3702" i="1"/>
  <c r="Q3762" i="1"/>
  <c r="Q3694" i="1"/>
  <c r="Q4037" i="1"/>
  <c r="Q3977" i="1"/>
  <c r="Q3745" i="1"/>
  <c r="Q3729" i="1"/>
  <c r="Q3946" i="1"/>
  <c r="Q3886" i="1"/>
  <c r="Q3870" i="1"/>
  <c r="Q3748" i="1"/>
  <c r="Q3776" i="1"/>
  <c r="Q4059" i="1"/>
  <c r="Q3764" i="1"/>
  <c r="Q3915" i="1"/>
  <c r="Q4067" i="1"/>
  <c r="Q3730" i="1"/>
  <c r="Q4013" i="1"/>
  <c r="Q4133" i="1"/>
  <c r="Q3767" i="1"/>
  <c r="Q3858" i="1"/>
  <c r="Q3707" i="1"/>
  <c r="Q3790" i="1"/>
  <c r="Q3999" i="1"/>
  <c r="Q3883" i="1"/>
  <c r="Q4109" i="1"/>
  <c r="Q3923" i="1"/>
  <c r="Q3784" i="1"/>
  <c r="Q3770" i="1"/>
  <c r="Q3988" i="1"/>
  <c r="Q4094" i="1"/>
  <c r="Q3703" i="1"/>
  <c r="Q3951" i="1"/>
  <c r="Q3691" i="1"/>
  <c r="Q3807" i="1"/>
  <c r="Q4057" i="1"/>
  <c r="Q4065" i="1"/>
  <c r="Q3785" i="1"/>
  <c r="Q3756" i="1"/>
  <c r="Q3833" i="1"/>
  <c r="Q3850" i="1"/>
  <c r="Q3741" i="1"/>
  <c r="Q4032" i="1"/>
  <c r="Q4010" i="1"/>
  <c r="Q4096" i="1"/>
  <c r="Q3753" i="1"/>
  <c r="Q3922" i="1"/>
  <c r="Q3856" i="1"/>
  <c r="Q3664" i="1"/>
  <c r="Q3933" i="1"/>
  <c r="Q4102" i="1"/>
  <c r="Q3927" i="1"/>
  <c r="Q3806" i="1"/>
  <c r="Q3658" i="1"/>
  <c r="Q3797" i="1"/>
  <c r="Q4002" i="1"/>
  <c r="Q3699" i="1"/>
  <c r="Q3817" i="1"/>
  <c r="Q3925" i="1"/>
  <c r="Q3896" i="1"/>
  <c r="Q4012" i="1"/>
  <c r="Q3653" i="1"/>
  <c r="Q3706" i="1"/>
  <c r="Q3842" i="1"/>
  <c r="Q4113" i="1"/>
  <c r="Q3722" i="1"/>
  <c r="Q3744" i="1"/>
  <c r="Q4087" i="1"/>
  <c r="Q3778" i="1"/>
  <c r="Q3749" i="1"/>
  <c r="Q3921" i="1"/>
  <c r="Q3934" i="1"/>
  <c r="Q4056" i="1"/>
  <c r="Q3791" i="1"/>
  <c r="Q4008" i="1"/>
  <c r="Q3735" i="1"/>
  <c r="Q4085" i="1"/>
  <c r="Q4222" i="1"/>
  <c r="Q3899" i="1"/>
  <c r="Q3772" i="1"/>
  <c r="Q3837" i="1"/>
  <c r="Q3755" i="1"/>
  <c r="Q3914" i="1"/>
  <c r="Q3932" i="1"/>
  <c r="Q3654" i="1"/>
  <c r="Q3810" i="1"/>
  <c r="Q3897" i="1"/>
  <c r="Q3662" i="1"/>
  <c r="Q3973" i="1"/>
  <c r="Q4025" i="1"/>
  <c r="Q3621" i="1"/>
  <c r="Q4086" i="1"/>
  <c r="Q4117" i="1"/>
  <c r="Q3648" i="1"/>
  <c r="Q3602" i="1"/>
  <c r="Q3821" i="1"/>
  <c r="Q3890" i="1"/>
  <c r="Q3642" i="1"/>
  <c r="Q3984" i="1"/>
  <c r="Q3686" i="1"/>
  <c r="Q3836" i="1"/>
  <c r="Q3705" i="1"/>
  <c r="Q3692" i="1"/>
  <c r="Q3844" i="1"/>
  <c r="Q3820" i="1"/>
  <c r="Q3611" i="1"/>
  <c r="Q4049" i="1"/>
  <c r="Q4062" i="1"/>
  <c r="Q3917" i="1"/>
  <c r="Q3987" i="1"/>
  <c r="Q3668" i="1"/>
  <c r="Q3812" i="1"/>
  <c r="Q3803" i="1"/>
  <c r="Q3554" i="1"/>
  <c r="Q3935" i="1"/>
  <c r="Q3788" i="1"/>
  <c r="Q4053" i="1"/>
  <c r="Q3816" i="1"/>
  <c r="Q3931" i="1"/>
  <c r="Q3649" i="1"/>
  <c r="Q3696" i="1"/>
  <c r="Q4068" i="1"/>
  <c r="Q3852" i="1"/>
  <c r="Q3671" i="1"/>
  <c r="Q3646" i="1"/>
  <c r="Q4018" i="1"/>
  <c r="Q3872" i="1"/>
  <c r="Q4017" i="1"/>
  <c r="Q3624" i="1"/>
  <c r="Q3623" i="1"/>
  <c r="Q4014" i="1"/>
  <c r="Q3558" i="1"/>
  <c r="Q3666" i="1"/>
  <c r="Q3746" i="1"/>
  <c r="Q3959" i="1"/>
  <c r="Q3945" i="1"/>
  <c r="Q4011" i="1"/>
  <c r="Q3961" i="1"/>
  <c r="Q3615" i="1"/>
  <c r="Q3773" i="1"/>
  <c r="Q3866" i="1"/>
  <c r="Q3635" i="1"/>
  <c r="Q3517" i="1"/>
  <c r="Q3713" i="1"/>
  <c r="Q3578" i="1"/>
  <c r="Q3650" i="1"/>
  <c r="Q3847" i="1"/>
  <c r="Q3514" i="1"/>
  <c r="Q3659" i="1"/>
  <c r="Q3796" i="1"/>
  <c r="Q3731" i="1"/>
  <c r="Q3757" i="1"/>
  <c r="Q3860" i="1"/>
  <c r="Q3848" i="1"/>
  <c r="Q3737" i="1"/>
  <c r="Q3983" i="1"/>
  <c r="Q3900" i="1"/>
  <c r="Q3689" i="1"/>
  <c r="Q3910" i="1"/>
  <c r="Q3901" i="1"/>
  <c r="Q3738" i="1"/>
  <c r="Q3528" i="1"/>
  <c r="Q3880" i="1"/>
  <c r="Q3669" i="1"/>
  <c r="Q3566" i="1"/>
  <c r="Q3813" i="1"/>
  <c r="Q3956" i="1"/>
  <c r="Q3868" i="1"/>
  <c r="Q3985" i="1"/>
  <c r="Q3561" i="1"/>
  <c r="Q3954" i="1"/>
  <c r="Q3966" i="1"/>
  <c r="Q3724" i="1"/>
  <c r="Q3723" i="1"/>
  <c r="Q3835" i="1"/>
  <c r="Q3949" i="1"/>
  <c r="Q3853" i="1"/>
  <c r="Q3560" i="1"/>
  <c r="Q3500" i="1"/>
  <c r="Q3482" i="1"/>
  <c r="Q3551" i="1"/>
  <c r="Q3957" i="1"/>
  <c r="Q3584" i="1"/>
  <c r="Q3794" i="1"/>
  <c r="Q3498" i="1"/>
  <c r="Q3879" i="1"/>
  <c r="Q3864" i="1"/>
  <c r="Q3895" i="1"/>
  <c r="Q3479" i="1"/>
  <c r="Q3712" i="1"/>
  <c r="Q3665" i="1"/>
  <c r="Q3472" i="1"/>
  <c r="Q3926" i="1"/>
  <c r="Q3876" i="1"/>
  <c r="Q3645" i="1"/>
  <c r="Q3766" i="1"/>
  <c r="Q3938" i="1"/>
  <c r="Q3580" i="1"/>
  <c r="Q3546" i="1"/>
  <c r="Q3782" i="1"/>
  <c r="Q3523" i="1"/>
  <c r="Q3721" i="1"/>
  <c r="Q3682" i="1"/>
  <c r="Q3552" i="1"/>
  <c r="Q3599" i="1"/>
  <c r="Q3846" i="1"/>
  <c r="Q3808" i="1"/>
  <c r="Q3941" i="1"/>
  <c r="Q3779" i="1"/>
  <c r="Q3881" i="1"/>
  <c r="Q3652" i="1"/>
  <c r="Q3726" i="1"/>
  <c r="Q3871" i="1"/>
  <c r="Q3798" i="1"/>
  <c r="Q3478" i="1"/>
  <c r="Q3750" i="1"/>
  <c r="Q3438" i="1"/>
  <c r="Q3616" i="1"/>
  <c r="Q3559" i="1"/>
  <c r="Q3676" i="1"/>
  <c r="Q3513" i="1"/>
  <c r="Q3555" i="1"/>
  <c r="Q3619" i="1"/>
  <c r="Q3444" i="1"/>
  <c r="Q3628" i="1"/>
  <c r="Q3717" i="1"/>
  <c r="Q3567" i="1"/>
  <c r="Q3733" i="1"/>
  <c r="Q3759" i="1"/>
  <c r="Q3678" i="1"/>
  <c r="Q3670" i="1"/>
  <c r="Q3906" i="1"/>
  <c r="Q3719" i="1"/>
  <c r="Q3902" i="1"/>
  <c r="Q3594" i="1"/>
  <c r="Q3504" i="1"/>
  <c r="Q3493" i="1"/>
  <c r="Q3543" i="1"/>
  <c r="Q3840" i="1"/>
  <c r="Q3661" i="1"/>
  <c r="Q3568" i="1"/>
  <c r="Q3562" i="1"/>
  <c r="Q3548" i="1"/>
  <c r="Q3414" i="1"/>
  <c r="Q3940" i="1"/>
  <c r="Q3823" i="1"/>
  <c r="Q3589" i="1"/>
  <c r="Q3677" i="1"/>
  <c r="Q3775" i="1"/>
  <c r="Q3754" i="1"/>
  <c r="Q3889" i="1"/>
  <c r="Q3918" i="1"/>
  <c r="Q3675" i="1"/>
  <c r="Q3486" i="1"/>
  <c r="Q3480" i="1"/>
  <c r="Q3920" i="1"/>
  <c r="Q3464" i="1"/>
  <c r="Q3525" i="1"/>
  <c r="Q3780" i="1"/>
  <c r="Q3448" i="1"/>
  <c r="Q3903" i="1"/>
  <c r="Q3863" i="1"/>
  <c r="Q3781" i="1"/>
  <c r="Q3581" i="1"/>
  <c r="Q3483" i="1"/>
  <c r="Q3908" i="1"/>
  <c r="Q3905" i="1"/>
  <c r="Q3743" i="1"/>
  <c r="Q3898" i="1"/>
  <c r="Q3809" i="1"/>
  <c r="Q3604" i="1"/>
  <c r="Q3720" i="1"/>
  <c r="Q3617" i="1"/>
  <c r="Q3440" i="1"/>
  <c r="Q3867" i="1"/>
  <c r="Q3383" i="1"/>
  <c r="Q3534" i="1"/>
  <c r="Q3494" i="1"/>
  <c r="Q3532" i="1"/>
  <c r="Q3802" i="1"/>
  <c r="Q3700" i="1"/>
  <c r="Q3822" i="1"/>
  <c r="Q3572" i="1"/>
  <c r="Q3476" i="1"/>
  <c r="Q3728" i="1"/>
  <c r="Q3499" i="1"/>
  <c r="Q3474" i="1"/>
  <c r="Q3704" i="1"/>
  <c r="Q3715" i="1"/>
  <c r="Q3815" i="1"/>
  <c r="Q3600" i="1"/>
  <c r="Q3640" i="1"/>
  <c r="Q3859" i="1"/>
  <c r="Q3761" i="1"/>
  <c r="Q3693" i="1"/>
  <c r="Q3622" i="1"/>
  <c r="Q3818" i="1"/>
  <c r="Q3811" i="1"/>
  <c r="Q3800" i="1"/>
  <c r="Q3795" i="1"/>
  <c r="Q3787" i="1"/>
  <c r="Q3739" i="1"/>
  <c r="Q3449" i="1"/>
  <c r="Q3407" i="1"/>
  <c r="Q3687" i="1"/>
  <c r="Q3786" i="1"/>
  <c r="Q3683" i="1"/>
  <c r="Q3456" i="1"/>
  <c r="Q3400" i="1"/>
  <c r="Q3626" i="1"/>
  <c r="Q3601" i="1"/>
  <c r="Q3501" i="1"/>
  <c r="Q3360" i="1"/>
  <c r="Q3421" i="1"/>
  <c r="Q3508" i="1"/>
  <c r="Q3564" i="1"/>
  <c r="Q3725" i="1"/>
  <c r="Q3861" i="1"/>
  <c r="Q3372" i="1"/>
  <c r="Q3489" i="1"/>
  <c r="Q3458" i="1"/>
  <c r="Q3612" i="1"/>
  <c r="Q3752" i="1"/>
  <c r="Q3742" i="1"/>
  <c r="Q3711" i="1"/>
  <c r="Q3455" i="1"/>
  <c r="Q3382" i="1"/>
  <c r="Q3454" i="1"/>
  <c r="Q3574" i="1"/>
  <c r="Q3605" i="1"/>
  <c r="Q3644" i="1"/>
  <c r="Q3341" i="1"/>
  <c r="Q3322" i="1"/>
  <c r="Q3657" i="1"/>
  <c r="Q3361" i="1"/>
  <c r="Q3424" i="1"/>
  <c r="Q3647" i="1"/>
  <c r="Q3379" i="1"/>
  <c r="Q3845" i="1"/>
  <c r="Q3828" i="1"/>
  <c r="Q3325" i="1"/>
  <c r="Q3765" i="1"/>
  <c r="Q3363" i="1"/>
  <c r="Q3365" i="1"/>
  <c r="Q3471" i="1"/>
  <c r="Q3799" i="1"/>
  <c r="Q3834" i="1"/>
  <c r="Q3768" i="1"/>
  <c r="Q3328" i="1"/>
  <c r="Q3804" i="1"/>
  <c r="Q3734" i="1"/>
  <c r="Q3672" i="1"/>
  <c r="Q3411" i="1"/>
  <c r="Q3714" i="1"/>
  <c r="Q3709" i="1"/>
  <c r="Q3496" i="1"/>
  <c r="Q3313" i="1"/>
  <c r="Q3521" i="1"/>
  <c r="Q3428" i="1"/>
  <c r="Q3488" i="1"/>
  <c r="Q3295" i="1"/>
  <c r="Q3392" i="1"/>
  <c r="Q3557" i="1"/>
  <c r="Q3805" i="1"/>
  <c r="Q3827" i="1"/>
  <c r="Q3585" i="1"/>
  <c r="Q3535" i="1"/>
  <c r="Q3829" i="1"/>
  <c r="Q3639" i="1"/>
  <c r="Q3495" i="1"/>
  <c r="Q3473" i="1"/>
  <c r="Q3268" i="1"/>
  <c r="Q3298" i="1"/>
  <c r="Q3537" i="1"/>
  <c r="Q3305" i="1"/>
  <c r="Q3447" i="1"/>
  <c r="Q3304" i="1"/>
  <c r="Q3510" i="1"/>
  <c r="Q3637" i="1"/>
  <c r="Q3547" i="1"/>
  <c r="Q3550" i="1"/>
  <c r="Q3429" i="1"/>
  <c r="Q3416" i="1"/>
  <c r="Q3716" i="1"/>
  <c r="Q3294" i="1"/>
  <c r="Q3262" i="1"/>
  <c r="Q3439" i="1"/>
  <c r="Q3387" i="1"/>
  <c r="Q3633" i="1"/>
  <c r="Q3627" i="1"/>
  <c r="Q3630" i="1"/>
  <c r="Q3413" i="1"/>
  <c r="Q3460" i="1"/>
  <c r="Q3317" i="1"/>
  <c r="Q3343" i="1"/>
  <c r="Q3342" i="1"/>
  <c r="Q3708" i="1"/>
  <c r="Q3718" i="1"/>
  <c r="Q3774" i="1"/>
  <c r="Q3418" i="1"/>
  <c r="Q3497" i="1"/>
  <c r="Q3570" i="1"/>
  <c r="Q3240" i="1"/>
  <c r="Q3771" i="1"/>
  <c r="Q3509" i="1"/>
  <c r="Q3758" i="1"/>
  <c r="Q3740" i="1"/>
  <c r="Q3384" i="1"/>
  <c r="Q3358" i="1"/>
  <c r="Q3763" i="1"/>
  <c r="Q3553" i="1"/>
  <c r="Q3597" i="1"/>
  <c r="Q3266" i="1"/>
  <c r="Q3357" i="1"/>
  <c r="Q3469" i="1"/>
  <c r="Q3224" i="1"/>
  <c r="Q3620" i="1"/>
  <c r="Q3777" i="1"/>
  <c r="Q3225" i="1"/>
  <c r="Q3582" i="1"/>
  <c r="Q3680" i="1"/>
  <c r="Q3415" i="1"/>
  <c r="Q3751" i="1"/>
  <c r="Q3391" i="1"/>
  <c r="Q3631" i="1"/>
  <c r="Q3613" i="1"/>
  <c r="Q3586" i="1"/>
  <c r="Q3747" i="1"/>
  <c r="Q3526" i="1"/>
  <c r="Q3573" i="1"/>
  <c r="Q3688" i="1"/>
  <c r="Q3187" i="1"/>
  <c r="Q3283" i="1"/>
  <c r="Q3215" i="1"/>
  <c r="Q3206" i="1"/>
  <c r="Q3239" i="1"/>
  <c r="Q3655" i="1"/>
  <c r="Q3316" i="1"/>
  <c r="Q3336" i="1"/>
  <c r="Q3673" i="1"/>
  <c r="Q3210" i="1"/>
  <c r="Q3760" i="1"/>
  <c r="Q3198" i="1"/>
  <c r="Q3468" i="1"/>
  <c r="Q3595" i="1"/>
  <c r="Q3327" i="1"/>
  <c r="Q3710" i="1"/>
  <c r="Q3518" i="1"/>
  <c r="Q3492" i="1"/>
  <c r="Q3408" i="1"/>
  <c r="Q3380" i="1"/>
  <c r="Q3519" i="1"/>
  <c r="Q3697" i="1"/>
  <c r="Q3467" i="1"/>
  <c r="Q3679" i="1"/>
  <c r="Q3531" i="1"/>
  <c r="Q3529" i="1"/>
  <c r="Q3576" i="1"/>
  <c r="Q3591" i="1"/>
  <c r="Q3522" i="1"/>
  <c r="Q3373" i="1"/>
  <c r="Q3183" i="1"/>
  <c r="Q3736" i="1"/>
  <c r="Q3614" i="1"/>
  <c r="Q3541" i="1"/>
  <c r="Q3485" i="1"/>
  <c r="Q3684" i="1"/>
  <c r="Q3420" i="1"/>
  <c r="Q3656" i="1"/>
  <c r="Q3651" i="1"/>
  <c r="Q3417" i="1"/>
  <c r="Q3272" i="1"/>
  <c r="Q3426" i="1"/>
  <c r="Q3250" i="1"/>
  <c r="Q3695" i="1"/>
  <c r="Q3399" i="1"/>
  <c r="Q3577" i="1"/>
  <c r="Q3310" i="1"/>
  <c r="Q3571" i="1"/>
  <c r="Q3243" i="1"/>
  <c r="Q3251" i="1"/>
  <c r="Q3261" i="1"/>
  <c r="Q3609" i="1"/>
  <c r="Q3257" i="1"/>
  <c r="Q3138" i="1"/>
  <c r="Q3301" i="1"/>
  <c r="Q3579" i="1"/>
  <c r="Q3607" i="1"/>
  <c r="Q3451" i="1"/>
  <c r="Q3131" i="1"/>
  <c r="Q3430" i="1"/>
  <c r="Q3309" i="1"/>
  <c r="Q3431" i="1"/>
  <c r="Q3246" i="1"/>
  <c r="Q3318" i="1"/>
  <c r="Q3405" i="1"/>
  <c r="Q3160" i="1"/>
  <c r="Q3506" i="1"/>
  <c r="Q3152" i="1"/>
  <c r="Q3422" i="1"/>
  <c r="Q3698" i="1"/>
  <c r="Q3606" i="1"/>
  <c r="Q3583" i="1"/>
  <c r="Q3632" i="1"/>
  <c r="Q3681" i="1"/>
  <c r="Q3161" i="1"/>
  <c r="Q3435" i="1"/>
  <c r="Q3136" i="1"/>
  <c r="Q3629" i="1"/>
  <c r="Q3663" i="1"/>
  <c r="Q3208" i="1"/>
  <c r="Q3851" i="1"/>
  <c r="Q3386" i="1"/>
  <c r="Q3188" i="1"/>
  <c r="Q3563" i="1"/>
  <c r="Q3544" i="1"/>
  <c r="Q3404" i="1"/>
  <c r="Q3463" i="1"/>
  <c r="Q3263" i="1"/>
  <c r="Q3299" i="1"/>
  <c r="Q3271" i="1"/>
  <c r="Q3244" i="1"/>
  <c r="Q3218" i="1"/>
  <c r="Q3264" i="1"/>
  <c r="Q3217" i="1"/>
  <c r="Q3274" i="1"/>
  <c r="Q3390" i="1"/>
  <c r="Q3347" i="1"/>
  <c r="Q3134" i="1"/>
  <c r="Q3450" i="1"/>
  <c r="Q3237" i="1"/>
  <c r="Q3660" i="1"/>
  <c r="Q3667" i="1"/>
  <c r="Q3403" i="1"/>
  <c r="Q3549" i="1"/>
  <c r="Q3139" i="1"/>
  <c r="Q3618" i="1"/>
  <c r="Q3375" i="1"/>
  <c r="Q3354" i="1"/>
  <c r="Q3345" i="1"/>
  <c r="Q3282" i="1"/>
  <c r="Q3536" i="1"/>
  <c r="Q3315" i="1"/>
  <c r="Q3598" i="1"/>
  <c r="Q3118" i="1"/>
  <c r="Q3194" i="1"/>
  <c r="Q3685" i="1"/>
  <c r="Q3381" i="1"/>
  <c r="Q3527" i="1"/>
  <c r="Q3258" i="1"/>
  <c r="Q3588" i="1"/>
  <c r="Q3436" i="1"/>
  <c r="Q3153" i="1"/>
  <c r="Q3351" i="1"/>
  <c r="Q3326" i="1"/>
  <c r="Q3212" i="1"/>
  <c r="Q3089" i="1"/>
  <c r="Q3242" i="1"/>
  <c r="Q3285" i="1"/>
  <c r="Q3226" i="1"/>
  <c r="Q3674" i="1"/>
  <c r="Q3643" i="1"/>
  <c r="Q3427" i="1"/>
  <c r="Q3538" i="1"/>
  <c r="Q3545" i="1"/>
  <c r="Q3396" i="1"/>
  <c r="Q3088" i="1"/>
  <c r="Q3281" i="1"/>
  <c r="Q3323" i="1"/>
  <c r="Q3100" i="1"/>
  <c r="Q3067" i="1"/>
  <c r="Q3603" i="1"/>
  <c r="Q3530" i="1"/>
  <c r="Q3389" i="1"/>
  <c r="Q3104" i="1"/>
  <c r="Q3091" i="1"/>
  <c r="Q3270" i="1"/>
  <c r="Q3608" i="1"/>
  <c r="Q3200" i="1"/>
  <c r="Q3610" i="1"/>
  <c r="Q3201" i="1"/>
  <c r="Q3159" i="1"/>
  <c r="Q3234" i="1"/>
  <c r="Q3425" i="1"/>
  <c r="Q3437" i="1"/>
  <c r="Q3445" i="1"/>
  <c r="Q3459" i="1"/>
  <c r="Q3157" i="1"/>
  <c r="Q3213" i="1"/>
  <c r="Q3641" i="1"/>
  <c r="Q3235" i="1"/>
  <c r="Q3209" i="1"/>
  <c r="Q3475" i="1"/>
  <c r="Q3180" i="1"/>
  <c r="Q3462" i="1"/>
  <c r="Q3141" i="1"/>
  <c r="Q3359" i="1"/>
  <c r="Q3592" i="1"/>
  <c r="Q3477" i="1"/>
  <c r="Q3230" i="1"/>
  <c r="Q3286" i="1"/>
  <c r="Q3434" i="1"/>
  <c r="Q3491" i="1"/>
  <c r="Q3040" i="1"/>
  <c r="Q3638" i="1"/>
  <c r="Q3596" i="1"/>
  <c r="Q3590" i="1"/>
  <c r="Q3511" i="1"/>
  <c r="Q3284" i="1"/>
  <c r="Q3569" i="1"/>
  <c r="Q3096" i="1"/>
  <c r="Q3211" i="1"/>
  <c r="Q3352" i="1"/>
  <c r="Q3515" i="1"/>
  <c r="Q3542" i="1"/>
  <c r="Q3356" i="1"/>
  <c r="Q3565" i="1"/>
  <c r="Q3249" i="1"/>
  <c r="Q3587" i="1"/>
  <c r="Q3072" i="1"/>
  <c r="Q3066" i="1"/>
  <c r="Q3168" i="1"/>
  <c r="Q3006" i="1"/>
  <c r="Q3057" i="1"/>
  <c r="Q3191" i="1"/>
  <c r="Q3137" i="1"/>
  <c r="Q3339" i="1"/>
  <c r="Q3034" i="1"/>
  <c r="Q3395" i="1"/>
  <c r="Q3575" i="1"/>
  <c r="Q3203" i="1"/>
  <c r="Q3487" i="1"/>
  <c r="Q3367" i="1"/>
  <c r="Q3045" i="1"/>
  <c r="Q3419" i="1"/>
  <c r="Q3277" i="1"/>
  <c r="Q3302" i="1"/>
  <c r="Q3362" i="1"/>
  <c r="Q3143" i="1"/>
  <c r="Q3556" i="1"/>
  <c r="Q2980" i="1"/>
  <c r="Q3377" i="1"/>
  <c r="Q3524" i="1"/>
  <c r="Q3484" i="1"/>
  <c r="Q3625" i="1"/>
  <c r="Q3094" i="1"/>
  <c r="Q3490" i="1"/>
  <c r="Q2991" i="1"/>
  <c r="Q3368" i="1"/>
  <c r="Q3189" i="1"/>
  <c r="Q3350" i="1"/>
  <c r="Q3334" i="1"/>
  <c r="Q3185" i="1"/>
  <c r="Q3353" i="1"/>
  <c r="Q3364" i="1"/>
  <c r="Q3502" i="1"/>
  <c r="Q2983" i="1"/>
  <c r="Q3146" i="1"/>
  <c r="Q3505" i="1"/>
  <c r="Q2977" i="1"/>
  <c r="Q3122" i="1"/>
  <c r="Q3331" i="1"/>
  <c r="Q2995" i="1"/>
  <c r="Q3337" i="1"/>
  <c r="Q3516" i="1"/>
  <c r="Q3512" i="1"/>
  <c r="Q3321" i="1"/>
  <c r="Q3393" i="1"/>
  <c r="Q2945" i="1"/>
  <c r="Q3222" i="1"/>
  <c r="Q3081" i="1"/>
  <c r="Q3398" i="1"/>
  <c r="Q3092" i="1"/>
  <c r="Q3079" i="1"/>
  <c r="Q3004" i="1"/>
  <c r="Q2925" i="1"/>
  <c r="Q3082" i="1"/>
  <c r="Q3540" i="1"/>
  <c r="Q2968" i="1"/>
  <c r="Q3227" i="1"/>
  <c r="Q3252" i="1"/>
  <c r="Q3335" i="1"/>
  <c r="Q3296" i="1"/>
  <c r="Q3338" i="1"/>
  <c r="Q3388" i="1"/>
  <c r="Q3121" i="1"/>
  <c r="Q3288" i="1"/>
  <c r="Q3162" i="1"/>
  <c r="Q3533" i="1"/>
  <c r="Q3432" i="1"/>
  <c r="Q2952" i="1"/>
  <c r="Q3174" i="1"/>
  <c r="Q3539" i="1"/>
  <c r="Q3184" i="1"/>
  <c r="Q3727" i="1"/>
  <c r="Q3520" i="1"/>
  <c r="Q3175" i="1"/>
  <c r="Q3320" i="1"/>
  <c r="Q3690" i="1"/>
  <c r="Q3164" i="1"/>
  <c r="Q3333" i="1"/>
  <c r="Q3193" i="1"/>
  <c r="Q3470" i="1"/>
  <c r="Q3245" i="1"/>
  <c r="Q3355" i="1"/>
  <c r="Q3144" i="1"/>
  <c r="Q3253" i="1"/>
  <c r="Q3041" i="1"/>
  <c r="Q3397" i="1"/>
  <c r="Q3269" i="1"/>
  <c r="Q3329" i="1"/>
  <c r="Q3371" i="1"/>
  <c r="Q3453" i="1"/>
  <c r="Q3507" i="1"/>
  <c r="Q3481" i="1"/>
  <c r="Q3466" i="1"/>
  <c r="Q3394" i="1"/>
  <c r="Q2892" i="1"/>
  <c r="Q3503" i="1"/>
  <c r="Q3344" i="1"/>
  <c r="Q3093" i="1"/>
  <c r="Q2894" i="1"/>
  <c r="Q3378" i="1"/>
  <c r="Q2891" i="1"/>
  <c r="Q3147" i="1"/>
  <c r="Q3442" i="1"/>
  <c r="Q3461" i="1"/>
  <c r="Q3241" i="1"/>
  <c r="Q3128" i="1"/>
  <c r="Q2899" i="1"/>
  <c r="Q3446" i="1"/>
  <c r="Q3465" i="1"/>
  <c r="Q3221" i="1"/>
  <c r="Q3163" i="1"/>
  <c r="Q3197" i="1"/>
  <c r="Q3300" i="1"/>
  <c r="Q3125" i="1"/>
  <c r="Q2934" i="1"/>
  <c r="Q3142" i="1"/>
  <c r="Q3303" i="1"/>
  <c r="Q2895" i="1"/>
  <c r="Q2872" i="1"/>
  <c r="Q3593" i="1"/>
  <c r="Q2969" i="1"/>
  <c r="Q2992" i="1"/>
  <c r="Q3220" i="1"/>
  <c r="Q2868" i="1"/>
  <c r="Q3433" i="1"/>
  <c r="Q3409" i="1"/>
  <c r="Q3412" i="1"/>
  <c r="Q3039" i="1"/>
  <c r="Q3083" i="1"/>
  <c r="Q2902" i="1"/>
  <c r="Q3000" i="1"/>
  <c r="Q3311" i="1"/>
  <c r="Q3070" i="1"/>
  <c r="Q3145" i="1"/>
  <c r="Q3401" i="1"/>
  <c r="Q2908" i="1"/>
  <c r="Q3247" i="1"/>
  <c r="Q3349" i="1"/>
  <c r="Q3156" i="1"/>
  <c r="Q3255" i="1"/>
  <c r="Q3376" i="1"/>
  <c r="Q3111" i="1"/>
  <c r="Q2856" i="1"/>
  <c r="Q2896" i="1"/>
  <c r="Q2979" i="1"/>
  <c r="Q2834" i="1"/>
  <c r="Q3073" i="1"/>
  <c r="Q3026" i="1"/>
  <c r="Q3025" i="1"/>
  <c r="Q3256" i="1"/>
  <c r="Q3148" i="1"/>
  <c r="Q3090" i="1"/>
  <c r="Q3008" i="1"/>
  <c r="Q2909" i="1"/>
  <c r="Q2924" i="1"/>
  <c r="Q2866" i="1"/>
  <c r="Q3086" i="1"/>
  <c r="Q3292" i="1"/>
  <c r="Q3024" i="1"/>
  <c r="Q2898" i="1"/>
  <c r="Q3204" i="1"/>
  <c r="Q2950" i="1"/>
  <c r="Q2876" i="1"/>
  <c r="Q3308" i="1"/>
  <c r="Q3173" i="1"/>
  <c r="Q3278" i="1"/>
  <c r="Q2859" i="1"/>
  <c r="Q3063" i="1"/>
  <c r="Q3443" i="1"/>
  <c r="Q3306" i="1"/>
  <c r="Q3170" i="1"/>
  <c r="Q3457" i="1"/>
  <c r="Q3406" i="1"/>
  <c r="Q2873" i="1"/>
  <c r="Q3291" i="1"/>
  <c r="Q3265" i="1"/>
  <c r="Q3028" i="1"/>
  <c r="Q3077" i="1"/>
  <c r="Q3223" i="1"/>
  <c r="Q3275" i="1"/>
  <c r="Q3324" i="1"/>
  <c r="Q2807" i="1"/>
  <c r="Q3248" i="1"/>
  <c r="Q3124" i="1"/>
  <c r="Q3030" i="1"/>
  <c r="Q3035" i="1"/>
  <c r="Q3049" i="1"/>
  <c r="Q3634" i="1"/>
  <c r="Q3636" i="1"/>
  <c r="Q3011" i="1"/>
  <c r="Q3110" i="1"/>
  <c r="Q3019" i="1"/>
  <c r="Q3293" i="1"/>
  <c r="Q2923" i="1"/>
  <c r="Q2965" i="1"/>
  <c r="Q2911" i="1"/>
  <c r="Q3452" i="1"/>
  <c r="Q3366" i="1"/>
  <c r="Q3297" i="1"/>
  <c r="Q3085" i="1"/>
  <c r="Q3441" i="1"/>
  <c r="Q2900" i="1"/>
  <c r="Q2794" i="1"/>
  <c r="Q3022" i="1"/>
  <c r="Q2944" i="1"/>
  <c r="Q2960" i="1"/>
  <c r="Q3236" i="1"/>
  <c r="Q3423" i="1"/>
  <c r="Q2823" i="1"/>
  <c r="Q3046" i="1"/>
  <c r="Q3287" i="1"/>
  <c r="Q3207" i="1"/>
  <c r="Q3410" i="1"/>
  <c r="Q2886" i="1"/>
  <c r="Q3290" i="1"/>
  <c r="Q2999" i="1"/>
  <c r="Q3267" i="1"/>
  <c r="Q2799" i="1"/>
  <c r="Q2765" i="1"/>
  <c r="Q2841" i="1"/>
  <c r="Q3332" i="1"/>
  <c r="Q3012" i="1"/>
  <c r="Q3340" i="1"/>
  <c r="Q3205" i="1"/>
  <c r="Q3319" i="1"/>
  <c r="Q3176" i="1"/>
  <c r="Q3186" i="1"/>
  <c r="Q2942" i="1"/>
  <c r="Q3032" i="1"/>
  <c r="Q3172" i="1"/>
  <c r="Q2973" i="1"/>
  <c r="Q2978" i="1"/>
  <c r="Q3199" i="1"/>
  <c r="Q3229" i="1"/>
  <c r="Q2763" i="1"/>
  <c r="Q2971" i="1"/>
  <c r="Q2860" i="1"/>
  <c r="Q3112" i="1"/>
  <c r="Q3385" i="1"/>
  <c r="Q2974" i="1"/>
  <c r="Q2851" i="1"/>
  <c r="Q2826" i="1"/>
  <c r="Q3216" i="1"/>
  <c r="Q3289" i="1"/>
  <c r="Q3075" i="1"/>
  <c r="Q3013" i="1"/>
  <c r="Q2878" i="1"/>
  <c r="Q3133" i="1"/>
  <c r="Q2935" i="1"/>
  <c r="Q3232" i="1"/>
  <c r="Q3370" i="1"/>
  <c r="Q3273" i="1"/>
  <c r="Q2875" i="1"/>
  <c r="Q3369" i="1"/>
  <c r="Q2770" i="1"/>
  <c r="Q3348" i="1"/>
  <c r="Q3010" i="1"/>
  <c r="Q3312" i="1"/>
  <c r="Q2885" i="1"/>
  <c r="Q3113" i="1"/>
  <c r="Q2845" i="1"/>
  <c r="Q2919" i="1"/>
  <c r="Q2780" i="1"/>
  <c r="Q3192" i="1"/>
  <c r="Q2890" i="1"/>
  <c r="Q2787" i="1"/>
  <c r="Q3047" i="1"/>
  <c r="Q2916" i="1"/>
  <c r="Q2837" i="1"/>
  <c r="Q3181" i="1"/>
  <c r="Q3074" i="1"/>
  <c r="Q3114" i="1"/>
  <c r="Q3076" i="1"/>
  <c r="Q3116" i="1"/>
  <c r="Q2956" i="1"/>
  <c r="Q2773" i="1"/>
  <c r="Q2889" i="1"/>
  <c r="Q3177" i="1"/>
  <c r="Q3182" i="1"/>
  <c r="Q3062" i="1"/>
  <c r="Q2774" i="1"/>
  <c r="Q2805" i="1"/>
  <c r="Q2824" i="1"/>
  <c r="Q3097" i="1"/>
  <c r="Q3001" i="1"/>
  <c r="Q3259" i="1"/>
  <c r="Q3033" i="1"/>
  <c r="Q3196" i="1"/>
  <c r="Q2984" i="1"/>
  <c r="Q2829" i="1"/>
  <c r="Q3056" i="1"/>
  <c r="Q2844" i="1"/>
  <c r="Q3129" i="1"/>
  <c r="Q2936" i="1"/>
  <c r="Q3105" i="1"/>
  <c r="Q3346" i="1"/>
  <c r="Q3307" i="1"/>
  <c r="Q3042" i="1"/>
  <c r="Q2904" i="1"/>
  <c r="Q3178" i="1"/>
  <c r="Q2722" i="1"/>
  <c r="Q3158" i="1"/>
  <c r="Q2779" i="1"/>
  <c r="Q3233" i="1"/>
  <c r="Q3069" i="1"/>
  <c r="Q3127" i="1"/>
  <c r="Q3171" i="1"/>
  <c r="Q3095" i="1"/>
  <c r="Q2790" i="1"/>
  <c r="Q2778" i="1"/>
  <c r="Q2951" i="1"/>
  <c r="Q2822" i="1"/>
  <c r="Q3055" i="1"/>
  <c r="Q3150" i="1"/>
  <c r="Q3102" i="1"/>
  <c r="Q2721" i="1"/>
  <c r="Q3219" i="1"/>
  <c r="Q3140" i="1"/>
  <c r="Q3330" i="1"/>
  <c r="Q3103" i="1"/>
  <c r="Q2648" i="1"/>
  <c r="Q3064" i="1"/>
  <c r="Q2709" i="1"/>
  <c r="Q3003" i="1"/>
  <c r="Q2967" i="1"/>
  <c r="Q3126" i="1"/>
  <c r="Q3029" i="1"/>
  <c r="Q2748" i="1"/>
  <c r="Q2888" i="1"/>
  <c r="Q3280" i="1"/>
  <c r="Q2718" i="1"/>
  <c r="Q3130" i="1"/>
  <c r="Q3276" i="1"/>
  <c r="Q3279" i="1"/>
  <c r="Q2695" i="1"/>
  <c r="Q2756" i="1"/>
  <c r="Q2932" i="1"/>
  <c r="Q3228" i="1"/>
  <c r="Q2759" i="1"/>
  <c r="Q2795" i="1"/>
  <c r="Q3167" i="1"/>
  <c r="Q3132" i="1"/>
  <c r="Q2696" i="1"/>
  <c r="Q2649" i="1"/>
  <c r="Q2750" i="1"/>
  <c r="Q2645" i="1"/>
  <c r="Q2644" i="1"/>
  <c r="Q2733" i="1"/>
  <c r="Q2997" i="1"/>
  <c r="Q2880" i="1"/>
  <c r="Q2734" i="1"/>
  <c r="Q3260" i="1"/>
  <c r="Q2635" i="1"/>
  <c r="Q3214" i="1"/>
  <c r="Q3101" i="1"/>
  <c r="Q2847" i="1"/>
  <c r="Q2986" i="1"/>
  <c r="Q3078" i="1"/>
  <c r="Q3195" i="1"/>
  <c r="Q3135" i="1"/>
  <c r="Q2633" i="1"/>
  <c r="Q3202" i="1"/>
  <c r="Q3169" i="1"/>
  <c r="Q3254" i="1"/>
  <c r="Q3016" i="1"/>
  <c r="Q2903" i="1"/>
  <c r="Q3054" i="1"/>
  <c r="Q2785" i="1"/>
  <c r="Q2651" i="1"/>
  <c r="Q3155" i="1"/>
  <c r="Q3023" i="1"/>
  <c r="Q3115" i="1"/>
  <c r="Q3231" i="1"/>
  <c r="Q2820" i="1"/>
  <c r="Q2843" i="1"/>
  <c r="Q3071" i="1"/>
  <c r="Q2941" i="1"/>
  <c r="Q2816" i="1"/>
  <c r="Q2619" i="1"/>
  <c r="Q2961" i="1"/>
  <c r="Q2593" i="1"/>
  <c r="Q2609" i="1"/>
  <c r="Q3018" i="1"/>
  <c r="Q2781" i="1"/>
  <c r="Q2739" i="1"/>
  <c r="Q2947" i="1"/>
  <c r="Q3015" i="1"/>
  <c r="Q3007" i="1"/>
  <c r="Q2852" i="1"/>
  <c r="Q2683" i="1"/>
  <c r="Q2598" i="1"/>
  <c r="Q2665" i="1"/>
  <c r="Q2699" i="1"/>
  <c r="Q2669" i="1"/>
  <c r="Q2724" i="1"/>
  <c r="Q2627" i="1"/>
  <c r="Q2653" i="1"/>
  <c r="Q2603" i="1"/>
  <c r="Q3238" i="1"/>
  <c r="Q2874" i="1"/>
  <c r="Q2801" i="1"/>
  <c r="Q3084" i="1"/>
  <c r="Q3123" i="1"/>
  <c r="Q2630" i="1"/>
  <c r="Q2981" i="1"/>
  <c r="Q2628" i="1"/>
  <c r="Q2783" i="1"/>
  <c r="Q3027" i="1"/>
  <c r="Q3017" i="1"/>
  <c r="Q2599" i="1"/>
  <c r="Q2905" i="1"/>
  <c r="Q2590" i="1"/>
  <c r="Q3190" i="1"/>
  <c r="Q2842" i="1"/>
  <c r="Q2742" i="1"/>
  <c r="Q2854" i="1"/>
  <c r="Q2767" i="1"/>
  <c r="Q2819" i="1"/>
  <c r="Q3120" i="1"/>
  <c r="Q3165" i="1"/>
  <c r="Q2574" i="1"/>
  <c r="Q2745" i="1"/>
  <c r="Q2613" i="1"/>
  <c r="Q2800" i="1"/>
  <c r="Q2690" i="1"/>
  <c r="Q2702" i="1"/>
  <c r="Q2650" i="1"/>
  <c r="Q3059" i="1"/>
  <c r="Q2597" i="1"/>
  <c r="Q3068" i="1"/>
  <c r="Q2661" i="1"/>
  <c r="Q3043" i="1"/>
  <c r="Q3117" i="1"/>
  <c r="Q2821" i="1"/>
  <c r="Q2998" i="1"/>
  <c r="Q3402" i="1"/>
  <c r="Q3179" i="1"/>
  <c r="Q3099" i="1"/>
  <c r="Q2937" i="1"/>
  <c r="Q2754" i="1"/>
  <c r="Q2869" i="1"/>
  <c r="Q3052" i="1"/>
  <c r="Q2567" i="1"/>
  <c r="Q3048" i="1"/>
  <c r="Q3149" i="1"/>
  <c r="Q2565" i="1"/>
  <c r="Q2587" i="1"/>
  <c r="Q2625" i="1"/>
  <c r="Q2970" i="1"/>
  <c r="Q2715" i="1"/>
  <c r="Q3151" i="1"/>
  <c r="Q2706" i="1"/>
  <c r="Q2693" i="1"/>
  <c r="Q3080" i="1"/>
  <c r="Q2777" i="1"/>
  <c r="Q2571" i="1"/>
  <c r="Q3051" i="1"/>
  <c r="Q2993" i="1"/>
  <c r="Q2530" i="1"/>
  <c r="Q3154" i="1"/>
  <c r="Q3166" i="1"/>
  <c r="Q2863" i="1"/>
  <c r="Q2912" i="1"/>
  <c r="Q2831" i="1"/>
  <c r="Q2713" i="1"/>
  <c r="Q2522" i="1"/>
  <c r="Q3374" i="1"/>
  <c r="Q3108" i="1"/>
  <c r="Q3044" i="1"/>
  <c r="Q2927" i="1"/>
  <c r="Q2564" i="1"/>
  <c r="Q2595" i="1"/>
  <c r="Q2596" i="1"/>
  <c r="Q2736" i="1"/>
  <c r="Q3037" i="1"/>
  <c r="Q3058" i="1"/>
  <c r="Q2839" i="1"/>
  <c r="Q3036" i="1"/>
  <c r="Q3050" i="1"/>
  <c r="Q2798" i="1"/>
  <c r="Q2636" i="1"/>
  <c r="Q2673" i="1"/>
  <c r="Q3109" i="1"/>
  <c r="Q2949" i="1"/>
  <c r="Q3065" i="1"/>
  <c r="Q2865" i="1"/>
  <c r="Q2561" i="1"/>
  <c r="Q2907" i="1"/>
  <c r="Q2943" i="1"/>
  <c r="Q3098" i="1"/>
  <c r="Q2663" i="1"/>
  <c r="Q2585" i="1"/>
  <c r="Q2563" i="1"/>
  <c r="Q2901" i="1"/>
  <c r="Q2915" i="1"/>
  <c r="Q2772" i="1"/>
  <c r="Q2855" i="1"/>
  <c r="Q2946" i="1"/>
  <c r="Q2962" i="1"/>
  <c r="Q2757" i="1"/>
  <c r="Q2540" i="1"/>
  <c r="Q2988" i="1"/>
  <c r="Q2930" i="1"/>
  <c r="Q3106" i="1"/>
  <c r="Q3107" i="1"/>
  <c r="Q2926" i="1"/>
  <c r="Q2629" i="1"/>
  <c r="Q2771" i="1"/>
  <c r="Q2766" i="1"/>
  <c r="Q2740" i="1"/>
  <c r="Q2808" i="1"/>
  <c r="Q2753" i="1"/>
  <c r="Q2714" i="1"/>
  <c r="Q2492" i="1"/>
  <c r="Q2948" i="1"/>
  <c r="Q2576" i="1"/>
  <c r="Q2910" i="1"/>
  <c r="Q3314" i="1"/>
  <c r="Q2559" i="1"/>
  <c r="Q2692" i="1"/>
  <c r="Q2526" i="1"/>
  <c r="Q2700" i="1"/>
  <c r="Q3060" i="1"/>
  <c r="Q2906" i="1"/>
  <c r="Q2848" i="1"/>
  <c r="Q2959" i="1"/>
  <c r="Q2989" i="1"/>
  <c r="Q2929" i="1"/>
  <c r="Q2659" i="1"/>
  <c r="Q2642" i="1"/>
  <c r="Q2703" i="1"/>
  <c r="Q2652" i="1"/>
  <c r="Q2605" i="1"/>
  <c r="Q2939" i="1"/>
  <c r="Q2581" i="1"/>
  <c r="Q2853" i="1"/>
  <c r="Q2439" i="1"/>
  <c r="Q3002" i="1"/>
  <c r="Q2769" i="1"/>
  <c r="Q2955" i="1"/>
  <c r="Q2505" i="1"/>
  <c r="Q2994" i="1"/>
  <c r="Q2634" i="1"/>
  <c r="Q2987" i="1"/>
  <c r="Q2546" i="1"/>
  <c r="Q3061" i="1"/>
  <c r="Q2879" i="1"/>
  <c r="Q2469" i="1"/>
  <c r="Q2479" i="1"/>
  <c r="Q3014" i="1"/>
  <c r="Q2433" i="1"/>
  <c r="Q2738" i="1"/>
  <c r="Q2646" i="1"/>
  <c r="Q2533" i="1"/>
  <c r="Q2423" i="1"/>
  <c r="Q2497" i="1"/>
  <c r="Q2631" i="1"/>
  <c r="Q2838" i="1"/>
  <c r="Q3020" i="1"/>
  <c r="Q2813" i="1"/>
  <c r="Q2611" i="1"/>
  <c r="Q2536" i="1"/>
  <c r="Q2582" i="1"/>
  <c r="Q2668" i="1"/>
  <c r="Q2789" i="1"/>
  <c r="Q2679" i="1"/>
  <c r="Q2810" i="1"/>
  <c r="Q2451" i="1"/>
  <c r="Q2600" i="1"/>
  <c r="Q2803" i="1"/>
  <c r="Q2676" i="1"/>
  <c r="Q2677" i="1"/>
  <c r="Q3053" i="1"/>
  <c r="Q2849" i="1"/>
  <c r="Q2818" i="1"/>
  <c r="Q3009" i="1"/>
  <c r="Q2972" i="1"/>
  <c r="Q2975" i="1"/>
  <c r="Q2687" i="1"/>
  <c r="Q2828" i="1"/>
  <c r="Q2466" i="1"/>
  <c r="Q2425" i="1"/>
  <c r="Q3038" i="1"/>
  <c r="Q2591" i="1"/>
  <c r="Q2882" i="1"/>
  <c r="Q3021" i="1"/>
  <c r="Q2976" i="1"/>
  <c r="Q2804" i="1"/>
  <c r="Q2982" i="1"/>
  <c r="Q2399" i="1"/>
  <c r="Q2647" i="1"/>
  <c r="Q2861" i="1"/>
  <c r="Q2539" i="1"/>
  <c r="Q2917" i="1"/>
  <c r="Q2957" i="1"/>
  <c r="Q2471" i="1"/>
  <c r="Q2825" i="1"/>
  <c r="Q2762" i="1"/>
  <c r="Q2732" i="1"/>
  <c r="Q2786" i="1"/>
  <c r="Q2616" i="1"/>
  <c r="Q2705" i="1"/>
  <c r="Q2990" i="1"/>
  <c r="Q2488" i="1"/>
  <c r="Q2527" i="1"/>
  <c r="Q2741" i="1"/>
  <c r="Q2400" i="1"/>
  <c r="Q2432" i="1"/>
  <c r="Q2881" i="1"/>
  <c r="Q2913" i="1"/>
  <c r="Q2883" i="1"/>
  <c r="Q2835" i="1"/>
  <c r="Q2928" i="1"/>
  <c r="Q2643" i="1"/>
  <c r="Q2639" i="1"/>
  <c r="Q2496" i="1"/>
  <c r="Q2617" i="1"/>
  <c r="Q2963" i="1"/>
  <c r="Q2806" i="1"/>
  <c r="Q2940" i="1"/>
  <c r="Q3005" i="1"/>
  <c r="Q2517" i="1"/>
  <c r="Q2397" i="1"/>
  <c r="Q2379" i="1"/>
  <c r="Q2996" i="1"/>
  <c r="Q2964" i="1"/>
  <c r="Q2655" i="1"/>
  <c r="Q2424" i="1"/>
  <c r="Q2547" i="1"/>
  <c r="Q2447" i="1"/>
  <c r="Q2566" i="1"/>
  <c r="Q2615" i="1"/>
  <c r="Q2435" i="1"/>
  <c r="Q2550" i="1"/>
  <c r="Q2586" i="1"/>
  <c r="Q2602" i="1"/>
  <c r="Q2776" i="1"/>
  <c r="Q2877" i="1"/>
  <c r="Q2515" i="1"/>
  <c r="Q2931" i="1"/>
  <c r="Q2416" i="1"/>
  <c r="Q2760" i="1"/>
  <c r="Q2704" i="1"/>
  <c r="Q2788" i="1"/>
  <c r="Q2712" i="1"/>
  <c r="Q2796" i="1"/>
  <c r="Q2507" i="1"/>
  <c r="Q2529" i="1"/>
  <c r="Q2519" i="1"/>
  <c r="Q2434" i="1"/>
  <c r="Q2414" i="1"/>
  <c r="Q2985" i="1"/>
  <c r="Q2531" i="1"/>
  <c r="Q2575" i="1"/>
  <c r="Q2958" i="1"/>
  <c r="Q2792" i="1"/>
  <c r="Q2372" i="1"/>
  <c r="Q2836" i="1"/>
  <c r="Q2506" i="1"/>
  <c r="Q2543" i="1"/>
  <c r="Q2538" i="1"/>
  <c r="Q2685" i="1"/>
  <c r="Q2833" i="1"/>
  <c r="Q2764" i="1"/>
  <c r="Q2583" i="1"/>
  <c r="Q2857" i="1"/>
  <c r="Q2498" i="1"/>
  <c r="Q2376" i="1"/>
  <c r="Q2933" i="1"/>
  <c r="Q2893" i="1"/>
  <c r="Q2897" i="1"/>
  <c r="Q2672" i="1"/>
  <c r="Q2614" i="1"/>
  <c r="Q2682" i="1"/>
  <c r="Q2485" i="1"/>
  <c r="Q2578" i="1"/>
  <c r="Q2755" i="1"/>
  <c r="Q2768" i="1"/>
  <c r="Q2429" i="1"/>
  <c r="Q2784" i="1"/>
  <c r="Q2966" i="1"/>
  <c r="Q2725" i="1"/>
  <c r="Q2719" i="1"/>
  <c r="Q2610" i="1"/>
  <c r="Q2938" i="1"/>
  <c r="Q2541" i="1"/>
  <c r="Q2568" i="1"/>
  <c r="Q2569" i="1"/>
  <c r="Q2954" i="1"/>
  <c r="Q2675" i="1"/>
  <c r="Q2746" i="1"/>
  <c r="Q2378" i="1"/>
  <c r="Q2532" i="1"/>
  <c r="Q2914" i="1"/>
  <c r="Q2641" i="1"/>
  <c r="Q2456" i="1"/>
  <c r="Q2509" i="1"/>
  <c r="Q2514" i="1"/>
  <c r="Q2348" i="1"/>
  <c r="Q2680" i="1"/>
  <c r="Q2440" i="1"/>
  <c r="Q2346" i="1"/>
  <c r="Q2481" i="1"/>
  <c r="Q2697" i="1"/>
  <c r="Q2802" i="1"/>
  <c r="Q2864" i="1"/>
  <c r="Q2918" i="1"/>
  <c r="Q2791" i="1"/>
  <c r="Q2579" i="1"/>
  <c r="Q2678" i="1"/>
  <c r="Q2710" i="1"/>
  <c r="Q2553" i="1"/>
  <c r="Q2797" i="1"/>
  <c r="Q2920" i="1"/>
  <c r="Q2508" i="1"/>
  <c r="Q2747" i="1"/>
  <c r="Q2811" i="1"/>
  <c r="Q2775" i="1"/>
  <c r="Q2815" i="1"/>
  <c r="Q2453" i="1"/>
  <c r="Q2457" i="1"/>
  <c r="Q2674" i="1"/>
  <c r="Q2465" i="1"/>
  <c r="Q2846" i="1"/>
  <c r="Q2387" i="1"/>
  <c r="Q2858" i="1"/>
  <c r="Q2728" i="1"/>
  <c r="Q2921" i="1"/>
  <c r="Q3119" i="1"/>
  <c r="Q2516" i="1"/>
  <c r="Q2887" i="1"/>
  <c r="Q2726" i="1"/>
  <c r="Q2711" i="1"/>
  <c r="Q2621" i="1"/>
  <c r="Q2708" i="1"/>
  <c r="Q2548" i="1"/>
  <c r="Q2366" i="1"/>
  <c r="Q2312" i="1"/>
  <c r="Q3031" i="1"/>
  <c r="Q2870" i="1"/>
  <c r="Q2356" i="1"/>
  <c r="Q2353" i="1"/>
  <c r="Q2289" i="1"/>
  <c r="Q2884" i="1"/>
  <c r="Q2390" i="1"/>
  <c r="Q2354" i="1"/>
  <c r="Q2809" i="1"/>
  <c r="Q2386" i="1"/>
  <c r="Q2662" i="1"/>
  <c r="Q2512" i="1"/>
  <c r="Q2871" i="1"/>
  <c r="Q2570" i="1"/>
  <c r="Q2862" i="1"/>
  <c r="Q2329" i="1"/>
  <c r="Q2389" i="1"/>
  <c r="Q3087" i="1"/>
  <c r="Q2735" i="1"/>
  <c r="Q2297" i="1"/>
  <c r="Q2686" i="1"/>
  <c r="Q2556" i="1"/>
  <c r="Q2502" i="1"/>
  <c r="Q2558" i="1"/>
  <c r="Q2524" i="1"/>
  <c r="Q2637" i="1"/>
  <c r="Q2761" i="1"/>
  <c r="Q2654" i="1"/>
  <c r="Q2793" i="1"/>
  <c r="Q2727" i="1"/>
  <c r="Q2814" i="1"/>
  <c r="Q2375" i="1"/>
  <c r="Q2275" i="1"/>
  <c r="Q2317" i="1"/>
  <c r="Q2707" i="1"/>
  <c r="Q2484" i="1"/>
  <c r="Q2744" i="1"/>
  <c r="Q2560" i="1"/>
  <c r="Q2723" i="1"/>
  <c r="Q2758" i="1"/>
  <c r="Q2450" i="1"/>
  <c r="Q2362" i="1"/>
  <c r="Q2953" i="1"/>
  <c r="Q2287" i="1"/>
  <c r="Q2302" i="1"/>
  <c r="Q2832" i="1"/>
  <c r="Q2840" i="1"/>
  <c r="Q2620" i="1"/>
  <c r="Q2752" i="1"/>
  <c r="Q2694" i="1"/>
  <c r="Q2812" i="1"/>
  <c r="Q2266" i="1"/>
  <c r="Q2623" i="1"/>
  <c r="Q2494" i="1"/>
  <c r="Q2618" i="1"/>
  <c r="Q2318" i="1"/>
  <c r="Q2406" i="1"/>
  <c r="Q2420" i="1"/>
  <c r="Q2632" i="1"/>
  <c r="Q2404" i="1"/>
  <c r="Q2415" i="1"/>
  <c r="Q2336" i="1"/>
  <c r="Q2751" i="1"/>
  <c r="Q2445" i="1"/>
  <c r="Q2534" i="1"/>
  <c r="Q2260" i="1"/>
  <c r="Q2339" i="1"/>
  <c r="Q2321" i="1"/>
  <c r="Q2408" i="1"/>
  <c r="Q2491" i="1"/>
  <c r="Q2817" i="1"/>
  <c r="Q2430" i="1"/>
  <c r="Q2830" i="1"/>
  <c r="Q2373" i="1"/>
  <c r="Q2340" i="1"/>
  <c r="Q2464" i="1"/>
  <c r="Q2288" i="1"/>
  <c r="Q2468" i="1"/>
  <c r="Q2355" i="1"/>
  <c r="Q2459" i="1"/>
  <c r="Q2542" i="1"/>
  <c r="Q2388" i="1"/>
  <c r="Q2344" i="1"/>
  <c r="Q2520" i="1"/>
  <c r="Q2671" i="1"/>
  <c r="Q2487" i="1"/>
  <c r="Q2243" i="1"/>
  <c r="Q2253" i="1"/>
  <c r="Q2218" i="1"/>
  <c r="Q2608" i="1"/>
  <c r="Q2729" i="1"/>
  <c r="Q2391" i="1"/>
  <c r="Q2326" i="1"/>
  <c r="Q2392" i="1"/>
  <c r="Q2296" i="1"/>
  <c r="Q2395" i="1"/>
  <c r="Q2782" i="1"/>
  <c r="Q2624" i="1"/>
  <c r="Q2720" i="1"/>
  <c r="Q2437" i="1"/>
  <c r="Q2472" i="1"/>
  <c r="Q2235" i="1"/>
  <c r="Q2513" i="1"/>
  <c r="Q2523" i="1"/>
  <c r="Q2229" i="1"/>
  <c r="Q2489" i="1"/>
  <c r="Q2242" i="1"/>
  <c r="Q2374" i="1"/>
  <c r="Q2314" i="1"/>
  <c r="Q2743" i="1"/>
  <c r="Q2730" i="1"/>
  <c r="Q2412" i="1"/>
  <c r="Q2265" i="1"/>
  <c r="Q2194" i="1"/>
  <c r="Q2749" i="1"/>
  <c r="Q2557" i="1"/>
  <c r="Q2664" i="1"/>
  <c r="Q2716" i="1"/>
  <c r="Q2421" i="1"/>
  <c r="Q2380" i="1"/>
  <c r="Q2660" i="1"/>
  <c r="Q2588" i="1"/>
  <c r="Q2458" i="1"/>
  <c r="Q2549" i="1"/>
  <c r="Q2364" i="1"/>
  <c r="Q2301" i="1"/>
  <c r="Q2370" i="1"/>
  <c r="Q2190" i="1"/>
  <c r="Q2337" i="1"/>
  <c r="Q2737" i="1"/>
  <c r="Q2341" i="1"/>
  <c r="Q2684" i="1"/>
  <c r="Q2493" i="1"/>
  <c r="Q2667" i="1"/>
  <c r="Q2436" i="1"/>
  <c r="Q2293" i="1"/>
  <c r="Q2210" i="1"/>
  <c r="Q2607" i="1"/>
  <c r="Q2176" i="1"/>
  <c r="Q2262" i="1"/>
  <c r="Q2383" i="1"/>
  <c r="Q2358" i="1"/>
  <c r="Q2215" i="1"/>
  <c r="Q2250" i="1"/>
  <c r="Q2518" i="1"/>
  <c r="Q2157" i="1"/>
  <c r="Q2867" i="1"/>
  <c r="Q2332" i="1"/>
  <c r="Q2688" i="1"/>
  <c r="Q2689" i="1"/>
  <c r="Q2368" i="1"/>
  <c r="Q2483" i="1"/>
  <c r="Q2612" i="1"/>
  <c r="Q2398" i="1"/>
  <c r="Q2319" i="1"/>
  <c r="Q2428" i="1"/>
  <c r="Q2240" i="1"/>
  <c r="Q2521" i="1"/>
  <c r="Q2552" i="1"/>
  <c r="Q2638" i="1"/>
  <c r="Q2232" i="1"/>
  <c r="Q2476" i="1"/>
  <c r="Q2315" i="1"/>
  <c r="Q2666" i="1"/>
  <c r="Q2490" i="1"/>
  <c r="Q2200" i="1"/>
  <c r="Q2554" i="1"/>
  <c r="Q2562" i="1"/>
  <c r="Q2606" i="1"/>
  <c r="Q2135" i="1"/>
  <c r="Q2657" i="1"/>
  <c r="Q2444" i="1"/>
  <c r="Q2282" i="1"/>
  <c r="Q2731" i="1"/>
  <c r="Q2658" i="1"/>
  <c r="Q2698" i="1"/>
  <c r="Q2922" i="1"/>
  <c r="Q2640" i="1"/>
  <c r="Q2482" i="1"/>
  <c r="Q2192" i="1"/>
  <c r="Q2670" i="1"/>
  <c r="Q2535" i="1"/>
  <c r="Q2409" i="1"/>
  <c r="Q2273" i="1"/>
  <c r="Q2138" i="1"/>
  <c r="Q2455" i="1"/>
  <c r="Q2246" i="1"/>
  <c r="Q2175" i="1"/>
  <c r="Q2584" i="1"/>
  <c r="Q2681" i="1"/>
  <c r="Q2170" i="1"/>
  <c r="Q2701" i="1"/>
  <c r="Q2117" i="1"/>
  <c r="Q2442" i="1"/>
  <c r="Q2537" i="1"/>
  <c r="Q2594" i="1"/>
  <c r="Q2367" i="1"/>
  <c r="Q2322" i="1"/>
  <c r="Q2206" i="1"/>
  <c r="Q2360" i="1"/>
  <c r="Q2223" i="1"/>
  <c r="Q2626" i="1"/>
  <c r="Q2426" i="1"/>
  <c r="Q2146" i="1"/>
  <c r="Q2136" i="1"/>
  <c r="Q2130" i="1"/>
  <c r="Q2473" i="1"/>
  <c r="Q2208" i="1"/>
  <c r="Q2150" i="1"/>
  <c r="Q2545" i="1"/>
  <c r="Q2310" i="1"/>
  <c r="Q2589" i="1"/>
  <c r="Q2162" i="1"/>
  <c r="Q2345" i="1"/>
  <c r="Q2255" i="1"/>
  <c r="Q2572" i="1"/>
  <c r="Q2573" i="1"/>
  <c r="Q2195" i="1"/>
  <c r="Q2592" i="1"/>
  <c r="Q2446" i="1"/>
  <c r="Q2384" i="1"/>
  <c r="Q2226" i="1"/>
  <c r="Q2290" i="1"/>
  <c r="Q2601" i="1"/>
  <c r="Q2544" i="1"/>
  <c r="Q2501" i="1"/>
  <c r="Q2394" i="1"/>
  <c r="Q2212" i="1"/>
  <c r="Q2271" i="1"/>
  <c r="Q2460" i="1"/>
  <c r="Q2604" i="1"/>
  <c r="Q2717" i="1"/>
  <c r="Q2165" i="1"/>
  <c r="Q2193" i="1"/>
  <c r="Q2093" i="1"/>
  <c r="Q2467" i="1"/>
  <c r="Q2224" i="1"/>
  <c r="Q2555" i="1"/>
  <c r="Q2503" i="1"/>
  <c r="Q2127" i="1"/>
  <c r="Q2499" i="1"/>
  <c r="Q2422" i="1"/>
  <c r="Q2071" i="1"/>
  <c r="Q2066" i="1"/>
  <c r="Q2077" i="1"/>
  <c r="Q2097" i="1"/>
  <c r="Q2161" i="1"/>
  <c r="Q2577" i="1"/>
  <c r="Q2850" i="1"/>
  <c r="Q2504" i="1"/>
  <c r="Q2239" i="1"/>
  <c r="Q2470" i="1"/>
  <c r="Q2311" i="1"/>
  <c r="Q2419" i="1"/>
  <c r="Q2622" i="1"/>
  <c r="Q2113" i="1"/>
  <c r="Q2183" i="1"/>
  <c r="Q2443" i="1"/>
  <c r="Q2417" i="1"/>
  <c r="Q2080" i="1"/>
  <c r="Q2284" i="1"/>
  <c r="Q2078" i="1"/>
  <c r="Q2124" i="1"/>
  <c r="Q2431" i="1"/>
  <c r="Q2168" i="1"/>
  <c r="Q2486" i="1"/>
  <c r="Q2331" i="1"/>
  <c r="Q2057" i="1"/>
  <c r="Q2343" i="1"/>
  <c r="Q2092" i="1"/>
  <c r="Q2172" i="1"/>
  <c r="Q2827" i="1"/>
  <c r="Q2145" i="1"/>
  <c r="Q2181" i="1"/>
  <c r="Q2241" i="1"/>
  <c r="Q2094" i="1"/>
  <c r="Q2441" i="1"/>
  <c r="Q2095" i="1"/>
  <c r="Q2276" i="1"/>
  <c r="Q2023" i="1"/>
  <c r="Q2405" i="1"/>
  <c r="Q2051" i="1"/>
  <c r="Q2207" i="1"/>
  <c r="Q2251" i="1"/>
  <c r="Q2320" i="1"/>
  <c r="Q2307" i="1"/>
  <c r="Q2510" i="1"/>
  <c r="Q2258" i="1"/>
  <c r="Q2285" i="1"/>
  <c r="Q1980" i="1"/>
  <c r="Q2452" i="1"/>
  <c r="Q2393" i="1"/>
  <c r="Q2511" i="1"/>
  <c r="Q1998" i="1"/>
  <c r="Q2328" i="1"/>
  <c r="Q2525" i="1"/>
  <c r="Q2234" i="1"/>
  <c r="Q2261" i="1"/>
  <c r="Q2046" i="1"/>
  <c r="Q2580" i="1"/>
  <c r="Q2178" i="1"/>
  <c r="Q2528" i="1"/>
  <c r="Q2123" i="1"/>
  <c r="Q2352" i="1"/>
  <c r="Q2385" i="1"/>
  <c r="Q2291" i="1"/>
  <c r="Q2029" i="1"/>
  <c r="Q2474" i="1"/>
  <c r="Q2454" i="1"/>
  <c r="Q2096" i="1"/>
  <c r="Q2305" i="1"/>
  <c r="Q2248" i="1"/>
  <c r="Q2438" i="1"/>
  <c r="Q2286" i="1"/>
  <c r="Q2323" i="1"/>
  <c r="Q2396" i="1"/>
  <c r="Q1961" i="1"/>
  <c r="Q2371" i="1"/>
  <c r="Q2228" i="1"/>
  <c r="Q2188" i="1"/>
  <c r="Q2036" i="1"/>
  <c r="Q2316" i="1"/>
  <c r="Q2230" i="1"/>
  <c r="Q2495" i="1"/>
  <c r="Q2418" i="1"/>
  <c r="Q2477" i="1"/>
  <c r="Q2058" i="1"/>
  <c r="Q2186" i="1"/>
  <c r="Q2075" i="1"/>
  <c r="Q2047" i="1"/>
  <c r="Q2128" i="1"/>
  <c r="Q2278" i="1"/>
  <c r="Q2211" i="1"/>
  <c r="Q2369" i="1"/>
  <c r="Q2478" i="1"/>
  <c r="Q2209" i="1"/>
  <c r="Q2025" i="1"/>
  <c r="Q2656" i="1"/>
  <c r="Q2126" i="1"/>
  <c r="Q2327" i="1"/>
  <c r="Q2381" i="1"/>
  <c r="Q2363" i="1"/>
  <c r="Q2334" i="1"/>
  <c r="Q2299" i="1"/>
  <c r="Q2038" i="1"/>
  <c r="Q2300" i="1"/>
  <c r="Q2001" i="1"/>
  <c r="Q2043" i="1"/>
  <c r="Q2401" i="1"/>
  <c r="Q2214" i="1"/>
  <c r="Q2294" i="1"/>
  <c r="Q1924" i="1"/>
  <c r="Q2024" i="1"/>
  <c r="Q2056" i="1"/>
  <c r="Q2325" i="1"/>
  <c r="Q2407" i="1"/>
  <c r="Q2199" i="1"/>
  <c r="Q2144" i="1"/>
  <c r="Q2365" i="1"/>
  <c r="Q1974" i="1"/>
  <c r="Q2264" i="1"/>
  <c r="Q2403" i="1"/>
  <c r="Q2351" i="1"/>
  <c r="Q2197" i="1"/>
  <c r="Q2330" i="1"/>
  <c r="Q2410" i="1"/>
  <c r="Q2099" i="1"/>
  <c r="Q2308" i="1"/>
  <c r="Q1994" i="1"/>
  <c r="Q2069" i="1"/>
  <c r="Q2463" i="1"/>
  <c r="Q2461" i="1"/>
  <c r="Q2500" i="1"/>
  <c r="Q2306" i="1"/>
  <c r="Q2244" i="1"/>
  <c r="Q2030" i="1"/>
  <c r="Q2551" i="1"/>
  <c r="Q1898" i="1"/>
  <c r="Q2359" i="1"/>
  <c r="Q2167" i="1"/>
  <c r="Q2050" i="1"/>
  <c r="Q2448" i="1"/>
  <c r="Q2281" i="1"/>
  <c r="Q2349" i="1"/>
  <c r="Q2377" i="1"/>
  <c r="Q1893" i="1"/>
  <c r="Q2691" i="1"/>
  <c r="Q2005" i="1"/>
  <c r="Q1931" i="1"/>
  <c r="Q2009" i="1"/>
  <c r="Q2016" i="1"/>
  <c r="Q2160" i="1"/>
  <c r="Q2202" i="1"/>
  <c r="Q2106" i="1"/>
  <c r="Q2061" i="1"/>
  <c r="Q2086" i="1"/>
  <c r="Q2277" i="1"/>
  <c r="Q2125" i="1"/>
  <c r="Q1883" i="1"/>
  <c r="Q1935" i="1"/>
  <c r="Q2191" i="1"/>
  <c r="Q1993" i="1"/>
  <c r="Q2132" i="1"/>
  <c r="Q2090" i="1"/>
  <c r="Q2475" i="1"/>
  <c r="Q1889" i="1"/>
  <c r="Q2411" i="1"/>
  <c r="Q2449" i="1"/>
  <c r="Q2303" i="1"/>
  <c r="Q1951" i="1"/>
  <c r="Q2338" i="1"/>
  <c r="Q2272" i="1"/>
  <c r="Q2180" i="1"/>
  <c r="Q2121" i="1"/>
  <c r="Q2148" i="1"/>
  <c r="Q1900" i="1"/>
  <c r="Q1908" i="1"/>
  <c r="Q1886" i="1"/>
  <c r="Q2256" i="1"/>
  <c r="Q1864" i="1"/>
  <c r="Q2342" i="1"/>
  <c r="Q2013" i="1"/>
  <c r="Q2462" i="1"/>
  <c r="Q2304" i="1"/>
  <c r="Q2139" i="1"/>
  <c r="Q2196" i="1"/>
  <c r="Q2225" i="1"/>
  <c r="Q2221" i="1"/>
  <c r="Q2028" i="1"/>
  <c r="Q1977" i="1"/>
  <c r="Q2382" i="1"/>
  <c r="Q2073" i="1"/>
  <c r="Q2427" i="1"/>
  <c r="Q2402" i="1"/>
  <c r="Q2185" i="1"/>
  <c r="Q2347" i="1"/>
  <c r="Q1871" i="1"/>
  <c r="Q2010" i="1"/>
  <c r="Q2163" i="1"/>
  <c r="Q2413" i="1"/>
  <c r="Q1859" i="1"/>
  <c r="Q2247" i="1"/>
  <c r="Q2118" i="1"/>
  <c r="Q1967" i="1"/>
  <c r="Q2002" i="1"/>
  <c r="Q2220" i="1"/>
  <c r="Q2052" i="1"/>
  <c r="Q1884" i="1"/>
  <c r="Q1921" i="1"/>
  <c r="Q2019" i="1"/>
  <c r="Q2039" i="1"/>
  <c r="Q2238" i="1"/>
  <c r="Q2012" i="1"/>
  <c r="Q1843" i="1"/>
  <c r="Q2151" i="1"/>
  <c r="Q1944" i="1"/>
  <c r="Q1991" i="1"/>
  <c r="Q2027" i="1"/>
  <c r="Q2309" i="1"/>
  <c r="Q2274" i="1"/>
  <c r="Q2064" i="1"/>
  <c r="Q2072" i="1"/>
  <c r="Q2048" i="1"/>
  <c r="Q2270" i="1"/>
  <c r="Q1995" i="1"/>
  <c r="Q2298" i="1"/>
  <c r="Q2313" i="1"/>
  <c r="Q1860" i="1"/>
  <c r="Q2011" i="1"/>
  <c r="Q2480" i="1"/>
  <c r="Q2236" i="1"/>
  <c r="Q2268" i="1"/>
  <c r="Q2245" i="1"/>
  <c r="Q2267" i="1"/>
  <c r="Q1936" i="1"/>
  <c r="Q2177" i="1"/>
  <c r="Q1869" i="1"/>
  <c r="Q1805" i="1"/>
  <c r="Q2147" i="1"/>
  <c r="Q2114" i="1"/>
  <c r="Q1932" i="1"/>
  <c r="Q2022" i="1"/>
  <c r="Q2140" i="1"/>
  <c r="Q2035" i="1"/>
  <c r="Q1983" i="1"/>
  <c r="Q1798" i="1"/>
  <c r="Q1999" i="1"/>
  <c r="Q2079" i="1"/>
  <c r="Q2198" i="1"/>
  <c r="Q1845" i="1"/>
  <c r="Q2110" i="1"/>
  <c r="Q2335" i="1"/>
  <c r="Q2100" i="1"/>
  <c r="Q2219" i="1"/>
  <c r="Q1928" i="1"/>
  <c r="Q2087" i="1"/>
  <c r="Q1942" i="1"/>
  <c r="Q2067" i="1"/>
  <c r="Q2033" i="1"/>
  <c r="Q1975" i="1"/>
  <c r="Q2257" i="1"/>
  <c r="Q1865" i="1"/>
  <c r="Q1905" i="1"/>
  <c r="Q1897" i="1"/>
  <c r="Q1878" i="1"/>
  <c r="Q2053" i="1"/>
  <c r="Q2159" i="1"/>
  <c r="Q2015" i="1"/>
  <c r="Q2216" i="1"/>
  <c r="Q2283" i="1"/>
  <c r="Q2166" i="1"/>
  <c r="Q2008" i="1"/>
  <c r="Q1997" i="1"/>
  <c r="Q1888" i="1"/>
  <c r="Q1901" i="1"/>
  <c r="Q2040" i="1"/>
  <c r="Q2083" i="1"/>
  <c r="Q2112" i="1"/>
  <c r="Q2068" i="1"/>
  <c r="Q2204" i="1"/>
  <c r="Q2269" i="1"/>
  <c r="Q1835" i="1"/>
  <c r="Q2060" i="1"/>
  <c r="Q1882" i="1"/>
  <c r="Q2350" i="1"/>
  <c r="Q1838" i="1"/>
  <c r="Q2031" i="1"/>
  <c r="Q2004" i="1"/>
  <c r="Q1857" i="1"/>
  <c r="Q2131" i="1"/>
  <c r="Q2142" i="1"/>
  <c r="Q1761" i="1"/>
  <c r="Q1952" i="1"/>
  <c r="Q1973" i="1"/>
  <c r="Q1853" i="1"/>
  <c r="Q2357" i="1"/>
  <c r="Q2171" i="1"/>
  <c r="Q2105" i="1"/>
  <c r="Q1971" i="1"/>
  <c r="Q1821" i="1"/>
  <c r="Q1766" i="1"/>
  <c r="Q1861" i="1"/>
  <c r="Q1990" i="1"/>
  <c r="Q1923" i="1"/>
  <c r="Q2227" i="1"/>
  <c r="Q2333" i="1"/>
  <c r="Q2153" i="1"/>
  <c r="Q1743" i="1"/>
  <c r="Q2143" i="1"/>
  <c r="Q1737" i="1"/>
  <c r="Q1969" i="1"/>
  <c r="Q1899" i="1"/>
  <c r="Q2021" i="1"/>
  <c r="Q1877" i="1"/>
  <c r="Q1806" i="1"/>
  <c r="Q2292" i="1"/>
  <c r="Q1922" i="1"/>
  <c r="Q2213" i="1"/>
  <c r="Q1744" i="1"/>
  <c r="Q1759" i="1"/>
  <c r="Q1788" i="1"/>
  <c r="Q2088" i="1"/>
  <c r="Q2324" i="1"/>
  <c r="Q2081" i="1"/>
  <c r="Q2295" i="1"/>
  <c r="Q1783" i="1"/>
  <c r="Q1854" i="1"/>
  <c r="Q1881" i="1"/>
  <c r="Q2189" i="1"/>
  <c r="Q2089" i="1"/>
  <c r="Q1934" i="1"/>
  <c r="Q1816" i="1"/>
  <c r="Q1825" i="1"/>
  <c r="Q1721" i="1"/>
  <c r="Q1937" i="1"/>
  <c r="Q2109" i="1"/>
  <c r="Q1815" i="1"/>
  <c r="Q1812" i="1"/>
  <c r="Q2174" i="1"/>
  <c r="Q2107" i="1"/>
  <c r="Q1836" i="1"/>
  <c r="Q1895" i="1"/>
  <c r="Q1796" i="1"/>
  <c r="Q1750" i="1"/>
  <c r="Q1779" i="1"/>
  <c r="Q1756" i="1"/>
  <c r="Q1817" i="1"/>
  <c r="Q1955" i="1"/>
  <c r="Q2070" i="1"/>
  <c r="Q1939" i="1"/>
  <c r="Q2014" i="1"/>
  <c r="Q1896" i="1"/>
  <c r="Q1957" i="1"/>
  <c r="Q1972" i="1"/>
  <c r="Q2263" i="1"/>
  <c r="Q1917" i="1"/>
  <c r="Q1925" i="1"/>
  <c r="Q1842" i="1"/>
  <c r="Q1774" i="1"/>
  <c r="Q2279" i="1"/>
  <c r="Q1985" i="1"/>
  <c r="Q2259" i="1"/>
  <c r="Q1712" i="1"/>
  <c r="Q2116" i="1"/>
  <c r="Q1989" i="1"/>
  <c r="Q2205" i="1"/>
  <c r="Q1885" i="1"/>
  <c r="Q1724" i="1"/>
  <c r="Q1722" i="1"/>
  <c r="Q2252" i="1"/>
  <c r="Q1829" i="1"/>
  <c r="Q1730" i="1"/>
  <c r="Q2233" i="1"/>
  <c r="Q1958" i="1"/>
  <c r="Q2065" i="1"/>
  <c r="Q1795" i="1"/>
  <c r="Q1767" i="1"/>
  <c r="Q2222" i="1"/>
  <c r="Q1856" i="1"/>
  <c r="Q1772" i="1"/>
  <c r="Q2203" i="1"/>
  <c r="Q2231" i="1"/>
  <c r="Q2280" i="1"/>
  <c r="Q2037" i="1"/>
  <c r="Q1996" i="1"/>
  <c r="Q2098" i="1"/>
  <c r="Q1918" i="1"/>
  <c r="Q2044" i="1"/>
  <c r="Q1874" i="1"/>
  <c r="Q2055" i="1"/>
  <c r="Q1927" i="1"/>
  <c r="Q1660" i="1"/>
  <c r="Q1762" i="1"/>
  <c r="Q1736" i="1"/>
  <c r="Q1705" i="1"/>
  <c r="Q2119" i="1"/>
  <c r="Q2108" i="1"/>
  <c r="Q2134" i="1"/>
  <c r="Q2249" i="1"/>
  <c r="Q2042" i="1"/>
  <c r="Q1642" i="1"/>
  <c r="Q1826" i="1"/>
  <c r="Q1723" i="1"/>
  <c r="Q1780" i="1"/>
  <c r="Q1963" i="1"/>
  <c r="Q1790" i="1"/>
  <c r="Q1753" i="1"/>
  <c r="Q1684" i="1"/>
  <c r="Q1661" i="1"/>
  <c r="Q1846" i="1"/>
  <c r="Q1827" i="1"/>
  <c r="Q2133" i="1"/>
  <c r="Q1948" i="1"/>
  <c r="Q1776" i="1"/>
  <c r="Q1785" i="1"/>
  <c r="Q1872" i="1"/>
  <c r="Q2141" i="1"/>
  <c r="Q1768" i="1"/>
  <c r="Q1764" i="1"/>
  <c r="Q1671" i="1"/>
  <c r="Q1659" i="1"/>
  <c r="Q1749" i="1"/>
  <c r="Q2122" i="1"/>
  <c r="Q2085" i="1"/>
  <c r="Q1986" i="1"/>
  <c r="Q1920" i="1"/>
  <c r="Q1855" i="1"/>
  <c r="Q1970" i="1"/>
  <c r="Q1976" i="1"/>
  <c r="Q2237" i="1"/>
  <c r="Q1789" i="1"/>
  <c r="Q2156" i="1"/>
  <c r="Q1747" i="1"/>
  <c r="Q2006" i="1"/>
  <c r="Q2173" i="1"/>
  <c r="Q2091" i="1"/>
  <c r="Q2169" i="1"/>
  <c r="Q2217" i="1"/>
  <c r="Q1775" i="1"/>
  <c r="Q2007" i="1"/>
  <c r="Q1966" i="1"/>
  <c r="Q1701" i="1"/>
  <c r="Q2154" i="1"/>
  <c r="Q1833" i="1"/>
  <c r="Q2187" i="1"/>
  <c r="Q1832" i="1"/>
  <c r="Q1950" i="1"/>
  <c r="Q1830" i="1"/>
  <c r="Q2158" i="1"/>
  <c r="Q1757" i="1"/>
  <c r="Q1670" i="1"/>
  <c r="Q1655" i="1"/>
  <c r="Q1907" i="1"/>
  <c r="Q1890" i="1"/>
  <c r="Q1682" i="1"/>
  <c r="Q2361" i="1"/>
  <c r="Q1849" i="1"/>
  <c r="Q1930" i="1"/>
  <c r="Q1984" i="1"/>
  <c r="Q1594" i="1"/>
  <c r="Q2101" i="1"/>
  <c r="Q2115" i="1"/>
  <c r="Q2182" i="1"/>
  <c r="Q2201" i="1"/>
  <c r="Q1591" i="1"/>
  <c r="Q2164" i="1"/>
  <c r="Q2054" i="1"/>
  <c r="Q2120" i="1"/>
  <c r="Q1613" i="1"/>
  <c r="Q1732" i="1"/>
  <c r="Q1710" i="1"/>
  <c r="Q1627" i="1"/>
  <c r="Q2111" i="1"/>
  <c r="Q1892" i="1"/>
  <c r="Q2179" i="1"/>
  <c r="Q2017" i="1"/>
  <c r="Q1602" i="1"/>
  <c r="Q1887" i="1"/>
  <c r="Q2045" i="1"/>
  <c r="Q1906" i="1"/>
  <c r="Q1875" i="1"/>
  <c r="Q1665" i="1"/>
  <c r="Q1941" i="1"/>
  <c r="Q1807" i="1"/>
  <c r="Q1727" i="1"/>
  <c r="Q1726" i="1"/>
  <c r="Q1589" i="1"/>
  <c r="Q1653" i="1"/>
  <c r="Q2137" i="1"/>
  <c r="Q1643" i="1"/>
  <c r="Q1692" i="1"/>
  <c r="Q1695" i="1"/>
  <c r="Q1664" i="1"/>
  <c r="Q2254" i="1"/>
  <c r="Q1814" i="1"/>
  <c r="Q1572" i="1"/>
  <c r="Q1787" i="1"/>
  <c r="Q2103" i="1"/>
  <c r="Q1566" i="1"/>
  <c r="Q2184" i="1"/>
  <c r="Q1632" i="1"/>
  <c r="Q1791" i="1"/>
  <c r="Q1953" i="1"/>
  <c r="Q1567" i="1"/>
  <c r="Q1794" i="1"/>
  <c r="Q1741" i="1"/>
  <c r="Q2084" i="1"/>
  <c r="Q1909" i="1"/>
  <c r="Q1742" i="1"/>
  <c r="Q1646" i="1"/>
  <c r="Q1929" i="1"/>
  <c r="Q1847" i="1"/>
  <c r="Q1624" i="1"/>
  <c r="Q1809" i="1"/>
  <c r="Q1604" i="1"/>
  <c r="Q1960" i="1"/>
  <c r="Q1804" i="1"/>
  <c r="Q1639" i="1"/>
  <c r="Q1718" i="1"/>
  <c r="Q1754" i="1"/>
  <c r="Q1698" i="1"/>
  <c r="Q1946" i="1"/>
  <c r="Q2149" i="1"/>
  <c r="Q1778" i="1"/>
  <c r="Q2152" i="1"/>
  <c r="Q1964" i="1"/>
  <c r="Q1585" i="1"/>
  <c r="Q1903" i="1"/>
  <c r="Q2018" i="1"/>
  <c r="Q1988" i="1"/>
  <c r="Q2063" i="1"/>
  <c r="Q1824" i="1"/>
  <c r="Q1607" i="1"/>
  <c r="Q1699" i="1"/>
  <c r="Q2129" i="1"/>
  <c r="Q2020" i="1"/>
  <c r="Q1580" i="1"/>
  <c r="Q1982" i="1"/>
  <c r="Q1978" i="1"/>
  <c r="Q1914" i="1"/>
  <c r="Q1561" i="1"/>
  <c r="Q1668" i="1"/>
  <c r="Q1592" i="1"/>
  <c r="Q1800" i="1"/>
  <c r="Q2102" i="1"/>
  <c r="Q1987" i="1"/>
  <c r="Q1717" i="1"/>
  <c r="Q1848" i="1"/>
  <c r="Q1786" i="1"/>
  <c r="Q1828" i="1"/>
  <c r="Q2032" i="1"/>
  <c r="Q1576" i="1"/>
  <c r="Q1715" i="1"/>
  <c r="Q1813" i="1"/>
  <c r="Q2049" i="1"/>
  <c r="Q1919" i="1"/>
  <c r="Q1631" i="1"/>
  <c r="Q1841" i="1"/>
  <c r="Q1771" i="1"/>
  <c r="Q1831" i="1"/>
  <c r="Q2076" i="1"/>
  <c r="Q2104" i="1"/>
  <c r="Q2062" i="1"/>
  <c r="Q1527" i="1"/>
  <c r="Q1916" i="1"/>
  <c r="Q1912" i="1"/>
  <c r="Q2034" i="1"/>
  <c r="Q1587" i="1"/>
  <c r="Q1947" i="1"/>
  <c r="Q1738" i="1"/>
  <c r="Q1678" i="1"/>
  <c r="Q1820" i="1"/>
  <c r="Q1685" i="1"/>
  <c r="Q2074" i="1"/>
  <c r="Q1644" i="1"/>
  <c r="Q1667" i="1"/>
  <c r="Q1560" i="1"/>
  <c r="Q1553" i="1"/>
  <c r="Q1492" i="1"/>
  <c r="Q1733" i="1"/>
  <c r="Q2082" i="1"/>
  <c r="Q1612" i="1"/>
  <c r="Q1536" i="1"/>
  <c r="Q1981" i="1"/>
  <c r="Q1954" i="1"/>
  <c r="Q1615" i="1"/>
  <c r="Q1940" i="1"/>
  <c r="Q1556" i="1"/>
  <c r="Q1751" i="1"/>
  <c r="Q1938" i="1"/>
  <c r="Q1943" i="1"/>
  <c r="Q1647" i="1"/>
  <c r="Q1992" i="1"/>
  <c r="Q1573" i="1"/>
  <c r="Q2026" i="1"/>
  <c r="Q1597" i="1"/>
  <c r="Q2000" i="1"/>
  <c r="Q1811" i="1"/>
  <c r="Q1799" i="1"/>
  <c r="Q1880" i="1"/>
  <c r="Q2041" i="1"/>
  <c r="Q1690" i="1"/>
  <c r="Q1563" i="1"/>
  <c r="Q1487" i="1"/>
  <c r="Q1891" i="1"/>
  <c r="Q1488" i="1"/>
  <c r="Q1459" i="1"/>
  <c r="Q1851" i="1"/>
  <c r="Q1499" i="1"/>
  <c r="Q2003" i="1"/>
  <c r="Q1565" i="1"/>
  <c r="Q1574" i="1"/>
  <c r="Q1926" i="1"/>
  <c r="Q1802" i="1"/>
  <c r="Q1687" i="1"/>
  <c r="Q1691" i="1"/>
  <c r="Q1708" i="1"/>
  <c r="Q1719" i="1"/>
  <c r="Q1606" i="1"/>
  <c r="Q1494" i="1"/>
  <c r="Q1467" i="1"/>
  <c r="Q1641" i="1"/>
  <c r="Q1469" i="1"/>
  <c r="Q1782" i="1"/>
  <c r="Q1704" i="1"/>
  <c r="Q1610" i="1"/>
  <c r="Q2155" i="1"/>
  <c r="Q1675" i="1"/>
  <c r="Q1484" i="1"/>
  <c r="Q1650" i="1"/>
  <c r="Q1651" i="1"/>
  <c r="Q1868" i="1"/>
  <c r="Q1689" i="1"/>
  <c r="Q1760" i="1"/>
  <c r="Q1501" i="1"/>
  <c r="Q1460" i="1"/>
  <c r="Q1679" i="1"/>
  <c r="Q1672" i="1"/>
  <c r="Q1662" i="1"/>
  <c r="Q1619" i="1"/>
  <c r="Q1625" i="1"/>
  <c r="Q1769" i="1"/>
  <c r="Q1852" i="1"/>
  <c r="Q1505" i="1"/>
  <c r="Q1863" i="1"/>
  <c r="Q1483" i="1"/>
  <c r="Q1663" i="1"/>
  <c r="Q1746" i="1"/>
  <c r="Q1962" i="1"/>
  <c r="Q1834" i="1"/>
  <c r="Q1465" i="1"/>
  <c r="Q1453" i="1"/>
  <c r="Q1740" i="1"/>
  <c r="Q1703" i="1"/>
  <c r="Q1507" i="1"/>
  <c r="Q1956" i="1"/>
  <c r="Q1933" i="1"/>
  <c r="Q1915" i="1"/>
  <c r="Q1680" i="1"/>
  <c r="Q1797" i="1"/>
  <c r="Q1910" i="1"/>
  <c r="Q1575" i="1"/>
  <c r="Q1618" i="1"/>
  <c r="Q1474" i="1"/>
  <c r="Q1657" i="1"/>
  <c r="Q1468" i="1"/>
  <c r="Q1630" i="1"/>
  <c r="Q1457" i="1"/>
  <c r="Q1894" i="1"/>
  <c r="Q1711" i="1"/>
  <c r="Q1637" i="1"/>
  <c r="Q1402" i="1"/>
  <c r="Q1652" i="1"/>
  <c r="Q1405" i="1"/>
  <c r="Q1959" i="1"/>
  <c r="Q1792" i="1"/>
  <c r="Q1502" i="1"/>
  <c r="Q1949" i="1"/>
  <c r="Q1945" i="1"/>
  <c r="Q1850" i="1"/>
  <c r="Q1913" i="1"/>
  <c r="Q1600" i="1"/>
  <c r="Q1470" i="1"/>
  <c r="Q1403" i="1"/>
  <c r="Q1524" i="1"/>
  <c r="Q1866" i="1"/>
  <c r="Q1375" i="1"/>
  <c r="Q1629" i="1"/>
  <c r="Q1867" i="1"/>
  <c r="Q1720" i="1"/>
  <c r="Q1677" i="1"/>
  <c r="Q1544" i="1"/>
  <c r="Q1965" i="1"/>
  <c r="Q1361" i="1"/>
  <c r="Q1968" i="1"/>
  <c r="Q1368" i="1"/>
  <c r="Q1623" i="1"/>
  <c r="Q1702" i="1"/>
  <c r="Q1522" i="1"/>
  <c r="Q1862" i="1"/>
  <c r="Q1808" i="1"/>
  <c r="Q1370" i="1"/>
  <c r="Q1752" i="1"/>
  <c r="Q1823" i="1"/>
  <c r="Q1390" i="1"/>
  <c r="Q1844" i="1"/>
  <c r="Q1386" i="1"/>
  <c r="Q1558" i="1"/>
  <c r="Q1876" i="1"/>
  <c r="Q1904" i="1"/>
  <c r="Q1588" i="1"/>
  <c r="Q1593" i="1"/>
  <c r="Q1601" i="1"/>
  <c r="Q1545" i="1"/>
  <c r="Q1344" i="1"/>
  <c r="Q1902" i="1"/>
  <c r="Q1542" i="1"/>
  <c r="Q1735" i="1"/>
  <c r="Q1442" i="1"/>
  <c r="Q1341" i="1"/>
  <c r="Q1658" i="1"/>
  <c r="Q1628" i="1"/>
  <c r="Q1636" i="1"/>
  <c r="Q1401" i="1"/>
  <c r="Q1858" i="1"/>
  <c r="Q1471" i="1"/>
  <c r="Q1773" i="1"/>
  <c r="Q1391" i="1"/>
  <c r="Q1693" i="1"/>
  <c r="Q1360" i="1"/>
  <c r="Q1979" i="1"/>
  <c r="Q1398" i="1"/>
  <c r="Q1479" i="1"/>
  <c r="Q1557" i="1"/>
  <c r="Q1521" i="1"/>
  <c r="Q1763" i="1"/>
  <c r="Q1873" i="1"/>
  <c r="Q1339" i="1"/>
  <c r="Q1784" i="1"/>
  <c r="Q1376" i="1"/>
  <c r="Q1707" i="1"/>
  <c r="Q1837" i="1"/>
  <c r="Q1801" i="1"/>
  <c r="Q1765" i="1"/>
  <c r="Q1412" i="1"/>
  <c r="Q1911" i="1"/>
  <c r="Q1319" i="1"/>
  <c r="Q1686" i="1"/>
  <c r="Q1358" i="1"/>
  <c r="Q1810" i="1"/>
  <c r="Q1586" i="1"/>
  <c r="Q1758" i="1"/>
  <c r="Q1599" i="1"/>
  <c r="Q1840" i="1"/>
  <c r="Q1781" i="1"/>
  <c r="Q1478" i="1"/>
  <c r="Q1440" i="1"/>
  <c r="Q1617" i="1"/>
  <c r="Q1418" i="1"/>
  <c r="Q1879" i="1"/>
  <c r="Q1520" i="1"/>
  <c r="Q1509" i="1"/>
  <c r="Q1696" i="1"/>
  <c r="Q1464" i="1"/>
  <c r="Q1348" i="1"/>
  <c r="Q1713" i="1"/>
  <c r="Q1648" i="1"/>
  <c r="Q1546" i="1"/>
  <c r="Q1392" i="1"/>
  <c r="Q1307" i="1"/>
  <c r="Q1355" i="1"/>
  <c r="Q1870" i="1"/>
  <c r="Q1745" i="1"/>
  <c r="Q1616" i="1"/>
  <c r="Q1497" i="1"/>
  <c r="Q1645" i="1"/>
  <c r="Q1770" i="1"/>
  <c r="Q1584" i="1"/>
  <c r="Q1688" i="1"/>
  <c r="Q1555" i="1"/>
  <c r="Q1399" i="1"/>
  <c r="Q1436" i="1"/>
  <c r="Q1475" i="1"/>
  <c r="Q1342" i="1"/>
  <c r="Q1669" i="1"/>
  <c r="Q1335" i="1"/>
  <c r="Q1552" i="1"/>
  <c r="Q1550" i="1"/>
  <c r="Q1288" i="1"/>
  <c r="Q1803" i="1"/>
  <c r="Q1352" i="1"/>
  <c r="Q1541" i="1"/>
  <c r="Q1540" i="1"/>
  <c r="Q1640" i="1"/>
  <c r="Q1533" i="1"/>
  <c r="Q1839" i="1"/>
  <c r="Q1373" i="1"/>
  <c r="Q2059" i="1"/>
  <c r="Q1638" i="1"/>
  <c r="Q1290" i="1"/>
  <c r="Q1793" i="1"/>
  <c r="Q1673" i="1"/>
  <c r="Q1716" i="1"/>
  <c r="Q1493" i="1"/>
  <c r="Q1490" i="1"/>
  <c r="Q1535" i="1"/>
  <c r="Q1666" i="1"/>
  <c r="Q1577" i="1"/>
  <c r="Q1714" i="1"/>
  <c r="Q1818" i="1"/>
  <c r="Q1259" i="1"/>
  <c r="Q1420" i="1"/>
  <c r="Q1609" i="1"/>
  <c r="Q1676" i="1"/>
  <c r="Q1430" i="1"/>
  <c r="Q1362" i="1"/>
  <c r="Q1523" i="1"/>
  <c r="Q1528" i="1"/>
  <c r="Q1611" i="1"/>
  <c r="Q1414" i="1"/>
  <c r="Q1822" i="1"/>
  <c r="Q1366" i="1"/>
  <c r="Q1343" i="1"/>
  <c r="Q1435" i="1"/>
  <c r="Q1634" i="1"/>
  <c r="Q1571" i="1"/>
  <c r="Q1476" i="1"/>
  <c r="Q1481" i="1"/>
  <c r="Q1578" i="1"/>
  <c r="Q1415" i="1"/>
  <c r="Q1755" i="1"/>
  <c r="Q1777" i="1"/>
  <c r="Q1819" i="1"/>
  <c r="Q1333" i="1"/>
  <c r="Q1491" i="1"/>
  <c r="Q1349" i="1"/>
  <c r="Q1303" i="1"/>
  <c r="Q1281" i="1"/>
  <c r="Q1277" i="1"/>
  <c r="Q1327" i="1"/>
  <c r="Q1549" i="1"/>
  <c r="Q1330" i="1"/>
  <c r="Q1292" i="1"/>
  <c r="Q1621" i="1"/>
  <c r="Q1406" i="1"/>
  <c r="Q1654" i="1"/>
  <c r="Q1445" i="1"/>
  <c r="Q1245" i="1"/>
  <c r="Q1568" i="1"/>
  <c r="Q1378" i="1"/>
  <c r="Q1482" i="1"/>
  <c r="Q1739" i="1"/>
  <c r="Q1225" i="1"/>
  <c r="Q1297" i="1"/>
  <c r="Q1337" i="1"/>
  <c r="Q1444" i="1"/>
  <c r="Q1328" i="1"/>
  <c r="Q1622" i="1"/>
  <c r="Q1504" i="1"/>
  <c r="Q1538" i="1"/>
  <c r="Q1734" i="1"/>
  <c r="Q1229" i="1"/>
  <c r="Q1208" i="1"/>
  <c r="Q1649" i="1"/>
  <c r="Q1595" i="1"/>
  <c r="Q1322" i="1"/>
  <c r="Q1249" i="1"/>
  <c r="Q1731" i="1"/>
  <c r="Q1353" i="1"/>
  <c r="Q1417" i="1"/>
  <c r="Q1252" i="1"/>
  <c r="Q1608" i="1"/>
  <c r="Q1531" i="1"/>
  <c r="Q1377" i="1"/>
  <c r="Q1683" i="1"/>
  <c r="Q1530" i="1"/>
  <c r="Q1569" i="1"/>
  <c r="Q1570" i="1"/>
  <c r="Q1748" i="1"/>
  <c r="Q1232" i="1"/>
  <c r="Q1239" i="1"/>
  <c r="Q1363" i="1"/>
  <c r="Q1261" i="1"/>
  <c r="Q1725" i="1"/>
  <c r="Q1205" i="1"/>
  <c r="Q1372" i="1"/>
  <c r="Q1603" i="1"/>
  <c r="Q1371" i="1"/>
  <c r="Q1299" i="1"/>
  <c r="Q1614" i="1"/>
  <c r="Q1394" i="1"/>
  <c r="Q1269" i="1"/>
  <c r="Q1346" i="1"/>
  <c r="Q1477" i="1"/>
  <c r="Q1196" i="1"/>
  <c r="Q1508" i="1"/>
  <c r="Q1266" i="1"/>
  <c r="Q1706" i="1"/>
  <c r="Q1700" i="1"/>
  <c r="Q1400" i="1"/>
  <c r="Q1559" i="1"/>
  <c r="Q1598" i="1"/>
  <c r="Q1347" i="1"/>
  <c r="Q1519" i="1"/>
  <c r="Q1438" i="1"/>
  <c r="Q1681" i="1"/>
  <c r="Q1364" i="1"/>
  <c r="Q1320" i="1"/>
  <c r="Q1278" i="1"/>
  <c r="Q1454" i="1"/>
  <c r="Q1323" i="1"/>
  <c r="Q1503" i="1"/>
  <c r="Q1201" i="1"/>
  <c r="Q1582" i="1"/>
  <c r="Q1728" i="1"/>
  <c r="Q1620" i="1"/>
  <c r="Q1554" i="1"/>
  <c r="Q1633" i="1"/>
  <c r="Q1264" i="1"/>
  <c r="Q1396" i="1"/>
  <c r="Q1564" i="1"/>
  <c r="Q1463" i="1"/>
  <c r="Q1729" i="1"/>
  <c r="Q1605" i="1"/>
  <c r="Q1216" i="1"/>
  <c r="Q1532" i="1"/>
  <c r="Q1543" i="1"/>
  <c r="Q1626" i="1"/>
  <c r="Q1243" i="1"/>
  <c r="Q1293" i="1"/>
  <c r="Q1224" i="1"/>
  <c r="Q1452" i="1"/>
  <c r="Q1635" i="1"/>
  <c r="Q1162" i="1"/>
  <c r="Q1255" i="1"/>
  <c r="Q1222" i="1"/>
  <c r="Q1174" i="1"/>
  <c r="Q1219" i="1"/>
  <c r="Q1674" i="1"/>
  <c r="Q1596" i="1"/>
  <c r="Q1383" i="1"/>
  <c r="Q1317" i="1"/>
  <c r="Q1562" i="1"/>
  <c r="Q1316" i="1"/>
  <c r="Q1160" i="1"/>
  <c r="Q1136" i="1"/>
  <c r="Q1547" i="1"/>
  <c r="Q1694" i="1"/>
  <c r="Q1443" i="1"/>
  <c r="Q1223" i="1"/>
  <c r="Q1374" i="1"/>
  <c r="Q1250" i="1"/>
  <c r="Q1514" i="1"/>
  <c r="Q1367" i="1"/>
  <c r="Q1534" i="1"/>
  <c r="Q1379" i="1"/>
  <c r="Q1419" i="1"/>
  <c r="Q1359" i="1"/>
  <c r="Q1433" i="1"/>
  <c r="Q1486" i="1"/>
  <c r="Q1500" i="1"/>
  <c r="Q1656" i="1"/>
  <c r="Q1529" i="1"/>
  <c r="Q1579" i="1"/>
  <c r="Q1461" i="1"/>
  <c r="Q1300" i="1"/>
  <c r="Q1423" i="1"/>
  <c r="Q1137" i="1"/>
  <c r="Q1248" i="1"/>
  <c r="Q1431" i="1"/>
  <c r="Q1306" i="1"/>
  <c r="Q1209" i="1"/>
  <c r="Q1325" i="1"/>
  <c r="Q1241" i="1"/>
  <c r="Q1451" i="1"/>
  <c r="Q1351" i="1"/>
  <c r="Q1450" i="1"/>
  <c r="Q1282" i="1"/>
  <c r="Q1434" i="1"/>
  <c r="Q1311" i="1"/>
  <c r="Q1113" i="1"/>
  <c r="Q1489" i="1"/>
  <c r="Q1273" i="1"/>
  <c r="Q1537" i="1"/>
  <c r="Q1515" i="1"/>
  <c r="Q1230" i="1"/>
  <c r="Q1237" i="1"/>
  <c r="Q1410" i="1"/>
  <c r="Q1238" i="1"/>
  <c r="Q1329" i="1"/>
  <c r="Q1180" i="1"/>
  <c r="Q1108" i="1"/>
  <c r="Q1211" i="1"/>
  <c r="Q1246" i="1"/>
  <c r="Q1263" i="1"/>
  <c r="Q1309" i="1"/>
  <c r="Q1498" i="1"/>
  <c r="Q1511" i="1"/>
  <c r="Q1441" i="1"/>
  <c r="Q1518" i="1"/>
  <c r="Q1082" i="1"/>
  <c r="Q1429" i="1"/>
  <c r="Q1312" i="1"/>
  <c r="Q1204" i="1"/>
  <c r="Q1262" i="1"/>
  <c r="Q1338" i="1"/>
  <c r="Q1456" i="1"/>
  <c r="Q1215" i="1"/>
  <c r="Q1065" i="1"/>
  <c r="Q1120" i="1"/>
  <c r="Q1151" i="1"/>
  <c r="Q1212" i="1"/>
  <c r="Q1149" i="1"/>
  <c r="Q1321" i="1"/>
  <c r="Q1095" i="1"/>
  <c r="Q1076" i="1"/>
  <c r="Q1581" i="1"/>
  <c r="Q1551" i="1"/>
  <c r="Q1380" i="1"/>
  <c r="Q1526" i="1"/>
  <c r="Q1516" i="1"/>
  <c r="Q1409" i="1"/>
  <c r="Q1466" i="1"/>
  <c r="Q1548" i="1"/>
  <c r="Q1167" i="1"/>
  <c r="Q1164" i="1"/>
  <c r="Q1340" i="1"/>
  <c r="Q1455" i="1"/>
  <c r="Q1189" i="1"/>
  <c r="Q1506" i="1"/>
  <c r="Q1296" i="1"/>
  <c r="Q1583" i="1"/>
  <c r="Q1425" i="1"/>
  <c r="Q1539" i="1"/>
  <c r="Q1161" i="1"/>
  <c r="Q1109" i="1"/>
  <c r="Q1512" i="1"/>
  <c r="Q1448" i="1"/>
  <c r="Q1289" i="1"/>
  <c r="Q1294" i="1"/>
  <c r="Q1365" i="1"/>
  <c r="Q1194" i="1"/>
  <c r="Q1496" i="1"/>
  <c r="Q1432" i="1"/>
  <c r="Q1427" i="1"/>
  <c r="Q1191" i="1"/>
  <c r="Q1135" i="1"/>
  <c r="Q1336" i="1"/>
  <c r="Q1357" i="1"/>
  <c r="Q1064" i="1"/>
  <c r="Q1085" i="1"/>
  <c r="Q1143" i="1"/>
  <c r="Q1525" i="1"/>
  <c r="Q1097" i="1"/>
  <c r="Q1040" i="1"/>
  <c r="Q1041" i="1"/>
  <c r="Q1148" i="1"/>
  <c r="Q1017" i="1"/>
  <c r="Q1495" i="1"/>
  <c r="Q1285" i="1"/>
  <c r="Q1179" i="1"/>
  <c r="Q1413" i="1"/>
  <c r="Q1517" i="1"/>
  <c r="Q1272" i="1"/>
  <c r="Q1130" i="1"/>
  <c r="Q1181" i="1"/>
  <c r="Q1075" i="1"/>
  <c r="Q1062" i="1"/>
  <c r="Q1200" i="1"/>
  <c r="Q1163" i="1"/>
  <c r="Q1510" i="1"/>
  <c r="Q1233" i="1"/>
  <c r="Q1104" i="1"/>
  <c r="Q1447" i="1"/>
  <c r="Q1428" i="1"/>
  <c r="Q1416" i="1"/>
  <c r="Q1176" i="1"/>
  <c r="Q1283" i="1"/>
  <c r="Q1439" i="1"/>
  <c r="Q1140" i="1"/>
  <c r="Q1240" i="1"/>
  <c r="Q1165" i="1"/>
  <c r="Q1096" i="1"/>
  <c r="Q1308" i="1"/>
  <c r="Q1332" i="1"/>
  <c r="Q1182" i="1"/>
  <c r="Q1234" i="1"/>
  <c r="Q1090" i="1"/>
  <c r="Q1462" i="1"/>
  <c r="Q1081" i="1"/>
  <c r="Q1513" i="1"/>
  <c r="Q1404" i="1"/>
  <c r="Q1411" i="1"/>
  <c r="Q1485" i="1"/>
  <c r="Q1195" i="1"/>
  <c r="Q1381" i="1"/>
  <c r="Q1473" i="1"/>
  <c r="Q1244" i="1"/>
  <c r="Q1472" i="1"/>
  <c r="Q1002" i="1"/>
  <c r="Q971" i="1"/>
  <c r="Q981" i="1"/>
  <c r="Q1145" i="1"/>
  <c r="Q982" i="1"/>
  <c r="Q1073" i="1"/>
  <c r="Q1709" i="1"/>
  <c r="Q1345" i="1"/>
  <c r="Q1012" i="1"/>
  <c r="Q1291" i="1"/>
  <c r="Q1458" i="1"/>
  <c r="Q1042" i="1"/>
  <c r="Q1318" i="1"/>
  <c r="Q1139" i="1"/>
  <c r="Q1274" i="1"/>
  <c r="Q1016" i="1"/>
  <c r="Q965" i="1"/>
  <c r="Q1426" i="1"/>
  <c r="Q990" i="1"/>
  <c r="Q1697" i="1"/>
  <c r="Q1387" i="1"/>
  <c r="Q1103" i="1"/>
  <c r="Q1084" i="1"/>
  <c r="Q1168" i="1"/>
  <c r="Q1144" i="1"/>
  <c r="Q1480" i="1"/>
  <c r="Q1437" i="1"/>
  <c r="Q1324" i="1"/>
  <c r="Q1304" i="1"/>
  <c r="Q1254" i="1"/>
  <c r="Q1190" i="1"/>
  <c r="Q1057" i="1"/>
  <c r="Q986" i="1"/>
  <c r="Q1350" i="1"/>
  <c r="Q1059" i="1"/>
  <c r="Q1408" i="1"/>
  <c r="Q978" i="1"/>
  <c r="Q1395" i="1"/>
  <c r="Q1159" i="1"/>
  <c r="Q944" i="1"/>
  <c r="Q1385" i="1"/>
  <c r="Q972" i="1"/>
  <c r="Q1089" i="1"/>
  <c r="Q1050" i="1"/>
  <c r="Q954" i="1"/>
  <c r="Q1166" i="1"/>
  <c r="Q1270" i="1"/>
  <c r="Q1302" i="1"/>
  <c r="Q1382" i="1"/>
  <c r="Q1354" i="1"/>
  <c r="Q983" i="1"/>
  <c r="Q1271" i="1"/>
  <c r="Q1258" i="1"/>
  <c r="Q947" i="1"/>
  <c r="Q1326" i="1"/>
  <c r="Q1133" i="1"/>
  <c r="Q1125" i="1"/>
  <c r="Q1093" i="1"/>
  <c r="Q995" i="1"/>
  <c r="Q1310" i="1"/>
  <c r="Q1388" i="1"/>
  <c r="Q1397" i="1"/>
  <c r="Q1197" i="1"/>
  <c r="Q1007" i="1"/>
  <c r="Q1369" i="1"/>
  <c r="Q1384" i="1"/>
  <c r="Q1100" i="1"/>
  <c r="Q1177" i="1"/>
  <c r="Q1094" i="1"/>
  <c r="Q1037" i="1"/>
  <c r="Q1449" i="1"/>
  <c r="Q1407" i="1"/>
  <c r="Q1153" i="1"/>
  <c r="Q1060" i="1"/>
  <c r="Q1202" i="1"/>
  <c r="Q968" i="1"/>
  <c r="Q1118" i="1"/>
  <c r="Q962" i="1"/>
  <c r="Q1092" i="1"/>
  <c r="Q1014" i="1"/>
  <c r="Q1184" i="1"/>
  <c r="Q1186" i="1"/>
  <c r="Q1334" i="1"/>
  <c r="Q1422" i="1"/>
  <c r="Q987" i="1"/>
  <c r="Q1099" i="1"/>
  <c r="Q1236" i="1"/>
  <c r="Q1421" i="1"/>
  <c r="Q1214" i="1"/>
  <c r="Q1122" i="1"/>
  <c r="Q994" i="1"/>
  <c r="Q1111" i="1"/>
  <c r="Q1146" i="1"/>
  <c r="Q1267" i="1"/>
  <c r="Q1199" i="1"/>
  <c r="Q1188" i="1"/>
  <c r="Q1038" i="1"/>
  <c r="Q1021" i="1"/>
  <c r="Q1022" i="1"/>
  <c r="Q993" i="1"/>
  <c r="Q1590" i="1"/>
  <c r="Q1301" i="1"/>
  <c r="Q1253" i="1"/>
  <c r="Q998" i="1"/>
  <c r="Q1393" i="1"/>
  <c r="Q1071" i="1"/>
  <c r="Q1424" i="1"/>
  <c r="Q1154" i="1"/>
  <c r="Q1043" i="1"/>
  <c r="Q1206" i="1"/>
  <c r="Q1221" i="1"/>
  <c r="Q966" i="1"/>
  <c r="Q1313" i="1"/>
  <c r="Q942" i="1"/>
  <c r="Q1276" i="1"/>
  <c r="Q1008" i="1"/>
  <c r="Q1217" i="1"/>
  <c r="Q1171" i="1"/>
  <c r="Q923" i="1"/>
  <c r="Q1356" i="1"/>
  <c r="Q916" i="1"/>
  <c r="Q1298" i="1"/>
  <c r="Q1066" i="1"/>
  <c r="Q1257" i="1"/>
  <c r="Q1011" i="1"/>
  <c r="Q996" i="1"/>
  <c r="Q1231" i="1"/>
  <c r="Q937" i="1"/>
  <c r="Q905" i="1"/>
  <c r="Q1117" i="1"/>
  <c r="Q1331" i="1"/>
  <c r="Q876" i="1"/>
  <c r="Q1044" i="1"/>
  <c r="Q1106" i="1"/>
  <c r="Q1018" i="1"/>
  <c r="Q1110" i="1"/>
  <c r="Q875" i="1"/>
  <c r="Q1053" i="1"/>
  <c r="Q1005" i="1"/>
  <c r="Q1210" i="1"/>
  <c r="Q1315" i="1"/>
  <c r="Q1227" i="1"/>
  <c r="Q973" i="1"/>
  <c r="Q1157" i="1"/>
  <c r="Q949" i="1"/>
  <c r="Q1235" i="1"/>
  <c r="Q1068" i="1"/>
  <c r="Q1054" i="1"/>
  <c r="Q1013" i="1"/>
  <c r="Q1001" i="1"/>
  <c r="Q1015" i="1"/>
  <c r="Q908" i="1"/>
  <c r="Q1091" i="1"/>
  <c r="Q1134" i="1"/>
  <c r="Q960" i="1"/>
  <c r="Q1193" i="1"/>
  <c r="Q1119" i="1"/>
  <c r="Q1178" i="1"/>
  <c r="Q1268" i="1"/>
  <c r="Q1280" i="1"/>
  <c r="Q1101" i="1"/>
  <c r="Q1207" i="1"/>
  <c r="Q980" i="1"/>
  <c r="Q895" i="1"/>
  <c r="Q991" i="1"/>
  <c r="Q1003" i="1"/>
  <c r="Q884" i="1"/>
  <c r="Q977" i="1"/>
  <c r="Q891" i="1"/>
  <c r="Q1080" i="1"/>
  <c r="Q1029" i="1"/>
  <c r="Q1024" i="1"/>
  <c r="Q1083" i="1"/>
  <c r="Q939" i="1"/>
  <c r="Q872" i="1"/>
  <c r="Q1284" i="1"/>
  <c r="Q975" i="1"/>
  <c r="Q1088" i="1"/>
  <c r="Q890" i="1"/>
  <c r="Q1156" i="1"/>
  <c r="Q1287" i="1"/>
  <c r="Q858" i="1"/>
  <c r="Q1187" i="1"/>
  <c r="Q935" i="1"/>
  <c r="Q899" i="1"/>
  <c r="Q849" i="1"/>
  <c r="Q1305" i="1"/>
  <c r="Q1172" i="1"/>
  <c r="Q1074" i="1"/>
  <c r="Q999" i="1"/>
  <c r="Q1055" i="1"/>
  <c r="Q1132" i="1"/>
  <c r="Q1023" i="1"/>
  <c r="Q1314" i="1"/>
  <c r="Q808" i="1"/>
  <c r="Q1203" i="1"/>
  <c r="Q861" i="1"/>
  <c r="Q879" i="1"/>
  <c r="Q893" i="1"/>
  <c r="Q1218" i="1"/>
  <c r="Q1295" i="1"/>
  <c r="Q783" i="1"/>
  <c r="Q1198" i="1"/>
  <c r="Q886" i="1"/>
  <c r="Q771" i="1"/>
  <c r="Q1242" i="1"/>
  <c r="Q770" i="1"/>
  <c r="Q784" i="1"/>
  <c r="Q887" i="1"/>
  <c r="Q1279" i="1"/>
  <c r="Q789" i="1"/>
  <c r="Q791" i="1"/>
  <c r="Q811" i="1"/>
  <c r="Q790" i="1"/>
  <c r="Q1152" i="1"/>
  <c r="Q845" i="1"/>
  <c r="Q834" i="1"/>
  <c r="Q830" i="1"/>
  <c r="Q803" i="1"/>
  <c r="Q852" i="1"/>
  <c r="Q828" i="1"/>
  <c r="Q812" i="1"/>
  <c r="Q821" i="1"/>
  <c r="Q869" i="1"/>
  <c r="Q870" i="1"/>
  <c r="Q860" i="1"/>
  <c r="Q853" i="1"/>
  <c r="Q894" i="1"/>
  <c r="Q907" i="1"/>
  <c r="Q906" i="1"/>
  <c r="Q866" i="1"/>
  <c r="Q964" i="1"/>
  <c r="Q997" i="1"/>
  <c r="Q1006" i="1"/>
  <c r="Q914" i="1"/>
  <c r="Q874" i="1"/>
  <c r="Q927" i="1"/>
  <c r="Q915" i="1"/>
  <c r="Q943" i="1"/>
  <c r="Q1185" i="1"/>
  <c r="Q1047" i="1"/>
  <c r="Q1036" i="1"/>
  <c r="Q1078" i="1"/>
  <c r="Q1048" i="1"/>
  <c r="Q1030" i="1"/>
  <c r="Q926" i="1"/>
  <c r="Q1446" i="1"/>
  <c r="Q885" i="1"/>
  <c r="Q1389" i="1"/>
  <c r="Q1286" i="1"/>
  <c r="Q1275" i="1"/>
  <c r="Q1260" i="1"/>
  <c r="Q1247" i="1"/>
  <c r="Q1086" i="1"/>
  <c r="Q1170" i="1"/>
  <c r="Q892" i="1"/>
  <c r="Q970" i="1"/>
  <c r="Q1131" i="1"/>
  <c r="Q896" i="1"/>
  <c r="Q1032" i="1"/>
  <c r="Q945" i="1"/>
  <c r="Q921" i="1"/>
  <c r="Q940" i="1"/>
  <c r="Q1265" i="1"/>
  <c r="Q1173" i="1"/>
  <c r="Q819" i="1"/>
  <c r="Q1112" i="1"/>
  <c r="Q922" i="1"/>
  <c r="Q1051" i="1"/>
  <c r="Q955" i="1"/>
  <c r="Q1150" i="1"/>
  <c r="Q1102" i="1"/>
  <c r="Q951" i="1"/>
  <c r="Q878" i="1"/>
  <c r="Q953" i="1"/>
  <c r="Q1072" i="1"/>
  <c r="Q839" i="1"/>
  <c r="Q1213" i="1"/>
  <c r="Q1158" i="1"/>
  <c r="Q1256" i="1"/>
  <c r="Q969" i="1"/>
  <c r="Q958" i="1"/>
  <c r="Q1220" i="1"/>
  <c r="Q1087" i="1"/>
  <c r="Q1155" i="1"/>
  <c r="Q1077" i="1"/>
  <c r="Q844" i="1"/>
  <c r="Q1039" i="1"/>
  <c r="Q843" i="1"/>
  <c r="Q883" i="1"/>
  <c r="Q864" i="1"/>
  <c r="Q1228" i="1"/>
  <c r="Q1251" i="1"/>
  <c r="Q1147" i="1"/>
  <c r="Q802" i="1"/>
  <c r="Q897" i="1"/>
  <c r="Q813" i="1"/>
  <c r="Q829" i="1"/>
  <c r="Q838" i="1"/>
  <c r="Q1004" i="1"/>
  <c r="Q773" i="1"/>
  <c r="Q851" i="1"/>
  <c r="Q912" i="1"/>
  <c r="Q1226" i="1"/>
  <c r="Q1183" i="1"/>
  <c r="Q1141" i="1"/>
  <c r="Q863" i="1"/>
  <c r="Q1019" i="1"/>
  <c r="Q1107" i="1"/>
  <c r="Q931" i="1"/>
  <c r="Q1126" i="1"/>
  <c r="Q1105" i="1"/>
  <c r="Q952" i="1"/>
  <c r="Q1056" i="1"/>
  <c r="Q918" i="1"/>
  <c r="Q757" i="1"/>
  <c r="Q880" i="1"/>
  <c r="Q796" i="1"/>
  <c r="Q1046" i="1"/>
  <c r="Q809" i="1"/>
  <c r="Q865" i="1"/>
  <c r="Q765" i="1"/>
  <c r="Q974" i="1"/>
  <c r="Q882" i="1"/>
  <c r="Q1127" i="1"/>
  <c r="Q1116" i="1"/>
  <c r="Q1142" i="1"/>
  <c r="Q929" i="1"/>
  <c r="Q752" i="1"/>
  <c r="Q1175" i="1"/>
  <c r="Q777" i="1"/>
  <c r="Q961" i="1"/>
  <c r="Q1128" i="1"/>
  <c r="Q1069" i="1"/>
  <c r="Q1058" i="1"/>
  <c r="Q776" i="1"/>
  <c r="Q1192" i="1"/>
  <c r="Q823" i="1"/>
  <c r="Q1124" i="1"/>
  <c r="Q1123" i="1"/>
  <c r="Q988" i="1"/>
  <c r="Q1061" i="1"/>
  <c r="Q742" i="1"/>
  <c r="Q932" i="1"/>
  <c r="Q734" i="1"/>
  <c r="Q1025" i="1"/>
  <c r="Q711" i="1"/>
  <c r="Q760" i="1"/>
  <c r="Q1129" i="1"/>
  <c r="Q1138" i="1"/>
  <c r="Q1121" i="1"/>
  <c r="Q928" i="1"/>
  <c r="Q831" i="1"/>
  <c r="Q795" i="1"/>
  <c r="Q1114" i="1"/>
  <c r="Q1169" i="1"/>
  <c r="Q815" i="1"/>
  <c r="Q1009" i="1"/>
  <c r="Q889" i="1"/>
  <c r="Q873" i="1"/>
  <c r="Q792" i="1"/>
  <c r="Q720" i="1"/>
  <c r="Q1026" i="1"/>
  <c r="Q745" i="1"/>
  <c r="Q761" i="1"/>
  <c r="Q697" i="1"/>
  <c r="Q913" i="1"/>
  <c r="Q1052" i="1"/>
  <c r="Q979" i="1"/>
  <c r="Q1098" i="1"/>
  <c r="Q1115" i="1"/>
  <c r="Q856" i="1"/>
  <c r="Q818" i="1"/>
  <c r="Q797" i="1"/>
  <c r="Q1000" i="1"/>
  <c r="Q840" i="1"/>
  <c r="Q909" i="1"/>
  <c r="Q1028" i="1"/>
  <c r="Q871" i="1"/>
  <c r="Q686" i="1"/>
  <c r="Q799" i="1"/>
  <c r="Q801" i="1"/>
  <c r="Q900" i="1"/>
  <c r="Q976" i="1"/>
  <c r="Q769" i="1"/>
  <c r="Q701" i="1"/>
  <c r="Q689" i="1"/>
  <c r="Q729" i="1"/>
  <c r="Q1067" i="1"/>
  <c r="Q1035" i="1"/>
  <c r="Q746" i="1"/>
  <c r="Q806" i="1"/>
  <c r="Q676" i="1"/>
  <c r="Q726" i="1"/>
  <c r="Q738" i="1"/>
  <c r="Q778" i="1"/>
  <c r="Q956" i="1"/>
  <c r="Q992" i="1"/>
  <c r="Q1049" i="1"/>
  <c r="Q1034" i="1"/>
  <c r="Q1079" i="1"/>
  <c r="Q917" i="1"/>
  <c r="Q957" i="1"/>
  <c r="Q1031" i="1"/>
  <c r="Q946" i="1"/>
  <c r="Q847" i="1"/>
  <c r="Q754" i="1"/>
  <c r="Q735" i="1"/>
  <c r="Q678" i="1"/>
  <c r="Q669" i="1"/>
  <c r="Q677" i="1"/>
  <c r="Q1045" i="1"/>
  <c r="Q1070" i="1"/>
  <c r="Q933" i="1"/>
  <c r="Q1027" i="1"/>
  <c r="Q715" i="1"/>
  <c r="Q1033" i="1"/>
  <c r="Q785" i="1"/>
  <c r="Q925" i="1"/>
  <c r="Q1063" i="1"/>
  <c r="Q1020" i="1"/>
  <c r="Q827" i="1"/>
  <c r="Q862" i="1"/>
  <c r="Q775" i="1"/>
  <c r="Q820" i="1"/>
  <c r="Q759" i="1"/>
  <c r="Q857" i="1"/>
  <c r="Q666" i="1"/>
  <c r="Q836" i="1"/>
  <c r="Q814" i="1"/>
  <c r="Q934" i="1"/>
  <c r="Q804" i="1"/>
  <c r="Q848" i="1"/>
  <c r="Q718" i="1"/>
  <c r="Q936" i="1"/>
  <c r="Q671" i="1"/>
  <c r="Q810" i="1"/>
  <c r="Q903" i="1"/>
  <c r="Q660" i="1"/>
  <c r="Q741" i="1"/>
  <c r="Q613" i="1"/>
  <c r="Q1010" i="1"/>
  <c r="Q788" i="1"/>
  <c r="Q731" i="1"/>
  <c r="Q751" i="1"/>
  <c r="Q644" i="1"/>
  <c r="Q985" i="1"/>
  <c r="Q739" i="1"/>
  <c r="Q984" i="1"/>
  <c r="Q782" i="1"/>
  <c r="Q764" i="1"/>
  <c r="Q817" i="1"/>
  <c r="Q622" i="1"/>
  <c r="Q832" i="1"/>
  <c r="Q694" i="1"/>
  <c r="Q756" i="1"/>
  <c r="Q583" i="1"/>
  <c r="Q172" i="1"/>
  <c r="Q210" i="1"/>
  <c r="Q10" i="1"/>
  <c r="Q207" i="1"/>
  <c r="Q722" i="1"/>
  <c r="Q582" i="1"/>
  <c r="Q180" i="1"/>
  <c r="Q152" i="1"/>
  <c r="Q967" i="1"/>
  <c r="Q382" i="1"/>
  <c r="Q261" i="1"/>
  <c r="Q599" i="1"/>
  <c r="Q247" i="1"/>
  <c r="Q629" i="1"/>
  <c r="Q667" i="1"/>
  <c r="Q426" i="1"/>
  <c r="Q242" i="1"/>
  <c r="Q185" i="1"/>
  <c r="Q837" i="1"/>
  <c r="Q570" i="1"/>
  <c r="Q312" i="1"/>
  <c r="Q327" i="1"/>
  <c r="Q18" i="1"/>
  <c r="Q136" i="1"/>
  <c r="Q552" i="1"/>
  <c r="Q451" i="1"/>
  <c r="Q162" i="1"/>
  <c r="Q400" i="1"/>
  <c r="Q492" i="1"/>
  <c r="Q271" i="1"/>
  <c r="Q436" i="1"/>
  <c r="Q193" i="1"/>
  <c r="Q289" i="1"/>
  <c r="Q149" i="1"/>
  <c r="Q59" i="1"/>
  <c r="Q708" i="1"/>
  <c r="Q298" i="1"/>
  <c r="Q464" i="1"/>
  <c r="Q54" i="1"/>
  <c r="Q779" i="1"/>
  <c r="Q354" i="1"/>
  <c r="Q435" i="1"/>
  <c r="Q217" i="1"/>
  <c r="Q29" i="1"/>
  <c r="Q497" i="1"/>
  <c r="Q202" i="1"/>
  <c r="Q379" i="1"/>
  <c r="Q5" i="1"/>
  <c r="Q331" i="1"/>
  <c r="Q383" i="1"/>
  <c r="Q171" i="1"/>
  <c r="Q181" i="1"/>
  <c r="Q989" i="1"/>
  <c r="Q603" i="1"/>
  <c r="Q496" i="1"/>
  <c r="Q302" i="1"/>
  <c r="Q293" i="1"/>
  <c r="Q641" i="1"/>
  <c r="Q455" i="1"/>
  <c r="Q365" i="1"/>
  <c r="Q800" i="1"/>
  <c r="Q313" i="1"/>
  <c r="Q361" i="1"/>
  <c r="Q366" i="1"/>
  <c r="Q930" i="1"/>
  <c r="Q521" i="1"/>
  <c r="Q309" i="1"/>
  <c r="Q188" i="1"/>
  <c r="Q52" i="1"/>
  <c r="Q562" i="1"/>
  <c r="Q266" i="1"/>
  <c r="Q82" i="1"/>
  <c r="Q319" i="1"/>
  <c r="Q74" i="1"/>
  <c r="Q33" i="1"/>
  <c r="Q524" i="1"/>
  <c r="Q854" i="1"/>
  <c r="Q620" i="1"/>
  <c r="Q60" i="1"/>
  <c r="Q340" i="1"/>
  <c r="Q516" i="1"/>
  <c r="Q214" i="1"/>
  <c r="Q286" i="1"/>
  <c r="Q280" i="1"/>
  <c r="Q846" i="1"/>
  <c r="Q514" i="1"/>
  <c r="Q543" i="1"/>
  <c r="Q112" i="1"/>
  <c r="Q561" i="1"/>
  <c r="Q528" i="1"/>
  <c r="Q197" i="1"/>
  <c r="Q387" i="1"/>
  <c r="Q393" i="1"/>
  <c r="Q560" i="1"/>
  <c r="Q308" i="1"/>
  <c r="Q17" i="1"/>
  <c r="Q558" i="1"/>
  <c r="Q307" i="1"/>
  <c r="Q698" i="1"/>
  <c r="Q110" i="1"/>
  <c r="Q364" i="1"/>
  <c r="Q386" i="1"/>
  <c r="Q134" i="1"/>
  <c r="Q388" i="1"/>
  <c r="Q716" i="1"/>
  <c r="Q257" i="1"/>
  <c r="Q540" i="1"/>
  <c r="Q688" i="1"/>
  <c r="Q7" i="1"/>
  <c r="Q345" i="1"/>
  <c r="Q248" i="1"/>
  <c r="Q512" i="1"/>
  <c r="Q283" i="1"/>
  <c r="Q191" i="1"/>
  <c r="Q520" i="1"/>
  <c r="Q409" i="1"/>
  <c r="Q255" i="1"/>
  <c r="Q541" i="1"/>
  <c r="Q406" i="1"/>
  <c r="Q259" i="1"/>
  <c r="Q203" i="1"/>
  <c r="Q95" i="1"/>
  <c r="Q612" i="1"/>
  <c r="Q755" i="1"/>
  <c r="Q595" i="1"/>
  <c r="Q446" i="1"/>
  <c r="Q145" i="1"/>
  <c r="Q326" i="1"/>
  <c r="Q221" i="1"/>
  <c r="Q119" i="1"/>
  <c r="Q111" i="1"/>
  <c r="Q153" i="1"/>
  <c r="Q201" i="1"/>
  <c r="Q342" i="1"/>
  <c r="Q493" i="1"/>
  <c r="Q243" i="1"/>
  <c r="Q349" i="1"/>
  <c r="Q175" i="1"/>
  <c r="Q369" i="1"/>
  <c r="Q593" i="1"/>
  <c r="Q717" i="1"/>
  <c r="Q470" i="1"/>
  <c r="Q170" i="1"/>
  <c r="Q15" i="1"/>
  <c r="Q127" i="1"/>
  <c r="Q653" i="1"/>
  <c r="Q747" i="1"/>
  <c r="Q695" i="1"/>
  <c r="Q648" i="1"/>
  <c r="Q442" i="1"/>
  <c r="Q43" i="1"/>
  <c r="Q211" i="1"/>
  <c r="Q485" i="1"/>
  <c r="Q466" i="1"/>
  <c r="Q440" i="1"/>
  <c r="Q273" i="1"/>
  <c r="Q588" i="1"/>
  <c r="Q703" i="1"/>
  <c r="Q146" i="1"/>
  <c r="Q206" i="1"/>
  <c r="Q258" i="1"/>
  <c r="Q457" i="1"/>
  <c r="Q539" i="1"/>
  <c r="Q725" i="1"/>
  <c r="Q275" i="1"/>
  <c r="Q90" i="1"/>
  <c r="Q252" i="1"/>
  <c r="Q355" i="1"/>
  <c r="Q700" i="1"/>
  <c r="Q609" i="1"/>
  <c r="Q314" i="1"/>
  <c r="Q959" i="1"/>
  <c r="Q36" i="1"/>
  <c r="Q63" i="1"/>
  <c r="Q619" i="1"/>
  <c r="Q480" i="1"/>
  <c r="Q98" i="1"/>
  <c r="Q469" i="1"/>
  <c r="Q591" i="1"/>
  <c r="Q654" i="1"/>
  <c r="Q132" i="1"/>
  <c r="Q85" i="1"/>
  <c r="Q399" i="1"/>
  <c r="Q705" i="1"/>
  <c r="Q109" i="1"/>
  <c r="Q581" i="1"/>
  <c r="Q114" i="1"/>
  <c r="Q50" i="1"/>
  <c r="Q245" i="1"/>
  <c r="Q128" i="1"/>
  <c r="Q232" i="1"/>
  <c r="Q670" i="1"/>
  <c r="Q117" i="1"/>
  <c r="Q140" i="1"/>
  <c r="Q39" i="1"/>
  <c r="Q328" i="1"/>
  <c r="Q287" i="1"/>
  <c r="Q766" i="1"/>
  <c r="Q647" i="1"/>
  <c r="Q535" i="1"/>
  <c r="Q568" i="1"/>
  <c r="Q511" i="1"/>
  <c r="Q429" i="1"/>
  <c r="Q279" i="1"/>
  <c r="Q118" i="1"/>
  <c r="Q299" i="1"/>
  <c r="Q89" i="1"/>
  <c r="Q816" i="1"/>
  <c r="Q628" i="1"/>
  <c r="Q384" i="1"/>
  <c r="Q515" i="1"/>
  <c r="Q390" i="1"/>
  <c r="Q303" i="1"/>
  <c r="Q607" i="1"/>
  <c r="Q606" i="1"/>
  <c r="Q358" i="1"/>
  <c r="Q166" i="1"/>
  <c r="Q99" i="1"/>
  <c r="Q6" i="1"/>
  <c r="Q904" i="1"/>
  <c r="Q154" i="1"/>
  <c r="Q646" i="1"/>
  <c r="Q405" i="1"/>
  <c r="Q276" i="1"/>
  <c r="Q269" i="1"/>
  <c r="Q260" i="1"/>
  <c r="Q507" i="1"/>
  <c r="Q617" i="1"/>
  <c r="Q517" i="1"/>
  <c r="Q682" i="1"/>
  <c r="Q389" i="1"/>
  <c r="Q8" i="1"/>
  <c r="Q565" i="1"/>
  <c r="Q518" i="1"/>
  <c r="Q396" i="1"/>
  <c r="Q196" i="1"/>
  <c r="Q408" i="1"/>
  <c r="Q841" i="1"/>
  <c r="Q235" i="1"/>
  <c r="Q723" i="1"/>
  <c r="Q610" i="1"/>
  <c r="Q402" i="1"/>
  <c r="Q371" i="1"/>
  <c r="Q484" i="1"/>
  <c r="Q126" i="1"/>
  <c r="Q227" i="1"/>
  <c r="Q104" i="1"/>
  <c r="Q142" i="1"/>
  <c r="Q449" i="1"/>
  <c r="Q177" i="1"/>
  <c r="Q941" i="1"/>
  <c r="Q291" i="1"/>
  <c r="Q542" i="1"/>
  <c r="Q443" i="1"/>
  <c r="Q576" i="1"/>
  <c r="Q343" i="1"/>
  <c r="Q459" i="1"/>
  <c r="Q45" i="1"/>
  <c r="Q292" i="1"/>
  <c r="Q728" i="1"/>
  <c r="Q721" i="1"/>
  <c r="Q129" i="1"/>
  <c r="Q513" i="1"/>
  <c r="Q478" i="1"/>
  <c r="Q91" i="1"/>
  <c r="Q415" i="1"/>
  <c r="Q338" i="1"/>
  <c r="Q665" i="1"/>
  <c r="Q403" i="1"/>
  <c r="Q824" i="1"/>
  <c r="Q240" i="1"/>
  <c r="Q724" i="1"/>
  <c r="Q601" i="1"/>
  <c r="Q412" i="1"/>
  <c r="Q46" i="1"/>
  <c r="Q642" i="1"/>
  <c r="Q794" i="1"/>
  <c r="Q621" i="1"/>
  <c r="Q264" i="1"/>
  <c r="Q66" i="1"/>
  <c r="Q219" i="1"/>
  <c r="Q183" i="1"/>
  <c r="Q305" i="1"/>
  <c r="Q301" i="1"/>
  <c r="Q86" i="1"/>
  <c r="Q122" i="1"/>
  <c r="Q187" i="1"/>
  <c r="Q304" i="1"/>
  <c r="Q236" i="1"/>
  <c r="Q83" i="1"/>
  <c r="Q668" i="1"/>
  <c r="Q423" i="1"/>
  <c r="Q573" i="1"/>
  <c r="Q476" i="1"/>
  <c r="Q509" i="1"/>
  <c r="Q554" i="1"/>
  <c r="Q427" i="1"/>
  <c r="Q84" i="1"/>
  <c r="Q704" i="1"/>
  <c r="Q317" i="1"/>
  <c r="Q428" i="1"/>
  <c r="Q151" i="1"/>
  <c r="Q106" i="1"/>
  <c r="Q370" i="1"/>
  <c r="Q251" i="1"/>
  <c r="Q133" i="1"/>
  <c r="Q72" i="1"/>
  <c r="Q19" i="1"/>
  <c r="Q411" i="1"/>
  <c r="Q491" i="1"/>
  <c r="Q157" i="1"/>
  <c r="Q702" i="1"/>
  <c r="Q486" i="1"/>
  <c r="Q341" i="1"/>
  <c r="Q868" i="1"/>
  <c r="Q590" i="1"/>
  <c r="Q504" i="1"/>
  <c r="Q919" i="1"/>
  <c r="Q867" i="1"/>
  <c r="Q168" i="1"/>
  <c r="Q510" i="1"/>
  <c r="Q335" i="1"/>
  <c r="Q534" i="1"/>
  <c r="Q40" i="1"/>
  <c r="Q159" i="1"/>
  <c r="Q238" i="1"/>
  <c r="Q690" i="1"/>
  <c r="Q685" i="1"/>
  <c r="Q508" i="1"/>
  <c r="Q139" i="1"/>
  <c r="Q631" i="1"/>
  <c r="Q416" i="1"/>
  <c r="Q664" i="1"/>
  <c r="Q385" i="1"/>
  <c r="Q102" i="1"/>
  <c r="Q348" i="1"/>
  <c r="Q103" i="1"/>
  <c r="Q460" i="1"/>
  <c r="Q505" i="1"/>
  <c r="Q404" i="1"/>
  <c r="Q683" i="1"/>
  <c r="Q587" i="1"/>
  <c r="Q441" i="1"/>
  <c r="Q398" i="1"/>
  <c r="Q680" i="1"/>
  <c r="Q635" i="1"/>
  <c r="Q414" i="1"/>
  <c r="Q223" i="1"/>
  <c r="Q76" i="1"/>
  <c r="Q498" i="1"/>
  <c r="Q623" i="1"/>
  <c r="Q278" i="1"/>
  <c r="Q502" i="1"/>
  <c r="Q20" i="1"/>
  <c r="Q550" i="1"/>
  <c r="Q212" i="1"/>
  <c r="Q434" i="1"/>
  <c r="Q425" i="1"/>
  <c r="Q730" i="1"/>
  <c r="Q186" i="1"/>
  <c r="Q762" i="1"/>
  <c r="Q938" i="1"/>
  <c r="Q96" i="1"/>
  <c r="Q753" i="1"/>
  <c r="Q141" i="1"/>
  <c r="Q452" i="1"/>
  <c r="Q373" i="1"/>
  <c r="Q28" i="1"/>
  <c r="Q407" i="1"/>
  <c r="Q707" i="1"/>
  <c r="Q572" i="1"/>
  <c r="Q137" i="1"/>
  <c r="Q822" i="1"/>
  <c r="Q490" i="1"/>
  <c r="Q26" i="1"/>
  <c r="Q650" i="1"/>
  <c r="Q161" i="1"/>
  <c r="Q567" i="1"/>
  <c r="Q749" i="1"/>
  <c r="Q807" i="1"/>
  <c r="Q525" i="1"/>
  <c r="Q772" i="1"/>
  <c r="Q691" i="1"/>
  <c r="Q150" i="1"/>
  <c r="Q12" i="1"/>
  <c r="Q73" i="1"/>
  <c r="Q215" i="1"/>
  <c r="Q295" i="1"/>
  <c r="Q239" i="1"/>
  <c r="Q488" i="1"/>
  <c r="Q911" i="1"/>
  <c r="Q499" i="1"/>
  <c r="Q285" i="1"/>
  <c r="Q684" i="1"/>
  <c r="Q100" i="1"/>
  <c r="Q566" i="1"/>
  <c r="Q164" i="1"/>
  <c r="Q692" i="1"/>
  <c r="Q422" i="1"/>
  <c r="Q394" i="1"/>
  <c r="Q638" i="1"/>
  <c r="Q519" i="1"/>
  <c r="Q381" i="1"/>
  <c r="Q395" i="1"/>
  <c r="Q296" i="1"/>
  <c r="Q732" i="1"/>
  <c r="Q744" i="1"/>
  <c r="Q352" i="1"/>
  <c r="Q174" i="1"/>
  <c r="Q833" i="1"/>
  <c r="Q208" i="1"/>
  <c r="Q49" i="1"/>
  <c r="Q16" i="1"/>
  <c r="Q557" i="1"/>
  <c r="Q763" i="1"/>
  <c r="Q116" i="1"/>
  <c r="Q826" i="1"/>
  <c r="Q577" i="1"/>
  <c r="Q465" i="1"/>
  <c r="Q805" i="1"/>
  <c r="Q413" i="1"/>
  <c r="Q147" i="1"/>
  <c r="Q736" i="1"/>
  <c r="Q549" i="1"/>
  <c r="Q195" i="1"/>
  <c r="Q234" i="1"/>
  <c r="Q253" i="1"/>
  <c r="Q616" i="1"/>
  <c r="Q963" i="1"/>
  <c r="Q713" i="1"/>
  <c r="Q706" i="1"/>
  <c r="Q533" i="1"/>
  <c r="Q448" i="1"/>
  <c r="Q169" i="1"/>
  <c r="Q633" i="1"/>
  <c r="Q23" i="1"/>
  <c r="Q105" i="1"/>
  <c r="Q902" i="1"/>
  <c r="Q218" i="1"/>
  <c r="Q888" i="1"/>
  <c r="Q548" i="1"/>
  <c r="Q14" i="1"/>
  <c r="Q950" i="1"/>
  <c r="Q138" i="1"/>
  <c r="Q503" i="1"/>
  <c r="Q311" i="1"/>
  <c r="Q367" i="1"/>
  <c r="Q9" i="1"/>
  <c r="Q315" i="1"/>
  <c r="Q740" i="1"/>
  <c r="Q88" i="1"/>
  <c r="Q750" i="1"/>
  <c r="Q378" i="1"/>
  <c r="Q580" i="1"/>
  <c r="Q618" i="1"/>
  <c r="Q79" i="1"/>
  <c r="Q482" i="1"/>
  <c r="Q924" i="1"/>
  <c r="Q687" i="1"/>
  <c r="Q545" i="1"/>
  <c r="Q250" i="1"/>
  <c r="Q596" i="1"/>
  <c r="Q571" i="1"/>
  <c r="Q758" i="1"/>
  <c r="Q472" i="1"/>
  <c r="Q901" i="1"/>
  <c r="Q477" i="1"/>
  <c r="Q627" i="1"/>
  <c r="Q500" i="1"/>
  <c r="Q563" i="1"/>
  <c r="Q657" i="1"/>
  <c r="Q640" i="1"/>
  <c r="Q135" i="1"/>
  <c r="Q674" i="1"/>
  <c r="Q130" i="1"/>
  <c r="Q163" i="1"/>
  <c r="Q463" i="1"/>
  <c r="Q780" i="1"/>
  <c r="Q30" i="1"/>
  <c r="Q473" i="1"/>
  <c r="Q339" i="1"/>
  <c r="Q178" i="1"/>
  <c r="Q656" i="1"/>
  <c r="Q213" i="1"/>
  <c r="Q456" i="1"/>
  <c r="Q527" i="1"/>
  <c r="Q347" i="1"/>
  <c r="Q748" i="1"/>
  <c r="Q41" i="1"/>
  <c r="Q97" i="1"/>
  <c r="Q78" i="1"/>
  <c r="Q397" i="1"/>
  <c r="Q306" i="1"/>
  <c r="Q62" i="1"/>
  <c r="Q372" i="1"/>
  <c r="Q375" i="1"/>
  <c r="Q290" i="1"/>
  <c r="Q184" i="1"/>
  <c r="Q222" i="1"/>
  <c r="Q192" i="1"/>
  <c r="Q363" i="1"/>
  <c r="Q263" i="1"/>
  <c r="Q655" i="1"/>
  <c r="Q458" i="1"/>
  <c r="Q333" i="1"/>
  <c r="Q53" i="1"/>
  <c r="Q323" i="1"/>
  <c r="Q547" i="1"/>
  <c r="Q144" i="1"/>
  <c r="Q663" i="1"/>
  <c r="Q920" i="1"/>
  <c r="Q300" i="1"/>
  <c r="Q421" i="1"/>
  <c r="Q662" i="1"/>
  <c r="Q450" i="1"/>
  <c r="Q589" i="1"/>
  <c r="Q368" i="1"/>
  <c r="Q536" i="1"/>
  <c r="Q787" i="1"/>
  <c r="Q350" i="1"/>
  <c r="Q737" i="1"/>
  <c r="Q471" i="1"/>
  <c r="Q401" i="1"/>
  <c r="Q241" i="1"/>
  <c r="Q209" i="1"/>
  <c r="Q786" i="1"/>
  <c r="Q229" i="1"/>
  <c r="Q855" i="1"/>
  <c r="Q489" i="1"/>
  <c r="Q835" i="1"/>
  <c r="Q80" i="1"/>
  <c r="Q13" i="1"/>
  <c r="Q360" i="1"/>
  <c r="Q898" i="1"/>
  <c r="Q115" i="1"/>
  <c r="Q651" i="1"/>
  <c r="Q608" i="1"/>
  <c r="Q205" i="1"/>
  <c r="Q325" i="1"/>
  <c r="Q594" i="1"/>
  <c r="Q324" i="1"/>
  <c r="Q125" i="1"/>
  <c r="Q614" i="1"/>
  <c r="Q530" i="1"/>
  <c r="Q643" i="1"/>
  <c r="Q92" i="1"/>
  <c r="Q336" i="1"/>
  <c r="Q675" i="1"/>
  <c r="Q432" i="1"/>
  <c r="Q167" i="1"/>
  <c r="Q48" i="1"/>
  <c r="Q673" i="1"/>
  <c r="Q216" i="1"/>
  <c r="Q877" i="1"/>
  <c r="Q626" i="1"/>
  <c r="Q474" i="1"/>
  <c r="Q68" i="1"/>
  <c r="Q22" i="1"/>
  <c r="Q3" i="1"/>
  <c r="Q424" i="1"/>
  <c r="Q160" i="1"/>
  <c r="Q353" i="1"/>
  <c r="Q604" i="1"/>
  <c r="Q198" i="1"/>
  <c r="Q574" i="1"/>
  <c r="Q357" i="1"/>
  <c r="Q501" i="1"/>
  <c r="Q850" i="1"/>
  <c r="Q537" i="1"/>
  <c r="Q774" i="1"/>
  <c r="Q475" i="1"/>
  <c r="Q108" i="1"/>
  <c r="Q910" i="1"/>
  <c r="Q101" i="1"/>
  <c r="Q948" i="1"/>
  <c r="Q94" i="1"/>
  <c r="Q419" i="1"/>
  <c r="Q4" i="1"/>
  <c r="Q546" i="1"/>
  <c r="Q249" i="1"/>
  <c r="Q453" i="1"/>
  <c r="Q712" i="1"/>
  <c r="Q272" i="1"/>
  <c r="Q605" i="1"/>
  <c r="Q316" i="1"/>
  <c r="Q659" i="1"/>
  <c r="Q410" i="1"/>
  <c r="Q495" i="1"/>
  <c r="Q881" i="1"/>
  <c r="Q602" i="1"/>
  <c r="Q624" i="1"/>
  <c r="Q124" i="1"/>
  <c r="Q148" i="1"/>
  <c r="Q155" i="1"/>
  <c r="Q377" i="1"/>
  <c r="Q262" i="1"/>
  <c r="Q87" i="1"/>
  <c r="Q481" i="1"/>
  <c r="Q265" i="1"/>
  <c r="Q438" i="1"/>
  <c r="Q182" i="1"/>
  <c r="Q51" i="1"/>
  <c r="Q237" i="1"/>
  <c r="Q282" i="1"/>
  <c r="Q322" i="1"/>
  <c r="Q681" i="1"/>
  <c r="Q487" i="1"/>
  <c r="Q93" i="1"/>
  <c r="Q176" i="1"/>
  <c r="Q351" i="1"/>
  <c r="Q615" i="1"/>
  <c r="Q531" i="1"/>
  <c r="Q733" i="1"/>
  <c r="Q374" i="1"/>
  <c r="Q649" i="1"/>
  <c r="Q44" i="1"/>
  <c r="Q246" i="1"/>
  <c r="Q190" i="1"/>
  <c r="Q288" i="1"/>
  <c r="Q268" i="1"/>
  <c r="Q107" i="1"/>
  <c r="Q346" i="1"/>
  <c r="Q575" i="1"/>
  <c r="Q611" i="1"/>
  <c r="Q330" i="1"/>
  <c r="Q165" i="1"/>
  <c r="Q564" i="1"/>
  <c r="Q462" i="1"/>
  <c r="Q332" i="1"/>
  <c r="Q337" i="1"/>
  <c r="Q204" i="1"/>
  <c r="Q767" i="1"/>
  <c r="Q284" i="1"/>
  <c r="Q65" i="1"/>
  <c r="Q376" i="1"/>
  <c r="Q584" i="1"/>
  <c r="Q437" i="1"/>
  <c r="Q256" i="1"/>
  <c r="Q645" i="1"/>
  <c r="Q194" i="1"/>
  <c r="Q556" i="1"/>
  <c r="Q479" i="1"/>
  <c r="Q274" i="1"/>
  <c r="Q11" i="1"/>
  <c r="Q310" i="1"/>
  <c r="Q494" i="1"/>
  <c r="Q224" i="1"/>
  <c r="Q553" i="1"/>
  <c r="Q483" i="1"/>
  <c r="Q77" i="1"/>
  <c r="Q538" i="1"/>
  <c r="Q672" i="1"/>
  <c r="Q42" i="1"/>
  <c r="Q842" i="1"/>
  <c r="Q439" i="1"/>
  <c r="Q825" i="1"/>
  <c r="Q592" i="1"/>
  <c r="Q189" i="1"/>
  <c r="Q454" i="1"/>
  <c r="Q526" i="1"/>
  <c r="Q661" i="1"/>
  <c r="Q329" i="1"/>
  <c r="Q392" i="1"/>
  <c r="Q433" i="1"/>
  <c r="Q859" i="1"/>
  <c r="Q233" i="1"/>
  <c r="Q380" i="1"/>
  <c r="Q277" i="1"/>
  <c r="Q254" i="1"/>
  <c r="Q21" i="1"/>
  <c r="Q585" i="1"/>
  <c r="Q418" i="1"/>
  <c r="Q58" i="1"/>
  <c r="Q230" i="1"/>
  <c r="Q173" i="1"/>
  <c r="Q579" i="1"/>
  <c r="Q2" i="1"/>
  <c r="Q639" i="1"/>
  <c r="Q120" i="1"/>
  <c r="Q781" i="1"/>
  <c r="Q598" i="1"/>
  <c r="Q75" i="1"/>
  <c r="Q359" i="1"/>
  <c r="Q321" i="1"/>
  <c r="Q344" i="1"/>
  <c r="Q696" i="1"/>
  <c r="Q56" i="1"/>
  <c r="Q551" i="1"/>
  <c r="Q544" i="1"/>
  <c r="Q57" i="1"/>
  <c r="Q199" i="1"/>
  <c r="Q798" i="1"/>
  <c r="Q630" i="1"/>
  <c r="Q143" i="1"/>
  <c r="Q362" i="1"/>
  <c r="Q420" i="1"/>
  <c r="Q294" i="1"/>
  <c r="Q679" i="1"/>
  <c r="Q625" i="1"/>
  <c r="Q768" i="1"/>
  <c r="Q445" i="1"/>
  <c r="Q200" i="1"/>
  <c r="Q578" i="1"/>
  <c r="Q70" i="1"/>
  <c r="Q27" i="1"/>
  <c r="Q231" i="1"/>
  <c r="Q431" i="1"/>
  <c r="Q81" i="1"/>
  <c r="Q634" i="1"/>
  <c r="Q637" i="1"/>
  <c r="Q61" i="1"/>
  <c r="Q709" i="1"/>
  <c r="Q228" i="1"/>
  <c r="Q600" i="1"/>
  <c r="Q522" i="1"/>
  <c r="Q417" i="1"/>
  <c r="Q523" i="1"/>
  <c r="Q391" i="1"/>
  <c r="Q714" i="1"/>
  <c r="Q699" i="1"/>
  <c r="Q506" i="1"/>
  <c r="Q719" i="1"/>
  <c r="Q267" i="1"/>
  <c r="Q156" i="1"/>
  <c r="Q710" i="1"/>
  <c r="Q32" i="1"/>
  <c r="Q320" i="1"/>
  <c r="Q25" i="1"/>
  <c r="Q532" i="1"/>
  <c r="Q121" i="1"/>
  <c r="Q47" i="1"/>
  <c r="Q131" i="1"/>
  <c r="Q270" i="1"/>
  <c r="Q113" i="1"/>
  <c r="Q559" i="1"/>
  <c r="Q636" i="1"/>
  <c r="Q38" i="1"/>
  <c r="Q225" i="1"/>
  <c r="Q34" i="1"/>
  <c r="Q281" i="1"/>
  <c r="Q297" i="1"/>
  <c r="Q444" i="1"/>
  <c r="Q597" i="1"/>
  <c r="Q693" i="1"/>
  <c r="Q334" i="1"/>
  <c r="Q658" i="1"/>
  <c r="Q632" i="1"/>
  <c r="Q220" i="1"/>
  <c r="Q64" i="1"/>
  <c r="Q727" i="1"/>
  <c r="Q37" i="1"/>
  <c r="Q447" i="1"/>
  <c r="Q743" i="1"/>
  <c r="Q226" i="1"/>
  <c r="Q179" i="1"/>
  <c r="Q244" i="1"/>
  <c r="Q586" i="1"/>
  <c r="Q461" i="1"/>
  <c r="Q356" i="1"/>
  <c r="Q569" i="1"/>
  <c r="Q31" i="1"/>
  <c r="Q123" i="1"/>
  <c r="Q793" i="1"/>
  <c r="Q71" i="1"/>
  <c r="Q555" i="1"/>
  <c r="Q67" i="1"/>
  <c r="Q35" i="1"/>
  <c r="Q55" i="1"/>
  <c r="Q468" i="1"/>
  <c r="Q24" i="1"/>
  <c r="Q430" i="1"/>
  <c r="Q467" i="1"/>
  <c r="Q158" i="1"/>
  <c r="Q318" i="1"/>
  <c r="Q69" i="1"/>
  <c r="Q529" i="1"/>
  <c r="Q652" i="1"/>
  <c r="S4172" i="1"/>
  <c r="S3908" i="1"/>
  <c r="S878" i="1"/>
  <c r="S3398" i="1"/>
  <c r="S2685" i="1"/>
  <c r="S4173" i="1"/>
  <c r="S993" i="1"/>
  <c r="S3297" i="1"/>
  <c r="S1977" i="1"/>
  <c r="S953" i="1"/>
  <c r="S1228" i="1"/>
  <c r="S2557" i="1"/>
  <c r="S2167" i="1"/>
  <c r="S1602" i="1"/>
  <c r="S3411" i="1"/>
  <c r="S2477" i="1"/>
  <c r="S3382" i="1"/>
  <c r="S3611" i="1"/>
  <c r="S1722" i="1"/>
  <c r="S779" i="1"/>
  <c r="S2257" i="1"/>
  <c r="S874" i="1"/>
  <c r="S3870" i="1"/>
  <c r="S751" i="1"/>
  <c r="S2853" i="1"/>
  <c r="S2658" i="1"/>
  <c r="S966" i="1"/>
  <c r="S3360" i="1"/>
  <c r="S2096" i="1"/>
  <c r="S2121" i="1"/>
  <c r="S2020" i="1"/>
  <c r="S1218" i="1"/>
  <c r="S4132" i="1"/>
  <c r="S1806" i="1"/>
  <c r="S3835" i="1"/>
  <c r="S2226" i="1"/>
  <c r="S871" i="1"/>
  <c r="S2851" i="1"/>
  <c r="S1819" i="1"/>
  <c r="S3311" i="1"/>
  <c r="S2070" i="1"/>
  <c r="S1010" i="1"/>
  <c r="S2378" i="1"/>
  <c r="S1627" i="1"/>
  <c r="S1398" i="1"/>
  <c r="S1639" i="1"/>
  <c r="S3361" i="1"/>
  <c r="S3057" i="1"/>
  <c r="S1335" i="1"/>
  <c r="S851" i="1"/>
  <c r="S1672" i="1"/>
  <c r="S2013" i="1"/>
  <c r="S3089" i="1"/>
  <c r="S1506" i="1"/>
  <c r="S3307" i="1"/>
  <c r="S1086" i="1"/>
  <c r="S3743" i="1"/>
  <c r="S3601" i="1"/>
  <c r="S1229" i="1"/>
  <c r="S3884" i="1"/>
  <c r="S1793" i="1"/>
  <c r="S731" i="1"/>
  <c r="S1137" i="1"/>
  <c r="S2442" i="1"/>
  <c r="S4768" i="1"/>
  <c r="S3014" i="1"/>
  <c r="S1512" i="1"/>
  <c r="S3002" i="1"/>
  <c r="S4488" i="1"/>
  <c r="S4306" i="1"/>
  <c r="S832" i="1"/>
  <c r="S3926" i="1"/>
  <c r="S3719" i="1"/>
  <c r="S1442" i="1"/>
  <c r="S3685" i="1"/>
  <c r="S1276" i="1"/>
  <c r="S1987" i="1"/>
  <c r="S3641" i="1"/>
  <c r="S1915" i="1"/>
  <c r="S4055" i="1"/>
  <c r="S3715" i="1"/>
  <c r="S3767" i="1"/>
  <c r="S1020" i="1"/>
  <c r="S2780" i="1"/>
  <c r="S2293" i="1"/>
  <c r="S2089" i="1"/>
  <c r="S1240" i="1"/>
  <c r="S1100" i="1"/>
  <c r="S2544" i="1"/>
  <c r="S2893" i="1"/>
  <c r="S2713" i="1"/>
  <c r="S2734" i="1"/>
  <c r="S1718" i="1"/>
  <c r="S2926" i="1"/>
  <c r="S2400" i="1"/>
  <c r="S2217" i="1"/>
  <c r="S2655" i="1"/>
  <c r="S4175" i="1"/>
  <c r="S1172" i="1"/>
  <c r="S4044" i="1"/>
  <c r="S3777" i="1"/>
  <c r="S2647" i="1"/>
  <c r="S2259" i="1"/>
  <c r="S2163" i="1"/>
  <c r="S3997" i="1"/>
  <c r="S3185" i="1"/>
  <c r="S3483" i="1"/>
  <c r="S988" i="1"/>
  <c r="S3995" i="1"/>
  <c r="S4197" i="1"/>
  <c r="S4086" i="1"/>
  <c r="S1429" i="1"/>
  <c r="S2529" i="1"/>
  <c r="S1690" i="1"/>
  <c r="S1261" i="1"/>
  <c r="S1403" i="1"/>
  <c r="S2435" i="1"/>
  <c r="S742" i="1"/>
  <c r="S2920" i="1"/>
  <c r="S3614" i="1"/>
  <c r="S3633" i="1"/>
  <c r="S3081" i="1"/>
  <c r="S1911" i="1"/>
  <c r="S1189" i="1"/>
  <c r="S2881" i="1"/>
  <c r="S3224" i="1"/>
  <c r="S900" i="1"/>
  <c r="S715" i="1"/>
  <c r="S3868" i="1"/>
  <c r="S2190" i="1"/>
  <c r="S3903" i="1"/>
  <c r="S2429" i="1"/>
  <c r="S2340" i="1"/>
  <c r="S3524" i="1"/>
  <c r="S1930" i="1"/>
  <c r="S3334" i="1"/>
  <c r="S2636" i="1"/>
  <c r="S1236" i="1"/>
  <c r="S3638" i="1"/>
  <c r="S797" i="1"/>
  <c r="S2534" i="1"/>
  <c r="S3918" i="1"/>
  <c r="S4104" i="1"/>
  <c r="S3267" i="1"/>
  <c r="S3559" i="1"/>
  <c r="S2993" i="1"/>
  <c r="S3787" i="1"/>
  <c r="S3710" i="1"/>
  <c r="S804" i="1"/>
  <c r="S4866" i="1"/>
  <c r="S1379" i="1"/>
  <c r="S4098" i="1"/>
  <c r="S913" i="1"/>
  <c r="S4110" i="1"/>
  <c r="S2447" i="1"/>
  <c r="S1675" i="1"/>
  <c r="S711" i="1"/>
  <c r="S2816" i="1"/>
  <c r="S3734" i="1"/>
  <c r="S2256" i="1"/>
  <c r="S3327" i="1"/>
  <c r="S2595" i="1"/>
  <c r="S2601" i="1"/>
  <c r="S2437" i="1"/>
  <c r="S3216" i="1"/>
  <c r="S1759" i="1"/>
  <c r="S4154" i="1"/>
  <c r="S2380" i="1"/>
  <c r="S1232" i="1"/>
  <c r="S1921" i="1"/>
  <c r="S4222" i="1"/>
  <c r="S1311" i="1"/>
  <c r="S2344" i="1"/>
  <c r="S1788" i="1"/>
  <c r="S1438" i="1"/>
  <c r="S2675" i="1"/>
  <c r="S1019" i="1"/>
  <c r="S1994" i="1"/>
  <c r="S2616" i="1"/>
  <c r="S2894" i="1"/>
  <c r="S3472" i="1"/>
  <c r="S2248" i="1"/>
  <c r="S1836" i="1"/>
  <c r="S3477" i="1"/>
  <c r="S1358" i="1"/>
  <c r="S2335" i="1"/>
  <c r="S3602" i="1"/>
  <c r="S3794" i="1"/>
  <c r="S2061" i="1"/>
  <c r="S3430" i="1"/>
  <c r="S4628" i="1"/>
  <c r="S1135" i="1"/>
  <c r="S2129" i="1"/>
  <c r="S908" i="1"/>
  <c r="S3205" i="1"/>
  <c r="S1661" i="1"/>
  <c r="S2813" i="1"/>
  <c r="S1434" i="1"/>
  <c r="S3648" i="1"/>
  <c r="S1622" i="1"/>
  <c r="S734" i="1"/>
  <c r="S3282" i="1"/>
  <c r="S1803" i="1"/>
  <c r="S1544" i="1"/>
  <c r="S3008" i="1"/>
  <c r="S3104" i="1"/>
  <c r="S1879" i="1"/>
  <c r="S1586" i="1"/>
  <c r="S2319" i="1"/>
  <c r="S1491" i="1"/>
  <c r="S3639" i="1"/>
  <c r="S2810" i="1"/>
  <c r="S3123" i="1"/>
  <c r="S2604" i="1"/>
  <c r="S1215" i="1"/>
  <c r="S1787" i="1"/>
  <c r="S3448" i="1"/>
  <c r="S2063" i="1"/>
  <c r="S1523" i="1"/>
  <c r="S2941" i="1"/>
  <c r="S3910" i="1"/>
  <c r="S2831" i="1"/>
  <c r="S4099" i="1"/>
  <c r="S788" i="1"/>
  <c r="S738" i="1"/>
  <c r="S3060" i="1"/>
  <c r="S1849" i="1"/>
  <c r="S3310" i="1"/>
  <c r="S2596" i="1"/>
  <c r="S2630" i="1"/>
  <c r="S796" i="1"/>
  <c r="S2149" i="1"/>
  <c r="S3107" i="1"/>
  <c r="S3444" i="1"/>
  <c r="S1350" i="1"/>
  <c r="S3645" i="1"/>
  <c r="S2355" i="1"/>
  <c r="S2279" i="1"/>
  <c r="S1845" i="1"/>
  <c r="S3078" i="1"/>
  <c r="S3364" i="1"/>
  <c r="S3558" i="1"/>
  <c r="S1729" i="1"/>
  <c r="S4217" i="1"/>
  <c r="S1831" i="1"/>
  <c r="S3523" i="1"/>
  <c r="S3383" i="1"/>
  <c r="S2361" i="1"/>
  <c r="S940" i="1"/>
  <c r="S2504" i="1"/>
  <c r="S2666" i="1"/>
  <c r="S2247" i="1"/>
  <c r="S2459" i="1"/>
  <c r="S1433" i="1"/>
  <c r="S2164" i="1"/>
  <c r="S3626" i="1"/>
  <c r="S2001" i="1"/>
  <c r="S2860" i="1"/>
  <c r="S3404" i="1"/>
  <c r="S3238" i="1"/>
  <c r="S1870" i="1"/>
  <c r="S1605" i="1"/>
  <c r="S3342" i="1"/>
  <c r="S4613" i="1"/>
  <c r="S1989" i="1"/>
  <c r="S4826" i="1"/>
  <c r="S1649" i="1"/>
  <c r="S3795" i="1"/>
  <c r="S1060" i="1"/>
  <c r="S3853" i="1"/>
  <c r="S1515" i="1"/>
  <c r="S3287" i="1"/>
  <c r="S1522" i="1"/>
  <c r="S2450" i="1"/>
  <c r="S3668" i="1"/>
  <c r="S3593" i="1"/>
  <c r="S2902" i="1"/>
  <c r="S1357" i="1"/>
  <c r="S863" i="1"/>
  <c r="S949" i="1"/>
  <c r="S3525" i="1"/>
  <c r="S918" i="1"/>
  <c r="S3137" i="1"/>
  <c r="S1041" i="1"/>
  <c r="S3989" i="1"/>
  <c r="S1927" i="1"/>
  <c r="S1057" i="1"/>
  <c r="S1604" i="1"/>
  <c r="S4187" i="1"/>
  <c r="S2189" i="1"/>
  <c r="S4058" i="1"/>
  <c r="S1486" i="1"/>
  <c r="S3217" i="1"/>
  <c r="S3000" i="1"/>
  <c r="S3705" i="1"/>
  <c r="S886" i="1"/>
  <c r="S3942" i="1"/>
  <c r="S2755" i="1"/>
  <c r="S1298" i="1"/>
  <c r="S1001" i="1"/>
  <c r="S2433" i="1"/>
  <c r="S1526" i="1"/>
  <c r="S1331" i="1"/>
  <c r="S4128" i="1"/>
  <c r="S3264" i="1"/>
  <c r="S2637" i="1"/>
  <c r="S3357" i="1"/>
  <c r="S3651" i="1"/>
  <c r="S2086" i="1"/>
  <c r="S2897" i="1"/>
  <c r="S3345" i="1"/>
  <c r="S3227" i="1"/>
  <c r="S2444" i="1"/>
  <c r="S4799" i="1"/>
  <c r="S3206" i="1"/>
  <c r="S1188" i="1"/>
  <c r="S3791" i="1"/>
  <c r="S3920" i="1"/>
  <c r="S2027" i="1"/>
  <c r="S3482" i="1"/>
  <c r="S4148" i="1"/>
  <c r="S4212" i="1"/>
  <c r="S1629" i="1"/>
  <c r="S2778" i="1"/>
  <c r="S4225" i="1"/>
  <c r="S4100" i="1"/>
  <c r="S1062" i="1"/>
  <c r="S3291" i="1"/>
  <c r="S3421" i="1"/>
  <c r="S666" i="1"/>
  <c r="S3625" i="1"/>
  <c r="S3498" i="1"/>
  <c r="S3272" i="1"/>
  <c r="S2880" i="1"/>
  <c r="S2446" i="1"/>
  <c r="S2082" i="1"/>
  <c r="S4003" i="1"/>
  <c r="S2798" i="1"/>
  <c r="S3275" i="1"/>
  <c r="S1299" i="1"/>
  <c r="S909" i="1"/>
  <c r="S2593" i="1"/>
  <c r="S3069" i="1"/>
  <c r="S928" i="1"/>
  <c r="S3862" i="1"/>
  <c r="S4756" i="1"/>
  <c r="S2411" i="1"/>
  <c r="S2555" i="1"/>
  <c r="S1036" i="1"/>
  <c r="S2423" i="1"/>
  <c r="S2609" i="1"/>
  <c r="S4146" i="1"/>
  <c r="S3824" i="1"/>
  <c r="S4150" i="1"/>
  <c r="S3290" i="1"/>
  <c r="S1888" i="1"/>
  <c r="S3274" i="1"/>
  <c r="S3071" i="1"/>
  <c r="S2366" i="1"/>
  <c r="S1241" i="1"/>
  <c r="S4177" i="1"/>
  <c r="S1143" i="1"/>
  <c r="S3040" i="1"/>
  <c r="S1495" i="1"/>
  <c r="S1197" i="1"/>
  <c r="S1754" i="1"/>
  <c r="S2396" i="1"/>
  <c r="S2759" i="1"/>
  <c r="S2126" i="1"/>
  <c r="S4961" i="1"/>
  <c r="S2301" i="1"/>
  <c r="S4020" i="1"/>
  <c r="S1638" i="1"/>
  <c r="S894" i="1"/>
  <c r="S4069" i="1"/>
  <c r="S1175" i="1"/>
  <c r="S2255" i="1"/>
  <c r="S3441" i="1"/>
  <c r="S2524" i="1"/>
  <c r="S1887" i="1"/>
  <c r="S2347" i="1"/>
  <c r="S2150" i="1"/>
  <c r="S1559" i="1"/>
  <c r="S3194" i="1"/>
  <c r="S1895" i="1"/>
  <c r="S2102" i="1"/>
  <c r="S3093" i="1"/>
  <c r="S1425" i="1"/>
  <c r="S3455" i="1"/>
  <c r="S4977" i="1"/>
  <c r="S1525" i="1"/>
  <c r="S3583" i="1"/>
  <c r="S3486" i="1"/>
  <c r="S2579" i="1"/>
  <c r="S1407" i="1"/>
  <c r="S823" i="1"/>
  <c r="S2346" i="1"/>
  <c r="S1271" i="1"/>
  <c r="S1490" i="1"/>
  <c r="S1024" i="1"/>
  <c r="S4137" i="1"/>
  <c r="S3451" i="1"/>
  <c r="S3841" i="1"/>
  <c r="S3721" i="1"/>
  <c r="S2903" i="1"/>
  <c r="S1453" i="1"/>
  <c r="S3928" i="1"/>
  <c r="S3432" i="1"/>
  <c r="S3825" i="1"/>
  <c r="S3464" i="1"/>
  <c r="S3409" i="1"/>
  <c r="S2066" i="1"/>
  <c r="S3662" i="1"/>
  <c r="S1465" i="1"/>
  <c r="S3790" i="1"/>
  <c r="S2692" i="1"/>
  <c r="S1595" i="1"/>
  <c r="S1580" i="1"/>
  <c r="S1230" i="1"/>
  <c r="S2313" i="1"/>
  <c r="S1855" i="1"/>
  <c r="S2068" i="1"/>
  <c r="S2350" i="1"/>
  <c r="S2116" i="1"/>
  <c r="S1736" i="1"/>
  <c r="S2358" i="1"/>
  <c r="S2739" i="1"/>
  <c r="S1686" i="1"/>
  <c r="S2927" i="1"/>
  <c r="S2106" i="1"/>
  <c r="S3135" i="1"/>
  <c r="S1933" i="1"/>
  <c r="S3431" i="1"/>
  <c r="S1576" i="1"/>
  <c r="S1266" i="1"/>
  <c r="S3694" i="1"/>
  <c r="S3858" i="1"/>
  <c r="S2684" i="1"/>
  <c r="S4186" i="1"/>
  <c r="S1872" i="1"/>
  <c r="S2012" i="1"/>
  <c r="S2490" i="1"/>
  <c r="S4221" i="1"/>
  <c r="S860" i="1"/>
  <c r="S3943" i="1"/>
  <c r="S2235" i="1"/>
  <c r="S1272" i="1"/>
  <c r="S676" i="1"/>
  <c r="S1534" i="1"/>
  <c r="S1611" i="1"/>
  <c r="S2906" i="1"/>
  <c r="S2099" i="1"/>
  <c r="S3522" i="1"/>
  <c r="S2492" i="1"/>
  <c r="S3354" i="1"/>
  <c r="S1811" i="1"/>
  <c r="S1547" i="1"/>
  <c r="S2406" i="1"/>
  <c r="S3631" i="1"/>
  <c r="S1047" i="1"/>
  <c r="S4196" i="1"/>
  <c r="S689" i="1"/>
  <c r="S3689" i="1"/>
  <c r="S2299" i="1"/>
  <c r="S1492" i="1"/>
  <c r="S2746" i="1"/>
  <c r="S3283" i="1"/>
  <c r="S3556" i="1"/>
  <c r="S1470" i="1"/>
  <c r="S3788" i="1"/>
  <c r="S2028" i="1"/>
  <c r="S2002" i="1"/>
  <c r="S1877" i="1"/>
  <c r="S967" i="1"/>
  <c r="S3809" i="1"/>
  <c r="S2322" i="1"/>
  <c r="S1916" i="1"/>
  <c r="S1956" i="1"/>
  <c r="S1301" i="1"/>
  <c r="S4557" i="1"/>
  <c r="S2451" i="1"/>
  <c r="S1368" i="1"/>
  <c r="S2888" i="1"/>
  <c r="S3440" i="1"/>
  <c r="S3347" i="1"/>
  <c r="S2511" i="1"/>
  <c r="S1648" i="1"/>
  <c r="S1084" i="1"/>
  <c r="S2554" i="1"/>
  <c r="S1395" i="1"/>
  <c r="S2440" i="1"/>
  <c r="S2431" i="1"/>
  <c r="S2698" i="1"/>
  <c r="S2705" i="1"/>
  <c r="S3363" i="1"/>
  <c r="S945" i="1"/>
  <c r="S2125" i="1"/>
  <c r="S3534" i="1"/>
  <c r="S4409" i="1"/>
  <c r="S917" i="1"/>
  <c r="S2296" i="1"/>
  <c r="S3784" i="1"/>
  <c r="S962" i="1"/>
  <c r="S1986" i="1"/>
  <c r="S2420" i="1"/>
  <c r="S2767" i="1"/>
  <c r="S3502" i="1"/>
  <c r="S3289" i="1"/>
  <c r="S3940" i="1"/>
  <c r="S3855" i="1"/>
  <c r="S1199" i="1"/>
  <c r="S2048" i="1"/>
  <c r="S2883" i="1"/>
  <c r="S3956" i="1"/>
  <c r="S915" i="1"/>
  <c r="S1412" i="1"/>
  <c r="S1501" i="1"/>
  <c r="S2234" i="1"/>
  <c r="S4653" i="1"/>
  <c r="S3812" i="1"/>
  <c r="S4528" i="1"/>
  <c r="S3096" i="1"/>
  <c r="S3695" i="1"/>
  <c r="S1248" i="1"/>
  <c r="S1684" i="1"/>
  <c r="S1775" i="1"/>
  <c r="S3379" i="1"/>
  <c r="S3149" i="1"/>
  <c r="S3706" i="1"/>
  <c r="S1140" i="1"/>
  <c r="S2711" i="1"/>
  <c r="S4858" i="1"/>
  <c r="S4950" i="1"/>
  <c r="S2080" i="1"/>
  <c r="S2398" i="1"/>
  <c r="S3412" i="1"/>
  <c r="S2642" i="1"/>
  <c r="S1942" i="1"/>
  <c r="S3189" i="1"/>
  <c r="S3064" i="1"/>
  <c r="S3751" i="1"/>
  <c r="S4919" i="1"/>
  <c r="S2206" i="1"/>
  <c r="S2097" i="1"/>
  <c r="S2153" i="1"/>
  <c r="S1624" i="1"/>
  <c r="S4227" i="1"/>
  <c r="S4995" i="1"/>
  <c r="S3883" i="1"/>
  <c r="S3513" i="1"/>
  <c r="S825" i="1"/>
  <c r="S4216" i="1"/>
  <c r="S3039" i="1"/>
  <c r="S3921" i="1"/>
  <c r="S3375" i="1"/>
  <c r="S1545" i="1"/>
  <c r="S2811" i="1"/>
  <c r="S958" i="1"/>
  <c r="S1225" i="1"/>
  <c r="S1899" i="1"/>
  <c r="S1479" i="1"/>
  <c r="S2085" i="1"/>
  <c r="S1969" i="1"/>
  <c r="S3993" i="1"/>
  <c r="S1947" i="1"/>
  <c r="S4673" i="1"/>
  <c r="S3917" i="1"/>
  <c r="S4713" i="1"/>
  <c r="S4325" i="1"/>
  <c r="S617" i="1"/>
  <c r="S3711" i="1"/>
  <c r="S657" i="1"/>
  <c r="S680" i="1"/>
  <c r="S1903" i="1"/>
  <c r="S2081" i="1"/>
  <c r="S1088" i="1"/>
  <c r="S4522" i="1"/>
  <c r="S4183" i="1"/>
  <c r="S3392" i="1"/>
  <c r="S1610" i="1"/>
  <c r="S4446" i="1"/>
  <c r="S2819" i="1"/>
  <c r="S3467" i="1"/>
  <c r="S685" i="1"/>
  <c r="S1896" i="1"/>
  <c r="S2717" i="1"/>
  <c r="S2494" i="1"/>
  <c r="S2756" i="1"/>
  <c r="S2787" i="1"/>
  <c r="S1002" i="1"/>
  <c r="S2336" i="1"/>
  <c r="S4674" i="1"/>
  <c r="S3155" i="1"/>
  <c r="S2495" i="1"/>
  <c r="S876" i="1"/>
  <c r="S2909" i="1"/>
  <c r="S787" i="1"/>
  <c r="S3945" i="1"/>
  <c r="S1307" i="1"/>
  <c r="S924" i="1"/>
  <c r="S3985" i="1"/>
  <c r="S3145" i="1"/>
  <c r="S2107" i="1"/>
  <c r="S3899" i="1"/>
  <c r="S4877" i="1"/>
  <c r="S1077" i="1"/>
  <c r="S4719" i="1"/>
  <c r="S4190" i="1"/>
  <c r="S2022" i="1"/>
  <c r="S950" i="1"/>
  <c r="S3130" i="1"/>
  <c r="S663" i="1"/>
  <c r="S1917" i="1"/>
  <c r="S4791" i="1"/>
  <c r="S1592" i="1"/>
  <c r="S920" i="1"/>
  <c r="S2686" i="1"/>
  <c r="S1724" i="1"/>
  <c r="S2995" i="1"/>
  <c r="S941" i="1"/>
  <c r="S4953" i="1"/>
  <c r="S959" i="1"/>
  <c r="S3566" i="1"/>
  <c r="S4152" i="1"/>
  <c r="S4122" i="1"/>
  <c r="S1113" i="1"/>
  <c r="S2809" i="1"/>
  <c r="S5001" i="1"/>
  <c r="S2548" i="1"/>
  <c r="S2205" i="1"/>
  <c r="S3654" i="1"/>
  <c r="S1613" i="1"/>
  <c r="S1441" i="1"/>
  <c r="S716" i="1"/>
  <c r="S723" i="1"/>
  <c r="S4502" i="1"/>
  <c r="S2597" i="1"/>
  <c r="S2669" i="1"/>
  <c r="S3963" i="1"/>
  <c r="S2479" i="1"/>
  <c r="S1067" i="1"/>
  <c r="S612" i="1"/>
  <c r="S2045" i="1"/>
  <c r="S932" i="1"/>
  <c r="S614" i="1"/>
  <c r="S633" i="1"/>
  <c r="S1876" i="1"/>
  <c r="S4568" i="1"/>
  <c r="S659" i="1"/>
  <c r="S4992" i="1"/>
  <c r="S3698" i="1"/>
  <c r="S3907" i="1"/>
  <c r="S1524" i="1"/>
  <c r="S905" i="1"/>
  <c r="S4149" i="1"/>
  <c r="S911" i="1"/>
  <c r="S1598" i="1"/>
  <c r="S3292" i="1"/>
  <c r="S948" i="1"/>
  <c r="S2714" i="1"/>
  <c r="S3669" i="1"/>
  <c r="S1469" i="1"/>
  <c r="S2326" i="1"/>
  <c r="S1966" i="1"/>
  <c r="S2980" i="1"/>
  <c r="S954" i="1"/>
  <c r="S989" i="1"/>
  <c r="S3886" i="1"/>
  <c r="S4400" i="1"/>
  <c r="S2614" i="1"/>
  <c r="S2088" i="1"/>
  <c r="S661" i="1"/>
  <c r="S4663" i="1"/>
  <c r="S4317" i="1"/>
  <c r="S4393" i="1"/>
  <c r="S2722" i="1"/>
  <c r="S3589" i="1"/>
  <c r="S3424" i="1"/>
  <c r="S702" i="1"/>
  <c r="S764" i="1"/>
  <c r="S1771" i="1"/>
  <c r="S2124" i="1"/>
  <c r="S1694" i="1"/>
  <c r="S3276" i="1"/>
  <c r="S4224" i="1"/>
  <c r="S3340" i="1"/>
  <c r="S717" i="1"/>
  <c r="S1665" i="1"/>
  <c r="S2246" i="1"/>
  <c r="S1282" i="1"/>
  <c r="S2872" i="1"/>
  <c r="S2300" i="1"/>
  <c r="S4596" i="1"/>
  <c r="S777" i="1"/>
  <c r="S727" i="1"/>
  <c r="S1750" i="1"/>
  <c r="S3700" i="1"/>
  <c r="S1484" i="1"/>
  <c r="S2991" i="1"/>
  <c r="S1581" i="1"/>
  <c r="S733" i="1"/>
  <c r="S2928" i="1"/>
  <c r="S4108" i="1"/>
  <c r="S794" i="1"/>
  <c r="S2890" i="1"/>
  <c r="S4015" i="1"/>
  <c r="S720" i="1"/>
  <c r="S4309" i="1"/>
  <c r="S3370" i="1"/>
  <c r="S4811" i="1"/>
  <c r="S2768" i="1"/>
  <c r="S2967" i="1"/>
  <c r="S2497" i="1"/>
  <c r="S4740" i="1"/>
  <c r="S2165" i="1"/>
  <c r="S2649" i="1"/>
  <c r="S3321" i="1"/>
  <c r="S1273" i="1"/>
  <c r="S4405" i="1"/>
  <c r="S1177" i="1"/>
  <c r="S4139" i="1"/>
  <c r="S4622" i="1"/>
  <c r="S881" i="1"/>
  <c r="S2764" i="1"/>
  <c r="S910" i="1"/>
  <c r="S3964" i="1"/>
  <c r="S679" i="1"/>
  <c r="S1075" i="1"/>
  <c r="S1166" i="1"/>
  <c r="S3180" i="1"/>
  <c r="S2656" i="1"/>
  <c r="S4466" i="1"/>
  <c r="S4515" i="1"/>
  <c r="S786" i="1"/>
  <c r="S2105" i="1"/>
  <c r="S877" i="1"/>
  <c r="S2047" i="1"/>
  <c r="S2413" i="1"/>
  <c r="S2781" i="1"/>
  <c r="S1428" i="1"/>
  <c r="S970" i="1"/>
  <c r="S1550" i="1"/>
  <c r="S4085" i="1"/>
  <c r="S4480" i="1"/>
  <c r="S3802" i="1"/>
  <c r="S4022" i="1"/>
  <c r="S2801" i="1"/>
  <c r="S919" i="1"/>
  <c r="S1269" i="1"/>
  <c r="S2870" i="1"/>
  <c r="S3044" i="1"/>
  <c r="S3779" i="1"/>
  <c r="S963" i="1"/>
  <c r="S567" i="1"/>
  <c r="S3505" i="1"/>
  <c r="S1568" i="1"/>
  <c r="S1731" i="1"/>
  <c r="S4307" i="1"/>
  <c r="S1901" i="1"/>
  <c r="S3712" i="1"/>
  <c r="S1920" i="1"/>
  <c r="S701" i="1"/>
  <c r="S3958" i="1"/>
  <c r="S3391" i="1"/>
  <c r="S1621" i="1"/>
  <c r="S651" i="1"/>
  <c r="S1018" i="1"/>
  <c r="S2536" i="1"/>
  <c r="S4804" i="1"/>
  <c r="S4532" i="1"/>
  <c r="S4286" i="1"/>
  <c r="S725" i="1"/>
  <c r="S4964" i="1"/>
  <c r="S4855" i="1"/>
  <c r="S4509" i="1"/>
  <c r="S842" i="1"/>
  <c r="S868" i="1"/>
  <c r="S2661" i="1"/>
  <c r="S3936" i="1"/>
  <c r="S2753" i="1"/>
  <c r="S1988" i="1"/>
  <c r="S737" i="1"/>
  <c r="S4228" i="1"/>
  <c r="S3528" i="1"/>
  <c r="S1608" i="1"/>
  <c r="S4254" i="1"/>
  <c r="S824" i="1"/>
  <c r="S904" i="1"/>
  <c r="S4693" i="1"/>
  <c r="S938" i="1"/>
  <c r="S4910" i="1"/>
  <c r="S1732" i="1"/>
  <c r="S3500" i="1"/>
  <c r="S2895" i="1"/>
  <c r="S2907" i="1"/>
  <c r="S1805" i="1"/>
  <c r="S3279" i="1"/>
  <c r="S3649" i="1"/>
  <c r="S2947" i="1"/>
  <c r="S4530" i="1"/>
  <c r="S3673" i="1"/>
  <c r="S662" i="1"/>
  <c r="S2678" i="1"/>
  <c r="S1090" i="1"/>
  <c r="S4277" i="1"/>
  <c r="S2933" i="1"/>
  <c r="S3803" i="1"/>
  <c r="S2281" i="1"/>
  <c r="S2156" i="1"/>
  <c r="S4231" i="1"/>
  <c r="S1192" i="1"/>
  <c r="S713" i="1"/>
  <c r="S2349" i="1"/>
  <c r="S2697" i="1"/>
  <c r="S768" i="1"/>
  <c r="S3535" i="1"/>
  <c r="S2251" i="1"/>
  <c r="S4236" i="1"/>
  <c r="S1244" i="1"/>
  <c r="S3529" i="1"/>
  <c r="S4806" i="1"/>
  <c r="S3350" i="1"/>
  <c r="S4865" i="1"/>
  <c r="S846" i="1"/>
  <c r="S888" i="1"/>
  <c r="S2791" i="1"/>
  <c r="S4670" i="1"/>
  <c r="S3688" i="1"/>
  <c r="S2846" i="1"/>
  <c r="S1918" i="1"/>
  <c r="S3062" i="1"/>
  <c r="S1761" i="1"/>
  <c r="S3973" i="1"/>
  <c r="S2971" i="1"/>
  <c r="S2887" i="1"/>
  <c r="S936" i="1"/>
  <c r="S3144" i="1"/>
  <c r="S4965" i="1"/>
  <c r="S2148" i="1"/>
  <c r="S3083" i="1"/>
  <c r="S1274" i="1"/>
  <c r="S812" i="1"/>
  <c r="S3346" i="1"/>
  <c r="S821" i="1"/>
  <c r="S901" i="1"/>
  <c r="S4389" i="1"/>
  <c r="S556" i="1"/>
  <c r="S3988" i="1"/>
  <c r="S4867" i="1"/>
  <c r="S3661" i="1"/>
  <c r="S2127" i="1"/>
  <c r="S1004" i="1"/>
  <c r="S4511" i="1"/>
  <c r="S1542" i="1"/>
  <c r="S606" i="1"/>
  <c r="S899" i="1"/>
  <c r="S2576" i="1"/>
  <c r="S696" i="1"/>
  <c r="S4727" i="1"/>
  <c r="S805" i="1"/>
  <c r="S4121" i="1"/>
  <c r="S2203" i="1"/>
  <c r="S1239" i="1"/>
  <c r="S961" i="1"/>
  <c r="S859" i="1"/>
  <c r="S4680" i="1"/>
  <c r="S4609" i="1"/>
  <c r="S775" i="1"/>
  <c r="S1848" i="1"/>
  <c r="S3396" i="1"/>
  <c r="S2921" i="1"/>
  <c r="S2610" i="1"/>
  <c r="S1101" i="1"/>
  <c r="S2421" i="1"/>
  <c r="S4429" i="1"/>
  <c r="S3882" i="1"/>
  <c r="S4213" i="1"/>
  <c r="S867" i="1"/>
  <c r="S4850" i="1"/>
  <c r="S546" i="1"/>
  <c r="S1709" i="1"/>
  <c r="S4927" i="1"/>
  <c r="S2487" i="1"/>
  <c r="S3494" i="1"/>
  <c r="S4156" i="1"/>
  <c r="S3561" i="1"/>
  <c r="S2036" i="1"/>
  <c r="S2613" i="1"/>
  <c r="S4730" i="1"/>
  <c r="S553" i="1"/>
  <c r="S3152" i="1"/>
  <c r="S3025" i="1"/>
  <c r="S4459" i="1"/>
  <c r="S2582" i="1"/>
  <c r="S4418" i="1"/>
  <c r="S708" i="1"/>
  <c r="S1013" i="1"/>
  <c r="S3632" i="1"/>
  <c r="S744" i="1"/>
  <c r="S800" i="1"/>
  <c r="S898" i="1"/>
  <c r="S3634" i="1"/>
  <c r="S2141" i="1"/>
  <c r="S3549" i="1"/>
  <c r="S2620" i="1"/>
  <c r="S1409" i="1"/>
  <c r="S1300" i="1"/>
  <c r="S570" i="1"/>
  <c r="S1278" i="1"/>
  <c r="S1792" i="1"/>
  <c r="S1270" i="1"/>
  <c r="S4026" i="1"/>
  <c r="S4034" i="1"/>
  <c r="S605" i="1"/>
  <c r="S1466" i="1"/>
  <c r="S2227" i="1"/>
  <c r="S4783" i="1"/>
  <c r="S1554" i="1"/>
  <c r="S1748" i="1"/>
  <c r="S2882" i="1"/>
  <c r="S1180" i="1"/>
  <c r="S735" i="1"/>
  <c r="S4662" i="1"/>
  <c r="S2795" i="1"/>
  <c r="S654" i="1"/>
  <c r="S1766" i="1"/>
  <c r="S1195" i="1"/>
  <c r="S4945" i="1"/>
  <c r="S1579" i="1"/>
  <c r="S684" i="1"/>
  <c r="S3026" i="1"/>
  <c r="S4519" i="1"/>
  <c r="S4259" i="1"/>
  <c r="S1692" i="1"/>
  <c r="S3191" i="1"/>
  <c r="S1373" i="1"/>
  <c r="S1053" i="1"/>
  <c r="S4138" i="1"/>
  <c r="S3179" i="1"/>
  <c r="S3501" i="1"/>
  <c r="S749" i="1"/>
  <c r="S3315" i="1"/>
  <c r="S902" i="1"/>
  <c r="S4580" i="1"/>
  <c r="S3915" i="1"/>
  <c r="S3317" i="1"/>
  <c r="S3679" i="1"/>
  <c r="S1677" i="1"/>
  <c r="S2436" i="1"/>
  <c r="S1317" i="1"/>
  <c r="S1557" i="1"/>
  <c r="S2618" i="1"/>
  <c r="S578" i="1"/>
  <c r="S2839" i="1"/>
  <c r="S2747" i="1"/>
  <c r="S1626" i="1"/>
  <c r="S1865" i="1"/>
  <c r="S4897" i="1"/>
  <c r="S674" i="1"/>
  <c r="S841" i="1"/>
  <c r="S1813" i="1"/>
  <c r="S1975" i="1"/>
  <c r="S2469" i="1"/>
  <c r="S4195" i="1"/>
  <c r="S4890" i="1"/>
  <c r="S4011" i="1"/>
  <c r="S854" i="1"/>
  <c r="S1600" i="1"/>
  <c r="S4589" i="1"/>
  <c r="S2934" i="1"/>
  <c r="S930" i="1"/>
  <c r="S4127" i="1"/>
  <c r="S2874" i="1"/>
  <c r="S2123" i="1"/>
  <c r="S4577" i="1"/>
  <c r="S640" i="1"/>
  <c r="S4593" i="1"/>
  <c r="S2214" i="1"/>
  <c r="S2461" i="1"/>
  <c r="S655" i="1"/>
  <c r="S3806" i="1"/>
  <c r="S2376" i="1"/>
  <c r="S2913" i="1"/>
  <c r="S1074" i="1"/>
  <c r="S3428" i="1"/>
  <c r="S2641" i="1"/>
  <c r="S683" i="1"/>
  <c r="S926" i="1"/>
  <c r="S1156" i="1"/>
  <c r="S1517" i="1"/>
  <c r="S4871" i="1"/>
  <c r="S4229" i="1"/>
  <c r="S3095" i="1"/>
  <c r="S2334" i="1"/>
  <c r="S2673" i="1"/>
  <c r="S4712" i="1"/>
  <c r="S722" i="1"/>
  <c r="S1656" i="1"/>
  <c r="S3031" i="1"/>
  <c r="S3246" i="1"/>
  <c r="S3003" i="1"/>
  <c r="S4077" i="1"/>
  <c r="S2310" i="1"/>
  <c r="S2481" i="1"/>
  <c r="S2505" i="1"/>
  <c r="S750" i="1"/>
  <c r="S2754" i="1"/>
  <c r="S807" i="1"/>
  <c r="S2042" i="1"/>
  <c r="S4075" i="1"/>
  <c r="S2732" i="1"/>
  <c r="S548" i="1"/>
  <c r="S1507" i="1"/>
  <c r="S4546" i="1"/>
  <c r="S2821" i="1"/>
  <c r="S4279" i="1"/>
  <c r="S2303" i="1"/>
  <c r="S1794" i="1"/>
  <c r="S3076" i="1"/>
  <c r="S1835" i="1"/>
  <c r="S3423" i="1"/>
  <c r="S2719" i="1"/>
  <c r="S2984" i="1"/>
  <c r="S4642" i="1"/>
  <c r="S1998" i="1"/>
  <c r="S619" i="1"/>
  <c r="S637" i="1"/>
  <c r="S3832" i="1"/>
  <c r="S695" i="1"/>
  <c r="S3489" i="1"/>
  <c r="S706" i="1"/>
  <c r="S730" i="1"/>
  <c r="S729" i="1"/>
  <c r="S2290" i="1"/>
  <c r="S671" i="1"/>
  <c r="S4281" i="1"/>
  <c r="S817" i="1"/>
  <c r="S4538" i="1"/>
  <c r="S922" i="1"/>
  <c r="S3553" i="1"/>
  <c r="S4174" i="1"/>
  <c r="S837" i="1"/>
  <c r="S4027" i="1"/>
  <c r="S4808" i="1"/>
  <c r="S3733" i="1"/>
  <c r="S3298" i="1"/>
  <c r="S789" i="1"/>
  <c r="S530" i="1"/>
  <c r="S2332" i="1"/>
  <c r="S1187" i="1"/>
  <c r="S2345" i="1"/>
  <c r="S4777" i="1"/>
  <c r="S1063" i="1"/>
  <c r="S814" i="1"/>
  <c r="S3768" i="1"/>
  <c r="S4732" i="1"/>
  <c r="S1235" i="1"/>
  <c r="S2650" i="1"/>
  <c r="S561" i="1"/>
  <c r="S603" i="1"/>
  <c r="S3815" i="1"/>
  <c r="S2308" i="1"/>
  <c r="S3100" i="1"/>
  <c r="S641" i="1"/>
  <c r="S3742" i="1"/>
  <c r="S3852" i="1"/>
  <c r="S1050" i="1"/>
  <c r="S649" i="1"/>
  <c r="S4450" i="1"/>
  <c r="S1203" i="1"/>
  <c r="S4414" i="1"/>
  <c r="S3592" i="1"/>
  <c r="S2799" i="1"/>
  <c r="S3402" i="1"/>
  <c r="S712" i="1"/>
  <c r="S3752" i="1"/>
  <c r="S2694" i="1"/>
  <c r="S4218" i="1"/>
  <c r="S781" i="1"/>
  <c r="S4747" i="1"/>
  <c r="S1997" i="1"/>
  <c r="S3313" i="1"/>
  <c r="S1555" i="1"/>
  <c r="S798" i="1"/>
  <c r="S3401" i="1"/>
  <c r="S855" i="1"/>
  <c r="S1306" i="1"/>
  <c r="S4930" i="1"/>
  <c r="S1878" i="1"/>
  <c r="S2103" i="1"/>
  <c r="S1753" i="1"/>
  <c r="S4892" i="1"/>
  <c r="S2325" i="1"/>
  <c r="S543" i="1"/>
  <c r="S3759" i="1"/>
  <c r="S1863" i="1"/>
  <c r="S593" i="1"/>
  <c r="S3045" i="1"/>
  <c r="S2868" i="1"/>
  <c r="S719" i="1"/>
  <c r="S3386" i="1"/>
  <c r="S1427" i="1"/>
  <c r="S2644" i="1"/>
  <c r="S1702" i="1"/>
  <c r="S3143" i="1"/>
  <c r="S2914" i="1"/>
  <c r="S2672" i="1"/>
  <c r="S4632" i="1"/>
  <c r="S3341" i="1"/>
  <c r="S753" i="1"/>
  <c r="S3636" i="1"/>
  <c r="S1780" i="1"/>
  <c r="S1635" i="1"/>
  <c r="S4982" i="1"/>
  <c r="S4667" i="1"/>
  <c r="S2824" i="1"/>
  <c r="S1552" i="1"/>
  <c r="S4300" i="1"/>
  <c r="S3406" i="1"/>
  <c r="S4284" i="1"/>
  <c r="S1320" i="1"/>
  <c r="S3142" i="1"/>
  <c r="S3774" i="1"/>
  <c r="S4839" i="1"/>
  <c r="S1170" i="1"/>
  <c r="S2458" i="1"/>
  <c r="S3681" i="1"/>
  <c r="S1493" i="1"/>
  <c r="S826" i="1"/>
  <c r="S4633" i="1"/>
  <c r="S1471" i="1"/>
  <c r="S2830" i="1"/>
  <c r="S2856" i="1"/>
  <c r="S2931" i="1"/>
  <c r="S1043" i="1"/>
  <c r="S533" i="1"/>
  <c r="S3871" i="1"/>
  <c r="S1345" i="1"/>
  <c r="S588" i="1"/>
  <c r="S3800" i="1"/>
  <c r="S2621" i="1"/>
  <c r="S1678" i="1"/>
  <c r="S4124" i="1"/>
  <c r="S4422" i="1"/>
  <c r="S4838" i="1"/>
  <c r="S590" i="1"/>
  <c r="S627" i="1"/>
  <c r="S1799" i="1"/>
  <c r="S1291" i="1"/>
  <c r="S1774" i="1"/>
  <c r="S872" i="1"/>
  <c r="S688" i="1"/>
  <c r="S528" i="1"/>
  <c r="S1628" i="1"/>
  <c r="S4057" i="1"/>
  <c r="S4534" i="1"/>
  <c r="S4201" i="1"/>
  <c r="S3750" i="1"/>
  <c r="S542" i="1"/>
  <c r="S1850" i="1"/>
  <c r="S957" i="1"/>
  <c r="S3833" i="1"/>
  <c r="S675" i="1"/>
  <c r="S1536" i="1"/>
  <c r="S1869" i="1"/>
  <c r="S2943" i="1"/>
  <c r="S575" i="1"/>
  <c r="S3399" i="1"/>
  <c r="S1308" i="1"/>
  <c r="S3231" i="1"/>
  <c r="S1283" i="1"/>
  <c r="S3463" i="1"/>
  <c r="S2866" i="1"/>
  <c r="S1133" i="1"/>
  <c r="S1936" i="1"/>
  <c r="S2493" i="1"/>
  <c r="S668" i="1"/>
  <c r="S4840" i="1"/>
  <c r="S2067" i="1"/>
  <c r="S1910" i="1"/>
  <c r="S2757" i="1"/>
  <c r="S2100" i="1"/>
  <c r="S557" i="1"/>
  <c r="S1725" i="1"/>
  <c r="S615" i="1"/>
  <c r="S2944" i="1"/>
  <c r="S4541" i="1"/>
  <c r="S3971" i="1"/>
  <c r="S1313" i="1"/>
  <c r="S1468" i="1"/>
  <c r="S760" i="1"/>
  <c r="S3990" i="1"/>
  <c r="S4111" i="1"/>
  <c r="S822" i="1"/>
  <c r="S1093" i="1"/>
  <c r="S3859" i="1"/>
  <c r="S4905" i="1"/>
  <c r="S3874" i="1"/>
  <c r="S4513" i="1"/>
  <c r="S2652" i="1"/>
  <c r="S1697" i="1"/>
  <c r="S509" i="1"/>
  <c r="S816" i="1"/>
  <c r="S2550" i="1"/>
  <c r="S1179" i="1"/>
  <c r="S2137" i="1"/>
  <c r="S790" i="1"/>
  <c r="S3760" i="1"/>
  <c r="S1178" i="1"/>
  <c r="S3737" i="1"/>
  <c r="S3740" i="1"/>
  <c r="S4329" i="1"/>
  <c r="S1173" i="1"/>
  <c r="S2917" i="1"/>
  <c r="S3225" i="1"/>
  <c r="S1875" i="1"/>
  <c r="S2140" i="1"/>
  <c r="S3548" i="1"/>
  <c r="S4525" i="1"/>
  <c r="S610" i="1"/>
  <c r="S4273" i="1"/>
  <c r="S2482" i="1"/>
  <c r="S2059" i="1"/>
  <c r="S1207" i="1"/>
  <c r="S4249" i="1"/>
  <c r="S850" i="1"/>
  <c r="S4595" i="1"/>
  <c r="S1636" i="1"/>
  <c r="S4882" i="1"/>
  <c r="S835" i="1"/>
  <c r="S538" i="1"/>
  <c r="S541" i="1"/>
  <c r="S1289" i="1"/>
  <c r="S1658" i="1"/>
  <c r="S3102" i="1"/>
  <c r="S4280" i="1"/>
  <c r="S1825" i="1"/>
  <c r="S576" i="1"/>
  <c r="S728" i="1"/>
  <c r="S2834" i="1"/>
  <c r="S2373" i="1"/>
  <c r="S2233" i="1"/>
  <c r="S495" i="1"/>
  <c r="S2171" i="1"/>
  <c r="S2978" i="1"/>
  <c r="S3580" i="1"/>
  <c r="S2011" i="1"/>
  <c r="S515" i="1"/>
  <c r="S3629" i="1"/>
  <c r="S3001" i="1"/>
  <c r="S3823" i="1"/>
  <c r="S3226" i="1"/>
  <c r="S531" i="1"/>
  <c r="S4303" i="1"/>
  <c r="S2939" i="1"/>
  <c r="S3154" i="1"/>
  <c r="S1859" i="1"/>
  <c r="S4045" i="1"/>
  <c r="S532" i="1"/>
  <c r="S4469" i="1"/>
  <c r="S4157" i="1"/>
  <c r="S4954" i="1"/>
  <c r="S626" i="1"/>
  <c r="S2807" i="1"/>
  <c r="S3278" i="1"/>
  <c r="S2498" i="1"/>
  <c r="S2363" i="1"/>
  <c r="S2740" i="1"/>
  <c r="S763" i="1"/>
  <c r="S502" i="1"/>
  <c r="S534" i="1"/>
  <c r="S828" i="1"/>
  <c r="S1984" i="1"/>
  <c r="S4483" i="1"/>
  <c r="S4610" i="1"/>
  <c r="S600" i="1"/>
  <c r="S3950" i="1"/>
  <c r="S667" i="1"/>
  <c r="S4545" i="1"/>
  <c r="S2997" i="1"/>
  <c r="S721" i="1"/>
  <c r="S3408" i="1"/>
  <c r="S4390" i="1"/>
  <c r="S992" i="1"/>
  <c r="S2929" i="1"/>
  <c r="S1810" i="1"/>
  <c r="S1233" i="1"/>
  <c r="S1960" i="1"/>
  <c r="S4385" i="1"/>
  <c r="S1897" i="1"/>
  <c r="S3043" i="1"/>
  <c r="S2488" i="1"/>
  <c r="S525" i="1"/>
  <c r="S540" i="1"/>
  <c r="S1136" i="1"/>
  <c r="S1325" i="1"/>
  <c r="S4268" i="1"/>
  <c r="S3581" i="1"/>
  <c r="S2462" i="1"/>
  <c r="S4394" i="1"/>
  <c r="S581" i="1"/>
  <c r="S2260" i="1"/>
  <c r="S3532" i="1"/>
  <c r="S1034" i="1"/>
  <c r="S3308" i="1"/>
  <c r="S3353" i="1"/>
  <c r="S3755" i="1"/>
  <c r="S690" i="1"/>
  <c r="S714" i="1"/>
  <c r="S4220" i="1"/>
  <c r="S748" i="1"/>
  <c r="S2832" i="1"/>
  <c r="S545" i="1"/>
  <c r="S591" i="1"/>
  <c r="S743" i="1"/>
  <c r="S2424" i="1"/>
  <c r="S833" i="1"/>
  <c r="S624" i="1"/>
  <c r="S4689" i="1"/>
  <c r="S778" i="1"/>
  <c r="S1008" i="1"/>
  <c r="S1913" i="1"/>
  <c r="S1642" i="1"/>
  <c r="S3683" i="1"/>
  <c r="S1130" i="1"/>
  <c r="S691" i="1"/>
  <c r="S820" i="1"/>
  <c r="S4207" i="1"/>
  <c r="S3813" i="1"/>
  <c r="S2222" i="1"/>
  <c r="S4415" i="1"/>
  <c r="S4883" i="1"/>
  <c r="S3339" i="1"/>
  <c r="S755" i="1"/>
  <c r="S3875" i="1"/>
  <c r="S1535" i="1"/>
  <c r="S524" i="1"/>
  <c r="S568" i="1"/>
  <c r="S1655" i="1"/>
  <c r="S3929" i="1"/>
  <c r="S4188" i="1"/>
  <c r="S4017" i="1"/>
  <c r="S740" i="1"/>
  <c r="S766" i="1"/>
  <c r="S1822" i="1"/>
  <c r="S1654" i="1"/>
  <c r="S968" i="1"/>
  <c r="S3474" i="1"/>
  <c r="S1416" i="1"/>
  <c r="S3562" i="1"/>
  <c r="S2019" i="1"/>
  <c r="S4406" i="1"/>
  <c r="S3539" i="1"/>
  <c r="S1201" i="1"/>
  <c r="S2659" i="1"/>
  <c r="S774" i="1"/>
  <c r="S2663" i="1"/>
  <c r="S3157" i="1"/>
  <c r="S2404" i="1"/>
  <c r="S1310" i="1"/>
  <c r="S2333" i="1"/>
  <c r="S1695" i="1"/>
  <c r="S4974" i="1"/>
  <c r="S3479" i="1"/>
  <c r="S4923" i="1"/>
  <c r="S3618" i="1"/>
  <c r="S4656" i="1"/>
  <c r="S3687" i="1"/>
  <c r="S1246" i="1"/>
  <c r="S503" i="1"/>
  <c r="S2889" i="1"/>
  <c r="S527" i="1"/>
  <c r="S574" i="1"/>
  <c r="S1949" i="1"/>
  <c r="S3919" i="1"/>
  <c r="S4731" i="1"/>
  <c r="S1756" i="1"/>
  <c r="S3090" i="1"/>
  <c r="S3258" i="1"/>
  <c r="S652" i="1"/>
  <c r="S2541" i="1"/>
  <c r="S692" i="1"/>
  <c r="S3103" i="1"/>
  <c r="S4678" i="1"/>
  <c r="S2546" i="1"/>
  <c r="S2946" i="1"/>
  <c r="S3873" i="1"/>
  <c r="S772" i="1"/>
  <c r="S4160" i="1"/>
  <c r="S952" i="1"/>
  <c r="S2527" i="1"/>
  <c r="S4092" i="1"/>
  <c r="S793" i="1"/>
  <c r="S451" i="1"/>
  <c r="S2776" i="1"/>
  <c r="S1267" i="1"/>
  <c r="S2160" i="1"/>
  <c r="S4666" i="1"/>
  <c r="S4966" i="1"/>
  <c r="S4841" i="1"/>
  <c r="S2520" i="1"/>
  <c r="S3013" i="1"/>
  <c r="S3934" i="1"/>
  <c r="S3168" i="1"/>
  <c r="S2549" i="1"/>
  <c r="S1252" i="1"/>
  <c r="S4078" i="1"/>
  <c r="S1871" i="1"/>
  <c r="S454" i="1"/>
  <c r="S4792" i="1"/>
  <c r="S472" i="1"/>
  <c r="S4326" i="1"/>
  <c r="S2553" i="1"/>
  <c r="S4456" i="1"/>
  <c r="S598" i="1"/>
  <c r="S2311" i="1"/>
  <c r="S604" i="1"/>
  <c r="S621" i="1"/>
  <c r="S4645" i="1"/>
  <c r="S4161" i="1"/>
  <c r="S1249" i="1"/>
  <c r="S710" i="1"/>
  <c r="S1974" i="1"/>
  <c r="S4856" i="1"/>
  <c r="S4025" i="1"/>
  <c r="S3150" i="1"/>
  <c r="S736" i="1"/>
  <c r="S1418" i="1"/>
  <c r="S4552" i="1"/>
  <c r="S4301" i="1"/>
  <c r="S4581" i="1"/>
  <c r="S469" i="1"/>
  <c r="S620" i="1"/>
  <c r="S2046" i="1"/>
  <c r="S3850" i="1"/>
  <c r="S762" i="1"/>
  <c r="S810" i="1"/>
  <c r="S3665" i="1"/>
  <c r="S1809" i="1"/>
  <c r="S4539" i="1"/>
  <c r="S4119" i="1"/>
  <c r="S4975" i="1"/>
  <c r="S2762" i="1"/>
  <c r="S4230" i="1"/>
  <c r="S1818" i="1"/>
  <c r="S648" i="1"/>
  <c r="S1351" i="1"/>
  <c r="S4912" i="1"/>
  <c r="S1841" i="1"/>
  <c r="S2145" i="1"/>
  <c r="S3782" i="1"/>
  <c r="S780" i="1"/>
  <c r="S2565" i="1"/>
  <c r="S560" i="1"/>
  <c r="S3167" i="1"/>
  <c r="S1894" i="1"/>
  <c r="S3623" i="1"/>
  <c r="S2837" i="1"/>
  <c r="S2804" i="1"/>
  <c r="S4587" i="1"/>
  <c r="S647" i="1"/>
  <c r="S4868" i="1"/>
  <c r="S2735" i="1"/>
  <c r="S1892" i="1"/>
  <c r="S747" i="1"/>
  <c r="S4170" i="1"/>
  <c r="S3960" i="1"/>
  <c r="S452" i="1"/>
  <c r="S2940" i="1"/>
  <c r="S4694" i="1"/>
  <c r="S1388" i="1"/>
  <c r="S1103" i="1"/>
  <c r="S4993" i="1"/>
  <c r="S4675" i="1"/>
  <c r="S2193" i="1"/>
  <c r="S2531" i="1"/>
  <c r="S1757" i="1"/>
  <c r="S887" i="1"/>
  <c r="S767" i="1"/>
  <c r="S1679" i="1"/>
  <c r="S3172" i="1"/>
  <c r="S2725" i="1"/>
  <c r="S1934" i="1"/>
  <c r="S1268" i="1"/>
  <c r="S3007" i="1"/>
  <c r="S547" i="1"/>
  <c r="S2568" i="1"/>
  <c r="S2388" i="1"/>
  <c r="S3120" i="1"/>
  <c r="S653" i="1"/>
  <c r="S4621" i="1"/>
  <c r="S2109" i="1"/>
  <c r="S1914" i="1"/>
  <c r="S1346" i="1"/>
  <c r="S3702" i="1"/>
  <c r="S1747" i="1"/>
  <c r="S758" i="1"/>
  <c r="S1646" i="1"/>
  <c r="S4205" i="1"/>
  <c r="S2566" i="1"/>
  <c r="S2387" i="1"/>
  <c r="S505" i="1"/>
  <c r="S745" i="1"/>
  <c r="S537" i="1"/>
  <c r="S2707" i="1"/>
  <c r="S1606" i="1"/>
  <c r="S1287" i="1"/>
  <c r="S3415" i="1"/>
  <c r="S3894" i="1"/>
  <c r="S1185" i="1"/>
  <c r="S4305" i="1"/>
  <c r="S2972" i="1"/>
  <c r="S1032" i="1"/>
  <c r="S4498" i="1"/>
  <c r="S3468" i="1"/>
  <c r="S554" i="1"/>
  <c r="S4261" i="1"/>
  <c r="S4744" i="1"/>
  <c r="S1556" i="1"/>
  <c r="S586" i="1"/>
  <c r="S628" i="1"/>
  <c r="S4203" i="1"/>
  <c r="S4089" i="1"/>
  <c r="S3452" i="1"/>
  <c r="S4338" i="1"/>
  <c r="S3416" i="1"/>
  <c r="S569" i="1"/>
  <c r="S4269" i="1"/>
  <c r="S3564" i="1"/>
  <c r="S4853" i="1"/>
  <c r="S427" i="1"/>
  <c r="S3854" i="1"/>
  <c r="S436" i="1"/>
  <c r="S4588" i="1"/>
  <c r="S3075" i="1"/>
  <c r="S1323" i="1"/>
  <c r="S3165" i="1"/>
  <c r="S2723" i="1"/>
  <c r="S3892" i="1"/>
  <c r="S3677" i="1"/>
  <c r="S2369" i="1"/>
  <c r="S3520" i="1"/>
  <c r="S2923" i="1"/>
  <c r="S2744" i="1"/>
  <c r="S2381" i="1"/>
  <c r="S3016" i="1"/>
  <c r="S565" i="1"/>
  <c r="S4352" i="1"/>
  <c r="S579" i="1"/>
  <c r="S1332" i="1"/>
  <c r="S1573" i="1"/>
  <c r="S1390" i="1"/>
  <c r="S2073" i="1"/>
  <c r="S3635" i="1"/>
  <c r="S2161" i="1"/>
  <c r="S3381" i="1"/>
  <c r="S687" i="1"/>
  <c r="S1612" i="1"/>
  <c r="S699" i="1"/>
  <c r="S1251" i="1"/>
  <c r="S3817" i="1"/>
  <c r="S4956" i="1"/>
  <c r="S2265" i="1"/>
  <c r="S2586" i="1"/>
  <c r="S1945" i="1"/>
  <c r="S704" i="1"/>
  <c r="S4211" i="1"/>
  <c r="S4094" i="1"/>
  <c r="S732" i="1"/>
  <c r="S1359" i="1"/>
  <c r="S3454" i="1"/>
  <c r="S935" i="1"/>
  <c r="S1458" i="1"/>
  <c r="S492" i="1"/>
  <c r="S504" i="1"/>
  <c r="S2007" i="1"/>
  <c r="S4419" i="1"/>
  <c r="S566" i="1"/>
  <c r="S1457" i="1"/>
  <c r="S608" i="1"/>
  <c r="S658" i="1"/>
  <c r="S3151" i="1"/>
  <c r="S2368" i="1"/>
  <c r="S4879" i="1"/>
  <c r="S2977" i="1"/>
  <c r="S4311" i="1"/>
  <c r="S4151" i="1"/>
  <c r="S4985" i="1"/>
  <c r="S2292" i="1"/>
  <c r="S1154" i="1"/>
  <c r="S1497" i="1"/>
  <c r="S4576" i="1"/>
  <c r="S3579" i="1"/>
  <c r="S1149" i="1"/>
  <c r="S705" i="1"/>
  <c r="S2377" i="1"/>
  <c r="S2608" i="1"/>
  <c r="S4900" i="1"/>
  <c r="S4933" i="1"/>
  <c r="S2114" i="1"/>
  <c r="S449" i="1"/>
  <c r="S3471" i="1"/>
  <c r="S1023" i="1"/>
  <c r="S4785" i="1"/>
  <c r="S2178" i="1"/>
  <c r="S1540" i="1"/>
  <c r="S1262" i="1"/>
  <c r="S1528" i="1"/>
  <c r="S1044" i="1"/>
  <c r="S2567" i="1"/>
  <c r="S463" i="1"/>
  <c r="S1065" i="1"/>
  <c r="S4955" i="1"/>
  <c r="S2564" i="1"/>
  <c r="S3218" i="1"/>
  <c r="S3799" i="1"/>
  <c r="S4272" i="1"/>
  <c r="S4894" i="1"/>
  <c r="S3792" i="1"/>
  <c r="S897" i="1"/>
  <c r="S2587" i="1"/>
  <c r="S984" i="1"/>
  <c r="S1280" i="1"/>
  <c r="S809" i="1"/>
  <c r="S1472" i="1"/>
  <c r="S4769" i="1"/>
  <c r="S3427" i="1"/>
  <c r="S3200" i="1"/>
  <c r="S2415" i="1"/>
  <c r="S473" i="1"/>
  <c r="S2291" i="1"/>
  <c r="S516" i="1"/>
  <c r="S2729" i="1"/>
  <c r="S1714" i="1"/>
  <c r="S3974" i="1"/>
  <c r="S4842" i="1"/>
  <c r="S520" i="1"/>
  <c r="S773" i="1"/>
  <c r="S3659" i="1"/>
  <c r="S572" i="1"/>
  <c r="S636" i="1"/>
  <c r="S912" i="1"/>
  <c r="S1741" i="1"/>
  <c r="S2588" i="1"/>
  <c r="S4543" i="1"/>
  <c r="S1152" i="1"/>
  <c r="S4597" i="1"/>
  <c r="S3959" i="1"/>
  <c r="S1162" i="1"/>
  <c r="S2091" i="1"/>
  <c r="S4790" i="1"/>
  <c r="S2489" i="1"/>
  <c r="S1363" i="1"/>
  <c r="S2896" i="1"/>
  <c r="S4802" i="1"/>
  <c r="S4399" i="1"/>
  <c r="S3567" i="1"/>
  <c r="S2428" i="1"/>
  <c r="S2962" i="1"/>
  <c r="S2108" i="1"/>
  <c r="S3731" i="1"/>
  <c r="S3011" i="1"/>
  <c r="S1440" i="1"/>
  <c r="S1553" i="1"/>
  <c r="S1691" i="1"/>
  <c r="S890" i="1"/>
  <c r="S4457" i="1"/>
  <c r="S4898" i="1"/>
  <c r="S2212" i="1"/>
  <c r="S4315" i="1"/>
  <c r="S818" i="1"/>
  <c r="S2779" i="1"/>
  <c r="S700" i="1"/>
  <c r="S3156" i="1"/>
  <c r="S420" i="1"/>
  <c r="S4793" i="1"/>
  <c r="S433" i="1"/>
  <c r="S3449" i="1"/>
  <c r="S3519" i="1"/>
  <c r="S1423" i="1"/>
  <c r="S494" i="1"/>
  <c r="S840" i="1"/>
  <c r="S3029" i="1"/>
  <c r="S512" i="1"/>
  <c r="S517" i="1"/>
  <c r="S4706" i="1"/>
  <c r="S4754" i="1"/>
  <c r="S2627" i="1"/>
  <c r="S3378" i="1"/>
  <c r="S2699" i="1"/>
  <c r="S1721" i="1"/>
  <c r="S1219" i="1"/>
  <c r="S2957" i="1"/>
  <c r="S2245" i="1"/>
  <c r="S1619" i="1"/>
  <c r="S4051" i="1"/>
  <c r="S2826" i="1"/>
  <c r="S3429" i="1"/>
  <c r="S4813" i="1"/>
  <c r="S4798" i="1"/>
  <c r="S4125" i="1"/>
  <c r="S4238" i="1"/>
  <c r="S443" i="1"/>
  <c r="S1733" i="1"/>
  <c r="S2840" i="1"/>
  <c r="S2285" i="1"/>
  <c r="S3686" i="1"/>
  <c r="S3186" i="1"/>
  <c r="S4724" i="1"/>
  <c r="S3410" i="1"/>
  <c r="S2064" i="1"/>
  <c r="S4978" i="1"/>
  <c r="S1117" i="1"/>
  <c r="S4721" i="1"/>
  <c r="S508" i="1"/>
  <c r="S1864" i="1"/>
  <c r="S3972" i="1"/>
  <c r="S1343" i="1"/>
  <c r="S1025" i="1"/>
  <c r="S2119" i="1"/>
  <c r="S1393" i="1"/>
  <c r="S1198" i="1"/>
  <c r="S2168" i="1"/>
  <c r="S1582" i="1"/>
  <c r="S582" i="1"/>
  <c r="S618" i="1"/>
  <c r="S2761" i="1"/>
  <c r="S4433" i="1"/>
  <c r="S3239" i="1"/>
  <c r="S1777" i="1"/>
  <c r="S1838" i="1"/>
  <c r="S2239" i="1"/>
  <c r="S2252" i="1"/>
  <c r="S2784" i="1"/>
  <c r="S3547" i="1"/>
  <c r="S673" i="1"/>
  <c r="S813" i="1"/>
  <c r="S3533" i="1"/>
  <c r="S1651" i="1"/>
  <c r="S1789" i="1"/>
  <c r="S4009" i="1"/>
  <c r="S681" i="1"/>
  <c r="S2963" i="1"/>
  <c r="S698" i="1"/>
  <c r="S457" i="1"/>
  <c r="S4823" i="1"/>
  <c r="S4963" i="1"/>
  <c r="S1421" i="1"/>
  <c r="S3574" i="1"/>
  <c r="S1999" i="1"/>
  <c r="S1184" i="1"/>
  <c r="S664" i="1"/>
  <c r="S1415" i="1"/>
  <c r="S2072" i="1"/>
  <c r="S3976" i="1"/>
  <c r="S709" i="1"/>
  <c r="S1022" i="1"/>
  <c r="S2736" i="1"/>
  <c r="S523" i="1"/>
  <c r="S1830" i="1"/>
  <c r="S506" i="1"/>
  <c r="S585" i="1"/>
  <c r="S1424" i="1"/>
  <c r="S4233" i="1"/>
  <c r="S672" i="1"/>
  <c r="S1327" i="1"/>
  <c r="S4829" i="1"/>
  <c r="S791" i="1"/>
  <c r="S1498" i="1"/>
  <c r="S2533" i="1"/>
  <c r="S1367" i="1"/>
  <c r="S464" i="1"/>
  <c r="S632" i="1"/>
  <c r="S670" i="1"/>
  <c r="S478" i="1"/>
  <c r="S3304" i="1"/>
  <c r="S2862" i="1"/>
  <c r="S1802" i="1"/>
  <c r="S4761" i="1"/>
  <c r="S4755" i="1"/>
  <c r="S3241" i="1"/>
  <c r="S1508" i="1"/>
  <c r="S521" i="1"/>
  <c r="S4246" i="1"/>
  <c r="S3119" i="1"/>
  <c r="S4424" i="1"/>
  <c r="S2966" i="1"/>
  <c r="S4248" i="1"/>
  <c r="S1064" i="1"/>
  <c r="S831" i="1"/>
  <c r="S827" i="1"/>
  <c r="S2305" i="1"/>
  <c r="S635" i="1"/>
  <c r="S1186" i="1"/>
  <c r="S4584" i="1"/>
  <c r="S643" i="1"/>
  <c r="S2496" i="1"/>
  <c r="S2312" i="1"/>
  <c r="S2634" i="1"/>
  <c r="S4651" i="1"/>
  <c r="S3229" i="1"/>
  <c r="S1720" i="1"/>
  <c r="S1696" i="1"/>
  <c r="S707" i="1"/>
  <c r="S4833" i="1"/>
  <c r="S491" i="1"/>
  <c r="S1038" i="1"/>
  <c r="S3703" i="1"/>
  <c r="S3893" i="1"/>
  <c r="S3126" i="1"/>
  <c r="S2629" i="1"/>
  <c r="S1693" i="1"/>
  <c r="S2191" i="1"/>
  <c r="S2113" i="1"/>
  <c r="S2502" i="1"/>
  <c r="S3571" i="1"/>
  <c r="S609" i="1"/>
  <c r="S2535" i="1"/>
  <c r="S1237" i="1"/>
  <c r="S1364" i="1"/>
  <c r="S642" i="1"/>
  <c r="S1904" i="1"/>
  <c r="S724" i="1"/>
  <c r="S3937" i="1"/>
  <c r="S3732" i="1"/>
  <c r="S4112" i="1"/>
  <c r="S1840" i="1"/>
  <c r="S2861" i="1"/>
  <c r="S4940" i="1"/>
  <c r="S2845" i="1"/>
  <c r="S3941" i="1"/>
  <c r="S4019" i="1"/>
  <c r="S4452" i="1"/>
  <c r="S2294" i="1"/>
  <c r="S3316" i="1"/>
  <c r="S2052" i="1"/>
  <c r="S2758" i="1"/>
  <c r="S3696" i="1"/>
  <c r="S428" i="1"/>
  <c r="S2147" i="1"/>
  <c r="S1206" i="1"/>
  <c r="S4296" i="1"/>
  <c r="S4506" i="1"/>
  <c r="S629" i="1"/>
  <c r="S1762" i="1"/>
  <c r="S4728" i="1"/>
  <c r="S4084" i="1"/>
  <c r="S2128" i="1"/>
  <c r="S4795" i="1"/>
  <c r="S1286" i="1"/>
  <c r="S2143" i="1"/>
  <c r="S1305" i="1"/>
  <c r="S976" i="1"/>
  <c r="S646" i="1"/>
  <c r="S703" i="1"/>
  <c r="S2360" i="1"/>
  <c r="S2691" i="1"/>
  <c r="S380" i="1"/>
  <c r="S2508" i="1"/>
  <c r="S4436" i="1"/>
  <c r="S563" i="1"/>
  <c r="S1397" i="1"/>
  <c r="S4489" i="1"/>
  <c r="S3148" i="1"/>
  <c r="S3457" i="1"/>
  <c r="S2690" i="1"/>
  <c r="S4941" i="1"/>
  <c r="S3560" i="1"/>
  <c r="S650" i="1"/>
  <c r="S2449" i="1"/>
  <c r="S437" i="1"/>
  <c r="S3701" i="1"/>
  <c r="S884" i="1"/>
  <c r="S1153" i="1"/>
  <c r="S4367" i="1"/>
  <c r="S510" i="1"/>
  <c r="S2188" i="1"/>
  <c r="S522" i="1"/>
  <c r="S2231" i="1"/>
  <c r="S2632" i="1"/>
  <c r="S2025" i="1"/>
  <c r="S4800" i="1"/>
  <c r="S577" i="1"/>
  <c r="S1682" i="1"/>
  <c r="S3771" i="1"/>
  <c r="S2144" i="1"/>
  <c r="S595" i="1"/>
  <c r="S1212" i="1"/>
  <c r="S371" i="1"/>
  <c r="S382" i="1"/>
  <c r="S4001" i="1"/>
  <c r="S4500" i="1"/>
  <c r="S2244" i="1"/>
  <c r="S4967" i="1"/>
  <c r="S4448" i="1"/>
  <c r="S3766" i="1"/>
  <c r="S4736" i="1"/>
  <c r="S2185" i="1"/>
  <c r="S3762" i="1"/>
  <c r="S438" i="1"/>
  <c r="S1726" i="1"/>
  <c r="S4994" i="1"/>
  <c r="S3141" i="1"/>
  <c r="S3772" i="1"/>
  <c r="S3074" i="1"/>
  <c r="S4369" i="1"/>
  <c r="S3125" i="1"/>
  <c r="S2802" i="1"/>
  <c r="S4430" i="1"/>
  <c r="S2512" i="1"/>
  <c r="S1141" i="1"/>
  <c r="S879" i="1"/>
  <c r="S3816" i="1"/>
  <c r="S4573" i="1"/>
  <c r="S468" i="1"/>
  <c r="S4116" i="1"/>
  <c r="S739" i="1"/>
  <c r="S3269" i="1"/>
  <c r="S481" i="1"/>
  <c r="S4090" i="1"/>
  <c r="S1880" i="1"/>
  <c r="S3775" i="1"/>
  <c r="S1322" i="1"/>
  <c r="S4711" i="1"/>
  <c r="S1790" i="1"/>
  <c r="S596" i="1"/>
  <c r="S555" i="1"/>
  <c r="S4517" i="1"/>
  <c r="S3488" i="1"/>
  <c r="S4497" i="1"/>
  <c r="S4547" i="1"/>
  <c r="S2213" i="1"/>
  <c r="S925" i="1"/>
  <c r="S2702" i="1"/>
  <c r="S4699" i="1"/>
  <c r="S848" i="1"/>
  <c r="S4807" i="1"/>
  <c r="S3550" i="1"/>
  <c r="S2625" i="1"/>
  <c r="S4564" i="1"/>
  <c r="S4234" i="1"/>
  <c r="S1707" i="1"/>
  <c r="S3624" i="1"/>
  <c r="S4342" i="1"/>
  <c r="S1102" i="1"/>
  <c r="S3585" i="1"/>
  <c r="S4835" i="1"/>
  <c r="S895" i="1"/>
  <c r="S562" i="1"/>
  <c r="S4851" i="1"/>
  <c r="S2598" i="1"/>
  <c r="S3390" i="1"/>
  <c r="S3582" i="1"/>
  <c r="S4946" i="1"/>
  <c r="S4997" i="1"/>
  <c r="S1017" i="1"/>
  <c r="S2844" i="1"/>
  <c r="S3493" i="1"/>
  <c r="S3166" i="1"/>
  <c r="S564" i="1"/>
  <c r="S4796" i="1"/>
  <c r="S1371" i="1"/>
  <c r="S630" i="1"/>
  <c r="S4147" i="1"/>
  <c r="S2401" i="1"/>
  <c r="S1742" i="1"/>
  <c r="S4738" i="1"/>
  <c r="S2741" i="1"/>
  <c r="S4437" i="1"/>
  <c r="S404" i="1"/>
  <c r="S2359" i="1"/>
  <c r="S4270" i="1"/>
  <c r="S2353" i="1"/>
  <c r="S2571" i="1"/>
  <c r="S4432" i="1"/>
  <c r="S430" i="1"/>
  <c r="S2875" i="1"/>
  <c r="S1256" i="1"/>
  <c r="S573" i="1"/>
  <c r="S3878" i="1"/>
  <c r="S3240" i="1"/>
  <c r="S4386" i="1"/>
  <c r="S3352" i="1"/>
  <c r="S1858" i="1"/>
  <c r="S1701" i="1"/>
  <c r="S2973" i="1"/>
  <c r="S2483" i="1"/>
  <c r="S2408" i="1"/>
  <c r="S4235" i="1"/>
  <c r="S3108" i="1"/>
  <c r="S4859" i="1"/>
  <c r="S1355" i="1"/>
  <c r="S2545" i="1"/>
  <c r="S4282" i="1"/>
  <c r="S1938" i="1"/>
  <c r="S1847" i="1"/>
  <c r="S960" i="1"/>
  <c r="S2032" i="1"/>
  <c r="S2448" i="1"/>
  <c r="S536" i="1"/>
  <c r="S843" i="1"/>
  <c r="S1431" i="1"/>
  <c r="S3657" i="1"/>
  <c r="S1740" i="1"/>
  <c r="S4825" i="1"/>
  <c r="S3160" i="1"/>
  <c r="S2869" i="1"/>
  <c r="S550" i="1"/>
  <c r="S1292" i="1"/>
  <c r="S601" i="1"/>
  <c r="S1548" i="1"/>
  <c r="S2261" i="1"/>
  <c r="S2202" i="1"/>
  <c r="S422" i="1"/>
  <c r="S4582" i="1"/>
  <c r="S1483" i="1"/>
  <c r="S4490" i="1"/>
  <c r="S3038" i="1"/>
  <c r="S4932" i="1"/>
  <c r="S1085" i="1"/>
  <c r="S3987" i="1"/>
  <c r="S552" i="1"/>
  <c r="S839" i="1"/>
  <c r="S3385" i="1"/>
  <c r="S3781" i="1"/>
  <c r="S4012" i="1"/>
  <c r="S1625" i="1"/>
  <c r="S3362" i="1"/>
  <c r="S1058" i="1"/>
  <c r="S1258" i="1"/>
  <c r="S2258" i="1"/>
  <c r="S4289" i="1"/>
  <c r="S4998" i="1"/>
  <c r="S4942" i="1"/>
  <c r="S2937" i="1"/>
  <c r="S682" i="1"/>
  <c r="S4219" i="1"/>
  <c r="S693" i="1"/>
  <c r="S1422" i="1"/>
  <c r="S3242" i="1"/>
  <c r="S2885" i="1"/>
  <c r="S2008" i="1"/>
  <c r="S830" i="1"/>
  <c r="S1451" i="1"/>
  <c r="S4013" i="1"/>
  <c r="S1842" i="1"/>
  <c r="S3019" i="1"/>
  <c r="S549" i="1"/>
  <c r="S2280" i="1"/>
  <c r="S3195" i="1"/>
  <c r="S3540" i="1"/>
  <c r="S979" i="1"/>
  <c r="S1200" i="1"/>
  <c r="S2425" i="1"/>
  <c r="S2854" i="1"/>
  <c r="S951" i="1"/>
  <c r="S3028" i="1"/>
  <c r="S3690" i="1"/>
  <c r="S3716" i="1"/>
  <c r="S1009" i="1"/>
  <c r="S638" i="1"/>
  <c r="S4830" i="1"/>
  <c r="S558" i="1"/>
  <c r="S391" i="1"/>
  <c r="S3830" i="1"/>
  <c r="S3838" i="1"/>
  <c r="S3092" i="1"/>
  <c r="S3786" i="1"/>
  <c r="S4986" i="1"/>
  <c r="S2703" i="1"/>
  <c r="S1437" i="1"/>
  <c r="S3962" i="1"/>
  <c r="S4758" i="1"/>
  <c r="S4168" i="1"/>
  <c r="S1708" i="1"/>
  <c r="S4087" i="1"/>
  <c r="S417" i="1"/>
  <c r="S4038" i="1"/>
  <c r="S2218" i="1"/>
  <c r="S2357" i="1"/>
  <c r="S4241" i="1"/>
  <c r="S1583" i="1"/>
  <c r="S607" i="1"/>
  <c r="S2792" i="1"/>
  <c r="S631" i="1"/>
  <c r="S3250" i="1"/>
  <c r="S1685" i="1"/>
  <c r="S980" i="1"/>
  <c r="S1160" i="1"/>
  <c r="S2820" i="1"/>
  <c r="S2731" i="1"/>
  <c r="S1558" i="1"/>
  <c r="S4002" i="1"/>
  <c r="S4335" i="1"/>
  <c r="S2745" i="1"/>
  <c r="S384" i="1"/>
  <c r="S2865" i="1"/>
  <c r="S461" i="1"/>
  <c r="S3458" i="1"/>
  <c r="S2708" i="1"/>
  <c r="S3256" i="1"/>
  <c r="S4529" i="1"/>
  <c r="S2646" i="1"/>
  <c r="S1662" i="1"/>
  <c r="S2177" i="1"/>
  <c r="S514" i="1"/>
  <c r="S526" i="1"/>
  <c r="S4860" i="1"/>
  <c r="S2286" i="1"/>
  <c r="S2823" i="1"/>
  <c r="S381" i="1"/>
  <c r="S383" i="1"/>
  <c r="S435" i="1"/>
  <c r="S4748" i="1"/>
  <c r="S4837" i="1"/>
  <c r="S489" i="1"/>
  <c r="S589" i="1"/>
  <c r="S3504" i="1"/>
  <c r="S2174" i="1"/>
  <c r="S858" i="1"/>
  <c r="S4987" i="1"/>
  <c r="S998" i="1"/>
  <c r="S4574" i="1"/>
  <c r="S1827" i="1"/>
  <c r="S1530" i="1"/>
  <c r="S2793" i="1"/>
  <c r="S594" i="1"/>
  <c r="S1503" i="1"/>
  <c r="S1259" i="1"/>
  <c r="S2786" i="1"/>
  <c r="S669" i="1"/>
  <c r="S1853" i="1"/>
  <c r="S4884" i="1"/>
  <c r="S356" i="1"/>
  <c r="S367" i="1"/>
  <c r="S465" i="1"/>
  <c r="S3309" i="1"/>
  <c r="S3607" i="1"/>
  <c r="S3088" i="1"/>
  <c r="S2211" i="1"/>
  <c r="S1066" i="1"/>
  <c r="S4834" i="1"/>
  <c r="S3938" i="1"/>
  <c r="S3613" i="1"/>
  <c r="S1919" i="1"/>
  <c r="S2769" i="1"/>
  <c r="S1767" i="1"/>
  <c r="S499" i="1"/>
  <c r="S616" i="1"/>
  <c r="S1925" i="1"/>
  <c r="S639" i="1"/>
  <c r="S3098" i="1"/>
  <c r="S1909" i="1"/>
  <c r="S1734" i="1"/>
  <c r="S1439" i="1"/>
  <c r="S1832" i="1"/>
  <c r="S3620" i="1"/>
  <c r="S4462" i="1"/>
  <c r="S4914" i="1"/>
  <c r="S2393" i="1"/>
  <c r="S1474" i="1"/>
  <c r="S2547" i="1"/>
  <c r="S3005" i="1"/>
  <c r="S4901" i="1"/>
  <c r="S2959" i="1"/>
  <c r="S4155" i="1"/>
  <c r="S476" i="1"/>
  <c r="S3203" i="1"/>
  <c r="S665" i="1"/>
  <c r="S1383" i="1"/>
  <c r="S1976" i="1"/>
  <c r="S357" i="1"/>
  <c r="S4036" i="1"/>
  <c r="S4602" i="1"/>
  <c r="S4210" i="1"/>
  <c r="S372" i="1"/>
  <c r="S3234" i="1"/>
  <c r="S2800" i="1"/>
  <c r="S3277" i="1"/>
  <c r="S3252" i="1"/>
  <c r="S2272" i="1"/>
  <c r="S1242" i="1"/>
  <c r="S4198" i="1"/>
  <c r="S1745" i="1"/>
  <c r="S2050" i="1"/>
  <c r="S2501" i="1"/>
  <c r="S634" i="1"/>
  <c r="S2737" i="1"/>
  <c r="S3727" i="1"/>
  <c r="S2815" i="1"/>
  <c r="S1408" i="1"/>
  <c r="S1505" i="1"/>
  <c r="S376" i="1"/>
  <c r="S482" i="1"/>
  <c r="S2018" i="1"/>
  <c r="S2382" i="1"/>
  <c r="S507" i="1"/>
  <c r="S1957" i="1"/>
  <c r="S4805" i="1"/>
  <c r="S2574" i="1"/>
  <c r="S3939" i="1"/>
  <c r="S4526" i="1"/>
  <c r="S1857" i="1"/>
  <c r="S3544" i="1"/>
  <c r="S2680" i="1"/>
  <c r="S597" i="1"/>
  <c r="S4118" i="1"/>
  <c r="S656" i="1"/>
  <c r="S1890" i="1"/>
  <c r="S866" i="1"/>
  <c r="S1519" i="1"/>
  <c r="S3114" i="1"/>
  <c r="S399" i="1"/>
  <c r="S4396" i="1"/>
  <c r="S3116" i="1"/>
  <c r="S803" i="1"/>
  <c r="S3924" i="1"/>
  <c r="S2561" i="1"/>
  <c r="S4180" i="1"/>
  <c r="S3557" i="1"/>
  <c r="S2518" i="1"/>
  <c r="S3531" i="1"/>
  <c r="S2367" i="1"/>
  <c r="S4801" i="1"/>
  <c r="S4690" i="1"/>
  <c r="S440" i="1"/>
  <c r="S475" i="1"/>
  <c r="S406" i="1"/>
  <c r="S2794" i="1"/>
  <c r="S3864" i="1"/>
  <c r="S2983" i="1"/>
  <c r="S1751" i="1"/>
  <c r="S484" i="1"/>
  <c r="S497" i="1"/>
  <c r="S551" i="1"/>
  <c r="S2199" i="1"/>
  <c r="S1541" i="1"/>
  <c r="S2985" i="1"/>
  <c r="S2383" i="1"/>
  <c r="S599" i="1"/>
  <c r="S645" i="1"/>
  <c r="S358" i="1"/>
  <c r="S1419" i="1"/>
  <c r="S4271" i="1"/>
  <c r="S4040" i="1"/>
  <c r="S1055" i="1"/>
  <c r="S4771" i="1"/>
  <c r="S539" i="1"/>
  <c r="S2230" i="1"/>
  <c r="S2224" i="1"/>
  <c r="S1518" i="1"/>
  <c r="S1883" i="1"/>
  <c r="S625" i="1"/>
  <c r="S340" i="1"/>
  <c r="S977" i="1"/>
  <c r="S1402" i="1"/>
  <c r="S3730" i="1"/>
  <c r="S2384" i="1"/>
  <c r="S3865" i="1"/>
  <c r="S415" i="1"/>
  <c r="S3847" i="1"/>
  <c r="S1996" i="1"/>
  <c r="S4423" i="1"/>
  <c r="S1326" i="1"/>
  <c r="S2638" i="1"/>
  <c r="S3036" i="1"/>
  <c r="S4739" i="1"/>
  <c r="S474" i="1"/>
  <c r="S2155" i="1"/>
  <c r="S1689" i="1"/>
  <c r="S623" i="1"/>
  <c r="S3245" i="1"/>
  <c r="S4763" i="1"/>
  <c r="S456" i="1"/>
  <c r="S488" i="1"/>
  <c r="S3577" i="1"/>
  <c r="S4773" i="1"/>
  <c r="S580" i="1"/>
  <c r="S1385" i="1"/>
  <c r="S1520" i="1"/>
  <c r="S448" i="1"/>
  <c r="S345" i="1"/>
  <c r="S971" i="1"/>
  <c r="S1614" i="1"/>
  <c r="S2584" i="1"/>
  <c r="S2681" i="1"/>
  <c r="S1314" i="1"/>
  <c r="S4869" i="1"/>
  <c r="S4435" i="1"/>
  <c r="S2215" i="1"/>
  <c r="S2558" i="1"/>
  <c r="S4881" i="1"/>
  <c r="S1907" i="1"/>
  <c r="S2612" i="1"/>
  <c r="S353" i="1"/>
  <c r="S3978" i="1"/>
  <c r="S2314" i="1"/>
  <c r="S2219" i="1"/>
  <c r="S4061" i="1"/>
  <c r="S2510" i="1"/>
  <c r="S3251" i="1"/>
  <c r="S4760" i="1"/>
  <c r="S3033" i="1"/>
  <c r="S1106" i="1"/>
  <c r="S429" i="1"/>
  <c r="S2473" i="1"/>
  <c r="S1234" i="1"/>
  <c r="S1164" i="1"/>
  <c r="S444" i="1"/>
  <c r="S1510" i="1"/>
  <c r="S3443" i="1"/>
  <c r="S453" i="1"/>
  <c r="S490" i="1"/>
  <c r="S4050" i="1"/>
  <c r="S2878" i="1"/>
  <c r="S4371" i="1"/>
  <c r="S1150" i="1"/>
  <c r="S2651" i="1"/>
  <c r="S4733" i="1"/>
  <c r="S1821" i="1"/>
  <c r="S1659" i="1"/>
  <c r="S2727" i="1"/>
  <c r="S2624" i="1"/>
  <c r="S2017" i="1"/>
  <c r="S2693" i="1"/>
  <c r="S869" i="1"/>
  <c r="S1167" i="1"/>
  <c r="S4617" i="1"/>
  <c r="S2385" i="1"/>
  <c r="S3417" i="1"/>
  <c r="S944" i="1"/>
  <c r="S2551" i="1"/>
  <c r="S4934" i="1"/>
  <c r="S891" i="1"/>
  <c r="S1623" i="1"/>
  <c r="S2771" i="1"/>
  <c r="S3403" i="1"/>
  <c r="S2039" i="1"/>
  <c r="S4131" i="1"/>
  <c r="S4641" i="1"/>
  <c r="S3916" i="1"/>
  <c r="S1297" i="1"/>
  <c r="S518" i="1"/>
  <c r="S2263" i="1"/>
  <c r="S1898" i="1"/>
  <c r="S2521" i="1"/>
  <c r="S347" i="1"/>
  <c r="S1048" i="1"/>
  <c r="S4054" i="1"/>
  <c r="S2938" i="1"/>
  <c r="S1031" i="1"/>
  <c r="S4536" i="1"/>
  <c r="S450" i="1"/>
  <c r="S4665" i="1"/>
  <c r="S4291" i="1"/>
  <c r="S519" i="1"/>
  <c r="S1071" i="1"/>
  <c r="S1340" i="1"/>
  <c r="S2422" i="1"/>
  <c r="S324" i="1"/>
  <c r="S893" i="1"/>
  <c r="S335" i="1"/>
  <c r="S1171" i="1"/>
  <c r="S395" i="1"/>
  <c r="S2752" i="1"/>
  <c r="S4592" i="1"/>
  <c r="S4915" i="1"/>
  <c r="S1577" i="1"/>
  <c r="S2922" i="1"/>
  <c r="S496" i="1"/>
  <c r="S602" i="1"/>
  <c r="S329" i="1"/>
  <c r="S3684" i="1"/>
  <c r="S4962" i="1"/>
  <c r="S4470" i="1"/>
  <c r="S392" i="1"/>
  <c r="S1710" i="1"/>
  <c r="S401" i="1"/>
  <c r="S467" i="1"/>
  <c r="S4425" i="1"/>
  <c r="S311" i="1"/>
  <c r="S3373" i="1"/>
  <c r="S965" i="1"/>
  <c r="S4558" i="1"/>
  <c r="S2530" i="1"/>
  <c r="S2323" i="1"/>
  <c r="S402" i="1"/>
  <c r="S4193" i="1"/>
  <c r="S1294" i="1"/>
  <c r="S4473" i="1"/>
  <c r="S4501" i="1"/>
  <c r="S483" i="1"/>
  <c r="S3296" i="1"/>
  <c r="S4103" i="1"/>
  <c r="S3646" i="1"/>
  <c r="S4451" i="1"/>
  <c r="S2264" i="1"/>
  <c r="S4484" i="1"/>
  <c r="S3111" i="1"/>
  <c r="S4206" i="1"/>
  <c r="S2412" i="1"/>
  <c r="S584" i="1"/>
  <c r="S4891" i="1"/>
  <c r="S4999" i="1"/>
  <c r="S2111" i="1"/>
  <c r="S2463" i="1"/>
  <c r="S4979" i="1"/>
  <c r="S2058" i="1"/>
  <c r="S3169" i="1"/>
  <c r="S4614" i="1"/>
  <c r="S3770" i="1"/>
  <c r="S2829" i="1"/>
  <c r="S587" i="1"/>
  <c r="S3097" i="1"/>
  <c r="S746" i="1"/>
  <c r="S3270" i="1"/>
  <c r="S3616" i="1"/>
  <c r="S4113" i="1"/>
  <c r="S4746" i="1"/>
  <c r="S2738" i="1"/>
  <c r="S4293" i="1"/>
  <c r="S3808" i="1"/>
  <c r="S4353" i="1"/>
  <c r="S3070" i="1"/>
  <c r="S314" i="1"/>
  <c r="S3965" i="1"/>
  <c r="S3285" i="1"/>
  <c r="S3804" i="1"/>
  <c r="S3930" i="1"/>
  <c r="S834" i="1"/>
  <c r="S3663" i="1"/>
  <c r="S3543" i="1"/>
  <c r="S2833" i="1"/>
  <c r="S377" i="1"/>
  <c r="S2704" i="1"/>
  <c r="S2275" i="1"/>
  <c r="S1151" i="1"/>
  <c r="S2228" i="1"/>
  <c r="S1362" i="1"/>
  <c r="S2924" i="1"/>
  <c r="S4885" i="1"/>
  <c r="S442" i="1"/>
  <c r="S4781" i="1"/>
  <c r="S3387" i="1"/>
  <c r="S2480" i="1"/>
  <c r="S2371" i="1"/>
  <c r="S3302" i="1"/>
  <c r="S611" i="1"/>
  <c r="S407" i="1"/>
  <c r="S4171" i="1"/>
  <c r="S1012" i="1"/>
  <c r="S4809" i="1"/>
  <c r="S2197" i="1"/>
  <c r="S3975" i="1"/>
  <c r="S2417" i="1"/>
  <c r="S3281" i="1"/>
  <c r="S2023" i="1"/>
  <c r="S2054" i="1"/>
  <c r="S999" i="1"/>
  <c r="S1157" i="1"/>
  <c r="S2338" i="1"/>
  <c r="S3925" i="1"/>
  <c r="S434" i="1"/>
  <c r="S445" i="1"/>
  <c r="S4041" i="1"/>
  <c r="S1668" i="1"/>
  <c r="S1330" i="1"/>
  <c r="S1377" i="1"/>
  <c r="S2884" i="1"/>
  <c r="S3230" i="1"/>
  <c r="S2930" i="1"/>
  <c r="S2295" i="1"/>
  <c r="S511" i="1"/>
  <c r="S4416" i="1"/>
  <c r="S4600" i="1"/>
  <c r="S2602" i="1"/>
  <c r="S4679" i="1"/>
  <c r="S1392" i="1"/>
  <c r="S4018" i="1"/>
  <c r="S4130" i="1"/>
  <c r="S2664" i="1"/>
  <c r="S2665" i="1"/>
  <c r="S4863" i="1"/>
  <c r="S1630" i="1"/>
  <c r="S4226" i="1"/>
  <c r="S2517" i="1"/>
  <c r="S3801" i="1"/>
  <c r="S4347" i="1"/>
  <c r="S939" i="1"/>
  <c r="S592" i="1"/>
  <c r="S4204" i="1"/>
  <c r="S320" i="1"/>
  <c r="S1671" i="1"/>
  <c r="S1339" i="1"/>
  <c r="S4818" i="1"/>
  <c r="S1939" i="1"/>
  <c r="S3199" i="1"/>
  <c r="S1814" i="1"/>
  <c r="S351" i="1"/>
  <c r="S4453" i="1"/>
  <c r="S2343" i="1"/>
  <c r="S2879" i="1"/>
  <c r="S2298" i="1"/>
  <c r="S4274" i="1"/>
  <c r="S4504" i="1"/>
  <c r="S2055" i="1"/>
  <c r="S4831" i="1"/>
  <c r="S2998" i="1"/>
  <c r="S2898" i="1"/>
  <c r="S3094" i="1"/>
  <c r="S4460" i="1"/>
  <c r="S4101" i="1"/>
  <c r="S4049" i="1"/>
  <c r="S3260" i="1"/>
  <c r="S1430" i="1"/>
  <c r="S1380" i="1"/>
  <c r="S352" i="1"/>
  <c r="S459" i="1"/>
  <c r="S305" i="1"/>
  <c r="S4420" i="1"/>
  <c r="S1772" i="1"/>
  <c r="S2455" i="1"/>
  <c r="S2101" i="1"/>
  <c r="S326" i="1"/>
  <c r="S4605" i="1"/>
  <c r="S1400" i="1"/>
  <c r="S1820" i="1"/>
  <c r="S4505" i="1"/>
  <c r="S2237" i="1"/>
  <c r="S4323" i="1"/>
  <c r="S2000" i="1"/>
  <c r="S3927" i="1"/>
  <c r="S4646" i="1"/>
  <c r="S2976" i="1"/>
  <c r="S2183" i="1"/>
  <c r="S487" i="1"/>
  <c r="S3783" i="1"/>
  <c r="S1217" i="1"/>
  <c r="S4465" i="1"/>
  <c r="S836" i="1"/>
  <c r="S3147" i="1"/>
  <c r="S2475" i="1"/>
  <c r="S4345" i="1"/>
  <c r="S2696" i="1"/>
  <c r="S1752" i="1"/>
  <c r="S4287" i="1"/>
  <c r="S2827" i="1"/>
  <c r="S4789" i="1"/>
  <c r="S857" i="1"/>
  <c r="S2857" i="1"/>
  <c r="S559" i="1"/>
  <c r="S844" i="1"/>
  <c r="S1620" i="1"/>
  <c r="S1376" i="1"/>
  <c r="S4115" i="1"/>
  <c r="S1763" i="1"/>
  <c r="S583" i="1"/>
  <c r="S1961" i="1"/>
  <c r="S2900" i="1"/>
  <c r="S2657" i="1"/>
  <c r="S3413" i="1"/>
  <c r="S3436" i="1"/>
  <c r="S299" i="1"/>
  <c r="S1208" i="1"/>
  <c r="S2607" i="1"/>
  <c r="S1015" i="1"/>
  <c r="S3680" i="1"/>
  <c r="S3209" i="1"/>
  <c r="S4496" i="1"/>
  <c r="S4594" i="1"/>
  <c r="S4503" i="1"/>
  <c r="S1959" i="1"/>
  <c r="S2825" i="1"/>
  <c r="S346" i="1"/>
  <c r="S1450" i="1"/>
  <c r="S1302" i="1"/>
  <c r="S355" i="1"/>
  <c r="S2110" i="1"/>
  <c r="S4297" i="1"/>
  <c r="S4407" i="1"/>
  <c r="S3913" i="1"/>
  <c r="S2724" i="1"/>
  <c r="S4091" i="1"/>
  <c r="S2911" i="1"/>
  <c r="S2364" i="1"/>
  <c r="S1715" i="1"/>
  <c r="S2452" i="1"/>
  <c r="S3163" i="1"/>
  <c r="S3692" i="1"/>
  <c r="S4902" i="1"/>
  <c r="S571" i="1"/>
  <c r="S544" i="1"/>
  <c r="S865" i="1"/>
  <c r="S331" i="1"/>
  <c r="S2021" i="1"/>
  <c r="S4387" i="1"/>
  <c r="S2990" i="1"/>
  <c r="S332" i="1"/>
  <c r="S2254" i="1"/>
  <c r="S3912" i="1"/>
  <c r="S1723" i="1"/>
  <c r="S3843" i="1"/>
  <c r="S3244" i="1"/>
  <c r="S2994" i="1"/>
  <c r="S808" i="1"/>
  <c r="S1046" i="1"/>
  <c r="S4579" i="1"/>
  <c r="S2432" i="1"/>
  <c r="S3492" i="1"/>
  <c r="S2200" i="1"/>
  <c r="S1121" i="1"/>
  <c r="S3819" i="1"/>
  <c r="S2152" i="1"/>
  <c r="S1703" i="1"/>
  <c r="S1719" i="1"/>
  <c r="S1040" i="1"/>
  <c r="S4701" i="1"/>
  <c r="S4625" i="1"/>
  <c r="S470" i="1"/>
  <c r="S2076" i="1"/>
  <c r="S4431" i="1"/>
  <c r="S2094" i="1"/>
  <c r="S2682" i="1"/>
  <c r="S4715" i="1"/>
  <c r="S2961" i="1"/>
  <c r="S2078" i="1"/>
  <c r="S947" i="1"/>
  <c r="S410" i="1"/>
  <c r="S1572" i="1"/>
  <c r="S4053" i="1"/>
  <c r="S3647" i="1"/>
  <c r="S4591" i="1"/>
  <c r="S2276" i="1"/>
  <c r="S4704" i="1"/>
  <c r="S2430" i="1"/>
  <c r="S776" i="1"/>
  <c r="S613" i="1"/>
  <c r="S500" i="1"/>
  <c r="S1319" i="1"/>
  <c r="S4951" i="1"/>
  <c r="S1931" i="1"/>
  <c r="S3158" i="1"/>
  <c r="S1000" i="1"/>
  <c r="S1059" i="1"/>
  <c r="S3369" i="1"/>
  <c r="S513" i="1"/>
  <c r="S462" i="1"/>
  <c r="S2351" i="1"/>
  <c r="S4980" i="1"/>
  <c r="S1250" i="1"/>
  <c r="S1014" i="1"/>
  <c r="S535" i="1"/>
  <c r="S3323" i="1"/>
  <c r="S4096" i="1"/>
  <c r="S1730" i="1"/>
  <c r="S334" i="1"/>
  <c r="S4178" i="1"/>
  <c r="S2720" i="1"/>
  <c r="S2935" i="1"/>
  <c r="S1589" i="1"/>
  <c r="S2581" i="1"/>
  <c r="S1255" i="1"/>
  <c r="S4474" i="1"/>
  <c r="S368" i="1"/>
  <c r="S1279" i="1"/>
  <c r="S1109" i="1"/>
  <c r="S2806" i="1"/>
  <c r="S1940" i="1"/>
  <c r="S972" i="1"/>
  <c r="S2847" i="1"/>
  <c r="S4330" i="1"/>
  <c r="S622" i="1"/>
  <c r="S2138" i="1"/>
  <c r="S2942" i="1"/>
  <c r="S1277" i="1"/>
  <c r="S3164" i="1"/>
  <c r="S4319" i="1"/>
  <c r="S981" i="1"/>
  <c r="S1078" i="1"/>
  <c r="S339" i="1"/>
  <c r="S3400" i="1"/>
  <c r="S2327" i="1"/>
  <c r="S4411" i="1"/>
  <c r="S2772" i="1"/>
  <c r="S880" i="1"/>
  <c r="S2476" i="1"/>
  <c r="S4814" i="1"/>
  <c r="S3335" i="1"/>
  <c r="S2701" i="1"/>
  <c r="S3538" i="1"/>
  <c r="S1045" i="1"/>
  <c r="S4521" i="1"/>
  <c r="S1823" i="1"/>
  <c r="S2139" i="1"/>
  <c r="S3332" i="1"/>
  <c r="S360" i="1"/>
  <c r="S370" i="1"/>
  <c r="S3213" i="1"/>
  <c r="S4778" i="1"/>
  <c r="S3030" i="1"/>
  <c r="S416" i="1"/>
  <c r="S3576" i="1"/>
  <c r="S3904" i="1"/>
  <c r="S3999" i="1"/>
  <c r="S1746" i="1"/>
  <c r="S3946" i="1"/>
  <c r="S2289" i="1"/>
  <c r="S1107" i="1"/>
  <c r="S458" i="1"/>
  <c r="S1560" i="1"/>
  <c r="S1245" i="1"/>
  <c r="S4336" i="1"/>
  <c r="S2706" i="1"/>
  <c r="S2623" i="1"/>
  <c r="S3848" i="1"/>
  <c r="S1026" i="1"/>
  <c r="S1404" i="1"/>
  <c r="S1129" i="1"/>
  <c r="S2464" i="1"/>
  <c r="S3664" i="1"/>
  <c r="S2710" i="1"/>
  <c r="S485" i="1"/>
  <c r="S3037" i="1"/>
  <c r="S1263" i="1"/>
  <c r="S2309" i="1"/>
  <c r="S2324" i="1"/>
  <c r="S396" i="1"/>
  <c r="S4354" i="1"/>
  <c r="S529" i="1"/>
  <c r="S4256" i="1"/>
  <c r="S3527" i="1"/>
  <c r="S2271" i="1"/>
  <c r="S4672" i="1"/>
  <c r="S4298" i="1"/>
  <c r="S2516" i="1"/>
  <c r="S3235" i="1"/>
  <c r="S439" i="1"/>
  <c r="S4153" i="1"/>
  <c r="S1952" i="1"/>
  <c r="S312" i="1"/>
  <c r="S318" i="1"/>
  <c r="S2981" i="1"/>
  <c r="S4378" i="1"/>
  <c r="S375" i="1"/>
  <c r="S927" i="1"/>
  <c r="S4527" i="1"/>
  <c r="S1378" i="1"/>
  <c r="S3652" i="1"/>
  <c r="S2134" i="1"/>
  <c r="S3551" i="1"/>
  <c r="S1773" i="1"/>
  <c r="S1069" i="1"/>
  <c r="S4143" i="1"/>
  <c r="S1011" i="1"/>
  <c r="S3526" i="1"/>
  <c r="S3604" i="1"/>
  <c r="S3584" i="1"/>
  <c r="S4095" i="1"/>
  <c r="S2615" i="1"/>
  <c r="S431" i="1"/>
  <c r="S3569" i="1"/>
  <c r="S4907" i="1"/>
  <c r="S3171" i="1"/>
  <c r="S3420" i="1"/>
  <c r="S1812" i="1"/>
  <c r="S4757" i="1"/>
  <c r="S754" i="1"/>
  <c r="S2953" i="1"/>
  <c r="S2320" i="1"/>
  <c r="S2172" i="1"/>
  <c r="S1333" i="1"/>
  <c r="S4634" i="1"/>
  <c r="S3511" i="1"/>
  <c r="S3495" i="1"/>
  <c r="S4548" i="1"/>
  <c r="S2317" i="1"/>
  <c r="S929" i="1"/>
  <c r="S1411" i="1"/>
  <c r="S4356" i="1"/>
  <c r="S4370" i="1"/>
  <c r="S2715" i="1"/>
  <c r="S3280" i="1"/>
  <c r="S3066" i="1"/>
  <c r="S4494" i="1"/>
  <c r="S2611" i="1"/>
  <c r="S307" i="1"/>
  <c r="S4959" i="1"/>
  <c r="S2975" i="1"/>
  <c r="S2969" i="1"/>
  <c r="S4616" i="1"/>
  <c r="S338" i="1"/>
  <c r="S4232" i="1"/>
  <c r="S2006" i="1"/>
  <c r="S1962" i="1"/>
  <c r="S1929" i="1"/>
  <c r="S3196" i="1"/>
  <c r="S2916" i="1"/>
  <c r="S1083" i="1"/>
  <c r="S1944" i="1"/>
  <c r="S3426" i="1"/>
  <c r="S393" i="1"/>
  <c r="S2716" i="1"/>
  <c r="S408" i="1"/>
  <c r="S2169" i="1"/>
  <c r="S3009" i="1"/>
  <c r="S4822" i="1"/>
  <c r="S4440" i="1"/>
  <c r="S323" i="1"/>
  <c r="S1926" i="1"/>
  <c r="S2668" i="1"/>
  <c r="S3653" i="1"/>
  <c r="S1584" i="1"/>
  <c r="S350" i="1"/>
  <c r="S2925" i="1"/>
  <c r="S2750" i="1"/>
  <c r="S385" i="1"/>
  <c r="S295" i="1"/>
  <c r="S3826" i="1"/>
  <c r="S1713" i="1"/>
  <c r="S4590" i="1"/>
  <c r="S2201" i="1"/>
  <c r="S2660" i="1"/>
  <c r="S1749" i="1"/>
  <c r="S4059" i="1"/>
  <c r="S1587" i="1"/>
  <c r="S3672" i="1"/>
  <c r="S882" i="1"/>
  <c r="S2192" i="1"/>
  <c r="S297" i="1"/>
  <c r="S390" i="1"/>
  <c r="S1569" i="1"/>
  <c r="S501" i="1"/>
  <c r="S1122" i="1"/>
  <c r="S1570" i="1"/>
  <c r="S1727" i="1"/>
  <c r="S2115" i="1"/>
  <c r="S4438" i="1"/>
  <c r="S3177" i="1"/>
  <c r="S1426" i="1"/>
  <c r="S1562" i="1"/>
  <c r="S4067" i="1"/>
  <c r="S425" i="1"/>
  <c r="S4895" i="1"/>
  <c r="S373" i="1"/>
  <c r="S3851" i="1"/>
  <c r="S1807" i="1"/>
  <c r="S277" i="1"/>
  <c r="S298" i="1"/>
  <c r="S2273" i="1"/>
  <c r="S403" i="1"/>
  <c r="S4320" i="1"/>
  <c r="S2329" i="1"/>
  <c r="S486" i="1"/>
  <c r="S2873" i="1"/>
  <c r="S1861" i="1"/>
  <c r="S1344" i="1"/>
  <c r="S4142" i="1"/>
  <c r="S348" i="1"/>
  <c r="S2198" i="1"/>
  <c r="S4705" i="1"/>
  <c r="S249" i="1"/>
  <c r="S3018" i="1"/>
  <c r="S4162" i="1"/>
  <c r="S1795" i="1"/>
  <c r="S1116" i="1"/>
  <c r="S2952" i="1"/>
  <c r="S2766" i="1"/>
  <c r="S2184" i="1"/>
  <c r="S286" i="1"/>
  <c r="S1115" i="1"/>
  <c r="S4562" i="1"/>
  <c r="S4782" i="1"/>
  <c r="S1868" i="1"/>
  <c r="S4346" i="1"/>
  <c r="S4482" i="1"/>
  <c r="S2743" i="1"/>
  <c r="S3394" i="1"/>
  <c r="S1906" i="1"/>
  <c r="S4627" i="1"/>
  <c r="S4010" i="1"/>
  <c r="S2954" i="1"/>
  <c r="S2528" i="1"/>
  <c r="S3181" i="1"/>
  <c r="S4359" i="1"/>
  <c r="S4952" i="1"/>
  <c r="S1087" i="1"/>
  <c r="S4081" i="1"/>
  <c r="S328" i="1"/>
  <c r="S2176" i="1"/>
  <c r="S3666" i="1"/>
  <c r="S378" i="1"/>
  <c r="S4647" i="1"/>
  <c r="S257" i="1"/>
  <c r="S330" i="1"/>
  <c r="S2563" i="1"/>
  <c r="S3931" i="1"/>
  <c r="S4253" i="1"/>
  <c r="S3981" i="1"/>
  <c r="S1978" i="1"/>
  <c r="S3140" i="1"/>
  <c r="S4276" i="1"/>
  <c r="S3902" i="1"/>
  <c r="S4014" i="1"/>
  <c r="S1770" i="1"/>
  <c r="S4737" i="1"/>
  <c r="S413" i="1"/>
  <c r="S3953" i="1"/>
  <c r="S4068" i="1"/>
  <c r="S3876" i="1"/>
  <c r="S423" i="1"/>
  <c r="S2210" i="1"/>
  <c r="S3798" i="1"/>
  <c r="S441" i="1"/>
  <c r="S1706" i="1"/>
  <c r="S1042" i="1"/>
  <c r="S4722" i="1"/>
  <c r="S3419" i="1"/>
  <c r="S2348" i="1"/>
  <c r="S2936" i="1"/>
  <c r="S387" i="1"/>
  <c r="S2181" i="1"/>
  <c r="S1247" i="1"/>
  <c r="S792" i="1"/>
  <c r="S3837" i="1"/>
  <c r="S411" i="1"/>
  <c r="S3450" i="1"/>
  <c r="S2836" i="1"/>
  <c r="S4644" i="1"/>
  <c r="S1029" i="1"/>
  <c r="S1369" i="1"/>
  <c r="S1982" i="1"/>
  <c r="S1889" i="1"/>
  <c r="S424" i="1"/>
  <c r="S1993" i="1"/>
  <c r="S2932" i="1"/>
  <c r="S3461" i="1"/>
  <c r="S2859" i="1"/>
  <c r="S2683" i="1"/>
  <c r="S3948" i="1"/>
  <c r="S4079" i="1"/>
  <c r="S1640" i="1"/>
  <c r="S493" i="1"/>
  <c r="S2988" i="1"/>
  <c r="S946" i="1"/>
  <c r="S4144" i="1"/>
  <c r="S498" i="1"/>
  <c r="S359" i="1"/>
  <c r="S2419" i="1"/>
  <c r="S418" i="1"/>
  <c r="S471" i="1"/>
  <c r="S4381" i="1"/>
  <c r="S3113" i="1"/>
  <c r="S4468" i="1"/>
  <c r="S479" i="1"/>
  <c r="S1061" i="1"/>
  <c r="S4903" i="1"/>
  <c r="S1204" i="1"/>
  <c r="S480" i="1"/>
  <c r="S426" i="1"/>
  <c r="S241" i="1"/>
  <c r="S3682" i="1"/>
  <c r="S306" i="1"/>
  <c r="S3318" i="1"/>
  <c r="S4065" i="1"/>
  <c r="S4360" i="1"/>
  <c r="S4004" i="1"/>
  <c r="S2876" i="1"/>
  <c r="S1564" i="1"/>
  <c r="S4772" i="1"/>
  <c r="S4880" i="1"/>
  <c r="S973" i="1"/>
  <c r="S975" i="1"/>
  <c r="S1052" i="1"/>
  <c r="S4669" i="1"/>
  <c r="S1097" i="1"/>
  <c r="S2241" i="1"/>
  <c r="S405" i="1"/>
  <c r="S4784" i="1"/>
  <c r="S1673" i="1"/>
  <c r="S4887" i="1"/>
  <c r="S4535" i="1"/>
  <c r="S3389" i="1"/>
  <c r="S3314" i="1"/>
  <c r="S1874" i="1"/>
  <c r="S4265" i="1"/>
  <c r="S2026" i="1"/>
  <c r="S2863" i="1"/>
  <c r="S2712" i="1"/>
  <c r="S3617" i="1"/>
  <c r="S3998" i="1"/>
  <c r="S4339" i="1"/>
  <c r="S3395" i="1"/>
  <c r="S1454" i="1"/>
  <c r="S3866" i="1"/>
  <c r="S3909" i="1"/>
  <c r="S3192" i="1"/>
  <c r="S3422" i="1"/>
  <c r="S1912" i="1"/>
  <c r="S1098" i="1"/>
  <c r="S447" i="1"/>
  <c r="S273" i="1"/>
  <c r="S3637" i="1"/>
  <c r="S677" i="1"/>
  <c r="S2562" i="1"/>
  <c r="S2812" i="1"/>
  <c r="S4598" i="1"/>
  <c r="S3077" i="1"/>
  <c r="S303" i="1"/>
  <c r="S1563" i="1"/>
  <c r="S4467" i="1"/>
  <c r="S2775" i="1"/>
  <c r="S4681" i="1"/>
  <c r="S4832" i="1"/>
  <c r="S1318" i="1"/>
  <c r="S4604" i="1"/>
  <c r="S4008" i="1"/>
  <c r="S2196" i="1"/>
  <c r="S4565" i="1"/>
  <c r="S1194" i="1"/>
  <c r="S341" i="1"/>
  <c r="S1288" i="1"/>
  <c r="S400" i="1"/>
  <c r="S3178" i="1"/>
  <c r="S4316" i="1"/>
  <c r="S1473" i="1"/>
  <c r="S2037" i="1"/>
  <c r="S2855" i="1"/>
  <c r="S883" i="1"/>
  <c r="S1851" i="1"/>
  <c r="S2033" i="1"/>
  <c r="S4000" i="1"/>
  <c r="S1886" i="1"/>
  <c r="S4555" i="1"/>
  <c r="S419" i="1"/>
  <c r="S1657" i="1"/>
  <c r="S455" i="1"/>
  <c r="S4417" i="1"/>
  <c r="S3980" i="1"/>
  <c r="S2987" i="1"/>
  <c r="S4454" i="1"/>
  <c r="S2782" i="1"/>
  <c r="S2229" i="1"/>
  <c r="S1965" i="1"/>
  <c r="S2010" i="1"/>
  <c r="S2242" i="1"/>
  <c r="S1099" i="1"/>
  <c r="S3023" i="1"/>
  <c r="S2414" i="1"/>
  <c r="S4611" i="1"/>
  <c r="S1502" i="1"/>
  <c r="S4893" i="1"/>
  <c r="S1338" i="1"/>
  <c r="S466" i="1"/>
  <c r="S1669" i="1"/>
  <c r="S3247" i="1"/>
  <c r="S1467" i="1"/>
  <c r="S978" i="1"/>
  <c r="S1092" i="1"/>
  <c r="S4035" i="1"/>
  <c r="S4635" i="1"/>
  <c r="S2543" i="1"/>
  <c r="S2416" i="1"/>
  <c r="S3609" i="1"/>
  <c r="S2075" i="1"/>
  <c r="S4449" i="1"/>
  <c r="S1147" i="1"/>
  <c r="S477" i="1"/>
  <c r="S3573" i="1"/>
  <c r="S369" i="1"/>
  <c r="S1449" i="1"/>
  <c r="S4134" i="1"/>
  <c r="S3670" i="1"/>
  <c r="S3756" i="1"/>
  <c r="S446" i="1"/>
  <c r="S2453" i="1"/>
  <c r="S847" i="1"/>
  <c r="S3820" i="1"/>
  <c r="S2695" i="1"/>
  <c r="S1644" i="1"/>
  <c r="S363" i="1"/>
  <c r="S246" i="1"/>
  <c r="S1786" i="1"/>
  <c r="S2434" i="1"/>
  <c r="S4676" i="1"/>
  <c r="S365" i="1"/>
  <c r="S4531" i="1"/>
  <c r="S3726" i="1"/>
  <c r="S460" i="1"/>
  <c r="S274" i="1"/>
  <c r="S1779" i="1"/>
  <c r="S4361" i="1"/>
  <c r="S1844" i="1"/>
  <c r="S3266" i="1"/>
  <c r="S250" i="1"/>
  <c r="S4252" i="1"/>
  <c r="S686" i="1"/>
  <c r="S2899" i="1"/>
  <c r="S4523" i="1"/>
  <c r="S267" i="1"/>
  <c r="S2968" i="1"/>
  <c r="S2438" i="1"/>
  <c r="S862" i="1"/>
  <c r="S2575" i="1"/>
  <c r="S3211" i="1"/>
  <c r="S432" i="1"/>
  <c r="S1049" i="1"/>
  <c r="S4810" i="1"/>
  <c r="S3024" i="1"/>
  <c r="S726" i="1"/>
  <c r="S4843" i="1"/>
  <c r="S1979" i="1"/>
  <c r="S208" i="1"/>
  <c r="S697" i="1"/>
  <c r="S991" i="1"/>
  <c r="S2278" i="1"/>
  <c r="S4774" i="1"/>
  <c r="S4703" i="1"/>
  <c r="S943" i="1"/>
  <c r="S283" i="1"/>
  <c r="S2409" i="1"/>
  <c r="S3676" i="1"/>
  <c r="S3810" i="1"/>
  <c r="S955" i="1"/>
  <c r="S2485" i="1"/>
  <c r="S1617" i="1"/>
  <c r="S1243" i="1"/>
  <c r="S2330" i="1"/>
  <c r="S361" i="1"/>
  <c r="S2688" i="1"/>
  <c r="S2395" i="1"/>
  <c r="S3162" i="1"/>
  <c r="S388" i="1"/>
  <c r="S288" i="1"/>
  <c r="S3134" i="1"/>
  <c r="S2552" i="1"/>
  <c r="S4939" i="1"/>
  <c r="S3356" i="1"/>
  <c r="S3961" i="1"/>
  <c r="S2457" i="1"/>
  <c r="S1238" i="1"/>
  <c r="S325" i="1"/>
  <c r="S3986" i="1"/>
  <c r="S3048" i="1"/>
  <c r="S2220" i="1"/>
  <c r="S3738" i="1"/>
  <c r="S412" i="1"/>
  <c r="S4372" i="1"/>
  <c r="S1381" i="1"/>
  <c r="S3425" i="1"/>
  <c r="S873" i="1"/>
  <c r="S3656" i="1"/>
  <c r="S279" i="1"/>
  <c r="S319" i="1"/>
  <c r="S3714" i="1"/>
  <c r="S3591" i="1"/>
  <c r="S1462" i="1"/>
  <c r="S2789" i="1"/>
  <c r="S799" i="1"/>
  <c r="S1128" i="1"/>
  <c r="S374" i="1"/>
  <c r="S1632" i="1"/>
  <c r="S278" i="1"/>
  <c r="S386" i="1"/>
  <c r="S2570" i="1"/>
  <c r="S205" i="1"/>
  <c r="S243" i="1"/>
  <c r="S1039" i="1"/>
  <c r="S1943" i="1"/>
  <c r="S3418" i="1"/>
  <c r="S3343" i="1"/>
  <c r="S802" i="1"/>
  <c r="S3885" i="1"/>
  <c r="S4485" i="1"/>
  <c r="S3133" i="1"/>
  <c r="S964" i="1"/>
  <c r="S995" i="1"/>
  <c r="S3658" i="1"/>
  <c r="S1321" i="1"/>
  <c r="S2559" i="1"/>
  <c r="S1165" i="1"/>
  <c r="S3042" i="1"/>
  <c r="S4165" i="1"/>
  <c r="S342" i="1"/>
  <c r="S3021" i="1"/>
  <c r="S1190" i="1"/>
  <c r="S1342" i="1"/>
  <c r="S769" i="1"/>
  <c r="S232" i="1"/>
  <c r="S4093" i="1"/>
  <c r="S2905" i="1"/>
  <c r="S255" i="1"/>
  <c r="S4007" i="1"/>
  <c r="S3228" i="1"/>
  <c r="S759" i="1"/>
  <c r="S3554" i="1"/>
  <c r="S1144" i="1"/>
  <c r="S4943" i="1"/>
  <c r="S2721" i="1"/>
  <c r="S3288" i="1"/>
  <c r="S3182" i="1"/>
  <c r="S892" i="1"/>
  <c r="S2151" i="1"/>
  <c r="S4691" i="1"/>
  <c r="S4741" i="1"/>
  <c r="S2132" i="1"/>
  <c r="S4176" i="1"/>
  <c r="S4725" i="1"/>
  <c r="S2445" i="1"/>
  <c r="S3898" i="1"/>
  <c r="S2460" i="1"/>
  <c r="S3202" i="1"/>
  <c r="S3590" i="1"/>
  <c r="S2760" i="1"/>
  <c r="S2454" i="1"/>
  <c r="S3578" i="1"/>
  <c r="S289" i="1"/>
  <c r="S4968" i="1"/>
  <c r="S4649" i="1"/>
  <c r="S4677" i="1"/>
  <c r="S4247" i="1"/>
  <c r="S4348" i="1"/>
  <c r="S4182" i="1"/>
  <c r="S4021" i="1"/>
  <c r="S4071" i="1"/>
  <c r="S317" i="1"/>
  <c r="S409" i="1"/>
  <c r="S2965" i="1"/>
  <c r="S864" i="1"/>
  <c r="S1566" i="1"/>
  <c r="S3699" i="1"/>
  <c r="S2009" i="1"/>
  <c r="S1968" i="1"/>
  <c r="S2084" i="1"/>
  <c r="S3933" i="1"/>
  <c r="S269" i="1"/>
  <c r="S4388" i="1"/>
  <c r="S3393" i="1"/>
  <c r="S2670" i="1"/>
  <c r="S4472" i="1"/>
  <c r="S4200" i="1"/>
  <c r="S3254" i="1"/>
  <c r="S4629" i="1"/>
  <c r="S4583" i="1"/>
  <c r="S301" i="1"/>
  <c r="S1461" i="1"/>
  <c r="S343" i="1"/>
  <c r="S4786" i="1"/>
  <c r="S956" i="1"/>
  <c r="S4395" i="1"/>
  <c r="S3338" i="1"/>
  <c r="S870" i="1"/>
  <c r="S1590" i="1"/>
  <c r="S761" i="1"/>
  <c r="S3644" i="1"/>
  <c r="S414" i="1"/>
  <c r="S2662" i="1"/>
  <c r="S3050" i="1"/>
  <c r="S344" i="1"/>
  <c r="S421" i="1"/>
  <c r="S2619" i="1"/>
  <c r="S4507" i="1"/>
  <c r="S2166" i="1"/>
  <c r="S234" i="1"/>
  <c r="S364" i="1"/>
  <c r="S4764" i="1"/>
  <c r="S2468" i="1"/>
  <c r="S982" i="1"/>
  <c r="S3262" i="1"/>
  <c r="S285" i="1"/>
  <c r="S379" i="1"/>
  <c r="S2796" i="1"/>
  <c r="S244" i="1"/>
  <c r="S3161" i="1"/>
  <c r="S3822" i="1"/>
  <c r="S906" i="1"/>
  <c r="S2785" i="1"/>
  <c r="S1361" i="1"/>
  <c r="S1148" i="1"/>
  <c r="S190" i="1"/>
  <c r="S1132" i="1"/>
  <c r="S202" i="1"/>
  <c r="S3053" i="1"/>
  <c r="S1509" i="1"/>
  <c r="S268" i="1"/>
  <c r="S4981" i="1"/>
  <c r="S4439" i="1"/>
  <c r="S1401" i="1"/>
  <c r="S4333" i="1"/>
  <c r="S389" i="1"/>
  <c r="S3594" i="1"/>
  <c r="S3821" i="1"/>
  <c r="S1312" i="1"/>
  <c r="S245" i="1"/>
  <c r="S4797" i="1"/>
  <c r="S4357" i="1"/>
  <c r="S1329" i="1"/>
  <c r="S3563" i="1"/>
  <c r="S336" i="1"/>
  <c r="S1196" i="1"/>
  <c r="S3846" i="1"/>
  <c r="S4402" i="1"/>
  <c r="S3453" i="1"/>
  <c r="S3496" i="1"/>
  <c r="S240" i="1"/>
  <c r="S3660" i="1"/>
  <c r="S4028" i="1"/>
  <c r="S4970" i="1"/>
  <c r="S1005" i="1"/>
  <c r="S4237" i="1"/>
  <c r="S1366" i="1"/>
  <c r="S4031" i="1"/>
  <c r="S259" i="1"/>
  <c r="S2537" i="1"/>
  <c r="S321" i="1"/>
  <c r="S3545" i="1"/>
  <c r="S1328" i="1"/>
  <c r="S209" i="1"/>
  <c r="S1365" i="1"/>
  <c r="S1394" i="1"/>
  <c r="S284" i="1"/>
  <c r="S2848" i="1"/>
  <c r="S1783" i="1"/>
  <c r="S1118" i="1"/>
  <c r="S4434" i="1"/>
  <c r="S1420" i="1"/>
  <c r="S2044" i="1"/>
  <c r="S3136" i="1"/>
  <c r="S4707" i="1"/>
  <c r="S3124" i="1"/>
  <c r="S2491" i="1"/>
  <c r="S3836" i="1"/>
  <c r="S1971" i="1"/>
  <c r="S3128" i="1"/>
  <c r="S292" i="1"/>
  <c r="S4989" i="1"/>
  <c r="S1253" i="1"/>
  <c r="S3729" i="1"/>
  <c r="S3552" i="1"/>
  <c r="S3608" i="1"/>
  <c r="S2689" i="1"/>
  <c r="S3249" i="1"/>
  <c r="S196" i="1"/>
  <c r="S3004" i="1"/>
  <c r="S3368" i="1"/>
  <c r="S2989" i="1"/>
  <c r="S1202" i="1"/>
  <c r="S4708" i="1"/>
  <c r="S315" i="1"/>
  <c r="S394" i="1"/>
  <c r="S3612" i="1"/>
  <c r="S2835" i="1"/>
  <c r="S1908" i="1"/>
  <c r="S1893" i="1"/>
  <c r="S3253" i="1"/>
  <c r="S4373" i="1"/>
  <c r="S1205" i="1"/>
  <c r="S4899" i="1"/>
  <c r="S3844" i="1"/>
  <c r="S397" i="1"/>
  <c r="S3255" i="1"/>
  <c r="S3344" i="1"/>
  <c r="S2267" i="1"/>
  <c r="S4412" i="1"/>
  <c r="S1575" i="1"/>
  <c r="S1374" i="1"/>
  <c r="S3442" i="1"/>
  <c r="S398" i="1"/>
  <c r="S3914" i="1"/>
  <c r="S2328" i="1"/>
  <c r="S4524" i="1"/>
  <c r="S4723" i="1"/>
  <c r="S4189" i="1"/>
  <c r="S4931" i="1"/>
  <c r="S3530" i="1"/>
  <c r="S4976" i="1"/>
  <c r="S2005" i="1"/>
  <c r="S1991" i="1"/>
  <c r="S3588" i="1"/>
  <c r="S1231" i="1"/>
  <c r="S2407" i="1"/>
  <c r="S1432" i="1"/>
  <c r="S2671" i="1"/>
  <c r="S272" i="1"/>
  <c r="S3725" i="1"/>
  <c r="S4169" i="1"/>
  <c r="S3619" i="1"/>
  <c r="S2572" i="1"/>
  <c r="S3358" i="1"/>
  <c r="S2456" i="1"/>
  <c r="S3261" i="1"/>
  <c r="S300" i="1"/>
  <c r="S4295" i="1"/>
  <c r="S3466" i="1"/>
  <c r="S4313" i="1"/>
  <c r="S3863" i="1"/>
  <c r="S3828" i="1"/>
  <c r="S2238" i="1"/>
  <c r="S921" i="1"/>
  <c r="S3480" i="1"/>
  <c r="S313" i="1"/>
  <c r="S996" i="1"/>
  <c r="S1054" i="1"/>
  <c r="S2500" i="1"/>
  <c r="S179" i="1"/>
  <c r="S3322" i="1"/>
  <c r="S2979" i="1"/>
  <c r="S2216" i="1"/>
  <c r="S2970" i="1"/>
  <c r="S1443" i="1"/>
  <c r="S4324" i="1"/>
  <c r="S4024" i="1"/>
  <c r="S1784" i="1"/>
  <c r="S2852" i="1"/>
  <c r="S3187" i="1"/>
  <c r="S276" i="1"/>
  <c r="S316" i="1"/>
  <c r="S189" i="1"/>
  <c r="S4476" i="1"/>
  <c r="S210" i="1"/>
  <c r="S248" i="1"/>
  <c r="S4599" i="1"/>
  <c r="S1181" i="1"/>
  <c r="S4637" i="1"/>
  <c r="S2221" i="1"/>
  <c r="S1353" i="1"/>
  <c r="S2748" i="1"/>
  <c r="S4179" i="1"/>
  <c r="S1816" i="1"/>
  <c r="S2594" i="1"/>
  <c r="S4337" i="1"/>
  <c r="S304" i="1"/>
  <c r="S1456" i="1"/>
  <c r="S354" i="1"/>
  <c r="S4192" i="1"/>
  <c r="S180" i="1"/>
  <c r="S4074" i="1"/>
  <c r="S2580" i="1"/>
  <c r="S2974" i="1"/>
  <c r="S229" i="1"/>
  <c r="S1687" i="1"/>
  <c r="S3233" i="1"/>
  <c r="S2122" i="1"/>
  <c r="S4916" i="1"/>
  <c r="S4556" i="1"/>
  <c r="S2617" i="1"/>
  <c r="S3977" i="1"/>
  <c r="S327" i="1"/>
  <c r="S4682" i="1"/>
  <c r="S1995" i="1"/>
  <c r="S2955" i="1"/>
  <c r="S1828" i="1"/>
  <c r="S3546" i="1"/>
  <c r="S3845" i="1"/>
  <c r="S4540" i="1"/>
  <c r="S4845" i="1"/>
  <c r="S3575" i="1"/>
  <c r="S349" i="1"/>
  <c r="S933" i="1"/>
  <c r="S366" i="1"/>
  <c r="S4383" i="1"/>
  <c r="S1637" i="1"/>
  <c r="S215" i="1"/>
  <c r="S4375" i="1"/>
  <c r="S183" i="1"/>
  <c r="S4560" i="1"/>
  <c r="S4321" i="1"/>
  <c r="S1973" i="1"/>
  <c r="S2958" i="1"/>
  <c r="S280" i="1"/>
  <c r="S4752" i="1"/>
  <c r="S2864" i="1"/>
  <c r="S4145" i="1"/>
  <c r="S4559" i="1"/>
  <c r="S3139" i="1"/>
  <c r="S187" i="1"/>
  <c r="S4455" i="1"/>
  <c r="S2467" i="1"/>
  <c r="S2589" i="1"/>
  <c r="S4921" i="1"/>
  <c r="S251" i="1"/>
  <c r="S1475" i="1"/>
  <c r="S4886" i="1"/>
  <c r="S362" i="1"/>
  <c r="S223" i="1"/>
  <c r="S2838" i="1"/>
  <c r="S4683" i="1"/>
  <c r="S4776" i="1"/>
  <c r="S262" i="1"/>
  <c r="S2465" i="1"/>
  <c r="S4716" i="1"/>
  <c r="S291" i="1"/>
  <c r="S3879" i="1"/>
  <c r="S1891" i="1"/>
  <c r="S333" i="1"/>
  <c r="S4299" i="1"/>
  <c r="S907" i="1"/>
  <c r="S194" i="1"/>
  <c r="S990" i="1"/>
  <c r="S4550" i="1"/>
  <c r="S200" i="1"/>
  <c r="S1028" i="1"/>
  <c r="S1616" i="1"/>
  <c r="S2162" i="1"/>
  <c r="S1670" i="1"/>
  <c r="S264" i="1"/>
  <c r="S4906" i="1"/>
  <c r="S1161" i="1"/>
  <c r="S3895" i="1"/>
  <c r="S4109" i="1"/>
  <c r="S3923" i="1"/>
  <c r="S4262" i="1"/>
  <c r="S222" i="1"/>
  <c r="S236" i="1"/>
  <c r="S3509" i="1"/>
  <c r="S337" i="1"/>
  <c r="S254" i="1"/>
  <c r="S1765" i="1"/>
  <c r="S1923" i="1"/>
  <c r="S2871" i="1"/>
  <c r="S4052" i="1"/>
  <c r="S1900" i="1"/>
  <c r="S4586" i="1"/>
  <c r="S293" i="1"/>
  <c r="S1155" i="1"/>
  <c r="S294" i="1"/>
  <c r="S1760" i="1"/>
  <c r="S1079" i="1"/>
  <c r="S4285" i="1"/>
  <c r="S308" i="1"/>
  <c r="S3091" i="1"/>
  <c r="S217" i="1"/>
  <c r="S4426" i="1"/>
  <c r="S1389" i="1"/>
  <c r="S4475" i="1"/>
  <c r="S3753" i="1"/>
  <c r="S3312" i="1"/>
  <c r="S4849" i="1"/>
  <c r="S2600" i="1"/>
  <c r="S242" i="1"/>
  <c r="S3219" i="1"/>
  <c r="S266" i="1"/>
  <c r="S660" i="1"/>
  <c r="S4854" i="1"/>
  <c r="S216" i="1"/>
  <c r="S2236" i="1"/>
  <c r="S1873" i="1"/>
  <c r="S4762" i="1"/>
  <c r="S3881" i="1"/>
  <c r="S4391" i="1"/>
  <c r="S1138" i="1"/>
  <c r="S4824" i="1"/>
  <c r="S2773" i="1"/>
  <c r="S2654" i="1"/>
  <c r="S1091" i="1"/>
  <c r="S3510" i="1"/>
  <c r="S263" i="1"/>
  <c r="S3232" i="1"/>
  <c r="S2441" i="1"/>
  <c r="S4042" i="1"/>
  <c r="S1348" i="1"/>
  <c r="S2443" i="1"/>
  <c r="S4427" i="1"/>
  <c r="S4935" i="1"/>
  <c r="S265" i="1"/>
  <c r="S2262" i="1"/>
  <c r="S4815" i="1"/>
  <c r="S2117" i="1"/>
  <c r="S3032" i="1"/>
  <c r="S2112" i="1"/>
  <c r="S4070" i="1"/>
  <c r="S4569" i="1"/>
  <c r="S4304" i="1"/>
  <c r="S1633" i="1"/>
  <c r="S3793" i="1"/>
  <c r="S4749" i="1"/>
  <c r="S141" i="1"/>
  <c r="S3106" i="1"/>
  <c r="S4105" i="1"/>
  <c r="S2337" i="1"/>
  <c r="S3856" i="1"/>
  <c r="S166" i="1"/>
  <c r="S4123" i="1"/>
  <c r="S3377" i="1"/>
  <c r="S3374" i="1"/>
  <c r="S3193" i="1"/>
  <c r="S1833" i="1"/>
  <c r="S3079" i="1"/>
  <c r="S3017" i="1"/>
  <c r="S1667" i="1"/>
  <c r="S1476" i="1"/>
  <c r="S1666" i="1"/>
  <c r="S4163" i="1"/>
  <c r="S2283" i="1"/>
  <c r="S4654" i="1"/>
  <c r="S1905" i="1"/>
  <c r="S3595" i="1"/>
  <c r="S3349" i="1"/>
  <c r="S2901" i="1"/>
  <c r="S1016" i="1"/>
  <c r="S1846" i="1"/>
  <c r="S3487" i="1"/>
  <c r="S4362" i="1"/>
  <c r="S1406" i="1"/>
  <c r="S3326" i="1"/>
  <c r="S4443" i="1"/>
  <c r="S4684" i="1"/>
  <c r="S1854" i="1"/>
  <c r="S3512" i="1"/>
  <c r="S1928" i="1"/>
  <c r="S1295" i="1"/>
  <c r="S3867" i="1"/>
  <c r="S4364" i="1"/>
  <c r="S3650" i="1"/>
  <c r="S235" i="1"/>
  <c r="S247" i="1"/>
  <c r="S849" i="1"/>
  <c r="S2503" i="1"/>
  <c r="S3499" i="1"/>
  <c r="S2822" i="1"/>
  <c r="S3388" i="1"/>
  <c r="S3860" i="1"/>
  <c r="S3015" i="1"/>
  <c r="S1494" i="1"/>
  <c r="S3222" i="1"/>
  <c r="S3599" i="1"/>
  <c r="S1126" i="1"/>
  <c r="S3434" i="1"/>
  <c r="S2284" i="1"/>
  <c r="S4643" i="1"/>
  <c r="S4290" i="1"/>
  <c r="S3811" i="1"/>
  <c r="S4652" i="1"/>
  <c r="S1037" i="1"/>
  <c r="S4292" i="1"/>
  <c r="S1281" i="1"/>
  <c r="S2034" i="1"/>
  <c r="S2287" i="1"/>
  <c r="S2302" i="1"/>
  <c r="S1514" i="1"/>
  <c r="S2041" i="1"/>
  <c r="S4779" i="1"/>
  <c r="S3834" i="1"/>
  <c r="S310" i="1"/>
  <c r="S4726" i="1"/>
  <c r="S1460" i="1"/>
  <c r="S260" i="1"/>
  <c r="S3268" i="1"/>
  <c r="S1158" i="1"/>
  <c r="S4374" i="1"/>
  <c r="S185" i="1"/>
  <c r="S4283" i="1"/>
  <c r="S3263" i="1"/>
  <c r="S224" i="1"/>
  <c r="S1337" i="1"/>
  <c r="S4327" i="1"/>
  <c r="S237" i="1"/>
  <c r="S770" i="1"/>
  <c r="S1081" i="1"/>
  <c r="S4492" i="1"/>
  <c r="S1183" i="1"/>
  <c r="S4969" i="1"/>
  <c r="S2992" i="1"/>
  <c r="S174" i="1"/>
  <c r="S3484" i="1"/>
  <c r="S2606" i="1"/>
  <c r="S1511" i="1"/>
  <c r="S3615" i="1"/>
  <c r="S4016" i="1"/>
  <c r="S2573" i="1"/>
  <c r="S3877" i="1"/>
  <c r="S1504" i="1"/>
  <c r="S4310" i="1"/>
  <c r="S182" i="1"/>
  <c r="S4463" i="1"/>
  <c r="S230" i="1"/>
  <c r="S256" i="1"/>
  <c r="S3303" i="1"/>
  <c r="S3188" i="1"/>
  <c r="S2867" i="1"/>
  <c r="S2486" i="1"/>
  <c r="S186" i="1"/>
  <c r="S322" i="1"/>
  <c r="S3355" i="1"/>
  <c r="S4477" i="1"/>
  <c r="S2592" i="1"/>
  <c r="S1080" i="1"/>
  <c r="S1985" i="1"/>
  <c r="S4487" i="1"/>
  <c r="S3197" i="1"/>
  <c r="S4358" i="1"/>
  <c r="S2356" i="1"/>
  <c r="S296" i="1"/>
  <c r="S4343" i="1"/>
  <c r="S4533" i="1"/>
  <c r="S983" i="1"/>
  <c r="S1114" i="1"/>
  <c r="S1264" i="1"/>
  <c r="S207" i="1"/>
  <c r="S4120" i="1"/>
  <c r="S271" i="1"/>
  <c r="S4990" i="1"/>
  <c r="S3305" i="1"/>
  <c r="S4929" i="1"/>
  <c r="S2365" i="1"/>
  <c r="S188" i="1"/>
  <c r="S4349" i="1"/>
  <c r="S2024" i="1"/>
  <c r="S281" i="1"/>
  <c r="S1119" i="1"/>
  <c r="S4606" i="1"/>
  <c r="S765" i="1"/>
  <c r="S3951" i="1"/>
  <c r="S4570" i="1"/>
  <c r="S1127" i="1"/>
  <c r="S1035" i="1"/>
  <c r="S290" i="1"/>
  <c r="S2065" i="1"/>
  <c r="S309" i="1"/>
  <c r="S3586" i="1"/>
  <c r="S126" i="1"/>
  <c r="S2182" i="1"/>
  <c r="S1537" i="1"/>
  <c r="S1513" i="1"/>
  <c r="S2249" i="1"/>
  <c r="S2131" i="1"/>
  <c r="S2402" i="1"/>
  <c r="S1033" i="1"/>
  <c r="S1110" i="1"/>
  <c r="S140" i="1"/>
  <c r="S2631" i="1"/>
  <c r="S4636" i="1"/>
  <c r="S4314" i="1"/>
  <c r="S2015" i="1"/>
  <c r="S4129" i="1"/>
  <c r="S4857" i="1"/>
  <c r="S239" i="1"/>
  <c r="S3671" i="1"/>
  <c r="S2243" i="1"/>
  <c r="S3273" i="1"/>
  <c r="S4263" i="1"/>
  <c r="S3736" i="1"/>
  <c r="S3012" i="1"/>
  <c r="S2667" i="1"/>
  <c r="S275" i="1"/>
  <c r="S1464" i="1"/>
  <c r="S4288" i="1"/>
  <c r="S148" i="1"/>
  <c r="S4520" i="1"/>
  <c r="S2633" i="1"/>
  <c r="S2808" i="1"/>
  <c r="S1254" i="1"/>
  <c r="S3606" i="1"/>
  <c r="S152" i="1"/>
  <c r="S756" i="1"/>
  <c r="S168" i="1"/>
  <c r="S3967" i="1"/>
  <c r="S1652" i="1"/>
  <c r="S931" i="1"/>
  <c r="S3603" i="1"/>
  <c r="S3469" i="1"/>
  <c r="S2362" i="1"/>
  <c r="S4803" i="1"/>
  <c r="S3570" i="1"/>
  <c r="S2370" i="1"/>
  <c r="S120" i="1"/>
  <c r="S1882" i="1"/>
  <c r="S213" i="1"/>
  <c r="S4167" i="1"/>
  <c r="S302" i="1"/>
  <c r="S115" i="1"/>
  <c r="S1764" i="1"/>
  <c r="S2104" i="1"/>
  <c r="S4685" i="1"/>
  <c r="S1585" i="1"/>
  <c r="S1704" i="1"/>
  <c r="S4888" i="1"/>
  <c r="S130" i="1"/>
  <c r="S139" i="1"/>
  <c r="S3949" i="1"/>
  <c r="S2403" i="1"/>
  <c r="S147" i="1"/>
  <c r="S1829" i="1"/>
  <c r="S3243" i="1"/>
  <c r="S4709" i="1"/>
  <c r="S3947" i="1"/>
  <c r="S4264" i="1"/>
  <c r="S1607" i="1"/>
  <c r="S1360" i="1"/>
  <c r="S3058" i="1"/>
  <c r="S861" i="1"/>
  <c r="S4102" i="1"/>
  <c r="S3035" i="1"/>
  <c r="S1417" i="1"/>
  <c r="S1213" i="1"/>
  <c r="S3122" i="1"/>
  <c r="S4664" i="1"/>
  <c r="S997" i="1"/>
  <c r="S4687" i="1"/>
  <c r="S2677" i="1"/>
  <c r="S2622" i="1"/>
  <c r="S1089" i="1"/>
  <c r="S1735" i="1"/>
  <c r="S158" i="1"/>
  <c r="S4827" i="1"/>
  <c r="S2426" i="1"/>
  <c r="S206" i="1"/>
  <c r="S2194" i="1"/>
  <c r="S1597" i="1"/>
  <c r="S1384" i="1"/>
  <c r="S4005" i="1"/>
  <c r="S4133" i="1"/>
  <c r="S1096" i="1"/>
  <c r="S3508" i="1"/>
  <c r="S4655" i="1"/>
  <c r="S1303" i="1"/>
  <c r="S2676" i="1"/>
  <c r="S226" i="1"/>
  <c r="S1435" i="1"/>
  <c r="S1643" i="1"/>
  <c r="S2071" i="1"/>
  <c r="S3745" i="1"/>
  <c r="S4471" i="1"/>
  <c r="S231" i="1"/>
  <c r="S718" i="1"/>
  <c r="S3320" i="1"/>
  <c r="S3435" i="1"/>
  <c r="S287" i="1"/>
  <c r="S211" i="1"/>
  <c r="S4816" i="1"/>
  <c r="S2375" i="1"/>
  <c r="S134" i="1"/>
  <c r="S225" i="1"/>
  <c r="S156" i="1"/>
  <c r="S4947" i="1"/>
  <c r="S3221" i="1"/>
  <c r="S4615" i="1"/>
  <c r="S1082" i="1"/>
  <c r="S2950" i="1"/>
  <c r="S2316" i="1"/>
  <c r="S3153" i="1"/>
  <c r="S4209" i="1"/>
  <c r="S2170" i="1"/>
  <c r="S163" i="1"/>
  <c r="S184" i="1"/>
  <c r="S2095" i="1"/>
  <c r="S191" i="1"/>
  <c r="S3439" i="1"/>
  <c r="S2268" i="1"/>
  <c r="S1163" i="1"/>
  <c r="S4382" i="1"/>
  <c r="S1698" i="1"/>
  <c r="S1664" i="1"/>
  <c r="S4267" i="1"/>
  <c r="S3628" i="1"/>
  <c r="S4650" i="1"/>
  <c r="S2877" i="1"/>
  <c r="S197" i="1"/>
  <c r="S201" i="1"/>
  <c r="S3789" i="1"/>
  <c r="S2053" i="1"/>
  <c r="S4936" i="1"/>
  <c r="S3476" i="1"/>
  <c r="S1224" i="1"/>
  <c r="S3839" i="1"/>
  <c r="S4428" i="1"/>
  <c r="S2016" i="1"/>
  <c r="S4846" i="1"/>
  <c r="S1191" i="1"/>
  <c r="S270" i="1"/>
  <c r="S2130" i="1"/>
  <c r="S2004" i="1"/>
  <c r="S1768" i="1"/>
  <c r="S4062" i="1"/>
  <c r="S4787" i="1"/>
  <c r="S118" i="1"/>
  <c r="S3470" i="1"/>
  <c r="S137" i="1"/>
  <c r="S173" i="1"/>
  <c r="S4491" i="1"/>
  <c r="S4312" i="1"/>
  <c r="S4918" i="1"/>
  <c r="S2277" i="1"/>
  <c r="S994" i="1"/>
  <c r="S3046" i="1"/>
  <c r="S1983" i="1"/>
  <c r="S2960" i="1"/>
  <c r="S1716" i="1"/>
  <c r="S4612" i="1"/>
  <c r="S1006" i="1"/>
  <c r="S2391" i="1"/>
  <c r="S2474" i="1"/>
  <c r="S1496" i="1"/>
  <c r="S1743" i="1"/>
  <c r="S1950" i="1"/>
  <c r="S103" i="1"/>
  <c r="S3667" i="1"/>
  <c r="S3991" i="1"/>
  <c r="S3713" i="1"/>
  <c r="S3351" i="1"/>
  <c r="S261" i="1"/>
  <c r="S135" i="1"/>
  <c r="S4828" i="1"/>
  <c r="S4575" i="1"/>
  <c r="S4255" i="1"/>
  <c r="S1356" i="1"/>
  <c r="S3516" i="1"/>
  <c r="S1399" i="1"/>
  <c r="S2049" i="1"/>
  <c r="S4072" i="1"/>
  <c r="S4223" i="1"/>
  <c r="S2674" i="1"/>
  <c r="S233" i="1"/>
  <c r="S252" i="1"/>
  <c r="S282" i="1"/>
  <c r="S2679" i="1"/>
  <c r="S1992" i="1"/>
  <c r="S164" i="1"/>
  <c r="S4368" i="1"/>
  <c r="S3068" i="1"/>
  <c r="S227" i="1"/>
  <c r="S3380" i="1"/>
  <c r="S4973" i="1"/>
  <c r="S109" i="1"/>
  <c r="S2569" i="1"/>
  <c r="S2951" i="1"/>
  <c r="S4924" i="1"/>
  <c r="S150" i="1"/>
  <c r="S4048" i="1"/>
  <c r="S2472" i="1"/>
  <c r="S253" i="1"/>
  <c r="S2886" i="1"/>
  <c r="S2079" i="1"/>
  <c r="S145" i="1"/>
  <c r="S2982" i="1"/>
  <c r="S4191" i="1"/>
  <c r="S2470" i="1"/>
  <c r="S2949" i="1"/>
  <c r="S4660" i="1"/>
  <c r="S2577" i="1"/>
  <c r="S4408" i="1"/>
  <c r="S175" i="1"/>
  <c r="S3061" i="1"/>
  <c r="S1481" i="1"/>
  <c r="S1003" i="1"/>
  <c r="S1131" i="1"/>
  <c r="S2626" i="1"/>
  <c r="S4318" i="1"/>
  <c r="S2427" i="1"/>
  <c r="S4988" i="1"/>
  <c r="S2029" i="1"/>
  <c r="S1168" i="1"/>
  <c r="S3491" i="1"/>
  <c r="S198" i="1"/>
  <c r="S4686" i="1"/>
  <c r="S3905" i="1"/>
  <c r="S2817" i="1"/>
  <c r="S2945" i="1"/>
  <c r="S2098" i="1"/>
  <c r="S4957" i="1"/>
  <c r="S3723" i="1"/>
  <c r="S1609" i="1"/>
  <c r="S160" i="1"/>
  <c r="S3294" i="1"/>
  <c r="S4872" i="1"/>
  <c r="S149" i="1"/>
  <c r="S3027" i="1"/>
  <c r="S3329" i="1"/>
  <c r="S1532" i="1"/>
  <c r="S238" i="1"/>
  <c r="S4697" i="1"/>
  <c r="S93" i="1"/>
  <c r="S2783" i="1"/>
  <c r="S1176" i="1"/>
  <c r="S104" i="1"/>
  <c r="S1444" i="1"/>
  <c r="S3622" i="1"/>
  <c r="S1021" i="1"/>
  <c r="S1937" i="1"/>
  <c r="S4060" i="1"/>
  <c r="S1571" i="1"/>
  <c r="S4215" i="1"/>
  <c r="S144" i="1"/>
  <c r="S1884" i="1"/>
  <c r="S4073" i="1"/>
  <c r="S3237" i="1"/>
  <c r="S3447" i="1"/>
  <c r="S1588" i="1"/>
  <c r="S2331" i="1"/>
  <c r="S3887" i="1"/>
  <c r="S1182" i="1"/>
  <c r="S2687" i="1"/>
  <c r="S1370" i="1"/>
  <c r="S3996" i="1"/>
  <c r="S4141" i="1"/>
  <c r="S3572" i="1"/>
  <c r="S167" i="1"/>
  <c r="S212" i="1"/>
  <c r="S3640" i="1"/>
  <c r="S2158" i="1"/>
  <c r="S2180" i="1"/>
  <c r="S2763" i="1"/>
  <c r="S903" i="1"/>
  <c r="S2466" i="1"/>
  <c r="S4566" i="1"/>
  <c r="S2077" i="1"/>
  <c r="S2225" i="1"/>
  <c r="S3348" i="1"/>
  <c r="S1290" i="1"/>
  <c r="S4328" i="1"/>
  <c r="S1798" i="1"/>
  <c r="S3367" i="1"/>
  <c r="S3536" i="1"/>
  <c r="S2774" i="1"/>
  <c r="S4032" i="1"/>
  <c r="S1334" i="1"/>
  <c r="S2919" i="1"/>
  <c r="S219" i="1"/>
  <c r="S1856" i="1"/>
  <c r="S2585" i="1"/>
  <c r="S2523" i="1"/>
  <c r="S1700" i="1"/>
  <c r="S1755" i="1"/>
  <c r="S1336" i="1"/>
  <c r="S2908" i="1"/>
  <c r="S4917" i="1"/>
  <c r="S3521" i="1"/>
  <c r="S4114" i="1"/>
  <c r="S3183" i="1"/>
  <c r="S3333" i="1"/>
  <c r="S2912" i="1"/>
  <c r="S3055" i="1"/>
  <c r="S1221" i="1"/>
  <c r="S4991" i="1"/>
  <c r="S4037" i="1"/>
  <c r="S3105" i="1"/>
  <c r="S3880" i="1"/>
  <c r="S1123" i="1"/>
  <c r="S4243" i="1"/>
  <c r="S114" i="1"/>
  <c r="S3600" i="1"/>
  <c r="S157" i="1"/>
  <c r="S2578" i="1"/>
  <c r="S3087" i="1"/>
  <c r="S4294" i="1"/>
  <c r="S2790" i="1"/>
  <c r="S4836" i="1"/>
  <c r="S4561" i="1"/>
  <c r="S4668" i="1"/>
  <c r="S1485" i="1"/>
  <c r="S2159" i="1"/>
  <c r="S4495" i="1"/>
  <c r="S3210" i="1"/>
  <c r="S3704" i="1"/>
  <c r="S3121" i="1"/>
  <c r="S4913" i="1"/>
  <c r="S220" i="1"/>
  <c r="S4698" i="1"/>
  <c r="S3054" i="1"/>
  <c r="S1489" i="1"/>
  <c r="S4729" i="1"/>
  <c r="S91" i="1"/>
  <c r="S203" i="1"/>
  <c r="S1386" i="1"/>
  <c r="S4920" i="1"/>
  <c r="S1990" i="1"/>
  <c r="S4812" i="1"/>
  <c r="S1285" i="1"/>
  <c r="S228" i="1"/>
  <c r="S258" i="1"/>
  <c r="S1967" i="1"/>
  <c r="S3271" i="1"/>
  <c r="S89" i="1"/>
  <c r="S3983" i="1"/>
  <c r="S1436" i="1"/>
  <c r="S3110" i="1"/>
  <c r="S1027" i="1"/>
  <c r="S4083" i="1"/>
  <c r="S2556" i="1"/>
  <c r="S4553" i="1"/>
  <c r="S2040" i="1"/>
  <c r="S151" i="1"/>
  <c r="S3952" i="1"/>
  <c r="S4626" i="1"/>
  <c r="S4896" i="1"/>
  <c r="S3223" i="1"/>
  <c r="S96" i="1"/>
  <c r="S1533" i="1"/>
  <c r="S3190" i="1"/>
  <c r="S1717" i="1"/>
  <c r="S3328" i="1"/>
  <c r="S1352" i="1"/>
  <c r="S2304" i="1"/>
  <c r="S1174" i="1"/>
  <c r="S2542" i="1"/>
  <c r="S3052" i="1"/>
  <c r="S3034" i="1"/>
  <c r="S4158" i="1"/>
  <c r="S162" i="1"/>
  <c r="S3773" i="1"/>
  <c r="S1782" i="1"/>
  <c r="S1565" i="1"/>
  <c r="S1972" i="1"/>
  <c r="S1641" i="1"/>
  <c r="S2133" i="1"/>
  <c r="S4401" i="1"/>
  <c r="S1681" i="1"/>
  <c r="S3220" i="1"/>
  <c r="S2392" i="1"/>
  <c r="S106" i="1"/>
  <c r="S2208" i="1"/>
  <c r="S2136" i="1"/>
  <c r="S97" i="1"/>
  <c r="S1860" i="1"/>
  <c r="S1776" i="1"/>
  <c r="S2513" i="1"/>
  <c r="S171" i="1"/>
  <c r="S1223" i="1"/>
  <c r="S1159" i="1"/>
  <c r="S2321" i="1"/>
  <c r="S4925" i="1"/>
  <c r="S3728" i="1"/>
  <c r="S4447" i="1"/>
  <c r="S3814" i="1"/>
  <c r="S181" i="1"/>
  <c r="S3769" i="1"/>
  <c r="S3717" i="1"/>
  <c r="S3678" i="1"/>
  <c r="S221" i="1"/>
  <c r="S1826" i="1"/>
  <c r="S3446" i="1"/>
  <c r="S4486" i="1"/>
  <c r="S1051" i="1"/>
  <c r="S1500" i="1"/>
  <c r="S1293" i="1"/>
  <c r="S3754" i="1"/>
  <c r="S3888" i="1"/>
  <c r="S2186" i="1"/>
  <c r="S3746" i="1"/>
  <c r="S4076" i="1"/>
  <c r="S2590" i="1"/>
  <c r="S942" i="1"/>
  <c r="S4063" i="1"/>
  <c r="S2266" i="1"/>
  <c r="S169" i="1"/>
  <c r="S3082" i="1"/>
  <c r="S3555" i="1"/>
  <c r="S1324" i="1"/>
  <c r="S1482" i="1"/>
  <c r="S3115" i="1"/>
  <c r="S1954" i="1"/>
  <c r="S218" i="1"/>
  <c r="S3112" i="1"/>
  <c r="S3215" i="1"/>
  <c r="S2157" i="1"/>
  <c r="S4554" i="1"/>
  <c r="S3359" i="1"/>
  <c r="S1124" i="1"/>
  <c r="S2509" i="1"/>
  <c r="S3170" i="1"/>
  <c r="S4817" i="1"/>
  <c r="S1593" i="1"/>
  <c r="S2540" i="1"/>
  <c r="S1447" i="1"/>
  <c r="S3906" i="1"/>
  <c r="S4278" i="1"/>
  <c r="S143" i="1"/>
  <c r="S3204" i="1"/>
  <c r="S3758" i="1"/>
  <c r="S3970" i="1"/>
  <c r="S4202" i="1"/>
  <c r="S2733" i="1"/>
  <c r="S84" i="1"/>
  <c r="S1405" i="1"/>
  <c r="S3299" i="1"/>
  <c r="S73" i="1"/>
  <c r="S845" i="1"/>
  <c r="S2354" i="1"/>
  <c r="S2751" i="1"/>
  <c r="S4039" i="1"/>
  <c r="S1711" i="1"/>
  <c r="S3497" i="1"/>
  <c r="S985" i="1"/>
  <c r="S2374" i="1"/>
  <c r="S1455" i="1"/>
  <c r="S2372" i="1"/>
  <c r="S1778" i="1"/>
  <c r="S3968" i="1"/>
  <c r="S2083" i="1"/>
  <c r="S108" i="1"/>
  <c r="S3748" i="1"/>
  <c r="S741" i="1"/>
  <c r="S3481" i="1"/>
  <c r="S4302" i="1"/>
  <c r="S2709" i="1"/>
  <c r="S4852" i="1"/>
  <c r="S4097" i="1"/>
  <c r="S1958" i="1"/>
  <c r="S2526" i="1"/>
  <c r="S2118" i="1"/>
  <c r="S3890" i="1"/>
  <c r="S4239" i="1"/>
  <c r="S2207" i="1"/>
  <c r="S4734" i="1"/>
  <c r="S193" i="1"/>
  <c r="S2297" i="1"/>
  <c r="S4366" i="1"/>
  <c r="S2700" i="1"/>
  <c r="S1676" i="1"/>
  <c r="S3248" i="1"/>
  <c r="S1618" i="1"/>
  <c r="S3643" i="1"/>
  <c r="S916" i="1"/>
  <c r="S4844" i="1"/>
  <c r="S178" i="1"/>
  <c r="S4056" i="1"/>
  <c r="S75" i="1"/>
  <c r="S3693" i="1"/>
  <c r="S4512" i="1"/>
  <c r="S2232" i="1"/>
  <c r="S3605" i="1"/>
  <c r="S2964" i="1"/>
  <c r="S4516" i="1"/>
  <c r="S3757" i="1"/>
  <c r="S1843" i="1"/>
  <c r="S3065" i="1"/>
  <c r="S3675" i="1"/>
  <c r="S4185" i="1"/>
  <c r="S3954" i="1"/>
  <c r="S1801" i="1"/>
  <c r="S3067" i="1"/>
  <c r="S4750" i="1"/>
  <c r="S1902" i="1"/>
  <c r="S110" i="1"/>
  <c r="S1478" i="1"/>
  <c r="S1391" i="1"/>
  <c r="S1410" i="1"/>
  <c r="S3507" i="1"/>
  <c r="S3763" i="1"/>
  <c r="S2635" i="1"/>
  <c r="S1072" i="1"/>
  <c r="S4861" i="1"/>
  <c r="S4819" i="1"/>
  <c r="S2818" i="1"/>
  <c r="S3749" i="1"/>
  <c r="S3900" i="1"/>
  <c r="S111" i="1"/>
  <c r="S3724" i="1"/>
  <c r="S3384" i="1"/>
  <c r="S678" i="1"/>
  <c r="S4751" i="1"/>
  <c r="S2843" i="1"/>
  <c r="S3596" i="1"/>
  <c r="S4184" i="1"/>
  <c r="S3610" i="1"/>
  <c r="S1688" i="1"/>
  <c r="S3655" i="1"/>
  <c r="S1680" i="1"/>
  <c r="S4780" i="1"/>
  <c r="S177" i="1"/>
  <c r="S214" i="1"/>
  <c r="S4510" i="1"/>
  <c r="S2270" i="1"/>
  <c r="S3955" i="1"/>
  <c r="S1785" i="1"/>
  <c r="S4508" i="1"/>
  <c r="S1521" i="1"/>
  <c r="S3747" i="1"/>
  <c r="S3478" i="1"/>
  <c r="S4481" i="1"/>
  <c r="S1796" i="1"/>
  <c r="S934" i="1"/>
  <c r="S1529" i="1"/>
  <c r="S68" i="1"/>
  <c r="S1601" i="1"/>
  <c r="S1527" i="1"/>
  <c r="S5000" i="1"/>
  <c r="S1839" i="1"/>
  <c r="S2003" i="1"/>
  <c r="S204" i="1"/>
  <c r="S1981" i="1"/>
  <c r="S2986" i="1"/>
  <c r="S60" i="1"/>
  <c r="S1574" i="1"/>
  <c r="S136" i="1"/>
  <c r="S1459" i="1"/>
  <c r="S3515" i="1"/>
  <c r="S4603" i="1"/>
  <c r="S3174" i="1"/>
  <c r="S829" i="1"/>
  <c r="S4029" i="1"/>
  <c r="S2996" i="1"/>
  <c r="S172" i="1"/>
  <c r="S4413" i="1"/>
  <c r="S3473" i="1"/>
  <c r="S4742" i="1"/>
  <c r="S2471" i="1"/>
  <c r="S2515" i="1"/>
  <c r="S4720" i="1"/>
  <c r="S4563" i="1"/>
  <c r="S3462" i="1"/>
  <c r="S199" i="1"/>
  <c r="S3293" i="1"/>
  <c r="S2507" i="1"/>
  <c r="S4260" i="1"/>
  <c r="S3371" i="1"/>
  <c r="S1445" i="1"/>
  <c r="S2506" i="1"/>
  <c r="S4194" i="1"/>
  <c r="S3208" i="1"/>
  <c r="S1699" i="1"/>
  <c r="S3627" i="1"/>
  <c r="S2605" i="1"/>
  <c r="S2522" i="1"/>
  <c r="S914" i="1"/>
  <c r="S2828" i="1"/>
  <c r="S4623" i="1"/>
  <c r="S4717" i="1"/>
  <c r="S1214" i="1"/>
  <c r="S82" i="1"/>
  <c r="S3159" i="1"/>
  <c r="S4671" i="1"/>
  <c r="S3518" i="1"/>
  <c r="S2120" i="1"/>
  <c r="S2645" i="1"/>
  <c r="S92" i="1"/>
  <c r="S3073" i="1"/>
  <c r="S99" i="1"/>
  <c r="S3063" i="1"/>
  <c r="S4355" i="1"/>
  <c r="S1599" i="1"/>
  <c r="S59" i="1"/>
  <c r="S3818" i="1"/>
  <c r="S811" i="1"/>
  <c r="S2915" i="1"/>
  <c r="S85" i="1"/>
  <c r="S3433" i="1"/>
  <c r="S3861" i="1"/>
  <c r="S1070" i="1"/>
  <c r="S88" i="1"/>
  <c r="S1260" i="1"/>
  <c r="S2849" i="1"/>
  <c r="S889" i="1"/>
  <c r="S2639" i="1"/>
  <c r="S4618" i="1"/>
  <c r="S3780" i="1"/>
  <c r="S923" i="1"/>
  <c r="S128" i="1"/>
  <c r="S3739" i="1"/>
  <c r="S1737" i="1"/>
  <c r="S102" i="1"/>
  <c r="S3295" i="1"/>
  <c r="S113" i="1"/>
  <c r="S1396" i="1"/>
  <c r="S67" i="1"/>
  <c r="S974" i="1"/>
  <c r="S1932" i="1"/>
  <c r="S2318" i="1"/>
  <c r="S3101" i="1"/>
  <c r="S1551" i="1"/>
  <c r="S78" i="1"/>
  <c r="S101" i="1"/>
  <c r="S1808" i="1"/>
  <c r="S2240" i="1"/>
  <c r="S4960" i="1"/>
  <c r="S4718" i="1"/>
  <c r="S4421" i="1"/>
  <c r="S1296" i="1"/>
  <c r="S159" i="1"/>
  <c r="S1935" i="1"/>
  <c r="S2891" i="1"/>
  <c r="S3869" i="1"/>
  <c r="S4442" i="1"/>
  <c r="S3720" i="1"/>
  <c r="S55" i="1"/>
  <c r="S2204" i="1"/>
  <c r="S4607" i="1"/>
  <c r="S4164" i="1"/>
  <c r="S4549" i="1"/>
  <c r="S61" i="1"/>
  <c r="S2154" i="1"/>
  <c r="S4351" i="1"/>
  <c r="S2223" i="1"/>
  <c r="S3944" i="1"/>
  <c r="S2628" i="1"/>
  <c r="S1631" i="1"/>
  <c r="S4240" i="1"/>
  <c r="S3709" i="1"/>
  <c r="S2797" i="1"/>
  <c r="S3765" i="1"/>
  <c r="S1463" i="1"/>
  <c r="S4765" i="1"/>
  <c r="S4619" i="1"/>
  <c r="S4266" i="1"/>
  <c r="S4136" i="1"/>
  <c r="S3891" i="1"/>
  <c r="S1446" i="1"/>
  <c r="S4159" i="1"/>
  <c r="S69" i="1"/>
  <c r="S3259" i="1"/>
  <c r="S3176" i="1"/>
  <c r="S4695" i="1"/>
  <c r="S4199" i="1"/>
  <c r="S4766" i="1"/>
  <c r="S1663" i="1"/>
  <c r="S3872" i="1"/>
  <c r="S2051" i="1"/>
  <c r="S3984" i="1"/>
  <c r="S1372" i="1"/>
  <c r="S801" i="1"/>
  <c r="S4403" i="1"/>
  <c r="S1955" i="1"/>
  <c r="S2730" i="1"/>
  <c r="S3994" i="1"/>
  <c r="S1549" i="1"/>
  <c r="S4365" i="1"/>
  <c r="S2918" i="1"/>
  <c r="S3630" i="1"/>
  <c r="S771" i="1"/>
  <c r="S105" i="1"/>
  <c r="S4499" i="1"/>
  <c r="S1111" i="1"/>
  <c r="S4006" i="1"/>
  <c r="S3565" i="1"/>
  <c r="S2014" i="1"/>
  <c r="S112" i="1"/>
  <c r="S2341" i="1"/>
  <c r="S4030" i="1"/>
  <c r="S3397" i="1"/>
  <c r="S3207" i="1"/>
  <c r="S2805" i="1"/>
  <c r="S2484" i="1"/>
  <c r="S119" i="1"/>
  <c r="S146" i="1"/>
  <c r="S1594" i="1"/>
  <c r="S3707" i="1"/>
  <c r="S2539" i="1"/>
  <c r="S1603" i="1"/>
  <c r="S4214" i="1"/>
  <c r="S3306" i="1"/>
  <c r="S1341" i="1"/>
  <c r="S170" i="1"/>
  <c r="S3982" i="1"/>
  <c r="S3051" i="1"/>
  <c r="S3935" i="1"/>
  <c r="S4082" i="1"/>
  <c r="S4873" i="1"/>
  <c r="S71" i="1"/>
  <c r="S3265" i="1"/>
  <c r="S121" i="1"/>
  <c r="S3506" i="1"/>
  <c r="S1596" i="1"/>
  <c r="S1056" i="1"/>
  <c r="S3778" i="1"/>
  <c r="S4928" i="1"/>
  <c r="S4759" i="1"/>
  <c r="S1804" i="1"/>
  <c r="S165" i="1"/>
  <c r="S3330" i="1"/>
  <c r="S3010" i="1"/>
  <c r="S176" i="1"/>
  <c r="S4444" i="1"/>
  <c r="S4710" i="1"/>
  <c r="S3992" i="1"/>
  <c r="S3897" i="1"/>
  <c r="S2253" i="1"/>
  <c r="S1275" i="1"/>
  <c r="S1951" i="1"/>
  <c r="S4135" i="1"/>
  <c r="S54" i="1"/>
  <c r="S1387" i="1"/>
  <c r="S2726" i="1"/>
  <c r="S3598" i="1"/>
  <c r="S195" i="1"/>
  <c r="S2765" i="1"/>
  <c r="S1539" i="1"/>
  <c r="S1591" i="1"/>
  <c r="S4692" i="1"/>
  <c r="S4971" i="1"/>
  <c r="S4696" i="1"/>
  <c r="S4322" i="1"/>
  <c r="S4308" i="1"/>
  <c r="S838" i="1"/>
  <c r="S116" i="1"/>
  <c r="S937" i="1"/>
  <c r="S155" i="1"/>
  <c r="S3708" i="1"/>
  <c r="S3175" i="1"/>
  <c r="S1946" i="1"/>
  <c r="S1531" i="1"/>
  <c r="S4571" i="1"/>
  <c r="S3722" i="1"/>
  <c r="S4066" i="1"/>
  <c r="S694" i="1"/>
  <c r="S3022" i="1"/>
  <c r="S2410" i="1"/>
  <c r="S4331" i="1"/>
  <c r="S4864" i="1"/>
  <c r="S132" i="1"/>
  <c r="S3201" i="1"/>
  <c r="S3236" i="1"/>
  <c r="S1980" i="1"/>
  <c r="S2956" i="1"/>
  <c r="S3331" i="1"/>
  <c r="S107" i="1"/>
  <c r="S4948" i="1"/>
  <c r="S2146" i="1"/>
  <c r="S2389" i="1"/>
  <c r="S161" i="1"/>
  <c r="S3129" i="1"/>
  <c r="S192" i="1"/>
  <c r="S3691" i="1"/>
  <c r="S81" i="1"/>
  <c r="S129" i="1"/>
  <c r="S124" i="1"/>
  <c r="S1758" i="1"/>
  <c r="S4088" i="1"/>
  <c r="S3597" i="1"/>
  <c r="S4847" i="1"/>
  <c r="S3537" i="1"/>
  <c r="S3286" i="1"/>
  <c r="S2342" i="1"/>
  <c r="S4379" i="1"/>
  <c r="S39" i="1"/>
  <c r="S2307" i="1"/>
  <c r="S1797" i="1"/>
  <c r="S1815" i="1"/>
  <c r="S153" i="1"/>
  <c r="S90" i="1"/>
  <c r="S1477" i="1"/>
  <c r="S127" i="1"/>
  <c r="S131" i="1"/>
  <c r="S1210" i="1"/>
  <c r="S3741" i="1"/>
  <c r="S3132" i="1"/>
  <c r="S3438" i="1"/>
  <c r="S45" i="1"/>
  <c r="S1852" i="1"/>
  <c r="S1650" i="1"/>
  <c r="S3796" i="1"/>
  <c r="S2250" i="1"/>
  <c r="S1226" i="1"/>
  <c r="S4638" i="1"/>
  <c r="S2069" i="1"/>
  <c r="S783" i="1"/>
  <c r="S3831" i="1"/>
  <c r="S4441" i="1"/>
  <c r="S4949" i="1"/>
  <c r="S1265" i="1"/>
  <c r="S3849" i="1"/>
  <c r="S4376" i="1"/>
  <c r="S3020" i="1"/>
  <c r="S57" i="1"/>
  <c r="S4601" i="1"/>
  <c r="S1030" i="1"/>
  <c r="S3372" i="1"/>
  <c r="S1837" i="1"/>
  <c r="S58" i="1"/>
  <c r="S4275" i="1"/>
  <c r="S2728" i="1"/>
  <c r="S3966" i="1"/>
  <c r="S2519" i="1"/>
  <c r="S83" i="1"/>
  <c r="S46" i="1"/>
  <c r="S4700" i="1"/>
  <c r="S4848" i="1"/>
  <c r="S86" i="1"/>
  <c r="S1094" i="1"/>
  <c r="S138" i="1"/>
  <c r="S4404" i="1"/>
  <c r="S3214" i="1"/>
  <c r="S4377" i="1"/>
  <c r="S4445" i="1"/>
  <c r="S3365" i="1"/>
  <c r="S4514" i="1"/>
  <c r="S1817" i="1"/>
  <c r="S1712" i="1"/>
  <c r="S1948" i="1"/>
  <c r="S852" i="1"/>
  <c r="S4047" i="1"/>
  <c r="S1728" i="1"/>
  <c r="S3979" i="1"/>
  <c r="S66" i="1"/>
  <c r="S3325" i="1"/>
  <c r="S885" i="1"/>
  <c r="S1941" i="1"/>
  <c r="S2090" i="1"/>
  <c r="S133" i="1"/>
  <c r="S4743" i="1"/>
  <c r="S3932" i="1"/>
  <c r="S31" i="1"/>
  <c r="S4972" i="1"/>
  <c r="S4384" i="1"/>
  <c r="S4820" i="1"/>
  <c r="S3697" i="1"/>
  <c r="S4620" i="1"/>
  <c r="S3587" i="1"/>
  <c r="S2514" i="1"/>
  <c r="S4208" i="1"/>
  <c r="S3776" i="1"/>
  <c r="S4648" i="1"/>
  <c r="S1738" i="1"/>
  <c r="S1781" i="1"/>
  <c r="S3049" i="1"/>
  <c r="S1567" i="1"/>
  <c r="S63" i="1"/>
  <c r="S2379" i="1"/>
  <c r="S3718" i="1"/>
  <c r="S2418" i="1"/>
  <c r="S1349" i="1"/>
  <c r="S2532" i="1"/>
  <c r="S1169" i="1"/>
  <c r="S4770" i="1"/>
  <c r="S2269" i="1"/>
  <c r="S2031" i="1"/>
  <c r="S4242" i="1"/>
  <c r="S644" i="1"/>
  <c r="S1769" i="1"/>
  <c r="S87" i="1"/>
  <c r="S1791" i="1"/>
  <c r="S74" i="1"/>
  <c r="S3131" i="1"/>
  <c r="S795" i="1"/>
  <c r="S2043" i="1"/>
  <c r="S4458" i="1"/>
  <c r="S1216" i="1"/>
  <c r="S142" i="1"/>
  <c r="S1309" i="1"/>
  <c r="S4251" i="1"/>
  <c r="S2643" i="1"/>
  <c r="S3059" i="1"/>
  <c r="S47" i="1"/>
  <c r="S64" i="1"/>
  <c r="S4258" i="1"/>
  <c r="S2910" i="1"/>
  <c r="S1834" i="1"/>
  <c r="S3568" i="1"/>
  <c r="S3109" i="1"/>
  <c r="S2648" i="1"/>
  <c r="S4537" i="1"/>
  <c r="S2386" i="1"/>
  <c r="S1824" i="1"/>
  <c r="S2858" i="1"/>
  <c r="S2030" i="1"/>
  <c r="S4464" i="1"/>
  <c r="S969" i="1"/>
  <c r="S2179" i="1"/>
  <c r="S3437" i="1"/>
  <c r="S98" i="1"/>
  <c r="S1800" i="1"/>
  <c r="S3761" i="1"/>
  <c r="S154" i="1"/>
  <c r="S4542" i="1"/>
  <c r="S3047" i="1"/>
  <c r="S4479" i="1"/>
  <c r="S2948" i="1"/>
  <c r="S4106" i="1"/>
  <c r="S1227" i="1"/>
  <c r="S4245" i="1"/>
  <c r="S4572" i="1"/>
  <c r="S4257" i="1"/>
  <c r="S49" i="1"/>
  <c r="S2841" i="1"/>
  <c r="S1347" i="1"/>
  <c r="S4657" i="1"/>
  <c r="S1220" i="1"/>
  <c r="S2478" i="1"/>
  <c r="S4658" i="1"/>
  <c r="S4714" i="1"/>
  <c r="S2538" i="1"/>
  <c r="S1866" i="1"/>
  <c r="S3503" i="1"/>
  <c r="S33" i="1"/>
  <c r="S1924" i="1"/>
  <c r="S3006" i="1"/>
  <c r="S1645" i="1"/>
  <c r="S2062" i="1"/>
  <c r="S4107" i="1"/>
  <c r="S1222" i="1"/>
  <c r="S806" i="1"/>
  <c r="S1142" i="1"/>
  <c r="S1480" i="1"/>
  <c r="S4117" i="1"/>
  <c r="S4046" i="1"/>
  <c r="S4944" i="1"/>
  <c r="S4166" i="1"/>
  <c r="S2749" i="1"/>
  <c r="S2390" i="1"/>
  <c r="S94" i="1"/>
  <c r="S4640" i="1"/>
  <c r="S3857" i="1"/>
  <c r="S3674" i="1"/>
  <c r="S3198" i="1"/>
  <c r="S2056" i="1"/>
  <c r="S2093" i="1"/>
  <c r="S51" i="1"/>
  <c r="S4244" i="1"/>
  <c r="S2060" i="1"/>
  <c r="S3805" i="1"/>
  <c r="S1414" i="1"/>
  <c r="S76" i="1"/>
  <c r="S32" i="1"/>
  <c r="S2209" i="1"/>
  <c r="S3735" i="1"/>
  <c r="S1354" i="1"/>
  <c r="S53" i="1"/>
  <c r="S1112" i="1"/>
  <c r="S4624" i="1"/>
  <c r="S1543" i="1"/>
  <c r="S1739" i="1"/>
  <c r="S2599" i="1"/>
  <c r="S100" i="1"/>
  <c r="S3099" i="1"/>
  <c r="S50" i="1"/>
  <c r="S1964" i="1"/>
  <c r="S2306" i="1"/>
  <c r="S3080" i="1"/>
  <c r="S2057" i="1"/>
  <c r="S4983" i="1"/>
  <c r="S37" i="1"/>
  <c r="S38" i="1"/>
  <c r="S2135" i="1"/>
  <c r="S2035" i="1"/>
  <c r="S2742" i="1"/>
  <c r="S3336" i="1"/>
  <c r="S4380" i="1"/>
  <c r="S70" i="1"/>
  <c r="S1134" i="1"/>
  <c r="S1452" i="1"/>
  <c r="S2718" i="1"/>
  <c r="S28" i="1"/>
  <c r="S3764" i="1"/>
  <c r="S21" i="1"/>
  <c r="S4878" i="1"/>
  <c r="S4392" i="1"/>
  <c r="S79" i="1"/>
  <c r="S4340" i="1"/>
  <c r="S1970" i="1"/>
  <c r="S4410" i="1"/>
  <c r="S1487" i="1"/>
  <c r="S2525" i="1"/>
  <c r="S122" i="1"/>
  <c r="S4937" i="1"/>
  <c r="S2087" i="1"/>
  <c r="S3485" i="1"/>
  <c r="S1705" i="1"/>
  <c r="S4745" i="1"/>
  <c r="S1660" i="1"/>
  <c r="S4767" i="1"/>
  <c r="S4688" i="1"/>
  <c r="S4397" i="1"/>
  <c r="S1615" i="1"/>
  <c r="S785" i="1"/>
  <c r="S3922" i="1"/>
  <c r="S2394" i="1"/>
  <c r="S20" i="1"/>
  <c r="S2499" i="1"/>
  <c r="S3911" i="1"/>
  <c r="S27" i="1"/>
  <c r="S3542" i="1"/>
  <c r="S1382" i="1"/>
  <c r="S3490" i="1"/>
  <c r="S4461" i="1"/>
  <c r="S3827" i="1"/>
  <c r="S1315" i="1"/>
  <c r="S95" i="1"/>
  <c r="S1076" i="1"/>
  <c r="S4753" i="1"/>
  <c r="S3514" i="1"/>
  <c r="S3146" i="1"/>
  <c r="S1867" i="1"/>
  <c r="S29" i="1"/>
  <c r="S4544" i="1"/>
  <c r="S1634" i="1"/>
  <c r="S4630" i="1"/>
  <c r="S4659" i="1"/>
  <c r="S1413" i="1"/>
  <c r="S1963" i="1"/>
  <c r="S1448" i="1"/>
  <c r="S4126" i="1"/>
  <c r="S3041" i="1"/>
  <c r="S2842" i="1"/>
  <c r="S2777" i="1"/>
  <c r="S3621" i="1"/>
  <c r="S4350" i="1"/>
  <c r="S3460" i="1"/>
  <c r="S4043" i="1"/>
  <c r="S3889" i="1"/>
  <c r="S3465" i="1"/>
  <c r="S1674" i="1"/>
  <c r="S2092" i="1"/>
  <c r="S4493" i="1"/>
  <c r="S3138" i="1"/>
  <c r="S4033" i="1"/>
  <c r="S3072" i="1"/>
  <c r="S34" i="1"/>
  <c r="S125" i="1"/>
  <c r="S1653" i="1"/>
  <c r="S3301" i="1"/>
  <c r="S2282" i="1"/>
  <c r="S2904" i="1"/>
  <c r="S123" i="1"/>
  <c r="S1647" i="1"/>
  <c r="S4821" i="1"/>
  <c r="S4984" i="1"/>
  <c r="S1538" i="1"/>
  <c r="S3445" i="1"/>
  <c r="S856" i="1"/>
  <c r="S24" i="1"/>
  <c r="S2195" i="1"/>
  <c r="S3319" i="1"/>
  <c r="S4958" i="1"/>
  <c r="S3056" i="1"/>
  <c r="S1885" i="1"/>
  <c r="S3407" i="1"/>
  <c r="S42" i="1"/>
  <c r="S819" i="1"/>
  <c r="S1304" i="1"/>
  <c r="S4608" i="1"/>
  <c r="S117" i="1"/>
  <c r="S1488" i="1"/>
  <c r="S18" i="1"/>
  <c r="S4140" i="1"/>
  <c r="S3840" i="1"/>
  <c r="S43" i="1"/>
  <c r="S3084" i="1"/>
  <c r="S2173" i="1"/>
  <c r="S3969" i="1"/>
  <c r="S3212" i="1"/>
  <c r="S3456" i="1"/>
  <c r="S2803" i="1"/>
  <c r="S77" i="1"/>
  <c r="S35" i="1"/>
  <c r="S2583" i="1"/>
  <c r="S48" i="1"/>
  <c r="S2892" i="1"/>
  <c r="S2187" i="1"/>
  <c r="S1007" i="1"/>
  <c r="S2788" i="1"/>
  <c r="S4922" i="1"/>
  <c r="S1561" i="1"/>
  <c r="S4181" i="1"/>
  <c r="S4938" i="1"/>
  <c r="S752" i="1"/>
  <c r="S3459" i="1"/>
  <c r="S4585" i="1"/>
  <c r="S2038" i="1"/>
  <c r="S4398" i="1"/>
  <c r="S3475" i="1"/>
  <c r="S4334" i="1"/>
  <c r="S1953" i="1"/>
  <c r="S3337" i="1"/>
  <c r="S1375" i="1"/>
  <c r="S782" i="1"/>
  <c r="S1516" i="1"/>
  <c r="S3324" i="1"/>
  <c r="S4870" i="1"/>
  <c r="S1193" i="1"/>
  <c r="S56" i="1"/>
  <c r="S4702" i="1"/>
  <c r="S2397" i="1"/>
  <c r="S9" i="1"/>
  <c r="S10" i="1"/>
  <c r="S2405" i="1"/>
  <c r="S1881" i="1"/>
  <c r="S3086" i="1"/>
  <c r="S4661" i="1"/>
  <c r="S12" i="1"/>
  <c r="S3797" i="1"/>
  <c r="S41" i="1"/>
  <c r="S2850" i="1"/>
  <c r="S3085" i="1"/>
  <c r="S1211" i="1"/>
  <c r="S3405" i="1"/>
  <c r="S72" i="1"/>
  <c r="S1578" i="1"/>
  <c r="S1125" i="1"/>
  <c r="S1744" i="1"/>
  <c r="S1146" i="1"/>
  <c r="S11" i="1"/>
  <c r="S4344" i="1"/>
  <c r="S3117" i="1"/>
  <c r="S1862" i="1"/>
  <c r="S3127" i="1"/>
  <c r="S986" i="1"/>
  <c r="S1139" i="1"/>
  <c r="S4911" i="1"/>
  <c r="S3842" i="1"/>
  <c r="S3541" i="1"/>
  <c r="S16" i="1"/>
  <c r="S23" i="1"/>
  <c r="S2175" i="1"/>
  <c r="S4639" i="1"/>
  <c r="S4551" i="1"/>
  <c r="S3957" i="1"/>
  <c r="S3414" i="1"/>
  <c r="S4775" i="1"/>
  <c r="S987" i="1"/>
  <c r="S1316" i="1"/>
  <c r="S4332" i="1"/>
  <c r="S2603" i="1"/>
  <c r="S4080" i="1"/>
  <c r="S4631" i="1"/>
  <c r="S4908" i="1"/>
  <c r="S1284" i="1"/>
  <c r="S80" i="1"/>
  <c r="S815" i="1"/>
  <c r="S3173" i="1"/>
  <c r="S2274" i="1"/>
  <c r="S4874" i="1"/>
  <c r="S3118" i="1"/>
  <c r="S1257" i="1"/>
  <c r="S4250" i="1"/>
  <c r="S4904" i="1"/>
  <c r="S4909" i="1"/>
  <c r="S1499" i="1"/>
  <c r="S2352" i="1"/>
  <c r="S65" i="1"/>
  <c r="S4478" i="1"/>
  <c r="S1108" i="1"/>
  <c r="S13" i="1"/>
  <c r="S3642" i="1"/>
  <c r="S3829" i="1"/>
  <c r="S896" i="1"/>
  <c r="S4889" i="1"/>
  <c r="S784" i="1"/>
  <c r="S15" i="1"/>
  <c r="S3257" i="1"/>
  <c r="S4996" i="1"/>
  <c r="S3300" i="1"/>
  <c r="S1105" i="1"/>
  <c r="S17" i="1"/>
  <c r="S3896" i="1"/>
  <c r="S853" i="1"/>
  <c r="S2142" i="1"/>
  <c r="S4794" i="1"/>
  <c r="S4578" i="1"/>
  <c r="S1683" i="1"/>
  <c r="S2640" i="1"/>
  <c r="S4518" i="1"/>
  <c r="S44" i="1"/>
  <c r="S3901" i="1"/>
  <c r="S1095" i="1"/>
  <c r="S2288" i="1"/>
  <c r="S3376" i="1"/>
  <c r="S1073" i="1"/>
  <c r="S2653" i="1"/>
  <c r="S4363" i="1"/>
  <c r="S2439" i="1"/>
  <c r="S36" i="1"/>
  <c r="S1922" i="1"/>
  <c r="S30" i="1"/>
  <c r="S40" i="1"/>
  <c r="S1546" i="1"/>
  <c r="S62" i="1"/>
  <c r="S3807" i="1"/>
  <c r="S2399" i="1"/>
  <c r="S2591" i="1"/>
  <c r="S4788" i="1"/>
  <c r="S3517" i="1"/>
  <c r="S19" i="1"/>
  <c r="S3184" i="1"/>
  <c r="S2315" i="1"/>
  <c r="S1068" i="1"/>
  <c r="S3744" i="1"/>
  <c r="S4064" i="1"/>
  <c r="S8" i="1"/>
  <c r="S3366" i="1"/>
  <c r="S1145" i="1"/>
  <c r="S14" i="1"/>
  <c r="S4862" i="1"/>
  <c r="S4735" i="1"/>
  <c r="S3284" i="1"/>
  <c r="S6" i="1"/>
  <c r="S2999" i="1"/>
  <c r="S52" i="1"/>
  <c r="S4875" i="1"/>
  <c r="S757" i="1"/>
  <c r="S1104" i="1"/>
  <c r="S2814" i="1"/>
  <c r="S4" i="1"/>
  <c r="S4023" i="1"/>
  <c r="S2074" i="1"/>
  <c r="S22" i="1"/>
  <c r="S875" i="1"/>
  <c r="S5" i="1"/>
  <c r="S4876" i="1"/>
  <c r="S3785" i="1"/>
  <c r="S2770" i="1"/>
  <c r="S3" i="1"/>
  <c r="S4341" i="1"/>
  <c r="S4567" i="1"/>
  <c r="S7" i="1"/>
  <c r="S1120" i="1"/>
  <c r="S26" i="1"/>
  <c r="S2339" i="1"/>
  <c r="S4926" i="1"/>
  <c r="S25" i="1"/>
  <c r="S2560" i="1"/>
  <c r="S2" i="1"/>
  <c r="S1209" i="1"/>
  <c r="P4172" i="1"/>
  <c r="T4172" i="1" s="1"/>
  <c r="P3908" i="1"/>
  <c r="T3908" i="1" s="1"/>
  <c r="P878" i="1"/>
  <c r="T878" i="1" s="1"/>
  <c r="P3398" i="1"/>
  <c r="T3398" i="1" s="1"/>
  <c r="P2685" i="1"/>
  <c r="T2685" i="1" s="1"/>
  <c r="P4173" i="1"/>
  <c r="T4173" i="1" s="1"/>
  <c r="P993" i="1"/>
  <c r="T993" i="1" s="1"/>
  <c r="P3297" i="1"/>
  <c r="T3297" i="1" s="1"/>
  <c r="P1977" i="1"/>
  <c r="T1977" i="1" s="1"/>
  <c r="P953" i="1"/>
  <c r="T953" i="1" s="1"/>
  <c r="P1228" i="1"/>
  <c r="T1228" i="1" s="1"/>
  <c r="P2557" i="1"/>
  <c r="T2557" i="1" s="1"/>
  <c r="P2167" i="1"/>
  <c r="T2167" i="1" s="1"/>
  <c r="P1602" i="1"/>
  <c r="T1602" i="1" s="1"/>
  <c r="P3411" i="1"/>
  <c r="T3411" i="1" s="1"/>
  <c r="P2477" i="1"/>
  <c r="T2477" i="1" s="1"/>
  <c r="P3382" i="1"/>
  <c r="T3382" i="1" s="1"/>
  <c r="P3611" i="1"/>
  <c r="T3611" i="1" s="1"/>
  <c r="P1722" i="1"/>
  <c r="T1722" i="1" s="1"/>
  <c r="P779" i="1"/>
  <c r="T779" i="1" s="1"/>
  <c r="P2257" i="1"/>
  <c r="T2257" i="1" s="1"/>
  <c r="P874" i="1"/>
  <c r="T874" i="1" s="1"/>
  <c r="P3870" i="1"/>
  <c r="T3870" i="1" s="1"/>
  <c r="P751" i="1"/>
  <c r="T751" i="1" s="1"/>
  <c r="P2853" i="1"/>
  <c r="T2853" i="1" s="1"/>
  <c r="P2658" i="1"/>
  <c r="T2658" i="1" s="1"/>
  <c r="P966" i="1"/>
  <c r="T966" i="1" s="1"/>
  <c r="P3360" i="1"/>
  <c r="T3360" i="1" s="1"/>
  <c r="P2096" i="1"/>
  <c r="T2096" i="1" s="1"/>
  <c r="P2121" i="1"/>
  <c r="T2121" i="1" s="1"/>
  <c r="P2020" i="1"/>
  <c r="T2020" i="1" s="1"/>
  <c r="P1218" i="1"/>
  <c r="T1218" i="1" s="1"/>
  <c r="P4132" i="1"/>
  <c r="T4132" i="1" s="1"/>
  <c r="P1806" i="1"/>
  <c r="T1806" i="1" s="1"/>
  <c r="P3835" i="1"/>
  <c r="T3835" i="1" s="1"/>
  <c r="P2226" i="1"/>
  <c r="T2226" i="1" s="1"/>
  <c r="P871" i="1"/>
  <c r="T871" i="1" s="1"/>
  <c r="P2851" i="1"/>
  <c r="T2851" i="1" s="1"/>
  <c r="P1819" i="1"/>
  <c r="T1819" i="1" s="1"/>
  <c r="P3311" i="1"/>
  <c r="T3311" i="1" s="1"/>
  <c r="P2070" i="1"/>
  <c r="T2070" i="1" s="1"/>
  <c r="P1010" i="1"/>
  <c r="T1010" i="1" s="1"/>
  <c r="P2378" i="1"/>
  <c r="T2378" i="1" s="1"/>
  <c r="P1627" i="1"/>
  <c r="T1627" i="1" s="1"/>
  <c r="P1398" i="1"/>
  <c r="T1398" i="1" s="1"/>
  <c r="P1639" i="1"/>
  <c r="T1639" i="1" s="1"/>
  <c r="P3361" i="1"/>
  <c r="T3361" i="1" s="1"/>
  <c r="P3057" i="1"/>
  <c r="T3057" i="1" s="1"/>
  <c r="P1335" i="1"/>
  <c r="T1335" i="1" s="1"/>
  <c r="P851" i="1"/>
  <c r="T851" i="1" s="1"/>
  <c r="P1672" i="1"/>
  <c r="T1672" i="1" s="1"/>
  <c r="P2013" i="1"/>
  <c r="T2013" i="1" s="1"/>
  <c r="P3089" i="1"/>
  <c r="T3089" i="1" s="1"/>
  <c r="P1506" i="1"/>
  <c r="T1506" i="1" s="1"/>
  <c r="P3307" i="1"/>
  <c r="T3307" i="1" s="1"/>
  <c r="P1086" i="1"/>
  <c r="T1086" i="1" s="1"/>
  <c r="P3743" i="1"/>
  <c r="T3743" i="1" s="1"/>
  <c r="P3601" i="1"/>
  <c r="T3601" i="1" s="1"/>
  <c r="P1229" i="1"/>
  <c r="T1229" i="1" s="1"/>
  <c r="P3884" i="1"/>
  <c r="T3884" i="1" s="1"/>
  <c r="P1793" i="1"/>
  <c r="T1793" i="1" s="1"/>
  <c r="P731" i="1"/>
  <c r="T731" i="1" s="1"/>
  <c r="P1137" i="1"/>
  <c r="T1137" i="1" s="1"/>
  <c r="P2442" i="1"/>
  <c r="T2442" i="1" s="1"/>
  <c r="P4768" i="1"/>
  <c r="T4768" i="1" s="1"/>
  <c r="P3014" i="1"/>
  <c r="T3014" i="1" s="1"/>
  <c r="P1512" i="1"/>
  <c r="T1512" i="1" s="1"/>
  <c r="P3002" i="1"/>
  <c r="T3002" i="1" s="1"/>
  <c r="P4488" i="1"/>
  <c r="T4488" i="1" s="1"/>
  <c r="P4306" i="1"/>
  <c r="T4306" i="1" s="1"/>
  <c r="P832" i="1"/>
  <c r="T832" i="1" s="1"/>
  <c r="P3926" i="1"/>
  <c r="T3926" i="1" s="1"/>
  <c r="P3719" i="1"/>
  <c r="T3719" i="1" s="1"/>
  <c r="P1442" i="1"/>
  <c r="T1442" i="1" s="1"/>
  <c r="P3685" i="1"/>
  <c r="T3685" i="1" s="1"/>
  <c r="P1276" i="1"/>
  <c r="T1276" i="1" s="1"/>
  <c r="P1987" i="1"/>
  <c r="T1987" i="1" s="1"/>
  <c r="P3641" i="1"/>
  <c r="T3641" i="1" s="1"/>
  <c r="P1915" i="1"/>
  <c r="T1915" i="1" s="1"/>
  <c r="P4055" i="1"/>
  <c r="T4055" i="1" s="1"/>
  <c r="P3715" i="1"/>
  <c r="T3715" i="1" s="1"/>
  <c r="P3767" i="1"/>
  <c r="T3767" i="1" s="1"/>
  <c r="P1020" i="1"/>
  <c r="T1020" i="1" s="1"/>
  <c r="P2780" i="1"/>
  <c r="T2780" i="1" s="1"/>
  <c r="P2293" i="1"/>
  <c r="T2293" i="1" s="1"/>
  <c r="P2089" i="1"/>
  <c r="T2089" i="1" s="1"/>
  <c r="P1240" i="1"/>
  <c r="T1240" i="1" s="1"/>
  <c r="P1100" i="1"/>
  <c r="T1100" i="1" s="1"/>
  <c r="P2544" i="1"/>
  <c r="T2544" i="1" s="1"/>
  <c r="P2893" i="1"/>
  <c r="T2893" i="1" s="1"/>
  <c r="P2713" i="1"/>
  <c r="T2713" i="1" s="1"/>
  <c r="P2734" i="1"/>
  <c r="T2734" i="1" s="1"/>
  <c r="P1718" i="1"/>
  <c r="T1718" i="1" s="1"/>
  <c r="P2926" i="1"/>
  <c r="T2926" i="1" s="1"/>
  <c r="P2400" i="1"/>
  <c r="T2400" i="1" s="1"/>
  <c r="P2217" i="1"/>
  <c r="T2217" i="1" s="1"/>
  <c r="P2655" i="1"/>
  <c r="T2655" i="1" s="1"/>
  <c r="P4175" i="1"/>
  <c r="T4175" i="1" s="1"/>
  <c r="P1172" i="1"/>
  <c r="T1172" i="1" s="1"/>
  <c r="P4044" i="1"/>
  <c r="T4044" i="1" s="1"/>
  <c r="P3777" i="1"/>
  <c r="T3777" i="1" s="1"/>
  <c r="P2647" i="1"/>
  <c r="T2647" i="1" s="1"/>
  <c r="P2259" i="1"/>
  <c r="T2259" i="1" s="1"/>
  <c r="P2163" i="1"/>
  <c r="T2163" i="1" s="1"/>
  <c r="P3997" i="1"/>
  <c r="T3997" i="1" s="1"/>
  <c r="P3185" i="1"/>
  <c r="T3185" i="1" s="1"/>
  <c r="P3483" i="1"/>
  <c r="T3483" i="1" s="1"/>
  <c r="P988" i="1"/>
  <c r="T988" i="1" s="1"/>
  <c r="P3995" i="1"/>
  <c r="T3995" i="1" s="1"/>
  <c r="P4197" i="1"/>
  <c r="T4197" i="1" s="1"/>
  <c r="P4086" i="1"/>
  <c r="T4086" i="1" s="1"/>
  <c r="P1429" i="1"/>
  <c r="T1429" i="1" s="1"/>
  <c r="P2529" i="1"/>
  <c r="T2529" i="1" s="1"/>
  <c r="P1690" i="1"/>
  <c r="T1690" i="1" s="1"/>
  <c r="P1261" i="1"/>
  <c r="T1261" i="1" s="1"/>
  <c r="P1403" i="1"/>
  <c r="T1403" i="1" s="1"/>
  <c r="P2435" i="1"/>
  <c r="T2435" i="1" s="1"/>
  <c r="P742" i="1"/>
  <c r="T742" i="1" s="1"/>
  <c r="P2920" i="1"/>
  <c r="T2920" i="1" s="1"/>
  <c r="P3614" i="1"/>
  <c r="T3614" i="1" s="1"/>
  <c r="P3633" i="1"/>
  <c r="T3633" i="1" s="1"/>
  <c r="P3081" i="1"/>
  <c r="T3081" i="1" s="1"/>
  <c r="P1911" i="1"/>
  <c r="T1911" i="1" s="1"/>
  <c r="P1189" i="1"/>
  <c r="T1189" i="1" s="1"/>
  <c r="P2881" i="1"/>
  <c r="T2881" i="1" s="1"/>
  <c r="P3224" i="1"/>
  <c r="T3224" i="1" s="1"/>
  <c r="P900" i="1"/>
  <c r="T900" i="1" s="1"/>
  <c r="P715" i="1"/>
  <c r="T715" i="1" s="1"/>
  <c r="P3868" i="1"/>
  <c r="T3868" i="1" s="1"/>
  <c r="P2190" i="1"/>
  <c r="T2190" i="1" s="1"/>
  <c r="P3903" i="1"/>
  <c r="T3903" i="1" s="1"/>
  <c r="P2429" i="1"/>
  <c r="T2429" i="1" s="1"/>
  <c r="P2340" i="1"/>
  <c r="T2340" i="1" s="1"/>
  <c r="P3524" i="1"/>
  <c r="T3524" i="1" s="1"/>
  <c r="P1930" i="1"/>
  <c r="T1930" i="1" s="1"/>
  <c r="P3334" i="1"/>
  <c r="T3334" i="1" s="1"/>
  <c r="P2636" i="1"/>
  <c r="T2636" i="1" s="1"/>
  <c r="P1236" i="1"/>
  <c r="T1236" i="1" s="1"/>
  <c r="P3638" i="1"/>
  <c r="T3638" i="1" s="1"/>
  <c r="P797" i="1"/>
  <c r="T797" i="1" s="1"/>
  <c r="P2534" i="1"/>
  <c r="T2534" i="1" s="1"/>
  <c r="P3918" i="1"/>
  <c r="T3918" i="1" s="1"/>
  <c r="P4104" i="1"/>
  <c r="T4104" i="1" s="1"/>
  <c r="P3267" i="1"/>
  <c r="T3267" i="1" s="1"/>
  <c r="P3559" i="1"/>
  <c r="T3559" i="1" s="1"/>
  <c r="P2993" i="1"/>
  <c r="T2993" i="1" s="1"/>
  <c r="P3787" i="1"/>
  <c r="T3787" i="1" s="1"/>
  <c r="P3710" i="1"/>
  <c r="T3710" i="1" s="1"/>
  <c r="P804" i="1"/>
  <c r="T804" i="1" s="1"/>
  <c r="P4866" i="1"/>
  <c r="T4866" i="1" s="1"/>
  <c r="P1379" i="1"/>
  <c r="T1379" i="1" s="1"/>
  <c r="P4098" i="1"/>
  <c r="T4098" i="1" s="1"/>
  <c r="P913" i="1"/>
  <c r="T913" i="1" s="1"/>
  <c r="P4110" i="1"/>
  <c r="T4110" i="1" s="1"/>
  <c r="P2447" i="1"/>
  <c r="T2447" i="1" s="1"/>
  <c r="P1675" i="1"/>
  <c r="T1675" i="1" s="1"/>
  <c r="P711" i="1"/>
  <c r="T711" i="1" s="1"/>
  <c r="P2816" i="1"/>
  <c r="T2816" i="1" s="1"/>
  <c r="P3734" i="1"/>
  <c r="T3734" i="1" s="1"/>
  <c r="P2256" i="1"/>
  <c r="T2256" i="1" s="1"/>
  <c r="P3327" i="1"/>
  <c r="T3327" i="1" s="1"/>
  <c r="P2595" i="1"/>
  <c r="T2595" i="1" s="1"/>
  <c r="P2601" i="1"/>
  <c r="T2601" i="1" s="1"/>
  <c r="P2437" i="1"/>
  <c r="T2437" i="1" s="1"/>
  <c r="P3216" i="1"/>
  <c r="T3216" i="1" s="1"/>
  <c r="P1759" i="1"/>
  <c r="T1759" i="1" s="1"/>
  <c r="P4154" i="1"/>
  <c r="T4154" i="1" s="1"/>
  <c r="P2380" i="1"/>
  <c r="T2380" i="1" s="1"/>
  <c r="P1232" i="1"/>
  <c r="T1232" i="1" s="1"/>
  <c r="P1921" i="1"/>
  <c r="T1921" i="1" s="1"/>
  <c r="P4222" i="1"/>
  <c r="T4222" i="1" s="1"/>
  <c r="P1311" i="1"/>
  <c r="T1311" i="1" s="1"/>
  <c r="P2344" i="1"/>
  <c r="T2344" i="1" s="1"/>
  <c r="P1788" i="1"/>
  <c r="T1788" i="1" s="1"/>
  <c r="P1438" i="1"/>
  <c r="T1438" i="1" s="1"/>
  <c r="P2675" i="1"/>
  <c r="T2675" i="1" s="1"/>
  <c r="P1019" i="1"/>
  <c r="T1019" i="1" s="1"/>
  <c r="P1994" i="1"/>
  <c r="T1994" i="1" s="1"/>
  <c r="P2616" i="1"/>
  <c r="T2616" i="1" s="1"/>
  <c r="P2894" i="1"/>
  <c r="T2894" i="1" s="1"/>
  <c r="P3472" i="1"/>
  <c r="T3472" i="1" s="1"/>
  <c r="P2248" i="1"/>
  <c r="T2248" i="1" s="1"/>
  <c r="P1836" i="1"/>
  <c r="T1836" i="1" s="1"/>
  <c r="P3477" i="1"/>
  <c r="T3477" i="1" s="1"/>
  <c r="P1358" i="1"/>
  <c r="T1358" i="1" s="1"/>
  <c r="P2335" i="1"/>
  <c r="T2335" i="1" s="1"/>
  <c r="P3602" i="1"/>
  <c r="T3602" i="1" s="1"/>
  <c r="P3794" i="1"/>
  <c r="T3794" i="1" s="1"/>
  <c r="P2061" i="1"/>
  <c r="T2061" i="1" s="1"/>
  <c r="P3430" i="1"/>
  <c r="T3430" i="1" s="1"/>
  <c r="P4628" i="1"/>
  <c r="T4628" i="1" s="1"/>
  <c r="P1135" i="1"/>
  <c r="T1135" i="1" s="1"/>
  <c r="P2129" i="1"/>
  <c r="T2129" i="1" s="1"/>
  <c r="P908" i="1"/>
  <c r="T908" i="1" s="1"/>
  <c r="P3205" i="1"/>
  <c r="T3205" i="1" s="1"/>
  <c r="P1661" i="1"/>
  <c r="T1661" i="1" s="1"/>
  <c r="P2813" i="1"/>
  <c r="T2813" i="1" s="1"/>
  <c r="P1434" i="1"/>
  <c r="T1434" i="1" s="1"/>
  <c r="P3648" i="1"/>
  <c r="T3648" i="1" s="1"/>
  <c r="P1622" i="1"/>
  <c r="T1622" i="1" s="1"/>
  <c r="P734" i="1"/>
  <c r="T734" i="1" s="1"/>
  <c r="P3282" i="1"/>
  <c r="T3282" i="1" s="1"/>
  <c r="P1803" i="1"/>
  <c r="T1803" i="1" s="1"/>
  <c r="P1544" i="1"/>
  <c r="T1544" i="1" s="1"/>
  <c r="P3008" i="1"/>
  <c r="T3008" i="1" s="1"/>
  <c r="P3104" i="1"/>
  <c r="T3104" i="1" s="1"/>
  <c r="P1879" i="1"/>
  <c r="T1879" i="1" s="1"/>
  <c r="P1586" i="1"/>
  <c r="T1586" i="1" s="1"/>
  <c r="P2319" i="1"/>
  <c r="T2319" i="1" s="1"/>
  <c r="P1491" i="1"/>
  <c r="T1491" i="1" s="1"/>
  <c r="P3639" i="1"/>
  <c r="T3639" i="1" s="1"/>
  <c r="P2810" i="1"/>
  <c r="T2810" i="1" s="1"/>
  <c r="P3123" i="1"/>
  <c r="T3123" i="1" s="1"/>
  <c r="P2604" i="1"/>
  <c r="T2604" i="1" s="1"/>
  <c r="P1215" i="1"/>
  <c r="T1215" i="1" s="1"/>
  <c r="P1787" i="1"/>
  <c r="T1787" i="1" s="1"/>
  <c r="P3448" i="1"/>
  <c r="T3448" i="1" s="1"/>
  <c r="P2063" i="1"/>
  <c r="T2063" i="1" s="1"/>
  <c r="P1523" i="1"/>
  <c r="T1523" i="1" s="1"/>
  <c r="P2941" i="1"/>
  <c r="T2941" i="1" s="1"/>
  <c r="P3910" i="1"/>
  <c r="T3910" i="1" s="1"/>
  <c r="P2831" i="1"/>
  <c r="T2831" i="1" s="1"/>
  <c r="P4099" i="1"/>
  <c r="T4099" i="1" s="1"/>
  <c r="P788" i="1"/>
  <c r="T788" i="1" s="1"/>
  <c r="P738" i="1"/>
  <c r="T738" i="1" s="1"/>
  <c r="P3060" i="1"/>
  <c r="T3060" i="1" s="1"/>
  <c r="P1849" i="1"/>
  <c r="T1849" i="1" s="1"/>
  <c r="P3310" i="1"/>
  <c r="T3310" i="1" s="1"/>
  <c r="P2596" i="1"/>
  <c r="T2596" i="1" s="1"/>
  <c r="P2630" i="1"/>
  <c r="T2630" i="1" s="1"/>
  <c r="P796" i="1"/>
  <c r="T796" i="1" s="1"/>
  <c r="P2149" i="1"/>
  <c r="T2149" i="1" s="1"/>
  <c r="P3107" i="1"/>
  <c r="T3107" i="1" s="1"/>
  <c r="P3444" i="1"/>
  <c r="T3444" i="1" s="1"/>
  <c r="P1350" i="1"/>
  <c r="T1350" i="1" s="1"/>
  <c r="P3645" i="1"/>
  <c r="T3645" i="1" s="1"/>
  <c r="P2355" i="1"/>
  <c r="T2355" i="1" s="1"/>
  <c r="P2279" i="1"/>
  <c r="T2279" i="1" s="1"/>
  <c r="P1845" i="1"/>
  <c r="T1845" i="1" s="1"/>
  <c r="P3078" i="1"/>
  <c r="T3078" i="1" s="1"/>
  <c r="P3364" i="1"/>
  <c r="T3364" i="1" s="1"/>
  <c r="P3558" i="1"/>
  <c r="T3558" i="1" s="1"/>
  <c r="P1729" i="1"/>
  <c r="T1729" i="1" s="1"/>
  <c r="P4217" i="1"/>
  <c r="T4217" i="1" s="1"/>
  <c r="P1831" i="1"/>
  <c r="T1831" i="1" s="1"/>
  <c r="P3523" i="1"/>
  <c r="T3523" i="1" s="1"/>
  <c r="P3383" i="1"/>
  <c r="T3383" i="1" s="1"/>
  <c r="P2361" i="1"/>
  <c r="T2361" i="1" s="1"/>
  <c r="P940" i="1"/>
  <c r="T940" i="1" s="1"/>
  <c r="P2504" i="1"/>
  <c r="T2504" i="1" s="1"/>
  <c r="P2666" i="1"/>
  <c r="T2666" i="1" s="1"/>
  <c r="P2247" i="1"/>
  <c r="T2247" i="1" s="1"/>
  <c r="P2459" i="1"/>
  <c r="T2459" i="1" s="1"/>
  <c r="P1433" i="1"/>
  <c r="T1433" i="1" s="1"/>
  <c r="P2164" i="1"/>
  <c r="T2164" i="1" s="1"/>
  <c r="P3626" i="1"/>
  <c r="T3626" i="1" s="1"/>
  <c r="P2001" i="1"/>
  <c r="T2001" i="1" s="1"/>
  <c r="P2860" i="1"/>
  <c r="T2860" i="1" s="1"/>
  <c r="P3404" i="1"/>
  <c r="T3404" i="1" s="1"/>
  <c r="P3238" i="1"/>
  <c r="T3238" i="1" s="1"/>
  <c r="P1870" i="1"/>
  <c r="T1870" i="1" s="1"/>
  <c r="P1605" i="1"/>
  <c r="T1605" i="1" s="1"/>
  <c r="P3342" i="1"/>
  <c r="T3342" i="1" s="1"/>
  <c r="P4613" i="1"/>
  <c r="T4613" i="1" s="1"/>
  <c r="P1989" i="1"/>
  <c r="T1989" i="1" s="1"/>
  <c r="P4826" i="1"/>
  <c r="T4826" i="1" s="1"/>
  <c r="P1649" i="1"/>
  <c r="T1649" i="1" s="1"/>
  <c r="P3795" i="1"/>
  <c r="T3795" i="1" s="1"/>
  <c r="P1060" i="1"/>
  <c r="T1060" i="1" s="1"/>
  <c r="P3853" i="1"/>
  <c r="T3853" i="1" s="1"/>
  <c r="P1515" i="1"/>
  <c r="T1515" i="1" s="1"/>
  <c r="P3287" i="1"/>
  <c r="T3287" i="1" s="1"/>
  <c r="P1522" i="1"/>
  <c r="T1522" i="1" s="1"/>
  <c r="P2450" i="1"/>
  <c r="T2450" i="1" s="1"/>
  <c r="P3668" i="1"/>
  <c r="T3668" i="1" s="1"/>
  <c r="P3593" i="1"/>
  <c r="T3593" i="1" s="1"/>
  <c r="P2902" i="1"/>
  <c r="T2902" i="1" s="1"/>
  <c r="P1357" i="1"/>
  <c r="T1357" i="1" s="1"/>
  <c r="P863" i="1"/>
  <c r="T863" i="1" s="1"/>
  <c r="P949" i="1"/>
  <c r="T949" i="1" s="1"/>
  <c r="P3525" i="1"/>
  <c r="T3525" i="1" s="1"/>
  <c r="P918" i="1"/>
  <c r="T918" i="1" s="1"/>
  <c r="P3137" i="1"/>
  <c r="T3137" i="1" s="1"/>
  <c r="P1041" i="1"/>
  <c r="T1041" i="1" s="1"/>
  <c r="P3989" i="1"/>
  <c r="T3989" i="1" s="1"/>
  <c r="P1927" i="1"/>
  <c r="T1927" i="1" s="1"/>
  <c r="P1057" i="1"/>
  <c r="T1057" i="1" s="1"/>
  <c r="P1604" i="1"/>
  <c r="T1604" i="1" s="1"/>
  <c r="P4187" i="1"/>
  <c r="T4187" i="1" s="1"/>
  <c r="P2189" i="1"/>
  <c r="T2189" i="1" s="1"/>
  <c r="P4058" i="1"/>
  <c r="T4058" i="1" s="1"/>
  <c r="P1486" i="1"/>
  <c r="T1486" i="1" s="1"/>
  <c r="P3217" i="1"/>
  <c r="T3217" i="1" s="1"/>
  <c r="P3000" i="1"/>
  <c r="T3000" i="1" s="1"/>
  <c r="P3705" i="1"/>
  <c r="T3705" i="1" s="1"/>
  <c r="P886" i="1"/>
  <c r="T886" i="1" s="1"/>
  <c r="P3942" i="1"/>
  <c r="T3942" i="1" s="1"/>
  <c r="P2755" i="1"/>
  <c r="T2755" i="1" s="1"/>
  <c r="P1298" i="1"/>
  <c r="T1298" i="1" s="1"/>
  <c r="P1001" i="1"/>
  <c r="T1001" i="1" s="1"/>
  <c r="P2433" i="1"/>
  <c r="T2433" i="1" s="1"/>
  <c r="P1526" i="1"/>
  <c r="T1526" i="1" s="1"/>
  <c r="P1331" i="1"/>
  <c r="T1331" i="1" s="1"/>
  <c r="P4128" i="1"/>
  <c r="T4128" i="1" s="1"/>
  <c r="P3264" i="1"/>
  <c r="T3264" i="1" s="1"/>
  <c r="P2637" i="1"/>
  <c r="T2637" i="1" s="1"/>
  <c r="P3357" i="1"/>
  <c r="T3357" i="1" s="1"/>
  <c r="P3651" i="1"/>
  <c r="T3651" i="1" s="1"/>
  <c r="P2086" i="1"/>
  <c r="T2086" i="1" s="1"/>
  <c r="P2897" i="1"/>
  <c r="T2897" i="1" s="1"/>
  <c r="P3345" i="1"/>
  <c r="T3345" i="1" s="1"/>
  <c r="P3227" i="1"/>
  <c r="T3227" i="1" s="1"/>
  <c r="P2444" i="1"/>
  <c r="T2444" i="1" s="1"/>
  <c r="P4799" i="1"/>
  <c r="T4799" i="1" s="1"/>
  <c r="P3206" i="1"/>
  <c r="T3206" i="1" s="1"/>
  <c r="P1188" i="1"/>
  <c r="T1188" i="1" s="1"/>
  <c r="P3791" i="1"/>
  <c r="T3791" i="1" s="1"/>
  <c r="P3920" i="1"/>
  <c r="T3920" i="1" s="1"/>
  <c r="P2027" i="1"/>
  <c r="T2027" i="1" s="1"/>
  <c r="P3482" i="1"/>
  <c r="T3482" i="1" s="1"/>
  <c r="P4148" i="1"/>
  <c r="T4148" i="1" s="1"/>
  <c r="P4212" i="1"/>
  <c r="T4212" i="1" s="1"/>
  <c r="P1629" i="1"/>
  <c r="T1629" i="1" s="1"/>
  <c r="P2778" i="1"/>
  <c r="T2778" i="1" s="1"/>
  <c r="P4225" i="1"/>
  <c r="T4225" i="1" s="1"/>
  <c r="P4100" i="1"/>
  <c r="T4100" i="1" s="1"/>
  <c r="P1062" i="1"/>
  <c r="T1062" i="1" s="1"/>
  <c r="P3291" i="1"/>
  <c r="T3291" i="1" s="1"/>
  <c r="P3421" i="1"/>
  <c r="T3421" i="1" s="1"/>
  <c r="P666" i="1"/>
  <c r="T666" i="1" s="1"/>
  <c r="P3625" i="1"/>
  <c r="T3625" i="1" s="1"/>
  <c r="P3498" i="1"/>
  <c r="T3498" i="1" s="1"/>
  <c r="P3272" i="1"/>
  <c r="T3272" i="1" s="1"/>
  <c r="P2880" i="1"/>
  <c r="T2880" i="1" s="1"/>
  <c r="P2446" i="1"/>
  <c r="T2446" i="1" s="1"/>
  <c r="P2082" i="1"/>
  <c r="T2082" i="1" s="1"/>
  <c r="P4003" i="1"/>
  <c r="T4003" i="1" s="1"/>
  <c r="P2798" i="1"/>
  <c r="T2798" i="1" s="1"/>
  <c r="P3275" i="1"/>
  <c r="T3275" i="1" s="1"/>
  <c r="P1299" i="1"/>
  <c r="T1299" i="1" s="1"/>
  <c r="P909" i="1"/>
  <c r="T909" i="1" s="1"/>
  <c r="P2593" i="1"/>
  <c r="T2593" i="1" s="1"/>
  <c r="P3069" i="1"/>
  <c r="T3069" i="1" s="1"/>
  <c r="P928" i="1"/>
  <c r="T928" i="1" s="1"/>
  <c r="P3862" i="1"/>
  <c r="T3862" i="1" s="1"/>
  <c r="P4756" i="1"/>
  <c r="T4756" i="1" s="1"/>
  <c r="P2411" i="1"/>
  <c r="T2411" i="1" s="1"/>
  <c r="P2555" i="1"/>
  <c r="T2555" i="1" s="1"/>
  <c r="P1036" i="1"/>
  <c r="T1036" i="1" s="1"/>
  <c r="P2423" i="1"/>
  <c r="T2423" i="1" s="1"/>
  <c r="P2609" i="1"/>
  <c r="T2609" i="1" s="1"/>
  <c r="P4146" i="1"/>
  <c r="T4146" i="1" s="1"/>
  <c r="P3824" i="1"/>
  <c r="T3824" i="1" s="1"/>
  <c r="P4150" i="1"/>
  <c r="T4150" i="1" s="1"/>
  <c r="P3290" i="1"/>
  <c r="T3290" i="1" s="1"/>
  <c r="P1888" i="1"/>
  <c r="T1888" i="1" s="1"/>
  <c r="P3274" i="1"/>
  <c r="T3274" i="1" s="1"/>
  <c r="P3071" i="1"/>
  <c r="T3071" i="1" s="1"/>
  <c r="P2366" i="1"/>
  <c r="T2366" i="1" s="1"/>
  <c r="P1241" i="1"/>
  <c r="T1241" i="1" s="1"/>
  <c r="P4177" i="1"/>
  <c r="T4177" i="1" s="1"/>
  <c r="P1143" i="1"/>
  <c r="T1143" i="1" s="1"/>
  <c r="P3040" i="1"/>
  <c r="T3040" i="1" s="1"/>
  <c r="P1495" i="1"/>
  <c r="T1495" i="1" s="1"/>
  <c r="P1197" i="1"/>
  <c r="T1197" i="1" s="1"/>
  <c r="P1754" i="1"/>
  <c r="T1754" i="1" s="1"/>
  <c r="P2396" i="1"/>
  <c r="T2396" i="1" s="1"/>
  <c r="P2759" i="1"/>
  <c r="T2759" i="1" s="1"/>
  <c r="P2126" i="1"/>
  <c r="T2126" i="1" s="1"/>
  <c r="P4961" i="1"/>
  <c r="T4961" i="1" s="1"/>
  <c r="P2301" i="1"/>
  <c r="T2301" i="1" s="1"/>
  <c r="P4020" i="1"/>
  <c r="T4020" i="1" s="1"/>
  <c r="P1638" i="1"/>
  <c r="T1638" i="1" s="1"/>
  <c r="P894" i="1"/>
  <c r="T894" i="1" s="1"/>
  <c r="P4069" i="1"/>
  <c r="T4069" i="1" s="1"/>
  <c r="P1175" i="1"/>
  <c r="T1175" i="1" s="1"/>
  <c r="P2255" i="1"/>
  <c r="T2255" i="1" s="1"/>
  <c r="P3441" i="1"/>
  <c r="T3441" i="1" s="1"/>
  <c r="P2524" i="1"/>
  <c r="T2524" i="1" s="1"/>
  <c r="P1887" i="1"/>
  <c r="T1887" i="1" s="1"/>
  <c r="P2347" i="1"/>
  <c r="T2347" i="1" s="1"/>
  <c r="P2150" i="1"/>
  <c r="T2150" i="1" s="1"/>
  <c r="P1559" i="1"/>
  <c r="T1559" i="1" s="1"/>
  <c r="P3194" i="1"/>
  <c r="T3194" i="1" s="1"/>
  <c r="P1895" i="1"/>
  <c r="T1895" i="1" s="1"/>
  <c r="P2102" i="1"/>
  <c r="T2102" i="1" s="1"/>
  <c r="P3093" i="1"/>
  <c r="T3093" i="1" s="1"/>
  <c r="P1425" i="1"/>
  <c r="T1425" i="1" s="1"/>
  <c r="P3455" i="1"/>
  <c r="T3455" i="1" s="1"/>
  <c r="P4977" i="1"/>
  <c r="T4977" i="1" s="1"/>
  <c r="P1525" i="1"/>
  <c r="T1525" i="1" s="1"/>
  <c r="P3583" i="1"/>
  <c r="T3583" i="1" s="1"/>
  <c r="P3486" i="1"/>
  <c r="T3486" i="1" s="1"/>
  <c r="P2579" i="1"/>
  <c r="T2579" i="1" s="1"/>
  <c r="P1407" i="1"/>
  <c r="T1407" i="1" s="1"/>
  <c r="P823" i="1"/>
  <c r="T823" i="1" s="1"/>
  <c r="P2346" i="1"/>
  <c r="T2346" i="1" s="1"/>
  <c r="P1271" i="1"/>
  <c r="T1271" i="1" s="1"/>
  <c r="P1490" i="1"/>
  <c r="T1490" i="1" s="1"/>
  <c r="P1024" i="1"/>
  <c r="T1024" i="1" s="1"/>
  <c r="P4137" i="1"/>
  <c r="T4137" i="1" s="1"/>
  <c r="P3451" i="1"/>
  <c r="T3451" i="1" s="1"/>
  <c r="P3841" i="1"/>
  <c r="T3841" i="1" s="1"/>
  <c r="P3721" i="1"/>
  <c r="T3721" i="1" s="1"/>
  <c r="P2903" i="1"/>
  <c r="T2903" i="1" s="1"/>
  <c r="P1453" i="1"/>
  <c r="T1453" i="1" s="1"/>
  <c r="P3928" i="1"/>
  <c r="T3928" i="1" s="1"/>
  <c r="P3432" i="1"/>
  <c r="T3432" i="1" s="1"/>
  <c r="P3825" i="1"/>
  <c r="T3825" i="1" s="1"/>
  <c r="P3464" i="1"/>
  <c r="T3464" i="1" s="1"/>
  <c r="P3409" i="1"/>
  <c r="T3409" i="1" s="1"/>
  <c r="P2066" i="1"/>
  <c r="T2066" i="1" s="1"/>
  <c r="P3662" i="1"/>
  <c r="T3662" i="1" s="1"/>
  <c r="P1465" i="1"/>
  <c r="T1465" i="1" s="1"/>
  <c r="P3790" i="1"/>
  <c r="T3790" i="1" s="1"/>
  <c r="P2692" i="1"/>
  <c r="T2692" i="1" s="1"/>
  <c r="P1595" i="1"/>
  <c r="T1595" i="1" s="1"/>
  <c r="P1580" i="1"/>
  <c r="T1580" i="1" s="1"/>
  <c r="P1230" i="1"/>
  <c r="T1230" i="1" s="1"/>
  <c r="P2313" i="1"/>
  <c r="T2313" i="1" s="1"/>
  <c r="P1855" i="1"/>
  <c r="T1855" i="1" s="1"/>
  <c r="P2068" i="1"/>
  <c r="T2068" i="1" s="1"/>
  <c r="P2350" i="1"/>
  <c r="T2350" i="1" s="1"/>
  <c r="P2116" i="1"/>
  <c r="T2116" i="1" s="1"/>
  <c r="P1736" i="1"/>
  <c r="T1736" i="1" s="1"/>
  <c r="P2358" i="1"/>
  <c r="T2358" i="1" s="1"/>
  <c r="P2739" i="1"/>
  <c r="T2739" i="1" s="1"/>
  <c r="P1686" i="1"/>
  <c r="T1686" i="1" s="1"/>
  <c r="P2927" i="1"/>
  <c r="T2927" i="1" s="1"/>
  <c r="P2106" i="1"/>
  <c r="T2106" i="1" s="1"/>
  <c r="P3135" i="1"/>
  <c r="T3135" i="1" s="1"/>
  <c r="P1933" i="1"/>
  <c r="T1933" i="1" s="1"/>
  <c r="P3431" i="1"/>
  <c r="T3431" i="1" s="1"/>
  <c r="P1576" i="1"/>
  <c r="T1576" i="1" s="1"/>
  <c r="P1266" i="1"/>
  <c r="T1266" i="1" s="1"/>
  <c r="P3694" i="1"/>
  <c r="T3694" i="1" s="1"/>
  <c r="P3858" i="1"/>
  <c r="T3858" i="1" s="1"/>
  <c r="P2684" i="1"/>
  <c r="T2684" i="1" s="1"/>
  <c r="P4186" i="1"/>
  <c r="T4186" i="1" s="1"/>
  <c r="P1872" i="1"/>
  <c r="T1872" i="1" s="1"/>
  <c r="P2012" i="1"/>
  <c r="T2012" i="1" s="1"/>
  <c r="P2490" i="1"/>
  <c r="T2490" i="1" s="1"/>
  <c r="P4221" i="1"/>
  <c r="T4221" i="1" s="1"/>
  <c r="P860" i="1"/>
  <c r="T860" i="1" s="1"/>
  <c r="P3943" i="1"/>
  <c r="T3943" i="1" s="1"/>
  <c r="P2235" i="1"/>
  <c r="T2235" i="1" s="1"/>
  <c r="P1272" i="1"/>
  <c r="T1272" i="1" s="1"/>
  <c r="P676" i="1"/>
  <c r="T676" i="1" s="1"/>
  <c r="P1534" i="1"/>
  <c r="T1534" i="1" s="1"/>
  <c r="P1611" i="1"/>
  <c r="T1611" i="1" s="1"/>
  <c r="P2906" i="1"/>
  <c r="T2906" i="1" s="1"/>
  <c r="P2099" i="1"/>
  <c r="T2099" i="1" s="1"/>
  <c r="P3522" i="1"/>
  <c r="T3522" i="1" s="1"/>
  <c r="P2492" i="1"/>
  <c r="T2492" i="1" s="1"/>
  <c r="P3354" i="1"/>
  <c r="T3354" i="1" s="1"/>
  <c r="P1811" i="1"/>
  <c r="T1811" i="1" s="1"/>
  <c r="P1547" i="1"/>
  <c r="T1547" i="1" s="1"/>
  <c r="P2406" i="1"/>
  <c r="T2406" i="1" s="1"/>
  <c r="P3631" i="1"/>
  <c r="T3631" i="1" s="1"/>
  <c r="P1047" i="1"/>
  <c r="T1047" i="1" s="1"/>
  <c r="P4196" i="1"/>
  <c r="T4196" i="1" s="1"/>
  <c r="P689" i="1"/>
  <c r="T689" i="1" s="1"/>
  <c r="P3689" i="1"/>
  <c r="T3689" i="1" s="1"/>
  <c r="P2299" i="1"/>
  <c r="T2299" i="1" s="1"/>
  <c r="P1492" i="1"/>
  <c r="T1492" i="1" s="1"/>
  <c r="P2746" i="1"/>
  <c r="T2746" i="1" s="1"/>
  <c r="P3283" i="1"/>
  <c r="T3283" i="1" s="1"/>
  <c r="P3556" i="1"/>
  <c r="T3556" i="1" s="1"/>
  <c r="P1470" i="1"/>
  <c r="T1470" i="1" s="1"/>
  <c r="P3788" i="1"/>
  <c r="T3788" i="1" s="1"/>
  <c r="P2028" i="1"/>
  <c r="T2028" i="1" s="1"/>
  <c r="P2002" i="1"/>
  <c r="T2002" i="1" s="1"/>
  <c r="P1877" i="1"/>
  <c r="T1877" i="1" s="1"/>
  <c r="P967" i="1"/>
  <c r="T967" i="1" s="1"/>
  <c r="P3809" i="1"/>
  <c r="T3809" i="1" s="1"/>
  <c r="P2322" i="1"/>
  <c r="T2322" i="1" s="1"/>
  <c r="P1916" i="1"/>
  <c r="T1916" i="1" s="1"/>
  <c r="P1956" i="1"/>
  <c r="T1956" i="1" s="1"/>
  <c r="P1301" i="1"/>
  <c r="T1301" i="1" s="1"/>
  <c r="P4557" i="1"/>
  <c r="T4557" i="1" s="1"/>
  <c r="P2451" i="1"/>
  <c r="T2451" i="1" s="1"/>
  <c r="P1368" i="1"/>
  <c r="T1368" i="1" s="1"/>
  <c r="P2888" i="1"/>
  <c r="T2888" i="1" s="1"/>
  <c r="P3440" i="1"/>
  <c r="T3440" i="1" s="1"/>
  <c r="P3347" i="1"/>
  <c r="T3347" i="1" s="1"/>
  <c r="P2511" i="1"/>
  <c r="T2511" i="1" s="1"/>
  <c r="P1648" i="1"/>
  <c r="T1648" i="1" s="1"/>
  <c r="P1084" i="1"/>
  <c r="T1084" i="1" s="1"/>
  <c r="P2554" i="1"/>
  <c r="T2554" i="1" s="1"/>
  <c r="P1395" i="1"/>
  <c r="T1395" i="1" s="1"/>
  <c r="P2440" i="1"/>
  <c r="T2440" i="1" s="1"/>
  <c r="P2431" i="1"/>
  <c r="T2431" i="1" s="1"/>
  <c r="P2698" i="1"/>
  <c r="T2698" i="1" s="1"/>
  <c r="P2705" i="1"/>
  <c r="T2705" i="1" s="1"/>
  <c r="P3363" i="1"/>
  <c r="T3363" i="1" s="1"/>
  <c r="P945" i="1"/>
  <c r="T945" i="1" s="1"/>
  <c r="P2125" i="1"/>
  <c r="T2125" i="1" s="1"/>
  <c r="P3534" i="1"/>
  <c r="T3534" i="1" s="1"/>
  <c r="P4409" i="1"/>
  <c r="T4409" i="1" s="1"/>
  <c r="P917" i="1"/>
  <c r="T917" i="1" s="1"/>
  <c r="P2296" i="1"/>
  <c r="T2296" i="1" s="1"/>
  <c r="P3784" i="1"/>
  <c r="T3784" i="1" s="1"/>
  <c r="P962" i="1"/>
  <c r="T962" i="1" s="1"/>
  <c r="P1986" i="1"/>
  <c r="T1986" i="1" s="1"/>
  <c r="P2420" i="1"/>
  <c r="T2420" i="1" s="1"/>
  <c r="P2767" i="1"/>
  <c r="T2767" i="1" s="1"/>
  <c r="P3502" i="1"/>
  <c r="T3502" i="1" s="1"/>
  <c r="P3289" i="1"/>
  <c r="T3289" i="1" s="1"/>
  <c r="P3940" i="1"/>
  <c r="T3940" i="1" s="1"/>
  <c r="P3855" i="1"/>
  <c r="T3855" i="1" s="1"/>
  <c r="P1199" i="1"/>
  <c r="T1199" i="1" s="1"/>
  <c r="P2048" i="1"/>
  <c r="T2048" i="1" s="1"/>
  <c r="P2883" i="1"/>
  <c r="T2883" i="1" s="1"/>
  <c r="P3956" i="1"/>
  <c r="T3956" i="1" s="1"/>
  <c r="P915" i="1"/>
  <c r="T915" i="1" s="1"/>
  <c r="P1412" i="1"/>
  <c r="T1412" i="1" s="1"/>
  <c r="P1501" i="1"/>
  <c r="T1501" i="1" s="1"/>
  <c r="P2234" i="1"/>
  <c r="T2234" i="1" s="1"/>
  <c r="P4653" i="1"/>
  <c r="T4653" i="1" s="1"/>
  <c r="P3812" i="1"/>
  <c r="T3812" i="1" s="1"/>
  <c r="P4528" i="1"/>
  <c r="T4528" i="1" s="1"/>
  <c r="P3096" i="1"/>
  <c r="T3096" i="1" s="1"/>
  <c r="P3695" i="1"/>
  <c r="T3695" i="1" s="1"/>
  <c r="P1248" i="1"/>
  <c r="T1248" i="1" s="1"/>
  <c r="P1684" i="1"/>
  <c r="T1684" i="1" s="1"/>
  <c r="P1775" i="1"/>
  <c r="T1775" i="1" s="1"/>
  <c r="P3379" i="1"/>
  <c r="T3379" i="1" s="1"/>
  <c r="P3149" i="1"/>
  <c r="T3149" i="1" s="1"/>
  <c r="P3706" i="1"/>
  <c r="T3706" i="1" s="1"/>
  <c r="P1140" i="1"/>
  <c r="T1140" i="1" s="1"/>
  <c r="P2711" i="1"/>
  <c r="T2711" i="1" s="1"/>
  <c r="P4858" i="1"/>
  <c r="T4858" i="1" s="1"/>
  <c r="P4950" i="1"/>
  <c r="T4950" i="1" s="1"/>
  <c r="P2080" i="1"/>
  <c r="T2080" i="1" s="1"/>
  <c r="P2398" i="1"/>
  <c r="T2398" i="1" s="1"/>
  <c r="P3412" i="1"/>
  <c r="T3412" i="1" s="1"/>
  <c r="P2642" i="1"/>
  <c r="T2642" i="1" s="1"/>
  <c r="P1942" i="1"/>
  <c r="T1942" i="1" s="1"/>
  <c r="P3189" i="1"/>
  <c r="T3189" i="1" s="1"/>
  <c r="P3064" i="1"/>
  <c r="T3064" i="1" s="1"/>
  <c r="P3751" i="1"/>
  <c r="T3751" i="1" s="1"/>
  <c r="P4919" i="1"/>
  <c r="T4919" i="1" s="1"/>
  <c r="P2206" i="1"/>
  <c r="T2206" i="1" s="1"/>
  <c r="P2097" i="1"/>
  <c r="T2097" i="1" s="1"/>
  <c r="P2153" i="1"/>
  <c r="T2153" i="1" s="1"/>
  <c r="P1624" i="1"/>
  <c r="T1624" i="1" s="1"/>
  <c r="P4227" i="1"/>
  <c r="T4227" i="1" s="1"/>
  <c r="P4995" i="1"/>
  <c r="T4995" i="1" s="1"/>
  <c r="P3883" i="1"/>
  <c r="T3883" i="1" s="1"/>
  <c r="P3513" i="1"/>
  <c r="T3513" i="1" s="1"/>
  <c r="P825" i="1"/>
  <c r="T825" i="1" s="1"/>
  <c r="P4216" i="1"/>
  <c r="T4216" i="1" s="1"/>
  <c r="P3039" i="1"/>
  <c r="T3039" i="1" s="1"/>
  <c r="P3921" i="1"/>
  <c r="T3921" i="1" s="1"/>
  <c r="P3375" i="1"/>
  <c r="T3375" i="1" s="1"/>
  <c r="P1545" i="1"/>
  <c r="T1545" i="1" s="1"/>
  <c r="P2811" i="1"/>
  <c r="T2811" i="1" s="1"/>
  <c r="P958" i="1"/>
  <c r="T958" i="1" s="1"/>
  <c r="P1225" i="1"/>
  <c r="T1225" i="1" s="1"/>
  <c r="P1899" i="1"/>
  <c r="T1899" i="1" s="1"/>
  <c r="P1479" i="1"/>
  <c r="T1479" i="1" s="1"/>
  <c r="P2085" i="1"/>
  <c r="T2085" i="1" s="1"/>
  <c r="P1969" i="1"/>
  <c r="T1969" i="1" s="1"/>
  <c r="P3993" i="1"/>
  <c r="T3993" i="1" s="1"/>
  <c r="P1947" i="1"/>
  <c r="T1947" i="1" s="1"/>
  <c r="P4673" i="1"/>
  <c r="T4673" i="1" s="1"/>
  <c r="P3917" i="1"/>
  <c r="T3917" i="1" s="1"/>
  <c r="P4713" i="1"/>
  <c r="T4713" i="1" s="1"/>
  <c r="P4325" i="1"/>
  <c r="T4325" i="1" s="1"/>
  <c r="P617" i="1"/>
  <c r="T617" i="1" s="1"/>
  <c r="P3711" i="1"/>
  <c r="T3711" i="1" s="1"/>
  <c r="P657" i="1"/>
  <c r="T657" i="1" s="1"/>
  <c r="P680" i="1"/>
  <c r="T680" i="1" s="1"/>
  <c r="P1903" i="1"/>
  <c r="T1903" i="1" s="1"/>
  <c r="P2081" i="1"/>
  <c r="T2081" i="1" s="1"/>
  <c r="P1088" i="1"/>
  <c r="T1088" i="1" s="1"/>
  <c r="P4522" i="1"/>
  <c r="T4522" i="1" s="1"/>
  <c r="P4183" i="1"/>
  <c r="T4183" i="1" s="1"/>
  <c r="P3392" i="1"/>
  <c r="T3392" i="1" s="1"/>
  <c r="P1610" i="1"/>
  <c r="T1610" i="1" s="1"/>
  <c r="P4446" i="1"/>
  <c r="T4446" i="1" s="1"/>
  <c r="P2819" i="1"/>
  <c r="T2819" i="1" s="1"/>
  <c r="P3467" i="1"/>
  <c r="T3467" i="1" s="1"/>
  <c r="P685" i="1"/>
  <c r="T685" i="1" s="1"/>
  <c r="P1896" i="1"/>
  <c r="T1896" i="1" s="1"/>
  <c r="P2717" i="1"/>
  <c r="T2717" i="1" s="1"/>
  <c r="P2494" i="1"/>
  <c r="T2494" i="1" s="1"/>
  <c r="P2756" i="1"/>
  <c r="T2756" i="1" s="1"/>
  <c r="P2787" i="1"/>
  <c r="T2787" i="1" s="1"/>
  <c r="P1002" i="1"/>
  <c r="T1002" i="1" s="1"/>
  <c r="P2336" i="1"/>
  <c r="T2336" i="1" s="1"/>
  <c r="P4674" i="1"/>
  <c r="T4674" i="1" s="1"/>
  <c r="P3155" i="1"/>
  <c r="T3155" i="1" s="1"/>
  <c r="P2495" i="1"/>
  <c r="T2495" i="1" s="1"/>
  <c r="P876" i="1"/>
  <c r="T876" i="1" s="1"/>
  <c r="P2909" i="1"/>
  <c r="T2909" i="1" s="1"/>
  <c r="P787" i="1"/>
  <c r="T787" i="1" s="1"/>
  <c r="P3945" i="1"/>
  <c r="T3945" i="1" s="1"/>
  <c r="P1307" i="1"/>
  <c r="T1307" i="1" s="1"/>
  <c r="P924" i="1"/>
  <c r="T924" i="1" s="1"/>
  <c r="P3985" i="1"/>
  <c r="T3985" i="1" s="1"/>
  <c r="P3145" i="1"/>
  <c r="T3145" i="1" s="1"/>
  <c r="P2107" i="1"/>
  <c r="T2107" i="1" s="1"/>
  <c r="P3899" i="1"/>
  <c r="T3899" i="1" s="1"/>
  <c r="P4877" i="1"/>
  <c r="T4877" i="1" s="1"/>
  <c r="P1077" i="1"/>
  <c r="T1077" i="1" s="1"/>
  <c r="P4719" i="1"/>
  <c r="T4719" i="1" s="1"/>
  <c r="P4190" i="1"/>
  <c r="T4190" i="1" s="1"/>
  <c r="P2022" i="1"/>
  <c r="T2022" i="1" s="1"/>
  <c r="P950" i="1"/>
  <c r="T950" i="1" s="1"/>
  <c r="P3130" i="1"/>
  <c r="T3130" i="1" s="1"/>
  <c r="P663" i="1"/>
  <c r="T663" i="1" s="1"/>
  <c r="P1917" i="1"/>
  <c r="T1917" i="1" s="1"/>
  <c r="P4791" i="1"/>
  <c r="T4791" i="1" s="1"/>
  <c r="P1592" i="1"/>
  <c r="T1592" i="1" s="1"/>
  <c r="P920" i="1"/>
  <c r="T920" i="1" s="1"/>
  <c r="P2686" i="1"/>
  <c r="T2686" i="1" s="1"/>
  <c r="P1724" i="1"/>
  <c r="T1724" i="1" s="1"/>
  <c r="P2995" i="1"/>
  <c r="T2995" i="1" s="1"/>
  <c r="P941" i="1"/>
  <c r="T941" i="1" s="1"/>
  <c r="P4953" i="1"/>
  <c r="T4953" i="1" s="1"/>
  <c r="P959" i="1"/>
  <c r="T959" i="1" s="1"/>
  <c r="P3566" i="1"/>
  <c r="T3566" i="1" s="1"/>
  <c r="P4152" i="1"/>
  <c r="T4152" i="1" s="1"/>
  <c r="P4122" i="1"/>
  <c r="T4122" i="1" s="1"/>
  <c r="P1113" i="1"/>
  <c r="T1113" i="1" s="1"/>
  <c r="P2809" i="1"/>
  <c r="T2809" i="1" s="1"/>
  <c r="P5001" i="1"/>
  <c r="T5001" i="1" s="1"/>
  <c r="P2548" i="1"/>
  <c r="T2548" i="1" s="1"/>
  <c r="P2205" i="1"/>
  <c r="T2205" i="1" s="1"/>
  <c r="P3654" i="1"/>
  <c r="T3654" i="1" s="1"/>
  <c r="P1613" i="1"/>
  <c r="T1613" i="1" s="1"/>
  <c r="P1441" i="1"/>
  <c r="T1441" i="1" s="1"/>
  <c r="P716" i="1"/>
  <c r="T716" i="1" s="1"/>
  <c r="P723" i="1"/>
  <c r="T723" i="1" s="1"/>
  <c r="P4502" i="1"/>
  <c r="T4502" i="1" s="1"/>
  <c r="P2597" i="1"/>
  <c r="T2597" i="1" s="1"/>
  <c r="P2669" i="1"/>
  <c r="T2669" i="1" s="1"/>
  <c r="P3963" i="1"/>
  <c r="T3963" i="1" s="1"/>
  <c r="P2479" i="1"/>
  <c r="T2479" i="1" s="1"/>
  <c r="P1067" i="1"/>
  <c r="T1067" i="1" s="1"/>
  <c r="P612" i="1"/>
  <c r="T612" i="1" s="1"/>
  <c r="P2045" i="1"/>
  <c r="T2045" i="1" s="1"/>
  <c r="P932" i="1"/>
  <c r="T932" i="1" s="1"/>
  <c r="P614" i="1"/>
  <c r="T614" i="1" s="1"/>
  <c r="P633" i="1"/>
  <c r="T633" i="1" s="1"/>
  <c r="P1876" i="1"/>
  <c r="T1876" i="1" s="1"/>
  <c r="P4568" i="1"/>
  <c r="T4568" i="1" s="1"/>
  <c r="P659" i="1"/>
  <c r="T659" i="1" s="1"/>
  <c r="P4992" i="1"/>
  <c r="T4992" i="1" s="1"/>
  <c r="P3698" i="1"/>
  <c r="T3698" i="1" s="1"/>
  <c r="P3907" i="1"/>
  <c r="T3907" i="1" s="1"/>
  <c r="P1524" i="1"/>
  <c r="T1524" i="1" s="1"/>
  <c r="P905" i="1"/>
  <c r="T905" i="1" s="1"/>
  <c r="P4149" i="1"/>
  <c r="T4149" i="1" s="1"/>
  <c r="P911" i="1"/>
  <c r="T911" i="1" s="1"/>
  <c r="P1598" i="1"/>
  <c r="T1598" i="1" s="1"/>
  <c r="P3292" i="1"/>
  <c r="T3292" i="1" s="1"/>
  <c r="P948" i="1"/>
  <c r="T948" i="1" s="1"/>
  <c r="P2714" i="1"/>
  <c r="T2714" i="1" s="1"/>
  <c r="P3669" i="1"/>
  <c r="T3669" i="1" s="1"/>
  <c r="P1469" i="1"/>
  <c r="T1469" i="1" s="1"/>
  <c r="P2326" i="1"/>
  <c r="T2326" i="1" s="1"/>
  <c r="P1966" i="1"/>
  <c r="T1966" i="1" s="1"/>
  <c r="P2980" i="1"/>
  <c r="T2980" i="1" s="1"/>
  <c r="P954" i="1"/>
  <c r="T954" i="1" s="1"/>
  <c r="P989" i="1"/>
  <c r="T989" i="1" s="1"/>
  <c r="P3886" i="1"/>
  <c r="T3886" i="1" s="1"/>
  <c r="P4400" i="1"/>
  <c r="T4400" i="1" s="1"/>
  <c r="P2614" i="1"/>
  <c r="T2614" i="1" s="1"/>
  <c r="P2088" i="1"/>
  <c r="T2088" i="1" s="1"/>
  <c r="P661" i="1"/>
  <c r="T661" i="1" s="1"/>
  <c r="P4663" i="1"/>
  <c r="T4663" i="1" s="1"/>
  <c r="P4317" i="1"/>
  <c r="T4317" i="1" s="1"/>
  <c r="P4393" i="1"/>
  <c r="T4393" i="1" s="1"/>
  <c r="P2722" i="1"/>
  <c r="T2722" i="1" s="1"/>
  <c r="P3589" i="1"/>
  <c r="T3589" i="1" s="1"/>
  <c r="P3424" i="1"/>
  <c r="T3424" i="1" s="1"/>
  <c r="P702" i="1"/>
  <c r="T702" i="1" s="1"/>
  <c r="P764" i="1"/>
  <c r="T764" i="1" s="1"/>
  <c r="P1771" i="1"/>
  <c r="T1771" i="1" s="1"/>
  <c r="P2124" i="1"/>
  <c r="T2124" i="1" s="1"/>
  <c r="P1694" i="1"/>
  <c r="T1694" i="1" s="1"/>
  <c r="P3276" i="1"/>
  <c r="T3276" i="1" s="1"/>
  <c r="P4224" i="1"/>
  <c r="T4224" i="1" s="1"/>
  <c r="P3340" i="1"/>
  <c r="T3340" i="1" s="1"/>
  <c r="P717" i="1"/>
  <c r="T717" i="1" s="1"/>
  <c r="P1665" i="1"/>
  <c r="T1665" i="1" s="1"/>
  <c r="P2246" i="1"/>
  <c r="T2246" i="1" s="1"/>
  <c r="P1282" i="1"/>
  <c r="T1282" i="1" s="1"/>
  <c r="P2872" i="1"/>
  <c r="T2872" i="1" s="1"/>
  <c r="P2300" i="1"/>
  <c r="T2300" i="1" s="1"/>
  <c r="P4596" i="1"/>
  <c r="T4596" i="1" s="1"/>
  <c r="P777" i="1"/>
  <c r="T777" i="1" s="1"/>
  <c r="P727" i="1"/>
  <c r="T727" i="1" s="1"/>
  <c r="P1750" i="1"/>
  <c r="T1750" i="1" s="1"/>
  <c r="P3700" i="1"/>
  <c r="T3700" i="1" s="1"/>
  <c r="P1484" i="1"/>
  <c r="T1484" i="1" s="1"/>
  <c r="P2991" i="1"/>
  <c r="T2991" i="1" s="1"/>
  <c r="P1581" i="1"/>
  <c r="T1581" i="1" s="1"/>
  <c r="P733" i="1"/>
  <c r="T733" i="1" s="1"/>
  <c r="P2928" i="1"/>
  <c r="T2928" i="1" s="1"/>
  <c r="P4108" i="1"/>
  <c r="T4108" i="1" s="1"/>
  <c r="P794" i="1"/>
  <c r="T794" i="1" s="1"/>
  <c r="P2890" i="1"/>
  <c r="T2890" i="1" s="1"/>
  <c r="P4015" i="1"/>
  <c r="T4015" i="1" s="1"/>
  <c r="P720" i="1"/>
  <c r="T720" i="1" s="1"/>
  <c r="P4309" i="1"/>
  <c r="T4309" i="1" s="1"/>
  <c r="P3370" i="1"/>
  <c r="T3370" i="1" s="1"/>
  <c r="P4811" i="1"/>
  <c r="T4811" i="1" s="1"/>
  <c r="P2768" i="1"/>
  <c r="T2768" i="1" s="1"/>
  <c r="P2967" i="1"/>
  <c r="T2967" i="1" s="1"/>
  <c r="P2497" i="1"/>
  <c r="T2497" i="1" s="1"/>
  <c r="P4740" i="1"/>
  <c r="T4740" i="1" s="1"/>
  <c r="P2165" i="1"/>
  <c r="T2165" i="1" s="1"/>
  <c r="P2649" i="1"/>
  <c r="T2649" i="1" s="1"/>
  <c r="P3321" i="1"/>
  <c r="T3321" i="1" s="1"/>
  <c r="P1273" i="1"/>
  <c r="T1273" i="1" s="1"/>
  <c r="P4405" i="1"/>
  <c r="T4405" i="1" s="1"/>
  <c r="P1177" i="1"/>
  <c r="T1177" i="1" s="1"/>
  <c r="P4139" i="1"/>
  <c r="T4139" i="1" s="1"/>
  <c r="P4622" i="1"/>
  <c r="T4622" i="1" s="1"/>
  <c r="P881" i="1"/>
  <c r="T881" i="1" s="1"/>
  <c r="P2764" i="1"/>
  <c r="T2764" i="1" s="1"/>
  <c r="P910" i="1"/>
  <c r="T910" i="1" s="1"/>
  <c r="P3964" i="1"/>
  <c r="T3964" i="1" s="1"/>
  <c r="P679" i="1"/>
  <c r="T679" i="1" s="1"/>
  <c r="P1075" i="1"/>
  <c r="T1075" i="1" s="1"/>
  <c r="P1166" i="1"/>
  <c r="T1166" i="1" s="1"/>
  <c r="P3180" i="1"/>
  <c r="T3180" i="1" s="1"/>
  <c r="P2656" i="1"/>
  <c r="T2656" i="1" s="1"/>
  <c r="P4466" i="1"/>
  <c r="T4466" i="1" s="1"/>
  <c r="P4515" i="1"/>
  <c r="T4515" i="1" s="1"/>
  <c r="P786" i="1"/>
  <c r="T786" i="1" s="1"/>
  <c r="P2105" i="1"/>
  <c r="T2105" i="1" s="1"/>
  <c r="P877" i="1"/>
  <c r="T877" i="1" s="1"/>
  <c r="P2047" i="1"/>
  <c r="T2047" i="1" s="1"/>
  <c r="P2413" i="1"/>
  <c r="T2413" i="1" s="1"/>
  <c r="P2781" i="1"/>
  <c r="T2781" i="1" s="1"/>
  <c r="P1428" i="1"/>
  <c r="T1428" i="1" s="1"/>
  <c r="P970" i="1"/>
  <c r="T970" i="1" s="1"/>
  <c r="P1550" i="1"/>
  <c r="T1550" i="1" s="1"/>
  <c r="P4085" i="1"/>
  <c r="T4085" i="1" s="1"/>
  <c r="P4480" i="1"/>
  <c r="T4480" i="1" s="1"/>
  <c r="P3802" i="1"/>
  <c r="T3802" i="1" s="1"/>
  <c r="P4022" i="1"/>
  <c r="T4022" i="1" s="1"/>
  <c r="P2801" i="1"/>
  <c r="T2801" i="1" s="1"/>
  <c r="P919" i="1"/>
  <c r="T919" i="1" s="1"/>
  <c r="P1269" i="1"/>
  <c r="T1269" i="1" s="1"/>
  <c r="P2870" i="1"/>
  <c r="T2870" i="1" s="1"/>
  <c r="P3044" i="1"/>
  <c r="T3044" i="1" s="1"/>
  <c r="P3779" i="1"/>
  <c r="T3779" i="1" s="1"/>
  <c r="P963" i="1"/>
  <c r="T963" i="1" s="1"/>
  <c r="P567" i="1"/>
  <c r="T567" i="1" s="1"/>
  <c r="P3505" i="1"/>
  <c r="T3505" i="1" s="1"/>
  <c r="P1568" i="1"/>
  <c r="T1568" i="1" s="1"/>
  <c r="P1731" i="1"/>
  <c r="T1731" i="1" s="1"/>
  <c r="P4307" i="1"/>
  <c r="T4307" i="1" s="1"/>
  <c r="P1901" i="1"/>
  <c r="T1901" i="1" s="1"/>
  <c r="P3712" i="1"/>
  <c r="T3712" i="1" s="1"/>
  <c r="P1920" i="1"/>
  <c r="T1920" i="1" s="1"/>
  <c r="P701" i="1"/>
  <c r="T701" i="1" s="1"/>
  <c r="P3958" i="1"/>
  <c r="T3958" i="1" s="1"/>
  <c r="P3391" i="1"/>
  <c r="T3391" i="1" s="1"/>
  <c r="P1621" i="1"/>
  <c r="T1621" i="1" s="1"/>
  <c r="P651" i="1"/>
  <c r="T651" i="1" s="1"/>
  <c r="P1018" i="1"/>
  <c r="T1018" i="1" s="1"/>
  <c r="P2536" i="1"/>
  <c r="T2536" i="1" s="1"/>
  <c r="P4804" i="1"/>
  <c r="T4804" i="1" s="1"/>
  <c r="P4532" i="1"/>
  <c r="T4532" i="1" s="1"/>
  <c r="P4286" i="1"/>
  <c r="T4286" i="1" s="1"/>
  <c r="P725" i="1"/>
  <c r="T725" i="1" s="1"/>
  <c r="P4964" i="1"/>
  <c r="T4964" i="1" s="1"/>
  <c r="P4855" i="1"/>
  <c r="T4855" i="1" s="1"/>
  <c r="P4509" i="1"/>
  <c r="T4509" i="1" s="1"/>
  <c r="P842" i="1"/>
  <c r="T842" i="1" s="1"/>
  <c r="P868" i="1"/>
  <c r="T868" i="1" s="1"/>
  <c r="P2661" i="1"/>
  <c r="T2661" i="1" s="1"/>
  <c r="P3936" i="1"/>
  <c r="T3936" i="1" s="1"/>
  <c r="P2753" i="1"/>
  <c r="T2753" i="1" s="1"/>
  <c r="P1988" i="1"/>
  <c r="T1988" i="1" s="1"/>
  <c r="P737" i="1"/>
  <c r="T737" i="1" s="1"/>
  <c r="P4228" i="1"/>
  <c r="T4228" i="1" s="1"/>
  <c r="P3528" i="1"/>
  <c r="T3528" i="1" s="1"/>
  <c r="P1608" i="1"/>
  <c r="T1608" i="1" s="1"/>
  <c r="P4254" i="1"/>
  <c r="T4254" i="1" s="1"/>
  <c r="P824" i="1"/>
  <c r="T824" i="1" s="1"/>
  <c r="P904" i="1"/>
  <c r="T904" i="1" s="1"/>
  <c r="P4693" i="1"/>
  <c r="T4693" i="1" s="1"/>
  <c r="P938" i="1"/>
  <c r="T938" i="1" s="1"/>
  <c r="P4910" i="1"/>
  <c r="T4910" i="1" s="1"/>
  <c r="P1732" i="1"/>
  <c r="T1732" i="1" s="1"/>
  <c r="P3500" i="1"/>
  <c r="T3500" i="1" s="1"/>
  <c r="P2895" i="1"/>
  <c r="T2895" i="1" s="1"/>
  <c r="P2907" i="1"/>
  <c r="T2907" i="1" s="1"/>
  <c r="P1805" i="1"/>
  <c r="T1805" i="1" s="1"/>
  <c r="P3279" i="1"/>
  <c r="T3279" i="1" s="1"/>
  <c r="P3649" i="1"/>
  <c r="T3649" i="1" s="1"/>
  <c r="P2947" i="1"/>
  <c r="T2947" i="1" s="1"/>
  <c r="P4530" i="1"/>
  <c r="T4530" i="1" s="1"/>
  <c r="P3673" i="1"/>
  <c r="T3673" i="1" s="1"/>
  <c r="P662" i="1"/>
  <c r="T662" i="1" s="1"/>
  <c r="P2678" i="1"/>
  <c r="T2678" i="1" s="1"/>
  <c r="P1090" i="1"/>
  <c r="T1090" i="1" s="1"/>
  <c r="P4277" i="1"/>
  <c r="T4277" i="1" s="1"/>
  <c r="P2933" i="1"/>
  <c r="T2933" i="1" s="1"/>
  <c r="P3803" i="1"/>
  <c r="T3803" i="1" s="1"/>
  <c r="P2281" i="1"/>
  <c r="T2281" i="1" s="1"/>
  <c r="P2156" i="1"/>
  <c r="T2156" i="1" s="1"/>
  <c r="P4231" i="1"/>
  <c r="T4231" i="1" s="1"/>
  <c r="P1192" i="1"/>
  <c r="T1192" i="1" s="1"/>
  <c r="P713" i="1"/>
  <c r="T713" i="1" s="1"/>
  <c r="P2349" i="1"/>
  <c r="T2349" i="1" s="1"/>
  <c r="P2697" i="1"/>
  <c r="T2697" i="1" s="1"/>
  <c r="P768" i="1"/>
  <c r="T768" i="1" s="1"/>
  <c r="P3535" i="1"/>
  <c r="T3535" i="1" s="1"/>
  <c r="P2251" i="1"/>
  <c r="T2251" i="1" s="1"/>
  <c r="P4236" i="1"/>
  <c r="T4236" i="1" s="1"/>
  <c r="P1244" i="1"/>
  <c r="T1244" i="1" s="1"/>
  <c r="P3529" i="1"/>
  <c r="T3529" i="1" s="1"/>
  <c r="P4806" i="1"/>
  <c r="T4806" i="1" s="1"/>
  <c r="P3350" i="1"/>
  <c r="T3350" i="1" s="1"/>
  <c r="P4865" i="1"/>
  <c r="T4865" i="1" s="1"/>
  <c r="P846" i="1"/>
  <c r="T846" i="1" s="1"/>
  <c r="P888" i="1"/>
  <c r="T888" i="1" s="1"/>
  <c r="P2791" i="1"/>
  <c r="T2791" i="1" s="1"/>
  <c r="P4670" i="1"/>
  <c r="T4670" i="1" s="1"/>
  <c r="P3688" i="1"/>
  <c r="T3688" i="1" s="1"/>
  <c r="P2846" i="1"/>
  <c r="T2846" i="1" s="1"/>
  <c r="P1918" i="1"/>
  <c r="T1918" i="1" s="1"/>
  <c r="P3062" i="1"/>
  <c r="T3062" i="1" s="1"/>
  <c r="P1761" i="1"/>
  <c r="T1761" i="1" s="1"/>
  <c r="P3973" i="1"/>
  <c r="T3973" i="1" s="1"/>
  <c r="P2971" i="1"/>
  <c r="T2971" i="1" s="1"/>
  <c r="P2887" i="1"/>
  <c r="T2887" i="1" s="1"/>
  <c r="P936" i="1"/>
  <c r="T936" i="1" s="1"/>
  <c r="P3144" i="1"/>
  <c r="T3144" i="1" s="1"/>
  <c r="P4965" i="1"/>
  <c r="T4965" i="1" s="1"/>
  <c r="P2148" i="1"/>
  <c r="T2148" i="1" s="1"/>
  <c r="P3083" i="1"/>
  <c r="T3083" i="1" s="1"/>
  <c r="P1274" i="1"/>
  <c r="T1274" i="1" s="1"/>
  <c r="P812" i="1"/>
  <c r="T812" i="1" s="1"/>
  <c r="P3346" i="1"/>
  <c r="T3346" i="1" s="1"/>
  <c r="P821" i="1"/>
  <c r="T821" i="1" s="1"/>
  <c r="P901" i="1"/>
  <c r="T901" i="1" s="1"/>
  <c r="P4389" i="1"/>
  <c r="T4389" i="1" s="1"/>
  <c r="P556" i="1"/>
  <c r="T556" i="1" s="1"/>
  <c r="P3988" i="1"/>
  <c r="T3988" i="1" s="1"/>
  <c r="P4867" i="1"/>
  <c r="T4867" i="1" s="1"/>
  <c r="P3661" i="1"/>
  <c r="T3661" i="1" s="1"/>
  <c r="P2127" i="1"/>
  <c r="T2127" i="1" s="1"/>
  <c r="P1004" i="1"/>
  <c r="T1004" i="1" s="1"/>
  <c r="P4511" i="1"/>
  <c r="T4511" i="1" s="1"/>
  <c r="P1542" i="1"/>
  <c r="T1542" i="1" s="1"/>
  <c r="P606" i="1"/>
  <c r="T606" i="1" s="1"/>
  <c r="P899" i="1"/>
  <c r="T899" i="1" s="1"/>
  <c r="P2576" i="1"/>
  <c r="T2576" i="1" s="1"/>
  <c r="P696" i="1"/>
  <c r="T696" i="1" s="1"/>
  <c r="P4727" i="1"/>
  <c r="T4727" i="1" s="1"/>
  <c r="P805" i="1"/>
  <c r="T805" i="1" s="1"/>
  <c r="P4121" i="1"/>
  <c r="T4121" i="1" s="1"/>
  <c r="P2203" i="1"/>
  <c r="T2203" i="1" s="1"/>
  <c r="P1239" i="1"/>
  <c r="T1239" i="1" s="1"/>
  <c r="P961" i="1"/>
  <c r="T961" i="1" s="1"/>
  <c r="P859" i="1"/>
  <c r="T859" i="1" s="1"/>
  <c r="P4680" i="1"/>
  <c r="T4680" i="1" s="1"/>
  <c r="P4609" i="1"/>
  <c r="T4609" i="1" s="1"/>
  <c r="P775" i="1"/>
  <c r="T775" i="1" s="1"/>
  <c r="P1848" i="1"/>
  <c r="T1848" i="1" s="1"/>
  <c r="P3396" i="1"/>
  <c r="T3396" i="1" s="1"/>
  <c r="P2921" i="1"/>
  <c r="T2921" i="1" s="1"/>
  <c r="P2610" i="1"/>
  <c r="T2610" i="1" s="1"/>
  <c r="P1101" i="1"/>
  <c r="T1101" i="1" s="1"/>
  <c r="P2421" i="1"/>
  <c r="T2421" i="1" s="1"/>
  <c r="P4429" i="1"/>
  <c r="T4429" i="1" s="1"/>
  <c r="P3882" i="1"/>
  <c r="T3882" i="1" s="1"/>
  <c r="P4213" i="1"/>
  <c r="T4213" i="1" s="1"/>
  <c r="P867" i="1"/>
  <c r="T867" i="1" s="1"/>
  <c r="P4850" i="1"/>
  <c r="T4850" i="1" s="1"/>
  <c r="P546" i="1"/>
  <c r="T546" i="1" s="1"/>
  <c r="P1709" i="1"/>
  <c r="T1709" i="1" s="1"/>
  <c r="P4927" i="1"/>
  <c r="T4927" i="1" s="1"/>
  <c r="P2487" i="1"/>
  <c r="T2487" i="1" s="1"/>
  <c r="P3494" i="1"/>
  <c r="T3494" i="1" s="1"/>
  <c r="P4156" i="1"/>
  <c r="T4156" i="1" s="1"/>
  <c r="P3561" i="1"/>
  <c r="T3561" i="1" s="1"/>
  <c r="P2036" i="1"/>
  <c r="T2036" i="1" s="1"/>
  <c r="P2613" i="1"/>
  <c r="T2613" i="1" s="1"/>
  <c r="P4730" i="1"/>
  <c r="T4730" i="1" s="1"/>
  <c r="P553" i="1"/>
  <c r="T553" i="1" s="1"/>
  <c r="P3152" i="1"/>
  <c r="T3152" i="1" s="1"/>
  <c r="P3025" i="1"/>
  <c r="T3025" i="1" s="1"/>
  <c r="P4459" i="1"/>
  <c r="T4459" i="1" s="1"/>
  <c r="P2582" i="1"/>
  <c r="T2582" i="1" s="1"/>
  <c r="P4418" i="1"/>
  <c r="T4418" i="1" s="1"/>
  <c r="P708" i="1"/>
  <c r="T708" i="1" s="1"/>
  <c r="P1013" i="1"/>
  <c r="T1013" i="1" s="1"/>
  <c r="P3632" i="1"/>
  <c r="T3632" i="1" s="1"/>
  <c r="P744" i="1"/>
  <c r="T744" i="1" s="1"/>
  <c r="P800" i="1"/>
  <c r="T800" i="1" s="1"/>
  <c r="P898" i="1"/>
  <c r="T898" i="1" s="1"/>
  <c r="P3634" i="1"/>
  <c r="T3634" i="1" s="1"/>
  <c r="P2141" i="1"/>
  <c r="T2141" i="1" s="1"/>
  <c r="P3549" i="1"/>
  <c r="T3549" i="1" s="1"/>
  <c r="P2620" i="1"/>
  <c r="T2620" i="1" s="1"/>
  <c r="P1409" i="1"/>
  <c r="T1409" i="1" s="1"/>
  <c r="P1300" i="1"/>
  <c r="T1300" i="1" s="1"/>
  <c r="P570" i="1"/>
  <c r="T570" i="1" s="1"/>
  <c r="P1278" i="1"/>
  <c r="T1278" i="1" s="1"/>
  <c r="P1792" i="1"/>
  <c r="T1792" i="1" s="1"/>
  <c r="P1270" i="1"/>
  <c r="T1270" i="1" s="1"/>
  <c r="P4026" i="1"/>
  <c r="T4026" i="1" s="1"/>
  <c r="P4034" i="1"/>
  <c r="T4034" i="1" s="1"/>
  <c r="P605" i="1"/>
  <c r="T605" i="1" s="1"/>
  <c r="P1466" i="1"/>
  <c r="T1466" i="1" s="1"/>
  <c r="P2227" i="1"/>
  <c r="T2227" i="1" s="1"/>
  <c r="P4783" i="1"/>
  <c r="T4783" i="1" s="1"/>
  <c r="P1554" i="1"/>
  <c r="T1554" i="1" s="1"/>
  <c r="P1748" i="1"/>
  <c r="T1748" i="1" s="1"/>
  <c r="P2882" i="1"/>
  <c r="T2882" i="1" s="1"/>
  <c r="P1180" i="1"/>
  <c r="T1180" i="1" s="1"/>
  <c r="P735" i="1"/>
  <c r="T735" i="1" s="1"/>
  <c r="P4662" i="1"/>
  <c r="T4662" i="1" s="1"/>
  <c r="P2795" i="1"/>
  <c r="T2795" i="1" s="1"/>
  <c r="P654" i="1"/>
  <c r="T654" i="1" s="1"/>
  <c r="P1766" i="1"/>
  <c r="T1766" i="1" s="1"/>
  <c r="P1195" i="1"/>
  <c r="T1195" i="1" s="1"/>
  <c r="P4945" i="1"/>
  <c r="T4945" i="1" s="1"/>
  <c r="P1579" i="1"/>
  <c r="T1579" i="1" s="1"/>
  <c r="P684" i="1"/>
  <c r="T684" i="1" s="1"/>
  <c r="P3026" i="1"/>
  <c r="T3026" i="1" s="1"/>
  <c r="P4519" i="1"/>
  <c r="T4519" i="1" s="1"/>
  <c r="P4259" i="1"/>
  <c r="T4259" i="1" s="1"/>
  <c r="P1692" i="1"/>
  <c r="T1692" i="1" s="1"/>
  <c r="P3191" i="1"/>
  <c r="T3191" i="1" s="1"/>
  <c r="P1373" i="1"/>
  <c r="T1373" i="1" s="1"/>
  <c r="P1053" i="1"/>
  <c r="T1053" i="1" s="1"/>
  <c r="P4138" i="1"/>
  <c r="T4138" i="1" s="1"/>
  <c r="P3179" i="1"/>
  <c r="T3179" i="1" s="1"/>
  <c r="P3501" i="1"/>
  <c r="T3501" i="1" s="1"/>
  <c r="P749" i="1"/>
  <c r="T749" i="1" s="1"/>
  <c r="P3315" i="1"/>
  <c r="T3315" i="1" s="1"/>
  <c r="P902" i="1"/>
  <c r="T902" i="1" s="1"/>
  <c r="P4580" i="1"/>
  <c r="T4580" i="1" s="1"/>
  <c r="P3915" i="1"/>
  <c r="T3915" i="1" s="1"/>
  <c r="P3317" i="1"/>
  <c r="T3317" i="1" s="1"/>
  <c r="P3679" i="1"/>
  <c r="T3679" i="1" s="1"/>
  <c r="P1677" i="1"/>
  <c r="T1677" i="1" s="1"/>
  <c r="P2436" i="1"/>
  <c r="T2436" i="1" s="1"/>
  <c r="P1317" i="1"/>
  <c r="T1317" i="1" s="1"/>
  <c r="P1557" i="1"/>
  <c r="T1557" i="1" s="1"/>
  <c r="P2618" i="1"/>
  <c r="T2618" i="1" s="1"/>
  <c r="P578" i="1"/>
  <c r="T578" i="1" s="1"/>
  <c r="P2839" i="1"/>
  <c r="T2839" i="1" s="1"/>
  <c r="P2747" i="1"/>
  <c r="T2747" i="1" s="1"/>
  <c r="P1626" i="1"/>
  <c r="T1626" i="1" s="1"/>
  <c r="P1865" i="1"/>
  <c r="T1865" i="1" s="1"/>
  <c r="P4897" i="1"/>
  <c r="T4897" i="1" s="1"/>
  <c r="P674" i="1"/>
  <c r="T674" i="1" s="1"/>
  <c r="P841" i="1"/>
  <c r="T841" i="1" s="1"/>
  <c r="P1813" i="1"/>
  <c r="T1813" i="1" s="1"/>
  <c r="P1975" i="1"/>
  <c r="T1975" i="1" s="1"/>
  <c r="P2469" i="1"/>
  <c r="T2469" i="1" s="1"/>
  <c r="P4195" i="1"/>
  <c r="T4195" i="1" s="1"/>
  <c r="P4890" i="1"/>
  <c r="T4890" i="1" s="1"/>
  <c r="P4011" i="1"/>
  <c r="T4011" i="1" s="1"/>
  <c r="P854" i="1"/>
  <c r="T854" i="1" s="1"/>
  <c r="P1600" i="1"/>
  <c r="T1600" i="1" s="1"/>
  <c r="P4589" i="1"/>
  <c r="T4589" i="1" s="1"/>
  <c r="P2934" i="1"/>
  <c r="T2934" i="1" s="1"/>
  <c r="P930" i="1"/>
  <c r="T930" i="1" s="1"/>
  <c r="P4127" i="1"/>
  <c r="T4127" i="1" s="1"/>
  <c r="P2874" i="1"/>
  <c r="T2874" i="1" s="1"/>
  <c r="P2123" i="1"/>
  <c r="T2123" i="1" s="1"/>
  <c r="P4577" i="1"/>
  <c r="T4577" i="1" s="1"/>
  <c r="P640" i="1"/>
  <c r="T640" i="1" s="1"/>
  <c r="P4593" i="1"/>
  <c r="T4593" i="1" s="1"/>
  <c r="P2214" i="1"/>
  <c r="T2214" i="1" s="1"/>
  <c r="P2461" i="1"/>
  <c r="T2461" i="1" s="1"/>
  <c r="P655" i="1"/>
  <c r="T655" i="1" s="1"/>
  <c r="P3806" i="1"/>
  <c r="T3806" i="1" s="1"/>
  <c r="P2376" i="1"/>
  <c r="T2376" i="1" s="1"/>
  <c r="P2913" i="1"/>
  <c r="T2913" i="1" s="1"/>
  <c r="P1074" i="1"/>
  <c r="T1074" i="1" s="1"/>
  <c r="P3428" i="1"/>
  <c r="T3428" i="1" s="1"/>
  <c r="P2641" i="1"/>
  <c r="T2641" i="1" s="1"/>
  <c r="P683" i="1"/>
  <c r="T683" i="1" s="1"/>
  <c r="P926" i="1"/>
  <c r="T926" i="1" s="1"/>
  <c r="P1156" i="1"/>
  <c r="T1156" i="1" s="1"/>
  <c r="P1517" i="1"/>
  <c r="T1517" i="1" s="1"/>
  <c r="P4871" i="1"/>
  <c r="T4871" i="1" s="1"/>
  <c r="P4229" i="1"/>
  <c r="T4229" i="1" s="1"/>
  <c r="P3095" i="1"/>
  <c r="T3095" i="1" s="1"/>
  <c r="P2334" i="1"/>
  <c r="T2334" i="1" s="1"/>
  <c r="P2673" i="1"/>
  <c r="T2673" i="1" s="1"/>
  <c r="P4712" i="1"/>
  <c r="T4712" i="1" s="1"/>
  <c r="P722" i="1"/>
  <c r="T722" i="1" s="1"/>
  <c r="P1656" i="1"/>
  <c r="T1656" i="1" s="1"/>
  <c r="P3031" i="1"/>
  <c r="T3031" i="1" s="1"/>
  <c r="P3246" i="1"/>
  <c r="T3246" i="1" s="1"/>
  <c r="P3003" i="1"/>
  <c r="T3003" i="1" s="1"/>
  <c r="P4077" i="1"/>
  <c r="T4077" i="1" s="1"/>
  <c r="P2310" i="1"/>
  <c r="T2310" i="1" s="1"/>
  <c r="P2481" i="1"/>
  <c r="T2481" i="1" s="1"/>
  <c r="P2505" i="1"/>
  <c r="T2505" i="1" s="1"/>
  <c r="P750" i="1"/>
  <c r="T750" i="1" s="1"/>
  <c r="P2754" i="1"/>
  <c r="T2754" i="1" s="1"/>
  <c r="P807" i="1"/>
  <c r="T807" i="1" s="1"/>
  <c r="P2042" i="1"/>
  <c r="T2042" i="1" s="1"/>
  <c r="P4075" i="1"/>
  <c r="T4075" i="1" s="1"/>
  <c r="P2732" i="1"/>
  <c r="T2732" i="1" s="1"/>
  <c r="P548" i="1"/>
  <c r="T548" i="1" s="1"/>
  <c r="P1507" i="1"/>
  <c r="T1507" i="1" s="1"/>
  <c r="P4546" i="1"/>
  <c r="T4546" i="1" s="1"/>
  <c r="P2821" i="1"/>
  <c r="T2821" i="1" s="1"/>
  <c r="P4279" i="1"/>
  <c r="T4279" i="1" s="1"/>
  <c r="P2303" i="1"/>
  <c r="T2303" i="1" s="1"/>
  <c r="P1794" i="1"/>
  <c r="T1794" i="1" s="1"/>
  <c r="P3076" i="1"/>
  <c r="T3076" i="1" s="1"/>
  <c r="P1835" i="1"/>
  <c r="T1835" i="1" s="1"/>
  <c r="P3423" i="1"/>
  <c r="T3423" i="1" s="1"/>
  <c r="P2719" i="1"/>
  <c r="T2719" i="1" s="1"/>
  <c r="P2984" i="1"/>
  <c r="T2984" i="1" s="1"/>
  <c r="P4642" i="1"/>
  <c r="T4642" i="1" s="1"/>
  <c r="P1998" i="1"/>
  <c r="T1998" i="1" s="1"/>
  <c r="P619" i="1"/>
  <c r="T619" i="1" s="1"/>
  <c r="P637" i="1"/>
  <c r="T637" i="1" s="1"/>
  <c r="P3832" i="1"/>
  <c r="T3832" i="1" s="1"/>
  <c r="P695" i="1"/>
  <c r="T695" i="1" s="1"/>
  <c r="P3489" i="1"/>
  <c r="T3489" i="1" s="1"/>
  <c r="P706" i="1"/>
  <c r="T706" i="1" s="1"/>
  <c r="P730" i="1"/>
  <c r="T730" i="1" s="1"/>
  <c r="P729" i="1"/>
  <c r="T729" i="1" s="1"/>
  <c r="P2290" i="1"/>
  <c r="T2290" i="1" s="1"/>
  <c r="P671" i="1"/>
  <c r="T671" i="1" s="1"/>
  <c r="P4281" i="1"/>
  <c r="T4281" i="1" s="1"/>
  <c r="P817" i="1"/>
  <c r="T817" i="1" s="1"/>
  <c r="P4538" i="1"/>
  <c r="T4538" i="1" s="1"/>
  <c r="P922" i="1"/>
  <c r="T922" i="1" s="1"/>
  <c r="P3553" i="1"/>
  <c r="T3553" i="1" s="1"/>
  <c r="P4174" i="1"/>
  <c r="T4174" i="1" s="1"/>
  <c r="P837" i="1"/>
  <c r="T837" i="1" s="1"/>
  <c r="P4027" i="1"/>
  <c r="T4027" i="1" s="1"/>
  <c r="P4808" i="1"/>
  <c r="T4808" i="1" s="1"/>
  <c r="P3733" i="1"/>
  <c r="T3733" i="1" s="1"/>
  <c r="P3298" i="1"/>
  <c r="T3298" i="1" s="1"/>
  <c r="P789" i="1"/>
  <c r="T789" i="1" s="1"/>
  <c r="P530" i="1"/>
  <c r="T530" i="1" s="1"/>
  <c r="P2332" i="1"/>
  <c r="T2332" i="1" s="1"/>
  <c r="P1187" i="1"/>
  <c r="T1187" i="1" s="1"/>
  <c r="P2345" i="1"/>
  <c r="T2345" i="1" s="1"/>
  <c r="P4777" i="1"/>
  <c r="T4777" i="1" s="1"/>
  <c r="P1063" i="1"/>
  <c r="T1063" i="1" s="1"/>
  <c r="P814" i="1"/>
  <c r="T814" i="1" s="1"/>
  <c r="P3768" i="1"/>
  <c r="T3768" i="1" s="1"/>
  <c r="P4732" i="1"/>
  <c r="T4732" i="1" s="1"/>
  <c r="P1235" i="1"/>
  <c r="T1235" i="1" s="1"/>
  <c r="P2650" i="1"/>
  <c r="T2650" i="1" s="1"/>
  <c r="P561" i="1"/>
  <c r="T561" i="1" s="1"/>
  <c r="P603" i="1"/>
  <c r="T603" i="1" s="1"/>
  <c r="P3815" i="1"/>
  <c r="T3815" i="1" s="1"/>
  <c r="P2308" i="1"/>
  <c r="T2308" i="1" s="1"/>
  <c r="P3100" i="1"/>
  <c r="T3100" i="1" s="1"/>
  <c r="P641" i="1"/>
  <c r="T641" i="1" s="1"/>
  <c r="P3742" i="1"/>
  <c r="T3742" i="1" s="1"/>
  <c r="P3852" i="1"/>
  <c r="T3852" i="1" s="1"/>
  <c r="P1050" i="1"/>
  <c r="T1050" i="1" s="1"/>
  <c r="P649" i="1"/>
  <c r="T649" i="1" s="1"/>
  <c r="P4450" i="1"/>
  <c r="T4450" i="1" s="1"/>
  <c r="P1203" i="1"/>
  <c r="T1203" i="1" s="1"/>
  <c r="P4414" i="1"/>
  <c r="T4414" i="1" s="1"/>
  <c r="P3592" i="1"/>
  <c r="T3592" i="1" s="1"/>
  <c r="P2799" i="1"/>
  <c r="T2799" i="1" s="1"/>
  <c r="P3402" i="1"/>
  <c r="T3402" i="1" s="1"/>
  <c r="P712" i="1"/>
  <c r="T712" i="1" s="1"/>
  <c r="P3752" i="1"/>
  <c r="T3752" i="1" s="1"/>
  <c r="P2694" i="1"/>
  <c r="T2694" i="1" s="1"/>
  <c r="P4218" i="1"/>
  <c r="T4218" i="1" s="1"/>
  <c r="P781" i="1"/>
  <c r="T781" i="1" s="1"/>
  <c r="P4747" i="1"/>
  <c r="T4747" i="1" s="1"/>
  <c r="P1997" i="1"/>
  <c r="T1997" i="1" s="1"/>
  <c r="P3313" i="1"/>
  <c r="T3313" i="1" s="1"/>
  <c r="P1555" i="1"/>
  <c r="T1555" i="1" s="1"/>
  <c r="P798" i="1"/>
  <c r="T798" i="1" s="1"/>
  <c r="P3401" i="1"/>
  <c r="T3401" i="1" s="1"/>
  <c r="P855" i="1"/>
  <c r="T855" i="1" s="1"/>
  <c r="P1306" i="1"/>
  <c r="T1306" i="1" s="1"/>
  <c r="P4930" i="1"/>
  <c r="T4930" i="1" s="1"/>
  <c r="P1878" i="1"/>
  <c r="T1878" i="1" s="1"/>
  <c r="P2103" i="1"/>
  <c r="T2103" i="1" s="1"/>
  <c r="P1753" i="1"/>
  <c r="T1753" i="1" s="1"/>
  <c r="P4892" i="1"/>
  <c r="T4892" i="1" s="1"/>
  <c r="P2325" i="1"/>
  <c r="T2325" i="1" s="1"/>
  <c r="P543" i="1"/>
  <c r="T543" i="1" s="1"/>
  <c r="P3759" i="1"/>
  <c r="T3759" i="1" s="1"/>
  <c r="P1863" i="1"/>
  <c r="T1863" i="1" s="1"/>
  <c r="P593" i="1"/>
  <c r="T593" i="1" s="1"/>
  <c r="P3045" i="1"/>
  <c r="T3045" i="1" s="1"/>
  <c r="P2868" i="1"/>
  <c r="T2868" i="1" s="1"/>
  <c r="P719" i="1"/>
  <c r="T719" i="1" s="1"/>
  <c r="P3386" i="1"/>
  <c r="T3386" i="1" s="1"/>
  <c r="P1427" i="1"/>
  <c r="T1427" i="1" s="1"/>
  <c r="P2644" i="1"/>
  <c r="T2644" i="1" s="1"/>
  <c r="P1702" i="1"/>
  <c r="T1702" i="1" s="1"/>
  <c r="P3143" i="1"/>
  <c r="T3143" i="1" s="1"/>
  <c r="P2914" i="1"/>
  <c r="T2914" i="1" s="1"/>
  <c r="P2672" i="1"/>
  <c r="T2672" i="1" s="1"/>
  <c r="P4632" i="1"/>
  <c r="T4632" i="1" s="1"/>
  <c r="P3341" i="1"/>
  <c r="T3341" i="1" s="1"/>
  <c r="P753" i="1"/>
  <c r="T753" i="1" s="1"/>
  <c r="P3636" i="1"/>
  <c r="T3636" i="1" s="1"/>
  <c r="P1780" i="1"/>
  <c r="T1780" i="1" s="1"/>
  <c r="P1635" i="1"/>
  <c r="T1635" i="1" s="1"/>
  <c r="P4982" i="1"/>
  <c r="T4982" i="1" s="1"/>
  <c r="P4667" i="1"/>
  <c r="T4667" i="1" s="1"/>
  <c r="P2824" i="1"/>
  <c r="T2824" i="1" s="1"/>
  <c r="P1552" i="1"/>
  <c r="T1552" i="1" s="1"/>
  <c r="P4300" i="1"/>
  <c r="T4300" i="1" s="1"/>
  <c r="P3406" i="1"/>
  <c r="T3406" i="1" s="1"/>
  <c r="P4284" i="1"/>
  <c r="T4284" i="1" s="1"/>
  <c r="P1320" i="1"/>
  <c r="T1320" i="1" s="1"/>
  <c r="P3142" i="1"/>
  <c r="T3142" i="1" s="1"/>
  <c r="P3774" i="1"/>
  <c r="T3774" i="1" s="1"/>
  <c r="P4839" i="1"/>
  <c r="T4839" i="1" s="1"/>
  <c r="P1170" i="1"/>
  <c r="T1170" i="1" s="1"/>
  <c r="P2458" i="1"/>
  <c r="T2458" i="1" s="1"/>
  <c r="P3681" i="1"/>
  <c r="T3681" i="1" s="1"/>
  <c r="P1493" i="1"/>
  <c r="T1493" i="1" s="1"/>
  <c r="P826" i="1"/>
  <c r="T826" i="1" s="1"/>
  <c r="P4633" i="1"/>
  <c r="T4633" i="1" s="1"/>
  <c r="P1471" i="1"/>
  <c r="T1471" i="1" s="1"/>
  <c r="P2830" i="1"/>
  <c r="T2830" i="1" s="1"/>
  <c r="P2856" i="1"/>
  <c r="T2856" i="1" s="1"/>
  <c r="P2931" i="1"/>
  <c r="T2931" i="1" s="1"/>
  <c r="P1043" i="1"/>
  <c r="T1043" i="1" s="1"/>
  <c r="P533" i="1"/>
  <c r="T533" i="1" s="1"/>
  <c r="P3871" i="1"/>
  <c r="T3871" i="1" s="1"/>
  <c r="P1345" i="1"/>
  <c r="T1345" i="1" s="1"/>
  <c r="P588" i="1"/>
  <c r="T588" i="1" s="1"/>
  <c r="P3800" i="1"/>
  <c r="T3800" i="1" s="1"/>
  <c r="P2621" i="1"/>
  <c r="T2621" i="1" s="1"/>
  <c r="P1678" i="1"/>
  <c r="T1678" i="1" s="1"/>
  <c r="P4124" i="1"/>
  <c r="T4124" i="1" s="1"/>
  <c r="P4422" i="1"/>
  <c r="T4422" i="1" s="1"/>
  <c r="P4838" i="1"/>
  <c r="T4838" i="1" s="1"/>
  <c r="P590" i="1"/>
  <c r="T590" i="1" s="1"/>
  <c r="P627" i="1"/>
  <c r="T627" i="1" s="1"/>
  <c r="P1799" i="1"/>
  <c r="T1799" i="1" s="1"/>
  <c r="P1291" i="1"/>
  <c r="T1291" i="1" s="1"/>
  <c r="P1774" i="1"/>
  <c r="T1774" i="1" s="1"/>
  <c r="P872" i="1"/>
  <c r="T872" i="1" s="1"/>
  <c r="P688" i="1"/>
  <c r="T688" i="1" s="1"/>
  <c r="P528" i="1"/>
  <c r="T528" i="1" s="1"/>
  <c r="P1628" i="1"/>
  <c r="T1628" i="1" s="1"/>
  <c r="P4057" i="1"/>
  <c r="T4057" i="1" s="1"/>
  <c r="P4534" i="1"/>
  <c r="T4534" i="1" s="1"/>
  <c r="P4201" i="1"/>
  <c r="T4201" i="1" s="1"/>
  <c r="P3750" i="1"/>
  <c r="T3750" i="1" s="1"/>
  <c r="P542" i="1"/>
  <c r="T542" i="1" s="1"/>
  <c r="P1850" i="1"/>
  <c r="T1850" i="1" s="1"/>
  <c r="P957" i="1"/>
  <c r="T957" i="1" s="1"/>
  <c r="P3833" i="1"/>
  <c r="T3833" i="1" s="1"/>
  <c r="P675" i="1"/>
  <c r="T675" i="1" s="1"/>
  <c r="P1536" i="1"/>
  <c r="T1536" i="1" s="1"/>
  <c r="P1869" i="1"/>
  <c r="T1869" i="1" s="1"/>
  <c r="P2943" i="1"/>
  <c r="T2943" i="1" s="1"/>
  <c r="P575" i="1"/>
  <c r="T575" i="1" s="1"/>
  <c r="P3399" i="1"/>
  <c r="T3399" i="1" s="1"/>
  <c r="P1308" i="1"/>
  <c r="T1308" i="1" s="1"/>
  <c r="P3231" i="1"/>
  <c r="T3231" i="1" s="1"/>
  <c r="P1283" i="1"/>
  <c r="T1283" i="1" s="1"/>
  <c r="P3463" i="1"/>
  <c r="T3463" i="1" s="1"/>
  <c r="P2866" i="1"/>
  <c r="T2866" i="1" s="1"/>
  <c r="P1133" i="1"/>
  <c r="T1133" i="1" s="1"/>
  <c r="P1936" i="1"/>
  <c r="T1936" i="1" s="1"/>
  <c r="P2493" i="1"/>
  <c r="T2493" i="1" s="1"/>
  <c r="P668" i="1"/>
  <c r="T668" i="1" s="1"/>
  <c r="P4840" i="1"/>
  <c r="T4840" i="1" s="1"/>
  <c r="P2067" i="1"/>
  <c r="T2067" i="1" s="1"/>
  <c r="P1910" i="1"/>
  <c r="T1910" i="1" s="1"/>
  <c r="P2757" i="1"/>
  <c r="T2757" i="1" s="1"/>
  <c r="P2100" i="1"/>
  <c r="T2100" i="1" s="1"/>
  <c r="P557" i="1"/>
  <c r="T557" i="1" s="1"/>
  <c r="P1725" i="1"/>
  <c r="T1725" i="1" s="1"/>
  <c r="P615" i="1"/>
  <c r="T615" i="1" s="1"/>
  <c r="P2944" i="1"/>
  <c r="T2944" i="1" s="1"/>
  <c r="P4541" i="1"/>
  <c r="T4541" i="1" s="1"/>
  <c r="P3971" i="1"/>
  <c r="T3971" i="1" s="1"/>
  <c r="P1313" i="1"/>
  <c r="T1313" i="1" s="1"/>
  <c r="P1468" i="1"/>
  <c r="T1468" i="1" s="1"/>
  <c r="P760" i="1"/>
  <c r="T760" i="1" s="1"/>
  <c r="P3990" i="1"/>
  <c r="T3990" i="1" s="1"/>
  <c r="P4111" i="1"/>
  <c r="T4111" i="1" s="1"/>
  <c r="P822" i="1"/>
  <c r="T822" i="1" s="1"/>
  <c r="P1093" i="1"/>
  <c r="T1093" i="1" s="1"/>
  <c r="P3859" i="1"/>
  <c r="T3859" i="1" s="1"/>
  <c r="P4905" i="1"/>
  <c r="T4905" i="1" s="1"/>
  <c r="P3874" i="1"/>
  <c r="T3874" i="1" s="1"/>
  <c r="P4513" i="1"/>
  <c r="T4513" i="1" s="1"/>
  <c r="P2652" i="1"/>
  <c r="T2652" i="1" s="1"/>
  <c r="P1697" i="1"/>
  <c r="T1697" i="1" s="1"/>
  <c r="P509" i="1"/>
  <c r="T509" i="1" s="1"/>
  <c r="P816" i="1"/>
  <c r="T816" i="1" s="1"/>
  <c r="P2550" i="1"/>
  <c r="T2550" i="1" s="1"/>
  <c r="P1179" i="1"/>
  <c r="T1179" i="1" s="1"/>
  <c r="P2137" i="1"/>
  <c r="T2137" i="1" s="1"/>
  <c r="P790" i="1"/>
  <c r="T790" i="1" s="1"/>
  <c r="P3760" i="1"/>
  <c r="T3760" i="1" s="1"/>
  <c r="P1178" i="1"/>
  <c r="T1178" i="1" s="1"/>
  <c r="P3737" i="1"/>
  <c r="T3737" i="1" s="1"/>
  <c r="P3740" i="1"/>
  <c r="T3740" i="1" s="1"/>
  <c r="P4329" i="1"/>
  <c r="T4329" i="1" s="1"/>
  <c r="P1173" i="1"/>
  <c r="T1173" i="1" s="1"/>
  <c r="P2917" i="1"/>
  <c r="T2917" i="1" s="1"/>
  <c r="P3225" i="1"/>
  <c r="T3225" i="1" s="1"/>
  <c r="P1875" i="1"/>
  <c r="T1875" i="1" s="1"/>
  <c r="P2140" i="1"/>
  <c r="T2140" i="1" s="1"/>
  <c r="P3548" i="1"/>
  <c r="T3548" i="1" s="1"/>
  <c r="P4525" i="1"/>
  <c r="T4525" i="1" s="1"/>
  <c r="P610" i="1"/>
  <c r="T610" i="1" s="1"/>
  <c r="P4273" i="1"/>
  <c r="T4273" i="1" s="1"/>
  <c r="P2482" i="1"/>
  <c r="T2482" i="1" s="1"/>
  <c r="P2059" i="1"/>
  <c r="T2059" i="1" s="1"/>
  <c r="P1207" i="1"/>
  <c r="T1207" i="1" s="1"/>
  <c r="P4249" i="1"/>
  <c r="T4249" i="1" s="1"/>
  <c r="P850" i="1"/>
  <c r="T850" i="1" s="1"/>
  <c r="P4595" i="1"/>
  <c r="T4595" i="1" s="1"/>
  <c r="P1636" i="1"/>
  <c r="T1636" i="1" s="1"/>
  <c r="P4882" i="1"/>
  <c r="T4882" i="1" s="1"/>
  <c r="P835" i="1"/>
  <c r="T835" i="1" s="1"/>
  <c r="P538" i="1"/>
  <c r="T538" i="1" s="1"/>
  <c r="P541" i="1"/>
  <c r="T541" i="1" s="1"/>
  <c r="P1289" i="1"/>
  <c r="T1289" i="1" s="1"/>
  <c r="P1658" i="1"/>
  <c r="T1658" i="1" s="1"/>
  <c r="P3102" i="1"/>
  <c r="T3102" i="1" s="1"/>
  <c r="P4280" i="1"/>
  <c r="T4280" i="1" s="1"/>
  <c r="P1825" i="1"/>
  <c r="T1825" i="1" s="1"/>
  <c r="P576" i="1"/>
  <c r="T576" i="1" s="1"/>
  <c r="P728" i="1"/>
  <c r="T728" i="1" s="1"/>
  <c r="P2834" i="1"/>
  <c r="T2834" i="1" s="1"/>
  <c r="P2373" i="1"/>
  <c r="T2373" i="1" s="1"/>
  <c r="P2233" i="1"/>
  <c r="T2233" i="1" s="1"/>
  <c r="P495" i="1"/>
  <c r="T495" i="1" s="1"/>
  <c r="P2171" i="1"/>
  <c r="T2171" i="1" s="1"/>
  <c r="P2978" i="1"/>
  <c r="T2978" i="1" s="1"/>
  <c r="P3580" i="1"/>
  <c r="T3580" i="1" s="1"/>
  <c r="P2011" i="1"/>
  <c r="T2011" i="1" s="1"/>
  <c r="P515" i="1"/>
  <c r="T515" i="1" s="1"/>
  <c r="P3629" i="1"/>
  <c r="T3629" i="1" s="1"/>
  <c r="P3001" i="1"/>
  <c r="T3001" i="1" s="1"/>
  <c r="P3823" i="1"/>
  <c r="T3823" i="1" s="1"/>
  <c r="P3226" i="1"/>
  <c r="T3226" i="1" s="1"/>
  <c r="P531" i="1"/>
  <c r="T531" i="1" s="1"/>
  <c r="P4303" i="1"/>
  <c r="T4303" i="1" s="1"/>
  <c r="P2939" i="1"/>
  <c r="T2939" i="1" s="1"/>
  <c r="P3154" i="1"/>
  <c r="T3154" i="1" s="1"/>
  <c r="P1859" i="1"/>
  <c r="T1859" i="1" s="1"/>
  <c r="P4045" i="1"/>
  <c r="T4045" i="1" s="1"/>
  <c r="P532" i="1"/>
  <c r="T532" i="1" s="1"/>
  <c r="P4469" i="1"/>
  <c r="T4469" i="1" s="1"/>
  <c r="P4157" i="1"/>
  <c r="T4157" i="1" s="1"/>
  <c r="P4954" i="1"/>
  <c r="T4954" i="1" s="1"/>
  <c r="P626" i="1"/>
  <c r="T626" i="1" s="1"/>
  <c r="P2807" i="1"/>
  <c r="T2807" i="1" s="1"/>
  <c r="P3278" i="1"/>
  <c r="T3278" i="1" s="1"/>
  <c r="P2498" i="1"/>
  <c r="T2498" i="1" s="1"/>
  <c r="P2363" i="1"/>
  <c r="T2363" i="1" s="1"/>
  <c r="P2740" i="1"/>
  <c r="T2740" i="1" s="1"/>
  <c r="P763" i="1"/>
  <c r="T763" i="1" s="1"/>
  <c r="P502" i="1"/>
  <c r="T502" i="1" s="1"/>
  <c r="P534" i="1"/>
  <c r="T534" i="1" s="1"/>
  <c r="P828" i="1"/>
  <c r="T828" i="1" s="1"/>
  <c r="P1984" i="1"/>
  <c r="T1984" i="1" s="1"/>
  <c r="P4483" i="1"/>
  <c r="T4483" i="1" s="1"/>
  <c r="P4610" i="1"/>
  <c r="T4610" i="1" s="1"/>
  <c r="P600" i="1"/>
  <c r="T600" i="1" s="1"/>
  <c r="P3950" i="1"/>
  <c r="T3950" i="1" s="1"/>
  <c r="P667" i="1"/>
  <c r="T667" i="1" s="1"/>
  <c r="P4545" i="1"/>
  <c r="T4545" i="1" s="1"/>
  <c r="P2997" i="1"/>
  <c r="T2997" i="1" s="1"/>
  <c r="P721" i="1"/>
  <c r="T721" i="1" s="1"/>
  <c r="P3408" i="1"/>
  <c r="T3408" i="1" s="1"/>
  <c r="P4390" i="1"/>
  <c r="T4390" i="1" s="1"/>
  <c r="P992" i="1"/>
  <c r="T992" i="1" s="1"/>
  <c r="P2929" i="1"/>
  <c r="T2929" i="1" s="1"/>
  <c r="P1810" i="1"/>
  <c r="T1810" i="1" s="1"/>
  <c r="P1233" i="1"/>
  <c r="T1233" i="1" s="1"/>
  <c r="P1960" i="1"/>
  <c r="T1960" i="1" s="1"/>
  <c r="P4385" i="1"/>
  <c r="T4385" i="1" s="1"/>
  <c r="P1897" i="1"/>
  <c r="T1897" i="1" s="1"/>
  <c r="P3043" i="1"/>
  <c r="T3043" i="1" s="1"/>
  <c r="P2488" i="1"/>
  <c r="T2488" i="1" s="1"/>
  <c r="P525" i="1"/>
  <c r="T525" i="1" s="1"/>
  <c r="P540" i="1"/>
  <c r="T540" i="1" s="1"/>
  <c r="P1136" i="1"/>
  <c r="T1136" i="1" s="1"/>
  <c r="P1325" i="1"/>
  <c r="T1325" i="1" s="1"/>
  <c r="P4268" i="1"/>
  <c r="T4268" i="1" s="1"/>
  <c r="P3581" i="1"/>
  <c r="T3581" i="1" s="1"/>
  <c r="P2462" i="1"/>
  <c r="T2462" i="1" s="1"/>
  <c r="P4394" i="1"/>
  <c r="T4394" i="1" s="1"/>
  <c r="P581" i="1"/>
  <c r="T581" i="1" s="1"/>
  <c r="P2260" i="1"/>
  <c r="T2260" i="1" s="1"/>
  <c r="P3532" i="1"/>
  <c r="T3532" i="1" s="1"/>
  <c r="P1034" i="1"/>
  <c r="T1034" i="1" s="1"/>
  <c r="P3308" i="1"/>
  <c r="T3308" i="1" s="1"/>
  <c r="P3353" i="1"/>
  <c r="T3353" i="1" s="1"/>
  <c r="P3755" i="1"/>
  <c r="T3755" i="1" s="1"/>
  <c r="P690" i="1"/>
  <c r="T690" i="1" s="1"/>
  <c r="P714" i="1"/>
  <c r="T714" i="1" s="1"/>
  <c r="P4220" i="1"/>
  <c r="T4220" i="1" s="1"/>
  <c r="P748" i="1"/>
  <c r="T748" i="1" s="1"/>
  <c r="P2832" i="1"/>
  <c r="T2832" i="1" s="1"/>
  <c r="P545" i="1"/>
  <c r="T545" i="1" s="1"/>
  <c r="P591" i="1"/>
  <c r="T591" i="1" s="1"/>
  <c r="P743" i="1"/>
  <c r="T743" i="1" s="1"/>
  <c r="P2424" i="1"/>
  <c r="T2424" i="1" s="1"/>
  <c r="P833" i="1"/>
  <c r="T833" i="1" s="1"/>
  <c r="P624" i="1"/>
  <c r="T624" i="1" s="1"/>
  <c r="P4689" i="1"/>
  <c r="T4689" i="1" s="1"/>
  <c r="P778" i="1"/>
  <c r="T778" i="1" s="1"/>
  <c r="P1008" i="1"/>
  <c r="T1008" i="1" s="1"/>
  <c r="P1913" i="1"/>
  <c r="T1913" i="1" s="1"/>
  <c r="P1642" i="1"/>
  <c r="T1642" i="1" s="1"/>
  <c r="P3683" i="1"/>
  <c r="T3683" i="1" s="1"/>
  <c r="P1130" i="1"/>
  <c r="T1130" i="1" s="1"/>
  <c r="P691" i="1"/>
  <c r="T691" i="1" s="1"/>
  <c r="P820" i="1"/>
  <c r="T820" i="1" s="1"/>
  <c r="P4207" i="1"/>
  <c r="T4207" i="1" s="1"/>
  <c r="P3813" i="1"/>
  <c r="T3813" i="1" s="1"/>
  <c r="P2222" i="1"/>
  <c r="T2222" i="1" s="1"/>
  <c r="P4415" i="1"/>
  <c r="T4415" i="1" s="1"/>
  <c r="P4883" i="1"/>
  <c r="T4883" i="1" s="1"/>
  <c r="P3339" i="1"/>
  <c r="T3339" i="1" s="1"/>
  <c r="P755" i="1"/>
  <c r="T755" i="1" s="1"/>
  <c r="P3875" i="1"/>
  <c r="T3875" i="1" s="1"/>
  <c r="P1535" i="1"/>
  <c r="T1535" i="1" s="1"/>
  <c r="P524" i="1"/>
  <c r="T524" i="1" s="1"/>
  <c r="P568" i="1"/>
  <c r="T568" i="1" s="1"/>
  <c r="P1655" i="1"/>
  <c r="T1655" i="1" s="1"/>
  <c r="P3929" i="1"/>
  <c r="T3929" i="1" s="1"/>
  <c r="P4188" i="1"/>
  <c r="T4188" i="1" s="1"/>
  <c r="P4017" i="1"/>
  <c r="T4017" i="1" s="1"/>
  <c r="P740" i="1"/>
  <c r="T740" i="1" s="1"/>
  <c r="P766" i="1"/>
  <c r="T766" i="1" s="1"/>
  <c r="P1822" i="1"/>
  <c r="T1822" i="1" s="1"/>
  <c r="P1654" i="1"/>
  <c r="T1654" i="1" s="1"/>
  <c r="P968" i="1"/>
  <c r="T968" i="1" s="1"/>
  <c r="P3474" i="1"/>
  <c r="T3474" i="1" s="1"/>
  <c r="P1416" i="1"/>
  <c r="T1416" i="1" s="1"/>
  <c r="P3562" i="1"/>
  <c r="T3562" i="1" s="1"/>
  <c r="P2019" i="1"/>
  <c r="T2019" i="1" s="1"/>
  <c r="P4406" i="1"/>
  <c r="T4406" i="1" s="1"/>
  <c r="P3539" i="1"/>
  <c r="T3539" i="1" s="1"/>
  <c r="P1201" i="1"/>
  <c r="T1201" i="1" s="1"/>
  <c r="P2659" i="1"/>
  <c r="T2659" i="1" s="1"/>
  <c r="P774" i="1"/>
  <c r="T774" i="1" s="1"/>
  <c r="P2663" i="1"/>
  <c r="T2663" i="1" s="1"/>
  <c r="P3157" i="1"/>
  <c r="T3157" i="1" s="1"/>
  <c r="P2404" i="1"/>
  <c r="T2404" i="1" s="1"/>
  <c r="P1310" i="1"/>
  <c r="T1310" i="1" s="1"/>
  <c r="P2333" i="1"/>
  <c r="T2333" i="1" s="1"/>
  <c r="P1695" i="1"/>
  <c r="T1695" i="1" s="1"/>
  <c r="P4974" i="1"/>
  <c r="T4974" i="1" s="1"/>
  <c r="P3479" i="1"/>
  <c r="T3479" i="1" s="1"/>
  <c r="P4923" i="1"/>
  <c r="T4923" i="1" s="1"/>
  <c r="P3618" i="1"/>
  <c r="T3618" i="1" s="1"/>
  <c r="P4656" i="1"/>
  <c r="T4656" i="1" s="1"/>
  <c r="P3687" i="1"/>
  <c r="T3687" i="1" s="1"/>
  <c r="P1246" i="1"/>
  <c r="T1246" i="1" s="1"/>
  <c r="P503" i="1"/>
  <c r="T503" i="1" s="1"/>
  <c r="P2889" i="1"/>
  <c r="T2889" i="1" s="1"/>
  <c r="P527" i="1"/>
  <c r="T527" i="1" s="1"/>
  <c r="P574" i="1"/>
  <c r="T574" i="1" s="1"/>
  <c r="P1949" i="1"/>
  <c r="T1949" i="1" s="1"/>
  <c r="P3919" i="1"/>
  <c r="T3919" i="1" s="1"/>
  <c r="P4731" i="1"/>
  <c r="T4731" i="1" s="1"/>
  <c r="P1756" i="1"/>
  <c r="T1756" i="1" s="1"/>
  <c r="P3090" i="1"/>
  <c r="T3090" i="1" s="1"/>
  <c r="P3258" i="1"/>
  <c r="T3258" i="1" s="1"/>
  <c r="P652" i="1"/>
  <c r="T652" i="1" s="1"/>
  <c r="P2541" i="1"/>
  <c r="T2541" i="1" s="1"/>
  <c r="P692" i="1"/>
  <c r="T692" i="1" s="1"/>
  <c r="P3103" i="1"/>
  <c r="T3103" i="1" s="1"/>
  <c r="P4678" i="1"/>
  <c r="T4678" i="1" s="1"/>
  <c r="P2546" i="1"/>
  <c r="T2546" i="1" s="1"/>
  <c r="P2946" i="1"/>
  <c r="T2946" i="1" s="1"/>
  <c r="P3873" i="1"/>
  <c r="T3873" i="1" s="1"/>
  <c r="P772" i="1"/>
  <c r="T772" i="1" s="1"/>
  <c r="P4160" i="1"/>
  <c r="T4160" i="1" s="1"/>
  <c r="P952" i="1"/>
  <c r="T952" i="1" s="1"/>
  <c r="P2527" i="1"/>
  <c r="T2527" i="1" s="1"/>
  <c r="P4092" i="1"/>
  <c r="T4092" i="1" s="1"/>
  <c r="P793" i="1"/>
  <c r="T793" i="1" s="1"/>
  <c r="P451" i="1"/>
  <c r="T451" i="1" s="1"/>
  <c r="P2776" i="1"/>
  <c r="T2776" i="1" s="1"/>
  <c r="P1267" i="1"/>
  <c r="T1267" i="1" s="1"/>
  <c r="P2160" i="1"/>
  <c r="T2160" i="1" s="1"/>
  <c r="P4666" i="1"/>
  <c r="T4666" i="1" s="1"/>
  <c r="P4966" i="1"/>
  <c r="T4966" i="1" s="1"/>
  <c r="P4841" i="1"/>
  <c r="T4841" i="1" s="1"/>
  <c r="P2520" i="1"/>
  <c r="T2520" i="1" s="1"/>
  <c r="P3013" i="1"/>
  <c r="T3013" i="1" s="1"/>
  <c r="P3934" i="1"/>
  <c r="T3934" i="1" s="1"/>
  <c r="P3168" i="1"/>
  <c r="T3168" i="1" s="1"/>
  <c r="P2549" i="1"/>
  <c r="T2549" i="1" s="1"/>
  <c r="P1252" i="1"/>
  <c r="T1252" i="1" s="1"/>
  <c r="P4078" i="1"/>
  <c r="T4078" i="1" s="1"/>
  <c r="P1871" i="1"/>
  <c r="T1871" i="1" s="1"/>
  <c r="P454" i="1"/>
  <c r="T454" i="1" s="1"/>
  <c r="P4792" i="1"/>
  <c r="T4792" i="1" s="1"/>
  <c r="P472" i="1"/>
  <c r="T472" i="1" s="1"/>
  <c r="P4326" i="1"/>
  <c r="T4326" i="1" s="1"/>
  <c r="P2553" i="1"/>
  <c r="T2553" i="1" s="1"/>
  <c r="P4456" i="1"/>
  <c r="T4456" i="1" s="1"/>
  <c r="P598" i="1"/>
  <c r="T598" i="1" s="1"/>
  <c r="P2311" i="1"/>
  <c r="T2311" i="1" s="1"/>
  <c r="P604" i="1"/>
  <c r="T604" i="1" s="1"/>
  <c r="P621" i="1"/>
  <c r="T621" i="1" s="1"/>
  <c r="P4645" i="1"/>
  <c r="T4645" i="1" s="1"/>
  <c r="P4161" i="1"/>
  <c r="T4161" i="1" s="1"/>
  <c r="P1249" i="1"/>
  <c r="T1249" i="1" s="1"/>
  <c r="P710" i="1"/>
  <c r="T710" i="1" s="1"/>
  <c r="P1974" i="1"/>
  <c r="T1974" i="1" s="1"/>
  <c r="P4856" i="1"/>
  <c r="T4856" i="1" s="1"/>
  <c r="P4025" i="1"/>
  <c r="T4025" i="1" s="1"/>
  <c r="P3150" i="1"/>
  <c r="T3150" i="1" s="1"/>
  <c r="P736" i="1"/>
  <c r="T736" i="1" s="1"/>
  <c r="P1418" i="1"/>
  <c r="T1418" i="1" s="1"/>
  <c r="P4552" i="1"/>
  <c r="T4552" i="1" s="1"/>
  <c r="P4301" i="1"/>
  <c r="T4301" i="1" s="1"/>
  <c r="P4581" i="1"/>
  <c r="T4581" i="1" s="1"/>
  <c r="P469" i="1"/>
  <c r="T469" i="1" s="1"/>
  <c r="P620" i="1"/>
  <c r="T620" i="1" s="1"/>
  <c r="P2046" i="1"/>
  <c r="T2046" i="1" s="1"/>
  <c r="P3850" i="1"/>
  <c r="T3850" i="1" s="1"/>
  <c r="P762" i="1"/>
  <c r="T762" i="1" s="1"/>
  <c r="P810" i="1"/>
  <c r="T810" i="1" s="1"/>
  <c r="P3665" i="1"/>
  <c r="T3665" i="1" s="1"/>
  <c r="P1809" i="1"/>
  <c r="T1809" i="1" s="1"/>
  <c r="P4539" i="1"/>
  <c r="T4539" i="1" s="1"/>
  <c r="P4119" i="1"/>
  <c r="T4119" i="1" s="1"/>
  <c r="P4975" i="1"/>
  <c r="T4975" i="1" s="1"/>
  <c r="P2762" i="1"/>
  <c r="T2762" i="1" s="1"/>
  <c r="P4230" i="1"/>
  <c r="T4230" i="1" s="1"/>
  <c r="P1818" i="1"/>
  <c r="T1818" i="1" s="1"/>
  <c r="P648" i="1"/>
  <c r="T648" i="1" s="1"/>
  <c r="P1351" i="1"/>
  <c r="T1351" i="1" s="1"/>
  <c r="P4912" i="1"/>
  <c r="T4912" i="1" s="1"/>
  <c r="P1841" i="1"/>
  <c r="T1841" i="1" s="1"/>
  <c r="P2145" i="1"/>
  <c r="T2145" i="1" s="1"/>
  <c r="P3782" i="1"/>
  <c r="T3782" i="1" s="1"/>
  <c r="P780" i="1"/>
  <c r="T780" i="1" s="1"/>
  <c r="P2565" i="1"/>
  <c r="T2565" i="1" s="1"/>
  <c r="P560" i="1"/>
  <c r="T560" i="1" s="1"/>
  <c r="P3167" i="1"/>
  <c r="T3167" i="1" s="1"/>
  <c r="P1894" i="1"/>
  <c r="T1894" i="1" s="1"/>
  <c r="P3623" i="1"/>
  <c r="T3623" i="1" s="1"/>
  <c r="P2837" i="1"/>
  <c r="T2837" i="1" s="1"/>
  <c r="P2804" i="1"/>
  <c r="T2804" i="1" s="1"/>
  <c r="P4587" i="1"/>
  <c r="T4587" i="1" s="1"/>
  <c r="P647" i="1"/>
  <c r="T647" i="1" s="1"/>
  <c r="P4868" i="1"/>
  <c r="T4868" i="1" s="1"/>
  <c r="P2735" i="1"/>
  <c r="T2735" i="1" s="1"/>
  <c r="P1892" i="1"/>
  <c r="T1892" i="1" s="1"/>
  <c r="P747" i="1"/>
  <c r="T747" i="1" s="1"/>
  <c r="P4170" i="1"/>
  <c r="T4170" i="1" s="1"/>
  <c r="P3960" i="1"/>
  <c r="T3960" i="1" s="1"/>
  <c r="P452" i="1"/>
  <c r="T452" i="1" s="1"/>
  <c r="P2940" i="1"/>
  <c r="T2940" i="1" s="1"/>
  <c r="P4694" i="1"/>
  <c r="T4694" i="1" s="1"/>
  <c r="P1388" i="1"/>
  <c r="T1388" i="1" s="1"/>
  <c r="P1103" i="1"/>
  <c r="T1103" i="1" s="1"/>
  <c r="P4993" i="1"/>
  <c r="T4993" i="1" s="1"/>
  <c r="P4675" i="1"/>
  <c r="T4675" i="1" s="1"/>
  <c r="P2193" i="1"/>
  <c r="T2193" i="1" s="1"/>
  <c r="P2531" i="1"/>
  <c r="T2531" i="1" s="1"/>
  <c r="P1757" i="1"/>
  <c r="T1757" i="1" s="1"/>
  <c r="P887" i="1"/>
  <c r="T887" i="1" s="1"/>
  <c r="P767" i="1"/>
  <c r="T767" i="1" s="1"/>
  <c r="P1679" i="1"/>
  <c r="T1679" i="1" s="1"/>
  <c r="P3172" i="1"/>
  <c r="T3172" i="1" s="1"/>
  <c r="P2725" i="1"/>
  <c r="T2725" i="1" s="1"/>
  <c r="P1934" i="1"/>
  <c r="T1934" i="1" s="1"/>
  <c r="P1268" i="1"/>
  <c r="T1268" i="1" s="1"/>
  <c r="P3007" i="1"/>
  <c r="T3007" i="1" s="1"/>
  <c r="P547" i="1"/>
  <c r="T547" i="1" s="1"/>
  <c r="P2568" i="1"/>
  <c r="T2568" i="1" s="1"/>
  <c r="P2388" i="1"/>
  <c r="T2388" i="1" s="1"/>
  <c r="P3120" i="1"/>
  <c r="T3120" i="1" s="1"/>
  <c r="P653" i="1"/>
  <c r="T653" i="1" s="1"/>
  <c r="P4621" i="1"/>
  <c r="T4621" i="1" s="1"/>
  <c r="P2109" i="1"/>
  <c r="T2109" i="1" s="1"/>
  <c r="P1914" i="1"/>
  <c r="T1914" i="1" s="1"/>
  <c r="P1346" i="1"/>
  <c r="T1346" i="1" s="1"/>
  <c r="P3702" i="1"/>
  <c r="T3702" i="1" s="1"/>
  <c r="P1747" i="1"/>
  <c r="T1747" i="1" s="1"/>
  <c r="P758" i="1"/>
  <c r="T758" i="1" s="1"/>
  <c r="P1646" i="1"/>
  <c r="T1646" i="1" s="1"/>
  <c r="P4205" i="1"/>
  <c r="T4205" i="1" s="1"/>
  <c r="P2566" i="1"/>
  <c r="T2566" i="1" s="1"/>
  <c r="P2387" i="1"/>
  <c r="T2387" i="1" s="1"/>
  <c r="P505" i="1"/>
  <c r="T505" i="1" s="1"/>
  <c r="P745" i="1"/>
  <c r="T745" i="1" s="1"/>
  <c r="P537" i="1"/>
  <c r="T537" i="1" s="1"/>
  <c r="P2707" i="1"/>
  <c r="T2707" i="1" s="1"/>
  <c r="P1606" i="1"/>
  <c r="T1606" i="1" s="1"/>
  <c r="P1287" i="1"/>
  <c r="T1287" i="1" s="1"/>
  <c r="P3415" i="1"/>
  <c r="T3415" i="1" s="1"/>
  <c r="P3894" i="1"/>
  <c r="T3894" i="1" s="1"/>
  <c r="P1185" i="1"/>
  <c r="T1185" i="1" s="1"/>
  <c r="P4305" i="1"/>
  <c r="T4305" i="1" s="1"/>
  <c r="P2972" i="1"/>
  <c r="T2972" i="1" s="1"/>
  <c r="P1032" i="1"/>
  <c r="T1032" i="1" s="1"/>
  <c r="P4498" i="1"/>
  <c r="T4498" i="1" s="1"/>
  <c r="P3468" i="1"/>
  <c r="T3468" i="1" s="1"/>
  <c r="P554" i="1"/>
  <c r="T554" i="1" s="1"/>
  <c r="P4261" i="1"/>
  <c r="T4261" i="1" s="1"/>
  <c r="P4744" i="1"/>
  <c r="T4744" i="1" s="1"/>
  <c r="P1556" i="1"/>
  <c r="T1556" i="1" s="1"/>
  <c r="P586" i="1"/>
  <c r="T586" i="1" s="1"/>
  <c r="P628" i="1"/>
  <c r="T628" i="1" s="1"/>
  <c r="P4203" i="1"/>
  <c r="T4203" i="1" s="1"/>
  <c r="P4089" i="1"/>
  <c r="T4089" i="1" s="1"/>
  <c r="P3452" i="1"/>
  <c r="T3452" i="1" s="1"/>
  <c r="P4338" i="1"/>
  <c r="T4338" i="1" s="1"/>
  <c r="P3416" i="1"/>
  <c r="T3416" i="1" s="1"/>
  <c r="P569" i="1"/>
  <c r="T569" i="1" s="1"/>
  <c r="P4269" i="1"/>
  <c r="T4269" i="1" s="1"/>
  <c r="P3564" i="1"/>
  <c r="T3564" i="1" s="1"/>
  <c r="P4853" i="1"/>
  <c r="T4853" i="1" s="1"/>
  <c r="P427" i="1"/>
  <c r="T427" i="1" s="1"/>
  <c r="P3854" i="1"/>
  <c r="T3854" i="1" s="1"/>
  <c r="P436" i="1"/>
  <c r="T436" i="1" s="1"/>
  <c r="P4588" i="1"/>
  <c r="T4588" i="1" s="1"/>
  <c r="P3075" i="1"/>
  <c r="T3075" i="1" s="1"/>
  <c r="P1323" i="1"/>
  <c r="T1323" i="1" s="1"/>
  <c r="P3165" i="1"/>
  <c r="T3165" i="1" s="1"/>
  <c r="P2723" i="1"/>
  <c r="T2723" i="1" s="1"/>
  <c r="P3892" i="1"/>
  <c r="T3892" i="1" s="1"/>
  <c r="P3677" i="1"/>
  <c r="T3677" i="1" s="1"/>
  <c r="P2369" i="1"/>
  <c r="T2369" i="1" s="1"/>
  <c r="P3520" i="1"/>
  <c r="T3520" i="1" s="1"/>
  <c r="P2923" i="1"/>
  <c r="T2923" i="1" s="1"/>
  <c r="P2744" i="1"/>
  <c r="T2744" i="1" s="1"/>
  <c r="P2381" i="1"/>
  <c r="T2381" i="1" s="1"/>
  <c r="P3016" i="1"/>
  <c r="T3016" i="1" s="1"/>
  <c r="P565" i="1"/>
  <c r="T565" i="1" s="1"/>
  <c r="P4352" i="1"/>
  <c r="T4352" i="1" s="1"/>
  <c r="P579" i="1"/>
  <c r="T579" i="1" s="1"/>
  <c r="P1332" i="1"/>
  <c r="T1332" i="1" s="1"/>
  <c r="P1573" i="1"/>
  <c r="T1573" i="1" s="1"/>
  <c r="P1390" i="1"/>
  <c r="T1390" i="1" s="1"/>
  <c r="P2073" i="1"/>
  <c r="T2073" i="1" s="1"/>
  <c r="P3635" i="1"/>
  <c r="T3635" i="1" s="1"/>
  <c r="P2161" i="1"/>
  <c r="T2161" i="1" s="1"/>
  <c r="P3381" i="1"/>
  <c r="T3381" i="1" s="1"/>
  <c r="P687" i="1"/>
  <c r="T687" i="1" s="1"/>
  <c r="P1612" i="1"/>
  <c r="T1612" i="1" s="1"/>
  <c r="P699" i="1"/>
  <c r="T699" i="1" s="1"/>
  <c r="P1251" i="1"/>
  <c r="T1251" i="1" s="1"/>
  <c r="P3817" i="1"/>
  <c r="T3817" i="1" s="1"/>
  <c r="P4956" i="1"/>
  <c r="T4956" i="1" s="1"/>
  <c r="P2265" i="1"/>
  <c r="T2265" i="1" s="1"/>
  <c r="P2586" i="1"/>
  <c r="T2586" i="1" s="1"/>
  <c r="P1945" i="1"/>
  <c r="T1945" i="1" s="1"/>
  <c r="P704" i="1"/>
  <c r="T704" i="1" s="1"/>
  <c r="P4211" i="1"/>
  <c r="T4211" i="1" s="1"/>
  <c r="P4094" i="1"/>
  <c r="T4094" i="1" s="1"/>
  <c r="P732" i="1"/>
  <c r="T732" i="1" s="1"/>
  <c r="P1359" i="1"/>
  <c r="T1359" i="1" s="1"/>
  <c r="P3454" i="1"/>
  <c r="T3454" i="1" s="1"/>
  <c r="P935" i="1"/>
  <c r="T935" i="1" s="1"/>
  <c r="P1458" i="1"/>
  <c r="T1458" i="1" s="1"/>
  <c r="P492" i="1"/>
  <c r="T492" i="1" s="1"/>
  <c r="P504" i="1"/>
  <c r="T504" i="1" s="1"/>
  <c r="P2007" i="1"/>
  <c r="T2007" i="1" s="1"/>
  <c r="P4419" i="1"/>
  <c r="T4419" i="1" s="1"/>
  <c r="P566" i="1"/>
  <c r="T566" i="1" s="1"/>
  <c r="P1457" i="1"/>
  <c r="T1457" i="1" s="1"/>
  <c r="P608" i="1"/>
  <c r="T608" i="1" s="1"/>
  <c r="P658" i="1"/>
  <c r="T658" i="1" s="1"/>
  <c r="P3151" i="1"/>
  <c r="T3151" i="1" s="1"/>
  <c r="P2368" i="1"/>
  <c r="T2368" i="1" s="1"/>
  <c r="P4879" i="1"/>
  <c r="T4879" i="1" s="1"/>
  <c r="P2977" i="1"/>
  <c r="T2977" i="1" s="1"/>
  <c r="P4311" i="1"/>
  <c r="T4311" i="1" s="1"/>
  <c r="P4151" i="1"/>
  <c r="T4151" i="1" s="1"/>
  <c r="P4985" i="1"/>
  <c r="T4985" i="1" s="1"/>
  <c r="P2292" i="1"/>
  <c r="T2292" i="1" s="1"/>
  <c r="P1154" i="1"/>
  <c r="T1154" i="1" s="1"/>
  <c r="P1497" i="1"/>
  <c r="T1497" i="1" s="1"/>
  <c r="P4576" i="1"/>
  <c r="T4576" i="1" s="1"/>
  <c r="P3579" i="1"/>
  <c r="T3579" i="1" s="1"/>
  <c r="P1149" i="1"/>
  <c r="T1149" i="1" s="1"/>
  <c r="P705" i="1"/>
  <c r="T705" i="1" s="1"/>
  <c r="P2377" i="1"/>
  <c r="T2377" i="1" s="1"/>
  <c r="P2608" i="1"/>
  <c r="T2608" i="1" s="1"/>
  <c r="P4900" i="1"/>
  <c r="T4900" i="1" s="1"/>
  <c r="P4933" i="1"/>
  <c r="T4933" i="1" s="1"/>
  <c r="P2114" i="1"/>
  <c r="T2114" i="1" s="1"/>
  <c r="P449" i="1"/>
  <c r="T449" i="1" s="1"/>
  <c r="P3471" i="1"/>
  <c r="T3471" i="1" s="1"/>
  <c r="P1023" i="1"/>
  <c r="T1023" i="1" s="1"/>
  <c r="P4785" i="1"/>
  <c r="T4785" i="1" s="1"/>
  <c r="P2178" i="1"/>
  <c r="T2178" i="1" s="1"/>
  <c r="P1540" i="1"/>
  <c r="T1540" i="1" s="1"/>
  <c r="P1262" i="1"/>
  <c r="T1262" i="1" s="1"/>
  <c r="P1528" i="1"/>
  <c r="T1528" i="1" s="1"/>
  <c r="P1044" i="1"/>
  <c r="T1044" i="1" s="1"/>
  <c r="P2567" i="1"/>
  <c r="T2567" i="1" s="1"/>
  <c r="P463" i="1"/>
  <c r="T463" i="1" s="1"/>
  <c r="P1065" i="1"/>
  <c r="T1065" i="1" s="1"/>
  <c r="P4955" i="1"/>
  <c r="T4955" i="1" s="1"/>
  <c r="P2564" i="1"/>
  <c r="T2564" i="1" s="1"/>
  <c r="P3218" i="1"/>
  <c r="T3218" i="1" s="1"/>
  <c r="P3799" i="1"/>
  <c r="T3799" i="1" s="1"/>
  <c r="P4272" i="1"/>
  <c r="T4272" i="1" s="1"/>
  <c r="P4894" i="1"/>
  <c r="T4894" i="1" s="1"/>
  <c r="P3792" i="1"/>
  <c r="T3792" i="1" s="1"/>
  <c r="P897" i="1"/>
  <c r="T897" i="1" s="1"/>
  <c r="P2587" i="1"/>
  <c r="T2587" i="1" s="1"/>
  <c r="P984" i="1"/>
  <c r="T984" i="1" s="1"/>
  <c r="P1280" i="1"/>
  <c r="T1280" i="1" s="1"/>
  <c r="P809" i="1"/>
  <c r="T809" i="1" s="1"/>
  <c r="P1472" i="1"/>
  <c r="T1472" i="1" s="1"/>
  <c r="P4769" i="1"/>
  <c r="T4769" i="1" s="1"/>
  <c r="P3427" i="1"/>
  <c r="T3427" i="1" s="1"/>
  <c r="P3200" i="1"/>
  <c r="T3200" i="1" s="1"/>
  <c r="P2415" i="1"/>
  <c r="T2415" i="1" s="1"/>
  <c r="P473" i="1"/>
  <c r="T473" i="1" s="1"/>
  <c r="P2291" i="1"/>
  <c r="T2291" i="1" s="1"/>
  <c r="P516" i="1"/>
  <c r="T516" i="1" s="1"/>
  <c r="P2729" i="1"/>
  <c r="T2729" i="1" s="1"/>
  <c r="P1714" i="1"/>
  <c r="T1714" i="1" s="1"/>
  <c r="P3974" i="1"/>
  <c r="T3974" i="1" s="1"/>
  <c r="P4842" i="1"/>
  <c r="T4842" i="1" s="1"/>
  <c r="P520" i="1"/>
  <c r="T520" i="1" s="1"/>
  <c r="P773" i="1"/>
  <c r="T773" i="1" s="1"/>
  <c r="P3659" i="1"/>
  <c r="T3659" i="1" s="1"/>
  <c r="P572" i="1"/>
  <c r="T572" i="1" s="1"/>
  <c r="P636" i="1"/>
  <c r="T636" i="1" s="1"/>
  <c r="P912" i="1"/>
  <c r="T912" i="1" s="1"/>
  <c r="P1741" i="1"/>
  <c r="T1741" i="1" s="1"/>
  <c r="P2588" i="1"/>
  <c r="T2588" i="1" s="1"/>
  <c r="P4543" i="1"/>
  <c r="T4543" i="1" s="1"/>
  <c r="P1152" i="1"/>
  <c r="T1152" i="1" s="1"/>
  <c r="P4597" i="1"/>
  <c r="T4597" i="1" s="1"/>
  <c r="P3959" i="1"/>
  <c r="T3959" i="1" s="1"/>
  <c r="P1162" i="1"/>
  <c r="T1162" i="1" s="1"/>
  <c r="P2091" i="1"/>
  <c r="T2091" i="1" s="1"/>
  <c r="P4790" i="1"/>
  <c r="T4790" i="1" s="1"/>
  <c r="P2489" i="1"/>
  <c r="T2489" i="1" s="1"/>
  <c r="P1363" i="1"/>
  <c r="T1363" i="1" s="1"/>
  <c r="P2896" i="1"/>
  <c r="T2896" i="1" s="1"/>
  <c r="P4802" i="1"/>
  <c r="T4802" i="1" s="1"/>
  <c r="P4399" i="1"/>
  <c r="T4399" i="1" s="1"/>
  <c r="P3567" i="1"/>
  <c r="T3567" i="1" s="1"/>
  <c r="P2428" i="1"/>
  <c r="T2428" i="1" s="1"/>
  <c r="P2962" i="1"/>
  <c r="T2962" i="1" s="1"/>
  <c r="P2108" i="1"/>
  <c r="T2108" i="1" s="1"/>
  <c r="P3731" i="1"/>
  <c r="T3731" i="1" s="1"/>
  <c r="P3011" i="1"/>
  <c r="T3011" i="1" s="1"/>
  <c r="P1440" i="1"/>
  <c r="T1440" i="1" s="1"/>
  <c r="P1553" i="1"/>
  <c r="T1553" i="1" s="1"/>
  <c r="P1691" i="1"/>
  <c r="T1691" i="1" s="1"/>
  <c r="P890" i="1"/>
  <c r="T890" i="1" s="1"/>
  <c r="P4457" i="1"/>
  <c r="T4457" i="1" s="1"/>
  <c r="P4898" i="1"/>
  <c r="T4898" i="1" s="1"/>
  <c r="P2212" i="1"/>
  <c r="T2212" i="1" s="1"/>
  <c r="P4315" i="1"/>
  <c r="T4315" i="1" s="1"/>
  <c r="P818" i="1"/>
  <c r="T818" i="1" s="1"/>
  <c r="P2779" i="1"/>
  <c r="T2779" i="1" s="1"/>
  <c r="P700" i="1"/>
  <c r="T700" i="1" s="1"/>
  <c r="P3156" i="1"/>
  <c r="T3156" i="1" s="1"/>
  <c r="P420" i="1"/>
  <c r="T420" i="1" s="1"/>
  <c r="P4793" i="1"/>
  <c r="T4793" i="1" s="1"/>
  <c r="P433" i="1"/>
  <c r="T433" i="1" s="1"/>
  <c r="P3449" i="1"/>
  <c r="T3449" i="1" s="1"/>
  <c r="P3519" i="1"/>
  <c r="T3519" i="1" s="1"/>
  <c r="P1423" i="1"/>
  <c r="T1423" i="1" s="1"/>
  <c r="P494" i="1"/>
  <c r="T494" i="1" s="1"/>
  <c r="P840" i="1"/>
  <c r="T840" i="1" s="1"/>
  <c r="P3029" i="1"/>
  <c r="T3029" i="1" s="1"/>
  <c r="P512" i="1"/>
  <c r="T512" i="1" s="1"/>
  <c r="P517" i="1"/>
  <c r="T517" i="1" s="1"/>
  <c r="P4706" i="1"/>
  <c r="T4706" i="1" s="1"/>
  <c r="P4754" i="1"/>
  <c r="T4754" i="1" s="1"/>
  <c r="P2627" i="1"/>
  <c r="T2627" i="1" s="1"/>
  <c r="P3378" i="1"/>
  <c r="T3378" i="1" s="1"/>
  <c r="P2699" i="1"/>
  <c r="T2699" i="1" s="1"/>
  <c r="P1721" i="1"/>
  <c r="T1721" i="1" s="1"/>
  <c r="P1219" i="1"/>
  <c r="T1219" i="1" s="1"/>
  <c r="P2957" i="1"/>
  <c r="T2957" i="1" s="1"/>
  <c r="P2245" i="1"/>
  <c r="T2245" i="1" s="1"/>
  <c r="P1619" i="1"/>
  <c r="T1619" i="1" s="1"/>
  <c r="P4051" i="1"/>
  <c r="T4051" i="1" s="1"/>
  <c r="P2826" i="1"/>
  <c r="T2826" i="1" s="1"/>
  <c r="P3429" i="1"/>
  <c r="T3429" i="1" s="1"/>
  <c r="P4813" i="1"/>
  <c r="T4813" i="1" s="1"/>
  <c r="P4798" i="1"/>
  <c r="T4798" i="1" s="1"/>
  <c r="P4125" i="1"/>
  <c r="T4125" i="1" s="1"/>
  <c r="P4238" i="1"/>
  <c r="T4238" i="1" s="1"/>
  <c r="P443" i="1"/>
  <c r="T443" i="1" s="1"/>
  <c r="P1733" i="1"/>
  <c r="T1733" i="1" s="1"/>
  <c r="P2840" i="1"/>
  <c r="T2840" i="1" s="1"/>
  <c r="P2285" i="1"/>
  <c r="T2285" i="1" s="1"/>
  <c r="P3686" i="1"/>
  <c r="T3686" i="1" s="1"/>
  <c r="P3186" i="1"/>
  <c r="T3186" i="1" s="1"/>
  <c r="P4724" i="1"/>
  <c r="T4724" i="1" s="1"/>
  <c r="P3410" i="1"/>
  <c r="T3410" i="1" s="1"/>
  <c r="P2064" i="1"/>
  <c r="T2064" i="1" s="1"/>
  <c r="P4978" i="1"/>
  <c r="T4978" i="1" s="1"/>
  <c r="P1117" i="1"/>
  <c r="T1117" i="1" s="1"/>
  <c r="P4721" i="1"/>
  <c r="T4721" i="1" s="1"/>
  <c r="P508" i="1"/>
  <c r="T508" i="1" s="1"/>
  <c r="P1864" i="1"/>
  <c r="T1864" i="1" s="1"/>
  <c r="P3972" i="1"/>
  <c r="T3972" i="1" s="1"/>
  <c r="P1343" i="1"/>
  <c r="T1343" i="1" s="1"/>
  <c r="P1025" i="1"/>
  <c r="T1025" i="1" s="1"/>
  <c r="P2119" i="1"/>
  <c r="T2119" i="1" s="1"/>
  <c r="P1393" i="1"/>
  <c r="T1393" i="1" s="1"/>
  <c r="P1198" i="1"/>
  <c r="T1198" i="1" s="1"/>
  <c r="P2168" i="1"/>
  <c r="T2168" i="1" s="1"/>
  <c r="P1582" i="1"/>
  <c r="T1582" i="1" s="1"/>
  <c r="P582" i="1"/>
  <c r="T582" i="1" s="1"/>
  <c r="P618" i="1"/>
  <c r="T618" i="1" s="1"/>
  <c r="P2761" i="1"/>
  <c r="T2761" i="1" s="1"/>
  <c r="P4433" i="1"/>
  <c r="T4433" i="1" s="1"/>
  <c r="P3239" i="1"/>
  <c r="T3239" i="1" s="1"/>
  <c r="P1777" i="1"/>
  <c r="T1777" i="1" s="1"/>
  <c r="P1838" i="1"/>
  <c r="T1838" i="1" s="1"/>
  <c r="P2239" i="1"/>
  <c r="T2239" i="1" s="1"/>
  <c r="P2252" i="1"/>
  <c r="T2252" i="1" s="1"/>
  <c r="P2784" i="1"/>
  <c r="T2784" i="1" s="1"/>
  <c r="P3547" i="1"/>
  <c r="T3547" i="1" s="1"/>
  <c r="P673" i="1"/>
  <c r="T673" i="1" s="1"/>
  <c r="P813" i="1"/>
  <c r="T813" i="1" s="1"/>
  <c r="P3533" i="1"/>
  <c r="T3533" i="1" s="1"/>
  <c r="P1651" i="1"/>
  <c r="T1651" i="1" s="1"/>
  <c r="P1789" i="1"/>
  <c r="T1789" i="1" s="1"/>
  <c r="P4009" i="1"/>
  <c r="T4009" i="1" s="1"/>
  <c r="P681" i="1"/>
  <c r="T681" i="1" s="1"/>
  <c r="P2963" i="1"/>
  <c r="T2963" i="1" s="1"/>
  <c r="P698" i="1"/>
  <c r="T698" i="1" s="1"/>
  <c r="P457" i="1"/>
  <c r="T457" i="1" s="1"/>
  <c r="P4823" i="1"/>
  <c r="T4823" i="1" s="1"/>
  <c r="P4963" i="1"/>
  <c r="T4963" i="1" s="1"/>
  <c r="P1421" i="1"/>
  <c r="T1421" i="1" s="1"/>
  <c r="P3574" i="1"/>
  <c r="T3574" i="1" s="1"/>
  <c r="P1999" i="1"/>
  <c r="T1999" i="1" s="1"/>
  <c r="P1184" i="1"/>
  <c r="T1184" i="1" s="1"/>
  <c r="P664" i="1"/>
  <c r="T664" i="1" s="1"/>
  <c r="P1415" i="1"/>
  <c r="T1415" i="1" s="1"/>
  <c r="P2072" i="1"/>
  <c r="T2072" i="1" s="1"/>
  <c r="P3976" i="1"/>
  <c r="T3976" i="1" s="1"/>
  <c r="P709" i="1"/>
  <c r="T709" i="1" s="1"/>
  <c r="P1022" i="1"/>
  <c r="T1022" i="1" s="1"/>
  <c r="P2736" i="1"/>
  <c r="T2736" i="1" s="1"/>
  <c r="P523" i="1"/>
  <c r="T523" i="1" s="1"/>
  <c r="P1830" i="1"/>
  <c r="T1830" i="1" s="1"/>
  <c r="P506" i="1"/>
  <c r="T506" i="1" s="1"/>
  <c r="P585" i="1"/>
  <c r="T585" i="1" s="1"/>
  <c r="P1424" i="1"/>
  <c r="T1424" i="1" s="1"/>
  <c r="P4233" i="1"/>
  <c r="T4233" i="1" s="1"/>
  <c r="P672" i="1"/>
  <c r="T672" i="1" s="1"/>
  <c r="P1327" i="1"/>
  <c r="T1327" i="1" s="1"/>
  <c r="P4829" i="1"/>
  <c r="T4829" i="1" s="1"/>
  <c r="P791" i="1"/>
  <c r="T791" i="1" s="1"/>
  <c r="P1498" i="1"/>
  <c r="T1498" i="1" s="1"/>
  <c r="P2533" i="1"/>
  <c r="T2533" i="1" s="1"/>
  <c r="P1367" i="1"/>
  <c r="T1367" i="1" s="1"/>
  <c r="P464" i="1"/>
  <c r="T464" i="1" s="1"/>
  <c r="P632" i="1"/>
  <c r="T632" i="1" s="1"/>
  <c r="P670" i="1"/>
  <c r="T670" i="1" s="1"/>
  <c r="P478" i="1"/>
  <c r="T478" i="1" s="1"/>
  <c r="P3304" i="1"/>
  <c r="T3304" i="1" s="1"/>
  <c r="P2862" i="1"/>
  <c r="T2862" i="1" s="1"/>
  <c r="P1802" i="1"/>
  <c r="T1802" i="1" s="1"/>
  <c r="P4761" i="1"/>
  <c r="T4761" i="1" s="1"/>
  <c r="P4755" i="1"/>
  <c r="T4755" i="1" s="1"/>
  <c r="P3241" i="1"/>
  <c r="T3241" i="1" s="1"/>
  <c r="P1508" i="1"/>
  <c r="T1508" i="1" s="1"/>
  <c r="P521" i="1"/>
  <c r="T521" i="1" s="1"/>
  <c r="P4246" i="1"/>
  <c r="T4246" i="1" s="1"/>
  <c r="P3119" i="1"/>
  <c r="T3119" i="1" s="1"/>
  <c r="P4424" i="1"/>
  <c r="T4424" i="1" s="1"/>
  <c r="P2966" i="1"/>
  <c r="T2966" i="1" s="1"/>
  <c r="P4248" i="1"/>
  <c r="T4248" i="1" s="1"/>
  <c r="P1064" i="1"/>
  <c r="T1064" i="1" s="1"/>
  <c r="P831" i="1"/>
  <c r="T831" i="1" s="1"/>
  <c r="P827" i="1"/>
  <c r="T827" i="1" s="1"/>
  <c r="P2305" i="1"/>
  <c r="T2305" i="1" s="1"/>
  <c r="P635" i="1"/>
  <c r="T635" i="1" s="1"/>
  <c r="P1186" i="1"/>
  <c r="T1186" i="1" s="1"/>
  <c r="P4584" i="1"/>
  <c r="T4584" i="1" s="1"/>
  <c r="P643" i="1"/>
  <c r="T643" i="1" s="1"/>
  <c r="P2496" i="1"/>
  <c r="T2496" i="1" s="1"/>
  <c r="P2312" i="1"/>
  <c r="T2312" i="1" s="1"/>
  <c r="P2634" i="1"/>
  <c r="T2634" i="1" s="1"/>
  <c r="P4651" i="1"/>
  <c r="T4651" i="1" s="1"/>
  <c r="P3229" i="1"/>
  <c r="T3229" i="1" s="1"/>
  <c r="P1720" i="1"/>
  <c r="T1720" i="1" s="1"/>
  <c r="P1696" i="1"/>
  <c r="T1696" i="1" s="1"/>
  <c r="P707" i="1"/>
  <c r="T707" i="1" s="1"/>
  <c r="P4833" i="1"/>
  <c r="T4833" i="1" s="1"/>
  <c r="P491" i="1"/>
  <c r="T491" i="1" s="1"/>
  <c r="P1038" i="1"/>
  <c r="T1038" i="1" s="1"/>
  <c r="P3703" i="1"/>
  <c r="T3703" i="1" s="1"/>
  <c r="P3893" i="1"/>
  <c r="T3893" i="1" s="1"/>
  <c r="P3126" i="1"/>
  <c r="T3126" i="1" s="1"/>
  <c r="P2629" i="1"/>
  <c r="T2629" i="1" s="1"/>
  <c r="P1693" i="1"/>
  <c r="T1693" i="1" s="1"/>
  <c r="P2191" i="1"/>
  <c r="T2191" i="1" s="1"/>
  <c r="P2113" i="1"/>
  <c r="T2113" i="1" s="1"/>
  <c r="P2502" i="1"/>
  <c r="T2502" i="1" s="1"/>
  <c r="P3571" i="1"/>
  <c r="T3571" i="1" s="1"/>
  <c r="P609" i="1"/>
  <c r="T609" i="1" s="1"/>
  <c r="P2535" i="1"/>
  <c r="T2535" i="1" s="1"/>
  <c r="P1237" i="1"/>
  <c r="T1237" i="1" s="1"/>
  <c r="P1364" i="1"/>
  <c r="T1364" i="1" s="1"/>
  <c r="P642" i="1"/>
  <c r="T642" i="1" s="1"/>
  <c r="P1904" i="1"/>
  <c r="T1904" i="1" s="1"/>
  <c r="P724" i="1"/>
  <c r="T724" i="1" s="1"/>
  <c r="P3937" i="1"/>
  <c r="T3937" i="1" s="1"/>
  <c r="P3732" i="1"/>
  <c r="T3732" i="1" s="1"/>
  <c r="P4112" i="1"/>
  <c r="T4112" i="1" s="1"/>
  <c r="P1840" i="1"/>
  <c r="T1840" i="1" s="1"/>
  <c r="P2861" i="1"/>
  <c r="T2861" i="1" s="1"/>
  <c r="P4940" i="1"/>
  <c r="T4940" i="1" s="1"/>
  <c r="P2845" i="1"/>
  <c r="T2845" i="1" s="1"/>
  <c r="P3941" i="1"/>
  <c r="T3941" i="1" s="1"/>
  <c r="P4019" i="1"/>
  <c r="T4019" i="1" s="1"/>
  <c r="P4452" i="1"/>
  <c r="T4452" i="1" s="1"/>
  <c r="P2294" i="1"/>
  <c r="T2294" i="1" s="1"/>
  <c r="P3316" i="1"/>
  <c r="T3316" i="1" s="1"/>
  <c r="P2052" i="1"/>
  <c r="T2052" i="1" s="1"/>
  <c r="P2758" i="1"/>
  <c r="T2758" i="1" s="1"/>
  <c r="P3696" i="1"/>
  <c r="T3696" i="1" s="1"/>
  <c r="P428" i="1"/>
  <c r="T428" i="1" s="1"/>
  <c r="P2147" i="1"/>
  <c r="T2147" i="1" s="1"/>
  <c r="P1206" i="1"/>
  <c r="T1206" i="1" s="1"/>
  <c r="P4296" i="1"/>
  <c r="T4296" i="1" s="1"/>
  <c r="P4506" i="1"/>
  <c r="T4506" i="1" s="1"/>
  <c r="P629" i="1"/>
  <c r="T629" i="1" s="1"/>
  <c r="P1762" i="1"/>
  <c r="T1762" i="1" s="1"/>
  <c r="P4728" i="1"/>
  <c r="T4728" i="1" s="1"/>
  <c r="P4084" i="1"/>
  <c r="T4084" i="1" s="1"/>
  <c r="P2128" i="1"/>
  <c r="T2128" i="1" s="1"/>
  <c r="P4795" i="1"/>
  <c r="T4795" i="1" s="1"/>
  <c r="P1286" i="1"/>
  <c r="T1286" i="1" s="1"/>
  <c r="P2143" i="1"/>
  <c r="T2143" i="1" s="1"/>
  <c r="P1305" i="1"/>
  <c r="T1305" i="1" s="1"/>
  <c r="P976" i="1"/>
  <c r="T976" i="1" s="1"/>
  <c r="P646" i="1"/>
  <c r="T646" i="1" s="1"/>
  <c r="P703" i="1"/>
  <c r="T703" i="1" s="1"/>
  <c r="P2360" i="1"/>
  <c r="T2360" i="1" s="1"/>
  <c r="P2691" i="1"/>
  <c r="T2691" i="1" s="1"/>
  <c r="P380" i="1"/>
  <c r="T380" i="1" s="1"/>
  <c r="P2508" i="1"/>
  <c r="T2508" i="1" s="1"/>
  <c r="P4436" i="1"/>
  <c r="T4436" i="1" s="1"/>
  <c r="P563" i="1"/>
  <c r="T563" i="1" s="1"/>
  <c r="P1397" i="1"/>
  <c r="T1397" i="1" s="1"/>
  <c r="P4489" i="1"/>
  <c r="T4489" i="1" s="1"/>
  <c r="P3148" i="1"/>
  <c r="T3148" i="1" s="1"/>
  <c r="P3457" i="1"/>
  <c r="T3457" i="1" s="1"/>
  <c r="P2690" i="1"/>
  <c r="T2690" i="1" s="1"/>
  <c r="P4941" i="1"/>
  <c r="T4941" i="1" s="1"/>
  <c r="P3560" i="1"/>
  <c r="T3560" i="1" s="1"/>
  <c r="P650" i="1"/>
  <c r="T650" i="1" s="1"/>
  <c r="P2449" i="1"/>
  <c r="T2449" i="1" s="1"/>
  <c r="P437" i="1"/>
  <c r="T437" i="1" s="1"/>
  <c r="P3701" i="1"/>
  <c r="T3701" i="1" s="1"/>
  <c r="P884" i="1"/>
  <c r="T884" i="1" s="1"/>
  <c r="P1153" i="1"/>
  <c r="T1153" i="1" s="1"/>
  <c r="P4367" i="1"/>
  <c r="T4367" i="1" s="1"/>
  <c r="P510" i="1"/>
  <c r="T510" i="1" s="1"/>
  <c r="P2188" i="1"/>
  <c r="T2188" i="1" s="1"/>
  <c r="P522" i="1"/>
  <c r="T522" i="1" s="1"/>
  <c r="P2231" i="1"/>
  <c r="T2231" i="1" s="1"/>
  <c r="P2632" i="1"/>
  <c r="T2632" i="1" s="1"/>
  <c r="P2025" i="1"/>
  <c r="T2025" i="1" s="1"/>
  <c r="P4800" i="1"/>
  <c r="T4800" i="1" s="1"/>
  <c r="P577" i="1"/>
  <c r="T577" i="1" s="1"/>
  <c r="P1682" i="1"/>
  <c r="T1682" i="1" s="1"/>
  <c r="P3771" i="1"/>
  <c r="T3771" i="1" s="1"/>
  <c r="P2144" i="1"/>
  <c r="T2144" i="1" s="1"/>
  <c r="P595" i="1"/>
  <c r="T595" i="1" s="1"/>
  <c r="P1212" i="1"/>
  <c r="T1212" i="1" s="1"/>
  <c r="P371" i="1"/>
  <c r="T371" i="1" s="1"/>
  <c r="P382" i="1"/>
  <c r="T382" i="1" s="1"/>
  <c r="P4001" i="1"/>
  <c r="T4001" i="1" s="1"/>
  <c r="P4500" i="1"/>
  <c r="T4500" i="1" s="1"/>
  <c r="P2244" i="1"/>
  <c r="T2244" i="1" s="1"/>
  <c r="P4967" i="1"/>
  <c r="T4967" i="1" s="1"/>
  <c r="P4448" i="1"/>
  <c r="T4448" i="1" s="1"/>
  <c r="P3766" i="1"/>
  <c r="T3766" i="1" s="1"/>
  <c r="P4736" i="1"/>
  <c r="T4736" i="1" s="1"/>
  <c r="P2185" i="1"/>
  <c r="T2185" i="1" s="1"/>
  <c r="P3762" i="1"/>
  <c r="T3762" i="1" s="1"/>
  <c r="P438" i="1"/>
  <c r="T438" i="1" s="1"/>
  <c r="P1726" i="1"/>
  <c r="T1726" i="1" s="1"/>
  <c r="P4994" i="1"/>
  <c r="T4994" i="1" s="1"/>
  <c r="P3141" i="1"/>
  <c r="T3141" i="1" s="1"/>
  <c r="P3772" i="1"/>
  <c r="T3772" i="1" s="1"/>
  <c r="P3074" i="1"/>
  <c r="T3074" i="1" s="1"/>
  <c r="P4369" i="1"/>
  <c r="T4369" i="1" s="1"/>
  <c r="P3125" i="1"/>
  <c r="T3125" i="1" s="1"/>
  <c r="P2802" i="1"/>
  <c r="T2802" i="1" s="1"/>
  <c r="P4430" i="1"/>
  <c r="T4430" i="1" s="1"/>
  <c r="P2512" i="1"/>
  <c r="T2512" i="1" s="1"/>
  <c r="P1141" i="1"/>
  <c r="T1141" i="1" s="1"/>
  <c r="P879" i="1"/>
  <c r="T879" i="1" s="1"/>
  <c r="P3816" i="1"/>
  <c r="T3816" i="1" s="1"/>
  <c r="P4573" i="1"/>
  <c r="T4573" i="1" s="1"/>
  <c r="P468" i="1"/>
  <c r="T468" i="1" s="1"/>
  <c r="P4116" i="1"/>
  <c r="T4116" i="1" s="1"/>
  <c r="P739" i="1"/>
  <c r="T739" i="1" s="1"/>
  <c r="P3269" i="1"/>
  <c r="T3269" i="1" s="1"/>
  <c r="P481" i="1"/>
  <c r="T481" i="1" s="1"/>
  <c r="P4090" i="1"/>
  <c r="T4090" i="1" s="1"/>
  <c r="P1880" i="1"/>
  <c r="T1880" i="1" s="1"/>
  <c r="P3775" i="1"/>
  <c r="T3775" i="1" s="1"/>
  <c r="P1322" i="1"/>
  <c r="T1322" i="1" s="1"/>
  <c r="P4711" i="1"/>
  <c r="T4711" i="1" s="1"/>
  <c r="P1790" i="1"/>
  <c r="T1790" i="1" s="1"/>
  <c r="P596" i="1"/>
  <c r="T596" i="1" s="1"/>
  <c r="P555" i="1"/>
  <c r="T555" i="1" s="1"/>
  <c r="P4517" i="1"/>
  <c r="T4517" i="1" s="1"/>
  <c r="P3488" i="1"/>
  <c r="T3488" i="1" s="1"/>
  <c r="P4497" i="1"/>
  <c r="T4497" i="1" s="1"/>
  <c r="P4547" i="1"/>
  <c r="T4547" i="1" s="1"/>
  <c r="P2213" i="1"/>
  <c r="T2213" i="1" s="1"/>
  <c r="P925" i="1"/>
  <c r="T925" i="1" s="1"/>
  <c r="P2702" i="1"/>
  <c r="T2702" i="1" s="1"/>
  <c r="P4699" i="1"/>
  <c r="T4699" i="1" s="1"/>
  <c r="P848" i="1"/>
  <c r="T848" i="1" s="1"/>
  <c r="P4807" i="1"/>
  <c r="T4807" i="1" s="1"/>
  <c r="P3550" i="1"/>
  <c r="T3550" i="1" s="1"/>
  <c r="P2625" i="1"/>
  <c r="T2625" i="1" s="1"/>
  <c r="P4564" i="1"/>
  <c r="T4564" i="1" s="1"/>
  <c r="P4234" i="1"/>
  <c r="T4234" i="1" s="1"/>
  <c r="P1707" i="1"/>
  <c r="T1707" i="1" s="1"/>
  <c r="P3624" i="1"/>
  <c r="T3624" i="1" s="1"/>
  <c r="P4342" i="1"/>
  <c r="T4342" i="1" s="1"/>
  <c r="P1102" i="1"/>
  <c r="T1102" i="1" s="1"/>
  <c r="P3585" i="1"/>
  <c r="T3585" i="1" s="1"/>
  <c r="P4835" i="1"/>
  <c r="T4835" i="1" s="1"/>
  <c r="P895" i="1"/>
  <c r="T895" i="1" s="1"/>
  <c r="P562" i="1"/>
  <c r="T562" i="1" s="1"/>
  <c r="P4851" i="1"/>
  <c r="T4851" i="1" s="1"/>
  <c r="P2598" i="1"/>
  <c r="T2598" i="1" s="1"/>
  <c r="P3390" i="1"/>
  <c r="T3390" i="1" s="1"/>
  <c r="P3582" i="1"/>
  <c r="T3582" i="1" s="1"/>
  <c r="P4946" i="1"/>
  <c r="T4946" i="1" s="1"/>
  <c r="P4997" i="1"/>
  <c r="T4997" i="1" s="1"/>
  <c r="P1017" i="1"/>
  <c r="T1017" i="1" s="1"/>
  <c r="P2844" i="1"/>
  <c r="T2844" i="1" s="1"/>
  <c r="P3493" i="1"/>
  <c r="T3493" i="1" s="1"/>
  <c r="P3166" i="1"/>
  <c r="T3166" i="1" s="1"/>
  <c r="P564" i="1"/>
  <c r="T564" i="1" s="1"/>
  <c r="P4796" i="1"/>
  <c r="T4796" i="1" s="1"/>
  <c r="P1371" i="1"/>
  <c r="T1371" i="1" s="1"/>
  <c r="P630" i="1"/>
  <c r="T630" i="1" s="1"/>
  <c r="P4147" i="1"/>
  <c r="T4147" i="1" s="1"/>
  <c r="P2401" i="1"/>
  <c r="T2401" i="1" s="1"/>
  <c r="P1742" i="1"/>
  <c r="T1742" i="1" s="1"/>
  <c r="P4738" i="1"/>
  <c r="T4738" i="1" s="1"/>
  <c r="P2741" i="1"/>
  <c r="T2741" i="1" s="1"/>
  <c r="P4437" i="1"/>
  <c r="T4437" i="1" s="1"/>
  <c r="P404" i="1"/>
  <c r="T404" i="1" s="1"/>
  <c r="P2359" i="1"/>
  <c r="T2359" i="1" s="1"/>
  <c r="P4270" i="1"/>
  <c r="T4270" i="1" s="1"/>
  <c r="P2353" i="1"/>
  <c r="T2353" i="1" s="1"/>
  <c r="P2571" i="1"/>
  <c r="T2571" i="1" s="1"/>
  <c r="P4432" i="1"/>
  <c r="T4432" i="1" s="1"/>
  <c r="P430" i="1"/>
  <c r="T430" i="1" s="1"/>
  <c r="P2875" i="1"/>
  <c r="T2875" i="1" s="1"/>
  <c r="P1256" i="1"/>
  <c r="T1256" i="1" s="1"/>
  <c r="P573" i="1"/>
  <c r="T573" i="1" s="1"/>
  <c r="P3878" i="1"/>
  <c r="T3878" i="1" s="1"/>
  <c r="P3240" i="1"/>
  <c r="T3240" i="1" s="1"/>
  <c r="P4386" i="1"/>
  <c r="T4386" i="1" s="1"/>
  <c r="P3352" i="1"/>
  <c r="T3352" i="1" s="1"/>
  <c r="P1858" i="1"/>
  <c r="T1858" i="1" s="1"/>
  <c r="P1701" i="1"/>
  <c r="T1701" i="1" s="1"/>
  <c r="P2973" i="1"/>
  <c r="T2973" i="1" s="1"/>
  <c r="P2483" i="1"/>
  <c r="T2483" i="1" s="1"/>
  <c r="P2408" i="1"/>
  <c r="T2408" i="1" s="1"/>
  <c r="P4235" i="1"/>
  <c r="T4235" i="1" s="1"/>
  <c r="P3108" i="1"/>
  <c r="T3108" i="1" s="1"/>
  <c r="P4859" i="1"/>
  <c r="T4859" i="1" s="1"/>
  <c r="P1355" i="1"/>
  <c r="T1355" i="1" s="1"/>
  <c r="P2545" i="1"/>
  <c r="T2545" i="1" s="1"/>
  <c r="P4282" i="1"/>
  <c r="T4282" i="1" s="1"/>
  <c r="P1938" i="1"/>
  <c r="T1938" i="1" s="1"/>
  <c r="P1847" i="1"/>
  <c r="T1847" i="1" s="1"/>
  <c r="P960" i="1"/>
  <c r="T960" i="1" s="1"/>
  <c r="P2032" i="1"/>
  <c r="T2032" i="1" s="1"/>
  <c r="P2448" i="1"/>
  <c r="T2448" i="1" s="1"/>
  <c r="P536" i="1"/>
  <c r="T536" i="1" s="1"/>
  <c r="P843" i="1"/>
  <c r="T843" i="1" s="1"/>
  <c r="P1431" i="1"/>
  <c r="T1431" i="1" s="1"/>
  <c r="P3657" i="1"/>
  <c r="T3657" i="1" s="1"/>
  <c r="P1740" i="1"/>
  <c r="T1740" i="1" s="1"/>
  <c r="P4825" i="1"/>
  <c r="T4825" i="1" s="1"/>
  <c r="P3160" i="1"/>
  <c r="T3160" i="1" s="1"/>
  <c r="P2869" i="1"/>
  <c r="T2869" i="1" s="1"/>
  <c r="P550" i="1"/>
  <c r="T550" i="1" s="1"/>
  <c r="P1292" i="1"/>
  <c r="T1292" i="1" s="1"/>
  <c r="P601" i="1"/>
  <c r="T601" i="1" s="1"/>
  <c r="P1548" i="1"/>
  <c r="T1548" i="1" s="1"/>
  <c r="P2261" i="1"/>
  <c r="T2261" i="1" s="1"/>
  <c r="P2202" i="1"/>
  <c r="T2202" i="1" s="1"/>
  <c r="P422" i="1"/>
  <c r="T422" i="1" s="1"/>
  <c r="P4582" i="1"/>
  <c r="T4582" i="1" s="1"/>
  <c r="P1483" i="1"/>
  <c r="T1483" i="1" s="1"/>
  <c r="P4490" i="1"/>
  <c r="T4490" i="1" s="1"/>
  <c r="P3038" i="1"/>
  <c r="T3038" i="1" s="1"/>
  <c r="P4932" i="1"/>
  <c r="T4932" i="1" s="1"/>
  <c r="P1085" i="1"/>
  <c r="T1085" i="1" s="1"/>
  <c r="P3987" i="1"/>
  <c r="T3987" i="1" s="1"/>
  <c r="P552" i="1"/>
  <c r="T552" i="1" s="1"/>
  <c r="P839" i="1"/>
  <c r="T839" i="1" s="1"/>
  <c r="P3385" i="1"/>
  <c r="T3385" i="1" s="1"/>
  <c r="P3781" i="1"/>
  <c r="T3781" i="1" s="1"/>
  <c r="P4012" i="1"/>
  <c r="T4012" i="1" s="1"/>
  <c r="P1625" i="1"/>
  <c r="T1625" i="1" s="1"/>
  <c r="P3362" i="1"/>
  <c r="T3362" i="1" s="1"/>
  <c r="P1058" i="1"/>
  <c r="T1058" i="1" s="1"/>
  <c r="P1258" i="1"/>
  <c r="T1258" i="1" s="1"/>
  <c r="P2258" i="1"/>
  <c r="T2258" i="1" s="1"/>
  <c r="P4289" i="1"/>
  <c r="T4289" i="1" s="1"/>
  <c r="P4998" i="1"/>
  <c r="T4998" i="1" s="1"/>
  <c r="P4942" i="1"/>
  <c r="T4942" i="1" s="1"/>
  <c r="P2937" i="1"/>
  <c r="T2937" i="1" s="1"/>
  <c r="P682" i="1"/>
  <c r="T682" i="1" s="1"/>
  <c r="P4219" i="1"/>
  <c r="T4219" i="1" s="1"/>
  <c r="P693" i="1"/>
  <c r="T693" i="1" s="1"/>
  <c r="P1422" i="1"/>
  <c r="T1422" i="1" s="1"/>
  <c r="P3242" i="1"/>
  <c r="T3242" i="1" s="1"/>
  <c r="P2885" i="1"/>
  <c r="T2885" i="1" s="1"/>
  <c r="P2008" i="1"/>
  <c r="T2008" i="1" s="1"/>
  <c r="P830" i="1"/>
  <c r="T830" i="1" s="1"/>
  <c r="P1451" i="1"/>
  <c r="T1451" i="1" s="1"/>
  <c r="P4013" i="1"/>
  <c r="T4013" i="1" s="1"/>
  <c r="P1842" i="1"/>
  <c r="T1842" i="1" s="1"/>
  <c r="P3019" i="1"/>
  <c r="T3019" i="1" s="1"/>
  <c r="P549" i="1"/>
  <c r="T549" i="1" s="1"/>
  <c r="P2280" i="1"/>
  <c r="T2280" i="1" s="1"/>
  <c r="P3195" i="1"/>
  <c r="T3195" i="1" s="1"/>
  <c r="P3540" i="1"/>
  <c r="T3540" i="1" s="1"/>
  <c r="P979" i="1"/>
  <c r="T979" i="1" s="1"/>
  <c r="P1200" i="1"/>
  <c r="T1200" i="1" s="1"/>
  <c r="P2425" i="1"/>
  <c r="T2425" i="1" s="1"/>
  <c r="P2854" i="1"/>
  <c r="T2854" i="1" s="1"/>
  <c r="P951" i="1"/>
  <c r="T951" i="1" s="1"/>
  <c r="P3028" i="1"/>
  <c r="T3028" i="1" s="1"/>
  <c r="P3690" i="1"/>
  <c r="T3690" i="1" s="1"/>
  <c r="P3716" i="1"/>
  <c r="T3716" i="1" s="1"/>
  <c r="P1009" i="1"/>
  <c r="T1009" i="1" s="1"/>
  <c r="P638" i="1"/>
  <c r="T638" i="1" s="1"/>
  <c r="P4830" i="1"/>
  <c r="T4830" i="1" s="1"/>
  <c r="P558" i="1"/>
  <c r="T558" i="1" s="1"/>
  <c r="P391" i="1"/>
  <c r="T391" i="1" s="1"/>
  <c r="P3830" i="1"/>
  <c r="T3830" i="1" s="1"/>
  <c r="P3838" i="1"/>
  <c r="T3838" i="1" s="1"/>
  <c r="P3092" i="1"/>
  <c r="T3092" i="1" s="1"/>
  <c r="P3786" i="1"/>
  <c r="T3786" i="1" s="1"/>
  <c r="P4986" i="1"/>
  <c r="T4986" i="1" s="1"/>
  <c r="P2703" i="1"/>
  <c r="T2703" i="1" s="1"/>
  <c r="P1437" i="1"/>
  <c r="T1437" i="1" s="1"/>
  <c r="P3962" i="1"/>
  <c r="T3962" i="1" s="1"/>
  <c r="P4758" i="1"/>
  <c r="T4758" i="1" s="1"/>
  <c r="P4168" i="1"/>
  <c r="T4168" i="1" s="1"/>
  <c r="P1708" i="1"/>
  <c r="T1708" i="1" s="1"/>
  <c r="P4087" i="1"/>
  <c r="T4087" i="1" s="1"/>
  <c r="P417" i="1"/>
  <c r="T417" i="1" s="1"/>
  <c r="P4038" i="1"/>
  <c r="T4038" i="1" s="1"/>
  <c r="P2218" i="1"/>
  <c r="T2218" i="1" s="1"/>
  <c r="P2357" i="1"/>
  <c r="T2357" i="1" s="1"/>
  <c r="P4241" i="1"/>
  <c r="T4241" i="1" s="1"/>
  <c r="P1583" i="1"/>
  <c r="T1583" i="1" s="1"/>
  <c r="P607" i="1"/>
  <c r="T607" i="1" s="1"/>
  <c r="P2792" i="1"/>
  <c r="T2792" i="1" s="1"/>
  <c r="P631" i="1"/>
  <c r="T631" i="1" s="1"/>
  <c r="P3250" i="1"/>
  <c r="T3250" i="1" s="1"/>
  <c r="P1685" i="1"/>
  <c r="T1685" i="1" s="1"/>
  <c r="P980" i="1"/>
  <c r="T980" i="1" s="1"/>
  <c r="P1160" i="1"/>
  <c r="T1160" i="1" s="1"/>
  <c r="P2820" i="1"/>
  <c r="T2820" i="1" s="1"/>
  <c r="P2731" i="1"/>
  <c r="T2731" i="1" s="1"/>
  <c r="P1558" i="1"/>
  <c r="T1558" i="1" s="1"/>
  <c r="P4002" i="1"/>
  <c r="T4002" i="1" s="1"/>
  <c r="P4335" i="1"/>
  <c r="T4335" i="1" s="1"/>
  <c r="P2745" i="1"/>
  <c r="T2745" i="1" s="1"/>
  <c r="P384" i="1"/>
  <c r="T384" i="1" s="1"/>
  <c r="P2865" i="1"/>
  <c r="T2865" i="1" s="1"/>
  <c r="P461" i="1"/>
  <c r="T461" i="1" s="1"/>
  <c r="P3458" i="1"/>
  <c r="T3458" i="1" s="1"/>
  <c r="P2708" i="1"/>
  <c r="T2708" i="1" s="1"/>
  <c r="P3256" i="1"/>
  <c r="T3256" i="1" s="1"/>
  <c r="P4529" i="1"/>
  <c r="T4529" i="1" s="1"/>
  <c r="P2646" i="1"/>
  <c r="T2646" i="1" s="1"/>
  <c r="P1662" i="1"/>
  <c r="T1662" i="1" s="1"/>
  <c r="P2177" i="1"/>
  <c r="T2177" i="1" s="1"/>
  <c r="P514" i="1"/>
  <c r="T514" i="1" s="1"/>
  <c r="P526" i="1"/>
  <c r="T526" i="1" s="1"/>
  <c r="P4860" i="1"/>
  <c r="T4860" i="1" s="1"/>
  <c r="P2286" i="1"/>
  <c r="T2286" i="1" s="1"/>
  <c r="P2823" i="1"/>
  <c r="T2823" i="1" s="1"/>
  <c r="P381" i="1"/>
  <c r="T381" i="1" s="1"/>
  <c r="P383" i="1"/>
  <c r="T383" i="1" s="1"/>
  <c r="P435" i="1"/>
  <c r="T435" i="1" s="1"/>
  <c r="P4748" i="1"/>
  <c r="T4748" i="1" s="1"/>
  <c r="P4837" i="1"/>
  <c r="T4837" i="1" s="1"/>
  <c r="P489" i="1"/>
  <c r="T489" i="1" s="1"/>
  <c r="P589" i="1"/>
  <c r="T589" i="1" s="1"/>
  <c r="P3504" i="1"/>
  <c r="T3504" i="1" s="1"/>
  <c r="P2174" i="1"/>
  <c r="T2174" i="1" s="1"/>
  <c r="P858" i="1"/>
  <c r="T858" i="1" s="1"/>
  <c r="P4987" i="1"/>
  <c r="T4987" i="1" s="1"/>
  <c r="P998" i="1"/>
  <c r="T998" i="1" s="1"/>
  <c r="P4574" i="1"/>
  <c r="T4574" i="1" s="1"/>
  <c r="P1827" i="1"/>
  <c r="T1827" i="1" s="1"/>
  <c r="P1530" i="1"/>
  <c r="T1530" i="1" s="1"/>
  <c r="P2793" i="1"/>
  <c r="T2793" i="1" s="1"/>
  <c r="P594" i="1"/>
  <c r="T594" i="1" s="1"/>
  <c r="P1503" i="1"/>
  <c r="T1503" i="1" s="1"/>
  <c r="P1259" i="1"/>
  <c r="T1259" i="1" s="1"/>
  <c r="P2786" i="1"/>
  <c r="T2786" i="1" s="1"/>
  <c r="P669" i="1"/>
  <c r="T669" i="1" s="1"/>
  <c r="P1853" i="1"/>
  <c r="T1853" i="1" s="1"/>
  <c r="P4884" i="1"/>
  <c r="T4884" i="1" s="1"/>
  <c r="P356" i="1"/>
  <c r="T356" i="1" s="1"/>
  <c r="P367" i="1"/>
  <c r="T367" i="1" s="1"/>
  <c r="P465" i="1"/>
  <c r="T465" i="1" s="1"/>
  <c r="P3309" i="1"/>
  <c r="T3309" i="1" s="1"/>
  <c r="P3607" i="1"/>
  <c r="T3607" i="1" s="1"/>
  <c r="P3088" i="1"/>
  <c r="T3088" i="1" s="1"/>
  <c r="P2211" i="1"/>
  <c r="T2211" i="1" s="1"/>
  <c r="P1066" i="1"/>
  <c r="T1066" i="1" s="1"/>
  <c r="P4834" i="1"/>
  <c r="T4834" i="1" s="1"/>
  <c r="P3938" i="1"/>
  <c r="T3938" i="1" s="1"/>
  <c r="P3613" i="1"/>
  <c r="T3613" i="1" s="1"/>
  <c r="P1919" i="1"/>
  <c r="T1919" i="1" s="1"/>
  <c r="P2769" i="1"/>
  <c r="T2769" i="1" s="1"/>
  <c r="P1767" i="1"/>
  <c r="T1767" i="1" s="1"/>
  <c r="P499" i="1"/>
  <c r="T499" i="1" s="1"/>
  <c r="P616" i="1"/>
  <c r="T616" i="1" s="1"/>
  <c r="P1925" i="1"/>
  <c r="T1925" i="1" s="1"/>
  <c r="P639" i="1"/>
  <c r="T639" i="1" s="1"/>
  <c r="P3098" i="1"/>
  <c r="T3098" i="1" s="1"/>
  <c r="P1909" i="1"/>
  <c r="T1909" i="1" s="1"/>
  <c r="P1734" i="1"/>
  <c r="T1734" i="1" s="1"/>
  <c r="P1439" i="1"/>
  <c r="T1439" i="1" s="1"/>
  <c r="P1832" i="1"/>
  <c r="T1832" i="1" s="1"/>
  <c r="P3620" i="1"/>
  <c r="T3620" i="1" s="1"/>
  <c r="P4462" i="1"/>
  <c r="T4462" i="1" s="1"/>
  <c r="P4914" i="1"/>
  <c r="T4914" i="1" s="1"/>
  <c r="P2393" i="1"/>
  <c r="T2393" i="1" s="1"/>
  <c r="P1474" i="1"/>
  <c r="T1474" i="1" s="1"/>
  <c r="P2547" i="1"/>
  <c r="T2547" i="1" s="1"/>
  <c r="P3005" i="1"/>
  <c r="T3005" i="1" s="1"/>
  <c r="P4901" i="1"/>
  <c r="T4901" i="1" s="1"/>
  <c r="P2959" i="1"/>
  <c r="T2959" i="1" s="1"/>
  <c r="P4155" i="1"/>
  <c r="T4155" i="1" s="1"/>
  <c r="P476" i="1"/>
  <c r="T476" i="1" s="1"/>
  <c r="P3203" i="1"/>
  <c r="T3203" i="1" s="1"/>
  <c r="P665" i="1"/>
  <c r="T665" i="1" s="1"/>
  <c r="P1383" i="1"/>
  <c r="T1383" i="1" s="1"/>
  <c r="P1976" i="1"/>
  <c r="T1976" i="1" s="1"/>
  <c r="P357" i="1"/>
  <c r="T357" i="1" s="1"/>
  <c r="P4036" i="1"/>
  <c r="T4036" i="1" s="1"/>
  <c r="P4602" i="1"/>
  <c r="T4602" i="1" s="1"/>
  <c r="P4210" i="1"/>
  <c r="T4210" i="1" s="1"/>
  <c r="P372" i="1"/>
  <c r="T372" i="1" s="1"/>
  <c r="P3234" i="1"/>
  <c r="T3234" i="1" s="1"/>
  <c r="P2800" i="1"/>
  <c r="T2800" i="1" s="1"/>
  <c r="P3277" i="1"/>
  <c r="T3277" i="1" s="1"/>
  <c r="P3252" i="1"/>
  <c r="T3252" i="1" s="1"/>
  <c r="P2272" i="1"/>
  <c r="T2272" i="1" s="1"/>
  <c r="P1242" i="1"/>
  <c r="T1242" i="1" s="1"/>
  <c r="P4198" i="1"/>
  <c r="T4198" i="1" s="1"/>
  <c r="P1745" i="1"/>
  <c r="T1745" i="1" s="1"/>
  <c r="P2050" i="1"/>
  <c r="T2050" i="1" s="1"/>
  <c r="P2501" i="1"/>
  <c r="T2501" i="1" s="1"/>
  <c r="P634" i="1"/>
  <c r="T634" i="1" s="1"/>
  <c r="P2737" i="1"/>
  <c r="T2737" i="1" s="1"/>
  <c r="P3727" i="1"/>
  <c r="T3727" i="1" s="1"/>
  <c r="P2815" i="1"/>
  <c r="T2815" i="1" s="1"/>
  <c r="P1408" i="1"/>
  <c r="T1408" i="1" s="1"/>
  <c r="P1505" i="1"/>
  <c r="T1505" i="1" s="1"/>
  <c r="P376" i="1"/>
  <c r="T376" i="1" s="1"/>
  <c r="P482" i="1"/>
  <c r="T482" i="1" s="1"/>
  <c r="P2018" i="1"/>
  <c r="T2018" i="1" s="1"/>
  <c r="P2382" i="1"/>
  <c r="T2382" i="1" s="1"/>
  <c r="P507" i="1"/>
  <c r="T507" i="1" s="1"/>
  <c r="P1957" i="1"/>
  <c r="T1957" i="1" s="1"/>
  <c r="P4805" i="1"/>
  <c r="T4805" i="1" s="1"/>
  <c r="P2574" i="1"/>
  <c r="T2574" i="1" s="1"/>
  <c r="P3939" i="1"/>
  <c r="T3939" i="1" s="1"/>
  <c r="P4526" i="1"/>
  <c r="T4526" i="1" s="1"/>
  <c r="P1857" i="1"/>
  <c r="T1857" i="1" s="1"/>
  <c r="P3544" i="1"/>
  <c r="T3544" i="1" s="1"/>
  <c r="P2680" i="1"/>
  <c r="T2680" i="1" s="1"/>
  <c r="P597" i="1"/>
  <c r="T597" i="1" s="1"/>
  <c r="P4118" i="1"/>
  <c r="T4118" i="1" s="1"/>
  <c r="P656" i="1"/>
  <c r="T656" i="1" s="1"/>
  <c r="P1890" i="1"/>
  <c r="T1890" i="1" s="1"/>
  <c r="P866" i="1"/>
  <c r="T866" i="1" s="1"/>
  <c r="P1519" i="1"/>
  <c r="T1519" i="1" s="1"/>
  <c r="P3114" i="1"/>
  <c r="T3114" i="1" s="1"/>
  <c r="P399" i="1"/>
  <c r="T399" i="1" s="1"/>
  <c r="P4396" i="1"/>
  <c r="T4396" i="1" s="1"/>
  <c r="P3116" i="1"/>
  <c r="T3116" i="1" s="1"/>
  <c r="P803" i="1"/>
  <c r="T803" i="1" s="1"/>
  <c r="P3924" i="1"/>
  <c r="T3924" i="1" s="1"/>
  <c r="P2561" i="1"/>
  <c r="T2561" i="1" s="1"/>
  <c r="P4180" i="1"/>
  <c r="T4180" i="1" s="1"/>
  <c r="P3557" i="1"/>
  <c r="T3557" i="1" s="1"/>
  <c r="P2518" i="1"/>
  <c r="T2518" i="1" s="1"/>
  <c r="P3531" i="1"/>
  <c r="T3531" i="1" s="1"/>
  <c r="P2367" i="1"/>
  <c r="T2367" i="1" s="1"/>
  <c r="P4801" i="1"/>
  <c r="T4801" i="1" s="1"/>
  <c r="P4690" i="1"/>
  <c r="T4690" i="1" s="1"/>
  <c r="P440" i="1"/>
  <c r="T440" i="1" s="1"/>
  <c r="P475" i="1"/>
  <c r="T475" i="1" s="1"/>
  <c r="P406" i="1"/>
  <c r="T406" i="1" s="1"/>
  <c r="P2794" i="1"/>
  <c r="T2794" i="1" s="1"/>
  <c r="P3864" i="1"/>
  <c r="T3864" i="1" s="1"/>
  <c r="P2983" i="1"/>
  <c r="T2983" i="1" s="1"/>
  <c r="P1751" i="1"/>
  <c r="T1751" i="1" s="1"/>
  <c r="P484" i="1"/>
  <c r="T484" i="1" s="1"/>
  <c r="P497" i="1"/>
  <c r="T497" i="1" s="1"/>
  <c r="P551" i="1"/>
  <c r="T551" i="1" s="1"/>
  <c r="P2199" i="1"/>
  <c r="T2199" i="1" s="1"/>
  <c r="P1541" i="1"/>
  <c r="T1541" i="1" s="1"/>
  <c r="P2985" i="1"/>
  <c r="T2985" i="1" s="1"/>
  <c r="P2383" i="1"/>
  <c r="T2383" i="1" s="1"/>
  <c r="P599" i="1"/>
  <c r="T599" i="1" s="1"/>
  <c r="P645" i="1"/>
  <c r="T645" i="1" s="1"/>
  <c r="P358" i="1"/>
  <c r="T358" i="1" s="1"/>
  <c r="P1419" i="1"/>
  <c r="T1419" i="1" s="1"/>
  <c r="P4271" i="1"/>
  <c r="T4271" i="1" s="1"/>
  <c r="P4040" i="1"/>
  <c r="T4040" i="1" s="1"/>
  <c r="P1055" i="1"/>
  <c r="T1055" i="1" s="1"/>
  <c r="P4771" i="1"/>
  <c r="T4771" i="1" s="1"/>
  <c r="P539" i="1"/>
  <c r="T539" i="1" s="1"/>
  <c r="P2230" i="1"/>
  <c r="T2230" i="1" s="1"/>
  <c r="P2224" i="1"/>
  <c r="T2224" i="1" s="1"/>
  <c r="P1518" i="1"/>
  <c r="T1518" i="1" s="1"/>
  <c r="P1883" i="1"/>
  <c r="T1883" i="1" s="1"/>
  <c r="P625" i="1"/>
  <c r="T625" i="1" s="1"/>
  <c r="P340" i="1"/>
  <c r="T340" i="1" s="1"/>
  <c r="P977" i="1"/>
  <c r="T977" i="1" s="1"/>
  <c r="P1402" i="1"/>
  <c r="T1402" i="1" s="1"/>
  <c r="P3730" i="1"/>
  <c r="T3730" i="1" s="1"/>
  <c r="P2384" i="1"/>
  <c r="T2384" i="1" s="1"/>
  <c r="P3865" i="1"/>
  <c r="T3865" i="1" s="1"/>
  <c r="P415" i="1"/>
  <c r="T415" i="1" s="1"/>
  <c r="P3847" i="1"/>
  <c r="T3847" i="1" s="1"/>
  <c r="P1996" i="1"/>
  <c r="T1996" i="1" s="1"/>
  <c r="P4423" i="1"/>
  <c r="T4423" i="1" s="1"/>
  <c r="P1326" i="1"/>
  <c r="T1326" i="1" s="1"/>
  <c r="P2638" i="1"/>
  <c r="T2638" i="1" s="1"/>
  <c r="P3036" i="1"/>
  <c r="T3036" i="1" s="1"/>
  <c r="P4739" i="1"/>
  <c r="T4739" i="1" s="1"/>
  <c r="P474" i="1"/>
  <c r="T474" i="1" s="1"/>
  <c r="P2155" i="1"/>
  <c r="T2155" i="1" s="1"/>
  <c r="P1689" i="1"/>
  <c r="T1689" i="1" s="1"/>
  <c r="P623" i="1"/>
  <c r="T623" i="1" s="1"/>
  <c r="P3245" i="1"/>
  <c r="T3245" i="1" s="1"/>
  <c r="P4763" i="1"/>
  <c r="T4763" i="1" s="1"/>
  <c r="P456" i="1"/>
  <c r="T456" i="1" s="1"/>
  <c r="P488" i="1"/>
  <c r="T488" i="1" s="1"/>
  <c r="P3577" i="1"/>
  <c r="T3577" i="1" s="1"/>
  <c r="P4773" i="1"/>
  <c r="T4773" i="1" s="1"/>
  <c r="P580" i="1"/>
  <c r="T580" i="1" s="1"/>
  <c r="P1385" i="1"/>
  <c r="T1385" i="1" s="1"/>
  <c r="P1520" i="1"/>
  <c r="T1520" i="1" s="1"/>
  <c r="P448" i="1"/>
  <c r="T448" i="1" s="1"/>
  <c r="P345" i="1"/>
  <c r="T345" i="1" s="1"/>
  <c r="P971" i="1"/>
  <c r="T971" i="1" s="1"/>
  <c r="P1614" i="1"/>
  <c r="T1614" i="1" s="1"/>
  <c r="P2584" i="1"/>
  <c r="T2584" i="1" s="1"/>
  <c r="P2681" i="1"/>
  <c r="T2681" i="1" s="1"/>
  <c r="P1314" i="1"/>
  <c r="T1314" i="1" s="1"/>
  <c r="P4869" i="1"/>
  <c r="T4869" i="1" s="1"/>
  <c r="P4435" i="1"/>
  <c r="T4435" i="1" s="1"/>
  <c r="P2215" i="1"/>
  <c r="T2215" i="1" s="1"/>
  <c r="P2558" i="1"/>
  <c r="T2558" i="1" s="1"/>
  <c r="P4881" i="1"/>
  <c r="T4881" i="1" s="1"/>
  <c r="P1907" i="1"/>
  <c r="T1907" i="1" s="1"/>
  <c r="P2612" i="1"/>
  <c r="T2612" i="1" s="1"/>
  <c r="P353" i="1"/>
  <c r="T353" i="1" s="1"/>
  <c r="P3978" i="1"/>
  <c r="T3978" i="1" s="1"/>
  <c r="P2314" i="1"/>
  <c r="T2314" i="1" s="1"/>
  <c r="P2219" i="1"/>
  <c r="T2219" i="1" s="1"/>
  <c r="P4061" i="1"/>
  <c r="T4061" i="1" s="1"/>
  <c r="P2510" i="1"/>
  <c r="T2510" i="1" s="1"/>
  <c r="P3251" i="1"/>
  <c r="T3251" i="1" s="1"/>
  <c r="P4760" i="1"/>
  <c r="T4760" i="1" s="1"/>
  <c r="P3033" i="1"/>
  <c r="T3033" i="1" s="1"/>
  <c r="P1106" i="1"/>
  <c r="T1106" i="1" s="1"/>
  <c r="P429" i="1"/>
  <c r="T429" i="1" s="1"/>
  <c r="P2473" i="1"/>
  <c r="T2473" i="1" s="1"/>
  <c r="P1234" i="1"/>
  <c r="T1234" i="1" s="1"/>
  <c r="P1164" i="1"/>
  <c r="T1164" i="1" s="1"/>
  <c r="P444" i="1"/>
  <c r="T444" i="1" s="1"/>
  <c r="P1510" i="1"/>
  <c r="T1510" i="1" s="1"/>
  <c r="P3443" i="1"/>
  <c r="T3443" i="1" s="1"/>
  <c r="P453" i="1"/>
  <c r="T453" i="1" s="1"/>
  <c r="P490" i="1"/>
  <c r="T490" i="1" s="1"/>
  <c r="P4050" i="1"/>
  <c r="T4050" i="1" s="1"/>
  <c r="P2878" i="1"/>
  <c r="T2878" i="1" s="1"/>
  <c r="P4371" i="1"/>
  <c r="T4371" i="1" s="1"/>
  <c r="P1150" i="1"/>
  <c r="T1150" i="1" s="1"/>
  <c r="P2651" i="1"/>
  <c r="T2651" i="1" s="1"/>
  <c r="P4733" i="1"/>
  <c r="T4733" i="1" s="1"/>
  <c r="P1821" i="1"/>
  <c r="T1821" i="1" s="1"/>
  <c r="P1659" i="1"/>
  <c r="T1659" i="1" s="1"/>
  <c r="P2727" i="1"/>
  <c r="T2727" i="1" s="1"/>
  <c r="P2624" i="1"/>
  <c r="T2624" i="1" s="1"/>
  <c r="P2017" i="1"/>
  <c r="T2017" i="1" s="1"/>
  <c r="P2693" i="1"/>
  <c r="T2693" i="1" s="1"/>
  <c r="P869" i="1"/>
  <c r="T869" i="1" s="1"/>
  <c r="P1167" i="1"/>
  <c r="T1167" i="1" s="1"/>
  <c r="P4617" i="1"/>
  <c r="T4617" i="1" s="1"/>
  <c r="P2385" i="1"/>
  <c r="T2385" i="1" s="1"/>
  <c r="P3417" i="1"/>
  <c r="T3417" i="1" s="1"/>
  <c r="P944" i="1"/>
  <c r="T944" i="1" s="1"/>
  <c r="P2551" i="1"/>
  <c r="T2551" i="1" s="1"/>
  <c r="P4934" i="1"/>
  <c r="T4934" i="1" s="1"/>
  <c r="P891" i="1"/>
  <c r="T891" i="1" s="1"/>
  <c r="P1623" i="1"/>
  <c r="T1623" i="1" s="1"/>
  <c r="P2771" i="1"/>
  <c r="T2771" i="1" s="1"/>
  <c r="P3403" i="1"/>
  <c r="T3403" i="1" s="1"/>
  <c r="P2039" i="1"/>
  <c r="T2039" i="1" s="1"/>
  <c r="P4131" i="1"/>
  <c r="T4131" i="1" s="1"/>
  <c r="P4641" i="1"/>
  <c r="T4641" i="1" s="1"/>
  <c r="P3916" i="1"/>
  <c r="T3916" i="1" s="1"/>
  <c r="P1297" i="1"/>
  <c r="T1297" i="1" s="1"/>
  <c r="P518" i="1"/>
  <c r="T518" i="1" s="1"/>
  <c r="P2263" i="1"/>
  <c r="T2263" i="1" s="1"/>
  <c r="P1898" i="1"/>
  <c r="T1898" i="1" s="1"/>
  <c r="P2521" i="1"/>
  <c r="T2521" i="1" s="1"/>
  <c r="P347" i="1"/>
  <c r="T347" i="1" s="1"/>
  <c r="P1048" i="1"/>
  <c r="T1048" i="1" s="1"/>
  <c r="P4054" i="1"/>
  <c r="T4054" i="1" s="1"/>
  <c r="P2938" i="1"/>
  <c r="T2938" i="1" s="1"/>
  <c r="P1031" i="1"/>
  <c r="T1031" i="1" s="1"/>
  <c r="P4536" i="1"/>
  <c r="T4536" i="1" s="1"/>
  <c r="P450" i="1"/>
  <c r="T450" i="1" s="1"/>
  <c r="P4665" i="1"/>
  <c r="T4665" i="1" s="1"/>
  <c r="P4291" i="1"/>
  <c r="T4291" i="1" s="1"/>
  <c r="P519" i="1"/>
  <c r="T519" i="1" s="1"/>
  <c r="P1071" i="1"/>
  <c r="T1071" i="1" s="1"/>
  <c r="P1340" i="1"/>
  <c r="T1340" i="1" s="1"/>
  <c r="P2422" i="1"/>
  <c r="T2422" i="1" s="1"/>
  <c r="P324" i="1"/>
  <c r="T324" i="1" s="1"/>
  <c r="P893" i="1"/>
  <c r="T893" i="1" s="1"/>
  <c r="P335" i="1"/>
  <c r="T335" i="1" s="1"/>
  <c r="P1171" i="1"/>
  <c r="T1171" i="1" s="1"/>
  <c r="P395" i="1"/>
  <c r="T395" i="1" s="1"/>
  <c r="P2752" i="1"/>
  <c r="T2752" i="1" s="1"/>
  <c r="P4592" i="1"/>
  <c r="T4592" i="1" s="1"/>
  <c r="P4915" i="1"/>
  <c r="T4915" i="1" s="1"/>
  <c r="P1577" i="1"/>
  <c r="T1577" i="1" s="1"/>
  <c r="P2922" i="1"/>
  <c r="T2922" i="1" s="1"/>
  <c r="P496" i="1"/>
  <c r="T496" i="1" s="1"/>
  <c r="P602" i="1"/>
  <c r="T602" i="1" s="1"/>
  <c r="P329" i="1"/>
  <c r="T329" i="1" s="1"/>
  <c r="P3684" i="1"/>
  <c r="T3684" i="1" s="1"/>
  <c r="P4962" i="1"/>
  <c r="T4962" i="1" s="1"/>
  <c r="P4470" i="1"/>
  <c r="T4470" i="1" s="1"/>
  <c r="P392" i="1"/>
  <c r="T392" i="1" s="1"/>
  <c r="P1710" i="1"/>
  <c r="T1710" i="1" s="1"/>
  <c r="P401" i="1"/>
  <c r="T401" i="1" s="1"/>
  <c r="P467" i="1"/>
  <c r="T467" i="1" s="1"/>
  <c r="P4425" i="1"/>
  <c r="T4425" i="1" s="1"/>
  <c r="P311" i="1"/>
  <c r="T311" i="1" s="1"/>
  <c r="P3373" i="1"/>
  <c r="T3373" i="1" s="1"/>
  <c r="P965" i="1"/>
  <c r="T965" i="1" s="1"/>
  <c r="P4558" i="1"/>
  <c r="T4558" i="1" s="1"/>
  <c r="P2530" i="1"/>
  <c r="T2530" i="1" s="1"/>
  <c r="P2323" i="1"/>
  <c r="T2323" i="1" s="1"/>
  <c r="P402" i="1"/>
  <c r="T402" i="1" s="1"/>
  <c r="P4193" i="1"/>
  <c r="T4193" i="1" s="1"/>
  <c r="P1294" i="1"/>
  <c r="T1294" i="1" s="1"/>
  <c r="P4473" i="1"/>
  <c r="T4473" i="1" s="1"/>
  <c r="P4501" i="1"/>
  <c r="T4501" i="1" s="1"/>
  <c r="P483" i="1"/>
  <c r="T483" i="1" s="1"/>
  <c r="P3296" i="1"/>
  <c r="T3296" i="1" s="1"/>
  <c r="P4103" i="1"/>
  <c r="T4103" i="1" s="1"/>
  <c r="P3646" i="1"/>
  <c r="T3646" i="1" s="1"/>
  <c r="P4451" i="1"/>
  <c r="T4451" i="1" s="1"/>
  <c r="P2264" i="1"/>
  <c r="T2264" i="1" s="1"/>
  <c r="P4484" i="1"/>
  <c r="T4484" i="1" s="1"/>
  <c r="P3111" i="1"/>
  <c r="T3111" i="1" s="1"/>
  <c r="P4206" i="1"/>
  <c r="T4206" i="1" s="1"/>
  <c r="P2412" i="1"/>
  <c r="T2412" i="1" s="1"/>
  <c r="P584" i="1"/>
  <c r="T584" i="1" s="1"/>
  <c r="P4891" i="1"/>
  <c r="T4891" i="1" s="1"/>
  <c r="P4999" i="1"/>
  <c r="T4999" i="1" s="1"/>
  <c r="P2111" i="1"/>
  <c r="T2111" i="1" s="1"/>
  <c r="P2463" i="1"/>
  <c r="T2463" i="1" s="1"/>
  <c r="P4979" i="1"/>
  <c r="T4979" i="1" s="1"/>
  <c r="P2058" i="1"/>
  <c r="T2058" i="1" s="1"/>
  <c r="P3169" i="1"/>
  <c r="T3169" i="1" s="1"/>
  <c r="P4614" i="1"/>
  <c r="T4614" i="1" s="1"/>
  <c r="P3770" i="1"/>
  <c r="T3770" i="1" s="1"/>
  <c r="P2829" i="1"/>
  <c r="T2829" i="1" s="1"/>
  <c r="P587" i="1"/>
  <c r="T587" i="1" s="1"/>
  <c r="P3097" i="1"/>
  <c r="T3097" i="1" s="1"/>
  <c r="P746" i="1"/>
  <c r="T746" i="1" s="1"/>
  <c r="P3270" i="1"/>
  <c r="T3270" i="1" s="1"/>
  <c r="P3616" i="1"/>
  <c r="T3616" i="1" s="1"/>
  <c r="P4113" i="1"/>
  <c r="T4113" i="1" s="1"/>
  <c r="P4746" i="1"/>
  <c r="T4746" i="1" s="1"/>
  <c r="P2738" i="1"/>
  <c r="T2738" i="1" s="1"/>
  <c r="P4293" i="1"/>
  <c r="T4293" i="1" s="1"/>
  <c r="P3808" i="1"/>
  <c r="T3808" i="1" s="1"/>
  <c r="P4353" i="1"/>
  <c r="T4353" i="1" s="1"/>
  <c r="P3070" i="1"/>
  <c r="T3070" i="1" s="1"/>
  <c r="P314" i="1"/>
  <c r="T314" i="1" s="1"/>
  <c r="P3965" i="1"/>
  <c r="T3965" i="1" s="1"/>
  <c r="P3285" i="1"/>
  <c r="T3285" i="1" s="1"/>
  <c r="P3804" i="1"/>
  <c r="T3804" i="1" s="1"/>
  <c r="P3930" i="1"/>
  <c r="T3930" i="1" s="1"/>
  <c r="P834" i="1"/>
  <c r="T834" i="1" s="1"/>
  <c r="P3663" i="1"/>
  <c r="T3663" i="1" s="1"/>
  <c r="P3543" i="1"/>
  <c r="T3543" i="1" s="1"/>
  <c r="P2833" i="1"/>
  <c r="T2833" i="1" s="1"/>
  <c r="P377" i="1"/>
  <c r="T377" i="1" s="1"/>
  <c r="P2704" i="1"/>
  <c r="T2704" i="1" s="1"/>
  <c r="P2275" i="1"/>
  <c r="T2275" i="1" s="1"/>
  <c r="P1151" i="1"/>
  <c r="T1151" i="1" s="1"/>
  <c r="P2228" i="1"/>
  <c r="T2228" i="1" s="1"/>
  <c r="P1362" i="1"/>
  <c r="T1362" i="1" s="1"/>
  <c r="P2924" i="1"/>
  <c r="T2924" i="1" s="1"/>
  <c r="P4885" i="1"/>
  <c r="T4885" i="1" s="1"/>
  <c r="P442" i="1"/>
  <c r="T442" i="1" s="1"/>
  <c r="P4781" i="1"/>
  <c r="T4781" i="1" s="1"/>
  <c r="P3387" i="1"/>
  <c r="T3387" i="1" s="1"/>
  <c r="P2480" i="1"/>
  <c r="T2480" i="1" s="1"/>
  <c r="P2371" i="1"/>
  <c r="T2371" i="1" s="1"/>
  <c r="P3302" i="1"/>
  <c r="T3302" i="1" s="1"/>
  <c r="P611" i="1"/>
  <c r="T611" i="1" s="1"/>
  <c r="P407" i="1"/>
  <c r="T407" i="1" s="1"/>
  <c r="P4171" i="1"/>
  <c r="T4171" i="1" s="1"/>
  <c r="P1012" i="1"/>
  <c r="T1012" i="1" s="1"/>
  <c r="P4809" i="1"/>
  <c r="T4809" i="1" s="1"/>
  <c r="P2197" i="1"/>
  <c r="T2197" i="1" s="1"/>
  <c r="P3975" i="1"/>
  <c r="T3975" i="1" s="1"/>
  <c r="P2417" i="1"/>
  <c r="T2417" i="1" s="1"/>
  <c r="P3281" i="1"/>
  <c r="T3281" i="1" s="1"/>
  <c r="P2023" i="1"/>
  <c r="T2023" i="1" s="1"/>
  <c r="P2054" i="1"/>
  <c r="T2054" i="1" s="1"/>
  <c r="P999" i="1"/>
  <c r="T999" i="1" s="1"/>
  <c r="P1157" i="1"/>
  <c r="T1157" i="1" s="1"/>
  <c r="P2338" i="1"/>
  <c r="T2338" i="1" s="1"/>
  <c r="P3925" i="1"/>
  <c r="T3925" i="1" s="1"/>
  <c r="P434" i="1"/>
  <c r="T434" i="1" s="1"/>
  <c r="P445" i="1"/>
  <c r="T445" i="1" s="1"/>
  <c r="P4041" i="1"/>
  <c r="T4041" i="1" s="1"/>
  <c r="P1668" i="1"/>
  <c r="T1668" i="1" s="1"/>
  <c r="P1330" i="1"/>
  <c r="T1330" i="1" s="1"/>
  <c r="P1377" i="1"/>
  <c r="T1377" i="1" s="1"/>
  <c r="P2884" i="1"/>
  <c r="T2884" i="1" s="1"/>
  <c r="P3230" i="1"/>
  <c r="T3230" i="1" s="1"/>
  <c r="P2930" i="1"/>
  <c r="T2930" i="1" s="1"/>
  <c r="P2295" i="1"/>
  <c r="T2295" i="1" s="1"/>
  <c r="P511" i="1"/>
  <c r="T511" i="1" s="1"/>
  <c r="P4416" i="1"/>
  <c r="T4416" i="1" s="1"/>
  <c r="P4600" i="1"/>
  <c r="T4600" i="1" s="1"/>
  <c r="P2602" i="1"/>
  <c r="T2602" i="1" s="1"/>
  <c r="P4679" i="1"/>
  <c r="T4679" i="1" s="1"/>
  <c r="P1392" i="1"/>
  <c r="T1392" i="1" s="1"/>
  <c r="P4018" i="1"/>
  <c r="T4018" i="1" s="1"/>
  <c r="P4130" i="1"/>
  <c r="T4130" i="1" s="1"/>
  <c r="P2664" i="1"/>
  <c r="T2664" i="1" s="1"/>
  <c r="P2665" i="1"/>
  <c r="T2665" i="1" s="1"/>
  <c r="P4863" i="1"/>
  <c r="T4863" i="1" s="1"/>
  <c r="P1630" i="1"/>
  <c r="T1630" i="1" s="1"/>
  <c r="P4226" i="1"/>
  <c r="T4226" i="1" s="1"/>
  <c r="P2517" i="1"/>
  <c r="T2517" i="1" s="1"/>
  <c r="P3801" i="1"/>
  <c r="T3801" i="1" s="1"/>
  <c r="P4347" i="1"/>
  <c r="T4347" i="1" s="1"/>
  <c r="P939" i="1"/>
  <c r="T939" i="1" s="1"/>
  <c r="P592" i="1"/>
  <c r="T592" i="1" s="1"/>
  <c r="P4204" i="1"/>
  <c r="T4204" i="1" s="1"/>
  <c r="P320" i="1"/>
  <c r="T320" i="1" s="1"/>
  <c r="P1671" i="1"/>
  <c r="T1671" i="1" s="1"/>
  <c r="P1339" i="1"/>
  <c r="T1339" i="1" s="1"/>
  <c r="P4818" i="1"/>
  <c r="T4818" i="1" s="1"/>
  <c r="P1939" i="1"/>
  <c r="T1939" i="1" s="1"/>
  <c r="P3199" i="1"/>
  <c r="T3199" i="1" s="1"/>
  <c r="P1814" i="1"/>
  <c r="T1814" i="1" s="1"/>
  <c r="P351" i="1"/>
  <c r="T351" i="1" s="1"/>
  <c r="P4453" i="1"/>
  <c r="T4453" i="1" s="1"/>
  <c r="P2343" i="1"/>
  <c r="T2343" i="1" s="1"/>
  <c r="P2879" i="1"/>
  <c r="T2879" i="1" s="1"/>
  <c r="P2298" i="1"/>
  <c r="T2298" i="1" s="1"/>
  <c r="P4274" i="1"/>
  <c r="T4274" i="1" s="1"/>
  <c r="P4504" i="1"/>
  <c r="T4504" i="1" s="1"/>
  <c r="P2055" i="1"/>
  <c r="T2055" i="1" s="1"/>
  <c r="P4831" i="1"/>
  <c r="T4831" i="1" s="1"/>
  <c r="P2998" i="1"/>
  <c r="T2998" i="1" s="1"/>
  <c r="P2898" i="1"/>
  <c r="T2898" i="1" s="1"/>
  <c r="P3094" i="1"/>
  <c r="T3094" i="1" s="1"/>
  <c r="P4460" i="1"/>
  <c r="T4460" i="1" s="1"/>
  <c r="P4101" i="1"/>
  <c r="T4101" i="1" s="1"/>
  <c r="P4049" i="1"/>
  <c r="T4049" i="1" s="1"/>
  <c r="P3260" i="1"/>
  <c r="T3260" i="1" s="1"/>
  <c r="P1430" i="1"/>
  <c r="T1430" i="1" s="1"/>
  <c r="P1380" i="1"/>
  <c r="T1380" i="1" s="1"/>
  <c r="P352" i="1"/>
  <c r="T352" i="1" s="1"/>
  <c r="P459" i="1"/>
  <c r="T459" i="1" s="1"/>
  <c r="P305" i="1"/>
  <c r="T305" i="1" s="1"/>
  <c r="P4420" i="1"/>
  <c r="T4420" i="1" s="1"/>
  <c r="P1772" i="1"/>
  <c r="T1772" i="1" s="1"/>
  <c r="P2455" i="1"/>
  <c r="T2455" i="1" s="1"/>
  <c r="P2101" i="1"/>
  <c r="T2101" i="1" s="1"/>
  <c r="P326" i="1"/>
  <c r="T326" i="1" s="1"/>
  <c r="P4605" i="1"/>
  <c r="T4605" i="1" s="1"/>
  <c r="P1400" i="1"/>
  <c r="T1400" i="1" s="1"/>
  <c r="P1820" i="1"/>
  <c r="T1820" i="1" s="1"/>
  <c r="P4505" i="1"/>
  <c r="T4505" i="1" s="1"/>
  <c r="P2237" i="1"/>
  <c r="T2237" i="1" s="1"/>
  <c r="P4323" i="1"/>
  <c r="T4323" i="1" s="1"/>
  <c r="P2000" i="1"/>
  <c r="T2000" i="1" s="1"/>
  <c r="P3927" i="1"/>
  <c r="T3927" i="1" s="1"/>
  <c r="P4646" i="1"/>
  <c r="T4646" i="1" s="1"/>
  <c r="P2976" i="1"/>
  <c r="T2976" i="1" s="1"/>
  <c r="P2183" i="1"/>
  <c r="T2183" i="1" s="1"/>
  <c r="P487" i="1"/>
  <c r="T487" i="1" s="1"/>
  <c r="P3783" i="1"/>
  <c r="T3783" i="1" s="1"/>
  <c r="P1217" i="1"/>
  <c r="T1217" i="1" s="1"/>
  <c r="P4465" i="1"/>
  <c r="T4465" i="1" s="1"/>
  <c r="P836" i="1"/>
  <c r="T836" i="1" s="1"/>
  <c r="P3147" i="1"/>
  <c r="T3147" i="1" s="1"/>
  <c r="P2475" i="1"/>
  <c r="T2475" i="1" s="1"/>
  <c r="P4345" i="1"/>
  <c r="T4345" i="1" s="1"/>
  <c r="P2696" i="1"/>
  <c r="T2696" i="1" s="1"/>
  <c r="P1752" i="1"/>
  <c r="T1752" i="1" s="1"/>
  <c r="P4287" i="1"/>
  <c r="T4287" i="1" s="1"/>
  <c r="P2827" i="1"/>
  <c r="T2827" i="1" s="1"/>
  <c r="P4789" i="1"/>
  <c r="T4789" i="1" s="1"/>
  <c r="P857" i="1"/>
  <c r="T857" i="1" s="1"/>
  <c r="P2857" i="1"/>
  <c r="T2857" i="1" s="1"/>
  <c r="P559" i="1"/>
  <c r="T559" i="1" s="1"/>
  <c r="P844" i="1"/>
  <c r="T844" i="1" s="1"/>
  <c r="P1620" i="1"/>
  <c r="T1620" i="1" s="1"/>
  <c r="P1376" i="1"/>
  <c r="T1376" i="1" s="1"/>
  <c r="P4115" i="1"/>
  <c r="T4115" i="1" s="1"/>
  <c r="P1763" i="1"/>
  <c r="T1763" i="1" s="1"/>
  <c r="P583" i="1"/>
  <c r="T583" i="1" s="1"/>
  <c r="P1961" i="1"/>
  <c r="T1961" i="1" s="1"/>
  <c r="P2900" i="1"/>
  <c r="T2900" i="1" s="1"/>
  <c r="P2657" i="1"/>
  <c r="T2657" i="1" s="1"/>
  <c r="P3413" i="1"/>
  <c r="T3413" i="1" s="1"/>
  <c r="P3436" i="1"/>
  <c r="T3436" i="1" s="1"/>
  <c r="P299" i="1"/>
  <c r="T299" i="1" s="1"/>
  <c r="P1208" i="1"/>
  <c r="T1208" i="1" s="1"/>
  <c r="P2607" i="1"/>
  <c r="T2607" i="1" s="1"/>
  <c r="P1015" i="1"/>
  <c r="T1015" i="1" s="1"/>
  <c r="P3680" i="1"/>
  <c r="T3680" i="1" s="1"/>
  <c r="P3209" i="1"/>
  <c r="T3209" i="1" s="1"/>
  <c r="P4496" i="1"/>
  <c r="T4496" i="1" s="1"/>
  <c r="P4594" i="1"/>
  <c r="T4594" i="1" s="1"/>
  <c r="P4503" i="1"/>
  <c r="T4503" i="1" s="1"/>
  <c r="P1959" i="1"/>
  <c r="T1959" i="1" s="1"/>
  <c r="P2825" i="1"/>
  <c r="T2825" i="1" s="1"/>
  <c r="P346" i="1"/>
  <c r="T346" i="1" s="1"/>
  <c r="P1450" i="1"/>
  <c r="T1450" i="1" s="1"/>
  <c r="P1302" i="1"/>
  <c r="T1302" i="1" s="1"/>
  <c r="P355" i="1"/>
  <c r="T355" i="1" s="1"/>
  <c r="P2110" i="1"/>
  <c r="T2110" i="1" s="1"/>
  <c r="P4297" i="1"/>
  <c r="T4297" i="1" s="1"/>
  <c r="P4407" i="1"/>
  <c r="T4407" i="1" s="1"/>
  <c r="P3913" i="1"/>
  <c r="T3913" i="1" s="1"/>
  <c r="P2724" i="1"/>
  <c r="T2724" i="1" s="1"/>
  <c r="P4091" i="1"/>
  <c r="T4091" i="1" s="1"/>
  <c r="P2911" i="1"/>
  <c r="T2911" i="1" s="1"/>
  <c r="P2364" i="1"/>
  <c r="T2364" i="1" s="1"/>
  <c r="P1715" i="1"/>
  <c r="T1715" i="1" s="1"/>
  <c r="P2452" i="1"/>
  <c r="T2452" i="1" s="1"/>
  <c r="P3163" i="1"/>
  <c r="T3163" i="1" s="1"/>
  <c r="P3692" i="1"/>
  <c r="T3692" i="1" s="1"/>
  <c r="P4902" i="1"/>
  <c r="T4902" i="1" s="1"/>
  <c r="P571" i="1"/>
  <c r="T571" i="1" s="1"/>
  <c r="P544" i="1"/>
  <c r="T544" i="1" s="1"/>
  <c r="P865" i="1"/>
  <c r="T865" i="1" s="1"/>
  <c r="P331" i="1"/>
  <c r="T331" i="1" s="1"/>
  <c r="P2021" i="1"/>
  <c r="T2021" i="1" s="1"/>
  <c r="P4387" i="1"/>
  <c r="T4387" i="1" s="1"/>
  <c r="P2990" i="1"/>
  <c r="T2990" i="1" s="1"/>
  <c r="P332" i="1"/>
  <c r="T332" i="1" s="1"/>
  <c r="P2254" i="1"/>
  <c r="T2254" i="1" s="1"/>
  <c r="P3912" i="1"/>
  <c r="T3912" i="1" s="1"/>
  <c r="P1723" i="1"/>
  <c r="T1723" i="1" s="1"/>
  <c r="P3843" i="1"/>
  <c r="T3843" i="1" s="1"/>
  <c r="P3244" i="1"/>
  <c r="T3244" i="1" s="1"/>
  <c r="P2994" i="1"/>
  <c r="T2994" i="1" s="1"/>
  <c r="P808" i="1"/>
  <c r="T808" i="1" s="1"/>
  <c r="P1046" i="1"/>
  <c r="T1046" i="1" s="1"/>
  <c r="P4579" i="1"/>
  <c r="T4579" i="1" s="1"/>
  <c r="P2432" i="1"/>
  <c r="T2432" i="1" s="1"/>
  <c r="P3492" i="1"/>
  <c r="T3492" i="1" s="1"/>
  <c r="P2200" i="1"/>
  <c r="T2200" i="1" s="1"/>
  <c r="P1121" i="1"/>
  <c r="T1121" i="1" s="1"/>
  <c r="P3819" i="1"/>
  <c r="T3819" i="1" s="1"/>
  <c r="P2152" i="1"/>
  <c r="T2152" i="1" s="1"/>
  <c r="P1703" i="1"/>
  <c r="T1703" i="1" s="1"/>
  <c r="P1719" i="1"/>
  <c r="T1719" i="1" s="1"/>
  <c r="P1040" i="1"/>
  <c r="T1040" i="1" s="1"/>
  <c r="P4701" i="1"/>
  <c r="T4701" i="1" s="1"/>
  <c r="P4625" i="1"/>
  <c r="T4625" i="1" s="1"/>
  <c r="P470" i="1"/>
  <c r="T470" i="1" s="1"/>
  <c r="P2076" i="1"/>
  <c r="T2076" i="1" s="1"/>
  <c r="P4431" i="1"/>
  <c r="T4431" i="1" s="1"/>
  <c r="P2094" i="1"/>
  <c r="T2094" i="1" s="1"/>
  <c r="P2682" i="1"/>
  <c r="T2682" i="1" s="1"/>
  <c r="P4715" i="1"/>
  <c r="T4715" i="1" s="1"/>
  <c r="P2961" i="1"/>
  <c r="T2961" i="1" s="1"/>
  <c r="P2078" i="1"/>
  <c r="T2078" i="1" s="1"/>
  <c r="P947" i="1"/>
  <c r="T947" i="1" s="1"/>
  <c r="P410" i="1"/>
  <c r="T410" i="1" s="1"/>
  <c r="P1572" i="1"/>
  <c r="T1572" i="1" s="1"/>
  <c r="P4053" i="1"/>
  <c r="T4053" i="1" s="1"/>
  <c r="P3647" i="1"/>
  <c r="T3647" i="1" s="1"/>
  <c r="P4591" i="1"/>
  <c r="T4591" i="1" s="1"/>
  <c r="P2276" i="1"/>
  <c r="T2276" i="1" s="1"/>
  <c r="P4704" i="1"/>
  <c r="T4704" i="1" s="1"/>
  <c r="P2430" i="1"/>
  <c r="T2430" i="1" s="1"/>
  <c r="P776" i="1"/>
  <c r="T776" i="1" s="1"/>
  <c r="P613" i="1"/>
  <c r="T613" i="1" s="1"/>
  <c r="P500" i="1"/>
  <c r="T500" i="1" s="1"/>
  <c r="P1319" i="1"/>
  <c r="T1319" i="1" s="1"/>
  <c r="P4951" i="1"/>
  <c r="T4951" i="1" s="1"/>
  <c r="P1931" i="1"/>
  <c r="T1931" i="1" s="1"/>
  <c r="P3158" i="1"/>
  <c r="T3158" i="1" s="1"/>
  <c r="P1000" i="1"/>
  <c r="T1000" i="1" s="1"/>
  <c r="P1059" i="1"/>
  <c r="T1059" i="1" s="1"/>
  <c r="P3369" i="1"/>
  <c r="T3369" i="1" s="1"/>
  <c r="P513" i="1"/>
  <c r="T513" i="1" s="1"/>
  <c r="P462" i="1"/>
  <c r="T462" i="1" s="1"/>
  <c r="P2351" i="1"/>
  <c r="T2351" i="1" s="1"/>
  <c r="P4980" i="1"/>
  <c r="T4980" i="1" s="1"/>
  <c r="P1250" i="1"/>
  <c r="T1250" i="1" s="1"/>
  <c r="P1014" i="1"/>
  <c r="T1014" i="1" s="1"/>
  <c r="P535" i="1"/>
  <c r="T535" i="1" s="1"/>
  <c r="P3323" i="1"/>
  <c r="T3323" i="1" s="1"/>
  <c r="P4096" i="1"/>
  <c r="T4096" i="1" s="1"/>
  <c r="P1730" i="1"/>
  <c r="T1730" i="1" s="1"/>
  <c r="P334" i="1"/>
  <c r="T334" i="1" s="1"/>
  <c r="P4178" i="1"/>
  <c r="T4178" i="1" s="1"/>
  <c r="P2720" i="1"/>
  <c r="T2720" i="1" s="1"/>
  <c r="P2935" i="1"/>
  <c r="T2935" i="1" s="1"/>
  <c r="P1589" i="1"/>
  <c r="T1589" i="1" s="1"/>
  <c r="P2581" i="1"/>
  <c r="T2581" i="1" s="1"/>
  <c r="P1255" i="1"/>
  <c r="T1255" i="1" s="1"/>
  <c r="P4474" i="1"/>
  <c r="T4474" i="1" s="1"/>
  <c r="P368" i="1"/>
  <c r="T368" i="1" s="1"/>
  <c r="P1279" i="1"/>
  <c r="T1279" i="1" s="1"/>
  <c r="P1109" i="1"/>
  <c r="T1109" i="1" s="1"/>
  <c r="P2806" i="1"/>
  <c r="T2806" i="1" s="1"/>
  <c r="P1940" i="1"/>
  <c r="T1940" i="1" s="1"/>
  <c r="P972" i="1"/>
  <c r="T972" i="1" s="1"/>
  <c r="P2847" i="1"/>
  <c r="T2847" i="1" s="1"/>
  <c r="P4330" i="1"/>
  <c r="T4330" i="1" s="1"/>
  <c r="P622" i="1"/>
  <c r="T622" i="1" s="1"/>
  <c r="P2138" i="1"/>
  <c r="T2138" i="1" s="1"/>
  <c r="P2942" i="1"/>
  <c r="T2942" i="1" s="1"/>
  <c r="P1277" i="1"/>
  <c r="T1277" i="1" s="1"/>
  <c r="P3164" i="1"/>
  <c r="T3164" i="1" s="1"/>
  <c r="P4319" i="1"/>
  <c r="T4319" i="1" s="1"/>
  <c r="P981" i="1"/>
  <c r="T981" i="1" s="1"/>
  <c r="P1078" i="1"/>
  <c r="T1078" i="1" s="1"/>
  <c r="P339" i="1"/>
  <c r="T339" i="1" s="1"/>
  <c r="P3400" i="1"/>
  <c r="T3400" i="1" s="1"/>
  <c r="P2327" i="1"/>
  <c r="T2327" i="1" s="1"/>
  <c r="P4411" i="1"/>
  <c r="T4411" i="1" s="1"/>
  <c r="P2772" i="1"/>
  <c r="T2772" i="1" s="1"/>
  <c r="P880" i="1"/>
  <c r="T880" i="1" s="1"/>
  <c r="P2476" i="1"/>
  <c r="T2476" i="1" s="1"/>
  <c r="P4814" i="1"/>
  <c r="T4814" i="1" s="1"/>
  <c r="P3335" i="1"/>
  <c r="T3335" i="1" s="1"/>
  <c r="P2701" i="1"/>
  <c r="T2701" i="1" s="1"/>
  <c r="P3538" i="1"/>
  <c r="T3538" i="1" s="1"/>
  <c r="P1045" i="1"/>
  <c r="T1045" i="1" s="1"/>
  <c r="P4521" i="1"/>
  <c r="T4521" i="1" s="1"/>
  <c r="P1823" i="1"/>
  <c r="T1823" i="1" s="1"/>
  <c r="P2139" i="1"/>
  <c r="T2139" i="1" s="1"/>
  <c r="P3332" i="1"/>
  <c r="T3332" i="1" s="1"/>
  <c r="P360" i="1"/>
  <c r="T360" i="1" s="1"/>
  <c r="P370" i="1"/>
  <c r="T370" i="1" s="1"/>
  <c r="P3213" i="1"/>
  <c r="T3213" i="1" s="1"/>
  <c r="P4778" i="1"/>
  <c r="T4778" i="1" s="1"/>
  <c r="P3030" i="1"/>
  <c r="T3030" i="1" s="1"/>
  <c r="P416" i="1"/>
  <c r="T416" i="1" s="1"/>
  <c r="P3576" i="1"/>
  <c r="T3576" i="1" s="1"/>
  <c r="P3904" i="1"/>
  <c r="T3904" i="1" s="1"/>
  <c r="P3999" i="1"/>
  <c r="T3999" i="1" s="1"/>
  <c r="P1746" i="1"/>
  <c r="T1746" i="1" s="1"/>
  <c r="P3946" i="1"/>
  <c r="T3946" i="1" s="1"/>
  <c r="P2289" i="1"/>
  <c r="T2289" i="1" s="1"/>
  <c r="P1107" i="1"/>
  <c r="T1107" i="1" s="1"/>
  <c r="P458" i="1"/>
  <c r="T458" i="1" s="1"/>
  <c r="P1560" i="1"/>
  <c r="T1560" i="1" s="1"/>
  <c r="P1245" i="1"/>
  <c r="T1245" i="1" s="1"/>
  <c r="P4336" i="1"/>
  <c r="T4336" i="1" s="1"/>
  <c r="P2706" i="1"/>
  <c r="T2706" i="1" s="1"/>
  <c r="P2623" i="1"/>
  <c r="T2623" i="1" s="1"/>
  <c r="P3848" i="1"/>
  <c r="T3848" i="1" s="1"/>
  <c r="P1026" i="1"/>
  <c r="T1026" i="1" s="1"/>
  <c r="P1404" i="1"/>
  <c r="T1404" i="1" s="1"/>
  <c r="P1129" i="1"/>
  <c r="T1129" i="1" s="1"/>
  <c r="P2464" i="1"/>
  <c r="T2464" i="1" s="1"/>
  <c r="P3664" i="1"/>
  <c r="T3664" i="1" s="1"/>
  <c r="P2710" i="1"/>
  <c r="T2710" i="1" s="1"/>
  <c r="P485" i="1"/>
  <c r="T485" i="1" s="1"/>
  <c r="P3037" i="1"/>
  <c r="T3037" i="1" s="1"/>
  <c r="P1263" i="1"/>
  <c r="T1263" i="1" s="1"/>
  <c r="P2309" i="1"/>
  <c r="T2309" i="1" s="1"/>
  <c r="P2324" i="1"/>
  <c r="T2324" i="1" s="1"/>
  <c r="P396" i="1"/>
  <c r="T396" i="1" s="1"/>
  <c r="P4354" i="1"/>
  <c r="T4354" i="1" s="1"/>
  <c r="P529" i="1"/>
  <c r="T529" i="1" s="1"/>
  <c r="P4256" i="1"/>
  <c r="T4256" i="1" s="1"/>
  <c r="P3527" i="1"/>
  <c r="T3527" i="1" s="1"/>
  <c r="P2271" i="1"/>
  <c r="T2271" i="1" s="1"/>
  <c r="P4672" i="1"/>
  <c r="T4672" i="1" s="1"/>
  <c r="P4298" i="1"/>
  <c r="T4298" i="1" s="1"/>
  <c r="P2516" i="1"/>
  <c r="T2516" i="1" s="1"/>
  <c r="P3235" i="1"/>
  <c r="T3235" i="1" s="1"/>
  <c r="P439" i="1"/>
  <c r="T439" i="1" s="1"/>
  <c r="P4153" i="1"/>
  <c r="T4153" i="1" s="1"/>
  <c r="P1952" i="1"/>
  <c r="T1952" i="1" s="1"/>
  <c r="P312" i="1"/>
  <c r="T312" i="1" s="1"/>
  <c r="P318" i="1"/>
  <c r="T318" i="1" s="1"/>
  <c r="P2981" i="1"/>
  <c r="T2981" i="1" s="1"/>
  <c r="P4378" i="1"/>
  <c r="T4378" i="1" s="1"/>
  <c r="P375" i="1"/>
  <c r="T375" i="1" s="1"/>
  <c r="P927" i="1"/>
  <c r="T927" i="1" s="1"/>
  <c r="P4527" i="1"/>
  <c r="T4527" i="1" s="1"/>
  <c r="P1378" i="1"/>
  <c r="T1378" i="1" s="1"/>
  <c r="P3652" i="1"/>
  <c r="T3652" i="1" s="1"/>
  <c r="P2134" i="1"/>
  <c r="T2134" i="1" s="1"/>
  <c r="P3551" i="1"/>
  <c r="T3551" i="1" s="1"/>
  <c r="P1773" i="1"/>
  <c r="T1773" i="1" s="1"/>
  <c r="P1069" i="1"/>
  <c r="T1069" i="1" s="1"/>
  <c r="P4143" i="1"/>
  <c r="T4143" i="1" s="1"/>
  <c r="P1011" i="1"/>
  <c r="T1011" i="1" s="1"/>
  <c r="P3526" i="1"/>
  <c r="T3526" i="1" s="1"/>
  <c r="P3604" i="1"/>
  <c r="T3604" i="1" s="1"/>
  <c r="P3584" i="1"/>
  <c r="T3584" i="1" s="1"/>
  <c r="P4095" i="1"/>
  <c r="T4095" i="1" s="1"/>
  <c r="P2615" i="1"/>
  <c r="T2615" i="1" s="1"/>
  <c r="P431" i="1"/>
  <c r="T431" i="1" s="1"/>
  <c r="P3569" i="1"/>
  <c r="T3569" i="1" s="1"/>
  <c r="P4907" i="1"/>
  <c r="T4907" i="1" s="1"/>
  <c r="P3171" i="1"/>
  <c r="T3171" i="1" s="1"/>
  <c r="P3420" i="1"/>
  <c r="T3420" i="1" s="1"/>
  <c r="P1812" i="1"/>
  <c r="T1812" i="1" s="1"/>
  <c r="P4757" i="1"/>
  <c r="T4757" i="1" s="1"/>
  <c r="P754" i="1"/>
  <c r="T754" i="1" s="1"/>
  <c r="P2953" i="1"/>
  <c r="T2953" i="1" s="1"/>
  <c r="P2320" i="1"/>
  <c r="T2320" i="1" s="1"/>
  <c r="P2172" i="1"/>
  <c r="T2172" i="1" s="1"/>
  <c r="P1333" i="1"/>
  <c r="T1333" i="1" s="1"/>
  <c r="P4634" i="1"/>
  <c r="T4634" i="1" s="1"/>
  <c r="P3511" i="1"/>
  <c r="T3511" i="1" s="1"/>
  <c r="P3495" i="1"/>
  <c r="T3495" i="1" s="1"/>
  <c r="P4548" i="1"/>
  <c r="T4548" i="1" s="1"/>
  <c r="P2317" i="1"/>
  <c r="T2317" i="1" s="1"/>
  <c r="P929" i="1"/>
  <c r="T929" i="1" s="1"/>
  <c r="P1411" i="1"/>
  <c r="T1411" i="1" s="1"/>
  <c r="P4356" i="1"/>
  <c r="T4356" i="1" s="1"/>
  <c r="P4370" i="1"/>
  <c r="T4370" i="1" s="1"/>
  <c r="P2715" i="1"/>
  <c r="T2715" i="1" s="1"/>
  <c r="P3280" i="1"/>
  <c r="T3280" i="1" s="1"/>
  <c r="P3066" i="1"/>
  <c r="T3066" i="1" s="1"/>
  <c r="P4494" i="1"/>
  <c r="T4494" i="1" s="1"/>
  <c r="P2611" i="1"/>
  <c r="T2611" i="1" s="1"/>
  <c r="P307" i="1"/>
  <c r="T307" i="1" s="1"/>
  <c r="P4959" i="1"/>
  <c r="T4959" i="1" s="1"/>
  <c r="P2975" i="1"/>
  <c r="T2975" i="1" s="1"/>
  <c r="P2969" i="1"/>
  <c r="T2969" i="1" s="1"/>
  <c r="P4616" i="1"/>
  <c r="T4616" i="1" s="1"/>
  <c r="P338" i="1"/>
  <c r="T338" i="1" s="1"/>
  <c r="P4232" i="1"/>
  <c r="T4232" i="1" s="1"/>
  <c r="P2006" i="1"/>
  <c r="T2006" i="1" s="1"/>
  <c r="P1962" i="1"/>
  <c r="T1962" i="1" s="1"/>
  <c r="P1929" i="1"/>
  <c r="T1929" i="1" s="1"/>
  <c r="P3196" i="1"/>
  <c r="T3196" i="1" s="1"/>
  <c r="P2916" i="1"/>
  <c r="T2916" i="1" s="1"/>
  <c r="P1083" i="1"/>
  <c r="T1083" i="1" s="1"/>
  <c r="P1944" i="1"/>
  <c r="T1944" i="1" s="1"/>
  <c r="P3426" i="1"/>
  <c r="T3426" i="1" s="1"/>
  <c r="P393" i="1"/>
  <c r="T393" i="1" s="1"/>
  <c r="P2716" i="1"/>
  <c r="T2716" i="1" s="1"/>
  <c r="P408" i="1"/>
  <c r="T408" i="1" s="1"/>
  <c r="P2169" i="1"/>
  <c r="T2169" i="1" s="1"/>
  <c r="P3009" i="1"/>
  <c r="T3009" i="1" s="1"/>
  <c r="P4822" i="1"/>
  <c r="T4822" i="1" s="1"/>
  <c r="P4440" i="1"/>
  <c r="T4440" i="1" s="1"/>
  <c r="P323" i="1"/>
  <c r="T323" i="1" s="1"/>
  <c r="P1926" i="1"/>
  <c r="T1926" i="1" s="1"/>
  <c r="P2668" i="1"/>
  <c r="T2668" i="1" s="1"/>
  <c r="P3653" i="1"/>
  <c r="T3653" i="1" s="1"/>
  <c r="P1584" i="1"/>
  <c r="T1584" i="1" s="1"/>
  <c r="P350" i="1"/>
  <c r="T350" i="1" s="1"/>
  <c r="P2925" i="1"/>
  <c r="T2925" i="1" s="1"/>
  <c r="P2750" i="1"/>
  <c r="T2750" i="1" s="1"/>
  <c r="P385" i="1"/>
  <c r="T385" i="1" s="1"/>
  <c r="P295" i="1"/>
  <c r="T295" i="1" s="1"/>
  <c r="P3826" i="1"/>
  <c r="T3826" i="1" s="1"/>
  <c r="P1713" i="1"/>
  <c r="T1713" i="1" s="1"/>
  <c r="P4590" i="1"/>
  <c r="T4590" i="1" s="1"/>
  <c r="P2201" i="1"/>
  <c r="T2201" i="1" s="1"/>
  <c r="P2660" i="1"/>
  <c r="T2660" i="1" s="1"/>
  <c r="P1749" i="1"/>
  <c r="T1749" i="1" s="1"/>
  <c r="P4059" i="1"/>
  <c r="T4059" i="1" s="1"/>
  <c r="P1587" i="1"/>
  <c r="T1587" i="1" s="1"/>
  <c r="P3672" i="1"/>
  <c r="T3672" i="1" s="1"/>
  <c r="P882" i="1"/>
  <c r="T882" i="1" s="1"/>
  <c r="P2192" i="1"/>
  <c r="T2192" i="1" s="1"/>
  <c r="P297" i="1"/>
  <c r="T297" i="1" s="1"/>
  <c r="P390" i="1"/>
  <c r="T390" i="1" s="1"/>
  <c r="P1569" i="1"/>
  <c r="T1569" i="1" s="1"/>
  <c r="P501" i="1"/>
  <c r="T501" i="1" s="1"/>
  <c r="P1122" i="1"/>
  <c r="T1122" i="1" s="1"/>
  <c r="P1570" i="1"/>
  <c r="T1570" i="1" s="1"/>
  <c r="P1727" i="1"/>
  <c r="T1727" i="1" s="1"/>
  <c r="P2115" i="1"/>
  <c r="T2115" i="1" s="1"/>
  <c r="P4438" i="1"/>
  <c r="T4438" i="1" s="1"/>
  <c r="P3177" i="1"/>
  <c r="T3177" i="1" s="1"/>
  <c r="P1426" i="1"/>
  <c r="T1426" i="1" s="1"/>
  <c r="P1562" i="1"/>
  <c r="T1562" i="1" s="1"/>
  <c r="P4067" i="1"/>
  <c r="T4067" i="1" s="1"/>
  <c r="P425" i="1"/>
  <c r="T425" i="1" s="1"/>
  <c r="P4895" i="1"/>
  <c r="T4895" i="1" s="1"/>
  <c r="P373" i="1"/>
  <c r="T373" i="1" s="1"/>
  <c r="P3851" i="1"/>
  <c r="T3851" i="1" s="1"/>
  <c r="P1807" i="1"/>
  <c r="T1807" i="1" s="1"/>
  <c r="P277" i="1"/>
  <c r="T277" i="1" s="1"/>
  <c r="P298" i="1"/>
  <c r="T298" i="1" s="1"/>
  <c r="P2273" i="1"/>
  <c r="T2273" i="1" s="1"/>
  <c r="P403" i="1"/>
  <c r="T403" i="1" s="1"/>
  <c r="P4320" i="1"/>
  <c r="T4320" i="1" s="1"/>
  <c r="P2329" i="1"/>
  <c r="T2329" i="1" s="1"/>
  <c r="P486" i="1"/>
  <c r="T486" i="1" s="1"/>
  <c r="P2873" i="1"/>
  <c r="T2873" i="1" s="1"/>
  <c r="P1861" i="1"/>
  <c r="T1861" i="1" s="1"/>
  <c r="P1344" i="1"/>
  <c r="T1344" i="1" s="1"/>
  <c r="P4142" i="1"/>
  <c r="T4142" i="1" s="1"/>
  <c r="P348" i="1"/>
  <c r="T348" i="1" s="1"/>
  <c r="P2198" i="1"/>
  <c r="T2198" i="1" s="1"/>
  <c r="P4705" i="1"/>
  <c r="T4705" i="1" s="1"/>
  <c r="P249" i="1"/>
  <c r="T249" i="1" s="1"/>
  <c r="P3018" i="1"/>
  <c r="T3018" i="1" s="1"/>
  <c r="P4162" i="1"/>
  <c r="T4162" i="1" s="1"/>
  <c r="P1795" i="1"/>
  <c r="T1795" i="1" s="1"/>
  <c r="P1116" i="1"/>
  <c r="T1116" i="1" s="1"/>
  <c r="P2952" i="1"/>
  <c r="T2952" i="1" s="1"/>
  <c r="P2766" i="1"/>
  <c r="T2766" i="1" s="1"/>
  <c r="P2184" i="1"/>
  <c r="T2184" i="1" s="1"/>
  <c r="P286" i="1"/>
  <c r="T286" i="1" s="1"/>
  <c r="P1115" i="1"/>
  <c r="T1115" i="1" s="1"/>
  <c r="P4562" i="1"/>
  <c r="T4562" i="1" s="1"/>
  <c r="P4782" i="1"/>
  <c r="T4782" i="1" s="1"/>
  <c r="P1868" i="1"/>
  <c r="T1868" i="1" s="1"/>
  <c r="P4346" i="1"/>
  <c r="T4346" i="1" s="1"/>
  <c r="P4482" i="1"/>
  <c r="T4482" i="1" s="1"/>
  <c r="P2743" i="1"/>
  <c r="T2743" i="1" s="1"/>
  <c r="P3394" i="1"/>
  <c r="T3394" i="1" s="1"/>
  <c r="P1906" i="1"/>
  <c r="T1906" i="1" s="1"/>
  <c r="P4627" i="1"/>
  <c r="T4627" i="1" s="1"/>
  <c r="P4010" i="1"/>
  <c r="T4010" i="1" s="1"/>
  <c r="P2954" i="1"/>
  <c r="T2954" i="1" s="1"/>
  <c r="P2528" i="1"/>
  <c r="T2528" i="1" s="1"/>
  <c r="P3181" i="1"/>
  <c r="T3181" i="1" s="1"/>
  <c r="P4359" i="1"/>
  <c r="T4359" i="1" s="1"/>
  <c r="P4952" i="1"/>
  <c r="T4952" i="1" s="1"/>
  <c r="P1087" i="1"/>
  <c r="T1087" i="1" s="1"/>
  <c r="P4081" i="1"/>
  <c r="T4081" i="1" s="1"/>
  <c r="P328" i="1"/>
  <c r="T328" i="1" s="1"/>
  <c r="P2176" i="1"/>
  <c r="T2176" i="1" s="1"/>
  <c r="P3666" i="1"/>
  <c r="T3666" i="1" s="1"/>
  <c r="P378" i="1"/>
  <c r="T378" i="1" s="1"/>
  <c r="P4647" i="1"/>
  <c r="T4647" i="1" s="1"/>
  <c r="P257" i="1"/>
  <c r="T257" i="1" s="1"/>
  <c r="P330" i="1"/>
  <c r="T330" i="1" s="1"/>
  <c r="P2563" i="1"/>
  <c r="T2563" i="1" s="1"/>
  <c r="P3931" i="1"/>
  <c r="T3931" i="1" s="1"/>
  <c r="P4253" i="1"/>
  <c r="T4253" i="1" s="1"/>
  <c r="P3981" i="1"/>
  <c r="T3981" i="1" s="1"/>
  <c r="P1978" i="1"/>
  <c r="T1978" i="1" s="1"/>
  <c r="P3140" i="1"/>
  <c r="T3140" i="1" s="1"/>
  <c r="P4276" i="1"/>
  <c r="T4276" i="1" s="1"/>
  <c r="P3902" i="1"/>
  <c r="T3902" i="1" s="1"/>
  <c r="P4014" i="1"/>
  <c r="T4014" i="1" s="1"/>
  <c r="P1770" i="1"/>
  <c r="T1770" i="1" s="1"/>
  <c r="P4737" i="1"/>
  <c r="T4737" i="1" s="1"/>
  <c r="P413" i="1"/>
  <c r="T413" i="1" s="1"/>
  <c r="P3953" i="1"/>
  <c r="T3953" i="1" s="1"/>
  <c r="P4068" i="1"/>
  <c r="T4068" i="1" s="1"/>
  <c r="P3876" i="1"/>
  <c r="T3876" i="1" s="1"/>
  <c r="P423" i="1"/>
  <c r="T423" i="1" s="1"/>
  <c r="P2210" i="1"/>
  <c r="T2210" i="1" s="1"/>
  <c r="P3798" i="1"/>
  <c r="T3798" i="1" s="1"/>
  <c r="P441" i="1"/>
  <c r="T441" i="1" s="1"/>
  <c r="P1706" i="1"/>
  <c r="T1706" i="1" s="1"/>
  <c r="P1042" i="1"/>
  <c r="T1042" i="1" s="1"/>
  <c r="P4722" i="1"/>
  <c r="T4722" i="1" s="1"/>
  <c r="P3419" i="1"/>
  <c r="T3419" i="1" s="1"/>
  <c r="P2348" i="1"/>
  <c r="T2348" i="1" s="1"/>
  <c r="P2936" i="1"/>
  <c r="T2936" i="1" s="1"/>
  <c r="P387" i="1"/>
  <c r="T387" i="1" s="1"/>
  <c r="P2181" i="1"/>
  <c r="T2181" i="1" s="1"/>
  <c r="P1247" i="1"/>
  <c r="T1247" i="1" s="1"/>
  <c r="P792" i="1"/>
  <c r="T792" i="1" s="1"/>
  <c r="P3837" i="1"/>
  <c r="T3837" i="1" s="1"/>
  <c r="P411" i="1"/>
  <c r="T411" i="1" s="1"/>
  <c r="P3450" i="1"/>
  <c r="T3450" i="1" s="1"/>
  <c r="P2836" i="1"/>
  <c r="T2836" i="1" s="1"/>
  <c r="P4644" i="1"/>
  <c r="T4644" i="1" s="1"/>
  <c r="P1029" i="1"/>
  <c r="T1029" i="1" s="1"/>
  <c r="P1369" i="1"/>
  <c r="T1369" i="1" s="1"/>
  <c r="P1982" i="1"/>
  <c r="T1982" i="1" s="1"/>
  <c r="P1889" i="1"/>
  <c r="T1889" i="1" s="1"/>
  <c r="P424" i="1"/>
  <c r="T424" i="1" s="1"/>
  <c r="P1993" i="1"/>
  <c r="T1993" i="1" s="1"/>
  <c r="P2932" i="1"/>
  <c r="T2932" i="1" s="1"/>
  <c r="P3461" i="1"/>
  <c r="T3461" i="1" s="1"/>
  <c r="P2859" i="1"/>
  <c r="T2859" i="1" s="1"/>
  <c r="P2683" i="1"/>
  <c r="T2683" i="1" s="1"/>
  <c r="P3948" i="1"/>
  <c r="T3948" i="1" s="1"/>
  <c r="P4079" i="1"/>
  <c r="T4079" i="1" s="1"/>
  <c r="P1640" i="1"/>
  <c r="T1640" i="1" s="1"/>
  <c r="P493" i="1"/>
  <c r="T493" i="1" s="1"/>
  <c r="P2988" i="1"/>
  <c r="T2988" i="1" s="1"/>
  <c r="P946" i="1"/>
  <c r="T946" i="1" s="1"/>
  <c r="P4144" i="1"/>
  <c r="T4144" i="1" s="1"/>
  <c r="P498" i="1"/>
  <c r="T498" i="1" s="1"/>
  <c r="P359" i="1"/>
  <c r="T359" i="1" s="1"/>
  <c r="P2419" i="1"/>
  <c r="T2419" i="1" s="1"/>
  <c r="P418" i="1"/>
  <c r="T418" i="1" s="1"/>
  <c r="P471" i="1"/>
  <c r="T471" i="1" s="1"/>
  <c r="P4381" i="1"/>
  <c r="T4381" i="1" s="1"/>
  <c r="P3113" i="1"/>
  <c r="T3113" i="1" s="1"/>
  <c r="P4468" i="1"/>
  <c r="T4468" i="1" s="1"/>
  <c r="P479" i="1"/>
  <c r="T479" i="1" s="1"/>
  <c r="P1061" i="1"/>
  <c r="T1061" i="1" s="1"/>
  <c r="P4903" i="1"/>
  <c r="T4903" i="1" s="1"/>
  <c r="P1204" i="1"/>
  <c r="T1204" i="1" s="1"/>
  <c r="P480" i="1"/>
  <c r="T480" i="1" s="1"/>
  <c r="P426" i="1"/>
  <c r="T426" i="1" s="1"/>
  <c r="P241" i="1"/>
  <c r="T241" i="1" s="1"/>
  <c r="P3682" i="1"/>
  <c r="T3682" i="1" s="1"/>
  <c r="P306" i="1"/>
  <c r="T306" i="1" s="1"/>
  <c r="P3318" i="1"/>
  <c r="T3318" i="1" s="1"/>
  <c r="P4065" i="1"/>
  <c r="T4065" i="1" s="1"/>
  <c r="P4360" i="1"/>
  <c r="T4360" i="1" s="1"/>
  <c r="P4004" i="1"/>
  <c r="T4004" i="1" s="1"/>
  <c r="P2876" i="1"/>
  <c r="T2876" i="1" s="1"/>
  <c r="P1564" i="1"/>
  <c r="T1564" i="1" s="1"/>
  <c r="P4772" i="1"/>
  <c r="T4772" i="1" s="1"/>
  <c r="P4880" i="1"/>
  <c r="T4880" i="1" s="1"/>
  <c r="P973" i="1"/>
  <c r="T973" i="1" s="1"/>
  <c r="P975" i="1"/>
  <c r="T975" i="1" s="1"/>
  <c r="P1052" i="1"/>
  <c r="T1052" i="1" s="1"/>
  <c r="P4669" i="1"/>
  <c r="T4669" i="1" s="1"/>
  <c r="P1097" i="1"/>
  <c r="T1097" i="1" s="1"/>
  <c r="P2241" i="1"/>
  <c r="T2241" i="1" s="1"/>
  <c r="P405" i="1"/>
  <c r="T405" i="1" s="1"/>
  <c r="P4784" i="1"/>
  <c r="T4784" i="1" s="1"/>
  <c r="P1673" i="1"/>
  <c r="T1673" i="1" s="1"/>
  <c r="P4887" i="1"/>
  <c r="T4887" i="1" s="1"/>
  <c r="P4535" i="1"/>
  <c r="T4535" i="1" s="1"/>
  <c r="P3389" i="1"/>
  <c r="T3389" i="1" s="1"/>
  <c r="P3314" i="1"/>
  <c r="T3314" i="1" s="1"/>
  <c r="P1874" i="1"/>
  <c r="T1874" i="1" s="1"/>
  <c r="P4265" i="1"/>
  <c r="T4265" i="1" s="1"/>
  <c r="P2026" i="1"/>
  <c r="T2026" i="1" s="1"/>
  <c r="P2863" i="1"/>
  <c r="T2863" i="1" s="1"/>
  <c r="P2712" i="1"/>
  <c r="T2712" i="1" s="1"/>
  <c r="P3617" i="1"/>
  <c r="T3617" i="1" s="1"/>
  <c r="P3998" i="1"/>
  <c r="T3998" i="1" s="1"/>
  <c r="P4339" i="1"/>
  <c r="T4339" i="1" s="1"/>
  <c r="P3395" i="1"/>
  <c r="T3395" i="1" s="1"/>
  <c r="P1454" i="1"/>
  <c r="T1454" i="1" s="1"/>
  <c r="P3866" i="1"/>
  <c r="T3866" i="1" s="1"/>
  <c r="P3909" i="1"/>
  <c r="T3909" i="1" s="1"/>
  <c r="P3192" i="1"/>
  <c r="T3192" i="1" s="1"/>
  <c r="P3422" i="1"/>
  <c r="T3422" i="1" s="1"/>
  <c r="P1912" i="1"/>
  <c r="T1912" i="1" s="1"/>
  <c r="P1098" i="1"/>
  <c r="T1098" i="1" s="1"/>
  <c r="P447" i="1"/>
  <c r="T447" i="1" s="1"/>
  <c r="P273" i="1"/>
  <c r="T273" i="1" s="1"/>
  <c r="P3637" i="1"/>
  <c r="T3637" i="1" s="1"/>
  <c r="P677" i="1"/>
  <c r="T677" i="1" s="1"/>
  <c r="P2562" i="1"/>
  <c r="T2562" i="1" s="1"/>
  <c r="P2812" i="1"/>
  <c r="T2812" i="1" s="1"/>
  <c r="P4598" i="1"/>
  <c r="T4598" i="1" s="1"/>
  <c r="P3077" i="1"/>
  <c r="T3077" i="1" s="1"/>
  <c r="P303" i="1"/>
  <c r="T303" i="1" s="1"/>
  <c r="P1563" i="1"/>
  <c r="T1563" i="1" s="1"/>
  <c r="P4467" i="1"/>
  <c r="T4467" i="1" s="1"/>
  <c r="P2775" i="1"/>
  <c r="T2775" i="1" s="1"/>
  <c r="P4681" i="1"/>
  <c r="T4681" i="1" s="1"/>
  <c r="P4832" i="1"/>
  <c r="T4832" i="1" s="1"/>
  <c r="P1318" i="1"/>
  <c r="T1318" i="1" s="1"/>
  <c r="P4604" i="1"/>
  <c r="T4604" i="1" s="1"/>
  <c r="P4008" i="1"/>
  <c r="T4008" i="1" s="1"/>
  <c r="P2196" i="1"/>
  <c r="T2196" i="1" s="1"/>
  <c r="P4565" i="1"/>
  <c r="T4565" i="1" s="1"/>
  <c r="P1194" i="1"/>
  <c r="T1194" i="1" s="1"/>
  <c r="P341" i="1"/>
  <c r="T341" i="1" s="1"/>
  <c r="P1288" i="1"/>
  <c r="T1288" i="1" s="1"/>
  <c r="P400" i="1"/>
  <c r="T400" i="1" s="1"/>
  <c r="P3178" i="1"/>
  <c r="T3178" i="1" s="1"/>
  <c r="P4316" i="1"/>
  <c r="T4316" i="1" s="1"/>
  <c r="P1473" i="1"/>
  <c r="T1473" i="1" s="1"/>
  <c r="P2037" i="1"/>
  <c r="T2037" i="1" s="1"/>
  <c r="P2855" i="1"/>
  <c r="T2855" i="1" s="1"/>
  <c r="P883" i="1"/>
  <c r="T883" i="1" s="1"/>
  <c r="P1851" i="1"/>
  <c r="T1851" i="1" s="1"/>
  <c r="P2033" i="1"/>
  <c r="T2033" i="1" s="1"/>
  <c r="P4000" i="1"/>
  <c r="T4000" i="1" s="1"/>
  <c r="P1886" i="1"/>
  <c r="T1886" i="1" s="1"/>
  <c r="P4555" i="1"/>
  <c r="T4555" i="1" s="1"/>
  <c r="P419" i="1"/>
  <c r="T419" i="1" s="1"/>
  <c r="P1657" i="1"/>
  <c r="T1657" i="1" s="1"/>
  <c r="P455" i="1"/>
  <c r="T455" i="1" s="1"/>
  <c r="P4417" i="1"/>
  <c r="T4417" i="1" s="1"/>
  <c r="P3980" i="1"/>
  <c r="T3980" i="1" s="1"/>
  <c r="P2987" i="1"/>
  <c r="T2987" i="1" s="1"/>
  <c r="P4454" i="1"/>
  <c r="T4454" i="1" s="1"/>
  <c r="P2782" i="1"/>
  <c r="T2782" i="1" s="1"/>
  <c r="P2229" i="1"/>
  <c r="T2229" i="1" s="1"/>
  <c r="P1965" i="1"/>
  <c r="T1965" i="1" s="1"/>
  <c r="P2010" i="1"/>
  <c r="T2010" i="1" s="1"/>
  <c r="P2242" i="1"/>
  <c r="T2242" i="1" s="1"/>
  <c r="P1099" i="1"/>
  <c r="T1099" i="1" s="1"/>
  <c r="P3023" i="1"/>
  <c r="T3023" i="1" s="1"/>
  <c r="P2414" i="1"/>
  <c r="T2414" i="1" s="1"/>
  <c r="P4611" i="1"/>
  <c r="T4611" i="1" s="1"/>
  <c r="P1502" i="1"/>
  <c r="T1502" i="1" s="1"/>
  <c r="P4893" i="1"/>
  <c r="T4893" i="1" s="1"/>
  <c r="P1338" i="1"/>
  <c r="T1338" i="1" s="1"/>
  <c r="P466" i="1"/>
  <c r="T466" i="1" s="1"/>
  <c r="P1669" i="1"/>
  <c r="T1669" i="1" s="1"/>
  <c r="P3247" i="1"/>
  <c r="T3247" i="1" s="1"/>
  <c r="P1467" i="1"/>
  <c r="T1467" i="1" s="1"/>
  <c r="P978" i="1"/>
  <c r="T978" i="1" s="1"/>
  <c r="P1092" i="1"/>
  <c r="T1092" i="1" s="1"/>
  <c r="P4035" i="1"/>
  <c r="T4035" i="1" s="1"/>
  <c r="P4635" i="1"/>
  <c r="T4635" i="1" s="1"/>
  <c r="P2543" i="1"/>
  <c r="T2543" i="1" s="1"/>
  <c r="P2416" i="1"/>
  <c r="T2416" i="1" s="1"/>
  <c r="P3609" i="1"/>
  <c r="T3609" i="1" s="1"/>
  <c r="P2075" i="1"/>
  <c r="T2075" i="1" s="1"/>
  <c r="P4449" i="1"/>
  <c r="T4449" i="1" s="1"/>
  <c r="P1147" i="1"/>
  <c r="T1147" i="1" s="1"/>
  <c r="P477" i="1"/>
  <c r="T477" i="1" s="1"/>
  <c r="P3573" i="1"/>
  <c r="T3573" i="1" s="1"/>
  <c r="P369" i="1"/>
  <c r="T369" i="1" s="1"/>
  <c r="P1449" i="1"/>
  <c r="T1449" i="1" s="1"/>
  <c r="P4134" i="1"/>
  <c r="T4134" i="1" s="1"/>
  <c r="P3670" i="1"/>
  <c r="T3670" i="1" s="1"/>
  <c r="P3756" i="1"/>
  <c r="T3756" i="1" s="1"/>
  <c r="P446" i="1"/>
  <c r="T446" i="1" s="1"/>
  <c r="P2453" i="1"/>
  <c r="T2453" i="1" s="1"/>
  <c r="P847" i="1"/>
  <c r="T847" i="1" s="1"/>
  <c r="P3820" i="1"/>
  <c r="T3820" i="1" s="1"/>
  <c r="P2695" i="1"/>
  <c r="T2695" i="1" s="1"/>
  <c r="P1644" i="1"/>
  <c r="T1644" i="1" s="1"/>
  <c r="P363" i="1"/>
  <c r="T363" i="1" s="1"/>
  <c r="P246" i="1"/>
  <c r="T246" i="1" s="1"/>
  <c r="P1786" i="1"/>
  <c r="T1786" i="1" s="1"/>
  <c r="P2434" i="1"/>
  <c r="T2434" i="1" s="1"/>
  <c r="P4676" i="1"/>
  <c r="T4676" i="1" s="1"/>
  <c r="P365" i="1"/>
  <c r="T365" i="1" s="1"/>
  <c r="P4531" i="1"/>
  <c r="T4531" i="1" s="1"/>
  <c r="P3726" i="1"/>
  <c r="T3726" i="1" s="1"/>
  <c r="P460" i="1"/>
  <c r="T460" i="1" s="1"/>
  <c r="P274" i="1"/>
  <c r="T274" i="1" s="1"/>
  <c r="P1779" i="1"/>
  <c r="T1779" i="1" s="1"/>
  <c r="P4361" i="1"/>
  <c r="T4361" i="1" s="1"/>
  <c r="P1844" i="1"/>
  <c r="T1844" i="1" s="1"/>
  <c r="P3266" i="1"/>
  <c r="T3266" i="1" s="1"/>
  <c r="P250" i="1"/>
  <c r="T250" i="1" s="1"/>
  <c r="P4252" i="1"/>
  <c r="T4252" i="1" s="1"/>
  <c r="P686" i="1"/>
  <c r="T686" i="1" s="1"/>
  <c r="P2899" i="1"/>
  <c r="T2899" i="1" s="1"/>
  <c r="P4523" i="1"/>
  <c r="T4523" i="1" s="1"/>
  <c r="P267" i="1"/>
  <c r="T267" i="1" s="1"/>
  <c r="P2968" i="1"/>
  <c r="T2968" i="1" s="1"/>
  <c r="P2438" i="1"/>
  <c r="T2438" i="1" s="1"/>
  <c r="P862" i="1"/>
  <c r="T862" i="1" s="1"/>
  <c r="P2575" i="1"/>
  <c r="T2575" i="1" s="1"/>
  <c r="P3211" i="1"/>
  <c r="T3211" i="1" s="1"/>
  <c r="P432" i="1"/>
  <c r="T432" i="1" s="1"/>
  <c r="P1049" i="1"/>
  <c r="T1049" i="1" s="1"/>
  <c r="P4810" i="1"/>
  <c r="T4810" i="1" s="1"/>
  <c r="P3024" i="1"/>
  <c r="T3024" i="1" s="1"/>
  <c r="P726" i="1"/>
  <c r="T726" i="1" s="1"/>
  <c r="P4843" i="1"/>
  <c r="T4843" i="1" s="1"/>
  <c r="P1979" i="1"/>
  <c r="T1979" i="1" s="1"/>
  <c r="P208" i="1"/>
  <c r="T208" i="1" s="1"/>
  <c r="P697" i="1"/>
  <c r="T697" i="1" s="1"/>
  <c r="P991" i="1"/>
  <c r="T991" i="1" s="1"/>
  <c r="P2278" i="1"/>
  <c r="T2278" i="1" s="1"/>
  <c r="P4774" i="1"/>
  <c r="T4774" i="1" s="1"/>
  <c r="P4703" i="1"/>
  <c r="T4703" i="1" s="1"/>
  <c r="P943" i="1"/>
  <c r="T943" i="1" s="1"/>
  <c r="P283" i="1"/>
  <c r="T283" i="1" s="1"/>
  <c r="P2409" i="1"/>
  <c r="T2409" i="1" s="1"/>
  <c r="P3676" i="1"/>
  <c r="T3676" i="1" s="1"/>
  <c r="P3810" i="1"/>
  <c r="T3810" i="1" s="1"/>
  <c r="P955" i="1"/>
  <c r="T955" i="1" s="1"/>
  <c r="P2485" i="1"/>
  <c r="T2485" i="1" s="1"/>
  <c r="P1617" i="1"/>
  <c r="T1617" i="1" s="1"/>
  <c r="P1243" i="1"/>
  <c r="T1243" i="1" s="1"/>
  <c r="P2330" i="1"/>
  <c r="T2330" i="1" s="1"/>
  <c r="P361" i="1"/>
  <c r="T361" i="1" s="1"/>
  <c r="P2688" i="1"/>
  <c r="T2688" i="1" s="1"/>
  <c r="P2395" i="1"/>
  <c r="T2395" i="1" s="1"/>
  <c r="P3162" i="1"/>
  <c r="T3162" i="1" s="1"/>
  <c r="P388" i="1"/>
  <c r="T388" i="1" s="1"/>
  <c r="P288" i="1"/>
  <c r="T288" i="1" s="1"/>
  <c r="P3134" i="1"/>
  <c r="T3134" i="1" s="1"/>
  <c r="P2552" i="1"/>
  <c r="T2552" i="1" s="1"/>
  <c r="P4939" i="1"/>
  <c r="T4939" i="1" s="1"/>
  <c r="P3356" i="1"/>
  <c r="T3356" i="1" s="1"/>
  <c r="P3961" i="1"/>
  <c r="T3961" i="1" s="1"/>
  <c r="P2457" i="1"/>
  <c r="T2457" i="1" s="1"/>
  <c r="P1238" i="1"/>
  <c r="T1238" i="1" s="1"/>
  <c r="P325" i="1"/>
  <c r="T325" i="1" s="1"/>
  <c r="P3986" i="1"/>
  <c r="T3986" i="1" s="1"/>
  <c r="P3048" i="1"/>
  <c r="T3048" i="1" s="1"/>
  <c r="P2220" i="1"/>
  <c r="T2220" i="1" s="1"/>
  <c r="P3738" i="1"/>
  <c r="T3738" i="1" s="1"/>
  <c r="P412" i="1"/>
  <c r="T412" i="1" s="1"/>
  <c r="P4372" i="1"/>
  <c r="T4372" i="1" s="1"/>
  <c r="P1381" i="1"/>
  <c r="T1381" i="1" s="1"/>
  <c r="P3425" i="1"/>
  <c r="T3425" i="1" s="1"/>
  <c r="P873" i="1"/>
  <c r="T873" i="1" s="1"/>
  <c r="P3656" i="1"/>
  <c r="T3656" i="1" s="1"/>
  <c r="P279" i="1"/>
  <c r="T279" i="1" s="1"/>
  <c r="P319" i="1"/>
  <c r="T319" i="1" s="1"/>
  <c r="P3714" i="1"/>
  <c r="T3714" i="1" s="1"/>
  <c r="P3591" i="1"/>
  <c r="T3591" i="1" s="1"/>
  <c r="P1462" i="1"/>
  <c r="T1462" i="1" s="1"/>
  <c r="P2789" i="1"/>
  <c r="T2789" i="1" s="1"/>
  <c r="P799" i="1"/>
  <c r="T799" i="1" s="1"/>
  <c r="P1128" i="1"/>
  <c r="T1128" i="1" s="1"/>
  <c r="P374" i="1"/>
  <c r="T374" i="1" s="1"/>
  <c r="P1632" i="1"/>
  <c r="T1632" i="1" s="1"/>
  <c r="P278" i="1"/>
  <c r="T278" i="1" s="1"/>
  <c r="P386" i="1"/>
  <c r="T386" i="1" s="1"/>
  <c r="P2570" i="1"/>
  <c r="T2570" i="1" s="1"/>
  <c r="P205" i="1"/>
  <c r="T205" i="1" s="1"/>
  <c r="P243" i="1"/>
  <c r="T243" i="1" s="1"/>
  <c r="P1039" i="1"/>
  <c r="T1039" i="1" s="1"/>
  <c r="P1943" i="1"/>
  <c r="T1943" i="1" s="1"/>
  <c r="P3418" i="1"/>
  <c r="T3418" i="1" s="1"/>
  <c r="P3343" i="1"/>
  <c r="T3343" i="1" s="1"/>
  <c r="P802" i="1"/>
  <c r="T802" i="1" s="1"/>
  <c r="P3885" i="1"/>
  <c r="T3885" i="1" s="1"/>
  <c r="P4485" i="1"/>
  <c r="T4485" i="1" s="1"/>
  <c r="P3133" i="1"/>
  <c r="T3133" i="1" s="1"/>
  <c r="P964" i="1"/>
  <c r="T964" i="1" s="1"/>
  <c r="P995" i="1"/>
  <c r="T995" i="1" s="1"/>
  <c r="P3658" i="1"/>
  <c r="T3658" i="1" s="1"/>
  <c r="P1321" i="1"/>
  <c r="T1321" i="1" s="1"/>
  <c r="P2559" i="1"/>
  <c r="T2559" i="1" s="1"/>
  <c r="P1165" i="1"/>
  <c r="T1165" i="1" s="1"/>
  <c r="P3042" i="1"/>
  <c r="T3042" i="1" s="1"/>
  <c r="P4165" i="1"/>
  <c r="T4165" i="1" s="1"/>
  <c r="P342" i="1"/>
  <c r="T342" i="1" s="1"/>
  <c r="P3021" i="1"/>
  <c r="T3021" i="1" s="1"/>
  <c r="P1190" i="1"/>
  <c r="T1190" i="1" s="1"/>
  <c r="P1342" i="1"/>
  <c r="T1342" i="1" s="1"/>
  <c r="P769" i="1"/>
  <c r="T769" i="1" s="1"/>
  <c r="P232" i="1"/>
  <c r="T232" i="1" s="1"/>
  <c r="P4093" i="1"/>
  <c r="T4093" i="1" s="1"/>
  <c r="P2905" i="1"/>
  <c r="T2905" i="1" s="1"/>
  <c r="P255" i="1"/>
  <c r="T255" i="1" s="1"/>
  <c r="P4007" i="1"/>
  <c r="T4007" i="1" s="1"/>
  <c r="P3228" i="1"/>
  <c r="T3228" i="1" s="1"/>
  <c r="P759" i="1"/>
  <c r="T759" i="1" s="1"/>
  <c r="P3554" i="1"/>
  <c r="T3554" i="1" s="1"/>
  <c r="P1144" i="1"/>
  <c r="T1144" i="1" s="1"/>
  <c r="P4943" i="1"/>
  <c r="T4943" i="1" s="1"/>
  <c r="P2721" i="1"/>
  <c r="T2721" i="1" s="1"/>
  <c r="P3288" i="1"/>
  <c r="T3288" i="1" s="1"/>
  <c r="P3182" i="1"/>
  <c r="T3182" i="1" s="1"/>
  <c r="P892" i="1"/>
  <c r="T892" i="1" s="1"/>
  <c r="P2151" i="1"/>
  <c r="T2151" i="1" s="1"/>
  <c r="P4691" i="1"/>
  <c r="T4691" i="1" s="1"/>
  <c r="P4741" i="1"/>
  <c r="T4741" i="1" s="1"/>
  <c r="P2132" i="1"/>
  <c r="T2132" i="1" s="1"/>
  <c r="P4176" i="1"/>
  <c r="T4176" i="1" s="1"/>
  <c r="P4725" i="1"/>
  <c r="T4725" i="1" s="1"/>
  <c r="P2445" i="1"/>
  <c r="T2445" i="1" s="1"/>
  <c r="P3898" i="1"/>
  <c r="T3898" i="1" s="1"/>
  <c r="P2460" i="1"/>
  <c r="T2460" i="1" s="1"/>
  <c r="P3202" i="1"/>
  <c r="T3202" i="1" s="1"/>
  <c r="P3590" i="1"/>
  <c r="T3590" i="1" s="1"/>
  <c r="P2760" i="1"/>
  <c r="T2760" i="1" s="1"/>
  <c r="P2454" i="1"/>
  <c r="T2454" i="1" s="1"/>
  <c r="P3578" i="1"/>
  <c r="T3578" i="1" s="1"/>
  <c r="P289" i="1"/>
  <c r="T289" i="1" s="1"/>
  <c r="P4968" i="1"/>
  <c r="T4968" i="1" s="1"/>
  <c r="P4649" i="1"/>
  <c r="T4649" i="1" s="1"/>
  <c r="P4677" i="1"/>
  <c r="T4677" i="1" s="1"/>
  <c r="P4247" i="1"/>
  <c r="T4247" i="1" s="1"/>
  <c r="P4348" i="1"/>
  <c r="T4348" i="1" s="1"/>
  <c r="P4182" i="1"/>
  <c r="T4182" i="1" s="1"/>
  <c r="P4021" i="1"/>
  <c r="T4021" i="1" s="1"/>
  <c r="P4071" i="1"/>
  <c r="T4071" i="1" s="1"/>
  <c r="P317" i="1"/>
  <c r="T317" i="1" s="1"/>
  <c r="P409" i="1"/>
  <c r="T409" i="1" s="1"/>
  <c r="P2965" i="1"/>
  <c r="T2965" i="1" s="1"/>
  <c r="P864" i="1"/>
  <c r="T864" i="1" s="1"/>
  <c r="P1566" i="1"/>
  <c r="T1566" i="1" s="1"/>
  <c r="P3699" i="1"/>
  <c r="T3699" i="1" s="1"/>
  <c r="P2009" i="1"/>
  <c r="T2009" i="1" s="1"/>
  <c r="P1968" i="1"/>
  <c r="T1968" i="1" s="1"/>
  <c r="P2084" i="1"/>
  <c r="T2084" i="1" s="1"/>
  <c r="P3933" i="1"/>
  <c r="T3933" i="1" s="1"/>
  <c r="P269" i="1"/>
  <c r="T269" i="1" s="1"/>
  <c r="P4388" i="1"/>
  <c r="T4388" i="1" s="1"/>
  <c r="P3393" i="1"/>
  <c r="T3393" i="1" s="1"/>
  <c r="P2670" i="1"/>
  <c r="T2670" i="1" s="1"/>
  <c r="P4472" i="1"/>
  <c r="T4472" i="1" s="1"/>
  <c r="P4200" i="1"/>
  <c r="T4200" i="1" s="1"/>
  <c r="P3254" i="1"/>
  <c r="T3254" i="1" s="1"/>
  <c r="P4629" i="1"/>
  <c r="T4629" i="1" s="1"/>
  <c r="P4583" i="1"/>
  <c r="T4583" i="1" s="1"/>
  <c r="P301" i="1"/>
  <c r="T301" i="1" s="1"/>
  <c r="P1461" i="1"/>
  <c r="T1461" i="1" s="1"/>
  <c r="P343" i="1"/>
  <c r="T343" i="1" s="1"/>
  <c r="P4786" i="1"/>
  <c r="T4786" i="1" s="1"/>
  <c r="P956" i="1"/>
  <c r="T956" i="1" s="1"/>
  <c r="P4395" i="1"/>
  <c r="T4395" i="1" s="1"/>
  <c r="P3338" i="1"/>
  <c r="T3338" i="1" s="1"/>
  <c r="P870" i="1"/>
  <c r="T870" i="1" s="1"/>
  <c r="P1590" i="1"/>
  <c r="T1590" i="1" s="1"/>
  <c r="P761" i="1"/>
  <c r="T761" i="1" s="1"/>
  <c r="P3644" i="1"/>
  <c r="T3644" i="1" s="1"/>
  <c r="P414" i="1"/>
  <c r="T414" i="1" s="1"/>
  <c r="P2662" i="1"/>
  <c r="T2662" i="1" s="1"/>
  <c r="P3050" i="1"/>
  <c r="T3050" i="1" s="1"/>
  <c r="P344" i="1"/>
  <c r="T344" i="1" s="1"/>
  <c r="P421" i="1"/>
  <c r="T421" i="1" s="1"/>
  <c r="P2619" i="1"/>
  <c r="T2619" i="1" s="1"/>
  <c r="P4507" i="1"/>
  <c r="T4507" i="1" s="1"/>
  <c r="P2166" i="1"/>
  <c r="T2166" i="1" s="1"/>
  <c r="P234" i="1"/>
  <c r="T234" i="1" s="1"/>
  <c r="P364" i="1"/>
  <c r="T364" i="1" s="1"/>
  <c r="P4764" i="1"/>
  <c r="T4764" i="1" s="1"/>
  <c r="P2468" i="1"/>
  <c r="T2468" i="1" s="1"/>
  <c r="P982" i="1"/>
  <c r="T982" i="1" s="1"/>
  <c r="P3262" i="1"/>
  <c r="T3262" i="1" s="1"/>
  <c r="P285" i="1"/>
  <c r="T285" i="1" s="1"/>
  <c r="P379" i="1"/>
  <c r="T379" i="1" s="1"/>
  <c r="P2796" i="1"/>
  <c r="T2796" i="1" s="1"/>
  <c r="P244" i="1"/>
  <c r="T244" i="1" s="1"/>
  <c r="P3161" i="1"/>
  <c r="T3161" i="1" s="1"/>
  <c r="P3822" i="1"/>
  <c r="T3822" i="1" s="1"/>
  <c r="P906" i="1"/>
  <c r="T906" i="1" s="1"/>
  <c r="P2785" i="1"/>
  <c r="T2785" i="1" s="1"/>
  <c r="P1361" i="1"/>
  <c r="T1361" i="1" s="1"/>
  <c r="P1148" i="1"/>
  <c r="T1148" i="1" s="1"/>
  <c r="P190" i="1"/>
  <c r="T190" i="1" s="1"/>
  <c r="P1132" i="1"/>
  <c r="T1132" i="1" s="1"/>
  <c r="P202" i="1"/>
  <c r="T202" i="1" s="1"/>
  <c r="P3053" i="1"/>
  <c r="T3053" i="1" s="1"/>
  <c r="P1509" i="1"/>
  <c r="T1509" i="1" s="1"/>
  <c r="P268" i="1"/>
  <c r="T268" i="1" s="1"/>
  <c r="P4981" i="1"/>
  <c r="T4981" i="1" s="1"/>
  <c r="P4439" i="1"/>
  <c r="T4439" i="1" s="1"/>
  <c r="P1401" i="1"/>
  <c r="T1401" i="1" s="1"/>
  <c r="P4333" i="1"/>
  <c r="T4333" i="1" s="1"/>
  <c r="P389" i="1"/>
  <c r="T389" i="1" s="1"/>
  <c r="P3594" i="1"/>
  <c r="T3594" i="1" s="1"/>
  <c r="P3821" i="1"/>
  <c r="T3821" i="1" s="1"/>
  <c r="P1312" i="1"/>
  <c r="T1312" i="1" s="1"/>
  <c r="P245" i="1"/>
  <c r="T245" i="1" s="1"/>
  <c r="P4797" i="1"/>
  <c r="T4797" i="1" s="1"/>
  <c r="P4357" i="1"/>
  <c r="T4357" i="1" s="1"/>
  <c r="P1329" i="1"/>
  <c r="T1329" i="1" s="1"/>
  <c r="P3563" i="1"/>
  <c r="T3563" i="1" s="1"/>
  <c r="P336" i="1"/>
  <c r="T336" i="1" s="1"/>
  <c r="P1196" i="1"/>
  <c r="T1196" i="1" s="1"/>
  <c r="P3846" i="1"/>
  <c r="T3846" i="1" s="1"/>
  <c r="P4402" i="1"/>
  <c r="T4402" i="1" s="1"/>
  <c r="P3453" i="1"/>
  <c r="T3453" i="1" s="1"/>
  <c r="P3496" i="1"/>
  <c r="T3496" i="1" s="1"/>
  <c r="P240" i="1"/>
  <c r="T240" i="1" s="1"/>
  <c r="P3660" i="1"/>
  <c r="T3660" i="1" s="1"/>
  <c r="P4028" i="1"/>
  <c r="T4028" i="1" s="1"/>
  <c r="P4970" i="1"/>
  <c r="T4970" i="1" s="1"/>
  <c r="P1005" i="1"/>
  <c r="T1005" i="1" s="1"/>
  <c r="P4237" i="1"/>
  <c r="T4237" i="1" s="1"/>
  <c r="P1366" i="1"/>
  <c r="T1366" i="1" s="1"/>
  <c r="P4031" i="1"/>
  <c r="T4031" i="1" s="1"/>
  <c r="P259" i="1"/>
  <c r="T259" i="1" s="1"/>
  <c r="P2537" i="1"/>
  <c r="T2537" i="1" s="1"/>
  <c r="P321" i="1"/>
  <c r="T321" i="1" s="1"/>
  <c r="P3545" i="1"/>
  <c r="T3545" i="1" s="1"/>
  <c r="P1328" i="1"/>
  <c r="T1328" i="1" s="1"/>
  <c r="P209" i="1"/>
  <c r="T209" i="1" s="1"/>
  <c r="P1365" i="1"/>
  <c r="T1365" i="1" s="1"/>
  <c r="P1394" i="1"/>
  <c r="T1394" i="1" s="1"/>
  <c r="P284" i="1"/>
  <c r="T284" i="1" s="1"/>
  <c r="P2848" i="1"/>
  <c r="T2848" i="1" s="1"/>
  <c r="P1783" i="1"/>
  <c r="T1783" i="1" s="1"/>
  <c r="P1118" i="1"/>
  <c r="T1118" i="1" s="1"/>
  <c r="P4434" i="1"/>
  <c r="T4434" i="1" s="1"/>
  <c r="P1420" i="1"/>
  <c r="T1420" i="1" s="1"/>
  <c r="P2044" i="1"/>
  <c r="T2044" i="1" s="1"/>
  <c r="P3136" i="1"/>
  <c r="T3136" i="1" s="1"/>
  <c r="P4707" i="1"/>
  <c r="T4707" i="1" s="1"/>
  <c r="P3124" i="1"/>
  <c r="T3124" i="1" s="1"/>
  <c r="P2491" i="1"/>
  <c r="T2491" i="1" s="1"/>
  <c r="P3836" i="1"/>
  <c r="T3836" i="1" s="1"/>
  <c r="P1971" i="1"/>
  <c r="T1971" i="1" s="1"/>
  <c r="P3128" i="1"/>
  <c r="T3128" i="1" s="1"/>
  <c r="P292" i="1"/>
  <c r="T292" i="1" s="1"/>
  <c r="P4989" i="1"/>
  <c r="T4989" i="1" s="1"/>
  <c r="P1253" i="1"/>
  <c r="T1253" i="1" s="1"/>
  <c r="P3729" i="1"/>
  <c r="T3729" i="1" s="1"/>
  <c r="P3552" i="1"/>
  <c r="T3552" i="1" s="1"/>
  <c r="P3608" i="1"/>
  <c r="T3608" i="1" s="1"/>
  <c r="P2689" i="1"/>
  <c r="T2689" i="1" s="1"/>
  <c r="P3249" i="1"/>
  <c r="T3249" i="1" s="1"/>
  <c r="P196" i="1"/>
  <c r="T196" i="1" s="1"/>
  <c r="P3004" i="1"/>
  <c r="T3004" i="1" s="1"/>
  <c r="P3368" i="1"/>
  <c r="T3368" i="1" s="1"/>
  <c r="P2989" i="1"/>
  <c r="T2989" i="1" s="1"/>
  <c r="P1202" i="1"/>
  <c r="T1202" i="1" s="1"/>
  <c r="P4708" i="1"/>
  <c r="T4708" i="1" s="1"/>
  <c r="P315" i="1"/>
  <c r="T315" i="1" s="1"/>
  <c r="P394" i="1"/>
  <c r="T394" i="1" s="1"/>
  <c r="P3612" i="1"/>
  <c r="T3612" i="1" s="1"/>
  <c r="P2835" i="1"/>
  <c r="T2835" i="1" s="1"/>
  <c r="P1908" i="1"/>
  <c r="T1908" i="1" s="1"/>
  <c r="P1893" i="1"/>
  <c r="T1893" i="1" s="1"/>
  <c r="P3253" i="1"/>
  <c r="T3253" i="1" s="1"/>
  <c r="P4373" i="1"/>
  <c r="T4373" i="1" s="1"/>
  <c r="P1205" i="1"/>
  <c r="T1205" i="1" s="1"/>
  <c r="P4899" i="1"/>
  <c r="T4899" i="1" s="1"/>
  <c r="P3844" i="1"/>
  <c r="T3844" i="1" s="1"/>
  <c r="P397" i="1"/>
  <c r="T397" i="1" s="1"/>
  <c r="P3255" i="1"/>
  <c r="T3255" i="1" s="1"/>
  <c r="P3344" i="1"/>
  <c r="T3344" i="1" s="1"/>
  <c r="P2267" i="1"/>
  <c r="T2267" i="1" s="1"/>
  <c r="P4412" i="1"/>
  <c r="T4412" i="1" s="1"/>
  <c r="P1575" i="1"/>
  <c r="T1575" i="1" s="1"/>
  <c r="P1374" i="1"/>
  <c r="T1374" i="1" s="1"/>
  <c r="P3442" i="1"/>
  <c r="T3442" i="1" s="1"/>
  <c r="P398" i="1"/>
  <c r="T398" i="1" s="1"/>
  <c r="P3914" i="1"/>
  <c r="T3914" i="1" s="1"/>
  <c r="P2328" i="1"/>
  <c r="T2328" i="1" s="1"/>
  <c r="P4524" i="1"/>
  <c r="T4524" i="1" s="1"/>
  <c r="P4723" i="1"/>
  <c r="T4723" i="1" s="1"/>
  <c r="P4189" i="1"/>
  <c r="T4189" i="1" s="1"/>
  <c r="P4931" i="1"/>
  <c r="T4931" i="1" s="1"/>
  <c r="P3530" i="1"/>
  <c r="T3530" i="1" s="1"/>
  <c r="P4976" i="1"/>
  <c r="T4976" i="1" s="1"/>
  <c r="P2005" i="1"/>
  <c r="T2005" i="1" s="1"/>
  <c r="P1991" i="1"/>
  <c r="T1991" i="1" s="1"/>
  <c r="P3588" i="1"/>
  <c r="T3588" i="1" s="1"/>
  <c r="P1231" i="1"/>
  <c r="T1231" i="1" s="1"/>
  <c r="P2407" i="1"/>
  <c r="T2407" i="1" s="1"/>
  <c r="P1432" i="1"/>
  <c r="T1432" i="1" s="1"/>
  <c r="P2671" i="1"/>
  <c r="T2671" i="1" s="1"/>
  <c r="P272" i="1"/>
  <c r="T272" i="1" s="1"/>
  <c r="P3725" i="1"/>
  <c r="T3725" i="1" s="1"/>
  <c r="P4169" i="1"/>
  <c r="T4169" i="1" s="1"/>
  <c r="P3619" i="1"/>
  <c r="T3619" i="1" s="1"/>
  <c r="P2572" i="1"/>
  <c r="T2572" i="1" s="1"/>
  <c r="P3358" i="1"/>
  <c r="T3358" i="1" s="1"/>
  <c r="P2456" i="1"/>
  <c r="T2456" i="1" s="1"/>
  <c r="P3261" i="1"/>
  <c r="T3261" i="1" s="1"/>
  <c r="P300" i="1"/>
  <c r="T300" i="1" s="1"/>
  <c r="P4295" i="1"/>
  <c r="T4295" i="1" s="1"/>
  <c r="P3466" i="1"/>
  <c r="T3466" i="1" s="1"/>
  <c r="P4313" i="1"/>
  <c r="T4313" i="1" s="1"/>
  <c r="P3863" i="1"/>
  <c r="T3863" i="1" s="1"/>
  <c r="P3828" i="1"/>
  <c r="T3828" i="1" s="1"/>
  <c r="P2238" i="1"/>
  <c r="T2238" i="1" s="1"/>
  <c r="P921" i="1"/>
  <c r="T921" i="1" s="1"/>
  <c r="P3480" i="1"/>
  <c r="T3480" i="1" s="1"/>
  <c r="P313" i="1"/>
  <c r="T313" i="1" s="1"/>
  <c r="P996" i="1"/>
  <c r="T996" i="1" s="1"/>
  <c r="P1054" i="1"/>
  <c r="T1054" i="1" s="1"/>
  <c r="P2500" i="1"/>
  <c r="T2500" i="1" s="1"/>
  <c r="P179" i="1"/>
  <c r="T179" i="1" s="1"/>
  <c r="P3322" i="1"/>
  <c r="T3322" i="1" s="1"/>
  <c r="P2979" i="1"/>
  <c r="T2979" i="1" s="1"/>
  <c r="P2216" i="1"/>
  <c r="T2216" i="1" s="1"/>
  <c r="P2970" i="1"/>
  <c r="T2970" i="1" s="1"/>
  <c r="P1443" i="1"/>
  <c r="T1443" i="1" s="1"/>
  <c r="P4324" i="1"/>
  <c r="T4324" i="1" s="1"/>
  <c r="P4024" i="1"/>
  <c r="T4024" i="1" s="1"/>
  <c r="P1784" i="1"/>
  <c r="T1784" i="1" s="1"/>
  <c r="P2852" i="1"/>
  <c r="T2852" i="1" s="1"/>
  <c r="P3187" i="1"/>
  <c r="T3187" i="1" s="1"/>
  <c r="P276" i="1"/>
  <c r="T276" i="1" s="1"/>
  <c r="P316" i="1"/>
  <c r="T316" i="1" s="1"/>
  <c r="P189" i="1"/>
  <c r="T189" i="1" s="1"/>
  <c r="P4476" i="1"/>
  <c r="T4476" i="1" s="1"/>
  <c r="P210" i="1"/>
  <c r="T210" i="1" s="1"/>
  <c r="P248" i="1"/>
  <c r="T248" i="1" s="1"/>
  <c r="P4599" i="1"/>
  <c r="T4599" i="1" s="1"/>
  <c r="P1181" i="1"/>
  <c r="T1181" i="1" s="1"/>
  <c r="P4637" i="1"/>
  <c r="T4637" i="1" s="1"/>
  <c r="P2221" i="1"/>
  <c r="T2221" i="1" s="1"/>
  <c r="P1353" i="1"/>
  <c r="T1353" i="1" s="1"/>
  <c r="P2748" i="1"/>
  <c r="T2748" i="1" s="1"/>
  <c r="P4179" i="1"/>
  <c r="T4179" i="1" s="1"/>
  <c r="P1816" i="1"/>
  <c r="T1816" i="1" s="1"/>
  <c r="P2594" i="1"/>
  <c r="T2594" i="1" s="1"/>
  <c r="P4337" i="1"/>
  <c r="T4337" i="1" s="1"/>
  <c r="P304" i="1"/>
  <c r="T304" i="1" s="1"/>
  <c r="P1456" i="1"/>
  <c r="T1456" i="1" s="1"/>
  <c r="P354" i="1"/>
  <c r="T354" i="1" s="1"/>
  <c r="P4192" i="1"/>
  <c r="T4192" i="1" s="1"/>
  <c r="P180" i="1"/>
  <c r="T180" i="1" s="1"/>
  <c r="P4074" i="1"/>
  <c r="T4074" i="1" s="1"/>
  <c r="P2580" i="1"/>
  <c r="T2580" i="1" s="1"/>
  <c r="P2974" i="1"/>
  <c r="T2974" i="1" s="1"/>
  <c r="P229" i="1"/>
  <c r="T229" i="1" s="1"/>
  <c r="P1687" i="1"/>
  <c r="T1687" i="1" s="1"/>
  <c r="P3233" i="1"/>
  <c r="T3233" i="1" s="1"/>
  <c r="P2122" i="1"/>
  <c r="T2122" i="1" s="1"/>
  <c r="P4916" i="1"/>
  <c r="T4916" i="1" s="1"/>
  <c r="P4556" i="1"/>
  <c r="T4556" i="1" s="1"/>
  <c r="P2617" i="1"/>
  <c r="T2617" i="1" s="1"/>
  <c r="P3977" i="1"/>
  <c r="T3977" i="1" s="1"/>
  <c r="P327" i="1"/>
  <c r="T327" i="1" s="1"/>
  <c r="P4682" i="1"/>
  <c r="T4682" i="1" s="1"/>
  <c r="P1995" i="1"/>
  <c r="T1995" i="1" s="1"/>
  <c r="P2955" i="1"/>
  <c r="T2955" i="1" s="1"/>
  <c r="P1828" i="1"/>
  <c r="T1828" i="1" s="1"/>
  <c r="P3546" i="1"/>
  <c r="T3546" i="1" s="1"/>
  <c r="P3845" i="1"/>
  <c r="T3845" i="1" s="1"/>
  <c r="P4540" i="1"/>
  <c r="T4540" i="1" s="1"/>
  <c r="P4845" i="1"/>
  <c r="T4845" i="1" s="1"/>
  <c r="P3575" i="1"/>
  <c r="T3575" i="1" s="1"/>
  <c r="P349" i="1"/>
  <c r="T349" i="1" s="1"/>
  <c r="P933" i="1"/>
  <c r="T933" i="1" s="1"/>
  <c r="P366" i="1"/>
  <c r="T366" i="1" s="1"/>
  <c r="P4383" i="1"/>
  <c r="T4383" i="1" s="1"/>
  <c r="P1637" i="1"/>
  <c r="T1637" i="1" s="1"/>
  <c r="P215" i="1"/>
  <c r="T215" i="1" s="1"/>
  <c r="P4375" i="1"/>
  <c r="T4375" i="1" s="1"/>
  <c r="P183" i="1"/>
  <c r="T183" i="1" s="1"/>
  <c r="P4560" i="1"/>
  <c r="T4560" i="1" s="1"/>
  <c r="P4321" i="1"/>
  <c r="T4321" i="1" s="1"/>
  <c r="P1973" i="1"/>
  <c r="T1973" i="1" s="1"/>
  <c r="P2958" i="1"/>
  <c r="T2958" i="1" s="1"/>
  <c r="P280" i="1"/>
  <c r="T280" i="1" s="1"/>
  <c r="P4752" i="1"/>
  <c r="T4752" i="1" s="1"/>
  <c r="P2864" i="1"/>
  <c r="T2864" i="1" s="1"/>
  <c r="P4145" i="1"/>
  <c r="T4145" i="1" s="1"/>
  <c r="P4559" i="1"/>
  <c r="T4559" i="1" s="1"/>
  <c r="P3139" i="1"/>
  <c r="T3139" i="1" s="1"/>
  <c r="P187" i="1"/>
  <c r="T187" i="1" s="1"/>
  <c r="P4455" i="1"/>
  <c r="T4455" i="1" s="1"/>
  <c r="P2467" i="1"/>
  <c r="T2467" i="1" s="1"/>
  <c r="P2589" i="1"/>
  <c r="T2589" i="1" s="1"/>
  <c r="P4921" i="1"/>
  <c r="T4921" i="1" s="1"/>
  <c r="P251" i="1"/>
  <c r="T251" i="1" s="1"/>
  <c r="P1475" i="1"/>
  <c r="T1475" i="1" s="1"/>
  <c r="P4886" i="1"/>
  <c r="T4886" i="1" s="1"/>
  <c r="P362" i="1"/>
  <c r="T362" i="1" s="1"/>
  <c r="P223" i="1"/>
  <c r="T223" i="1" s="1"/>
  <c r="P2838" i="1"/>
  <c r="T2838" i="1" s="1"/>
  <c r="P4683" i="1"/>
  <c r="T4683" i="1" s="1"/>
  <c r="P4776" i="1"/>
  <c r="T4776" i="1" s="1"/>
  <c r="P262" i="1"/>
  <c r="T262" i="1" s="1"/>
  <c r="P2465" i="1"/>
  <c r="T2465" i="1" s="1"/>
  <c r="P4716" i="1"/>
  <c r="T4716" i="1" s="1"/>
  <c r="P291" i="1"/>
  <c r="T291" i="1" s="1"/>
  <c r="P3879" i="1"/>
  <c r="T3879" i="1" s="1"/>
  <c r="P1891" i="1"/>
  <c r="T1891" i="1" s="1"/>
  <c r="P333" i="1"/>
  <c r="T333" i="1" s="1"/>
  <c r="P4299" i="1"/>
  <c r="T4299" i="1" s="1"/>
  <c r="P907" i="1"/>
  <c r="T907" i="1" s="1"/>
  <c r="P194" i="1"/>
  <c r="T194" i="1" s="1"/>
  <c r="P990" i="1"/>
  <c r="T990" i="1" s="1"/>
  <c r="P4550" i="1"/>
  <c r="T4550" i="1" s="1"/>
  <c r="P200" i="1"/>
  <c r="T200" i="1" s="1"/>
  <c r="P1028" i="1"/>
  <c r="T1028" i="1" s="1"/>
  <c r="P1616" i="1"/>
  <c r="T1616" i="1" s="1"/>
  <c r="P2162" i="1"/>
  <c r="T2162" i="1" s="1"/>
  <c r="P1670" i="1"/>
  <c r="T1670" i="1" s="1"/>
  <c r="P264" i="1"/>
  <c r="T264" i="1" s="1"/>
  <c r="P4906" i="1"/>
  <c r="T4906" i="1" s="1"/>
  <c r="P1161" i="1"/>
  <c r="T1161" i="1" s="1"/>
  <c r="P3895" i="1"/>
  <c r="T3895" i="1" s="1"/>
  <c r="P4109" i="1"/>
  <c r="T4109" i="1" s="1"/>
  <c r="P3923" i="1"/>
  <c r="T3923" i="1" s="1"/>
  <c r="P4262" i="1"/>
  <c r="T4262" i="1" s="1"/>
  <c r="P222" i="1"/>
  <c r="T222" i="1" s="1"/>
  <c r="P236" i="1"/>
  <c r="T236" i="1" s="1"/>
  <c r="P3509" i="1"/>
  <c r="T3509" i="1" s="1"/>
  <c r="P337" i="1"/>
  <c r="T337" i="1" s="1"/>
  <c r="P254" i="1"/>
  <c r="T254" i="1" s="1"/>
  <c r="P1765" i="1"/>
  <c r="T1765" i="1" s="1"/>
  <c r="P1923" i="1"/>
  <c r="T1923" i="1" s="1"/>
  <c r="P2871" i="1"/>
  <c r="T2871" i="1" s="1"/>
  <c r="P4052" i="1"/>
  <c r="T4052" i="1" s="1"/>
  <c r="P1900" i="1"/>
  <c r="T1900" i="1" s="1"/>
  <c r="P4586" i="1"/>
  <c r="T4586" i="1" s="1"/>
  <c r="P293" i="1"/>
  <c r="T293" i="1" s="1"/>
  <c r="P1155" i="1"/>
  <c r="T1155" i="1" s="1"/>
  <c r="P294" i="1"/>
  <c r="T294" i="1" s="1"/>
  <c r="P1760" i="1"/>
  <c r="T1760" i="1" s="1"/>
  <c r="P1079" i="1"/>
  <c r="T1079" i="1" s="1"/>
  <c r="P4285" i="1"/>
  <c r="T4285" i="1" s="1"/>
  <c r="P308" i="1"/>
  <c r="T308" i="1" s="1"/>
  <c r="P3091" i="1"/>
  <c r="T3091" i="1" s="1"/>
  <c r="P217" i="1"/>
  <c r="T217" i="1" s="1"/>
  <c r="P4426" i="1"/>
  <c r="T4426" i="1" s="1"/>
  <c r="P1389" i="1"/>
  <c r="T1389" i="1" s="1"/>
  <c r="P4475" i="1"/>
  <c r="T4475" i="1" s="1"/>
  <c r="P3753" i="1"/>
  <c r="T3753" i="1" s="1"/>
  <c r="P3312" i="1"/>
  <c r="T3312" i="1" s="1"/>
  <c r="P4849" i="1"/>
  <c r="T4849" i="1" s="1"/>
  <c r="P2600" i="1"/>
  <c r="T2600" i="1" s="1"/>
  <c r="P242" i="1"/>
  <c r="T242" i="1" s="1"/>
  <c r="P3219" i="1"/>
  <c r="T3219" i="1" s="1"/>
  <c r="P266" i="1"/>
  <c r="T266" i="1" s="1"/>
  <c r="P660" i="1"/>
  <c r="T660" i="1" s="1"/>
  <c r="P4854" i="1"/>
  <c r="T4854" i="1" s="1"/>
  <c r="P216" i="1"/>
  <c r="T216" i="1" s="1"/>
  <c r="P2236" i="1"/>
  <c r="T2236" i="1" s="1"/>
  <c r="P1873" i="1"/>
  <c r="T1873" i="1" s="1"/>
  <c r="P4762" i="1"/>
  <c r="T4762" i="1" s="1"/>
  <c r="P3881" i="1"/>
  <c r="T3881" i="1" s="1"/>
  <c r="P4391" i="1"/>
  <c r="T4391" i="1" s="1"/>
  <c r="P1138" i="1"/>
  <c r="T1138" i="1" s="1"/>
  <c r="P4824" i="1"/>
  <c r="T4824" i="1" s="1"/>
  <c r="P2773" i="1"/>
  <c r="T2773" i="1" s="1"/>
  <c r="P2654" i="1"/>
  <c r="T2654" i="1" s="1"/>
  <c r="P1091" i="1"/>
  <c r="T1091" i="1" s="1"/>
  <c r="P3510" i="1"/>
  <c r="T3510" i="1" s="1"/>
  <c r="P263" i="1"/>
  <c r="T263" i="1" s="1"/>
  <c r="P3232" i="1"/>
  <c r="T3232" i="1" s="1"/>
  <c r="P2441" i="1"/>
  <c r="T2441" i="1" s="1"/>
  <c r="P4042" i="1"/>
  <c r="T4042" i="1" s="1"/>
  <c r="P1348" i="1"/>
  <c r="T1348" i="1" s="1"/>
  <c r="P2443" i="1"/>
  <c r="T2443" i="1" s="1"/>
  <c r="P4427" i="1"/>
  <c r="T4427" i="1" s="1"/>
  <c r="P4935" i="1"/>
  <c r="T4935" i="1" s="1"/>
  <c r="P265" i="1"/>
  <c r="T265" i="1" s="1"/>
  <c r="P2262" i="1"/>
  <c r="T2262" i="1" s="1"/>
  <c r="P4815" i="1"/>
  <c r="T4815" i="1" s="1"/>
  <c r="P2117" i="1"/>
  <c r="T2117" i="1" s="1"/>
  <c r="P3032" i="1"/>
  <c r="T3032" i="1" s="1"/>
  <c r="P2112" i="1"/>
  <c r="T2112" i="1" s="1"/>
  <c r="P4070" i="1"/>
  <c r="T4070" i="1" s="1"/>
  <c r="P4569" i="1"/>
  <c r="T4569" i="1" s="1"/>
  <c r="P4304" i="1"/>
  <c r="T4304" i="1" s="1"/>
  <c r="P1633" i="1"/>
  <c r="T1633" i="1" s="1"/>
  <c r="P3793" i="1"/>
  <c r="T3793" i="1" s="1"/>
  <c r="P4749" i="1"/>
  <c r="T4749" i="1" s="1"/>
  <c r="P141" i="1"/>
  <c r="T141" i="1" s="1"/>
  <c r="P3106" i="1"/>
  <c r="T3106" i="1" s="1"/>
  <c r="P4105" i="1"/>
  <c r="T4105" i="1" s="1"/>
  <c r="P2337" i="1"/>
  <c r="T2337" i="1" s="1"/>
  <c r="P3856" i="1"/>
  <c r="T3856" i="1" s="1"/>
  <c r="P166" i="1"/>
  <c r="T166" i="1" s="1"/>
  <c r="P4123" i="1"/>
  <c r="T4123" i="1" s="1"/>
  <c r="P3377" i="1"/>
  <c r="T3377" i="1" s="1"/>
  <c r="P3374" i="1"/>
  <c r="T3374" i="1" s="1"/>
  <c r="P3193" i="1"/>
  <c r="T3193" i="1" s="1"/>
  <c r="P1833" i="1"/>
  <c r="T1833" i="1" s="1"/>
  <c r="P3079" i="1"/>
  <c r="T3079" i="1" s="1"/>
  <c r="P3017" i="1"/>
  <c r="T3017" i="1" s="1"/>
  <c r="P1667" i="1"/>
  <c r="T1667" i="1" s="1"/>
  <c r="P1476" i="1"/>
  <c r="T1476" i="1" s="1"/>
  <c r="P1666" i="1"/>
  <c r="T1666" i="1" s="1"/>
  <c r="P4163" i="1"/>
  <c r="T4163" i="1" s="1"/>
  <c r="P2283" i="1"/>
  <c r="T2283" i="1" s="1"/>
  <c r="P4654" i="1"/>
  <c r="T4654" i="1" s="1"/>
  <c r="P1905" i="1"/>
  <c r="T1905" i="1" s="1"/>
  <c r="P3595" i="1"/>
  <c r="T3595" i="1" s="1"/>
  <c r="P3349" i="1"/>
  <c r="T3349" i="1" s="1"/>
  <c r="P2901" i="1"/>
  <c r="T2901" i="1" s="1"/>
  <c r="P1016" i="1"/>
  <c r="T1016" i="1" s="1"/>
  <c r="P1846" i="1"/>
  <c r="T1846" i="1" s="1"/>
  <c r="P3487" i="1"/>
  <c r="T3487" i="1" s="1"/>
  <c r="P4362" i="1"/>
  <c r="T4362" i="1" s="1"/>
  <c r="P1406" i="1"/>
  <c r="T1406" i="1" s="1"/>
  <c r="P3326" i="1"/>
  <c r="T3326" i="1" s="1"/>
  <c r="P4443" i="1"/>
  <c r="T4443" i="1" s="1"/>
  <c r="P4684" i="1"/>
  <c r="T4684" i="1" s="1"/>
  <c r="P1854" i="1"/>
  <c r="T1854" i="1" s="1"/>
  <c r="P3512" i="1"/>
  <c r="T3512" i="1" s="1"/>
  <c r="P1928" i="1"/>
  <c r="T1928" i="1" s="1"/>
  <c r="P1295" i="1"/>
  <c r="T1295" i="1" s="1"/>
  <c r="P3867" i="1"/>
  <c r="T3867" i="1" s="1"/>
  <c r="P4364" i="1"/>
  <c r="T4364" i="1" s="1"/>
  <c r="P3650" i="1"/>
  <c r="T3650" i="1" s="1"/>
  <c r="P235" i="1"/>
  <c r="T235" i="1" s="1"/>
  <c r="P247" i="1"/>
  <c r="T247" i="1" s="1"/>
  <c r="P849" i="1"/>
  <c r="T849" i="1" s="1"/>
  <c r="P2503" i="1"/>
  <c r="T2503" i="1" s="1"/>
  <c r="P3499" i="1"/>
  <c r="T3499" i="1" s="1"/>
  <c r="P2822" i="1"/>
  <c r="T2822" i="1" s="1"/>
  <c r="P3388" i="1"/>
  <c r="T3388" i="1" s="1"/>
  <c r="P3860" i="1"/>
  <c r="T3860" i="1" s="1"/>
  <c r="P3015" i="1"/>
  <c r="T3015" i="1" s="1"/>
  <c r="P1494" i="1"/>
  <c r="T1494" i="1" s="1"/>
  <c r="P3222" i="1"/>
  <c r="T3222" i="1" s="1"/>
  <c r="P3599" i="1"/>
  <c r="T3599" i="1" s="1"/>
  <c r="P1126" i="1"/>
  <c r="T1126" i="1" s="1"/>
  <c r="P3434" i="1"/>
  <c r="T3434" i="1" s="1"/>
  <c r="P2284" i="1"/>
  <c r="T2284" i="1" s="1"/>
  <c r="P4643" i="1"/>
  <c r="T4643" i="1" s="1"/>
  <c r="P4290" i="1"/>
  <c r="T4290" i="1" s="1"/>
  <c r="P3811" i="1"/>
  <c r="T3811" i="1" s="1"/>
  <c r="P4652" i="1"/>
  <c r="T4652" i="1" s="1"/>
  <c r="P1037" i="1"/>
  <c r="T1037" i="1" s="1"/>
  <c r="P4292" i="1"/>
  <c r="T4292" i="1" s="1"/>
  <c r="P1281" i="1"/>
  <c r="T1281" i="1" s="1"/>
  <c r="P2034" i="1"/>
  <c r="T2034" i="1" s="1"/>
  <c r="P2287" i="1"/>
  <c r="T2287" i="1" s="1"/>
  <c r="P2302" i="1"/>
  <c r="T2302" i="1" s="1"/>
  <c r="P1514" i="1"/>
  <c r="T1514" i="1" s="1"/>
  <c r="P2041" i="1"/>
  <c r="T2041" i="1" s="1"/>
  <c r="P4779" i="1"/>
  <c r="T4779" i="1" s="1"/>
  <c r="P3834" i="1"/>
  <c r="T3834" i="1" s="1"/>
  <c r="P310" i="1"/>
  <c r="T310" i="1" s="1"/>
  <c r="P4726" i="1"/>
  <c r="T4726" i="1" s="1"/>
  <c r="P1460" i="1"/>
  <c r="T1460" i="1" s="1"/>
  <c r="P260" i="1"/>
  <c r="T260" i="1" s="1"/>
  <c r="P3268" i="1"/>
  <c r="T3268" i="1" s="1"/>
  <c r="P1158" i="1"/>
  <c r="T1158" i="1" s="1"/>
  <c r="P4374" i="1"/>
  <c r="T4374" i="1" s="1"/>
  <c r="P185" i="1"/>
  <c r="T185" i="1" s="1"/>
  <c r="P4283" i="1"/>
  <c r="T4283" i="1" s="1"/>
  <c r="P3263" i="1"/>
  <c r="T3263" i="1" s="1"/>
  <c r="P224" i="1"/>
  <c r="T224" i="1" s="1"/>
  <c r="P1337" i="1"/>
  <c r="T1337" i="1" s="1"/>
  <c r="P4327" i="1"/>
  <c r="T4327" i="1" s="1"/>
  <c r="P237" i="1"/>
  <c r="T237" i="1" s="1"/>
  <c r="P770" i="1"/>
  <c r="T770" i="1" s="1"/>
  <c r="P1081" i="1"/>
  <c r="T1081" i="1" s="1"/>
  <c r="P4492" i="1"/>
  <c r="T4492" i="1" s="1"/>
  <c r="P1183" i="1"/>
  <c r="T1183" i="1" s="1"/>
  <c r="P4969" i="1"/>
  <c r="T4969" i="1" s="1"/>
  <c r="P2992" i="1"/>
  <c r="T2992" i="1" s="1"/>
  <c r="P174" i="1"/>
  <c r="T174" i="1" s="1"/>
  <c r="P3484" i="1"/>
  <c r="T3484" i="1" s="1"/>
  <c r="P2606" i="1"/>
  <c r="T2606" i="1" s="1"/>
  <c r="P1511" i="1"/>
  <c r="T1511" i="1" s="1"/>
  <c r="P3615" i="1"/>
  <c r="T3615" i="1" s="1"/>
  <c r="P4016" i="1"/>
  <c r="T4016" i="1" s="1"/>
  <c r="P2573" i="1"/>
  <c r="T2573" i="1" s="1"/>
  <c r="P3877" i="1"/>
  <c r="T3877" i="1" s="1"/>
  <c r="P1504" i="1"/>
  <c r="T1504" i="1" s="1"/>
  <c r="P4310" i="1"/>
  <c r="T4310" i="1" s="1"/>
  <c r="P182" i="1"/>
  <c r="T182" i="1" s="1"/>
  <c r="P4463" i="1"/>
  <c r="T4463" i="1" s="1"/>
  <c r="P230" i="1"/>
  <c r="T230" i="1" s="1"/>
  <c r="P256" i="1"/>
  <c r="T256" i="1" s="1"/>
  <c r="P3303" i="1"/>
  <c r="T3303" i="1" s="1"/>
  <c r="P3188" i="1"/>
  <c r="T3188" i="1" s="1"/>
  <c r="P2867" i="1"/>
  <c r="T2867" i="1" s="1"/>
  <c r="P2486" i="1"/>
  <c r="T2486" i="1" s="1"/>
  <c r="P186" i="1"/>
  <c r="T186" i="1" s="1"/>
  <c r="P322" i="1"/>
  <c r="T322" i="1" s="1"/>
  <c r="P3355" i="1"/>
  <c r="T3355" i="1" s="1"/>
  <c r="P4477" i="1"/>
  <c r="T4477" i="1" s="1"/>
  <c r="P2592" i="1"/>
  <c r="T2592" i="1" s="1"/>
  <c r="P1080" i="1"/>
  <c r="T1080" i="1" s="1"/>
  <c r="P1985" i="1"/>
  <c r="T1985" i="1" s="1"/>
  <c r="P4487" i="1"/>
  <c r="T4487" i="1" s="1"/>
  <c r="P3197" i="1"/>
  <c r="T3197" i="1" s="1"/>
  <c r="P4358" i="1"/>
  <c r="T4358" i="1" s="1"/>
  <c r="P2356" i="1"/>
  <c r="T2356" i="1" s="1"/>
  <c r="P296" i="1"/>
  <c r="T296" i="1" s="1"/>
  <c r="P4343" i="1"/>
  <c r="T4343" i="1" s="1"/>
  <c r="P4533" i="1"/>
  <c r="T4533" i="1" s="1"/>
  <c r="P983" i="1"/>
  <c r="T983" i="1" s="1"/>
  <c r="P1114" i="1"/>
  <c r="T1114" i="1" s="1"/>
  <c r="P1264" i="1"/>
  <c r="T1264" i="1" s="1"/>
  <c r="P207" i="1"/>
  <c r="T207" i="1" s="1"/>
  <c r="P4120" i="1"/>
  <c r="T4120" i="1" s="1"/>
  <c r="P271" i="1"/>
  <c r="T271" i="1" s="1"/>
  <c r="P4990" i="1"/>
  <c r="T4990" i="1" s="1"/>
  <c r="P3305" i="1"/>
  <c r="T3305" i="1" s="1"/>
  <c r="P4929" i="1"/>
  <c r="T4929" i="1" s="1"/>
  <c r="P2365" i="1"/>
  <c r="T2365" i="1" s="1"/>
  <c r="P188" i="1"/>
  <c r="T188" i="1" s="1"/>
  <c r="P4349" i="1"/>
  <c r="T4349" i="1" s="1"/>
  <c r="P2024" i="1"/>
  <c r="T2024" i="1" s="1"/>
  <c r="P281" i="1"/>
  <c r="T281" i="1" s="1"/>
  <c r="P1119" i="1"/>
  <c r="T1119" i="1" s="1"/>
  <c r="P4606" i="1"/>
  <c r="T4606" i="1" s="1"/>
  <c r="P765" i="1"/>
  <c r="T765" i="1" s="1"/>
  <c r="P3951" i="1"/>
  <c r="T3951" i="1" s="1"/>
  <c r="P4570" i="1"/>
  <c r="T4570" i="1" s="1"/>
  <c r="P1127" i="1"/>
  <c r="T1127" i="1" s="1"/>
  <c r="P1035" i="1"/>
  <c r="T1035" i="1" s="1"/>
  <c r="P290" i="1"/>
  <c r="T290" i="1" s="1"/>
  <c r="P2065" i="1"/>
  <c r="T2065" i="1" s="1"/>
  <c r="P309" i="1"/>
  <c r="T309" i="1" s="1"/>
  <c r="P3586" i="1"/>
  <c r="T3586" i="1" s="1"/>
  <c r="P126" i="1"/>
  <c r="T126" i="1" s="1"/>
  <c r="P2182" i="1"/>
  <c r="T2182" i="1" s="1"/>
  <c r="P1537" i="1"/>
  <c r="T1537" i="1" s="1"/>
  <c r="P1513" i="1"/>
  <c r="T1513" i="1" s="1"/>
  <c r="P2249" i="1"/>
  <c r="T2249" i="1" s="1"/>
  <c r="P2131" i="1"/>
  <c r="T2131" i="1" s="1"/>
  <c r="P2402" i="1"/>
  <c r="T2402" i="1" s="1"/>
  <c r="P1033" i="1"/>
  <c r="T1033" i="1" s="1"/>
  <c r="P1110" i="1"/>
  <c r="T1110" i="1" s="1"/>
  <c r="P140" i="1"/>
  <c r="T140" i="1" s="1"/>
  <c r="P2631" i="1"/>
  <c r="T2631" i="1" s="1"/>
  <c r="P4636" i="1"/>
  <c r="T4636" i="1" s="1"/>
  <c r="P4314" i="1"/>
  <c r="T4314" i="1" s="1"/>
  <c r="P2015" i="1"/>
  <c r="T2015" i="1" s="1"/>
  <c r="P4129" i="1"/>
  <c r="T4129" i="1" s="1"/>
  <c r="P4857" i="1"/>
  <c r="T4857" i="1" s="1"/>
  <c r="P239" i="1"/>
  <c r="T239" i="1" s="1"/>
  <c r="P3671" i="1"/>
  <c r="T3671" i="1" s="1"/>
  <c r="P2243" i="1"/>
  <c r="T2243" i="1" s="1"/>
  <c r="P3273" i="1"/>
  <c r="T3273" i="1" s="1"/>
  <c r="P4263" i="1"/>
  <c r="T4263" i="1" s="1"/>
  <c r="P3736" i="1"/>
  <c r="T3736" i="1" s="1"/>
  <c r="P3012" i="1"/>
  <c r="T3012" i="1" s="1"/>
  <c r="P2667" i="1"/>
  <c r="T2667" i="1" s="1"/>
  <c r="P275" i="1"/>
  <c r="T275" i="1" s="1"/>
  <c r="P1464" i="1"/>
  <c r="T1464" i="1" s="1"/>
  <c r="P4288" i="1"/>
  <c r="T4288" i="1" s="1"/>
  <c r="P148" i="1"/>
  <c r="T148" i="1" s="1"/>
  <c r="P4520" i="1"/>
  <c r="T4520" i="1" s="1"/>
  <c r="P2633" i="1"/>
  <c r="T2633" i="1" s="1"/>
  <c r="P2808" i="1"/>
  <c r="T2808" i="1" s="1"/>
  <c r="P1254" i="1"/>
  <c r="T1254" i="1" s="1"/>
  <c r="P3606" i="1"/>
  <c r="T3606" i="1" s="1"/>
  <c r="P152" i="1"/>
  <c r="T152" i="1" s="1"/>
  <c r="P756" i="1"/>
  <c r="T756" i="1" s="1"/>
  <c r="P168" i="1"/>
  <c r="T168" i="1" s="1"/>
  <c r="P3967" i="1"/>
  <c r="T3967" i="1" s="1"/>
  <c r="P1652" i="1"/>
  <c r="T1652" i="1" s="1"/>
  <c r="P931" i="1"/>
  <c r="T931" i="1" s="1"/>
  <c r="P3603" i="1"/>
  <c r="T3603" i="1" s="1"/>
  <c r="P3469" i="1"/>
  <c r="T3469" i="1" s="1"/>
  <c r="P2362" i="1"/>
  <c r="T2362" i="1" s="1"/>
  <c r="P4803" i="1"/>
  <c r="T4803" i="1" s="1"/>
  <c r="P3570" i="1"/>
  <c r="T3570" i="1" s="1"/>
  <c r="P2370" i="1"/>
  <c r="T2370" i="1" s="1"/>
  <c r="P120" i="1"/>
  <c r="T120" i="1" s="1"/>
  <c r="P1882" i="1"/>
  <c r="T1882" i="1" s="1"/>
  <c r="P213" i="1"/>
  <c r="T213" i="1" s="1"/>
  <c r="P4167" i="1"/>
  <c r="T4167" i="1" s="1"/>
  <c r="P302" i="1"/>
  <c r="T302" i="1" s="1"/>
  <c r="P115" i="1"/>
  <c r="T115" i="1" s="1"/>
  <c r="P1764" i="1"/>
  <c r="T1764" i="1" s="1"/>
  <c r="P2104" i="1"/>
  <c r="T2104" i="1" s="1"/>
  <c r="P4685" i="1"/>
  <c r="T4685" i="1" s="1"/>
  <c r="P1585" i="1"/>
  <c r="T1585" i="1" s="1"/>
  <c r="P1704" i="1"/>
  <c r="T1704" i="1" s="1"/>
  <c r="P4888" i="1"/>
  <c r="T4888" i="1" s="1"/>
  <c r="P130" i="1"/>
  <c r="T130" i="1" s="1"/>
  <c r="P139" i="1"/>
  <c r="T139" i="1" s="1"/>
  <c r="P3949" i="1"/>
  <c r="T3949" i="1" s="1"/>
  <c r="P2403" i="1"/>
  <c r="T2403" i="1" s="1"/>
  <c r="P147" i="1"/>
  <c r="T147" i="1" s="1"/>
  <c r="P1829" i="1"/>
  <c r="T1829" i="1" s="1"/>
  <c r="P3243" i="1"/>
  <c r="T3243" i="1" s="1"/>
  <c r="P4709" i="1"/>
  <c r="T4709" i="1" s="1"/>
  <c r="P3947" i="1"/>
  <c r="T3947" i="1" s="1"/>
  <c r="P4264" i="1"/>
  <c r="T4264" i="1" s="1"/>
  <c r="P1607" i="1"/>
  <c r="T1607" i="1" s="1"/>
  <c r="P1360" i="1"/>
  <c r="T1360" i="1" s="1"/>
  <c r="P3058" i="1"/>
  <c r="T3058" i="1" s="1"/>
  <c r="P861" i="1"/>
  <c r="T861" i="1" s="1"/>
  <c r="P4102" i="1"/>
  <c r="T4102" i="1" s="1"/>
  <c r="P3035" i="1"/>
  <c r="T3035" i="1" s="1"/>
  <c r="P1417" i="1"/>
  <c r="T1417" i="1" s="1"/>
  <c r="P1213" i="1"/>
  <c r="T1213" i="1" s="1"/>
  <c r="P3122" i="1"/>
  <c r="T3122" i="1" s="1"/>
  <c r="P4664" i="1"/>
  <c r="T4664" i="1" s="1"/>
  <c r="P997" i="1"/>
  <c r="T997" i="1" s="1"/>
  <c r="P4687" i="1"/>
  <c r="T4687" i="1" s="1"/>
  <c r="P2677" i="1"/>
  <c r="T2677" i="1" s="1"/>
  <c r="P2622" i="1"/>
  <c r="T2622" i="1" s="1"/>
  <c r="P1089" i="1"/>
  <c r="T1089" i="1" s="1"/>
  <c r="P1735" i="1"/>
  <c r="T1735" i="1" s="1"/>
  <c r="P158" i="1"/>
  <c r="T158" i="1" s="1"/>
  <c r="P4827" i="1"/>
  <c r="T4827" i="1" s="1"/>
  <c r="P2426" i="1"/>
  <c r="T2426" i="1" s="1"/>
  <c r="P206" i="1"/>
  <c r="T206" i="1" s="1"/>
  <c r="P2194" i="1"/>
  <c r="T2194" i="1" s="1"/>
  <c r="P1597" i="1"/>
  <c r="T1597" i="1" s="1"/>
  <c r="P1384" i="1"/>
  <c r="T1384" i="1" s="1"/>
  <c r="P4005" i="1"/>
  <c r="T4005" i="1" s="1"/>
  <c r="P4133" i="1"/>
  <c r="T4133" i="1" s="1"/>
  <c r="P1096" i="1"/>
  <c r="T1096" i="1" s="1"/>
  <c r="P3508" i="1"/>
  <c r="T3508" i="1" s="1"/>
  <c r="P4655" i="1"/>
  <c r="T4655" i="1" s="1"/>
  <c r="P1303" i="1"/>
  <c r="T1303" i="1" s="1"/>
  <c r="P2676" i="1"/>
  <c r="T2676" i="1" s="1"/>
  <c r="P226" i="1"/>
  <c r="T226" i="1" s="1"/>
  <c r="P1435" i="1"/>
  <c r="T1435" i="1" s="1"/>
  <c r="P1643" i="1"/>
  <c r="T1643" i="1" s="1"/>
  <c r="P2071" i="1"/>
  <c r="T2071" i="1" s="1"/>
  <c r="P3745" i="1"/>
  <c r="T3745" i="1" s="1"/>
  <c r="P4471" i="1"/>
  <c r="T4471" i="1" s="1"/>
  <c r="P231" i="1"/>
  <c r="T231" i="1" s="1"/>
  <c r="P718" i="1"/>
  <c r="T718" i="1" s="1"/>
  <c r="P3320" i="1"/>
  <c r="T3320" i="1" s="1"/>
  <c r="P3435" i="1"/>
  <c r="T3435" i="1" s="1"/>
  <c r="P287" i="1"/>
  <c r="T287" i="1" s="1"/>
  <c r="P211" i="1"/>
  <c r="T211" i="1" s="1"/>
  <c r="P4816" i="1"/>
  <c r="T4816" i="1" s="1"/>
  <c r="P2375" i="1"/>
  <c r="T2375" i="1" s="1"/>
  <c r="P134" i="1"/>
  <c r="T134" i="1" s="1"/>
  <c r="P225" i="1"/>
  <c r="T225" i="1" s="1"/>
  <c r="P156" i="1"/>
  <c r="T156" i="1" s="1"/>
  <c r="P4947" i="1"/>
  <c r="T4947" i="1" s="1"/>
  <c r="P3221" i="1"/>
  <c r="T3221" i="1" s="1"/>
  <c r="P4615" i="1"/>
  <c r="T4615" i="1" s="1"/>
  <c r="P1082" i="1"/>
  <c r="T1082" i="1" s="1"/>
  <c r="P2950" i="1"/>
  <c r="T2950" i="1" s="1"/>
  <c r="P2316" i="1"/>
  <c r="T2316" i="1" s="1"/>
  <c r="P3153" i="1"/>
  <c r="T3153" i="1" s="1"/>
  <c r="P4209" i="1"/>
  <c r="T4209" i="1" s="1"/>
  <c r="P2170" i="1"/>
  <c r="T2170" i="1" s="1"/>
  <c r="P163" i="1"/>
  <c r="T163" i="1" s="1"/>
  <c r="P184" i="1"/>
  <c r="T184" i="1" s="1"/>
  <c r="P2095" i="1"/>
  <c r="T2095" i="1" s="1"/>
  <c r="P191" i="1"/>
  <c r="T191" i="1" s="1"/>
  <c r="P3439" i="1"/>
  <c r="T3439" i="1" s="1"/>
  <c r="P2268" i="1"/>
  <c r="T2268" i="1" s="1"/>
  <c r="P1163" i="1"/>
  <c r="T1163" i="1" s="1"/>
  <c r="P4382" i="1"/>
  <c r="T4382" i="1" s="1"/>
  <c r="P1698" i="1"/>
  <c r="T1698" i="1" s="1"/>
  <c r="P1664" i="1"/>
  <c r="T1664" i="1" s="1"/>
  <c r="P4267" i="1"/>
  <c r="T4267" i="1" s="1"/>
  <c r="P3628" i="1"/>
  <c r="T3628" i="1" s="1"/>
  <c r="P4650" i="1"/>
  <c r="T4650" i="1" s="1"/>
  <c r="P2877" i="1"/>
  <c r="T2877" i="1" s="1"/>
  <c r="P197" i="1"/>
  <c r="T197" i="1" s="1"/>
  <c r="P201" i="1"/>
  <c r="T201" i="1" s="1"/>
  <c r="P3789" i="1"/>
  <c r="T3789" i="1" s="1"/>
  <c r="P2053" i="1"/>
  <c r="T2053" i="1" s="1"/>
  <c r="P4936" i="1"/>
  <c r="T4936" i="1" s="1"/>
  <c r="P3476" i="1"/>
  <c r="T3476" i="1" s="1"/>
  <c r="P1224" i="1"/>
  <c r="T1224" i="1" s="1"/>
  <c r="P3839" i="1"/>
  <c r="T3839" i="1" s="1"/>
  <c r="P4428" i="1"/>
  <c r="T4428" i="1" s="1"/>
  <c r="P2016" i="1"/>
  <c r="T2016" i="1" s="1"/>
  <c r="P4846" i="1"/>
  <c r="T4846" i="1" s="1"/>
  <c r="P1191" i="1"/>
  <c r="T1191" i="1" s="1"/>
  <c r="P270" i="1"/>
  <c r="T270" i="1" s="1"/>
  <c r="P2130" i="1"/>
  <c r="T2130" i="1" s="1"/>
  <c r="P2004" i="1"/>
  <c r="T2004" i="1" s="1"/>
  <c r="P1768" i="1"/>
  <c r="T1768" i="1" s="1"/>
  <c r="P4062" i="1"/>
  <c r="T4062" i="1" s="1"/>
  <c r="P4787" i="1"/>
  <c r="T4787" i="1" s="1"/>
  <c r="P118" i="1"/>
  <c r="T118" i="1" s="1"/>
  <c r="P3470" i="1"/>
  <c r="T3470" i="1" s="1"/>
  <c r="P137" i="1"/>
  <c r="T137" i="1" s="1"/>
  <c r="P173" i="1"/>
  <c r="T173" i="1" s="1"/>
  <c r="P4491" i="1"/>
  <c r="T4491" i="1" s="1"/>
  <c r="P4312" i="1"/>
  <c r="T4312" i="1" s="1"/>
  <c r="P4918" i="1"/>
  <c r="T4918" i="1" s="1"/>
  <c r="P2277" i="1"/>
  <c r="T2277" i="1" s="1"/>
  <c r="P994" i="1"/>
  <c r="T994" i="1" s="1"/>
  <c r="P3046" i="1"/>
  <c r="T3046" i="1" s="1"/>
  <c r="P1983" i="1"/>
  <c r="T1983" i="1" s="1"/>
  <c r="P2960" i="1"/>
  <c r="T2960" i="1" s="1"/>
  <c r="P1716" i="1"/>
  <c r="T1716" i="1" s="1"/>
  <c r="P4612" i="1"/>
  <c r="T4612" i="1" s="1"/>
  <c r="P1006" i="1"/>
  <c r="T1006" i="1" s="1"/>
  <c r="P2391" i="1"/>
  <c r="T2391" i="1" s="1"/>
  <c r="P2474" i="1"/>
  <c r="T2474" i="1" s="1"/>
  <c r="P1496" i="1"/>
  <c r="T1496" i="1" s="1"/>
  <c r="P1743" i="1"/>
  <c r="T1743" i="1" s="1"/>
  <c r="P1950" i="1"/>
  <c r="T1950" i="1" s="1"/>
  <c r="P103" i="1"/>
  <c r="T103" i="1" s="1"/>
  <c r="P3667" i="1"/>
  <c r="T3667" i="1" s="1"/>
  <c r="P3991" i="1"/>
  <c r="T3991" i="1" s="1"/>
  <c r="P3713" i="1"/>
  <c r="T3713" i="1" s="1"/>
  <c r="P3351" i="1"/>
  <c r="T3351" i="1" s="1"/>
  <c r="P261" i="1"/>
  <c r="T261" i="1" s="1"/>
  <c r="P135" i="1"/>
  <c r="T135" i="1" s="1"/>
  <c r="P4828" i="1"/>
  <c r="T4828" i="1" s="1"/>
  <c r="P4575" i="1"/>
  <c r="T4575" i="1" s="1"/>
  <c r="P4255" i="1"/>
  <c r="T4255" i="1" s="1"/>
  <c r="P1356" i="1"/>
  <c r="T1356" i="1" s="1"/>
  <c r="P3516" i="1"/>
  <c r="T3516" i="1" s="1"/>
  <c r="P1399" i="1"/>
  <c r="T1399" i="1" s="1"/>
  <c r="P2049" i="1"/>
  <c r="T2049" i="1" s="1"/>
  <c r="P4072" i="1"/>
  <c r="T4072" i="1" s="1"/>
  <c r="P4223" i="1"/>
  <c r="T4223" i="1" s="1"/>
  <c r="P2674" i="1"/>
  <c r="T2674" i="1" s="1"/>
  <c r="P233" i="1"/>
  <c r="T233" i="1" s="1"/>
  <c r="P252" i="1"/>
  <c r="T252" i="1" s="1"/>
  <c r="P282" i="1"/>
  <c r="T282" i="1" s="1"/>
  <c r="P2679" i="1"/>
  <c r="T2679" i="1" s="1"/>
  <c r="P1992" i="1"/>
  <c r="T1992" i="1" s="1"/>
  <c r="P164" i="1"/>
  <c r="T164" i="1" s="1"/>
  <c r="P4368" i="1"/>
  <c r="T4368" i="1" s="1"/>
  <c r="P3068" i="1"/>
  <c r="T3068" i="1" s="1"/>
  <c r="P227" i="1"/>
  <c r="T227" i="1" s="1"/>
  <c r="P3380" i="1"/>
  <c r="T3380" i="1" s="1"/>
  <c r="P4973" i="1"/>
  <c r="T4973" i="1" s="1"/>
  <c r="P109" i="1"/>
  <c r="T109" i="1" s="1"/>
  <c r="P2569" i="1"/>
  <c r="T2569" i="1" s="1"/>
  <c r="P2951" i="1"/>
  <c r="T2951" i="1" s="1"/>
  <c r="P4924" i="1"/>
  <c r="T4924" i="1" s="1"/>
  <c r="P150" i="1"/>
  <c r="T150" i="1" s="1"/>
  <c r="P4048" i="1"/>
  <c r="T4048" i="1" s="1"/>
  <c r="P2472" i="1"/>
  <c r="T2472" i="1" s="1"/>
  <c r="P253" i="1"/>
  <c r="T253" i="1" s="1"/>
  <c r="P2886" i="1"/>
  <c r="T2886" i="1" s="1"/>
  <c r="P2079" i="1"/>
  <c r="T2079" i="1" s="1"/>
  <c r="P145" i="1"/>
  <c r="T145" i="1" s="1"/>
  <c r="P2982" i="1"/>
  <c r="T2982" i="1" s="1"/>
  <c r="P4191" i="1"/>
  <c r="T4191" i="1" s="1"/>
  <c r="P2470" i="1"/>
  <c r="T2470" i="1" s="1"/>
  <c r="P2949" i="1"/>
  <c r="T2949" i="1" s="1"/>
  <c r="P4660" i="1"/>
  <c r="T4660" i="1" s="1"/>
  <c r="P2577" i="1"/>
  <c r="T2577" i="1" s="1"/>
  <c r="P4408" i="1"/>
  <c r="T4408" i="1" s="1"/>
  <c r="P175" i="1"/>
  <c r="T175" i="1" s="1"/>
  <c r="P3061" i="1"/>
  <c r="T3061" i="1" s="1"/>
  <c r="P1481" i="1"/>
  <c r="T1481" i="1" s="1"/>
  <c r="P1003" i="1"/>
  <c r="T1003" i="1" s="1"/>
  <c r="P1131" i="1"/>
  <c r="T1131" i="1" s="1"/>
  <c r="P2626" i="1"/>
  <c r="T2626" i="1" s="1"/>
  <c r="P4318" i="1"/>
  <c r="T4318" i="1" s="1"/>
  <c r="P2427" i="1"/>
  <c r="T2427" i="1" s="1"/>
  <c r="P4988" i="1"/>
  <c r="T4988" i="1" s="1"/>
  <c r="P2029" i="1"/>
  <c r="T2029" i="1" s="1"/>
  <c r="P1168" i="1"/>
  <c r="T1168" i="1" s="1"/>
  <c r="P3491" i="1"/>
  <c r="T3491" i="1" s="1"/>
  <c r="P198" i="1"/>
  <c r="T198" i="1" s="1"/>
  <c r="P4686" i="1"/>
  <c r="T4686" i="1" s="1"/>
  <c r="P3905" i="1"/>
  <c r="T3905" i="1" s="1"/>
  <c r="P2817" i="1"/>
  <c r="T2817" i="1" s="1"/>
  <c r="P2945" i="1"/>
  <c r="T2945" i="1" s="1"/>
  <c r="P2098" i="1"/>
  <c r="T2098" i="1" s="1"/>
  <c r="P4957" i="1"/>
  <c r="T4957" i="1" s="1"/>
  <c r="P3723" i="1"/>
  <c r="T3723" i="1" s="1"/>
  <c r="P1609" i="1"/>
  <c r="T1609" i="1" s="1"/>
  <c r="P160" i="1"/>
  <c r="T160" i="1" s="1"/>
  <c r="P3294" i="1"/>
  <c r="T3294" i="1" s="1"/>
  <c r="P4872" i="1"/>
  <c r="T4872" i="1" s="1"/>
  <c r="P149" i="1"/>
  <c r="T149" i="1" s="1"/>
  <c r="P3027" i="1"/>
  <c r="T3027" i="1" s="1"/>
  <c r="P3329" i="1"/>
  <c r="T3329" i="1" s="1"/>
  <c r="P1532" i="1"/>
  <c r="T1532" i="1" s="1"/>
  <c r="P238" i="1"/>
  <c r="T238" i="1" s="1"/>
  <c r="P4697" i="1"/>
  <c r="T4697" i="1" s="1"/>
  <c r="P93" i="1"/>
  <c r="T93" i="1" s="1"/>
  <c r="P2783" i="1"/>
  <c r="T2783" i="1" s="1"/>
  <c r="P1176" i="1"/>
  <c r="T1176" i="1" s="1"/>
  <c r="P104" i="1"/>
  <c r="T104" i="1" s="1"/>
  <c r="P1444" i="1"/>
  <c r="T1444" i="1" s="1"/>
  <c r="P3622" i="1"/>
  <c r="T3622" i="1" s="1"/>
  <c r="P1021" i="1"/>
  <c r="T1021" i="1" s="1"/>
  <c r="P1937" i="1"/>
  <c r="T1937" i="1" s="1"/>
  <c r="P4060" i="1"/>
  <c r="T4060" i="1" s="1"/>
  <c r="P1571" i="1"/>
  <c r="T1571" i="1" s="1"/>
  <c r="P4215" i="1"/>
  <c r="T4215" i="1" s="1"/>
  <c r="P144" i="1"/>
  <c r="T144" i="1" s="1"/>
  <c r="P1884" i="1"/>
  <c r="T1884" i="1" s="1"/>
  <c r="P4073" i="1"/>
  <c r="T4073" i="1" s="1"/>
  <c r="P3237" i="1"/>
  <c r="T3237" i="1" s="1"/>
  <c r="P3447" i="1"/>
  <c r="T3447" i="1" s="1"/>
  <c r="P1588" i="1"/>
  <c r="T1588" i="1" s="1"/>
  <c r="P2331" i="1"/>
  <c r="T2331" i="1" s="1"/>
  <c r="P3887" i="1"/>
  <c r="T3887" i="1" s="1"/>
  <c r="P1182" i="1"/>
  <c r="T1182" i="1" s="1"/>
  <c r="P2687" i="1"/>
  <c r="T2687" i="1" s="1"/>
  <c r="P1370" i="1"/>
  <c r="T1370" i="1" s="1"/>
  <c r="P3996" i="1"/>
  <c r="T3996" i="1" s="1"/>
  <c r="P4141" i="1"/>
  <c r="T4141" i="1" s="1"/>
  <c r="P3572" i="1"/>
  <c r="T3572" i="1" s="1"/>
  <c r="P167" i="1"/>
  <c r="T167" i="1" s="1"/>
  <c r="P212" i="1"/>
  <c r="T212" i="1" s="1"/>
  <c r="P3640" i="1"/>
  <c r="T3640" i="1" s="1"/>
  <c r="P2158" i="1"/>
  <c r="T2158" i="1" s="1"/>
  <c r="P2180" i="1"/>
  <c r="T2180" i="1" s="1"/>
  <c r="P2763" i="1"/>
  <c r="T2763" i="1" s="1"/>
  <c r="P903" i="1"/>
  <c r="T903" i="1" s="1"/>
  <c r="P2466" i="1"/>
  <c r="T2466" i="1" s="1"/>
  <c r="P4566" i="1"/>
  <c r="T4566" i="1" s="1"/>
  <c r="P2077" i="1"/>
  <c r="T2077" i="1" s="1"/>
  <c r="P2225" i="1"/>
  <c r="T2225" i="1" s="1"/>
  <c r="P3348" i="1"/>
  <c r="T3348" i="1" s="1"/>
  <c r="P1290" i="1"/>
  <c r="T1290" i="1" s="1"/>
  <c r="P4328" i="1"/>
  <c r="T4328" i="1" s="1"/>
  <c r="P1798" i="1"/>
  <c r="T1798" i="1" s="1"/>
  <c r="P3367" i="1"/>
  <c r="T3367" i="1" s="1"/>
  <c r="P3536" i="1"/>
  <c r="T3536" i="1" s="1"/>
  <c r="P2774" i="1"/>
  <c r="T2774" i="1" s="1"/>
  <c r="P4032" i="1"/>
  <c r="T4032" i="1" s="1"/>
  <c r="P1334" i="1"/>
  <c r="T1334" i="1" s="1"/>
  <c r="P2919" i="1"/>
  <c r="T2919" i="1" s="1"/>
  <c r="P219" i="1"/>
  <c r="T219" i="1" s="1"/>
  <c r="P1856" i="1"/>
  <c r="T1856" i="1" s="1"/>
  <c r="P2585" i="1"/>
  <c r="T2585" i="1" s="1"/>
  <c r="P2523" i="1"/>
  <c r="T2523" i="1" s="1"/>
  <c r="P1700" i="1"/>
  <c r="T1700" i="1" s="1"/>
  <c r="P1755" i="1"/>
  <c r="T1755" i="1" s="1"/>
  <c r="P1336" i="1"/>
  <c r="T1336" i="1" s="1"/>
  <c r="P2908" i="1"/>
  <c r="T2908" i="1" s="1"/>
  <c r="P4917" i="1"/>
  <c r="T4917" i="1" s="1"/>
  <c r="P3521" i="1"/>
  <c r="T3521" i="1" s="1"/>
  <c r="P4114" i="1"/>
  <c r="T4114" i="1" s="1"/>
  <c r="P3183" i="1"/>
  <c r="T3183" i="1" s="1"/>
  <c r="P3333" i="1"/>
  <c r="T3333" i="1" s="1"/>
  <c r="P2912" i="1"/>
  <c r="T2912" i="1" s="1"/>
  <c r="P3055" i="1"/>
  <c r="T3055" i="1" s="1"/>
  <c r="P1221" i="1"/>
  <c r="T1221" i="1" s="1"/>
  <c r="P4991" i="1"/>
  <c r="T4991" i="1" s="1"/>
  <c r="P4037" i="1"/>
  <c r="T4037" i="1" s="1"/>
  <c r="P3105" i="1"/>
  <c r="T3105" i="1" s="1"/>
  <c r="P3880" i="1"/>
  <c r="T3880" i="1" s="1"/>
  <c r="P1123" i="1"/>
  <c r="T1123" i="1" s="1"/>
  <c r="P4243" i="1"/>
  <c r="T4243" i="1" s="1"/>
  <c r="P114" i="1"/>
  <c r="T114" i="1" s="1"/>
  <c r="P3600" i="1"/>
  <c r="T3600" i="1" s="1"/>
  <c r="P157" i="1"/>
  <c r="T157" i="1" s="1"/>
  <c r="P2578" i="1"/>
  <c r="T2578" i="1" s="1"/>
  <c r="P3087" i="1"/>
  <c r="T3087" i="1" s="1"/>
  <c r="P4294" i="1"/>
  <c r="T4294" i="1" s="1"/>
  <c r="P2790" i="1"/>
  <c r="T2790" i="1" s="1"/>
  <c r="P4836" i="1"/>
  <c r="T4836" i="1" s="1"/>
  <c r="P4561" i="1"/>
  <c r="T4561" i="1" s="1"/>
  <c r="P4668" i="1"/>
  <c r="T4668" i="1" s="1"/>
  <c r="P1485" i="1"/>
  <c r="T1485" i="1" s="1"/>
  <c r="P2159" i="1"/>
  <c r="T2159" i="1" s="1"/>
  <c r="P4495" i="1"/>
  <c r="T4495" i="1" s="1"/>
  <c r="P3210" i="1"/>
  <c r="T3210" i="1" s="1"/>
  <c r="P3704" i="1"/>
  <c r="T3704" i="1" s="1"/>
  <c r="P3121" i="1"/>
  <c r="T3121" i="1" s="1"/>
  <c r="P4913" i="1"/>
  <c r="T4913" i="1" s="1"/>
  <c r="P220" i="1"/>
  <c r="T220" i="1" s="1"/>
  <c r="P4698" i="1"/>
  <c r="T4698" i="1" s="1"/>
  <c r="P3054" i="1"/>
  <c r="T3054" i="1" s="1"/>
  <c r="P1489" i="1"/>
  <c r="T1489" i="1" s="1"/>
  <c r="P4729" i="1"/>
  <c r="T4729" i="1" s="1"/>
  <c r="P91" i="1"/>
  <c r="T91" i="1" s="1"/>
  <c r="P203" i="1"/>
  <c r="T203" i="1" s="1"/>
  <c r="P1386" i="1"/>
  <c r="T1386" i="1" s="1"/>
  <c r="P4920" i="1"/>
  <c r="T4920" i="1" s="1"/>
  <c r="P1990" i="1"/>
  <c r="T1990" i="1" s="1"/>
  <c r="P4812" i="1"/>
  <c r="T4812" i="1" s="1"/>
  <c r="P1285" i="1"/>
  <c r="T1285" i="1" s="1"/>
  <c r="P228" i="1"/>
  <c r="T228" i="1" s="1"/>
  <c r="P258" i="1"/>
  <c r="T258" i="1" s="1"/>
  <c r="P1967" i="1"/>
  <c r="T1967" i="1" s="1"/>
  <c r="P3271" i="1"/>
  <c r="T3271" i="1" s="1"/>
  <c r="P89" i="1"/>
  <c r="T89" i="1" s="1"/>
  <c r="P3983" i="1"/>
  <c r="T3983" i="1" s="1"/>
  <c r="P1436" i="1"/>
  <c r="T1436" i="1" s="1"/>
  <c r="P3110" i="1"/>
  <c r="T3110" i="1" s="1"/>
  <c r="P1027" i="1"/>
  <c r="T1027" i="1" s="1"/>
  <c r="P4083" i="1"/>
  <c r="T4083" i="1" s="1"/>
  <c r="P2556" i="1"/>
  <c r="T2556" i="1" s="1"/>
  <c r="P4553" i="1"/>
  <c r="T4553" i="1" s="1"/>
  <c r="P2040" i="1"/>
  <c r="T2040" i="1" s="1"/>
  <c r="P151" i="1"/>
  <c r="T151" i="1" s="1"/>
  <c r="P3952" i="1"/>
  <c r="T3952" i="1" s="1"/>
  <c r="P4626" i="1"/>
  <c r="T4626" i="1" s="1"/>
  <c r="P4896" i="1"/>
  <c r="T4896" i="1" s="1"/>
  <c r="P3223" i="1"/>
  <c r="T3223" i="1" s="1"/>
  <c r="P96" i="1"/>
  <c r="T96" i="1" s="1"/>
  <c r="P1533" i="1"/>
  <c r="T1533" i="1" s="1"/>
  <c r="P3190" i="1"/>
  <c r="T3190" i="1" s="1"/>
  <c r="P1717" i="1"/>
  <c r="T1717" i="1" s="1"/>
  <c r="P3328" i="1"/>
  <c r="T3328" i="1" s="1"/>
  <c r="P1352" i="1"/>
  <c r="T1352" i="1" s="1"/>
  <c r="P2304" i="1"/>
  <c r="T2304" i="1" s="1"/>
  <c r="P1174" i="1"/>
  <c r="T1174" i="1" s="1"/>
  <c r="P2542" i="1"/>
  <c r="T2542" i="1" s="1"/>
  <c r="P3052" i="1"/>
  <c r="T3052" i="1" s="1"/>
  <c r="P3034" i="1"/>
  <c r="T3034" i="1" s="1"/>
  <c r="P4158" i="1"/>
  <c r="T4158" i="1" s="1"/>
  <c r="P162" i="1"/>
  <c r="T162" i="1" s="1"/>
  <c r="P3773" i="1"/>
  <c r="T3773" i="1" s="1"/>
  <c r="P1782" i="1"/>
  <c r="T1782" i="1" s="1"/>
  <c r="P1565" i="1"/>
  <c r="T1565" i="1" s="1"/>
  <c r="P1972" i="1"/>
  <c r="T1972" i="1" s="1"/>
  <c r="P1641" i="1"/>
  <c r="T1641" i="1" s="1"/>
  <c r="P2133" i="1"/>
  <c r="T2133" i="1" s="1"/>
  <c r="P4401" i="1"/>
  <c r="T4401" i="1" s="1"/>
  <c r="P1681" i="1"/>
  <c r="T1681" i="1" s="1"/>
  <c r="P3220" i="1"/>
  <c r="T3220" i="1" s="1"/>
  <c r="P2392" i="1"/>
  <c r="T2392" i="1" s="1"/>
  <c r="P106" i="1"/>
  <c r="T106" i="1" s="1"/>
  <c r="P2208" i="1"/>
  <c r="T2208" i="1" s="1"/>
  <c r="P2136" i="1"/>
  <c r="T2136" i="1" s="1"/>
  <c r="P97" i="1"/>
  <c r="T97" i="1" s="1"/>
  <c r="P1860" i="1"/>
  <c r="T1860" i="1" s="1"/>
  <c r="P1776" i="1"/>
  <c r="T1776" i="1" s="1"/>
  <c r="P2513" i="1"/>
  <c r="T2513" i="1" s="1"/>
  <c r="P171" i="1"/>
  <c r="T171" i="1" s="1"/>
  <c r="P1223" i="1"/>
  <c r="T1223" i="1" s="1"/>
  <c r="P1159" i="1"/>
  <c r="T1159" i="1" s="1"/>
  <c r="P2321" i="1"/>
  <c r="T2321" i="1" s="1"/>
  <c r="P4925" i="1"/>
  <c r="T4925" i="1" s="1"/>
  <c r="P3728" i="1"/>
  <c r="T3728" i="1" s="1"/>
  <c r="P4447" i="1"/>
  <c r="T4447" i="1" s="1"/>
  <c r="P3814" i="1"/>
  <c r="T3814" i="1" s="1"/>
  <c r="P181" i="1"/>
  <c r="T181" i="1" s="1"/>
  <c r="P3769" i="1"/>
  <c r="T3769" i="1" s="1"/>
  <c r="P3717" i="1"/>
  <c r="T3717" i="1" s="1"/>
  <c r="P3678" i="1"/>
  <c r="T3678" i="1" s="1"/>
  <c r="P221" i="1"/>
  <c r="T221" i="1" s="1"/>
  <c r="P1826" i="1"/>
  <c r="T1826" i="1" s="1"/>
  <c r="P3446" i="1"/>
  <c r="T3446" i="1" s="1"/>
  <c r="P4486" i="1"/>
  <c r="T4486" i="1" s="1"/>
  <c r="P1051" i="1"/>
  <c r="T1051" i="1" s="1"/>
  <c r="P1500" i="1"/>
  <c r="T1500" i="1" s="1"/>
  <c r="P1293" i="1"/>
  <c r="T1293" i="1" s="1"/>
  <c r="P3754" i="1"/>
  <c r="T3754" i="1" s="1"/>
  <c r="P3888" i="1"/>
  <c r="T3888" i="1" s="1"/>
  <c r="P2186" i="1"/>
  <c r="T2186" i="1" s="1"/>
  <c r="P3746" i="1"/>
  <c r="T3746" i="1" s="1"/>
  <c r="P4076" i="1"/>
  <c r="T4076" i="1" s="1"/>
  <c r="P2590" i="1"/>
  <c r="T2590" i="1" s="1"/>
  <c r="P942" i="1"/>
  <c r="T942" i="1" s="1"/>
  <c r="P4063" i="1"/>
  <c r="T4063" i="1" s="1"/>
  <c r="P2266" i="1"/>
  <c r="T2266" i="1" s="1"/>
  <c r="P169" i="1"/>
  <c r="T169" i="1" s="1"/>
  <c r="P3082" i="1"/>
  <c r="T3082" i="1" s="1"/>
  <c r="P3555" i="1"/>
  <c r="T3555" i="1" s="1"/>
  <c r="P1324" i="1"/>
  <c r="T1324" i="1" s="1"/>
  <c r="P1482" i="1"/>
  <c r="T1482" i="1" s="1"/>
  <c r="P3115" i="1"/>
  <c r="T3115" i="1" s="1"/>
  <c r="P1954" i="1"/>
  <c r="T1954" i="1" s="1"/>
  <c r="P218" i="1"/>
  <c r="T218" i="1" s="1"/>
  <c r="P3112" i="1"/>
  <c r="T3112" i="1" s="1"/>
  <c r="P3215" i="1"/>
  <c r="T3215" i="1" s="1"/>
  <c r="P2157" i="1"/>
  <c r="T2157" i="1" s="1"/>
  <c r="P4554" i="1"/>
  <c r="T4554" i="1" s="1"/>
  <c r="P3359" i="1"/>
  <c r="T3359" i="1" s="1"/>
  <c r="P1124" i="1"/>
  <c r="T1124" i="1" s="1"/>
  <c r="P2509" i="1"/>
  <c r="T2509" i="1" s="1"/>
  <c r="P3170" i="1"/>
  <c r="T3170" i="1" s="1"/>
  <c r="P4817" i="1"/>
  <c r="T4817" i="1" s="1"/>
  <c r="P1593" i="1"/>
  <c r="T1593" i="1" s="1"/>
  <c r="P2540" i="1"/>
  <c r="T2540" i="1" s="1"/>
  <c r="P1447" i="1"/>
  <c r="T1447" i="1" s="1"/>
  <c r="P3906" i="1"/>
  <c r="T3906" i="1" s="1"/>
  <c r="P4278" i="1"/>
  <c r="T4278" i="1" s="1"/>
  <c r="P143" i="1"/>
  <c r="T143" i="1" s="1"/>
  <c r="P3204" i="1"/>
  <c r="T3204" i="1" s="1"/>
  <c r="P3758" i="1"/>
  <c r="T3758" i="1" s="1"/>
  <c r="P3970" i="1"/>
  <c r="T3970" i="1" s="1"/>
  <c r="P4202" i="1"/>
  <c r="T4202" i="1" s="1"/>
  <c r="P2733" i="1"/>
  <c r="T2733" i="1" s="1"/>
  <c r="P84" i="1"/>
  <c r="T84" i="1" s="1"/>
  <c r="P1405" i="1"/>
  <c r="T1405" i="1" s="1"/>
  <c r="P3299" i="1"/>
  <c r="T3299" i="1" s="1"/>
  <c r="P73" i="1"/>
  <c r="T73" i="1" s="1"/>
  <c r="P845" i="1"/>
  <c r="T845" i="1" s="1"/>
  <c r="P2354" i="1"/>
  <c r="T2354" i="1" s="1"/>
  <c r="P2751" i="1"/>
  <c r="T2751" i="1" s="1"/>
  <c r="P4039" i="1"/>
  <c r="T4039" i="1" s="1"/>
  <c r="P1711" i="1"/>
  <c r="T1711" i="1" s="1"/>
  <c r="P3497" i="1"/>
  <c r="T3497" i="1" s="1"/>
  <c r="P985" i="1"/>
  <c r="T985" i="1" s="1"/>
  <c r="P2374" i="1"/>
  <c r="T2374" i="1" s="1"/>
  <c r="P1455" i="1"/>
  <c r="T1455" i="1" s="1"/>
  <c r="P2372" i="1"/>
  <c r="T2372" i="1" s="1"/>
  <c r="P1778" i="1"/>
  <c r="T1778" i="1" s="1"/>
  <c r="P3968" i="1"/>
  <c r="T3968" i="1" s="1"/>
  <c r="P2083" i="1"/>
  <c r="T2083" i="1" s="1"/>
  <c r="P108" i="1"/>
  <c r="T108" i="1" s="1"/>
  <c r="P3748" i="1"/>
  <c r="T3748" i="1" s="1"/>
  <c r="P741" i="1"/>
  <c r="T741" i="1" s="1"/>
  <c r="P3481" i="1"/>
  <c r="T3481" i="1" s="1"/>
  <c r="P4302" i="1"/>
  <c r="T4302" i="1" s="1"/>
  <c r="P2709" i="1"/>
  <c r="T2709" i="1" s="1"/>
  <c r="P4852" i="1"/>
  <c r="T4852" i="1" s="1"/>
  <c r="P4097" i="1"/>
  <c r="T4097" i="1" s="1"/>
  <c r="P1958" i="1"/>
  <c r="T1958" i="1" s="1"/>
  <c r="P2526" i="1"/>
  <c r="T2526" i="1" s="1"/>
  <c r="P2118" i="1"/>
  <c r="T2118" i="1" s="1"/>
  <c r="P3890" i="1"/>
  <c r="T3890" i="1" s="1"/>
  <c r="P4239" i="1"/>
  <c r="T4239" i="1" s="1"/>
  <c r="P2207" i="1"/>
  <c r="T2207" i="1" s="1"/>
  <c r="P4734" i="1"/>
  <c r="T4734" i="1" s="1"/>
  <c r="P193" i="1"/>
  <c r="T193" i="1" s="1"/>
  <c r="P2297" i="1"/>
  <c r="T2297" i="1" s="1"/>
  <c r="P4366" i="1"/>
  <c r="T4366" i="1" s="1"/>
  <c r="P2700" i="1"/>
  <c r="T2700" i="1" s="1"/>
  <c r="P1676" i="1"/>
  <c r="T1676" i="1" s="1"/>
  <c r="P3248" i="1"/>
  <c r="T3248" i="1" s="1"/>
  <c r="P1618" i="1"/>
  <c r="T1618" i="1" s="1"/>
  <c r="P3643" i="1"/>
  <c r="T3643" i="1" s="1"/>
  <c r="P916" i="1"/>
  <c r="T916" i="1" s="1"/>
  <c r="P4844" i="1"/>
  <c r="T4844" i="1" s="1"/>
  <c r="P178" i="1"/>
  <c r="T178" i="1" s="1"/>
  <c r="P4056" i="1"/>
  <c r="T4056" i="1" s="1"/>
  <c r="P75" i="1"/>
  <c r="T75" i="1" s="1"/>
  <c r="P3693" i="1"/>
  <c r="T3693" i="1" s="1"/>
  <c r="P4512" i="1"/>
  <c r="T4512" i="1" s="1"/>
  <c r="P2232" i="1"/>
  <c r="T2232" i="1" s="1"/>
  <c r="P3605" i="1"/>
  <c r="T3605" i="1" s="1"/>
  <c r="P2964" i="1"/>
  <c r="T2964" i="1" s="1"/>
  <c r="P4516" i="1"/>
  <c r="T4516" i="1" s="1"/>
  <c r="P3757" i="1"/>
  <c r="T3757" i="1" s="1"/>
  <c r="P1843" i="1"/>
  <c r="T1843" i="1" s="1"/>
  <c r="P3065" i="1"/>
  <c r="T3065" i="1" s="1"/>
  <c r="P3675" i="1"/>
  <c r="T3675" i="1" s="1"/>
  <c r="P4185" i="1"/>
  <c r="T4185" i="1" s="1"/>
  <c r="P3954" i="1"/>
  <c r="T3954" i="1" s="1"/>
  <c r="P1801" i="1"/>
  <c r="T1801" i="1" s="1"/>
  <c r="P3067" i="1"/>
  <c r="T3067" i="1" s="1"/>
  <c r="P4750" i="1"/>
  <c r="T4750" i="1" s="1"/>
  <c r="P1902" i="1"/>
  <c r="T1902" i="1" s="1"/>
  <c r="P110" i="1"/>
  <c r="T110" i="1" s="1"/>
  <c r="P1478" i="1"/>
  <c r="T1478" i="1" s="1"/>
  <c r="P1391" i="1"/>
  <c r="T1391" i="1" s="1"/>
  <c r="P1410" i="1"/>
  <c r="T1410" i="1" s="1"/>
  <c r="P3507" i="1"/>
  <c r="T3507" i="1" s="1"/>
  <c r="P3763" i="1"/>
  <c r="T3763" i="1" s="1"/>
  <c r="P2635" i="1"/>
  <c r="T2635" i="1" s="1"/>
  <c r="P1072" i="1"/>
  <c r="T1072" i="1" s="1"/>
  <c r="P4861" i="1"/>
  <c r="T4861" i="1" s="1"/>
  <c r="P4819" i="1"/>
  <c r="T4819" i="1" s="1"/>
  <c r="P2818" i="1"/>
  <c r="T2818" i="1" s="1"/>
  <c r="P3749" i="1"/>
  <c r="T3749" i="1" s="1"/>
  <c r="P3900" i="1"/>
  <c r="T3900" i="1" s="1"/>
  <c r="P111" i="1"/>
  <c r="T111" i="1" s="1"/>
  <c r="P3724" i="1"/>
  <c r="T3724" i="1" s="1"/>
  <c r="P3384" i="1"/>
  <c r="T3384" i="1" s="1"/>
  <c r="P678" i="1"/>
  <c r="T678" i="1" s="1"/>
  <c r="P4751" i="1"/>
  <c r="T4751" i="1" s="1"/>
  <c r="P2843" i="1"/>
  <c r="T2843" i="1" s="1"/>
  <c r="P3596" i="1"/>
  <c r="T3596" i="1" s="1"/>
  <c r="P4184" i="1"/>
  <c r="T4184" i="1" s="1"/>
  <c r="P3610" i="1"/>
  <c r="T3610" i="1" s="1"/>
  <c r="P1688" i="1"/>
  <c r="T1688" i="1" s="1"/>
  <c r="P3655" i="1"/>
  <c r="T3655" i="1" s="1"/>
  <c r="P1680" i="1"/>
  <c r="T1680" i="1" s="1"/>
  <c r="P4780" i="1"/>
  <c r="T4780" i="1" s="1"/>
  <c r="P177" i="1"/>
  <c r="T177" i="1" s="1"/>
  <c r="P214" i="1"/>
  <c r="T214" i="1" s="1"/>
  <c r="P4510" i="1"/>
  <c r="T4510" i="1" s="1"/>
  <c r="P2270" i="1"/>
  <c r="T2270" i="1" s="1"/>
  <c r="P3955" i="1"/>
  <c r="T3955" i="1" s="1"/>
  <c r="P1785" i="1"/>
  <c r="T1785" i="1" s="1"/>
  <c r="P4508" i="1"/>
  <c r="T4508" i="1" s="1"/>
  <c r="P1521" i="1"/>
  <c r="T1521" i="1" s="1"/>
  <c r="P3747" i="1"/>
  <c r="T3747" i="1" s="1"/>
  <c r="P3478" i="1"/>
  <c r="T3478" i="1" s="1"/>
  <c r="P4481" i="1"/>
  <c r="T4481" i="1" s="1"/>
  <c r="P1796" i="1"/>
  <c r="T1796" i="1" s="1"/>
  <c r="P934" i="1"/>
  <c r="T934" i="1" s="1"/>
  <c r="P1529" i="1"/>
  <c r="T1529" i="1" s="1"/>
  <c r="P68" i="1"/>
  <c r="T68" i="1" s="1"/>
  <c r="P1601" i="1"/>
  <c r="T1601" i="1" s="1"/>
  <c r="P1527" i="1"/>
  <c r="T1527" i="1" s="1"/>
  <c r="P5000" i="1"/>
  <c r="T5000" i="1" s="1"/>
  <c r="P1839" i="1"/>
  <c r="T1839" i="1" s="1"/>
  <c r="P2003" i="1"/>
  <c r="T2003" i="1" s="1"/>
  <c r="P204" i="1"/>
  <c r="T204" i="1" s="1"/>
  <c r="P1981" i="1"/>
  <c r="T1981" i="1" s="1"/>
  <c r="P2986" i="1"/>
  <c r="T2986" i="1" s="1"/>
  <c r="P60" i="1"/>
  <c r="T60" i="1" s="1"/>
  <c r="P1574" i="1"/>
  <c r="T1574" i="1" s="1"/>
  <c r="P136" i="1"/>
  <c r="T136" i="1" s="1"/>
  <c r="P1459" i="1"/>
  <c r="T1459" i="1" s="1"/>
  <c r="P3515" i="1"/>
  <c r="T3515" i="1" s="1"/>
  <c r="P4603" i="1"/>
  <c r="T4603" i="1" s="1"/>
  <c r="P3174" i="1"/>
  <c r="T3174" i="1" s="1"/>
  <c r="P829" i="1"/>
  <c r="T829" i="1" s="1"/>
  <c r="P4029" i="1"/>
  <c r="T4029" i="1" s="1"/>
  <c r="P2996" i="1"/>
  <c r="T2996" i="1" s="1"/>
  <c r="P172" i="1"/>
  <c r="T172" i="1" s="1"/>
  <c r="P4413" i="1"/>
  <c r="T4413" i="1" s="1"/>
  <c r="P3473" i="1"/>
  <c r="T3473" i="1" s="1"/>
  <c r="P4742" i="1"/>
  <c r="T4742" i="1" s="1"/>
  <c r="P2471" i="1"/>
  <c r="T2471" i="1" s="1"/>
  <c r="P2515" i="1"/>
  <c r="T2515" i="1" s="1"/>
  <c r="P4720" i="1"/>
  <c r="T4720" i="1" s="1"/>
  <c r="P4563" i="1"/>
  <c r="T4563" i="1" s="1"/>
  <c r="P3462" i="1"/>
  <c r="T3462" i="1" s="1"/>
  <c r="P199" i="1"/>
  <c r="T199" i="1" s="1"/>
  <c r="P3293" i="1"/>
  <c r="T3293" i="1" s="1"/>
  <c r="P2507" i="1"/>
  <c r="T2507" i="1" s="1"/>
  <c r="P4260" i="1"/>
  <c r="T4260" i="1" s="1"/>
  <c r="P3371" i="1"/>
  <c r="T3371" i="1" s="1"/>
  <c r="P1445" i="1"/>
  <c r="T1445" i="1" s="1"/>
  <c r="P2506" i="1"/>
  <c r="T2506" i="1" s="1"/>
  <c r="P4194" i="1"/>
  <c r="T4194" i="1" s="1"/>
  <c r="P3208" i="1"/>
  <c r="T3208" i="1" s="1"/>
  <c r="P1699" i="1"/>
  <c r="T1699" i="1" s="1"/>
  <c r="P3627" i="1"/>
  <c r="T3627" i="1" s="1"/>
  <c r="P2605" i="1"/>
  <c r="T2605" i="1" s="1"/>
  <c r="P2522" i="1"/>
  <c r="T2522" i="1" s="1"/>
  <c r="P914" i="1"/>
  <c r="T914" i="1" s="1"/>
  <c r="P2828" i="1"/>
  <c r="T2828" i="1" s="1"/>
  <c r="P4623" i="1"/>
  <c r="T4623" i="1" s="1"/>
  <c r="P4717" i="1"/>
  <c r="T4717" i="1" s="1"/>
  <c r="P1214" i="1"/>
  <c r="T1214" i="1" s="1"/>
  <c r="P82" i="1"/>
  <c r="T82" i="1" s="1"/>
  <c r="P3159" i="1"/>
  <c r="T3159" i="1" s="1"/>
  <c r="P4671" i="1"/>
  <c r="T4671" i="1" s="1"/>
  <c r="P3518" i="1"/>
  <c r="T3518" i="1" s="1"/>
  <c r="P2120" i="1"/>
  <c r="T2120" i="1" s="1"/>
  <c r="P2645" i="1"/>
  <c r="T2645" i="1" s="1"/>
  <c r="P92" i="1"/>
  <c r="T92" i="1" s="1"/>
  <c r="P3073" i="1"/>
  <c r="T3073" i="1" s="1"/>
  <c r="P99" i="1"/>
  <c r="T99" i="1" s="1"/>
  <c r="P3063" i="1"/>
  <c r="T3063" i="1" s="1"/>
  <c r="P4355" i="1"/>
  <c r="T4355" i="1" s="1"/>
  <c r="P1599" i="1"/>
  <c r="T1599" i="1" s="1"/>
  <c r="P59" i="1"/>
  <c r="T59" i="1" s="1"/>
  <c r="P3818" i="1"/>
  <c r="T3818" i="1" s="1"/>
  <c r="P811" i="1"/>
  <c r="T811" i="1" s="1"/>
  <c r="P2915" i="1"/>
  <c r="T2915" i="1" s="1"/>
  <c r="P85" i="1"/>
  <c r="T85" i="1" s="1"/>
  <c r="P3433" i="1"/>
  <c r="T3433" i="1" s="1"/>
  <c r="P3861" i="1"/>
  <c r="T3861" i="1" s="1"/>
  <c r="P1070" i="1"/>
  <c r="T1070" i="1" s="1"/>
  <c r="P88" i="1"/>
  <c r="T88" i="1" s="1"/>
  <c r="P1260" i="1"/>
  <c r="T1260" i="1" s="1"/>
  <c r="P2849" i="1"/>
  <c r="T2849" i="1" s="1"/>
  <c r="P889" i="1"/>
  <c r="T889" i="1" s="1"/>
  <c r="P2639" i="1"/>
  <c r="T2639" i="1" s="1"/>
  <c r="P4618" i="1"/>
  <c r="T4618" i="1" s="1"/>
  <c r="P3780" i="1"/>
  <c r="T3780" i="1" s="1"/>
  <c r="P923" i="1"/>
  <c r="T923" i="1" s="1"/>
  <c r="P128" i="1"/>
  <c r="T128" i="1" s="1"/>
  <c r="P3739" i="1"/>
  <c r="T3739" i="1" s="1"/>
  <c r="P1737" i="1"/>
  <c r="T1737" i="1" s="1"/>
  <c r="P102" i="1"/>
  <c r="T102" i="1" s="1"/>
  <c r="P3295" i="1"/>
  <c r="T3295" i="1" s="1"/>
  <c r="P113" i="1"/>
  <c r="T113" i="1" s="1"/>
  <c r="P1396" i="1"/>
  <c r="T1396" i="1" s="1"/>
  <c r="P67" i="1"/>
  <c r="T67" i="1" s="1"/>
  <c r="P974" i="1"/>
  <c r="T974" i="1" s="1"/>
  <c r="P1932" i="1"/>
  <c r="T1932" i="1" s="1"/>
  <c r="P2318" i="1"/>
  <c r="T2318" i="1" s="1"/>
  <c r="P3101" i="1"/>
  <c r="T3101" i="1" s="1"/>
  <c r="P1551" i="1"/>
  <c r="T1551" i="1" s="1"/>
  <c r="P78" i="1"/>
  <c r="T78" i="1" s="1"/>
  <c r="P101" i="1"/>
  <c r="T101" i="1" s="1"/>
  <c r="P1808" i="1"/>
  <c r="T1808" i="1" s="1"/>
  <c r="P2240" i="1"/>
  <c r="T2240" i="1" s="1"/>
  <c r="P4960" i="1"/>
  <c r="T4960" i="1" s="1"/>
  <c r="P4718" i="1"/>
  <c r="T4718" i="1" s="1"/>
  <c r="P4421" i="1"/>
  <c r="T4421" i="1" s="1"/>
  <c r="P1296" i="1"/>
  <c r="T1296" i="1" s="1"/>
  <c r="P159" i="1"/>
  <c r="T159" i="1" s="1"/>
  <c r="P1935" i="1"/>
  <c r="T1935" i="1" s="1"/>
  <c r="P2891" i="1"/>
  <c r="T2891" i="1" s="1"/>
  <c r="P3869" i="1"/>
  <c r="T3869" i="1" s="1"/>
  <c r="P4442" i="1"/>
  <c r="T4442" i="1" s="1"/>
  <c r="P3720" i="1"/>
  <c r="T3720" i="1" s="1"/>
  <c r="P55" i="1"/>
  <c r="T55" i="1" s="1"/>
  <c r="P2204" i="1"/>
  <c r="T2204" i="1" s="1"/>
  <c r="P4607" i="1"/>
  <c r="T4607" i="1" s="1"/>
  <c r="P4164" i="1"/>
  <c r="T4164" i="1" s="1"/>
  <c r="P4549" i="1"/>
  <c r="T4549" i="1" s="1"/>
  <c r="P61" i="1"/>
  <c r="T61" i="1" s="1"/>
  <c r="P2154" i="1"/>
  <c r="T2154" i="1" s="1"/>
  <c r="P4351" i="1"/>
  <c r="T4351" i="1" s="1"/>
  <c r="P2223" i="1"/>
  <c r="T2223" i="1" s="1"/>
  <c r="P3944" i="1"/>
  <c r="T3944" i="1" s="1"/>
  <c r="P2628" i="1"/>
  <c r="T2628" i="1" s="1"/>
  <c r="P1631" i="1"/>
  <c r="T1631" i="1" s="1"/>
  <c r="P4240" i="1"/>
  <c r="T4240" i="1" s="1"/>
  <c r="P3709" i="1"/>
  <c r="T3709" i="1" s="1"/>
  <c r="P2797" i="1"/>
  <c r="T2797" i="1" s="1"/>
  <c r="P3765" i="1"/>
  <c r="T3765" i="1" s="1"/>
  <c r="P1463" i="1"/>
  <c r="T1463" i="1" s="1"/>
  <c r="P4765" i="1"/>
  <c r="T4765" i="1" s="1"/>
  <c r="P4619" i="1"/>
  <c r="T4619" i="1" s="1"/>
  <c r="P4266" i="1"/>
  <c r="T4266" i="1" s="1"/>
  <c r="P4136" i="1"/>
  <c r="T4136" i="1" s="1"/>
  <c r="P3891" i="1"/>
  <c r="T3891" i="1" s="1"/>
  <c r="P1446" i="1"/>
  <c r="T1446" i="1" s="1"/>
  <c r="P4159" i="1"/>
  <c r="T4159" i="1" s="1"/>
  <c r="P69" i="1"/>
  <c r="T69" i="1" s="1"/>
  <c r="P3259" i="1"/>
  <c r="T3259" i="1" s="1"/>
  <c r="P3176" i="1"/>
  <c r="T3176" i="1" s="1"/>
  <c r="P4695" i="1"/>
  <c r="T4695" i="1" s="1"/>
  <c r="P4199" i="1"/>
  <c r="T4199" i="1" s="1"/>
  <c r="P4766" i="1"/>
  <c r="T4766" i="1" s="1"/>
  <c r="P1663" i="1"/>
  <c r="T1663" i="1" s="1"/>
  <c r="P3872" i="1"/>
  <c r="T3872" i="1" s="1"/>
  <c r="P2051" i="1"/>
  <c r="T2051" i="1" s="1"/>
  <c r="P3984" i="1"/>
  <c r="T3984" i="1" s="1"/>
  <c r="P1372" i="1"/>
  <c r="T1372" i="1" s="1"/>
  <c r="P801" i="1"/>
  <c r="T801" i="1" s="1"/>
  <c r="P4403" i="1"/>
  <c r="T4403" i="1" s="1"/>
  <c r="P1955" i="1"/>
  <c r="T1955" i="1" s="1"/>
  <c r="P2730" i="1"/>
  <c r="T2730" i="1" s="1"/>
  <c r="P3994" i="1"/>
  <c r="T3994" i="1" s="1"/>
  <c r="P1549" i="1"/>
  <c r="T1549" i="1" s="1"/>
  <c r="P4365" i="1"/>
  <c r="T4365" i="1" s="1"/>
  <c r="P2918" i="1"/>
  <c r="T2918" i="1" s="1"/>
  <c r="P3630" i="1"/>
  <c r="T3630" i="1" s="1"/>
  <c r="P771" i="1"/>
  <c r="T771" i="1" s="1"/>
  <c r="P105" i="1"/>
  <c r="T105" i="1" s="1"/>
  <c r="P4499" i="1"/>
  <c r="T4499" i="1" s="1"/>
  <c r="P1111" i="1"/>
  <c r="T1111" i="1" s="1"/>
  <c r="P4006" i="1"/>
  <c r="T4006" i="1" s="1"/>
  <c r="P3565" i="1"/>
  <c r="T3565" i="1" s="1"/>
  <c r="P2014" i="1"/>
  <c r="T2014" i="1" s="1"/>
  <c r="P112" i="1"/>
  <c r="T112" i="1" s="1"/>
  <c r="P2341" i="1"/>
  <c r="T2341" i="1" s="1"/>
  <c r="P4030" i="1"/>
  <c r="T4030" i="1" s="1"/>
  <c r="P3397" i="1"/>
  <c r="T3397" i="1" s="1"/>
  <c r="P3207" i="1"/>
  <c r="T3207" i="1" s="1"/>
  <c r="P2805" i="1"/>
  <c r="T2805" i="1" s="1"/>
  <c r="P2484" i="1"/>
  <c r="T2484" i="1" s="1"/>
  <c r="P119" i="1"/>
  <c r="T119" i="1" s="1"/>
  <c r="P146" i="1"/>
  <c r="T146" i="1" s="1"/>
  <c r="P1594" i="1"/>
  <c r="T1594" i="1" s="1"/>
  <c r="P3707" i="1"/>
  <c r="T3707" i="1" s="1"/>
  <c r="P2539" i="1"/>
  <c r="T2539" i="1" s="1"/>
  <c r="P1603" i="1"/>
  <c r="T1603" i="1" s="1"/>
  <c r="P4214" i="1"/>
  <c r="T4214" i="1" s="1"/>
  <c r="P3306" i="1"/>
  <c r="T3306" i="1" s="1"/>
  <c r="P1341" i="1"/>
  <c r="T1341" i="1" s="1"/>
  <c r="P170" i="1"/>
  <c r="T170" i="1" s="1"/>
  <c r="P3982" i="1"/>
  <c r="T3982" i="1" s="1"/>
  <c r="P3051" i="1"/>
  <c r="T3051" i="1" s="1"/>
  <c r="P3935" i="1"/>
  <c r="T3935" i="1" s="1"/>
  <c r="P4082" i="1"/>
  <c r="T4082" i="1" s="1"/>
  <c r="P4873" i="1"/>
  <c r="T4873" i="1" s="1"/>
  <c r="P71" i="1"/>
  <c r="T71" i="1" s="1"/>
  <c r="P3265" i="1"/>
  <c r="T3265" i="1" s="1"/>
  <c r="P121" i="1"/>
  <c r="T121" i="1" s="1"/>
  <c r="P3506" i="1"/>
  <c r="T3506" i="1" s="1"/>
  <c r="P1596" i="1"/>
  <c r="T1596" i="1" s="1"/>
  <c r="P1056" i="1"/>
  <c r="T1056" i="1" s="1"/>
  <c r="P3778" i="1"/>
  <c r="T3778" i="1" s="1"/>
  <c r="P4928" i="1"/>
  <c r="T4928" i="1" s="1"/>
  <c r="P4759" i="1"/>
  <c r="T4759" i="1" s="1"/>
  <c r="P1804" i="1"/>
  <c r="T1804" i="1" s="1"/>
  <c r="P165" i="1"/>
  <c r="T165" i="1" s="1"/>
  <c r="P3330" i="1"/>
  <c r="T3330" i="1" s="1"/>
  <c r="P3010" i="1"/>
  <c r="T3010" i="1" s="1"/>
  <c r="P176" i="1"/>
  <c r="T176" i="1" s="1"/>
  <c r="P4444" i="1"/>
  <c r="T4444" i="1" s="1"/>
  <c r="P4710" i="1"/>
  <c r="T4710" i="1" s="1"/>
  <c r="P3992" i="1"/>
  <c r="T3992" i="1" s="1"/>
  <c r="P3897" i="1"/>
  <c r="T3897" i="1" s="1"/>
  <c r="P2253" i="1"/>
  <c r="T2253" i="1" s="1"/>
  <c r="P1275" i="1"/>
  <c r="T1275" i="1" s="1"/>
  <c r="P1951" i="1"/>
  <c r="T1951" i="1" s="1"/>
  <c r="P4135" i="1"/>
  <c r="T4135" i="1" s="1"/>
  <c r="P54" i="1"/>
  <c r="T54" i="1" s="1"/>
  <c r="P1387" i="1"/>
  <c r="T1387" i="1" s="1"/>
  <c r="P2726" i="1"/>
  <c r="T2726" i="1" s="1"/>
  <c r="P3598" i="1"/>
  <c r="T3598" i="1" s="1"/>
  <c r="P195" i="1"/>
  <c r="T195" i="1" s="1"/>
  <c r="P2765" i="1"/>
  <c r="T2765" i="1" s="1"/>
  <c r="P1539" i="1"/>
  <c r="T1539" i="1" s="1"/>
  <c r="P1591" i="1"/>
  <c r="T1591" i="1" s="1"/>
  <c r="P4692" i="1"/>
  <c r="T4692" i="1" s="1"/>
  <c r="P4971" i="1"/>
  <c r="T4971" i="1" s="1"/>
  <c r="P4696" i="1"/>
  <c r="T4696" i="1" s="1"/>
  <c r="P4322" i="1"/>
  <c r="T4322" i="1" s="1"/>
  <c r="P4308" i="1"/>
  <c r="T4308" i="1" s="1"/>
  <c r="P838" i="1"/>
  <c r="T838" i="1" s="1"/>
  <c r="P116" i="1"/>
  <c r="T116" i="1" s="1"/>
  <c r="P937" i="1"/>
  <c r="T937" i="1" s="1"/>
  <c r="P155" i="1"/>
  <c r="T155" i="1" s="1"/>
  <c r="P3708" i="1"/>
  <c r="T3708" i="1" s="1"/>
  <c r="P3175" i="1"/>
  <c r="T3175" i="1" s="1"/>
  <c r="P1946" i="1"/>
  <c r="T1946" i="1" s="1"/>
  <c r="P1531" i="1"/>
  <c r="T1531" i="1" s="1"/>
  <c r="P4571" i="1"/>
  <c r="T4571" i="1" s="1"/>
  <c r="P3722" i="1"/>
  <c r="T3722" i="1" s="1"/>
  <c r="P4066" i="1"/>
  <c r="T4066" i="1" s="1"/>
  <c r="P694" i="1"/>
  <c r="T694" i="1" s="1"/>
  <c r="P3022" i="1"/>
  <c r="T3022" i="1" s="1"/>
  <c r="P2410" i="1"/>
  <c r="T2410" i="1" s="1"/>
  <c r="P4331" i="1"/>
  <c r="T4331" i="1" s="1"/>
  <c r="P4864" i="1"/>
  <c r="T4864" i="1" s="1"/>
  <c r="P132" i="1"/>
  <c r="T132" i="1" s="1"/>
  <c r="P3201" i="1"/>
  <c r="T3201" i="1" s="1"/>
  <c r="P3236" i="1"/>
  <c r="T3236" i="1" s="1"/>
  <c r="P1980" i="1"/>
  <c r="T1980" i="1" s="1"/>
  <c r="P2956" i="1"/>
  <c r="T2956" i="1" s="1"/>
  <c r="P3331" i="1"/>
  <c r="T3331" i="1" s="1"/>
  <c r="P107" i="1"/>
  <c r="T107" i="1" s="1"/>
  <c r="P4948" i="1"/>
  <c r="T4948" i="1" s="1"/>
  <c r="P2146" i="1"/>
  <c r="T2146" i="1" s="1"/>
  <c r="P2389" i="1"/>
  <c r="T2389" i="1" s="1"/>
  <c r="P161" i="1"/>
  <c r="T161" i="1" s="1"/>
  <c r="P3129" i="1"/>
  <c r="T3129" i="1" s="1"/>
  <c r="P192" i="1"/>
  <c r="T192" i="1" s="1"/>
  <c r="P3691" i="1"/>
  <c r="T3691" i="1" s="1"/>
  <c r="P81" i="1"/>
  <c r="T81" i="1" s="1"/>
  <c r="P129" i="1"/>
  <c r="T129" i="1" s="1"/>
  <c r="P124" i="1"/>
  <c r="T124" i="1" s="1"/>
  <c r="P1758" i="1"/>
  <c r="T1758" i="1" s="1"/>
  <c r="P4088" i="1"/>
  <c r="T4088" i="1" s="1"/>
  <c r="P3597" i="1"/>
  <c r="T3597" i="1" s="1"/>
  <c r="P4847" i="1"/>
  <c r="T4847" i="1" s="1"/>
  <c r="P3537" i="1"/>
  <c r="T3537" i="1" s="1"/>
  <c r="P3286" i="1"/>
  <c r="T3286" i="1" s="1"/>
  <c r="P2342" i="1"/>
  <c r="T2342" i="1" s="1"/>
  <c r="P4379" i="1"/>
  <c r="T4379" i="1" s="1"/>
  <c r="P39" i="1"/>
  <c r="T39" i="1" s="1"/>
  <c r="P2307" i="1"/>
  <c r="T2307" i="1" s="1"/>
  <c r="P1797" i="1"/>
  <c r="T1797" i="1" s="1"/>
  <c r="P1815" i="1"/>
  <c r="T1815" i="1" s="1"/>
  <c r="P153" i="1"/>
  <c r="T153" i="1" s="1"/>
  <c r="P90" i="1"/>
  <c r="T90" i="1" s="1"/>
  <c r="P1477" i="1"/>
  <c r="T1477" i="1" s="1"/>
  <c r="P127" i="1"/>
  <c r="T127" i="1" s="1"/>
  <c r="P131" i="1"/>
  <c r="T131" i="1" s="1"/>
  <c r="P1210" i="1"/>
  <c r="T1210" i="1" s="1"/>
  <c r="P3741" i="1"/>
  <c r="T3741" i="1" s="1"/>
  <c r="P3132" i="1"/>
  <c r="T3132" i="1" s="1"/>
  <c r="P3438" i="1"/>
  <c r="T3438" i="1" s="1"/>
  <c r="P45" i="1"/>
  <c r="T45" i="1" s="1"/>
  <c r="P1852" i="1"/>
  <c r="T1852" i="1" s="1"/>
  <c r="P1650" i="1"/>
  <c r="T1650" i="1" s="1"/>
  <c r="P3796" i="1"/>
  <c r="T3796" i="1" s="1"/>
  <c r="P2250" i="1"/>
  <c r="T2250" i="1" s="1"/>
  <c r="P1226" i="1"/>
  <c r="T1226" i="1" s="1"/>
  <c r="P4638" i="1"/>
  <c r="T4638" i="1" s="1"/>
  <c r="P2069" i="1"/>
  <c r="T2069" i="1" s="1"/>
  <c r="P783" i="1"/>
  <c r="T783" i="1" s="1"/>
  <c r="P3831" i="1"/>
  <c r="T3831" i="1" s="1"/>
  <c r="P4441" i="1"/>
  <c r="T4441" i="1" s="1"/>
  <c r="P4949" i="1"/>
  <c r="T4949" i="1" s="1"/>
  <c r="P1265" i="1"/>
  <c r="T1265" i="1" s="1"/>
  <c r="P3849" i="1"/>
  <c r="T3849" i="1" s="1"/>
  <c r="P4376" i="1"/>
  <c r="T4376" i="1" s="1"/>
  <c r="P3020" i="1"/>
  <c r="T3020" i="1" s="1"/>
  <c r="P57" i="1"/>
  <c r="T57" i="1" s="1"/>
  <c r="P4601" i="1"/>
  <c r="T4601" i="1" s="1"/>
  <c r="P1030" i="1"/>
  <c r="T1030" i="1" s="1"/>
  <c r="P3372" i="1"/>
  <c r="T3372" i="1" s="1"/>
  <c r="P1837" i="1"/>
  <c r="T1837" i="1" s="1"/>
  <c r="P58" i="1"/>
  <c r="T58" i="1" s="1"/>
  <c r="P4275" i="1"/>
  <c r="T4275" i="1" s="1"/>
  <c r="P2728" i="1"/>
  <c r="T2728" i="1" s="1"/>
  <c r="P3966" i="1"/>
  <c r="T3966" i="1" s="1"/>
  <c r="P2519" i="1"/>
  <c r="T2519" i="1" s="1"/>
  <c r="P83" i="1"/>
  <c r="T83" i="1" s="1"/>
  <c r="P46" i="1"/>
  <c r="T46" i="1" s="1"/>
  <c r="P4700" i="1"/>
  <c r="T4700" i="1" s="1"/>
  <c r="P4848" i="1"/>
  <c r="T4848" i="1" s="1"/>
  <c r="P86" i="1"/>
  <c r="T86" i="1" s="1"/>
  <c r="P1094" i="1"/>
  <c r="T1094" i="1" s="1"/>
  <c r="P138" i="1"/>
  <c r="T138" i="1" s="1"/>
  <c r="P4404" i="1"/>
  <c r="T4404" i="1" s="1"/>
  <c r="P3214" i="1"/>
  <c r="T3214" i="1" s="1"/>
  <c r="P4377" i="1"/>
  <c r="T4377" i="1" s="1"/>
  <c r="P4445" i="1"/>
  <c r="T4445" i="1" s="1"/>
  <c r="P3365" i="1"/>
  <c r="T3365" i="1" s="1"/>
  <c r="P4514" i="1"/>
  <c r="T4514" i="1" s="1"/>
  <c r="P1817" i="1"/>
  <c r="T1817" i="1" s="1"/>
  <c r="P1712" i="1"/>
  <c r="T1712" i="1" s="1"/>
  <c r="P1948" i="1"/>
  <c r="T1948" i="1" s="1"/>
  <c r="P852" i="1"/>
  <c r="T852" i="1" s="1"/>
  <c r="P4047" i="1"/>
  <c r="T4047" i="1" s="1"/>
  <c r="P1728" i="1"/>
  <c r="T1728" i="1" s="1"/>
  <c r="P3979" i="1"/>
  <c r="T3979" i="1" s="1"/>
  <c r="P66" i="1"/>
  <c r="T66" i="1" s="1"/>
  <c r="P3325" i="1"/>
  <c r="T3325" i="1" s="1"/>
  <c r="P885" i="1"/>
  <c r="T885" i="1" s="1"/>
  <c r="P1941" i="1"/>
  <c r="T1941" i="1" s="1"/>
  <c r="P2090" i="1"/>
  <c r="T2090" i="1" s="1"/>
  <c r="P133" i="1"/>
  <c r="T133" i="1" s="1"/>
  <c r="P4743" i="1"/>
  <c r="T4743" i="1" s="1"/>
  <c r="P3932" i="1"/>
  <c r="T3932" i="1" s="1"/>
  <c r="P31" i="1"/>
  <c r="T31" i="1" s="1"/>
  <c r="P4972" i="1"/>
  <c r="T4972" i="1" s="1"/>
  <c r="P4384" i="1"/>
  <c r="T4384" i="1" s="1"/>
  <c r="P4820" i="1"/>
  <c r="T4820" i="1" s="1"/>
  <c r="P3697" i="1"/>
  <c r="T3697" i="1" s="1"/>
  <c r="P4620" i="1"/>
  <c r="T4620" i="1" s="1"/>
  <c r="P3587" i="1"/>
  <c r="T3587" i="1" s="1"/>
  <c r="P2514" i="1"/>
  <c r="T2514" i="1" s="1"/>
  <c r="P4208" i="1"/>
  <c r="T4208" i="1" s="1"/>
  <c r="P3776" i="1"/>
  <c r="T3776" i="1" s="1"/>
  <c r="P4648" i="1"/>
  <c r="T4648" i="1" s="1"/>
  <c r="P1738" i="1"/>
  <c r="T1738" i="1" s="1"/>
  <c r="P1781" i="1"/>
  <c r="T1781" i="1" s="1"/>
  <c r="P3049" i="1"/>
  <c r="T3049" i="1" s="1"/>
  <c r="P1567" i="1"/>
  <c r="T1567" i="1" s="1"/>
  <c r="P63" i="1"/>
  <c r="T63" i="1" s="1"/>
  <c r="P2379" i="1"/>
  <c r="T2379" i="1" s="1"/>
  <c r="P3718" i="1"/>
  <c r="T3718" i="1" s="1"/>
  <c r="P2418" i="1"/>
  <c r="T2418" i="1" s="1"/>
  <c r="P1349" i="1"/>
  <c r="T1349" i="1" s="1"/>
  <c r="P2532" i="1"/>
  <c r="T2532" i="1" s="1"/>
  <c r="P1169" i="1"/>
  <c r="T1169" i="1" s="1"/>
  <c r="P4770" i="1"/>
  <c r="T4770" i="1" s="1"/>
  <c r="P2269" i="1"/>
  <c r="T2269" i="1" s="1"/>
  <c r="P2031" i="1"/>
  <c r="T2031" i="1" s="1"/>
  <c r="P4242" i="1"/>
  <c r="T4242" i="1" s="1"/>
  <c r="P644" i="1"/>
  <c r="T644" i="1" s="1"/>
  <c r="P1769" i="1"/>
  <c r="T1769" i="1" s="1"/>
  <c r="P87" i="1"/>
  <c r="T87" i="1" s="1"/>
  <c r="P1791" i="1"/>
  <c r="T1791" i="1" s="1"/>
  <c r="P74" i="1"/>
  <c r="T74" i="1" s="1"/>
  <c r="P3131" i="1"/>
  <c r="T3131" i="1" s="1"/>
  <c r="P795" i="1"/>
  <c r="T795" i="1" s="1"/>
  <c r="P2043" i="1"/>
  <c r="T2043" i="1" s="1"/>
  <c r="P4458" i="1"/>
  <c r="T4458" i="1" s="1"/>
  <c r="P1216" i="1"/>
  <c r="T1216" i="1" s="1"/>
  <c r="P142" i="1"/>
  <c r="T142" i="1" s="1"/>
  <c r="P1309" i="1"/>
  <c r="T1309" i="1" s="1"/>
  <c r="P4251" i="1"/>
  <c r="T4251" i="1" s="1"/>
  <c r="P2643" i="1"/>
  <c r="T2643" i="1" s="1"/>
  <c r="P3059" i="1"/>
  <c r="T3059" i="1" s="1"/>
  <c r="P47" i="1"/>
  <c r="T47" i="1" s="1"/>
  <c r="P64" i="1"/>
  <c r="T64" i="1" s="1"/>
  <c r="P4258" i="1"/>
  <c r="T4258" i="1" s="1"/>
  <c r="P2910" i="1"/>
  <c r="T2910" i="1" s="1"/>
  <c r="P1834" i="1"/>
  <c r="T1834" i="1" s="1"/>
  <c r="P3568" i="1"/>
  <c r="T3568" i="1" s="1"/>
  <c r="P3109" i="1"/>
  <c r="T3109" i="1" s="1"/>
  <c r="P2648" i="1"/>
  <c r="T2648" i="1" s="1"/>
  <c r="P4537" i="1"/>
  <c r="T4537" i="1" s="1"/>
  <c r="P2386" i="1"/>
  <c r="T2386" i="1" s="1"/>
  <c r="P1824" i="1"/>
  <c r="T1824" i="1" s="1"/>
  <c r="P2858" i="1"/>
  <c r="T2858" i="1" s="1"/>
  <c r="P2030" i="1"/>
  <c r="T2030" i="1" s="1"/>
  <c r="P4464" i="1"/>
  <c r="T4464" i="1" s="1"/>
  <c r="P969" i="1"/>
  <c r="T969" i="1" s="1"/>
  <c r="P2179" i="1"/>
  <c r="T2179" i="1" s="1"/>
  <c r="P3437" i="1"/>
  <c r="T3437" i="1" s="1"/>
  <c r="P98" i="1"/>
  <c r="T98" i="1" s="1"/>
  <c r="P1800" i="1"/>
  <c r="T1800" i="1" s="1"/>
  <c r="P3761" i="1"/>
  <c r="T3761" i="1" s="1"/>
  <c r="P154" i="1"/>
  <c r="T154" i="1" s="1"/>
  <c r="P4542" i="1"/>
  <c r="T4542" i="1" s="1"/>
  <c r="P3047" i="1"/>
  <c r="T3047" i="1" s="1"/>
  <c r="P4479" i="1"/>
  <c r="T4479" i="1" s="1"/>
  <c r="P2948" i="1"/>
  <c r="T2948" i="1" s="1"/>
  <c r="P4106" i="1"/>
  <c r="T4106" i="1" s="1"/>
  <c r="P1227" i="1"/>
  <c r="T1227" i="1" s="1"/>
  <c r="P4245" i="1"/>
  <c r="T4245" i="1" s="1"/>
  <c r="P4572" i="1"/>
  <c r="T4572" i="1" s="1"/>
  <c r="P4257" i="1"/>
  <c r="T4257" i="1" s="1"/>
  <c r="P49" i="1"/>
  <c r="T49" i="1" s="1"/>
  <c r="P2841" i="1"/>
  <c r="T2841" i="1" s="1"/>
  <c r="P1347" i="1"/>
  <c r="T1347" i="1" s="1"/>
  <c r="P4657" i="1"/>
  <c r="T4657" i="1" s="1"/>
  <c r="P1220" i="1"/>
  <c r="T1220" i="1" s="1"/>
  <c r="P2478" i="1"/>
  <c r="T2478" i="1" s="1"/>
  <c r="P4658" i="1"/>
  <c r="T4658" i="1" s="1"/>
  <c r="P4714" i="1"/>
  <c r="T4714" i="1" s="1"/>
  <c r="P2538" i="1"/>
  <c r="T2538" i="1" s="1"/>
  <c r="P1866" i="1"/>
  <c r="T1866" i="1" s="1"/>
  <c r="P3503" i="1"/>
  <c r="T3503" i="1" s="1"/>
  <c r="P33" i="1"/>
  <c r="T33" i="1" s="1"/>
  <c r="P1924" i="1"/>
  <c r="T1924" i="1" s="1"/>
  <c r="P3006" i="1"/>
  <c r="T3006" i="1" s="1"/>
  <c r="P1645" i="1"/>
  <c r="T1645" i="1" s="1"/>
  <c r="P2062" i="1"/>
  <c r="T2062" i="1" s="1"/>
  <c r="P4107" i="1"/>
  <c r="T4107" i="1" s="1"/>
  <c r="P1222" i="1"/>
  <c r="T1222" i="1" s="1"/>
  <c r="P806" i="1"/>
  <c r="T806" i="1" s="1"/>
  <c r="P1142" i="1"/>
  <c r="T1142" i="1" s="1"/>
  <c r="P1480" i="1"/>
  <c r="T1480" i="1" s="1"/>
  <c r="P4117" i="1"/>
  <c r="T4117" i="1" s="1"/>
  <c r="P4046" i="1"/>
  <c r="T4046" i="1" s="1"/>
  <c r="P4944" i="1"/>
  <c r="T4944" i="1" s="1"/>
  <c r="P4166" i="1"/>
  <c r="T4166" i="1" s="1"/>
  <c r="P2749" i="1"/>
  <c r="T2749" i="1" s="1"/>
  <c r="P2390" i="1"/>
  <c r="T2390" i="1" s="1"/>
  <c r="P94" i="1"/>
  <c r="T94" i="1" s="1"/>
  <c r="P4640" i="1"/>
  <c r="T4640" i="1" s="1"/>
  <c r="P3857" i="1"/>
  <c r="T3857" i="1" s="1"/>
  <c r="P3674" i="1"/>
  <c r="T3674" i="1" s="1"/>
  <c r="P3198" i="1"/>
  <c r="T3198" i="1" s="1"/>
  <c r="P2056" i="1"/>
  <c r="T2056" i="1" s="1"/>
  <c r="P2093" i="1"/>
  <c r="T2093" i="1" s="1"/>
  <c r="P51" i="1"/>
  <c r="T51" i="1" s="1"/>
  <c r="P4244" i="1"/>
  <c r="T4244" i="1" s="1"/>
  <c r="P2060" i="1"/>
  <c r="T2060" i="1" s="1"/>
  <c r="P3805" i="1"/>
  <c r="T3805" i="1" s="1"/>
  <c r="P1414" i="1"/>
  <c r="T1414" i="1" s="1"/>
  <c r="P76" i="1"/>
  <c r="T76" i="1" s="1"/>
  <c r="P32" i="1"/>
  <c r="T32" i="1" s="1"/>
  <c r="P2209" i="1"/>
  <c r="T2209" i="1" s="1"/>
  <c r="P3735" i="1"/>
  <c r="T3735" i="1" s="1"/>
  <c r="P1354" i="1"/>
  <c r="T1354" i="1" s="1"/>
  <c r="P53" i="1"/>
  <c r="T53" i="1" s="1"/>
  <c r="P1112" i="1"/>
  <c r="T1112" i="1" s="1"/>
  <c r="P4624" i="1"/>
  <c r="T4624" i="1" s="1"/>
  <c r="P1543" i="1"/>
  <c r="T1543" i="1" s="1"/>
  <c r="P1739" i="1"/>
  <c r="T1739" i="1" s="1"/>
  <c r="P2599" i="1"/>
  <c r="T2599" i="1" s="1"/>
  <c r="P100" i="1"/>
  <c r="T100" i="1" s="1"/>
  <c r="P3099" i="1"/>
  <c r="T3099" i="1" s="1"/>
  <c r="P50" i="1"/>
  <c r="T50" i="1" s="1"/>
  <c r="P1964" i="1"/>
  <c r="T1964" i="1" s="1"/>
  <c r="P2306" i="1"/>
  <c r="T2306" i="1" s="1"/>
  <c r="P3080" i="1"/>
  <c r="T3080" i="1" s="1"/>
  <c r="P2057" i="1"/>
  <c r="T2057" i="1" s="1"/>
  <c r="P4983" i="1"/>
  <c r="T4983" i="1" s="1"/>
  <c r="P37" i="1"/>
  <c r="T37" i="1" s="1"/>
  <c r="P38" i="1"/>
  <c r="T38" i="1" s="1"/>
  <c r="P2135" i="1"/>
  <c r="T2135" i="1" s="1"/>
  <c r="P2035" i="1"/>
  <c r="T2035" i="1" s="1"/>
  <c r="P2742" i="1"/>
  <c r="T2742" i="1" s="1"/>
  <c r="P3336" i="1"/>
  <c r="T3336" i="1" s="1"/>
  <c r="P4380" i="1"/>
  <c r="T4380" i="1" s="1"/>
  <c r="P70" i="1"/>
  <c r="T70" i="1" s="1"/>
  <c r="P1134" i="1"/>
  <c r="T1134" i="1" s="1"/>
  <c r="P1452" i="1"/>
  <c r="T1452" i="1" s="1"/>
  <c r="P2718" i="1"/>
  <c r="T2718" i="1" s="1"/>
  <c r="P28" i="1"/>
  <c r="T28" i="1" s="1"/>
  <c r="P3764" i="1"/>
  <c r="T3764" i="1" s="1"/>
  <c r="P21" i="1"/>
  <c r="T21" i="1" s="1"/>
  <c r="P4878" i="1"/>
  <c r="T4878" i="1" s="1"/>
  <c r="P4392" i="1"/>
  <c r="T4392" i="1" s="1"/>
  <c r="P79" i="1"/>
  <c r="T79" i="1" s="1"/>
  <c r="P4340" i="1"/>
  <c r="T4340" i="1" s="1"/>
  <c r="P1970" i="1"/>
  <c r="T1970" i="1" s="1"/>
  <c r="P4410" i="1"/>
  <c r="T4410" i="1" s="1"/>
  <c r="P1487" i="1"/>
  <c r="T1487" i="1" s="1"/>
  <c r="P2525" i="1"/>
  <c r="T2525" i="1" s="1"/>
  <c r="P122" i="1"/>
  <c r="T122" i="1" s="1"/>
  <c r="P4937" i="1"/>
  <c r="T4937" i="1" s="1"/>
  <c r="P2087" i="1"/>
  <c r="T2087" i="1" s="1"/>
  <c r="P3485" i="1"/>
  <c r="T3485" i="1" s="1"/>
  <c r="P1705" i="1"/>
  <c r="T1705" i="1" s="1"/>
  <c r="P4745" i="1"/>
  <c r="T4745" i="1" s="1"/>
  <c r="P1660" i="1"/>
  <c r="T1660" i="1" s="1"/>
  <c r="P4767" i="1"/>
  <c r="T4767" i="1" s="1"/>
  <c r="P4688" i="1"/>
  <c r="T4688" i="1" s="1"/>
  <c r="P4397" i="1"/>
  <c r="T4397" i="1" s="1"/>
  <c r="P1615" i="1"/>
  <c r="T1615" i="1" s="1"/>
  <c r="P785" i="1"/>
  <c r="T785" i="1" s="1"/>
  <c r="P3922" i="1"/>
  <c r="T3922" i="1" s="1"/>
  <c r="P2394" i="1"/>
  <c r="T2394" i="1" s="1"/>
  <c r="P20" i="1"/>
  <c r="T20" i="1" s="1"/>
  <c r="P2499" i="1"/>
  <c r="T2499" i="1" s="1"/>
  <c r="P3911" i="1"/>
  <c r="T3911" i="1" s="1"/>
  <c r="P27" i="1"/>
  <c r="T27" i="1" s="1"/>
  <c r="P3542" i="1"/>
  <c r="T3542" i="1" s="1"/>
  <c r="P1382" i="1"/>
  <c r="T1382" i="1" s="1"/>
  <c r="P3490" i="1"/>
  <c r="T3490" i="1" s="1"/>
  <c r="P4461" i="1"/>
  <c r="T4461" i="1" s="1"/>
  <c r="P3827" i="1"/>
  <c r="T3827" i="1" s="1"/>
  <c r="P1315" i="1"/>
  <c r="T1315" i="1" s="1"/>
  <c r="P95" i="1"/>
  <c r="T95" i="1" s="1"/>
  <c r="P1076" i="1"/>
  <c r="T1076" i="1" s="1"/>
  <c r="P4753" i="1"/>
  <c r="T4753" i="1" s="1"/>
  <c r="P3514" i="1"/>
  <c r="T3514" i="1" s="1"/>
  <c r="P3146" i="1"/>
  <c r="T3146" i="1" s="1"/>
  <c r="P1867" i="1"/>
  <c r="T1867" i="1" s="1"/>
  <c r="P29" i="1"/>
  <c r="T29" i="1" s="1"/>
  <c r="P4544" i="1"/>
  <c r="T4544" i="1" s="1"/>
  <c r="P1634" i="1"/>
  <c r="T1634" i="1" s="1"/>
  <c r="P4630" i="1"/>
  <c r="T4630" i="1" s="1"/>
  <c r="P4659" i="1"/>
  <c r="T4659" i="1" s="1"/>
  <c r="P1413" i="1"/>
  <c r="T1413" i="1" s="1"/>
  <c r="P1963" i="1"/>
  <c r="T1963" i="1" s="1"/>
  <c r="P1448" i="1"/>
  <c r="T1448" i="1" s="1"/>
  <c r="P4126" i="1"/>
  <c r="T4126" i="1" s="1"/>
  <c r="P3041" i="1"/>
  <c r="T3041" i="1" s="1"/>
  <c r="P2842" i="1"/>
  <c r="T2842" i="1" s="1"/>
  <c r="P2777" i="1"/>
  <c r="T2777" i="1" s="1"/>
  <c r="P3621" i="1"/>
  <c r="T3621" i="1" s="1"/>
  <c r="P4350" i="1"/>
  <c r="T4350" i="1" s="1"/>
  <c r="P3460" i="1"/>
  <c r="T3460" i="1" s="1"/>
  <c r="P4043" i="1"/>
  <c r="T4043" i="1" s="1"/>
  <c r="P3889" i="1"/>
  <c r="T3889" i="1" s="1"/>
  <c r="P3465" i="1"/>
  <c r="T3465" i="1" s="1"/>
  <c r="P1674" i="1"/>
  <c r="T1674" i="1" s="1"/>
  <c r="P2092" i="1"/>
  <c r="T2092" i="1" s="1"/>
  <c r="P4493" i="1"/>
  <c r="T4493" i="1" s="1"/>
  <c r="P3138" i="1"/>
  <c r="T3138" i="1" s="1"/>
  <c r="P4033" i="1"/>
  <c r="T4033" i="1" s="1"/>
  <c r="P3072" i="1"/>
  <c r="T3072" i="1" s="1"/>
  <c r="P34" i="1"/>
  <c r="T34" i="1" s="1"/>
  <c r="P125" i="1"/>
  <c r="T125" i="1" s="1"/>
  <c r="P1653" i="1"/>
  <c r="T1653" i="1" s="1"/>
  <c r="P3301" i="1"/>
  <c r="T3301" i="1" s="1"/>
  <c r="P2282" i="1"/>
  <c r="T2282" i="1" s="1"/>
  <c r="P2904" i="1"/>
  <c r="T2904" i="1" s="1"/>
  <c r="P123" i="1"/>
  <c r="T123" i="1" s="1"/>
  <c r="P1647" i="1"/>
  <c r="T1647" i="1" s="1"/>
  <c r="P4821" i="1"/>
  <c r="T4821" i="1" s="1"/>
  <c r="P4984" i="1"/>
  <c r="T4984" i="1" s="1"/>
  <c r="P1538" i="1"/>
  <c r="T1538" i="1" s="1"/>
  <c r="P3445" i="1"/>
  <c r="T3445" i="1" s="1"/>
  <c r="P856" i="1"/>
  <c r="T856" i="1" s="1"/>
  <c r="P24" i="1"/>
  <c r="T24" i="1" s="1"/>
  <c r="P2195" i="1"/>
  <c r="T2195" i="1" s="1"/>
  <c r="P3319" i="1"/>
  <c r="T3319" i="1" s="1"/>
  <c r="P4958" i="1"/>
  <c r="T4958" i="1" s="1"/>
  <c r="P3056" i="1"/>
  <c r="T3056" i="1" s="1"/>
  <c r="P1885" i="1"/>
  <c r="T1885" i="1" s="1"/>
  <c r="P3407" i="1"/>
  <c r="T3407" i="1" s="1"/>
  <c r="P42" i="1"/>
  <c r="T42" i="1" s="1"/>
  <c r="P819" i="1"/>
  <c r="T819" i="1" s="1"/>
  <c r="P1304" i="1"/>
  <c r="T1304" i="1" s="1"/>
  <c r="P4608" i="1"/>
  <c r="T4608" i="1" s="1"/>
  <c r="P117" i="1"/>
  <c r="T117" i="1" s="1"/>
  <c r="P1488" i="1"/>
  <c r="T1488" i="1" s="1"/>
  <c r="P18" i="1"/>
  <c r="T18" i="1" s="1"/>
  <c r="P4140" i="1"/>
  <c r="T4140" i="1" s="1"/>
  <c r="P3840" i="1"/>
  <c r="T3840" i="1" s="1"/>
  <c r="P43" i="1"/>
  <c r="T43" i="1" s="1"/>
  <c r="P3084" i="1"/>
  <c r="T3084" i="1" s="1"/>
  <c r="P2173" i="1"/>
  <c r="T2173" i="1" s="1"/>
  <c r="P3969" i="1"/>
  <c r="T3969" i="1" s="1"/>
  <c r="P3212" i="1"/>
  <c r="T3212" i="1" s="1"/>
  <c r="P3456" i="1"/>
  <c r="T3456" i="1" s="1"/>
  <c r="P2803" i="1"/>
  <c r="T2803" i="1" s="1"/>
  <c r="P77" i="1"/>
  <c r="T77" i="1" s="1"/>
  <c r="P35" i="1"/>
  <c r="T35" i="1" s="1"/>
  <c r="P2583" i="1"/>
  <c r="T2583" i="1" s="1"/>
  <c r="P48" i="1"/>
  <c r="T48" i="1" s="1"/>
  <c r="P2892" i="1"/>
  <c r="T2892" i="1" s="1"/>
  <c r="P2187" i="1"/>
  <c r="T2187" i="1" s="1"/>
  <c r="P1007" i="1"/>
  <c r="T1007" i="1" s="1"/>
  <c r="P2788" i="1"/>
  <c r="T2788" i="1" s="1"/>
  <c r="P4922" i="1"/>
  <c r="T4922" i="1" s="1"/>
  <c r="P1561" i="1"/>
  <c r="T1561" i="1" s="1"/>
  <c r="P4181" i="1"/>
  <c r="T4181" i="1" s="1"/>
  <c r="P4938" i="1"/>
  <c r="T4938" i="1" s="1"/>
  <c r="P752" i="1"/>
  <c r="T752" i="1" s="1"/>
  <c r="P3459" i="1"/>
  <c r="T3459" i="1" s="1"/>
  <c r="P4585" i="1"/>
  <c r="T4585" i="1" s="1"/>
  <c r="P2038" i="1"/>
  <c r="T2038" i="1" s="1"/>
  <c r="P4398" i="1"/>
  <c r="T4398" i="1" s="1"/>
  <c r="P3475" i="1"/>
  <c r="T3475" i="1" s="1"/>
  <c r="P4334" i="1"/>
  <c r="T4334" i="1" s="1"/>
  <c r="P1953" i="1"/>
  <c r="T1953" i="1" s="1"/>
  <c r="P3337" i="1"/>
  <c r="T3337" i="1" s="1"/>
  <c r="P1375" i="1"/>
  <c r="T1375" i="1" s="1"/>
  <c r="P782" i="1"/>
  <c r="T782" i="1" s="1"/>
  <c r="P1516" i="1"/>
  <c r="T1516" i="1" s="1"/>
  <c r="P3324" i="1"/>
  <c r="T3324" i="1" s="1"/>
  <c r="P4870" i="1"/>
  <c r="T4870" i="1" s="1"/>
  <c r="P1193" i="1"/>
  <c r="T1193" i="1" s="1"/>
  <c r="P56" i="1"/>
  <c r="T56" i="1" s="1"/>
  <c r="P4702" i="1"/>
  <c r="T4702" i="1" s="1"/>
  <c r="P2397" i="1"/>
  <c r="T2397" i="1" s="1"/>
  <c r="P9" i="1"/>
  <c r="T9" i="1" s="1"/>
  <c r="P10" i="1"/>
  <c r="T10" i="1" s="1"/>
  <c r="P2405" i="1"/>
  <c r="T2405" i="1" s="1"/>
  <c r="P1881" i="1"/>
  <c r="T1881" i="1" s="1"/>
  <c r="P3086" i="1"/>
  <c r="T3086" i="1" s="1"/>
  <c r="P4661" i="1"/>
  <c r="T4661" i="1" s="1"/>
  <c r="P12" i="1"/>
  <c r="T12" i="1" s="1"/>
  <c r="P3797" i="1"/>
  <c r="T3797" i="1" s="1"/>
  <c r="P41" i="1"/>
  <c r="T41" i="1" s="1"/>
  <c r="P2850" i="1"/>
  <c r="T2850" i="1" s="1"/>
  <c r="P3085" i="1"/>
  <c r="T3085" i="1" s="1"/>
  <c r="P1211" i="1"/>
  <c r="T1211" i="1" s="1"/>
  <c r="P3405" i="1"/>
  <c r="T3405" i="1" s="1"/>
  <c r="P72" i="1"/>
  <c r="T72" i="1" s="1"/>
  <c r="P1578" i="1"/>
  <c r="T1578" i="1" s="1"/>
  <c r="P1125" i="1"/>
  <c r="T1125" i="1" s="1"/>
  <c r="P1744" i="1"/>
  <c r="T1744" i="1" s="1"/>
  <c r="P1146" i="1"/>
  <c r="T1146" i="1" s="1"/>
  <c r="P11" i="1"/>
  <c r="T11" i="1" s="1"/>
  <c r="P4344" i="1"/>
  <c r="T4344" i="1" s="1"/>
  <c r="P3117" i="1"/>
  <c r="T3117" i="1" s="1"/>
  <c r="P1862" i="1"/>
  <c r="T1862" i="1" s="1"/>
  <c r="P3127" i="1"/>
  <c r="T3127" i="1" s="1"/>
  <c r="P986" i="1"/>
  <c r="T986" i="1" s="1"/>
  <c r="P1139" i="1"/>
  <c r="T1139" i="1" s="1"/>
  <c r="P4911" i="1"/>
  <c r="T4911" i="1" s="1"/>
  <c r="P3842" i="1"/>
  <c r="T3842" i="1" s="1"/>
  <c r="P3541" i="1"/>
  <c r="T3541" i="1" s="1"/>
  <c r="P16" i="1"/>
  <c r="T16" i="1" s="1"/>
  <c r="P23" i="1"/>
  <c r="T23" i="1" s="1"/>
  <c r="P2175" i="1"/>
  <c r="T2175" i="1" s="1"/>
  <c r="P4639" i="1"/>
  <c r="T4639" i="1" s="1"/>
  <c r="P4551" i="1"/>
  <c r="T4551" i="1" s="1"/>
  <c r="P3957" i="1"/>
  <c r="T3957" i="1" s="1"/>
  <c r="P3414" i="1"/>
  <c r="T3414" i="1" s="1"/>
  <c r="P4775" i="1"/>
  <c r="T4775" i="1" s="1"/>
  <c r="P987" i="1"/>
  <c r="T987" i="1" s="1"/>
  <c r="P1316" i="1"/>
  <c r="T1316" i="1" s="1"/>
  <c r="P4332" i="1"/>
  <c r="T4332" i="1" s="1"/>
  <c r="P2603" i="1"/>
  <c r="T2603" i="1" s="1"/>
  <c r="P4080" i="1"/>
  <c r="T4080" i="1" s="1"/>
  <c r="P4631" i="1"/>
  <c r="T4631" i="1" s="1"/>
  <c r="P4908" i="1"/>
  <c r="T4908" i="1" s="1"/>
  <c r="P1284" i="1"/>
  <c r="T1284" i="1" s="1"/>
  <c r="P80" i="1"/>
  <c r="T80" i="1" s="1"/>
  <c r="P815" i="1"/>
  <c r="T815" i="1" s="1"/>
  <c r="P3173" i="1"/>
  <c r="T3173" i="1" s="1"/>
  <c r="P2274" i="1"/>
  <c r="T2274" i="1" s="1"/>
  <c r="P4874" i="1"/>
  <c r="T4874" i="1" s="1"/>
  <c r="P3118" i="1"/>
  <c r="T3118" i="1" s="1"/>
  <c r="P1257" i="1"/>
  <c r="T1257" i="1" s="1"/>
  <c r="P4250" i="1"/>
  <c r="T4250" i="1" s="1"/>
  <c r="P4904" i="1"/>
  <c r="T4904" i="1" s="1"/>
  <c r="P4909" i="1"/>
  <c r="T4909" i="1" s="1"/>
  <c r="P1499" i="1"/>
  <c r="T1499" i="1" s="1"/>
  <c r="P2352" i="1"/>
  <c r="T2352" i="1" s="1"/>
  <c r="P65" i="1"/>
  <c r="T65" i="1" s="1"/>
  <c r="P4478" i="1"/>
  <c r="T4478" i="1" s="1"/>
  <c r="P1108" i="1"/>
  <c r="T1108" i="1" s="1"/>
  <c r="P13" i="1"/>
  <c r="T13" i="1" s="1"/>
  <c r="P3642" i="1"/>
  <c r="T3642" i="1" s="1"/>
  <c r="P3829" i="1"/>
  <c r="T3829" i="1" s="1"/>
  <c r="P896" i="1"/>
  <c r="T896" i="1" s="1"/>
  <c r="P4889" i="1"/>
  <c r="T4889" i="1" s="1"/>
  <c r="P784" i="1"/>
  <c r="T784" i="1" s="1"/>
  <c r="P15" i="1"/>
  <c r="T15" i="1" s="1"/>
  <c r="P3257" i="1"/>
  <c r="T3257" i="1" s="1"/>
  <c r="P4996" i="1"/>
  <c r="T4996" i="1" s="1"/>
  <c r="P3300" i="1"/>
  <c r="T3300" i="1" s="1"/>
  <c r="P1105" i="1"/>
  <c r="T1105" i="1" s="1"/>
  <c r="P17" i="1"/>
  <c r="T17" i="1" s="1"/>
  <c r="P3896" i="1"/>
  <c r="T3896" i="1" s="1"/>
  <c r="P853" i="1"/>
  <c r="T853" i="1" s="1"/>
  <c r="P2142" i="1"/>
  <c r="T2142" i="1" s="1"/>
  <c r="P4794" i="1"/>
  <c r="T4794" i="1" s="1"/>
  <c r="P4578" i="1"/>
  <c r="T4578" i="1" s="1"/>
  <c r="P1683" i="1"/>
  <c r="T1683" i="1" s="1"/>
  <c r="P2640" i="1"/>
  <c r="T2640" i="1" s="1"/>
  <c r="P4518" i="1"/>
  <c r="T4518" i="1" s="1"/>
  <c r="P44" i="1"/>
  <c r="T44" i="1" s="1"/>
  <c r="P3901" i="1"/>
  <c r="T3901" i="1" s="1"/>
  <c r="P1095" i="1"/>
  <c r="T1095" i="1" s="1"/>
  <c r="P2288" i="1"/>
  <c r="T2288" i="1" s="1"/>
  <c r="P3376" i="1"/>
  <c r="T3376" i="1" s="1"/>
  <c r="P1073" i="1"/>
  <c r="T1073" i="1" s="1"/>
  <c r="P2653" i="1"/>
  <c r="T2653" i="1" s="1"/>
  <c r="P4363" i="1"/>
  <c r="T4363" i="1" s="1"/>
  <c r="P2439" i="1"/>
  <c r="T2439" i="1" s="1"/>
  <c r="P36" i="1"/>
  <c r="T36" i="1" s="1"/>
  <c r="P1922" i="1"/>
  <c r="T1922" i="1" s="1"/>
  <c r="P30" i="1"/>
  <c r="T30" i="1" s="1"/>
  <c r="P40" i="1"/>
  <c r="T40" i="1" s="1"/>
  <c r="P1546" i="1"/>
  <c r="T1546" i="1" s="1"/>
  <c r="P62" i="1"/>
  <c r="T62" i="1" s="1"/>
  <c r="P3807" i="1"/>
  <c r="T3807" i="1" s="1"/>
  <c r="P2399" i="1"/>
  <c r="T2399" i="1" s="1"/>
  <c r="P2591" i="1"/>
  <c r="T2591" i="1" s="1"/>
  <c r="P4788" i="1"/>
  <c r="T4788" i="1" s="1"/>
  <c r="P3517" i="1"/>
  <c r="T3517" i="1" s="1"/>
  <c r="P19" i="1"/>
  <c r="T19" i="1" s="1"/>
  <c r="P3184" i="1"/>
  <c r="T3184" i="1" s="1"/>
  <c r="P2315" i="1"/>
  <c r="T2315" i="1" s="1"/>
  <c r="P1068" i="1"/>
  <c r="T1068" i="1" s="1"/>
  <c r="P3744" i="1"/>
  <c r="T3744" i="1" s="1"/>
  <c r="P4064" i="1"/>
  <c r="T4064" i="1" s="1"/>
  <c r="P8" i="1"/>
  <c r="T8" i="1" s="1"/>
  <c r="P3366" i="1"/>
  <c r="T3366" i="1" s="1"/>
  <c r="P1145" i="1"/>
  <c r="T1145" i="1" s="1"/>
  <c r="P14" i="1"/>
  <c r="T14" i="1" s="1"/>
  <c r="P4862" i="1"/>
  <c r="T4862" i="1" s="1"/>
  <c r="P4735" i="1"/>
  <c r="T4735" i="1" s="1"/>
  <c r="P3284" i="1"/>
  <c r="T3284" i="1" s="1"/>
  <c r="P6" i="1"/>
  <c r="T6" i="1" s="1"/>
  <c r="P2999" i="1"/>
  <c r="T2999" i="1" s="1"/>
  <c r="P52" i="1"/>
  <c r="T52" i="1" s="1"/>
  <c r="P4875" i="1"/>
  <c r="T4875" i="1" s="1"/>
  <c r="P757" i="1"/>
  <c r="T757" i="1" s="1"/>
  <c r="P1104" i="1"/>
  <c r="T1104" i="1" s="1"/>
  <c r="P2814" i="1"/>
  <c r="T2814" i="1" s="1"/>
  <c r="P4" i="1"/>
  <c r="T4" i="1" s="1"/>
  <c r="P4023" i="1"/>
  <c r="T4023" i="1" s="1"/>
  <c r="P2074" i="1"/>
  <c r="T2074" i="1" s="1"/>
  <c r="P22" i="1"/>
  <c r="T22" i="1" s="1"/>
  <c r="P875" i="1"/>
  <c r="T875" i="1" s="1"/>
  <c r="P5" i="1"/>
  <c r="T5" i="1" s="1"/>
  <c r="P4876" i="1"/>
  <c r="T4876" i="1" s="1"/>
  <c r="P3785" i="1"/>
  <c r="T3785" i="1" s="1"/>
  <c r="P2770" i="1"/>
  <c r="T2770" i="1" s="1"/>
  <c r="P3" i="1"/>
  <c r="T3" i="1" s="1"/>
  <c r="P4341" i="1"/>
  <c r="T4341" i="1" s="1"/>
  <c r="P4567" i="1"/>
  <c r="T4567" i="1" s="1"/>
  <c r="P7" i="1"/>
  <c r="T7" i="1" s="1"/>
  <c r="P1120" i="1"/>
  <c r="T1120" i="1" s="1"/>
  <c r="P26" i="1"/>
  <c r="T26" i="1" s="1"/>
  <c r="P2339" i="1"/>
  <c r="T2339" i="1" s="1"/>
  <c r="P4926" i="1"/>
  <c r="T4926" i="1" s="1"/>
  <c r="P25" i="1"/>
  <c r="T25" i="1" s="1"/>
  <c r="P2560" i="1"/>
  <c r="T2560" i="1" s="1"/>
  <c r="P2" i="1"/>
  <c r="T2" i="1" s="1"/>
  <c r="P1209" i="1"/>
  <c r="T1209" i="1" s="1"/>
  <c r="O4172" i="1"/>
  <c r="O3908" i="1"/>
  <c r="O878" i="1"/>
  <c r="O3398" i="1"/>
  <c r="O2685" i="1"/>
  <c r="O4173" i="1"/>
  <c r="O993" i="1"/>
  <c r="O3297" i="1"/>
  <c r="O1977" i="1"/>
  <c r="O953" i="1"/>
  <c r="O1228" i="1"/>
  <c r="O2557" i="1"/>
  <c r="O2167" i="1"/>
  <c r="O1602" i="1"/>
  <c r="O3411" i="1"/>
  <c r="O2477" i="1"/>
  <c r="O3382" i="1"/>
  <c r="O3611" i="1"/>
  <c r="O1722" i="1"/>
  <c r="O779" i="1"/>
  <c r="O2257" i="1"/>
  <c r="O874" i="1"/>
  <c r="O3870" i="1"/>
  <c r="O751" i="1"/>
  <c r="O2853" i="1"/>
  <c r="O2658" i="1"/>
  <c r="O966" i="1"/>
  <c r="O3360" i="1"/>
  <c r="O2096" i="1"/>
  <c r="O2121" i="1"/>
  <c r="O2020" i="1"/>
  <c r="O1218" i="1"/>
  <c r="O4132" i="1"/>
  <c r="O1806" i="1"/>
  <c r="O3835" i="1"/>
  <c r="O2226" i="1"/>
  <c r="O871" i="1"/>
  <c r="O2851" i="1"/>
  <c r="O1819" i="1"/>
  <c r="O3311" i="1"/>
  <c r="O2070" i="1"/>
  <c r="O1010" i="1"/>
  <c r="O2378" i="1"/>
  <c r="O1627" i="1"/>
  <c r="O1398" i="1"/>
  <c r="O1639" i="1"/>
  <c r="O3361" i="1"/>
  <c r="O3057" i="1"/>
  <c r="O1335" i="1"/>
  <c r="O851" i="1"/>
  <c r="O1672" i="1"/>
  <c r="O2013" i="1"/>
  <c r="O3089" i="1"/>
  <c r="O1506" i="1"/>
  <c r="O3307" i="1"/>
  <c r="O1086" i="1"/>
  <c r="O3743" i="1"/>
  <c r="O3601" i="1"/>
  <c r="O1229" i="1"/>
  <c r="O3884" i="1"/>
  <c r="O1793" i="1"/>
  <c r="O731" i="1"/>
  <c r="O1137" i="1"/>
  <c r="O2442" i="1"/>
  <c r="O4768" i="1"/>
  <c r="O3014" i="1"/>
  <c r="O1512" i="1"/>
  <c r="O3002" i="1"/>
  <c r="O4488" i="1"/>
  <c r="O4306" i="1"/>
  <c r="O832" i="1"/>
  <c r="O3926" i="1"/>
  <c r="O3719" i="1"/>
  <c r="O1442" i="1"/>
  <c r="O3685" i="1"/>
  <c r="O1276" i="1"/>
  <c r="O1987" i="1"/>
  <c r="O3641" i="1"/>
  <c r="O1915" i="1"/>
  <c r="O4055" i="1"/>
  <c r="O3715" i="1"/>
  <c r="O3767" i="1"/>
  <c r="O1020" i="1"/>
  <c r="O2780" i="1"/>
  <c r="O2293" i="1"/>
  <c r="O2089" i="1"/>
  <c r="O1240" i="1"/>
  <c r="O1100" i="1"/>
  <c r="O2544" i="1"/>
  <c r="O2893" i="1"/>
  <c r="O2713" i="1"/>
  <c r="O2734" i="1"/>
  <c r="O1718" i="1"/>
  <c r="O2926" i="1"/>
  <c r="O2400" i="1"/>
  <c r="O2217" i="1"/>
  <c r="O2655" i="1"/>
  <c r="O4175" i="1"/>
  <c r="O1172" i="1"/>
  <c r="O4044" i="1"/>
  <c r="O3777" i="1"/>
  <c r="O2647" i="1"/>
  <c r="O2259" i="1"/>
  <c r="O2163" i="1"/>
  <c r="O3997" i="1"/>
  <c r="O3185" i="1"/>
  <c r="O3483" i="1"/>
  <c r="O988" i="1"/>
  <c r="O3995" i="1"/>
  <c r="O4197" i="1"/>
  <c r="O4086" i="1"/>
  <c r="O1429" i="1"/>
  <c r="O2529" i="1"/>
  <c r="O1690" i="1"/>
  <c r="O1261" i="1"/>
  <c r="O1403" i="1"/>
  <c r="O2435" i="1"/>
  <c r="O742" i="1"/>
  <c r="O2920" i="1"/>
  <c r="O3614" i="1"/>
  <c r="O3633" i="1"/>
  <c r="O3081" i="1"/>
  <c r="O1911" i="1"/>
  <c r="O1189" i="1"/>
  <c r="O2881" i="1"/>
  <c r="O3224" i="1"/>
  <c r="O900" i="1"/>
  <c r="O715" i="1"/>
  <c r="O3868" i="1"/>
  <c r="O2190" i="1"/>
  <c r="O3903" i="1"/>
  <c r="O2429" i="1"/>
  <c r="O2340" i="1"/>
  <c r="O3524" i="1"/>
  <c r="O1930" i="1"/>
  <c r="O3334" i="1"/>
  <c r="O2636" i="1"/>
  <c r="O1236" i="1"/>
  <c r="O3638" i="1"/>
  <c r="O797" i="1"/>
  <c r="O2534" i="1"/>
  <c r="O3918" i="1"/>
  <c r="O4104" i="1"/>
  <c r="O3267" i="1"/>
  <c r="O3559" i="1"/>
  <c r="O2993" i="1"/>
  <c r="O3787" i="1"/>
  <c r="O3710" i="1"/>
  <c r="O804" i="1"/>
  <c r="O4866" i="1"/>
  <c r="O1379" i="1"/>
  <c r="O4098" i="1"/>
  <c r="O913" i="1"/>
  <c r="O4110" i="1"/>
  <c r="O2447" i="1"/>
  <c r="O1675" i="1"/>
  <c r="O711" i="1"/>
  <c r="O2816" i="1"/>
  <c r="O3734" i="1"/>
  <c r="O2256" i="1"/>
  <c r="O3327" i="1"/>
  <c r="O2595" i="1"/>
  <c r="O2601" i="1"/>
  <c r="O2437" i="1"/>
  <c r="O3216" i="1"/>
  <c r="O1759" i="1"/>
  <c r="O4154" i="1"/>
  <c r="O2380" i="1"/>
  <c r="O1232" i="1"/>
  <c r="O1921" i="1"/>
  <c r="O4222" i="1"/>
  <c r="O1311" i="1"/>
  <c r="O2344" i="1"/>
  <c r="O1788" i="1"/>
  <c r="O1438" i="1"/>
  <c r="O2675" i="1"/>
  <c r="O1019" i="1"/>
  <c r="O1994" i="1"/>
  <c r="O2616" i="1"/>
  <c r="O2894" i="1"/>
  <c r="O3472" i="1"/>
  <c r="O2248" i="1"/>
  <c r="O1836" i="1"/>
  <c r="O3477" i="1"/>
  <c r="O1358" i="1"/>
  <c r="O2335" i="1"/>
  <c r="O3602" i="1"/>
  <c r="O3794" i="1"/>
  <c r="O2061" i="1"/>
  <c r="O3430" i="1"/>
  <c r="O4628" i="1"/>
  <c r="O1135" i="1"/>
  <c r="O2129" i="1"/>
  <c r="O908" i="1"/>
  <c r="O3205" i="1"/>
  <c r="O1661" i="1"/>
  <c r="O2813" i="1"/>
  <c r="O1434" i="1"/>
  <c r="O3648" i="1"/>
  <c r="O1622" i="1"/>
  <c r="O734" i="1"/>
  <c r="O3282" i="1"/>
  <c r="O1803" i="1"/>
  <c r="O1544" i="1"/>
  <c r="O3008" i="1"/>
  <c r="O3104" i="1"/>
  <c r="O1879" i="1"/>
  <c r="O1586" i="1"/>
  <c r="O2319" i="1"/>
  <c r="O1491" i="1"/>
  <c r="O3639" i="1"/>
  <c r="O2810" i="1"/>
  <c r="O3123" i="1"/>
  <c r="O2604" i="1"/>
  <c r="O1215" i="1"/>
  <c r="O1787" i="1"/>
  <c r="O3448" i="1"/>
  <c r="O2063" i="1"/>
  <c r="O1523" i="1"/>
  <c r="O2941" i="1"/>
  <c r="O3910" i="1"/>
  <c r="O2831" i="1"/>
  <c r="O4099" i="1"/>
  <c r="O788" i="1"/>
  <c r="O738" i="1"/>
  <c r="O3060" i="1"/>
  <c r="O1849" i="1"/>
  <c r="O3310" i="1"/>
  <c r="O2596" i="1"/>
  <c r="O2630" i="1"/>
  <c r="O796" i="1"/>
  <c r="O2149" i="1"/>
  <c r="O3107" i="1"/>
  <c r="O3444" i="1"/>
  <c r="O1350" i="1"/>
  <c r="O3645" i="1"/>
  <c r="O2355" i="1"/>
  <c r="O2279" i="1"/>
  <c r="O1845" i="1"/>
  <c r="O3078" i="1"/>
  <c r="O3364" i="1"/>
  <c r="O3558" i="1"/>
  <c r="O1729" i="1"/>
  <c r="O4217" i="1"/>
  <c r="O1831" i="1"/>
  <c r="O3523" i="1"/>
  <c r="O3383" i="1"/>
  <c r="O2361" i="1"/>
  <c r="O940" i="1"/>
  <c r="O2504" i="1"/>
  <c r="O2666" i="1"/>
  <c r="O2247" i="1"/>
  <c r="O2459" i="1"/>
  <c r="O1433" i="1"/>
  <c r="O2164" i="1"/>
  <c r="O3626" i="1"/>
  <c r="O2001" i="1"/>
  <c r="O2860" i="1"/>
  <c r="O3404" i="1"/>
  <c r="O3238" i="1"/>
  <c r="O1870" i="1"/>
  <c r="O1605" i="1"/>
  <c r="O3342" i="1"/>
  <c r="O4613" i="1"/>
  <c r="O1989" i="1"/>
  <c r="O4826" i="1"/>
  <c r="O1649" i="1"/>
  <c r="O3795" i="1"/>
  <c r="O1060" i="1"/>
  <c r="O3853" i="1"/>
  <c r="O1515" i="1"/>
  <c r="O3287" i="1"/>
  <c r="O1522" i="1"/>
  <c r="O2450" i="1"/>
  <c r="O3668" i="1"/>
  <c r="O3593" i="1"/>
  <c r="O2902" i="1"/>
  <c r="O1357" i="1"/>
  <c r="O863" i="1"/>
  <c r="O949" i="1"/>
  <c r="O3525" i="1"/>
  <c r="O918" i="1"/>
  <c r="O3137" i="1"/>
  <c r="O1041" i="1"/>
  <c r="O3989" i="1"/>
  <c r="O1927" i="1"/>
  <c r="O1057" i="1"/>
  <c r="O1604" i="1"/>
  <c r="O4187" i="1"/>
  <c r="O2189" i="1"/>
  <c r="O4058" i="1"/>
  <c r="O1486" i="1"/>
  <c r="O3217" i="1"/>
  <c r="O3000" i="1"/>
  <c r="O3705" i="1"/>
  <c r="O886" i="1"/>
  <c r="O3942" i="1"/>
  <c r="O2755" i="1"/>
  <c r="O1298" i="1"/>
  <c r="O1001" i="1"/>
  <c r="O2433" i="1"/>
  <c r="O1526" i="1"/>
  <c r="O1331" i="1"/>
  <c r="O4128" i="1"/>
  <c r="O3264" i="1"/>
  <c r="O2637" i="1"/>
  <c r="O3357" i="1"/>
  <c r="O3651" i="1"/>
  <c r="O2086" i="1"/>
  <c r="O2897" i="1"/>
  <c r="O3345" i="1"/>
  <c r="O3227" i="1"/>
  <c r="O2444" i="1"/>
  <c r="O4799" i="1"/>
  <c r="O3206" i="1"/>
  <c r="O1188" i="1"/>
  <c r="O3791" i="1"/>
  <c r="O3920" i="1"/>
  <c r="O2027" i="1"/>
  <c r="O3482" i="1"/>
  <c r="O4148" i="1"/>
  <c r="O4212" i="1"/>
  <c r="O1629" i="1"/>
  <c r="O2778" i="1"/>
  <c r="O4225" i="1"/>
  <c r="O4100" i="1"/>
  <c r="O1062" i="1"/>
  <c r="O3291" i="1"/>
  <c r="O3421" i="1"/>
  <c r="O666" i="1"/>
  <c r="O3625" i="1"/>
  <c r="O3498" i="1"/>
  <c r="O3272" i="1"/>
  <c r="O2880" i="1"/>
  <c r="O2446" i="1"/>
  <c r="O2082" i="1"/>
  <c r="O4003" i="1"/>
  <c r="O2798" i="1"/>
  <c r="O3275" i="1"/>
  <c r="O1299" i="1"/>
  <c r="O909" i="1"/>
  <c r="O2593" i="1"/>
  <c r="O3069" i="1"/>
  <c r="O928" i="1"/>
  <c r="O3862" i="1"/>
  <c r="O4756" i="1"/>
  <c r="O2411" i="1"/>
  <c r="O2555" i="1"/>
  <c r="O1036" i="1"/>
  <c r="O2423" i="1"/>
  <c r="O2609" i="1"/>
  <c r="O4146" i="1"/>
  <c r="O3824" i="1"/>
  <c r="O4150" i="1"/>
  <c r="O3290" i="1"/>
  <c r="O1888" i="1"/>
  <c r="O3274" i="1"/>
  <c r="O3071" i="1"/>
  <c r="O2366" i="1"/>
  <c r="O1241" i="1"/>
  <c r="O4177" i="1"/>
  <c r="O1143" i="1"/>
  <c r="O3040" i="1"/>
  <c r="O1495" i="1"/>
  <c r="O1197" i="1"/>
  <c r="O1754" i="1"/>
  <c r="O2396" i="1"/>
  <c r="O2759" i="1"/>
  <c r="O2126" i="1"/>
  <c r="O4961" i="1"/>
  <c r="O2301" i="1"/>
  <c r="O4020" i="1"/>
  <c r="O1638" i="1"/>
  <c r="O894" i="1"/>
  <c r="O4069" i="1"/>
  <c r="O1175" i="1"/>
  <c r="O2255" i="1"/>
  <c r="O3441" i="1"/>
  <c r="O2524" i="1"/>
  <c r="O1887" i="1"/>
  <c r="O2347" i="1"/>
  <c r="O2150" i="1"/>
  <c r="O1559" i="1"/>
  <c r="O3194" i="1"/>
  <c r="O1895" i="1"/>
  <c r="O2102" i="1"/>
  <c r="O3093" i="1"/>
  <c r="O1425" i="1"/>
  <c r="O3455" i="1"/>
  <c r="O4977" i="1"/>
  <c r="O1525" i="1"/>
  <c r="O3583" i="1"/>
  <c r="O3486" i="1"/>
  <c r="O2579" i="1"/>
  <c r="O1407" i="1"/>
  <c r="O823" i="1"/>
  <c r="O2346" i="1"/>
  <c r="O1271" i="1"/>
  <c r="O1490" i="1"/>
  <c r="O1024" i="1"/>
  <c r="O4137" i="1"/>
  <c r="O3451" i="1"/>
  <c r="O3841" i="1"/>
  <c r="O3721" i="1"/>
  <c r="O2903" i="1"/>
  <c r="O1453" i="1"/>
  <c r="O3928" i="1"/>
  <c r="O3432" i="1"/>
  <c r="O3825" i="1"/>
  <c r="O3464" i="1"/>
  <c r="O3409" i="1"/>
  <c r="O2066" i="1"/>
  <c r="O3662" i="1"/>
  <c r="O1465" i="1"/>
  <c r="O3790" i="1"/>
  <c r="O2692" i="1"/>
  <c r="O1595" i="1"/>
  <c r="O1580" i="1"/>
  <c r="O1230" i="1"/>
  <c r="O2313" i="1"/>
  <c r="O1855" i="1"/>
  <c r="O2068" i="1"/>
  <c r="O2350" i="1"/>
  <c r="O2116" i="1"/>
  <c r="O1736" i="1"/>
  <c r="O2358" i="1"/>
  <c r="O2739" i="1"/>
  <c r="O1686" i="1"/>
  <c r="O2927" i="1"/>
  <c r="O2106" i="1"/>
  <c r="O3135" i="1"/>
  <c r="O1933" i="1"/>
  <c r="O3431" i="1"/>
  <c r="O1576" i="1"/>
  <c r="O1266" i="1"/>
  <c r="O3694" i="1"/>
  <c r="O3858" i="1"/>
  <c r="O2684" i="1"/>
  <c r="O4186" i="1"/>
  <c r="O1872" i="1"/>
  <c r="O2012" i="1"/>
  <c r="O2490" i="1"/>
  <c r="O4221" i="1"/>
  <c r="O860" i="1"/>
  <c r="O3943" i="1"/>
  <c r="O2235" i="1"/>
  <c r="O1272" i="1"/>
  <c r="O676" i="1"/>
  <c r="O1534" i="1"/>
  <c r="O1611" i="1"/>
  <c r="O2906" i="1"/>
  <c r="O2099" i="1"/>
  <c r="O3522" i="1"/>
  <c r="O2492" i="1"/>
  <c r="O3354" i="1"/>
  <c r="O1811" i="1"/>
  <c r="O1547" i="1"/>
  <c r="O2406" i="1"/>
  <c r="O3631" i="1"/>
  <c r="O1047" i="1"/>
  <c r="O4196" i="1"/>
  <c r="O689" i="1"/>
  <c r="O3689" i="1"/>
  <c r="O2299" i="1"/>
  <c r="O1492" i="1"/>
  <c r="O2746" i="1"/>
  <c r="O3283" i="1"/>
  <c r="O3556" i="1"/>
  <c r="O1470" i="1"/>
  <c r="O3788" i="1"/>
  <c r="O2028" i="1"/>
  <c r="O2002" i="1"/>
  <c r="O1877" i="1"/>
  <c r="O967" i="1"/>
  <c r="O3809" i="1"/>
  <c r="O2322" i="1"/>
  <c r="O1916" i="1"/>
  <c r="O1956" i="1"/>
  <c r="O1301" i="1"/>
  <c r="O4557" i="1"/>
  <c r="O2451" i="1"/>
  <c r="O1368" i="1"/>
  <c r="O2888" i="1"/>
  <c r="O3440" i="1"/>
  <c r="O3347" i="1"/>
  <c r="O2511" i="1"/>
  <c r="O1648" i="1"/>
  <c r="O1084" i="1"/>
  <c r="O2554" i="1"/>
  <c r="O1395" i="1"/>
  <c r="O2440" i="1"/>
  <c r="O2431" i="1"/>
  <c r="O2698" i="1"/>
  <c r="O2705" i="1"/>
  <c r="O3363" i="1"/>
  <c r="O945" i="1"/>
  <c r="O2125" i="1"/>
  <c r="O3534" i="1"/>
  <c r="O4409" i="1"/>
  <c r="O917" i="1"/>
  <c r="O2296" i="1"/>
  <c r="O3784" i="1"/>
  <c r="O962" i="1"/>
  <c r="O1986" i="1"/>
  <c r="O2420" i="1"/>
  <c r="O2767" i="1"/>
  <c r="O3502" i="1"/>
  <c r="O3289" i="1"/>
  <c r="O3940" i="1"/>
  <c r="O3855" i="1"/>
  <c r="O1199" i="1"/>
  <c r="O2048" i="1"/>
  <c r="O2883" i="1"/>
  <c r="O3956" i="1"/>
  <c r="O915" i="1"/>
  <c r="O1412" i="1"/>
  <c r="O1501" i="1"/>
  <c r="O2234" i="1"/>
  <c r="O4653" i="1"/>
  <c r="O3812" i="1"/>
  <c r="O4528" i="1"/>
  <c r="O3096" i="1"/>
  <c r="O3695" i="1"/>
  <c r="O1248" i="1"/>
  <c r="O1684" i="1"/>
  <c r="O1775" i="1"/>
  <c r="O3379" i="1"/>
  <c r="O3149" i="1"/>
  <c r="O3706" i="1"/>
  <c r="O1140" i="1"/>
  <c r="O2711" i="1"/>
  <c r="O4858" i="1"/>
  <c r="O4950" i="1"/>
  <c r="O2080" i="1"/>
  <c r="O2398" i="1"/>
  <c r="O3412" i="1"/>
  <c r="O2642" i="1"/>
  <c r="O1942" i="1"/>
  <c r="O3189" i="1"/>
  <c r="O3064" i="1"/>
  <c r="O3751" i="1"/>
  <c r="O4919" i="1"/>
  <c r="O2206" i="1"/>
  <c r="O2097" i="1"/>
  <c r="O2153" i="1"/>
  <c r="O1624" i="1"/>
  <c r="O4227" i="1"/>
  <c r="O4995" i="1"/>
  <c r="O3883" i="1"/>
  <c r="O3513" i="1"/>
  <c r="O825" i="1"/>
  <c r="O4216" i="1"/>
  <c r="O3039" i="1"/>
  <c r="O3921" i="1"/>
  <c r="O3375" i="1"/>
  <c r="O1545" i="1"/>
  <c r="O2811" i="1"/>
  <c r="O958" i="1"/>
  <c r="O1225" i="1"/>
  <c r="O1899" i="1"/>
  <c r="O1479" i="1"/>
  <c r="O2085" i="1"/>
  <c r="O1969" i="1"/>
  <c r="O3993" i="1"/>
  <c r="O1947" i="1"/>
  <c r="O4673" i="1"/>
  <c r="O3917" i="1"/>
  <c r="O4713" i="1"/>
  <c r="O4325" i="1"/>
  <c r="O617" i="1"/>
  <c r="O3711" i="1"/>
  <c r="O657" i="1"/>
  <c r="O680" i="1"/>
  <c r="O1903" i="1"/>
  <c r="O2081" i="1"/>
  <c r="O1088" i="1"/>
  <c r="O4522" i="1"/>
  <c r="O4183" i="1"/>
  <c r="O3392" i="1"/>
  <c r="O1610" i="1"/>
  <c r="O4446" i="1"/>
  <c r="O2819" i="1"/>
  <c r="O3467" i="1"/>
  <c r="O685" i="1"/>
  <c r="O1896" i="1"/>
  <c r="O2717" i="1"/>
  <c r="O2494" i="1"/>
  <c r="O2756" i="1"/>
  <c r="O2787" i="1"/>
  <c r="O1002" i="1"/>
  <c r="O2336" i="1"/>
  <c r="O4674" i="1"/>
  <c r="O3155" i="1"/>
  <c r="O2495" i="1"/>
  <c r="O876" i="1"/>
  <c r="O2909" i="1"/>
  <c r="O787" i="1"/>
  <c r="O3945" i="1"/>
  <c r="O1307" i="1"/>
  <c r="O924" i="1"/>
  <c r="O3985" i="1"/>
  <c r="O3145" i="1"/>
  <c r="O2107" i="1"/>
  <c r="O3899" i="1"/>
  <c r="O4877" i="1"/>
  <c r="O1077" i="1"/>
  <c r="O4719" i="1"/>
  <c r="O4190" i="1"/>
  <c r="O2022" i="1"/>
  <c r="O950" i="1"/>
  <c r="O3130" i="1"/>
  <c r="O663" i="1"/>
  <c r="O1917" i="1"/>
  <c r="O4791" i="1"/>
  <c r="O1592" i="1"/>
  <c r="O920" i="1"/>
  <c r="O2686" i="1"/>
  <c r="O1724" i="1"/>
  <c r="O2995" i="1"/>
  <c r="O941" i="1"/>
  <c r="O4953" i="1"/>
  <c r="O959" i="1"/>
  <c r="O3566" i="1"/>
  <c r="O4152" i="1"/>
  <c r="O4122" i="1"/>
  <c r="O1113" i="1"/>
  <c r="O2809" i="1"/>
  <c r="O5001" i="1"/>
  <c r="O2548" i="1"/>
  <c r="O2205" i="1"/>
  <c r="O3654" i="1"/>
  <c r="O1613" i="1"/>
  <c r="O1441" i="1"/>
  <c r="O716" i="1"/>
  <c r="O723" i="1"/>
  <c r="O4502" i="1"/>
  <c r="O2597" i="1"/>
  <c r="O2669" i="1"/>
  <c r="O3963" i="1"/>
  <c r="O2479" i="1"/>
  <c r="O1067" i="1"/>
  <c r="O612" i="1"/>
  <c r="O2045" i="1"/>
  <c r="O932" i="1"/>
  <c r="O614" i="1"/>
  <c r="O633" i="1"/>
  <c r="O1876" i="1"/>
  <c r="O4568" i="1"/>
  <c r="O659" i="1"/>
  <c r="O4992" i="1"/>
  <c r="O3698" i="1"/>
  <c r="O3907" i="1"/>
  <c r="O1524" i="1"/>
  <c r="O905" i="1"/>
  <c r="O4149" i="1"/>
  <c r="O911" i="1"/>
  <c r="O1598" i="1"/>
  <c r="O3292" i="1"/>
  <c r="O948" i="1"/>
  <c r="O2714" i="1"/>
  <c r="O3669" i="1"/>
  <c r="O1469" i="1"/>
  <c r="O2326" i="1"/>
  <c r="O1966" i="1"/>
  <c r="O2980" i="1"/>
  <c r="O954" i="1"/>
  <c r="O989" i="1"/>
  <c r="O3886" i="1"/>
  <c r="O4400" i="1"/>
  <c r="O2614" i="1"/>
  <c r="O2088" i="1"/>
  <c r="O661" i="1"/>
  <c r="O4663" i="1"/>
  <c r="O4317" i="1"/>
  <c r="O4393" i="1"/>
  <c r="O2722" i="1"/>
  <c r="O3589" i="1"/>
  <c r="O3424" i="1"/>
  <c r="O702" i="1"/>
  <c r="O764" i="1"/>
  <c r="O1771" i="1"/>
  <c r="O2124" i="1"/>
  <c r="O1694" i="1"/>
  <c r="O3276" i="1"/>
  <c r="O4224" i="1"/>
  <c r="O3340" i="1"/>
  <c r="O717" i="1"/>
  <c r="O1665" i="1"/>
  <c r="O2246" i="1"/>
  <c r="O1282" i="1"/>
  <c r="O2872" i="1"/>
  <c r="O2300" i="1"/>
  <c r="O4596" i="1"/>
  <c r="O777" i="1"/>
  <c r="O727" i="1"/>
  <c r="O1750" i="1"/>
  <c r="O3700" i="1"/>
  <c r="O1484" i="1"/>
  <c r="O2991" i="1"/>
  <c r="O1581" i="1"/>
  <c r="O733" i="1"/>
  <c r="O2928" i="1"/>
  <c r="O4108" i="1"/>
  <c r="O794" i="1"/>
  <c r="O2890" i="1"/>
  <c r="O4015" i="1"/>
  <c r="O720" i="1"/>
  <c r="O4309" i="1"/>
  <c r="O3370" i="1"/>
  <c r="O4811" i="1"/>
  <c r="O2768" i="1"/>
  <c r="O2967" i="1"/>
  <c r="O2497" i="1"/>
  <c r="O4740" i="1"/>
  <c r="O2165" i="1"/>
  <c r="O2649" i="1"/>
  <c r="O3321" i="1"/>
  <c r="O1273" i="1"/>
  <c r="O4405" i="1"/>
  <c r="O1177" i="1"/>
  <c r="O4139" i="1"/>
  <c r="O4622" i="1"/>
  <c r="O881" i="1"/>
  <c r="O2764" i="1"/>
  <c r="O910" i="1"/>
  <c r="O3964" i="1"/>
  <c r="O679" i="1"/>
  <c r="O1075" i="1"/>
  <c r="O1166" i="1"/>
  <c r="O3180" i="1"/>
  <c r="O2656" i="1"/>
  <c r="O4466" i="1"/>
  <c r="O4515" i="1"/>
  <c r="O786" i="1"/>
  <c r="O2105" i="1"/>
  <c r="O877" i="1"/>
  <c r="O2047" i="1"/>
  <c r="O2413" i="1"/>
  <c r="O2781" i="1"/>
  <c r="O1428" i="1"/>
  <c r="O970" i="1"/>
  <c r="O1550" i="1"/>
  <c r="O4085" i="1"/>
  <c r="O4480" i="1"/>
  <c r="O3802" i="1"/>
  <c r="O4022" i="1"/>
  <c r="O2801" i="1"/>
  <c r="O919" i="1"/>
  <c r="O1269" i="1"/>
  <c r="O2870" i="1"/>
  <c r="O3044" i="1"/>
  <c r="O3779" i="1"/>
  <c r="O963" i="1"/>
  <c r="O567" i="1"/>
  <c r="O3505" i="1"/>
  <c r="O1568" i="1"/>
  <c r="O1731" i="1"/>
  <c r="O4307" i="1"/>
  <c r="O1901" i="1"/>
  <c r="O3712" i="1"/>
  <c r="O1920" i="1"/>
  <c r="O701" i="1"/>
  <c r="O3958" i="1"/>
  <c r="O3391" i="1"/>
  <c r="O1621" i="1"/>
  <c r="O651" i="1"/>
  <c r="O1018" i="1"/>
  <c r="O2536" i="1"/>
  <c r="O4804" i="1"/>
  <c r="O4532" i="1"/>
  <c r="O4286" i="1"/>
  <c r="O725" i="1"/>
  <c r="O4964" i="1"/>
  <c r="O4855" i="1"/>
  <c r="O4509" i="1"/>
  <c r="O842" i="1"/>
  <c r="O868" i="1"/>
  <c r="O2661" i="1"/>
  <c r="O3936" i="1"/>
  <c r="O2753" i="1"/>
  <c r="O1988" i="1"/>
  <c r="O737" i="1"/>
  <c r="O4228" i="1"/>
  <c r="O3528" i="1"/>
  <c r="O1608" i="1"/>
  <c r="O4254" i="1"/>
  <c r="O824" i="1"/>
  <c r="O904" i="1"/>
  <c r="O4693" i="1"/>
  <c r="O938" i="1"/>
  <c r="O4910" i="1"/>
  <c r="O1732" i="1"/>
  <c r="O3500" i="1"/>
  <c r="O2895" i="1"/>
  <c r="O2907" i="1"/>
  <c r="O1805" i="1"/>
  <c r="O3279" i="1"/>
  <c r="O3649" i="1"/>
  <c r="O2947" i="1"/>
  <c r="O4530" i="1"/>
  <c r="O3673" i="1"/>
  <c r="O662" i="1"/>
  <c r="O2678" i="1"/>
  <c r="O1090" i="1"/>
  <c r="O4277" i="1"/>
  <c r="O2933" i="1"/>
  <c r="O3803" i="1"/>
  <c r="O2281" i="1"/>
  <c r="O2156" i="1"/>
  <c r="O4231" i="1"/>
  <c r="O1192" i="1"/>
  <c r="O713" i="1"/>
  <c r="O2349" i="1"/>
  <c r="O2697" i="1"/>
  <c r="O768" i="1"/>
  <c r="O3535" i="1"/>
  <c r="O2251" i="1"/>
  <c r="O4236" i="1"/>
  <c r="O1244" i="1"/>
  <c r="O3529" i="1"/>
  <c r="O4806" i="1"/>
  <c r="O3350" i="1"/>
  <c r="O4865" i="1"/>
  <c r="O846" i="1"/>
  <c r="O888" i="1"/>
  <c r="O2791" i="1"/>
  <c r="O4670" i="1"/>
  <c r="O3688" i="1"/>
  <c r="O2846" i="1"/>
  <c r="O1918" i="1"/>
  <c r="O3062" i="1"/>
  <c r="O1761" i="1"/>
  <c r="O3973" i="1"/>
  <c r="O2971" i="1"/>
  <c r="O2887" i="1"/>
  <c r="O936" i="1"/>
  <c r="O3144" i="1"/>
  <c r="O4965" i="1"/>
  <c r="O2148" i="1"/>
  <c r="O3083" i="1"/>
  <c r="O1274" i="1"/>
  <c r="O812" i="1"/>
  <c r="O3346" i="1"/>
  <c r="O821" i="1"/>
  <c r="O901" i="1"/>
  <c r="O4389" i="1"/>
  <c r="O556" i="1"/>
  <c r="O3988" i="1"/>
  <c r="O4867" i="1"/>
  <c r="O3661" i="1"/>
  <c r="O2127" i="1"/>
  <c r="O1004" i="1"/>
  <c r="O4511" i="1"/>
  <c r="O1542" i="1"/>
  <c r="O606" i="1"/>
  <c r="O899" i="1"/>
  <c r="O2576" i="1"/>
  <c r="O696" i="1"/>
  <c r="O4727" i="1"/>
  <c r="O805" i="1"/>
  <c r="O4121" i="1"/>
  <c r="O2203" i="1"/>
  <c r="O1239" i="1"/>
  <c r="O961" i="1"/>
  <c r="O859" i="1"/>
  <c r="O4680" i="1"/>
  <c r="O4609" i="1"/>
  <c r="O775" i="1"/>
  <c r="O1848" i="1"/>
  <c r="O3396" i="1"/>
  <c r="O2921" i="1"/>
  <c r="O2610" i="1"/>
  <c r="O1101" i="1"/>
  <c r="O2421" i="1"/>
  <c r="O4429" i="1"/>
  <c r="O3882" i="1"/>
  <c r="O4213" i="1"/>
  <c r="O867" i="1"/>
  <c r="O4850" i="1"/>
  <c r="O546" i="1"/>
  <c r="O1709" i="1"/>
  <c r="O4927" i="1"/>
  <c r="O2487" i="1"/>
  <c r="O3494" i="1"/>
  <c r="O4156" i="1"/>
  <c r="O3561" i="1"/>
  <c r="O2036" i="1"/>
  <c r="O2613" i="1"/>
  <c r="O4730" i="1"/>
  <c r="O553" i="1"/>
  <c r="O3152" i="1"/>
  <c r="O3025" i="1"/>
  <c r="O4459" i="1"/>
  <c r="O2582" i="1"/>
  <c r="O4418" i="1"/>
  <c r="O708" i="1"/>
  <c r="O1013" i="1"/>
  <c r="O3632" i="1"/>
  <c r="O744" i="1"/>
  <c r="O800" i="1"/>
  <c r="O898" i="1"/>
  <c r="O3634" i="1"/>
  <c r="O2141" i="1"/>
  <c r="O3549" i="1"/>
  <c r="O2620" i="1"/>
  <c r="O1409" i="1"/>
  <c r="O1300" i="1"/>
  <c r="O570" i="1"/>
  <c r="O1278" i="1"/>
  <c r="O1792" i="1"/>
  <c r="O1270" i="1"/>
  <c r="O4026" i="1"/>
  <c r="O4034" i="1"/>
  <c r="O605" i="1"/>
  <c r="O1466" i="1"/>
  <c r="O2227" i="1"/>
  <c r="O4783" i="1"/>
  <c r="O1554" i="1"/>
  <c r="O1748" i="1"/>
  <c r="O2882" i="1"/>
  <c r="O1180" i="1"/>
  <c r="O735" i="1"/>
  <c r="O4662" i="1"/>
  <c r="O2795" i="1"/>
  <c r="O654" i="1"/>
  <c r="O1766" i="1"/>
  <c r="O1195" i="1"/>
  <c r="O4945" i="1"/>
  <c r="O1579" i="1"/>
  <c r="O684" i="1"/>
  <c r="O3026" i="1"/>
  <c r="O4519" i="1"/>
  <c r="O4259" i="1"/>
  <c r="O1692" i="1"/>
  <c r="O3191" i="1"/>
  <c r="O1373" i="1"/>
  <c r="O1053" i="1"/>
  <c r="O4138" i="1"/>
  <c r="O3179" i="1"/>
  <c r="O3501" i="1"/>
  <c r="O749" i="1"/>
  <c r="O3315" i="1"/>
  <c r="O902" i="1"/>
  <c r="O4580" i="1"/>
  <c r="O3915" i="1"/>
  <c r="O3317" i="1"/>
  <c r="O3679" i="1"/>
  <c r="O1677" i="1"/>
  <c r="O2436" i="1"/>
  <c r="O1317" i="1"/>
  <c r="O1557" i="1"/>
  <c r="O2618" i="1"/>
  <c r="O578" i="1"/>
  <c r="O2839" i="1"/>
  <c r="O2747" i="1"/>
  <c r="O1626" i="1"/>
  <c r="O1865" i="1"/>
  <c r="O4897" i="1"/>
  <c r="O674" i="1"/>
  <c r="O841" i="1"/>
  <c r="O1813" i="1"/>
  <c r="O1975" i="1"/>
  <c r="O2469" i="1"/>
  <c r="O4195" i="1"/>
  <c r="O4890" i="1"/>
  <c r="O4011" i="1"/>
  <c r="O854" i="1"/>
  <c r="O1600" i="1"/>
  <c r="O4589" i="1"/>
  <c r="O2934" i="1"/>
  <c r="O930" i="1"/>
  <c r="O4127" i="1"/>
  <c r="O2874" i="1"/>
  <c r="O2123" i="1"/>
  <c r="O4577" i="1"/>
  <c r="O640" i="1"/>
  <c r="O4593" i="1"/>
  <c r="O2214" i="1"/>
  <c r="O2461" i="1"/>
  <c r="O655" i="1"/>
  <c r="O3806" i="1"/>
  <c r="O2376" i="1"/>
  <c r="O2913" i="1"/>
  <c r="O1074" i="1"/>
  <c r="O3428" i="1"/>
  <c r="O2641" i="1"/>
  <c r="O683" i="1"/>
  <c r="O926" i="1"/>
  <c r="O1156" i="1"/>
  <c r="O1517" i="1"/>
  <c r="O4871" i="1"/>
  <c r="O4229" i="1"/>
  <c r="O3095" i="1"/>
  <c r="O2334" i="1"/>
  <c r="O2673" i="1"/>
  <c r="O4712" i="1"/>
  <c r="O722" i="1"/>
  <c r="O1656" i="1"/>
  <c r="O3031" i="1"/>
  <c r="O3246" i="1"/>
  <c r="O3003" i="1"/>
  <c r="O4077" i="1"/>
  <c r="O2310" i="1"/>
  <c r="O2481" i="1"/>
  <c r="O2505" i="1"/>
  <c r="O750" i="1"/>
  <c r="O2754" i="1"/>
  <c r="O807" i="1"/>
  <c r="O2042" i="1"/>
  <c r="O4075" i="1"/>
  <c r="O2732" i="1"/>
  <c r="O548" i="1"/>
  <c r="O1507" i="1"/>
  <c r="O4546" i="1"/>
  <c r="O2821" i="1"/>
  <c r="O4279" i="1"/>
  <c r="O2303" i="1"/>
  <c r="O1794" i="1"/>
  <c r="O3076" i="1"/>
  <c r="O1835" i="1"/>
  <c r="O3423" i="1"/>
  <c r="O2719" i="1"/>
  <c r="O2984" i="1"/>
  <c r="O4642" i="1"/>
  <c r="O1998" i="1"/>
  <c r="O619" i="1"/>
  <c r="O637" i="1"/>
  <c r="O3832" i="1"/>
  <c r="O695" i="1"/>
  <c r="O3489" i="1"/>
  <c r="O706" i="1"/>
  <c r="O730" i="1"/>
  <c r="O729" i="1"/>
  <c r="O2290" i="1"/>
  <c r="O671" i="1"/>
  <c r="O4281" i="1"/>
  <c r="O817" i="1"/>
  <c r="O4538" i="1"/>
  <c r="O922" i="1"/>
  <c r="O3553" i="1"/>
  <c r="O4174" i="1"/>
  <c r="O837" i="1"/>
  <c r="O4027" i="1"/>
  <c r="O4808" i="1"/>
  <c r="O3733" i="1"/>
  <c r="O3298" i="1"/>
  <c r="O789" i="1"/>
  <c r="O530" i="1"/>
  <c r="O2332" i="1"/>
  <c r="O1187" i="1"/>
  <c r="O2345" i="1"/>
  <c r="O4777" i="1"/>
  <c r="O1063" i="1"/>
  <c r="O814" i="1"/>
  <c r="O3768" i="1"/>
  <c r="O4732" i="1"/>
  <c r="O1235" i="1"/>
  <c r="O2650" i="1"/>
  <c r="O561" i="1"/>
  <c r="O603" i="1"/>
  <c r="O3815" i="1"/>
  <c r="O2308" i="1"/>
  <c r="O3100" i="1"/>
  <c r="O641" i="1"/>
  <c r="O3742" i="1"/>
  <c r="O3852" i="1"/>
  <c r="O1050" i="1"/>
  <c r="O649" i="1"/>
  <c r="O4450" i="1"/>
  <c r="O1203" i="1"/>
  <c r="O4414" i="1"/>
  <c r="O3592" i="1"/>
  <c r="O2799" i="1"/>
  <c r="O3402" i="1"/>
  <c r="O712" i="1"/>
  <c r="O3752" i="1"/>
  <c r="O2694" i="1"/>
  <c r="O4218" i="1"/>
  <c r="O781" i="1"/>
  <c r="O4747" i="1"/>
  <c r="O1997" i="1"/>
  <c r="O3313" i="1"/>
  <c r="O1555" i="1"/>
  <c r="O798" i="1"/>
  <c r="O3401" i="1"/>
  <c r="O855" i="1"/>
  <c r="O1306" i="1"/>
  <c r="O4930" i="1"/>
  <c r="O1878" i="1"/>
  <c r="O2103" i="1"/>
  <c r="O1753" i="1"/>
  <c r="O4892" i="1"/>
  <c r="O2325" i="1"/>
  <c r="O543" i="1"/>
  <c r="O3759" i="1"/>
  <c r="O1863" i="1"/>
  <c r="O593" i="1"/>
  <c r="O3045" i="1"/>
  <c r="O2868" i="1"/>
  <c r="O719" i="1"/>
  <c r="O3386" i="1"/>
  <c r="O1427" i="1"/>
  <c r="O2644" i="1"/>
  <c r="O1702" i="1"/>
  <c r="O3143" i="1"/>
  <c r="O2914" i="1"/>
  <c r="O2672" i="1"/>
  <c r="O4632" i="1"/>
  <c r="O3341" i="1"/>
  <c r="O753" i="1"/>
  <c r="O3636" i="1"/>
  <c r="O1780" i="1"/>
  <c r="O1635" i="1"/>
  <c r="O4982" i="1"/>
  <c r="O4667" i="1"/>
  <c r="O2824" i="1"/>
  <c r="O1552" i="1"/>
  <c r="O4300" i="1"/>
  <c r="O3406" i="1"/>
  <c r="O4284" i="1"/>
  <c r="O1320" i="1"/>
  <c r="O3142" i="1"/>
  <c r="O3774" i="1"/>
  <c r="O4839" i="1"/>
  <c r="O1170" i="1"/>
  <c r="O2458" i="1"/>
  <c r="O3681" i="1"/>
  <c r="O1493" i="1"/>
  <c r="O826" i="1"/>
  <c r="O4633" i="1"/>
  <c r="O1471" i="1"/>
  <c r="O2830" i="1"/>
  <c r="O2856" i="1"/>
  <c r="O2931" i="1"/>
  <c r="O1043" i="1"/>
  <c r="O533" i="1"/>
  <c r="O3871" i="1"/>
  <c r="O1345" i="1"/>
  <c r="O588" i="1"/>
  <c r="O3800" i="1"/>
  <c r="O2621" i="1"/>
  <c r="O1678" i="1"/>
  <c r="O4124" i="1"/>
  <c r="O4422" i="1"/>
  <c r="O4838" i="1"/>
  <c r="O590" i="1"/>
  <c r="O627" i="1"/>
  <c r="O1799" i="1"/>
  <c r="O1291" i="1"/>
  <c r="O1774" i="1"/>
  <c r="O872" i="1"/>
  <c r="O688" i="1"/>
  <c r="O528" i="1"/>
  <c r="O1628" i="1"/>
  <c r="O4057" i="1"/>
  <c r="O4534" i="1"/>
  <c r="O4201" i="1"/>
  <c r="O3750" i="1"/>
  <c r="O542" i="1"/>
  <c r="O1850" i="1"/>
  <c r="O957" i="1"/>
  <c r="O3833" i="1"/>
  <c r="O675" i="1"/>
  <c r="O1536" i="1"/>
  <c r="O1869" i="1"/>
  <c r="O2943" i="1"/>
  <c r="O575" i="1"/>
  <c r="O3399" i="1"/>
  <c r="O1308" i="1"/>
  <c r="O3231" i="1"/>
  <c r="O1283" i="1"/>
  <c r="O3463" i="1"/>
  <c r="O2866" i="1"/>
  <c r="O1133" i="1"/>
  <c r="O1936" i="1"/>
  <c r="O2493" i="1"/>
  <c r="O668" i="1"/>
  <c r="O4840" i="1"/>
  <c r="O2067" i="1"/>
  <c r="O1910" i="1"/>
  <c r="O2757" i="1"/>
  <c r="O2100" i="1"/>
  <c r="O557" i="1"/>
  <c r="O1725" i="1"/>
  <c r="O615" i="1"/>
  <c r="O2944" i="1"/>
  <c r="O4541" i="1"/>
  <c r="O3971" i="1"/>
  <c r="O1313" i="1"/>
  <c r="O1468" i="1"/>
  <c r="O760" i="1"/>
  <c r="O3990" i="1"/>
  <c r="O4111" i="1"/>
  <c r="O822" i="1"/>
  <c r="O1093" i="1"/>
  <c r="O3859" i="1"/>
  <c r="O4905" i="1"/>
  <c r="O3874" i="1"/>
  <c r="O4513" i="1"/>
  <c r="O2652" i="1"/>
  <c r="O1697" i="1"/>
  <c r="O509" i="1"/>
  <c r="O816" i="1"/>
  <c r="O2550" i="1"/>
  <c r="O1179" i="1"/>
  <c r="O2137" i="1"/>
  <c r="O790" i="1"/>
  <c r="O3760" i="1"/>
  <c r="O1178" i="1"/>
  <c r="O3737" i="1"/>
  <c r="O3740" i="1"/>
  <c r="O4329" i="1"/>
  <c r="O1173" i="1"/>
  <c r="O2917" i="1"/>
  <c r="O3225" i="1"/>
  <c r="O1875" i="1"/>
  <c r="O2140" i="1"/>
  <c r="O3548" i="1"/>
  <c r="O4525" i="1"/>
  <c r="O610" i="1"/>
  <c r="O4273" i="1"/>
  <c r="O2482" i="1"/>
  <c r="O2059" i="1"/>
  <c r="O1207" i="1"/>
  <c r="O4249" i="1"/>
  <c r="O850" i="1"/>
  <c r="O4595" i="1"/>
  <c r="O1636" i="1"/>
  <c r="O4882" i="1"/>
  <c r="O835" i="1"/>
  <c r="O538" i="1"/>
  <c r="O541" i="1"/>
  <c r="O1289" i="1"/>
  <c r="O1658" i="1"/>
  <c r="O3102" i="1"/>
  <c r="O4280" i="1"/>
  <c r="O1825" i="1"/>
  <c r="O576" i="1"/>
  <c r="O728" i="1"/>
  <c r="O2834" i="1"/>
  <c r="O2373" i="1"/>
  <c r="O2233" i="1"/>
  <c r="O495" i="1"/>
  <c r="O2171" i="1"/>
  <c r="O2978" i="1"/>
  <c r="O3580" i="1"/>
  <c r="O2011" i="1"/>
  <c r="O515" i="1"/>
  <c r="O3629" i="1"/>
  <c r="O3001" i="1"/>
  <c r="O3823" i="1"/>
  <c r="O3226" i="1"/>
  <c r="O531" i="1"/>
  <c r="O4303" i="1"/>
  <c r="O2939" i="1"/>
  <c r="O3154" i="1"/>
  <c r="O1859" i="1"/>
  <c r="O4045" i="1"/>
  <c r="O532" i="1"/>
  <c r="O4469" i="1"/>
  <c r="O4157" i="1"/>
  <c r="O4954" i="1"/>
  <c r="O626" i="1"/>
  <c r="O2807" i="1"/>
  <c r="O3278" i="1"/>
  <c r="O2498" i="1"/>
  <c r="O2363" i="1"/>
  <c r="O2740" i="1"/>
  <c r="O763" i="1"/>
  <c r="O502" i="1"/>
  <c r="O534" i="1"/>
  <c r="O828" i="1"/>
  <c r="O1984" i="1"/>
  <c r="O4483" i="1"/>
  <c r="O4610" i="1"/>
  <c r="O600" i="1"/>
  <c r="O3950" i="1"/>
  <c r="O667" i="1"/>
  <c r="O4545" i="1"/>
  <c r="O2997" i="1"/>
  <c r="O721" i="1"/>
  <c r="O3408" i="1"/>
  <c r="O4390" i="1"/>
  <c r="O992" i="1"/>
  <c r="O2929" i="1"/>
  <c r="O1810" i="1"/>
  <c r="O1233" i="1"/>
  <c r="O1960" i="1"/>
  <c r="O4385" i="1"/>
  <c r="O1897" i="1"/>
  <c r="O3043" i="1"/>
  <c r="O2488" i="1"/>
  <c r="O525" i="1"/>
  <c r="O540" i="1"/>
  <c r="O1136" i="1"/>
  <c r="O1325" i="1"/>
  <c r="O4268" i="1"/>
  <c r="O3581" i="1"/>
  <c r="O2462" i="1"/>
  <c r="O4394" i="1"/>
  <c r="O581" i="1"/>
  <c r="O2260" i="1"/>
  <c r="O3532" i="1"/>
  <c r="O1034" i="1"/>
  <c r="O3308" i="1"/>
  <c r="O3353" i="1"/>
  <c r="O3755" i="1"/>
  <c r="O690" i="1"/>
  <c r="O714" i="1"/>
  <c r="O4220" i="1"/>
  <c r="O748" i="1"/>
  <c r="O2832" i="1"/>
  <c r="O545" i="1"/>
  <c r="O591" i="1"/>
  <c r="O743" i="1"/>
  <c r="O2424" i="1"/>
  <c r="O833" i="1"/>
  <c r="O624" i="1"/>
  <c r="O4689" i="1"/>
  <c r="O778" i="1"/>
  <c r="O1008" i="1"/>
  <c r="O1913" i="1"/>
  <c r="O1642" i="1"/>
  <c r="O3683" i="1"/>
  <c r="O1130" i="1"/>
  <c r="O691" i="1"/>
  <c r="O820" i="1"/>
  <c r="O4207" i="1"/>
  <c r="O3813" i="1"/>
  <c r="O2222" i="1"/>
  <c r="O4415" i="1"/>
  <c r="O4883" i="1"/>
  <c r="O3339" i="1"/>
  <c r="O755" i="1"/>
  <c r="O3875" i="1"/>
  <c r="O1535" i="1"/>
  <c r="O524" i="1"/>
  <c r="O568" i="1"/>
  <c r="O1655" i="1"/>
  <c r="O3929" i="1"/>
  <c r="O4188" i="1"/>
  <c r="O4017" i="1"/>
  <c r="O740" i="1"/>
  <c r="O766" i="1"/>
  <c r="O1822" i="1"/>
  <c r="O1654" i="1"/>
  <c r="O968" i="1"/>
  <c r="O3474" i="1"/>
  <c r="O1416" i="1"/>
  <c r="O3562" i="1"/>
  <c r="O2019" i="1"/>
  <c r="O4406" i="1"/>
  <c r="O3539" i="1"/>
  <c r="O1201" i="1"/>
  <c r="O2659" i="1"/>
  <c r="O774" i="1"/>
  <c r="O2663" i="1"/>
  <c r="O3157" i="1"/>
  <c r="O2404" i="1"/>
  <c r="O1310" i="1"/>
  <c r="O2333" i="1"/>
  <c r="O1695" i="1"/>
  <c r="O4974" i="1"/>
  <c r="O3479" i="1"/>
  <c r="O4923" i="1"/>
  <c r="O3618" i="1"/>
  <c r="O4656" i="1"/>
  <c r="O3687" i="1"/>
  <c r="O1246" i="1"/>
  <c r="O503" i="1"/>
  <c r="O2889" i="1"/>
  <c r="O527" i="1"/>
  <c r="O574" i="1"/>
  <c r="O1949" i="1"/>
  <c r="O3919" i="1"/>
  <c r="O4731" i="1"/>
  <c r="O1756" i="1"/>
  <c r="O3090" i="1"/>
  <c r="O3258" i="1"/>
  <c r="O652" i="1"/>
  <c r="O2541" i="1"/>
  <c r="O692" i="1"/>
  <c r="O3103" i="1"/>
  <c r="O4678" i="1"/>
  <c r="O2546" i="1"/>
  <c r="O2946" i="1"/>
  <c r="O3873" i="1"/>
  <c r="O772" i="1"/>
  <c r="O4160" i="1"/>
  <c r="O952" i="1"/>
  <c r="O2527" i="1"/>
  <c r="O4092" i="1"/>
  <c r="O793" i="1"/>
  <c r="O451" i="1"/>
  <c r="O2776" i="1"/>
  <c r="O1267" i="1"/>
  <c r="O2160" i="1"/>
  <c r="O4666" i="1"/>
  <c r="O4966" i="1"/>
  <c r="O4841" i="1"/>
  <c r="O2520" i="1"/>
  <c r="O3013" i="1"/>
  <c r="O3934" i="1"/>
  <c r="O3168" i="1"/>
  <c r="O2549" i="1"/>
  <c r="O1252" i="1"/>
  <c r="O4078" i="1"/>
  <c r="O1871" i="1"/>
  <c r="O454" i="1"/>
  <c r="O4792" i="1"/>
  <c r="O472" i="1"/>
  <c r="O4326" i="1"/>
  <c r="O2553" i="1"/>
  <c r="O4456" i="1"/>
  <c r="O598" i="1"/>
  <c r="O2311" i="1"/>
  <c r="O604" i="1"/>
  <c r="O621" i="1"/>
  <c r="O4645" i="1"/>
  <c r="O4161" i="1"/>
  <c r="O1249" i="1"/>
  <c r="O710" i="1"/>
  <c r="O1974" i="1"/>
  <c r="O4856" i="1"/>
  <c r="O4025" i="1"/>
  <c r="O3150" i="1"/>
  <c r="O736" i="1"/>
  <c r="O1418" i="1"/>
  <c r="O4552" i="1"/>
  <c r="O4301" i="1"/>
  <c r="O4581" i="1"/>
  <c r="O469" i="1"/>
  <c r="O620" i="1"/>
  <c r="O2046" i="1"/>
  <c r="O3850" i="1"/>
  <c r="O762" i="1"/>
  <c r="O810" i="1"/>
  <c r="O3665" i="1"/>
  <c r="O1809" i="1"/>
  <c r="O4539" i="1"/>
  <c r="O4119" i="1"/>
  <c r="O4975" i="1"/>
  <c r="O2762" i="1"/>
  <c r="O4230" i="1"/>
  <c r="O1818" i="1"/>
  <c r="O648" i="1"/>
  <c r="O1351" i="1"/>
  <c r="O4912" i="1"/>
  <c r="O1841" i="1"/>
  <c r="O2145" i="1"/>
  <c r="O3782" i="1"/>
  <c r="O780" i="1"/>
  <c r="O2565" i="1"/>
  <c r="O560" i="1"/>
  <c r="O3167" i="1"/>
  <c r="O1894" i="1"/>
  <c r="O3623" i="1"/>
  <c r="O2837" i="1"/>
  <c r="O2804" i="1"/>
  <c r="O4587" i="1"/>
  <c r="O647" i="1"/>
  <c r="O4868" i="1"/>
  <c r="O2735" i="1"/>
  <c r="O1892" i="1"/>
  <c r="O747" i="1"/>
  <c r="O4170" i="1"/>
  <c r="O3960" i="1"/>
  <c r="O452" i="1"/>
  <c r="O2940" i="1"/>
  <c r="O4694" i="1"/>
  <c r="O1388" i="1"/>
  <c r="O1103" i="1"/>
  <c r="O4993" i="1"/>
  <c r="O4675" i="1"/>
  <c r="O2193" i="1"/>
  <c r="O2531" i="1"/>
  <c r="O1757" i="1"/>
  <c r="O887" i="1"/>
  <c r="O767" i="1"/>
  <c r="O1679" i="1"/>
  <c r="O3172" i="1"/>
  <c r="O2725" i="1"/>
  <c r="O1934" i="1"/>
  <c r="O1268" i="1"/>
  <c r="O3007" i="1"/>
  <c r="O547" i="1"/>
  <c r="O2568" i="1"/>
  <c r="O2388" i="1"/>
  <c r="O3120" i="1"/>
  <c r="O653" i="1"/>
  <c r="O4621" i="1"/>
  <c r="O2109" i="1"/>
  <c r="O1914" i="1"/>
  <c r="O1346" i="1"/>
  <c r="O3702" i="1"/>
  <c r="O1747" i="1"/>
  <c r="O758" i="1"/>
  <c r="O1646" i="1"/>
  <c r="O4205" i="1"/>
  <c r="O2566" i="1"/>
  <c r="O2387" i="1"/>
  <c r="O505" i="1"/>
  <c r="O745" i="1"/>
  <c r="O537" i="1"/>
  <c r="O2707" i="1"/>
  <c r="O1606" i="1"/>
  <c r="O1287" i="1"/>
  <c r="O3415" i="1"/>
  <c r="O3894" i="1"/>
  <c r="O1185" i="1"/>
  <c r="O4305" i="1"/>
  <c r="O2972" i="1"/>
  <c r="O1032" i="1"/>
  <c r="O4498" i="1"/>
  <c r="O3468" i="1"/>
  <c r="O554" i="1"/>
  <c r="O4261" i="1"/>
  <c r="O4744" i="1"/>
  <c r="O1556" i="1"/>
  <c r="O586" i="1"/>
  <c r="O628" i="1"/>
  <c r="O4203" i="1"/>
  <c r="O4089" i="1"/>
  <c r="O3452" i="1"/>
  <c r="O4338" i="1"/>
  <c r="O3416" i="1"/>
  <c r="O569" i="1"/>
  <c r="O4269" i="1"/>
  <c r="O3564" i="1"/>
  <c r="O4853" i="1"/>
  <c r="O427" i="1"/>
  <c r="O3854" i="1"/>
  <c r="O436" i="1"/>
  <c r="O4588" i="1"/>
  <c r="O3075" i="1"/>
  <c r="O1323" i="1"/>
  <c r="O3165" i="1"/>
  <c r="O2723" i="1"/>
  <c r="O3892" i="1"/>
  <c r="O3677" i="1"/>
  <c r="O2369" i="1"/>
  <c r="O3520" i="1"/>
  <c r="O2923" i="1"/>
  <c r="O2744" i="1"/>
  <c r="O2381" i="1"/>
  <c r="O3016" i="1"/>
  <c r="O565" i="1"/>
  <c r="O4352" i="1"/>
  <c r="O579" i="1"/>
  <c r="O1332" i="1"/>
  <c r="O1573" i="1"/>
  <c r="O1390" i="1"/>
  <c r="O2073" i="1"/>
  <c r="O3635" i="1"/>
  <c r="O2161" i="1"/>
  <c r="O3381" i="1"/>
  <c r="O687" i="1"/>
  <c r="O1612" i="1"/>
  <c r="O699" i="1"/>
  <c r="O1251" i="1"/>
  <c r="O3817" i="1"/>
  <c r="O4956" i="1"/>
  <c r="O2265" i="1"/>
  <c r="O2586" i="1"/>
  <c r="O1945" i="1"/>
  <c r="O704" i="1"/>
  <c r="O4211" i="1"/>
  <c r="O4094" i="1"/>
  <c r="O732" i="1"/>
  <c r="O1359" i="1"/>
  <c r="O3454" i="1"/>
  <c r="O935" i="1"/>
  <c r="O1458" i="1"/>
  <c r="O492" i="1"/>
  <c r="O504" i="1"/>
  <c r="O2007" i="1"/>
  <c r="O4419" i="1"/>
  <c r="O566" i="1"/>
  <c r="O1457" i="1"/>
  <c r="O608" i="1"/>
  <c r="O658" i="1"/>
  <c r="O3151" i="1"/>
  <c r="O2368" i="1"/>
  <c r="O4879" i="1"/>
  <c r="O2977" i="1"/>
  <c r="O4311" i="1"/>
  <c r="O4151" i="1"/>
  <c r="O4985" i="1"/>
  <c r="O2292" i="1"/>
  <c r="O1154" i="1"/>
  <c r="O1497" i="1"/>
  <c r="O4576" i="1"/>
  <c r="O3579" i="1"/>
  <c r="O1149" i="1"/>
  <c r="O705" i="1"/>
  <c r="O2377" i="1"/>
  <c r="O2608" i="1"/>
  <c r="O4900" i="1"/>
  <c r="O4933" i="1"/>
  <c r="O2114" i="1"/>
  <c r="O449" i="1"/>
  <c r="O3471" i="1"/>
  <c r="O1023" i="1"/>
  <c r="O4785" i="1"/>
  <c r="O2178" i="1"/>
  <c r="O1540" i="1"/>
  <c r="O1262" i="1"/>
  <c r="O1528" i="1"/>
  <c r="O1044" i="1"/>
  <c r="O2567" i="1"/>
  <c r="O463" i="1"/>
  <c r="O1065" i="1"/>
  <c r="O4955" i="1"/>
  <c r="O2564" i="1"/>
  <c r="O3218" i="1"/>
  <c r="O3799" i="1"/>
  <c r="O4272" i="1"/>
  <c r="O4894" i="1"/>
  <c r="O3792" i="1"/>
  <c r="O897" i="1"/>
  <c r="O2587" i="1"/>
  <c r="O984" i="1"/>
  <c r="O1280" i="1"/>
  <c r="O809" i="1"/>
  <c r="O1472" i="1"/>
  <c r="O4769" i="1"/>
  <c r="O3427" i="1"/>
  <c r="O3200" i="1"/>
  <c r="O2415" i="1"/>
  <c r="O473" i="1"/>
  <c r="O2291" i="1"/>
  <c r="O516" i="1"/>
  <c r="O2729" i="1"/>
  <c r="O1714" i="1"/>
  <c r="O3974" i="1"/>
  <c r="O4842" i="1"/>
  <c r="O520" i="1"/>
  <c r="O773" i="1"/>
  <c r="O3659" i="1"/>
  <c r="O572" i="1"/>
  <c r="O636" i="1"/>
  <c r="O912" i="1"/>
  <c r="O1741" i="1"/>
  <c r="O2588" i="1"/>
  <c r="O4543" i="1"/>
  <c r="O1152" i="1"/>
  <c r="O4597" i="1"/>
  <c r="O3959" i="1"/>
  <c r="O1162" i="1"/>
  <c r="O2091" i="1"/>
  <c r="O4790" i="1"/>
  <c r="O2489" i="1"/>
  <c r="O1363" i="1"/>
  <c r="O2896" i="1"/>
  <c r="O4802" i="1"/>
  <c r="O4399" i="1"/>
  <c r="O3567" i="1"/>
  <c r="O2428" i="1"/>
  <c r="O2962" i="1"/>
  <c r="O2108" i="1"/>
  <c r="O3731" i="1"/>
  <c r="O3011" i="1"/>
  <c r="O1440" i="1"/>
  <c r="O1553" i="1"/>
  <c r="O1691" i="1"/>
  <c r="O890" i="1"/>
  <c r="O4457" i="1"/>
  <c r="O4898" i="1"/>
  <c r="O2212" i="1"/>
  <c r="O4315" i="1"/>
  <c r="O818" i="1"/>
  <c r="O2779" i="1"/>
  <c r="O700" i="1"/>
  <c r="O3156" i="1"/>
  <c r="O420" i="1"/>
  <c r="O4793" i="1"/>
  <c r="O433" i="1"/>
  <c r="O3449" i="1"/>
  <c r="O3519" i="1"/>
  <c r="O1423" i="1"/>
  <c r="O494" i="1"/>
  <c r="O840" i="1"/>
  <c r="O3029" i="1"/>
  <c r="O512" i="1"/>
  <c r="O517" i="1"/>
  <c r="O4706" i="1"/>
  <c r="O4754" i="1"/>
  <c r="O2627" i="1"/>
  <c r="O3378" i="1"/>
  <c r="O2699" i="1"/>
  <c r="O1721" i="1"/>
  <c r="O1219" i="1"/>
  <c r="O2957" i="1"/>
  <c r="O2245" i="1"/>
  <c r="O1619" i="1"/>
  <c r="O4051" i="1"/>
  <c r="O2826" i="1"/>
  <c r="O3429" i="1"/>
  <c r="O4813" i="1"/>
  <c r="O4798" i="1"/>
  <c r="O4125" i="1"/>
  <c r="O4238" i="1"/>
  <c r="O443" i="1"/>
  <c r="O1733" i="1"/>
  <c r="O2840" i="1"/>
  <c r="O2285" i="1"/>
  <c r="O3686" i="1"/>
  <c r="O3186" i="1"/>
  <c r="O4724" i="1"/>
  <c r="O3410" i="1"/>
  <c r="O2064" i="1"/>
  <c r="O4978" i="1"/>
  <c r="O1117" i="1"/>
  <c r="O4721" i="1"/>
  <c r="O508" i="1"/>
  <c r="O1864" i="1"/>
  <c r="O3972" i="1"/>
  <c r="O1343" i="1"/>
  <c r="O1025" i="1"/>
  <c r="O2119" i="1"/>
  <c r="O1393" i="1"/>
  <c r="O1198" i="1"/>
  <c r="O2168" i="1"/>
  <c r="O1582" i="1"/>
  <c r="O582" i="1"/>
  <c r="O618" i="1"/>
  <c r="O2761" i="1"/>
  <c r="O4433" i="1"/>
  <c r="O3239" i="1"/>
  <c r="O1777" i="1"/>
  <c r="O1838" i="1"/>
  <c r="O2239" i="1"/>
  <c r="O2252" i="1"/>
  <c r="O2784" i="1"/>
  <c r="O3547" i="1"/>
  <c r="O673" i="1"/>
  <c r="O813" i="1"/>
  <c r="O3533" i="1"/>
  <c r="O1651" i="1"/>
  <c r="O1789" i="1"/>
  <c r="O4009" i="1"/>
  <c r="O681" i="1"/>
  <c r="O2963" i="1"/>
  <c r="O698" i="1"/>
  <c r="O457" i="1"/>
  <c r="O4823" i="1"/>
  <c r="O4963" i="1"/>
  <c r="O1421" i="1"/>
  <c r="O3574" i="1"/>
  <c r="O1999" i="1"/>
  <c r="O1184" i="1"/>
  <c r="O664" i="1"/>
  <c r="O1415" i="1"/>
  <c r="O2072" i="1"/>
  <c r="O3976" i="1"/>
  <c r="O709" i="1"/>
  <c r="O1022" i="1"/>
  <c r="O2736" i="1"/>
  <c r="O523" i="1"/>
  <c r="O1830" i="1"/>
  <c r="O506" i="1"/>
  <c r="O585" i="1"/>
  <c r="O1424" i="1"/>
  <c r="O4233" i="1"/>
  <c r="O672" i="1"/>
  <c r="O1327" i="1"/>
  <c r="O4829" i="1"/>
  <c r="O791" i="1"/>
  <c r="O1498" i="1"/>
  <c r="O2533" i="1"/>
  <c r="O1367" i="1"/>
  <c r="O464" i="1"/>
  <c r="O632" i="1"/>
  <c r="O670" i="1"/>
  <c r="O478" i="1"/>
  <c r="O3304" i="1"/>
  <c r="O2862" i="1"/>
  <c r="O1802" i="1"/>
  <c r="O4761" i="1"/>
  <c r="O4755" i="1"/>
  <c r="O3241" i="1"/>
  <c r="O1508" i="1"/>
  <c r="O521" i="1"/>
  <c r="O4246" i="1"/>
  <c r="O3119" i="1"/>
  <c r="O4424" i="1"/>
  <c r="O2966" i="1"/>
  <c r="O4248" i="1"/>
  <c r="O1064" i="1"/>
  <c r="O831" i="1"/>
  <c r="O827" i="1"/>
  <c r="O2305" i="1"/>
  <c r="O635" i="1"/>
  <c r="O1186" i="1"/>
  <c r="O4584" i="1"/>
  <c r="O643" i="1"/>
  <c r="O2496" i="1"/>
  <c r="O2312" i="1"/>
  <c r="O2634" i="1"/>
  <c r="O4651" i="1"/>
  <c r="O3229" i="1"/>
  <c r="O1720" i="1"/>
  <c r="O1696" i="1"/>
  <c r="O707" i="1"/>
  <c r="O4833" i="1"/>
  <c r="O491" i="1"/>
  <c r="O1038" i="1"/>
  <c r="O3703" i="1"/>
  <c r="O3893" i="1"/>
  <c r="O3126" i="1"/>
  <c r="O2629" i="1"/>
  <c r="O1693" i="1"/>
  <c r="O2191" i="1"/>
  <c r="O2113" i="1"/>
  <c r="O2502" i="1"/>
  <c r="O3571" i="1"/>
  <c r="O609" i="1"/>
  <c r="O2535" i="1"/>
  <c r="O1237" i="1"/>
  <c r="O1364" i="1"/>
  <c r="O642" i="1"/>
  <c r="O1904" i="1"/>
  <c r="O724" i="1"/>
  <c r="O3937" i="1"/>
  <c r="O3732" i="1"/>
  <c r="O4112" i="1"/>
  <c r="O1840" i="1"/>
  <c r="O2861" i="1"/>
  <c r="O4940" i="1"/>
  <c r="O2845" i="1"/>
  <c r="O3941" i="1"/>
  <c r="O4019" i="1"/>
  <c r="O4452" i="1"/>
  <c r="O2294" i="1"/>
  <c r="O3316" i="1"/>
  <c r="O2052" i="1"/>
  <c r="O2758" i="1"/>
  <c r="O3696" i="1"/>
  <c r="O428" i="1"/>
  <c r="O2147" i="1"/>
  <c r="O1206" i="1"/>
  <c r="O4296" i="1"/>
  <c r="O4506" i="1"/>
  <c r="O629" i="1"/>
  <c r="O1762" i="1"/>
  <c r="O4728" i="1"/>
  <c r="O4084" i="1"/>
  <c r="O2128" i="1"/>
  <c r="O4795" i="1"/>
  <c r="O1286" i="1"/>
  <c r="O2143" i="1"/>
  <c r="O1305" i="1"/>
  <c r="O976" i="1"/>
  <c r="O646" i="1"/>
  <c r="O703" i="1"/>
  <c r="O2360" i="1"/>
  <c r="O2691" i="1"/>
  <c r="O380" i="1"/>
  <c r="O2508" i="1"/>
  <c r="O4436" i="1"/>
  <c r="O563" i="1"/>
  <c r="O1397" i="1"/>
  <c r="O4489" i="1"/>
  <c r="O3148" i="1"/>
  <c r="O3457" i="1"/>
  <c r="O2690" i="1"/>
  <c r="O4941" i="1"/>
  <c r="O3560" i="1"/>
  <c r="O650" i="1"/>
  <c r="O2449" i="1"/>
  <c r="O437" i="1"/>
  <c r="O3701" i="1"/>
  <c r="O884" i="1"/>
  <c r="O1153" i="1"/>
  <c r="O4367" i="1"/>
  <c r="O510" i="1"/>
  <c r="O2188" i="1"/>
  <c r="O522" i="1"/>
  <c r="O2231" i="1"/>
  <c r="O2632" i="1"/>
  <c r="O2025" i="1"/>
  <c r="O4800" i="1"/>
  <c r="O577" i="1"/>
  <c r="O1682" i="1"/>
  <c r="O3771" i="1"/>
  <c r="O2144" i="1"/>
  <c r="O595" i="1"/>
  <c r="O1212" i="1"/>
  <c r="O371" i="1"/>
  <c r="O382" i="1"/>
  <c r="O4001" i="1"/>
  <c r="O4500" i="1"/>
  <c r="O2244" i="1"/>
  <c r="O4967" i="1"/>
  <c r="O4448" i="1"/>
  <c r="O3766" i="1"/>
  <c r="O4736" i="1"/>
  <c r="O2185" i="1"/>
  <c r="O3762" i="1"/>
  <c r="O438" i="1"/>
  <c r="O1726" i="1"/>
  <c r="O4994" i="1"/>
  <c r="O3141" i="1"/>
  <c r="O3772" i="1"/>
  <c r="O3074" i="1"/>
  <c r="O4369" i="1"/>
  <c r="O3125" i="1"/>
  <c r="O2802" i="1"/>
  <c r="O4430" i="1"/>
  <c r="O2512" i="1"/>
  <c r="O1141" i="1"/>
  <c r="O879" i="1"/>
  <c r="O3816" i="1"/>
  <c r="O4573" i="1"/>
  <c r="O468" i="1"/>
  <c r="O4116" i="1"/>
  <c r="O739" i="1"/>
  <c r="O3269" i="1"/>
  <c r="O481" i="1"/>
  <c r="O4090" i="1"/>
  <c r="O1880" i="1"/>
  <c r="O3775" i="1"/>
  <c r="O1322" i="1"/>
  <c r="O4711" i="1"/>
  <c r="O1790" i="1"/>
  <c r="O596" i="1"/>
  <c r="O555" i="1"/>
  <c r="O4517" i="1"/>
  <c r="O3488" i="1"/>
  <c r="O4497" i="1"/>
  <c r="O4547" i="1"/>
  <c r="O2213" i="1"/>
  <c r="O925" i="1"/>
  <c r="O2702" i="1"/>
  <c r="O4699" i="1"/>
  <c r="O848" i="1"/>
  <c r="O4807" i="1"/>
  <c r="O3550" i="1"/>
  <c r="O2625" i="1"/>
  <c r="O4564" i="1"/>
  <c r="O4234" i="1"/>
  <c r="O1707" i="1"/>
  <c r="O3624" i="1"/>
  <c r="O4342" i="1"/>
  <c r="O1102" i="1"/>
  <c r="O3585" i="1"/>
  <c r="O4835" i="1"/>
  <c r="O895" i="1"/>
  <c r="O562" i="1"/>
  <c r="O4851" i="1"/>
  <c r="O2598" i="1"/>
  <c r="O3390" i="1"/>
  <c r="O3582" i="1"/>
  <c r="O4946" i="1"/>
  <c r="O4997" i="1"/>
  <c r="O1017" i="1"/>
  <c r="O2844" i="1"/>
  <c r="O3493" i="1"/>
  <c r="O3166" i="1"/>
  <c r="O564" i="1"/>
  <c r="O4796" i="1"/>
  <c r="O1371" i="1"/>
  <c r="O630" i="1"/>
  <c r="O4147" i="1"/>
  <c r="O2401" i="1"/>
  <c r="O1742" i="1"/>
  <c r="O4738" i="1"/>
  <c r="O2741" i="1"/>
  <c r="O4437" i="1"/>
  <c r="O404" i="1"/>
  <c r="O2359" i="1"/>
  <c r="O4270" i="1"/>
  <c r="O2353" i="1"/>
  <c r="O2571" i="1"/>
  <c r="O4432" i="1"/>
  <c r="O430" i="1"/>
  <c r="O2875" i="1"/>
  <c r="O1256" i="1"/>
  <c r="O573" i="1"/>
  <c r="O3878" i="1"/>
  <c r="O3240" i="1"/>
  <c r="O4386" i="1"/>
  <c r="O3352" i="1"/>
  <c r="O1858" i="1"/>
  <c r="O1701" i="1"/>
  <c r="O2973" i="1"/>
  <c r="O2483" i="1"/>
  <c r="O2408" i="1"/>
  <c r="O4235" i="1"/>
  <c r="O3108" i="1"/>
  <c r="O4859" i="1"/>
  <c r="O1355" i="1"/>
  <c r="O2545" i="1"/>
  <c r="O4282" i="1"/>
  <c r="O1938" i="1"/>
  <c r="O1847" i="1"/>
  <c r="O960" i="1"/>
  <c r="O2032" i="1"/>
  <c r="O2448" i="1"/>
  <c r="O536" i="1"/>
  <c r="O843" i="1"/>
  <c r="O1431" i="1"/>
  <c r="O3657" i="1"/>
  <c r="O1740" i="1"/>
  <c r="O4825" i="1"/>
  <c r="O3160" i="1"/>
  <c r="O2869" i="1"/>
  <c r="O550" i="1"/>
  <c r="O1292" i="1"/>
  <c r="O601" i="1"/>
  <c r="O1548" i="1"/>
  <c r="O2261" i="1"/>
  <c r="O2202" i="1"/>
  <c r="O422" i="1"/>
  <c r="O4582" i="1"/>
  <c r="O1483" i="1"/>
  <c r="O4490" i="1"/>
  <c r="O3038" i="1"/>
  <c r="O4932" i="1"/>
  <c r="O1085" i="1"/>
  <c r="O3987" i="1"/>
  <c r="O552" i="1"/>
  <c r="O839" i="1"/>
  <c r="O3385" i="1"/>
  <c r="O3781" i="1"/>
  <c r="O4012" i="1"/>
  <c r="O1625" i="1"/>
  <c r="O3362" i="1"/>
  <c r="O1058" i="1"/>
  <c r="O1258" i="1"/>
  <c r="O2258" i="1"/>
  <c r="O4289" i="1"/>
  <c r="O4998" i="1"/>
  <c r="O4942" i="1"/>
  <c r="O2937" i="1"/>
  <c r="O682" i="1"/>
  <c r="O4219" i="1"/>
  <c r="O693" i="1"/>
  <c r="O1422" i="1"/>
  <c r="O3242" i="1"/>
  <c r="O2885" i="1"/>
  <c r="O2008" i="1"/>
  <c r="O830" i="1"/>
  <c r="O1451" i="1"/>
  <c r="O4013" i="1"/>
  <c r="O1842" i="1"/>
  <c r="O3019" i="1"/>
  <c r="O549" i="1"/>
  <c r="O2280" i="1"/>
  <c r="O3195" i="1"/>
  <c r="O3540" i="1"/>
  <c r="O979" i="1"/>
  <c r="O1200" i="1"/>
  <c r="O2425" i="1"/>
  <c r="O2854" i="1"/>
  <c r="O951" i="1"/>
  <c r="O3028" i="1"/>
  <c r="O3690" i="1"/>
  <c r="O3716" i="1"/>
  <c r="O1009" i="1"/>
  <c r="O638" i="1"/>
  <c r="O4830" i="1"/>
  <c r="O558" i="1"/>
  <c r="O391" i="1"/>
  <c r="O3830" i="1"/>
  <c r="O3838" i="1"/>
  <c r="O3092" i="1"/>
  <c r="O3786" i="1"/>
  <c r="O4986" i="1"/>
  <c r="O2703" i="1"/>
  <c r="O1437" i="1"/>
  <c r="O3962" i="1"/>
  <c r="O4758" i="1"/>
  <c r="O4168" i="1"/>
  <c r="O1708" i="1"/>
  <c r="O4087" i="1"/>
  <c r="O417" i="1"/>
  <c r="O4038" i="1"/>
  <c r="O2218" i="1"/>
  <c r="O2357" i="1"/>
  <c r="O4241" i="1"/>
  <c r="O1583" i="1"/>
  <c r="O607" i="1"/>
  <c r="O2792" i="1"/>
  <c r="O631" i="1"/>
  <c r="O3250" i="1"/>
  <c r="O1685" i="1"/>
  <c r="O980" i="1"/>
  <c r="O1160" i="1"/>
  <c r="O2820" i="1"/>
  <c r="O2731" i="1"/>
  <c r="O1558" i="1"/>
  <c r="O4002" i="1"/>
  <c r="O4335" i="1"/>
  <c r="O2745" i="1"/>
  <c r="O384" i="1"/>
  <c r="O2865" i="1"/>
  <c r="O461" i="1"/>
  <c r="O3458" i="1"/>
  <c r="O2708" i="1"/>
  <c r="O3256" i="1"/>
  <c r="O4529" i="1"/>
  <c r="O2646" i="1"/>
  <c r="O1662" i="1"/>
  <c r="O2177" i="1"/>
  <c r="O514" i="1"/>
  <c r="O526" i="1"/>
  <c r="O4860" i="1"/>
  <c r="O2286" i="1"/>
  <c r="O2823" i="1"/>
  <c r="O381" i="1"/>
  <c r="O383" i="1"/>
  <c r="O435" i="1"/>
  <c r="O4748" i="1"/>
  <c r="O4837" i="1"/>
  <c r="O489" i="1"/>
  <c r="O589" i="1"/>
  <c r="O3504" i="1"/>
  <c r="O2174" i="1"/>
  <c r="O858" i="1"/>
  <c r="O4987" i="1"/>
  <c r="O998" i="1"/>
  <c r="O4574" i="1"/>
  <c r="O1827" i="1"/>
  <c r="O1530" i="1"/>
  <c r="O2793" i="1"/>
  <c r="O594" i="1"/>
  <c r="O1503" i="1"/>
  <c r="O1259" i="1"/>
  <c r="O2786" i="1"/>
  <c r="O669" i="1"/>
  <c r="O1853" i="1"/>
  <c r="O4884" i="1"/>
  <c r="O356" i="1"/>
  <c r="O367" i="1"/>
  <c r="O465" i="1"/>
  <c r="O3309" i="1"/>
  <c r="O3607" i="1"/>
  <c r="O3088" i="1"/>
  <c r="O2211" i="1"/>
  <c r="O1066" i="1"/>
  <c r="O4834" i="1"/>
  <c r="O3938" i="1"/>
  <c r="O3613" i="1"/>
  <c r="O1919" i="1"/>
  <c r="O2769" i="1"/>
  <c r="O1767" i="1"/>
  <c r="O499" i="1"/>
  <c r="O616" i="1"/>
  <c r="O1925" i="1"/>
  <c r="O639" i="1"/>
  <c r="O3098" i="1"/>
  <c r="O1909" i="1"/>
  <c r="O1734" i="1"/>
  <c r="O1439" i="1"/>
  <c r="O1832" i="1"/>
  <c r="O3620" i="1"/>
  <c r="O4462" i="1"/>
  <c r="O4914" i="1"/>
  <c r="O2393" i="1"/>
  <c r="O1474" i="1"/>
  <c r="O2547" i="1"/>
  <c r="O3005" i="1"/>
  <c r="O4901" i="1"/>
  <c r="O2959" i="1"/>
  <c r="O4155" i="1"/>
  <c r="O476" i="1"/>
  <c r="O3203" i="1"/>
  <c r="O665" i="1"/>
  <c r="O1383" i="1"/>
  <c r="O1976" i="1"/>
  <c r="O357" i="1"/>
  <c r="O4036" i="1"/>
  <c r="O4602" i="1"/>
  <c r="O4210" i="1"/>
  <c r="O372" i="1"/>
  <c r="O3234" i="1"/>
  <c r="O2800" i="1"/>
  <c r="O3277" i="1"/>
  <c r="O3252" i="1"/>
  <c r="O2272" i="1"/>
  <c r="O1242" i="1"/>
  <c r="O4198" i="1"/>
  <c r="O1745" i="1"/>
  <c r="O2050" i="1"/>
  <c r="O2501" i="1"/>
  <c r="O634" i="1"/>
  <c r="O2737" i="1"/>
  <c r="O3727" i="1"/>
  <c r="O2815" i="1"/>
  <c r="O1408" i="1"/>
  <c r="O1505" i="1"/>
  <c r="O376" i="1"/>
  <c r="O482" i="1"/>
  <c r="O2018" i="1"/>
  <c r="O2382" i="1"/>
  <c r="O507" i="1"/>
  <c r="O1957" i="1"/>
  <c r="O4805" i="1"/>
  <c r="O2574" i="1"/>
  <c r="O3939" i="1"/>
  <c r="O4526" i="1"/>
  <c r="O1857" i="1"/>
  <c r="O3544" i="1"/>
  <c r="O2680" i="1"/>
  <c r="O597" i="1"/>
  <c r="O4118" i="1"/>
  <c r="O656" i="1"/>
  <c r="O1890" i="1"/>
  <c r="O866" i="1"/>
  <c r="O1519" i="1"/>
  <c r="O3114" i="1"/>
  <c r="O399" i="1"/>
  <c r="O4396" i="1"/>
  <c r="O3116" i="1"/>
  <c r="O803" i="1"/>
  <c r="O3924" i="1"/>
  <c r="O2561" i="1"/>
  <c r="O4180" i="1"/>
  <c r="O3557" i="1"/>
  <c r="O2518" i="1"/>
  <c r="O3531" i="1"/>
  <c r="O2367" i="1"/>
  <c r="O4801" i="1"/>
  <c r="O4690" i="1"/>
  <c r="O440" i="1"/>
  <c r="O475" i="1"/>
  <c r="O406" i="1"/>
  <c r="O2794" i="1"/>
  <c r="O3864" i="1"/>
  <c r="O2983" i="1"/>
  <c r="O1751" i="1"/>
  <c r="O484" i="1"/>
  <c r="O497" i="1"/>
  <c r="O551" i="1"/>
  <c r="O2199" i="1"/>
  <c r="O1541" i="1"/>
  <c r="O2985" i="1"/>
  <c r="O2383" i="1"/>
  <c r="O599" i="1"/>
  <c r="O645" i="1"/>
  <c r="O358" i="1"/>
  <c r="O1419" i="1"/>
  <c r="O4271" i="1"/>
  <c r="O4040" i="1"/>
  <c r="O1055" i="1"/>
  <c r="O4771" i="1"/>
  <c r="O539" i="1"/>
  <c r="O2230" i="1"/>
  <c r="O2224" i="1"/>
  <c r="O1518" i="1"/>
  <c r="O1883" i="1"/>
  <c r="O625" i="1"/>
  <c r="O340" i="1"/>
  <c r="O977" i="1"/>
  <c r="O1402" i="1"/>
  <c r="O3730" i="1"/>
  <c r="O2384" i="1"/>
  <c r="O3865" i="1"/>
  <c r="O415" i="1"/>
  <c r="O3847" i="1"/>
  <c r="O1996" i="1"/>
  <c r="O4423" i="1"/>
  <c r="O1326" i="1"/>
  <c r="O2638" i="1"/>
  <c r="O3036" i="1"/>
  <c r="O4739" i="1"/>
  <c r="O474" i="1"/>
  <c r="O2155" i="1"/>
  <c r="O1689" i="1"/>
  <c r="O623" i="1"/>
  <c r="O3245" i="1"/>
  <c r="O4763" i="1"/>
  <c r="O456" i="1"/>
  <c r="O488" i="1"/>
  <c r="O3577" i="1"/>
  <c r="O4773" i="1"/>
  <c r="O580" i="1"/>
  <c r="O1385" i="1"/>
  <c r="O1520" i="1"/>
  <c r="O448" i="1"/>
  <c r="O345" i="1"/>
  <c r="O971" i="1"/>
  <c r="O1614" i="1"/>
  <c r="O2584" i="1"/>
  <c r="O2681" i="1"/>
  <c r="O1314" i="1"/>
  <c r="O4869" i="1"/>
  <c r="O4435" i="1"/>
  <c r="O2215" i="1"/>
  <c r="O2558" i="1"/>
  <c r="O4881" i="1"/>
  <c r="O1907" i="1"/>
  <c r="O2612" i="1"/>
  <c r="O353" i="1"/>
  <c r="O3978" i="1"/>
  <c r="O2314" i="1"/>
  <c r="O2219" i="1"/>
  <c r="O4061" i="1"/>
  <c r="O2510" i="1"/>
  <c r="O3251" i="1"/>
  <c r="O4760" i="1"/>
  <c r="O3033" i="1"/>
  <c r="O1106" i="1"/>
  <c r="O429" i="1"/>
  <c r="O2473" i="1"/>
  <c r="O1234" i="1"/>
  <c r="O1164" i="1"/>
  <c r="O444" i="1"/>
  <c r="O1510" i="1"/>
  <c r="O3443" i="1"/>
  <c r="O453" i="1"/>
  <c r="O490" i="1"/>
  <c r="O4050" i="1"/>
  <c r="O2878" i="1"/>
  <c r="O4371" i="1"/>
  <c r="O1150" i="1"/>
  <c r="O2651" i="1"/>
  <c r="O4733" i="1"/>
  <c r="O1821" i="1"/>
  <c r="O1659" i="1"/>
  <c r="O2727" i="1"/>
  <c r="O2624" i="1"/>
  <c r="O2017" i="1"/>
  <c r="O2693" i="1"/>
  <c r="O869" i="1"/>
  <c r="O1167" i="1"/>
  <c r="O4617" i="1"/>
  <c r="O2385" i="1"/>
  <c r="O3417" i="1"/>
  <c r="O944" i="1"/>
  <c r="O2551" i="1"/>
  <c r="O4934" i="1"/>
  <c r="O891" i="1"/>
  <c r="O1623" i="1"/>
  <c r="O2771" i="1"/>
  <c r="O3403" i="1"/>
  <c r="O2039" i="1"/>
  <c r="O4131" i="1"/>
  <c r="O4641" i="1"/>
  <c r="O3916" i="1"/>
  <c r="O1297" i="1"/>
  <c r="O518" i="1"/>
  <c r="O2263" i="1"/>
  <c r="O1898" i="1"/>
  <c r="O2521" i="1"/>
  <c r="O347" i="1"/>
  <c r="O1048" i="1"/>
  <c r="O4054" i="1"/>
  <c r="O2938" i="1"/>
  <c r="O1031" i="1"/>
  <c r="O4536" i="1"/>
  <c r="O450" i="1"/>
  <c r="O4665" i="1"/>
  <c r="O4291" i="1"/>
  <c r="O519" i="1"/>
  <c r="O1071" i="1"/>
  <c r="O1340" i="1"/>
  <c r="O2422" i="1"/>
  <c r="O324" i="1"/>
  <c r="O893" i="1"/>
  <c r="O335" i="1"/>
  <c r="O1171" i="1"/>
  <c r="O395" i="1"/>
  <c r="O2752" i="1"/>
  <c r="O4592" i="1"/>
  <c r="O4915" i="1"/>
  <c r="O1577" i="1"/>
  <c r="O2922" i="1"/>
  <c r="O496" i="1"/>
  <c r="O602" i="1"/>
  <c r="O329" i="1"/>
  <c r="O3684" i="1"/>
  <c r="O4962" i="1"/>
  <c r="O4470" i="1"/>
  <c r="O392" i="1"/>
  <c r="O1710" i="1"/>
  <c r="O401" i="1"/>
  <c r="O467" i="1"/>
  <c r="O4425" i="1"/>
  <c r="O311" i="1"/>
  <c r="O3373" i="1"/>
  <c r="O965" i="1"/>
  <c r="O4558" i="1"/>
  <c r="O2530" i="1"/>
  <c r="O2323" i="1"/>
  <c r="O402" i="1"/>
  <c r="O4193" i="1"/>
  <c r="O1294" i="1"/>
  <c r="O4473" i="1"/>
  <c r="O4501" i="1"/>
  <c r="O483" i="1"/>
  <c r="O3296" i="1"/>
  <c r="O4103" i="1"/>
  <c r="O3646" i="1"/>
  <c r="O4451" i="1"/>
  <c r="O2264" i="1"/>
  <c r="O4484" i="1"/>
  <c r="O3111" i="1"/>
  <c r="O4206" i="1"/>
  <c r="O2412" i="1"/>
  <c r="O584" i="1"/>
  <c r="O4891" i="1"/>
  <c r="O4999" i="1"/>
  <c r="O2111" i="1"/>
  <c r="O2463" i="1"/>
  <c r="O4979" i="1"/>
  <c r="O2058" i="1"/>
  <c r="O3169" i="1"/>
  <c r="O4614" i="1"/>
  <c r="O3770" i="1"/>
  <c r="O2829" i="1"/>
  <c r="O587" i="1"/>
  <c r="O3097" i="1"/>
  <c r="O746" i="1"/>
  <c r="O3270" i="1"/>
  <c r="O3616" i="1"/>
  <c r="O4113" i="1"/>
  <c r="O4746" i="1"/>
  <c r="O2738" i="1"/>
  <c r="O4293" i="1"/>
  <c r="O3808" i="1"/>
  <c r="O4353" i="1"/>
  <c r="O3070" i="1"/>
  <c r="O314" i="1"/>
  <c r="O3965" i="1"/>
  <c r="O3285" i="1"/>
  <c r="O3804" i="1"/>
  <c r="O3930" i="1"/>
  <c r="O834" i="1"/>
  <c r="O3663" i="1"/>
  <c r="O3543" i="1"/>
  <c r="O2833" i="1"/>
  <c r="O377" i="1"/>
  <c r="O2704" i="1"/>
  <c r="O2275" i="1"/>
  <c r="O1151" i="1"/>
  <c r="O2228" i="1"/>
  <c r="O1362" i="1"/>
  <c r="O2924" i="1"/>
  <c r="O4885" i="1"/>
  <c r="O442" i="1"/>
  <c r="O4781" i="1"/>
  <c r="O3387" i="1"/>
  <c r="O2480" i="1"/>
  <c r="O2371" i="1"/>
  <c r="O3302" i="1"/>
  <c r="O611" i="1"/>
  <c r="O407" i="1"/>
  <c r="O4171" i="1"/>
  <c r="O1012" i="1"/>
  <c r="O4809" i="1"/>
  <c r="O2197" i="1"/>
  <c r="O3975" i="1"/>
  <c r="O2417" i="1"/>
  <c r="O3281" i="1"/>
  <c r="O2023" i="1"/>
  <c r="O2054" i="1"/>
  <c r="O999" i="1"/>
  <c r="O1157" i="1"/>
  <c r="O2338" i="1"/>
  <c r="O3925" i="1"/>
  <c r="O434" i="1"/>
  <c r="O445" i="1"/>
  <c r="O4041" i="1"/>
  <c r="O1668" i="1"/>
  <c r="O1330" i="1"/>
  <c r="O1377" i="1"/>
  <c r="O2884" i="1"/>
  <c r="O3230" i="1"/>
  <c r="O2930" i="1"/>
  <c r="O2295" i="1"/>
  <c r="O511" i="1"/>
  <c r="O4416" i="1"/>
  <c r="O4600" i="1"/>
  <c r="O2602" i="1"/>
  <c r="O4679" i="1"/>
  <c r="O1392" i="1"/>
  <c r="O4018" i="1"/>
  <c r="O4130" i="1"/>
  <c r="O2664" i="1"/>
  <c r="O2665" i="1"/>
  <c r="O4863" i="1"/>
  <c r="O1630" i="1"/>
  <c r="O4226" i="1"/>
  <c r="O2517" i="1"/>
  <c r="O3801" i="1"/>
  <c r="O4347" i="1"/>
  <c r="O939" i="1"/>
  <c r="O592" i="1"/>
  <c r="O4204" i="1"/>
  <c r="O320" i="1"/>
  <c r="O1671" i="1"/>
  <c r="O1339" i="1"/>
  <c r="O4818" i="1"/>
  <c r="O1939" i="1"/>
  <c r="O3199" i="1"/>
  <c r="O1814" i="1"/>
  <c r="O351" i="1"/>
  <c r="O4453" i="1"/>
  <c r="O2343" i="1"/>
  <c r="O2879" i="1"/>
  <c r="O2298" i="1"/>
  <c r="O4274" i="1"/>
  <c r="O4504" i="1"/>
  <c r="O2055" i="1"/>
  <c r="O4831" i="1"/>
  <c r="O2998" i="1"/>
  <c r="O2898" i="1"/>
  <c r="O3094" i="1"/>
  <c r="O4460" i="1"/>
  <c r="O4101" i="1"/>
  <c r="O4049" i="1"/>
  <c r="O3260" i="1"/>
  <c r="O1430" i="1"/>
  <c r="O1380" i="1"/>
  <c r="O352" i="1"/>
  <c r="O459" i="1"/>
  <c r="O305" i="1"/>
  <c r="O4420" i="1"/>
  <c r="O1772" i="1"/>
  <c r="O2455" i="1"/>
  <c r="O2101" i="1"/>
  <c r="O326" i="1"/>
  <c r="O4605" i="1"/>
  <c r="O1400" i="1"/>
  <c r="O1820" i="1"/>
  <c r="O4505" i="1"/>
  <c r="O2237" i="1"/>
  <c r="O4323" i="1"/>
  <c r="O2000" i="1"/>
  <c r="O3927" i="1"/>
  <c r="O4646" i="1"/>
  <c r="O2976" i="1"/>
  <c r="O2183" i="1"/>
  <c r="O487" i="1"/>
  <c r="O3783" i="1"/>
  <c r="O1217" i="1"/>
  <c r="O4465" i="1"/>
  <c r="O836" i="1"/>
  <c r="O3147" i="1"/>
  <c r="O2475" i="1"/>
  <c r="O4345" i="1"/>
  <c r="O2696" i="1"/>
  <c r="O1752" i="1"/>
  <c r="O4287" i="1"/>
  <c r="O2827" i="1"/>
  <c r="O4789" i="1"/>
  <c r="O857" i="1"/>
  <c r="O2857" i="1"/>
  <c r="O559" i="1"/>
  <c r="O844" i="1"/>
  <c r="O1620" i="1"/>
  <c r="O1376" i="1"/>
  <c r="O4115" i="1"/>
  <c r="O1763" i="1"/>
  <c r="O583" i="1"/>
  <c r="O1961" i="1"/>
  <c r="O2900" i="1"/>
  <c r="O2657" i="1"/>
  <c r="O3413" i="1"/>
  <c r="O3436" i="1"/>
  <c r="O299" i="1"/>
  <c r="O1208" i="1"/>
  <c r="O2607" i="1"/>
  <c r="O1015" i="1"/>
  <c r="O3680" i="1"/>
  <c r="O3209" i="1"/>
  <c r="O4496" i="1"/>
  <c r="O4594" i="1"/>
  <c r="O4503" i="1"/>
  <c r="O1959" i="1"/>
  <c r="O2825" i="1"/>
  <c r="O346" i="1"/>
  <c r="O1450" i="1"/>
  <c r="O1302" i="1"/>
  <c r="O355" i="1"/>
  <c r="O2110" i="1"/>
  <c r="O4297" i="1"/>
  <c r="O4407" i="1"/>
  <c r="O3913" i="1"/>
  <c r="O2724" i="1"/>
  <c r="O4091" i="1"/>
  <c r="O2911" i="1"/>
  <c r="O2364" i="1"/>
  <c r="O1715" i="1"/>
  <c r="O2452" i="1"/>
  <c r="O3163" i="1"/>
  <c r="O3692" i="1"/>
  <c r="O4902" i="1"/>
  <c r="O571" i="1"/>
  <c r="O544" i="1"/>
  <c r="O865" i="1"/>
  <c r="O331" i="1"/>
  <c r="O2021" i="1"/>
  <c r="O4387" i="1"/>
  <c r="O2990" i="1"/>
  <c r="O332" i="1"/>
  <c r="O2254" i="1"/>
  <c r="O3912" i="1"/>
  <c r="O1723" i="1"/>
  <c r="O3843" i="1"/>
  <c r="O3244" i="1"/>
  <c r="O2994" i="1"/>
  <c r="O808" i="1"/>
  <c r="O1046" i="1"/>
  <c r="O4579" i="1"/>
  <c r="O2432" i="1"/>
  <c r="O3492" i="1"/>
  <c r="O2200" i="1"/>
  <c r="O1121" i="1"/>
  <c r="O3819" i="1"/>
  <c r="O2152" i="1"/>
  <c r="O1703" i="1"/>
  <c r="O1719" i="1"/>
  <c r="O1040" i="1"/>
  <c r="O4701" i="1"/>
  <c r="O4625" i="1"/>
  <c r="O470" i="1"/>
  <c r="O2076" i="1"/>
  <c r="O4431" i="1"/>
  <c r="O2094" i="1"/>
  <c r="O2682" i="1"/>
  <c r="O4715" i="1"/>
  <c r="O2961" i="1"/>
  <c r="O2078" i="1"/>
  <c r="O947" i="1"/>
  <c r="O410" i="1"/>
  <c r="O1572" i="1"/>
  <c r="O4053" i="1"/>
  <c r="O3647" i="1"/>
  <c r="O4591" i="1"/>
  <c r="O2276" i="1"/>
  <c r="O4704" i="1"/>
  <c r="O2430" i="1"/>
  <c r="O776" i="1"/>
  <c r="O613" i="1"/>
  <c r="O500" i="1"/>
  <c r="O1319" i="1"/>
  <c r="O4951" i="1"/>
  <c r="O1931" i="1"/>
  <c r="O3158" i="1"/>
  <c r="O1000" i="1"/>
  <c r="O1059" i="1"/>
  <c r="O3369" i="1"/>
  <c r="O513" i="1"/>
  <c r="O462" i="1"/>
  <c r="O2351" i="1"/>
  <c r="O4980" i="1"/>
  <c r="O1250" i="1"/>
  <c r="O1014" i="1"/>
  <c r="O535" i="1"/>
  <c r="O3323" i="1"/>
  <c r="O4096" i="1"/>
  <c r="O1730" i="1"/>
  <c r="O334" i="1"/>
  <c r="O4178" i="1"/>
  <c r="O2720" i="1"/>
  <c r="O2935" i="1"/>
  <c r="O1589" i="1"/>
  <c r="O2581" i="1"/>
  <c r="O1255" i="1"/>
  <c r="O4474" i="1"/>
  <c r="O368" i="1"/>
  <c r="O1279" i="1"/>
  <c r="O1109" i="1"/>
  <c r="O2806" i="1"/>
  <c r="O1940" i="1"/>
  <c r="O972" i="1"/>
  <c r="O2847" i="1"/>
  <c r="O4330" i="1"/>
  <c r="O622" i="1"/>
  <c r="O2138" i="1"/>
  <c r="O2942" i="1"/>
  <c r="O1277" i="1"/>
  <c r="O3164" i="1"/>
  <c r="O4319" i="1"/>
  <c r="O981" i="1"/>
  <c r="O1078" i="1"/>
  <c r="O339" i="1"/>
  <c r="O3400" i="1"/>
  <c r="O2327" i="1"/>
  <c r="O4411" i="1"/>
  <c r="O2772" i="1"/>
  <c r="O880" i="1"/>
  <c r="O2476" i="1"/>
  <c r="O4814" i="1"/>
  <c r="O3335" i="1"/>
  <c r="O2701" i="1"/>
  <c r="O3538" i="1"/>
  <c r="O1045" i="1"/>
  <c r="O4521" i="1"/>
  <c r="O1823" i="1"/>
  <c r="O2139" i="1"/>
  <c r="O3332" i="1"/>
  <c r="O360" i="1"/>
  <c r="O370" i="1"/>
  <c r="O3213" i="1"/>
  <c r="O4778" i="1"/>
  <c r="O3030" i="1"/>
  <c r="O416" i="1"/>
  <c r="O3576" i="1"/>
  <c r="O3904" i="1"/>
  <c r="O3999" i="1"/>
  <c r="O1746" i="1"/>
  <c r="O3946" i="1"/>
  <c r="O2289" i="1"/>
  <c r="O1107" i="1"/>
  <c r="O458" i="1"/>
  <c r="O1560" i="1"/>
  <c r="O1245" i="1"/>
  <c r="O4336" i="1"/>
  <c r="O2706" i="1"/>
  <c r="O2623" i="1"/>
  <c r="O3848" i="1"/>
  <c r="O1026" i="1"/>
  <c r="O1404" i="1"/>
  <c r="O1129" i="1"/>
  <c r="O2464" i="1"/>
  <c r="O3664" i="1"/>
  <c r="O2710" i="1"/>
  <c r="O485" i="1"/>
  <c r="O3037" i="1"/>
  <c r="O1263" i="1"/>
  <c r="O2309" i="1"/>
  <c r="O2324" i="1"/>
  <c r="O396" i="1"/>
  <c r="O4354" i="1"/>
  <c r="O529" i="1"/>
  <c r="O4256" i="1"/>
  <c r="O3527" i="1"/>
  <c r="O2271" i="1"/>
  <c r="O4672" i="1"/>
  <c r="O4298" i="1"/>
  <c r="O2516" i="1"/>
  <c r="O3235" i="1"/>
  <c r="O439" i="1"/>
  <c r="O4153" i="1"/>
  <c r="O1952" i="1"/>
  <c r="O312" i="1"/>
  <c r="O318" i="1"/>
  <c r="O2981" i="1"/>
  <c r="O4378" i="1"/>
  <c r="O375" i="1"/>
  <c r="O927" i="1"/>
  <c r="O4527" i="1"/>
  <c r="O1378" i="1"/>
  <c r="O3652" i="1"/>
  <c r="O2134" i="1"/>
  <c r="O3551" i="1"/>
  <c r="O1773" i="1"/>
  <c r="O1069" i="1"/>
  <c r="O4143" i="1"/>
  <c r="O1011" i="1"/>
  <c r="O3526" i="1"/>
  <c r="O3604" i="1"/>
  <c r="O3584" i="1"/>
  <c r="O4095" i="1"/>
  <c r="O2615" i="1"/>
  <c r="O431" i="1"/>
  <c r="O3569" i="1"/>
  <c r="O4907" i="1"/>
  <c r="O3171" i="1"/>
  <c r="O3420" i="1"/>
  <c r="O1812" i="1"/>
  <c r="O4757" i="1"/>
  <c r="O754" i="1"/>
  <c r="O2953" i="1"/>
  <c r="O2320" i="1"/>
  <c r="O2172" i="1"/>
  <c r="O1333" i="1"/>
  <c r="O4634" i="1"/>
  <c r="O3511" i="1"/>
  <c r="O3495" i="1"/>
  <c r="O4548" i="1"/>
  <c r="O2317" i="1"/>
  <c r="O929" i="1"/>
  <c r="O1411" i="1"/>
  <c r="O4356" i="1"/>
  <c r="O4370" i="1"/>
  <c r="O2715" i="1"/>
  <c r="O3280" i="1"/>
  <c r="O3066" i="1"/>
  <c r="O4494" i="1"/>
  <c r="O2611" i="1"/>
  <c r="O307" i="1"/>
  <c r="O4959" i="1"/>
  <c r="O2975" i="1"/>
  <c r="O2969" i="1"/>
  <c r="O4616" i="1"/>
  <c r="O338" i="1"/>
  <c r="O4232" i="1"/>
  <c r="O2006" i="1"/>
  <c r="O1962" i="1"/>
  <c r="O1929" i="1"/>
  <c r="O3196" i="1"/>
  <c r="O2916" i="1"/>
  <c r="O1083" i="1"/>
  <c r="O1944" i="1"/>
  <c r="O3426" i="1"/>
  <c r="O393" i="1"/>
  <c r="O2716" i="1"/>
  <c r="O408" i="1"/>
  <c r="O2169" i="1"/>
  <c r="O3009" i="1"/>
  <c r="O4822" i="1"/>
  <c r="O4440" i="1"/>
  <c r="O323" i="1"/>
  <c r="O1926" i="1"/>
  <c r="O2668" i="1"/>
  <c r="O3653" i="1"/>
  <c r="O1584" i="1"/>
  <c r="O350" i="1"/>
  <c r="O2925" i="1"/>
  <c r="O2750" i="1"/>
  <c r="O385" i="1"/>
  <c r="O295" i="1"/>
  <c r="O3826" i="1"/>
  <c r="O1713" i="1"/>
  <c r="O4590" i="1"/>
  <c r="O2201" i="1"/>
  <c r="O2660" i="1"/>
  <c r="O1749" i="1"/>
  <c r="O4059" i="1"/>
  <c r="O1587" i="1"/>
  <c r="O3672" i="1"/>
  <c r="O882" i="1"/>
  <c r="O2192" i="1"/>
  <c r="O297" i="1"/>
  <c r="O390" i="1"/>
  <c r="O1569" i="1"/>
  <c r="O501" i="1"/>
  <c r="O1122" i="1"/>
  <c r="O1570" i="1"/>
  <c r="O1727" i="1"/>
  <c r="O2115" i="1"/>
  <c r="O4438" i="1"/>
  <c r="O3177" i="1"/>
  <c r="O1426" i="1"/>
  <c r="O1562" i="1"/>
  <c r="O4067" i="1"/>
  <c r="O425" i="1"/>
  <c r="O4895" i="1"/>
  <c r="O373" i="1"/>
  <c r="O3851" i="1"/>
  <c r="O1807" i="1"/>
  <c r="O277" i="1"/>
  <c r="O298" i="1"/>
  <c r="O2273" i="1"/>
  <c r="O403" i="1"/>
  <c r="O4320" i="1"/>
  <c r="O2329" i="1"/>
  <c r="O486" i="1"/>
  <c r="O2873" i="1"/>
  <c r="O1861" i="1"/>
  <c r="O1344" i="1"/>
  <c r="O4142" i="1"/>
  <c r="O348" i="1"/>
  <c r="O2198" i="1"/>
  <c r="O4705" i="1"/>
  <c r="O249" i="1"/>
  <c r="O3018" i="1"/>
  <c r="O4162" i="1"/>
  <c r="O1795" i="1"/>
  <c r="O1116" i="1"/>
  <c r="O2952" i="1"/>
  <c r="O2766" i="1"/>
  <c r="O2184" i="1"/>
  <c r="O286" i="1"/>
  <c r="O1115" i="1"/>
  <c r="O4562" i="1"/>
  <c r="O4782" i="1"/>
  <c r="O1868" i="1"/>
  <c r="O4346" i="1"/>
  <c r="O4482" i="1"/>
  <c r="O2743" i="1"/>
  <c r="O3394" i="1"/>
  <c r="O1906" i="1"/>
  <c r="O4627" i="1"/>
  <c r="O4010" i="1"/>
  <c r="O2954" i="1"/>
  <c r="O2528" i="1"/>
  <c r="O3181" i="1"/>
  <c r="O4359" i="1"/>
  <c r="O4952" i="1"/>
  <c r="O1087" i="1"/>
  <c r="O4081" i="1"/>
  <c r="O328" i="1"/>
  <c r="O2176" i="1"/>
  <c r="O3666" i="1"/>
  <c r="O378" i="1"/>
  <c r="O4647" i="1"/>
  <c r="O257" i="1"/>
  <c r="O330" i="1"/>
  <c r="O2563" i="1"/>
  <c r="O3931" i="1"/>
  <c r="O4253" i="1"/>
  <c r="O3981" i="1"/>
  <c r="O1978" i="1"/>
  <c r="O3140" i="1"/>
  <c r="O4276" i="1"/>
  <c r="O3902" i="1"/>
  <c r="O4014" i="1"/>
  <c r="O1770" i="1"/>
  <c r="O4737" i="1"/>
  <c r="O413" i="1"/>
  <c r="O3953" i="1"/>
  <c r="O4068" i="1"/>
  <c r="O3876" i="1"/>
  <c r="O423" i="1"/>
  <c r="O2210" i="1"/>
  <c r="O3798" i="1"/>
  <c r="O441" i="1"/>
  <c r="O1706" i="1"/>
  <c r="O1042" i="1"/>
  <c r="O4722" i="1"/>
  <c r="O3419" i="1"/>
  <c r="O2348" i="1"/>
  <c r="O2936" i="1"/>
  <c r="O387" i="1"/>
  <c r="O2181" i="1"/>
  <c r="O1247" i="1"/>
  <c r="O792" i="1"/>
  <c r="O3837" i="1"/>
  <c r="O411" i="1"/>
  <c r="O3450" i="1"/>
  <c r="O2836" i="1"/>
  <c r="O4644" i="1"/>
  <c r="O1029" i="1"/>
  <c r="O1369" i="1"/>
  <c r="O1982" i="1"/>
  <c r="O1889" i="1"/>
  <c r="O424" i="1"/>
  <c r="O1993" i="1"/>
  <c r="O2932" i="1"/>
  <c r="O3461" i="1"/>
  <c r="O2859" i="1"/>
  <c r="O2683" i="1"/>
  <c r="O3948" i="1"/>
  <c r="O4079" i="1"/>
  <c r="O1640" i="1"/>
  <c r="O493" i="1"/>
  <c r="O2988" i="1"/>
  <c r="O946" i="1"/>
  <c r="O4144" i="1"/>
  <c r="O498" i="1"/>
  <c r="O359" i="1"/>
  <c r="O2419" i="1"/>
  <c r="O418" i="1"/>
  <c r="O471" i="1"/>
  <c r="O4381" i="1"/>
  <c r="O3113" i="1"/>
  <c r="O4468" i="1"/>
  <c r="O479" i="1"/>
  <c r="O1061" i="1"/>
  <c r="O4903" i="1"/>
  <c r="O1204" i="1"/>
  <c r="O480" i="1"/>
  <c r="O426" i="1"/>
  <c r="O241" i="1"/>
  <c r="O3682" i="1"/>
  <c r="O306" i="1"/>
  <c r="O3318" i="1"/>
  <c r="O4065" i="1"/>
  <c r="O4360" i="1"/>
  <c r="O4004" i="1"/>
  <c r="O2876" i="1"/>
  <c r="O1564" i="1"/>
  <c r="O4772" i="1"/>
  <c r="O4880" i="1"/>
  <c r="O973" i="1"/>
  <c r="O975" i="1"/>
  <c r="O1052" i="1"/>
  <c r="O4669" i="1"/>
  <c r="O1097" i="1"/>
  <c r="O2241" i="1"/>
  <c r="O405" i="1"/>
  <c r="O4784" i="1"/>
  <c r="O1673" i="1"/>
  <c r="O4887" i="1"/>
  <c r="O4535" i="1"/>
  <c r="O3389" i="1"/>
  <c r="O3314" i="1"/>
  <c r="O1874" i="1"/>
  <c r="O4265" i="1"/>
  <c r="O2026" i="1"/>
  <c r="O2863" i="1"/>
  <c r="O2712" i="1"/>
  <c r="O3617" i="1"/>
  <c r="O3998" i="1"/>
  <c r="O4339" i="1"/>
  <c r="O3395" i="1"/>
  <c r="O1454" i="1"/>
  <c r="O3866" i="1"/>
  <c r="O3909" i="1"/>
  <c r="O3192" i="1"/>
  <c r="O3422" i="1"/>
  <c r="O1912" i="1"/>
  <c r="O1098" i="1"/>
  <c r="O447" i="1"/>
  <c r="O273" i="1"/>
  <c r="O3637" i="1"/>
  <c r="O677" i="1"/>
  <c r="O2562" i="1"/>
  <c r="O2812" i="1"/>
  <c r="O4598" i="1"/>
  <c r="O3077" i="1"/>
  <c r="O303" i="1"/>
  <c r="O1563" i="1"/>
  <c r="O4467" i="1"/>
  <c r="O2775" i="1"/>
  <c r="O4681" i="1"/>
  <c r="O4832" i="1"/>
  <c r="O1318" i="1"/>
  <c r="O4604" i="1"/>
  <c r="O4008" i="1"/>
  <c r="O2196" i="1"/>
  <c r="O4565" i="1"/>
  <c r="O1194" i="1"/>
  <c r="O341" i="1"/>
  <c r="O1288" i="1"/>
  <c r="O400" i="1"/>
  <c r="O3178" i="1"/>
  <c r="O4316" i="1"/>
  <c r="O1473" i="1"/>
  <c r="O2037" i="1"/>
  <c r="O2855" i="1"/>
  <c r="O883" i="1"/>
  <c r="O1851" i="1"/>
  <c r="O2033" i="1"/>
  <c r="O4000" i="1"/>
  <c r="O1886" i="1"/>
  <c r="O4555" i="1"/>
  <c r="O419" i="1"/>
  <c r="O1657" i="1"/>
  <c r="O455" i="1"/>
  <c r="O4417" i="1"/>
  <c r="O3980" i="1"/>
  <c r="O2987" i="1"/>
  <c r="O4454" i="1"/>
  <c r="O2782" i="1"/>
  <c r="O2229" i="1"/>
  <c r="O1965" i="1"/>
  <c r="O2010" i="1"/>
  <c r="O2242" i="1"/>
  <c r="O1099" i="1"/>
  <c r="O3023" i="1"/>
  <c r="O2414" i="1"/>
  <c r="O4611" i="1"/>
  <c r="O1502" i="1"/>
  <c r="O4893" i="1"/>
  <c r="O1338" i="1"/>
  <c r="O466" i="1"/>
  <c r="O1669" i="1"/>
  <c r="O3247" i="1"/>
  <c r="O1467" i="1"/>
  <c r="O978" i="1"/>
  <c r="O1092" i="1"/>
  <c r="O4035" i="1"/>
  <c r="O4635" i="1"/>
  <c r="O2543" i="1"/>
  <c r="O2416" i="1"/>
  <c r="O3609" i="1"/>
  <c r="O2075" i="1"/>
  <c r="O4449" i="1"/>
  <c r="O1147" i="1"/>
  <c r="O477" i="1"/>
  <c r="O3573" i="1"/>
  <c r="O369" i="1"/>
  <c r="O1449" i="1"/>
  <c r="O4134" i="1"/>
  <c r="O3670" i="1"/>
  <c r="O3756" i="1"/>
  <c r="O446" i="1"/>
  <c r="O2453" i="1"/>
  <c r="O847" i="1"/>
  <c r="O3820" i="1"/>
  <c r="O2695" i="1"/>
  <c r="O1644" i="1"/>
  <c r="O363" i="1"/>
  <c r="O246" i="1"/>
  <c r="O1786" i="1"/>
  <c r="O2434" i="1"/>
  <c r="O4676" i="1"/>
  <c r="O365" i="1"/>
  <c r="O4531" i="1"/>
  <c r="O3726" i="1"/>
  <c r="O460" i="1"/>
  <c r="O274" i="1"/>
  <c r="O1779" i="1"/>
  <c r="O4361" i="1"/>
  <c r="O1844" i="1"/>
  <c r="O3266" i="1"/>
  <c r="O250" i="1"/>
  <c r="O4252" i="1"/>
  <c r="O686" i="1"/>
  <c r="O2899" i="1"/>
  <c r="O4523" i="1"/>
  <c r="O267" i="1"/>
  <c r="O2968" i="1"/>
  <c r="O2438" i="1"/>
  <c r="O862" i="1"/>
  <c r="O2575" i="1"/>
  <c r="O3211" i="1"/>
  <c r="O432" i="1"/>
  <c r="O1049" i="1"/>
  <c r="O4810" i="1"/>
  <c r="O3024" i="1"/>
  <c r="O726" i="1"/>
  <c r="O4843" i="1"/>
  <c r="O1979" i="1"/>
  <c r="O208" i="1"/>
  <c r="O697" i="1"/>
  <c r="O991" i="1"/>
  <c r="O2278" i="1"/>
  <c r="O4774" i="1"/>
  <c r="O4703" i="1"/>
  <c r="O943" i="1"/>
  <c r="O283" i="1"/>
  <c r="O2409" i="1"/>
  <c r="O3676" i="1"/>
  <c r="O3810" i="1"/>
  <c r="O955" i="1"/>
  <c r="O2485" i="1"/>
  <c r="O1617" i="1"/>
  <c r="O1243" i="1"/>
  <c r="O2330" i="1"/>
  <c r="O361" i="1"/>
  <c r="O2688" i="1"/>
  <c r="O2395" i="1"/>
  <c r="O3162" i="1"/>
  <c r="O388" i="1"/>
  <c r="O288" i="1"/>
  <c r="O3134" i="1"/>
  <c r="O2552" i="1"/>
  <c r="O4939" i="1"/>
  <c r="O3356" i="1"/>
  <c r="O3961" i="1"/>
  <c r="O2457" i="1"/>
  <c r="O1238" i="1"/>
  <c r="O325" i="1"/>
  <c r="O3986" i="1"/>
  <c r="O3048" i="1"/>
  <c r="O2220" i="1"/>
  <c r="O3738" i="1"/>
  <c r="O412" i="1"/>
  <c r="O4372" i="1"/>
  <c r="O1381" i="1"/>
  <c r="O3425" i="1"/>
  <c r="O873" i="1"/>
  <c r="O3656" i="1"/>
  <c r="O279" i="1"/>
  <c r="O319" i="1"/>
  <c r="O3714" i="1"/>
  <c r="O3591" i="1"/>
  <c r="O1462" i="1"/>
  <c r="O2789" i="1"/>
  <c r="O799" i="1"/>
  <c r="O1128" i="1"/>
  <c r="O374" i="1"/>
  <c r="O1632" i="1"/>
  <c r="O278" i="1"/>
  <c r="O386" i="1"/>
  <c r="O2570" i="1"/>
  <c r="O205" i="1"/>
  <c r="O243" i="1"/>
  <c r="O1039" i="1"/>
  <c r="O1943" i="1"/>
  <c r="O3418" i="1"/>
  <c r="O3343" i="1"/>
  <c r="O802" i="1"/>
  <c r="O3885" i="1"/>
  <c r="O4485" i="1"/>
  <c r="O3133" i="1"/>
  <c r="O964" i="1"/>
  <c r="O995" i="1"/>
  <c r="O3658" i="1"/>
  <c r="O1321" i="1"/>
  <c r="O2559" i="1"/>
  <c r="O1165" i="1"/>
  <c r="O3042" i="1"/>
  <c r="O4165" i="1"/>
  <c r="O342" i="1"/>
  <c r="O3021" i="1"/>
  <c r="O1190" i="1"/>
  <c r="O1342" i="1"/>
  <c r="O769" i="1"/>
  <c r="O232" i="1"/>
  <c r="O4093" i="1"/>
  <c r="O2905" i="1"/>
  <c r="O255" i="1"/>
  <c r="O4007" i="1"/>
  <c r="O3228" i="1"/>
  <c r="O759" i="1"/>
  <c r="O3554" i="1"/>
  <c r="O1144" i="1"/>
  <c r="O4943" i="1"/>
  <c r="O2721" i="1"/>
  <c r="O3288" i="1"/>
  <c r="O3182" i="1"/>
  <c r="O892" i="1"/>
  <c r="O2151" i="1"/>
  <c r="O4691" i="1"/>
  <c r="O4741" i="1"/>
  <c r="O2132" i="1"/>
  <c r="O4176" i="1"/>
  <c r="O4725" i="1"/>
  <c r="O2445" i="1"/>
  <c r="O3898" i="1"/>
  <c r="O2460" i="1"/>
  <c r="O3202" i="1"/>
  <c r="O3590" i="1"/>
  <c r="O2760" i="1"/>
  <c r="O2454" i="1"/>
  <c r="O3578" i="1"/>
  <c r="O289" i="1"/>
  <c r="O4968" i="1"/>
  <c r="O4649" i="1"/>
  <c r="O4677" i="1"/>
  <c r="O4247" i="1"/>
  <c r="O4348" i="1"/>
  <c r="O4182" i="1"/>
  <c r="O4021" i="1"/>
  <c r="O4071" i="1"/>
  <c r="O317" i="1"/>
  <c r="O409" i="1"/>
  <c r="O2965" i="1"/>
  <c r="O864" i="1"/>
  <c r="O1566" i="1"/>
  <c r="O3699" i="1"/>
  <c r="O2009" i="1"/>
  <c r="O1968" i="1"/>
  <c r="O2084" i="1"/>
  <c r="O3933" i="1"/>
  <c r="O269" i="1"/>
  <c r="O4388" i="1"/>
  <c r="O3393" i="1"/>
  <c r="O2670" i="1"/>
  <c r="O4472" i="1"/>
  <c r="O4200" i="1"/>
  <c r="O3254" i="1"/>
  <c r="O4629" i="1"/>
  <c r="O4583" i="1"/>
  <c r="O301" i="1"/>
  <c r="O1461" i="1"/>
  <c r="O343" i="1"/>
  <c r="O4786" i="1"/>
  <c r="O956" i="1"/>
  <c r="O4395" i="1"/>
  <c r="O3338" i="1"/>
  <c r="O870" i="1"/>
  <c r="O1590" i="1"/>
  <c r="O761" i="1"/>
  <c r="O3644" i="1"/>
  <c r="O414" i="1"/>
  <c r="O2662" i="1"/>
  <c r="O3050" i="1"/>
  <c r="O344" i="1"/>
  <c r="O421" i="1"/>
  <c r="O2619" i="1"/>
  <c r="O4507" i="1"/>
  <c r="O2166" i="1"/>
  <c r="O234" i="1"/>
  <c r="O364" i="1"/>
  <c r="O4764" i="1"/>
  <c r="O2468" i="1"/>
  <c r="O982" i="1"/>
  <c r="O3262" i="1"/>
  <c r="O285" i="1"/>
  <c r="O379" i="1"/>
  <c r="O2796" i="1"/>
  <c r="O244" i="1"/>
  <c r="O3161" i="1"/>
  <c r="O3822" i="1"/>
  <c r="O906" i="1"/>
  <c r="O2785" i="1"/>
  <c r="O1361" i="1"/>
  <c r="O1148" i="1"/>
  <c r="O190" i="1"/>
  <c r="O1132" i="1"/>
  <c r="O202" i="1"/>
  <c r="O3053" i="1"/>
  <c r="O1509" i="1"/>
  <c r="O268" i="1"/>
  <c r="O4981" i="1"/>
  <c r="O4439" i="1"/>
  <c r="O1401" i="1"/>
  <c r="O4333" i="1"/>
  <c r="O389" i="1"/>
  <c r="O3594" i="1"/>
  <c r="O3821" i="1"/>
  <c r="O1312" i="1"/>
  <c r="O245" i="1"/>
  <c r="O4797" i="1"/>
  <c r="O4357" i="1"/>
  <c r="O1329" i="1"/>
  <c r="O3563" i="1"/>
  <c r="O336" i="1"/>
  <c r="O1196" i="1"/>
  <c r="O3846" i="1"/>
  <c r="O4402" i="1"/>
  <c r="O3453" i="1"/>
  <c r="O3496" i="1"/>
  <c r="O240" i="1"/>
  <c r="O3660" i="1"/>
  <c r="O4028" i="1"/>
  <c r="O4970" i="1"/>
  <c r="O1005" i="1"/>
  <c r="O4237" i="1"/>
  <c r="O1366" i="1"/>
  <c r="O4031" i="1"/>
  <c r="O259" i="1"/>
  <c r="O2537" i="1"/>
  <c r="O321" i="1"/>
  <c r="O3545" i="1"/>
  <c r="O1328" i="1"/>
  <c r="O209" i="1"/>
  <c r="O1365" i="1"/>
  <c r="O1394" i="1"/>
  <c r="O284" i="1"/>
  <c r="O2848" i="1"/>
  <c r="O1783" i="1"/>
  <c r="O1118" i="1"/>
  <c r="O4434" i="1"/>
  <c r="O1420" i="1"/>
  <c r="O2044" i="1"/>
  <c r="O3136" i="1"/>
  <c r="O4707" i="1"/>
  <c r="O3124" i="1"/>
  <c r="O2491" i="1"/>
  <c r="O3836" i="1"/>
  <c r="O1971" i="1"/>
  <c r="O3128" i="1"/>
  <c r="O292" i="1"/>
  <c r="O4989" i="1"/>
  <c r="O1253" i="1"/>
  <c r="O3729" i="1"/>
  <c r="O3552" i="1"/>
  <c r="O3608" i="1"/>
  <c r="O2689" i="1"/>
  <c r="O3249" i="1"/>
  <c r="O196" i="1"/>
  <c r="O3004" i="1"/>
  <c r="O3368" i="1"/>
  <c r="O2989" i="1"/>
  <c r="O1202" i="1"/>
  <c r="O4708" i="1"/>
  <c r="O315" i="1"/>
  <c r="O394" i="1"/>
  <c r="O3612" i="1"/>
  <c r="O2835" i="1"/>
  <c r="O1908" i="1"/>
  <c r="O1893" i="1"/>
  <c r="O3253" i="1"/>
  <c r="O4373" i="1"/>
  <c r="O1205" i="1"/>
  <c r="O4899" i="1"/>
  <c r="O3844" i="1"/>
  <c r="O397" i="1"/>
  <c r="O3255" i="1"/>
  <c r="O3344" i="1"/>
  <c r="O2267" i="1"/>
  <c r="O4412" i="1"/>
  <c r="O1575" i="1"/>
  <c r="O1374" i="1"/>
  <c r="O3442" i="1"/>
  <c r="O398" i="1"/>
  <c r="O3914" i="1"/>
  <c r="O2328" i="1"/>
  <c r="O4524" i="1"/>
  <c r="O4723" i="1"/>
  <c r="O4189" i="1"/>
  <c r="O4931" i="1"/>
  <c r="O3530" i="1"/>
  <c r="O4976" i="1"/>
  <c r="O2005" i="1"/>
  <c r="O1991" i="1"/>
  <c r="O3588" i="1"/>
  <c r="O1231" i="1"/>
  <c r="O2407" i="1"/>
  <c r="O1432" i="1"/>
  <c r="O2671" i="1"/>
  <c r="O272" i="1"/>
  <c r="O3725" i="1"/>
  <c r="O4169" i="1"/>
  <c r="O3619" i="1"/>
  <c r="O2572" i="1"/>
  <c r="O3358" i="1"/>
  <c r="O2456" i="1"/>
  <c r="O3261" i="1"/>
  <c r="O300" i="1"/>
  <c r="O4295" i="1"/>
  <c r="O3466" i="1"/>
  <c r="O4313" i="1"/>
  <c r="O3863" i="1"/>
  <c r="O3828" i="1"/>
  <c r="O2238" i="1"/>
  <c r="O921" i="1"/>
  <c r="O3480" i="1"/>
  <c r="O313" i="1"/>
  <c r="O996" i="1"/>
  <c r="O1054" i="1"/>
  <c r="O2500" i="1"/>
  <c r="O179" i="1"/>
  <c r="O3322" i="1"/>
  <c r="O2979" i="1"/>
  <c r="O2216" i="1"/>
  <c r="O2970" i="1"/>
  <c r="O1443" i="1"/>
  <c r="O4324" i="1"/>
  <c r="O4024" i="1"/>
  <c r="O1784" i="1"/>
  <c r="O2852" i="1"/>
  <c r="O3187" i="1"/>
  <c r="O276" i="1"/>
  <c r="O316" i="1"/>
  <c r="O189" i="1"/>
  <c r="O4476" i="1"/>
  <c r="O210" i="1"/>
  <c r="O248" i="1"/>
  <c r="O4599" i="1"/>
  <c r="O1181" i="1"/>
  <c r="O4637" i="1"/>
  <c r="O2221" i="1"/>
  <c r="O1353" i="1"/>
  <c r="O2748" i="1"/>
  <c r="O4179" i="1"/>
  <c r="O1816" i="1"/>
  <c r="O2594" i="1"/>
  <c r="O4337" i="1"/>
  <c r="O304" i="1"/>
  <c r="O1456" i="1"/>
  <c r="O354" i="1"/>
  <c r="O4192" i="1"/>
  <c r="O180" i="1"/>
  <c r="O4074" i="1"/>
  <c r="O2580" i="1"/>
  <c r="O2974" i="1"/>
  <c r="O229" i="1"/>
  <c r="O1687" i="1"/>
  <c r="O3233" i="1"/>
  <c r="O2122" i="1"/>
  <c r="O4916" i="1"/>
  <c r="O4556" i="1"/>
  <c r="O2617" i="1"/>
  <c r="O3977" i="1"/>
  <c r="O327" i="1"/>
  <c r="O4682" i="1"/>
  <c r="O1995" i="1"/>
  <c r="O2955" i="1"/>
  <c r="O1828" i="1"/>
  <c r="O3546" i="1"/>
  <c r="O3845" i="1"/>
  <c r="O4540" i="1"/>
  <c r="O4845" i="1"/>
  <c r="O3575" i="1"/>
  <c r="O349" i="1"/>
  <c r="O933" i="1"/>
  <c r="O366" i="1"/>
  <c r="O4383" i="1"/>
  <c r="O1637" i="1"/>
  <c r="O215" i="1"/>
  <c r="O4375" i="1"/>
  <c r="O183" i="1"/>
  <c r="O4560" i="1"/>
  <c r="O4321" i="1"/>
  <c r="O1973" i="1"/>
  <c r="O2958" i="1"/>
  <c r="O280" i="1"/>
  <c r="O4752" i="1"/>
  <c r="O2864" i="1"/>
  <c r="O4145" i="1"/>
  <c r="O4559" i="1"/>
  <c r="O3139" i="1"/>
  <c r="O187" i="1"/>
  <c r="O4455" i="1"/>
  <c r="O2467" i="1"/>
  <c r="O2589" i="1"/>
  <c r="O4921" i="1"/>
  <c r="O251" i="1"/>
  <c r="O1475" i="1"/>
  <c r="O4886" i="1"/>
  <c r="O362" i="1"/>
  <c r="O223" i="1"/>
  <c r="O2838" i="1"/>
  <c r="O4683" i="1"/>
  <c r="O4776" i="1"/>
  <c r="O262" i="1"/>
  <c r="O2465" i="1"/>
  <c r="O4716" i="1"/>
  <c r="O291" i="1"/>
  <c r="O3879" i="1"/>
  <c r="O1891" i="1"/>
  <c r="O333" i="1"/>
  <c r="O4299" i="1"/>
  <c r="O907" i="1"/>
  <c r="O194" i="1"/>
  <c r="O990" i="1"/>
  <c r="O4550" i="1"/>
  <c r="O200" i="1"/>
  <c r="O1028" i="1"/>
  <c r="O1616" i="1"/>
  <c r="O2162" i="1"/>
  <c r="O1670" i="1"/>
  <c r="O264" i="1"/>
  <c r="O4906" i="1"/>
  <c r="O1161" i="1"/>
  <c r="O3895" i="1"/>
  <c r="O4109" i="1"/>
  <c r="O3923" i="1"/>
  <c r="O4262" i="1"/>
  <c r="O222" i="1"/>
  <c r="O236" i="1"/>
  <c r="O3509" i="1"/>
  <c r="O337" i="1"/>
  <c r="O254" i="1"/>
  <c r="O1765" i="1"/>
  <c r="O1923" i="1"/>
  <c r="O2871" i="1"/>
  <c r="O4052" i="1"/>
  <c r="O1900" i="1"/>
  <c r="O4586" i="1"/>
  <c r="O293" i="1"/>
  <c r="O1155" i="1"/>
  <c r="O294" i="1"/>
  <c r="O1760" i="1"/>
  <c r="O1079" i="1"/>
  <c r="O4285" i="1"/>
  <c r="O308" i="1"/>
  <c r="O3091" i="1"/>
  <c r="O217" i="1"/>
  <c r="O4426" i="1"/>
  <c r="O1389" i="1"/>
  <c r="O4475" i="1"/>
  <c r="O3753" i="1"/>
  <c r="O3312" i="1"/>
  <c r="O4849" i="1"/>
  <c r="O2600" i="1"/>
  <c r="O242" i="1"/>
  <c r="O3219" i="1"/>
  <c r="O266" i="1"/>
  <c r="O660" i="1"/>
  <c r="O4854" i="1"/>
  <c r="O216" i="1"/>
  <c r="O2236" i="1"/>
  <c r="O1873" i="1"/>
  <c r="O4762" i="1"/>
  <c r="O3881" i="1"/>
  <c r="O4391" i="1"/>
  <c r="O1138" i="1"/>
  <c r="O4824" i="1"/>
  <c r="O2773" i="1"/>
  <c r="O2654" i="1"/>
  <c r="O1091" i="1"/>
  <c r="O3510" i="1"/>
  <c r="O263" i="1"/>
  <c r="O3232" i="1"/>
  <c r="O2441" i="1"/>
  <c r="O4042" i="1"/>
  <c r="O1348" i="1"/>
  <c r="O2443" i="1"/>
  <c r="O4427" i="1"/>
  <c r="O4935" i="1"/>
  <c r="O265" i="1"/>
  <c r="O2262" i="1"/>
  <c r="O4815" i="1"/>
  <c r="O2117" i="1"/>
  <c r="O3032" i="1"/>
  <c r="O2112" i="1"/>
  <c r="O4070" i="1"/>
  <c r="O4569" i="1"/>
  <c r="O4304" i="1"/>
  <c r="O1633" i="1"/>
  <c r="O3793" i="1"/>
  <c r="O4749" i="1"/>
  <c r="O141" i="1"/>
  <c r="O3106" i="1"/>
  <c r="O4105" i="1"/>
  <c r="O2337" i="1"/>
  <c r="O3856" i="1"/>
  <c r="O166" i="1"/>
  <c r="O4123" i="1"/>
  <c r="O3377" i="1"/>
  <c r="O3374" i="1"/>
  <c r="O3193" i="1"/>
  <c r="O1833" i="1"/>
  <c r="O3079" i="1"/>
  <c r="O3017" i="1"/>
  <c r="O1667" i="1"/>
  <c r="O1476" i="1"/>
  <c r="O1666" i="1"/>
  <c r="O4163" i="1"/>
  <c r="O2283" i="1"/>
  <c r="O4654" i="1"/>
  <c r="O1905" i="1"/>
  <c r="O3595" i="1"/>
  <c r="O3349" i="1"/>
  <c r="O2901" i="1"/>
  <c r="O1016" i="1"/>
  <c r="O1846" i="1"/>
  <c r="O3487" i="1"/>
  <c r="O4362" i="1"/>
  <c r="O1406" i="1"/>
  <c r="O3326" i="1"/>
  <c r="O4443" i="1"/>
  <c r="O4684" i="1"/>
  <c r="O1854" i="1"/>
  <c r="O3512" i="1"/>
  <c r="O1928" i="1"/>
  <c r="O1295" i="1"/>
  <c r="O3867" i="1"/>
  <c r="O4364" i="1"/>
  <c r="O3650" i="1"/>
  <c r="O235" i="1"/>
  <c r="O247" i="1"/>
  <c r="O849" i="1"/>
  <c r="O2503" i="1"/>
  <c r="O3499" i="1"/>
  <c r="O2822" i="1"/>
  <c r="O3388" i="1"/>
  <c r="O3860" i="1"/>
  <c r="O3015" i="1"/>
  <c r="O1494" i="1"/>
  <c r="O3222" i="1"/>
  <c r="O3599" i="1"/>
  <c r="O1126" i="1"/>
  <c r="O3434" i="1"/>
  <c r="O2284" i="1"/>
  <c r="O4643" i="1"/>
  <c r="O4290" i="1"/>
  <c r="O3811" i="1"/>
  <c r="O4652" i="1"/>
  <c r="O1037" i="1"/>
  <c r="O4292" i="1"/>
  <c r="O1281" i="1"/>
  <c r="O2034" i="1"/>
  <c r="O2287" i="1"/>
  <c r="O2302" i="1"/>
  <c r="O1514" i="1"/>
  <c r="O2041" i="1"/>
  <c r="O4779" i="1"/>
  <c r="O3834" i="1"/>
  <c r="O310" i="1"/>
  <c r="O4726" i="1"/>
  <c r="O1460" i="1"/>
  <c r="O260" i="1"/>
  <c r="O3268" i="1"/>
  <c r="O1158" i="1"/>
  <c r="O4374" i="1"/>
  <c r="O185" i="1"/>
  <c r="O4283" i="1"/>
  <c r="O3263" i="1"/>
  <c r="O224" i="1"/>
  <c r="O1337" i="1"/>
  <c r="O4327" i="1"/>
  <c r="O237" i="1"/>
  <c r="O770" i="1"/>
  <c r="O1081" i="1"/>
  <c r="O4492" i="1"/>
  <c r="O1183" i="1"/>
  <c r="O4969" i="1"/>
  <c r="O2992" i="1"/>
  <c r="O174" i="1"/>
  <c r="O3484" i="1"/>
  <c r="O2606" i="1"/>
  <c r="O1511" i="1"/>
  <c r="O3615" i="1"/>
  <c r="O4016" i="1"/>
  <c r="O2573" i="1"/>
  <c r="O3877" i="1"/>
  <c r="O1504" i="1"/>
  <c r="O4310" i="1"/>
  <c r="O182" i="1"/>
  <c r="O4463" i="1"/>
  <c r="O230" i="1"/>
  <c r="O256" i="1"/>
  <c r="O3303" i="1"/>
  <c r="O3188" i="1"/>
  <c r="O2867" i="1"/>
  <c r="O2486" i="1"/>
  <c r="O186" i="1"/>
  <c r="O322" i="1"/>
  <c r="O3355" i="1"/>
  <c r="O4477" i="1"/>
  <c r="O2592" i="1"/>
  <c r="O1080" i="1"/>
  <c r="O1985" i="1"/>
  <c r="O4487" i="1"/>
  <c r="O3197" i="1"/>
  <c r="O4358" i="1"/>
  <c r="O2356" i="1"/>
  <c r="O296" i="1"/>
  <c r="O4343" i="1"/>
  <c r="O4533" i="1"/>
  <c r="O983" i="1"/>
  <c r="O1114" i="1"/>
  <c r="O1264" i="1"/>
  <c r="O207" i="1"/>
  <c r="O4120" i="1"/>
  <c r="O271" i="1"/>
  <c r="O4990" i="1"/>
  <c r="O3305" i="1"/>
  <c r="O4929" i="1"/>
  <c r="O2365" i="1"/>
  <c r="O188" i="1"/>
  <c r="O4349" i="1"/>
  <c r="O2024" i="1"/>
  <c r="O281" i="1"/>
  <c r="O1119" i="1"/>
  <c r="O4606" i="1"/>
  <c r="O765" i="1"/>
  <c r="O3951" i="1"/>
  <c r="O4570" i="1"/>
  <c r="O1127" i="1"/>
  <c r="O1035" i="1"/>
  <c r="O290" i="1"/>
  <c r="O2065" i="1"/>
  <c r="O309" i="1"/>
  <c r="O3586" i="1"/>
  <c r="O126" i="1"/>
  <c r="O2182" i="1"/>
  <c r="O1537" i="1"/>
  <c r="O1513" i="1"/>
  <c r="O2249" i="1"/>
  <c r="O2131" i="1"/>
  <c r="O2402" i="1"/>
  <c r="O1033" i="1"/>
  <c r="O1110" i="1"/>
  <c r="O140" i="1"/>
  <c r="O2631" i="1"/>
  <c r="O4636" i="1"/>
  <c r="O4314" i="1"/>
  <c r="O2015" i="1"/>
  <c r="O4129" i="1"/>
  <c r="O4857" i="1"/>
  <c r="O239" i="1"/>
  <c r="O3671" i="1"/>
  <c r="O2243" i="1"/>
  <c r="O3273" i="1"/>
  <c r="O4263" i="1"/>
  <c r="O3736" i="1"/>
  <c r="O3012" i="1"/>
  <c r="O2667" i="1"/>
  <c r="O275" i="1"/>
  <c r="O1464" i="1"/>
  <c r="O4288" i="1"/>
  <c r="O148" i="1"/>
  <c r="O4520" i="1"/>
  <c r="O2633" i="1"/>
  <c r="O2808" i="1"/>
  <c r="O1254" i="1"/>
  <c r="O3606" i="1"/>
  <c r="O152" i="1"/>
  <c r="O756" i="1"/>
  <c r="O168" i="1"/>
  <c r="O3967" i="1"/>
  <c r="O1652" i="1"/>
  <c r="O931" i="1"/>
  <c r="O3603" i="1"/>
  <c r="O3469" i="1"/>
  <c r="O2362" i="1"/>
  <c r="O4803" i="1"/>
  <c r="O3570" i="1"/>
  <c r="O2370" i="1"/>
  <c r="O120" i="1"/>
  <c r="O1882" i="1"/>
  <c r="O213" i="1"/>
  <c r="O4167" i="1"/>
  <c r="O302" i="1"/>
  <c r="O115" i="1"/>
  <c r="O1764" i="1"/>
  <c r="O2104" i="1"/>
  <c r="O4685" i="1"/>
  <c r="O1585" i="1"/>
  <c r="O1704" i="1"/>
  <c r="O4888" i="1"/>
  <c r="O130" i="1"/>
  <c r="O139" i="1"/>
  <c r="O3949" i="1"/>
  <c r="O2403" i="1"/>
  <c r="O147" i="1"/>
  <c r="O1829" i="1"/>
  <c r="O3243" i="1"/>
  <c r="O4709" i="1"/>
  <c r="O3947" i="1"/>
  <c r="O4264" i="1"/>
  <c r="O1607" i="1"/>
  <c r="O1360" i="1"/>
  <c r="O3058" i="1"/>
  <c r="O861" i="1"/>
  <c r="O4102" i="1"/>
  <c r="O3035" i="1"/>
  <c r="O1417" i="1"/>
  <c r="O1213" i="1"/>
  <c r="O3122" i="1"/>
  <c r="O4664" i="1"/>
  <c r="O997" i="1"/>
  <c r="O4687" i="1"/>
  <c r="O2677" i="1"/>
  <c r="O2622" i="1"/>
  <c r="O1089" i="1"/>
  <c r="O1735" i="1"/>
  <c r="O158" i="1"/>
  <c r="O4827" i="1"/>
  <c r="O2426" i="1"/>
  <c r="O206" i="1"/>
  <c r="O2194" i="1"/>
  <c r="O1597" i="1"/>
  <c r="O1384" i="1"/>
  <c r="O4005" i="1"/>
  <c r="O4133" i="1"/>
  <c r="O1096" i="1"/>
  <c r="O3508" i="1"/>
  <c r="O4655" i="1"/>
  <c r="O1303" i="1"/>
  <c r="O2676" i="1"/>
  <c r="O226" i="1"/>
  <c r="O1435" i="1"/>
  <c r="O1643" i="1"/>
  <c r="O2071" i="1"/>
  <c r="O3745" i="1"/>
  <c r="O4471" i="1"/>
  <c r="O231" i="1"/>
  <c r="O718" i="1"/>
  <c r="O3320" i="1"/>
  <c r="O3435" i="1"/>
  <c r="O287" i="1"/>
  <c r="O211" i="1"/>
  <c r="O4816" i="1"/>
  <c r="O2375" i="1"/>
  <c r="O134" i="1"/>
  <c r="O225" i="1"/>
  <c r="O156" i="1"/>
  <c r="O4947" i="1"/>
  <c r="O3221" i="1"/>
  <c r="O4615" i="1"/>
  <c r="O1082" i="1"/>
  <c r="O2950" i="1"/>
  <c r="O2316" i="1"/>
  <c r="O3153" i="1"/>
  <c r="O4209" i="1"/>
  <c r="O2170" i="1"/>
  <c r="O163" i="1"/>
  <c r="O184" i="1"/>
  <c r="O2095" i="1"/>
  <c r="O191" i="1"/>
  <c r="O3439" i="1"/>
  <c r="O2268" i="1"/>
  <c r="O1163" i="1"/>
  <c r="O4382" i="1"/>
  <c r="O1698" i="1"/>
  <c r="O1664" i="1"/>
  <c r="O4267" i="1"/>
  <c r="O3628" i="1"/>
  <c r="O4650" i="1"/>
  <c r="O2877" i="1"/>
  <c r="O197" i="1"/>
  <c r="O201" i="1"/>
  <c r="O3789" i="1"/>
  <c r="O2053" i="1"/>
  <c r="O4936" i="1"/>
  <c r="O3476" i="1"/>
  <c r="O1224" i="1"/>
  <c r="O3839" i="1"/>
  <c r="O4428" i="1"/>
  <c r="O2016" i="1"/>
  <c r="O4846" i="1"/>
  <c r="O1191" i="1"/>
  <c r="O270" i="1"/>
  <c r="O2130" i="1"/>
  <c r="O2004" i="1"/>
  <c r="O1768" i="1"/>
  <c r="O4062" i="1"/>
  <c r="O4787" i="1"/>
  <c r="O118" i="1"/>
  <c r="O3470" i="1"/>
  <c r="O137" i="1"/>
  <c r="O173" i="1"/>
  <c r="O4491" i="1"/>
  <c r="O4312" i="1"/>
  <c r="O4918" i="1"/>
  <c r="O2277" i="1"/>
  <c r="O994" i="1"/>
  <c r="O3046" i="1"/>
  <c r="O1983" i="1"/>
  <c r="O2960" i="1"/>
  <c r="O1716" i="1"/>
  <c r="O4612" i="1"/>
  <c r="O1006" i="1"/>
  <c r="O2391" i="1"/>
  <c r="O2474" i="1"/>
  <c r="O1496" i="1"/>
  <c r="O1743" i="1"/>
  <c r="O1950" i="1"/>
  <c r="O103" i="1"/>
  <c r="O3667" i="1"/>
  <c r="O3991" i="1"/>
  <c r="O3713" i="1"/>
  <c r="O3351" i="1"/>
  <c r="O261" i="1"/>
  <c r="O135" i="1"/>
  <c r="O4828" i="1"/>
  <c r="O4575" i="1"/>
  <c r="O4255" i="1"/>
  <c r="O1356" i="1"/>
  <c r="O3516" i="1"/>
  <c r="O1399" i="1"/>
  <c r="O2049" i="1"/>
  <c r="O4072" i="1"/>
  <c r="O4223" i="1"/>
  <c r="O2674" i="1"/>
  <c r="O233" i="1"/>
  <c r="O252" i="1"/>
  <c r="O282" i="1"/>
  <c r="O2679" i="1"/>
  <c r="O1992" i="1"/>
  <c r="O164" i="1"/>
  <c r="O4368" i="1"/>
  <c r="O3068" i="1"/>
  <c r="O227" i="1"/>
  <c r="O3380" i="1"/>
  <c r="O4973" i="1"/>
  <c r="O109" i="1"/>
  <c r="O2569" i="1"/>
  <c r="O2951" i="1"/>
  <c r="O4924" i="1"/>
  <c r="O150" i="1"/>
  <c r="O4048" i="1"/>
  <c r="O2472" i="1"/>
  <c r="O253" i="1"/>
  <c r="O2886" i="1"/>
  <c r="O2079" i="1"/>
  <c r="O145" i="1"/>
  <c r="O2982" i="1"/>
  <c r="O4191" i="1"/>
  <c r="O2470" i="1"/>
  <c r="O2949" i="1"/>
  <c r="O4660" i="1"/>
  <c r="O2577" i="1"/>
  <c r="O4408" i="1"/>
  <c r="O175" i="1"/>
  <c r="O3061" i="1"/>
  <c r="O1481" i="1"/>
  <c r="O1003" i="1"/>
  <c r="O1131" i="1"/>
  <c r="O2626" i="1"/>
  <c r="O4318" i="1"/>
  <c r="O2427" i="1"/>
  <c r="O4988" i="1"/>
  <c r="O2029" i="1"/>
  <c r="O1168" i="1"/>
  <c r="O3491" i="1"/>
  <c r="O198" i="1"/>
  <c r="O4686" i="1"/>
  <c r="O3905" i="1"/>
  <c r="O2817" i="1"/>
  <c r="O2945" i="1"/>
  <c r="O2098" i="1"/>
  <c r="O4957" i="1"/>
  <c r="O3723" i="1"/>
  <c r="O1609" i="1"/>
  <c r="O160" i="1"/>
  <c r="O3294" i="1"/>
  <c r="O4872" i="1"/>
  <c r="O149" i="1"/>
  <c r="O3027" i="1"/>
  <c r="O3329" i="1"/>
  <c r="O1532" i="1"/>
  <c r="O238" i="1"/>
  <c r="O4697" i="1"/>
  <c r="O93" i="1"/>
  <c r="O2783" i="1"/>
  <c r="O1176" i="1"/>
  <c r="O104" i="1"/>
  <c r="O1444" i="1"/>
  <c r="O3622" i="1"/>
  <c r="O1021" i="1"/>
  <c r="O1937" i="1"/>
  <c r="O4060" i="1"/>
  <c r="O1571" i="1"/>
  <c r="O4215" i="1"/>
  <c r="O144" i="1"/>
  <c r="O1884" i="1"/>
  <c r="O4073" i="1"/>
  <c r="O3237" i="1"/>
  <c r="O3447" i="1"/>
  <c r="O1588" i="1"/>
  <c r="O2331" i="1"/>
  <c r="O3887" i="1"/>
  <c r="O1182" i="1"/>
  <c r="O2687" i="1"/>
  <c r="O1370" i="1"/>
  <c r="O3996" i="1"/>
  <c r="O4141" i="1"/>
  <c r="O3572" i="1"/>
  <c r="O167" i="1"/>
  <c r="O212" i="1"/>
  <c r="O3640" i="1"/>
  <c r="O2158" i="1"/>
  <c r="O2180" i="1"/>
  <c r="O2763" i="1"/>
  <c r="O903" i="1"/>
  <c r="O2466" i="1"/>
  <c r="O4566" i="1"/>
  <c r="O2077" i="1"/>
  <c r="O2225" i="1"/>
  <c r="O3348" i="1"/>
  <c r="O1290" i="1"/>
  <c r="O4328" i="1"/>
  <c r="O1798" i="1"/>
  <c r="O3367" i="1"/>
  <c r="O3536" i="1"/>
  <c r="O2774" i="1"/>
  <c r="O4032" i="1"/>
  <c r="O1334" i="1"/>
  <c r="O2919" i="1"/>
  <c r="O219" i="1"/>
  <c r="O1856" i="1"/>
  <c r="O2585" i="1"/>
  <c r="O2523" i="1"/>
  <c r="O1700" i="1"/>
  <c r="O1755" i="1"/>
  <c r="O1336" i="1"/>
  <c r="O2908" i="1"/>
  <c r="O4917" i="1"/>
  <c r="O3521" i="1"/>
  <c r="O4114" i="1"/>
  <c r="O3183" i="1"/>
  <c r="O3333" i="1"/>
  <c r="O2912" i="1"/>
  <c r="O3055" i="1"/>
  <c r="O1221" i="1"/>
  <c r="O4991" i="1"/>
  <c r="O4037" i="1"/>
  <c r="O3105" i="1"/>
  <c r="O3880" i="1"/>
  <c r="O1123" i="1"/>
  <c r="O4243" i="1"/>
  <c r="O114" i="1"/>
  <c r="O3600" i="1"/>
  <c r="O157" i="1"/>
  <c r="O2578" i="1"/>
  <c r="O3087" i="1"/>
  <c r="O4294" i="1"/>
  <c r="O2790" i="1"/>
  <c r="O4836" i="1"/>
  <c r="O4561" i="1"/>
  <c r="O4668" i="1"/>
  <c r="O1485" i="1"/>
  <c r="O2159" i="1"/>
  <c r="O4495" i="1"/>
  <c r="O3210" i="1"/>
  <c r="O3704" i="1"/>
  <c r="O3121" i="1"/>
  <c r="O4913" i="1"/>
  <c r="O220" i="1"/>
  <c r="O4698" i="1"/>
  <c r="O3054" i="1"/>
  <c r="O1489" i="1"/>
  <c r="O4729" i="1"/>
  <c r="O91" i="1"/>
  <c r="O203" i="1"/>
  <c r="O1386" i="1"/>
  <c r="O4920" i="1"/>
  <c r="O1990" i="1"/>
  <c r="O4812" i="1"/>
  <c r="O1285" i="1"/>
  <c r="O228" i="1"/>
  <c r="O258" i="1"/>
  <c r="O1967" i="1"/>
  <c r="O3271" i="1"/>
  <c r="O89" i="1"/>
  <c r="O3983" i="1"/>
  <c r="O1436" i="1"/>
  <c r="O3110" i="1"/>
  <c r="O1027" i="1"/>
  <c r="O4083" i="1"/>
  <c r="O2556" i="1"/>
  <c r="O4553" i="1"/>
  <c r="O2040" i="1"/>
  <c r="O151" i="1"/>
  <c r="O3952" i="1"/>
  <c r="O4626" i="1"/>
  <c r="O4896" i="1"/>
  <c r="O3223" i="1"/>
  <c r="O96" i="1"/>
  <c r="O1533" i="1"/>
  <c r="O3190" i="1"/>
  <c r="O1717" i="1"/>
  <c r="O3328" i="1"/>
  <c r="O1352" i="1"/>
  <c r="O2304" i="1"/>
  <c r="O1174" i="1"/>
  <c r="O2542" i="1"/>
  <c r="O3052" i="1"/>
  <c r="O3034" i="1"/>
  <c r="O4158" i="1"/>
  <c r="O162" i="1"/>
  <c r="O3773" i="1"/>
  <c r="O1782" i="1"/>
  <c r="O1565" i="1"/>
  <c r="O1972" i="1"/>
  <c r="O1641" i="1"/>
  <c r="O2133" i="1"/>
  <c r="O4401" i="1"/>
  <c r="O1681" i="1"/>
  <c r="O3220" i="1"/>
  <c r="O2392" i="1"/>
  <c r="O106" i="1"/>
  <c r="O2208" i="1"/>
  <c r="O2136" i="1"/>
  <c r="O97" i="1"/>
  <c r="O1860" i="1"/>
  <c r="O1776" i="1"/>
  <c r="O2513" i="1"/>
  <c r="O171" i="1"/>
  <c r="O1223" i="1"/>
  <c r="O1159" i="1"/>
  <c r="O2321" i="1"/>
  <c r="O4925" i="1"/>
  <c r="O3728" i="1"/>
  <c r="O4447" i="1"/>
  <c r="O3814" i="1"/>
  <c r="O181" i="1"/>
  <c r="O3769" i="1"/>
  <c r="O3717" i="1"/>
  <c r="O3678" i="1"/>
  <c r="O221" i="1"/>
  <c r="O1826" i="1"/>
  <c r="O3446" i="1"/>
  <c r="O4486" i="1"/>
  <c r="O1051" i="1"/>
  <c r="O1500" i="1"/>
  <c r="O1293" i="1"/>
  <c r="O3754" i="1"/>
  <c r="O3888" i="1"/>
  <c r="O2186" i="1"/>
  <c r="O3746" i="1"/>
  <c r="O4076" i="1"/>
  <c r="O2590" i="1"/>
  <c r="O942" i="1"/>
  <c r="O4063" i="1"/>
  <c r="O2266" i="1"/>
  <c r="O169" i="1"/>
  <c r="O3082" i="1"/>
  <c r="O3555" i="1"/>
  <c r="O1324" i="1"/>
  <c r="O1482" i="1"/>
  <c r="O3115" i="1"/>
  <c r="O1954" i="1"/>
  <c r="O218" i="1"/>
  <c r="O3112" i="1"/>
  <c r="O3215" i="1"/>
  <c r="O2157" i="1"/>
  <c r="O4554" i="1"/>
  <c r="O3359" i="1"/>
  <c r="O1124" i="1"/>
  <c r="O2509" i="1"/>
  <c r="O3170" i="1"/>
  <c r="O4817" i="1"/>
  <c r="O1593" i="1"/>
  <c r="O2540" i="1"/>
  <c r="O1447" i="1"/>
  <c r="O3906" i="1"/>
  <c r="O4278" i="1"/>
  <c r="O143" i="1"/>
  <c r="O3204" i="1"/>
  <c r="O3758" i="1"/>
  <c r="O3970" i="1"/>
  <c r="O4202" i="1"/>
  <c r="O2733" i="1"/>
  <c r="O84" i="1"/>
  <c r="O1405" i="1"/>
  <c r="O3299" i="1"/>
  <c r="O73" i="1"/>
  <c r="O845" i="1"/>
  <c r="O2354" i="1"/>
  <c r="O2751" i="1"/>
  <c r="O4039" i="1"/>
  <c r="O1711" i="1"/>
  <c r="O3497" i="1"/>
  <c r="O985" i="1"/>
  <c r="O2374" i="1"/>
  <c r="O1455" i="1"/>
  <c r="O2372" i="1"/>
  <c r="O1778" i="1"/>
  <c r="O3968" i="1"/>
  <c r="O2083" i="1"/>
  <c r="O108" i="1"/>
  <c r="O3748" i="1"/>
  <c r="O741" i="1"/>
  <c r="O3481" i="1"/>
  <c r="O4302" i="1"/>
  <c r="O2709" i="1"/>
  <c r="O4852" i="1"/>
  <c r="O4097" i="1"/>
  <c r="O1958" i="1"/>
  <c r="O2526" i="1"/>
  <c r="O2118" i="1"/>
  <c r="O3890" i="1"/>
  <c r="O4239" i="1"/>
  <c r="O2207" i="1"/>
  <c r="O4734" i="1"/>
  <c r="O193" i="1"/>
  <c r="O2297" i="1"/>
  <c r="O4366" i="1"/>
  <c r="O2700" i="1"/>
  <c r="O1676" i="1"/>
  <c r="O3248" i="1"/>
  <c r="O1618" i="1"/>
  <c r="O3643" i="1"/>
  <c r="O916" i="1"/>
  <c r="O4844" i="1"/>
  <c r="O178" i="1"/>
  <c r="O4056" i="1"/>
  <c r="O75" i="1"/>
  <c r="O3693" i="1"/>
  <c r="O4512" i="1"/>
  <c r="O2232" i="1"/>
  <c r="O3605" i="1"/>
  <c r="O2964" i="1"/>
  <c r="O4516" i="1"/>
  <c r="O3757" i="1"/>
  <c r="O1843" i="1"/>
  <c r="O3065" i="1"/>
  <c r="O3675" i="1"/>
  <c r="O4185" i="1"/>
  <c r="O3954" i="1"/>
  <c r="O1801" i="1"/>
  <c r="O3067" i="1"/>
  <c r="O4750" i="1"/>
  <c r="O1902" i="1"/>
  <c r="O110" i="1"/>
  <c r="O1478" i="1"/>
  <c r="O1391" i="1"/>
  <c r="O1410" i="1"/>
  <c r="O3507" i="1"/>
  <c r="O3763" i="1"/>
  <c r="O2635" i="1"/>
  <c r="O1072" i="1"/>
  <c r="O4861" i="1"/>
  <c r="O4819" i="1"/>
  <c r="O2818" i="1"/>
  <c r="O3749" i="1"/>
  <c r="O3900" i="1"/>
  <c r="O111" i="1"/>
  <c r="O3724" i="1"/>
  <c r="O3384" i="1"/>
  <c r="O678" i="1"/>
  <c r="O4751" i="1"/>
  <c r="O2843" i="1"/>
  <c r="O3596" i="1"/>
  <c r="O4184" i="1"/>
  <c r="O3610" i="1"/>
  <c r="O1688" i="1"/>
  <c r="O3655" i="1"/>
  <c r="O1680" i="1"/>
  <c r="O4780" i="1"/>
  <c r="O177" i="1"/>
  <c r="O214" i="1"/>
  <c r="O4510" i="1"/>
  <c r="O2270" i="1"/>
  <c r="O3955" i="1"/>
  <c r="O1785" i="1"/>
  <c r="O4508" i="1"/>
  <c r="O1521" i="1"/>
  <c r="O3747" i="1"/>
  <c r="O3478" i="1"/>
  <c r="O4481" i="1"/>
  <c r="O1796" i="1"/>
  <c r="O934" i="1"/>
  <c r="O1529" i="1"/>
  <c r="O68" i="1"/>
  <c r="O1601" i="1"/>
  <c r="O1527" i="1"/>
  <c r="O5000" i="1"/>
  <c r="O1839" i="1"/>
  <c r="O2003" i="1"/>
  <c r="O204" i="1"/>
  <c r="O1981" i="1"/>
  <c r="O2986" i="1"/>
  <c r="O60" i="1"/>
  <c r="O1574" i="1"/>
  <c r="O136" i="1"/>
  <c r="O1459" i="1"/>
  <c r="O3515" i="1"/>
  <c r="O4603" i="1"/>
  <c r="O3174" i="1"/>
  <c r="O829" i="1"/>
  <c r="O4029" i="1"/>
  <c r="O2996" i="1"/>
  <c r="O172" i="1"/>
  <c r="O4413" i="1"/>
  <c r="O3473" i="1"/>
  <c r="O4742" i="1"/>
  <c r="O2471" i="1"/>
  <c r="O2515" i="1"/>
  <c r="O4720" i="1"/>
  <c r="O4563" i="1"/>
  <c r="O3462" i="1"/>
  <c r="O199" i="1"/>
  <c r="O3293" i="1"/>
  <c r="O2507" i="1"/>
  <c r="O4260" i="1"/>
  <c r="O3371" i="1"/>
  <c r="O1445" i="1"/>
  <c r="O2506" i="1"/>
  <c r="O4194" i="1"/>
  <c r="O3208" i="1"/>
  <c r="O1699" i="1"/>
  <c r="O3627" i="1"/>
  <c r="O2605" i="1"/>
  <c r="O2522" i="1"/>
  <c r="O914" i="1"/>
  <c r="O2828" i="1"/>
  <c r="O4623" i="1"/>
  <c r="O4717" i="1"/>
  <c r="O1214" i="1"/>
  <c r="O82" i="1"/>
  <c r="O3159" i="1"/>
  <c r="O4671" i="1"/>
  <c r="O3518" i="1"/>
  <c r="O2120" i="1"/>
  <c r="O2645" i="1"/>
  <c r="O92" i="1"/>
  <c r="O3073" i="1"/>
  <c r="O99" i="1"/>
  <c r="O3063" i="1"/>
  <c r="O4355" i="1"/>
  <c r="O1599" i="1"/>
  <c r="O59" i="1"/>
  <c r="O3818" i="1"/>
  <c r="O811" i="1"/>
  <c r="O2915" i="1"/>
  <c r="O85" i="1"/>
  <c r="O3433" i="1"/>
  <c r="O3861" i="1"/>
  <c r="O1070" i="1"/>
  <c r="O88" i="1"/>
  <c r="O1260" i="1"/>
  <c r="O2849" i="1"/>
  <c r="O889" i="1"/>
  <c r="O2639" i="1"/>
  <c r="O4618" i="1"/>
  <c r="O3780" i="1"/>
  <c r="O923" i="1"/>
  <c r="O128" i="1"/>
  <c r="O3739" i="1"/>
  <c r="O1737" i="1"/>
  <c r="O102" i="1"/>
  <c r="O3295" i="1"/>
  <c r="O113" i="1"/>
  <c r="O1396" i="1"/>
  <c r="O67" i="1"/>
  <c r="O974" i="1"/>
  <c r="O1932" i="1"/>
  <c r="O2318" i="1"/>
  <c r="O3101" i="1"/>
  <c r="O1551" i="1"/>
  <c r="O78" i="1"/>
  <c r="O101" i="1"/>
  <c r="O1808" i="1"/>
  <c r="O2240" i="1"/>
  <c r="O4960" i="1"/>
  <c r="O4718" i="1"/>
  <c r="O4421" i="1"/>
  <c r="O1296" i="1"/>
  <c r="O159" i="1"/>
  <c r="O1935" i="1"/>
  <c r="O2891" i="1"/>
  <c r="O3869" i="1"/>
  <c r="O4442" i="1"/>
  <c r="O3720" i="1"/>
  <c r="O55" i="1"/>
  <c r="O2204" i="1"/>
  <c r="O4607" i="1"/>
  <c r="O4164" i="1"/>
  <c r="O4549" i="1"/>
  <c r="O61" i="1"/>
  <c r="O2154" i="1"/>
  <c r="O4351" i="1"/>
  <c r="O2223" i="1"/>
  <c r="O3944" i="1"/>
  <c r="O2628" i="1"/>
  <c r="O1631" i="1"/>
  <c r="O4240" i="1"/>
  <c r="O3709" i="1"/>
  <c r="O2797" i="1"/>
  <c r="O3765" i="1"/>
  <c r="O1463" i="1"/>
  <c r="O4765" i="1"/>
  <c r="O4619" i="1"/>
  <c r="O4266" i="1"/>
  <c r="O4136" i="1"/>
  <c r="O3891" i="1"/>
  <c r="O1446" i="1"/>
  <c r="O4159" i="1"/>
  <c r="O69" i="1"/>
  <c r="O3259" i="1"/>
  <c r="O3176" i="1"/>
  <c r="O4695" i="1"/>
  <c r="O4199" i="1"/>
  <c r="O4766" i="1"/>
  <c r="O1663" i="1"/>
  <c r="O3872" i="1"/>
  <c r="O2051" i="1"/>
  <c r="O3984" i="1"/>
  <c r="O1372" i="1"/>
  <c r="O801" i="1"/>
  <c r="O4403" i="1"/>
  <c r="O1955" i="1"/>
  <c r="O2730" i="1"/>
  <c r="O3994" i="1"/>
  <c r="O1549" i="1"/>
  <c r="O4365" i="1"/>
  <c r="O2918" i="1"/>
  <c r="O3630" i="1"/>
  <c r="O771" i="1"/>
  <c r="O105" i="1"/>
  <c r="O4499" i="1"/>
  <c r="O1111" i="1"/>
  <c r="O4006" i="1"/>
  <c r="O3565" i="1"/>
  <c r="O2014" i="1"/>
  <c r="O112" i="1"/>
  <c r="O2341" i="1"/>
  <c r="O4030" i="1"/>
  <c r="O3397" i="1"/>
  <c r="O3207" i="1"/>
  <c r="O2805" i="1"/>
  <c r="O2484" i="1"/>
  <c r="O119" i="1"/>
  <c r="O146" i="1"/>
  <c r="O1594" i="1"/>
  <c r="O3707" i="1"/>
  <c r="O2539" i="1"/>
  <c r="O1603" i="1"/>
  <c r="O4214" i="1"/>
  <c r="O3306" i="1"/>
  <c r="O1341" i="1"/>
  <c r="O170" i="1"/>
  <c r="O3982" i="1"/>
  <c r="O3051" i="1"/>
  <c r="O3935" i="1"/>
  <c r="O4082" i="1"/>
  <c r="O4873" i="1"/>
  <c r="O71" i="1"/>
  <c r="O3265" i="1"/>
  <c r="O121" i="1"/>
  <c r="O3506" i="1"/>
  <c r="O1596" i="1"/>
  <c r="O1056" i="1"/>
  <c r="O3778" i="1"/>
  <c r="O4928" i="1"/>
  <c r="O4759" i="1"/>
  <c r="O1804" i="1"/>
  <c r="O165" i="1"/>
  <c r="O3330" i="1"/>
  <c r="O3010" i="1"/>
  <c r="O176" i="1"/>
  <c r="O4444" i="1"/>
  <c r="O4710" i="1"/>
  <c r="O3992" i="1"/>
  <c r="O3897" i="1"/>
  <c r="O2253" i="1"/>
  <c r="O1275" i="1"/>
  <c r="O1951" i="1"/>
  <c r="O4135" i="1"/>
  <c r="O54" i="1"/>
  <c r="O1387" i="1"/>
  <c r="O2726" i="1"/>
  <c r="O3598" i="1"/>
  <c r="O195" i="1"/>
  <c r="O2765" i="1"/>
  <c r="O1539" i="1"/>
  <c r="O1591" i="1"/>
  <c r="O4692" i="1"/>
  <c r="O4971" i="1"/>
  <c r="O4696" i="1"/>
  <c r="O4322" i="1"/>
  <c r="O4308" i="1"/>
  <c r="O838" i="1"/>
  <c r="O116" i="1"/>
  <c r="O937" i="1"/>
  <c r="O155" i="1"/>
  <c r="O3708" i="1"/>
  <c r="O3175" i="1"/>
  <c r="O1946" i="1"/>
  <c r="O1531" i="1"/>
  <c r="O4571" i="1"/>
  <c r="O3722" i="1"/>
  <c r="O4066" i="1"/>
  <c r="O694" i="1"/>
  <c r="O3022" i="1"/>
  <c r="O2410" i="1"/>
  <c r="O4331" i="1"/>
  <c r="O4864" i="1"/>
  <c r="O132" i="1"/>
  <c r="O3201" i="1"/>
  <c r="O3236" i="1"/>
  <c r="O1980" i="1"/>
  <c r="O2956" i="1"/>
  <c r="O3331" i="1"/>
  <c r="O107" i="1"/>
  <c r="O4948" i="1"/>
  <c r="O2146" i="1"/>
  <c r="O2389" i="1"/>
  <c r="O161" i="1"/>
  <c r="O3129" i="1"/>
  <c r="O192" i="1"/>
  <c r="O3691" i="1"/>
  <c r="O81" i="1"/>
  <c r="O129" i="1"/>
  <c r="O124" i="1"/>
  <c r="O1758" i="1"/>
  <c r="O4088" i="1"/>
  <c r="O3597" i="1"/>
  <c r="O4847" i="1"/>
  <c r="O3537" i="1"/>
  <c r="O3286" i="1"/>
  <c r="O2342" i="1"/>
  <c r="O4379" i="1"/>
  <c r="O39" i="1"/>
  <c r="O2307" i="1"/>
  <c r="O1797" i="1"/>
  <c r="O1815" i="1"/>
  <c r="O153" i="1"/>
  <c r="O90" i="1"/>
  <c r="O1477" i="1"/>
  <c r="O127" i="1"/>
  <c r="O131" i="1"/>
  <c r="O1210" i="1"/>
  <c r="O3741" i="1"/>
  <c r="O3132" i="1"/>
  <c r="O3438" i="1"/>
  <c r="O45" i="1"/>
  <c r="O1852" i="1"/>
  <c r="O1650" i="1"/>
  <c r="O3796" i="1"/>
  <c r="O2250" i="1"/>
  <c r="O1226" i="1"/>
  <c r="O4638" i="1"/>
  <c r="O2069" i="1"/>
  <c r="O783" i="1"/>
  <c r="O3831" i="1"/>
  <c r="O4441" i="1"/>
  <c r="O4949" i="1"/>
  <c r="O1265" i="1"/>
  <c r="O3849" i="1"/>
  <c r="O4376" i="1"/>
  <c r="O3020" i="1"/>
  <c r="O57" i="1"/>
  <c r="O4601" i="1"/>
  <c r="O1030" i="1"/>
  <c r="O3372" i="1"/>
  <c r="O1837" i="1"/>
  <c r="O58" i="1"/>
  <c r="O4275" i="1"/>
  <c r="O2728" i="1"/>
  <c r="O3966" i="1"/>
  <c r="O2519" i="1"/>
  <c r="O83" i="1"/>
  <c r="O46" i="1"/>
  <c r="O4700" i="1"/>
  <c r="O4848" i="1"/>
  <c r="O86" i="1"/>
  <c r="O1094" i="1"/>
  <c r="O138" i="1"/>
  <c r="O4404" i="1"/>
  <c r="O3214" i="1"/>
  <c r="O4377" i="1"/>
  <c r="O4445" i="1"/>
  <c r="O3365" i="1"/>
  <c r="O4514" i="1"/>
  <c r="O1817" i="1"/>
  <c r="O1712" i="1"/>
  <c r="O1948" i="1"/>
  <c r="O852" i="1"/>
  <c r="O4047" i="1"/>
  <c r="O1728" i="1"/>
  <c r="O3979" i="1"/>
  <c r="O66" i="1"/>
  <c r="O3325" i="1"/>
  <c r="O885" i="1"/>
  <c r="O1941" i="1"/>
  <c r="O2090" i="1"/>
  <c r="O133" i="1"/>
  <c r="O4743" i="1"/>
  <c r="O3932" i="1"/>
  <c r="O31" i="1"/>
  <c r="O4972" i="1"/>
  <c r="O4384" i="1"/>
  <c r="O4820" i="1"/>
  <c r="O3697" i="1"/>
  <c r="O4620" i="1"/>
  <c r="O3587" i="1"/>
  <c r="O2514" i="1"/>
  <c r="O4208" i="1"/>
  <c r="O3776" i="1"/>
  <c r="O4648" i="1"/>
  <c r="O1738" i="1"/>
  <c r="O1781" i="1"/>
  <c r="O3049" i="1"/>
  <c r="O1567" i="1"/>
  <c r="O63" i="1"/>
  <c r="O2379" i="1"/>
  <c r="O3718" i="1"/>
  <c r="O2418" i="1"/>
  <c r="O1349" i="1"/>
  <c r="O2532" i="1"/>
  <c r="O1169" i="1"/>
  <c r="O4770" i="1"/>
  <c r="O2269" i="1"/>
  <c r="O2031" i="1"/>
  <c r="O4242" i="1"/>
  <c r="O644" i="1"/>
  <c r="O1769" i="1"/>
  <c r="O87" i="1"/>
  <c r="O1791" i="1"/>
  <c r="O74" i="1"/>
  <c r="O3131" i="1"/>
  <c r="O795" i="1"/>
  <c r="O2043" i="1"/>
  <c r="O4458" i="1"/>
  <c r="O1216" i="1"/>
  <c r="O142" i="1"/>
  <c r="O1309" i="1"/>
  <c r="O4251" i="1"/>
  <c r="O2643" i="1"/>
  <c r="O3059" i="1"/>
  <c r="O47" i="1"/>
  <c r="O64" i="1"/>
  <c r="O4258" i="1"/>
  <c r="O2910" i="1"/>
  <c r="O1834" i="1"/>
  <c r="O3568" i="1"/>
  <c r="O3109" i="1"/>
  <c r="O2648" i="1"/>
  <c r="O4537" i="1"/>
  <c r="O2386" i="1"/>
  <c r="O1824" i="1"/>
  <c r="O2858" i="1"/>
  <c r="O2030" i="1"/>
  <c r="O4464" i="1"/>
  <c r="O969" i="1"/>
  <c r="O2179" i="1"/>
  <c r="O3437" i="1"/>
  <c r="O98" i="1"/>
  <c r="O1800" i="1"/>
  <c r="O3761" i="1"/>
  <c r="O154" i="1"/>
  <c r="O4542" i="1"/>
  <c r="O3047" i="1"/>
  <c r="O4479" i="1"/>
  <c r="O2948" i="1"/>
  <c r="O4106" i="1"/>
  <c r="O1227" i="1"/>
  <c r="O4245" i="1"/>
  <c r="O4572" i="1"/>
  <c r="O4257" i="1"/>
  <c r="O49" i="1"/>
  <c r="O2841" i="1"/>
  <c r="O1347" i="1"/>
  <c r="O4657" i="1"/>
  <c r="O1220" i="1"/>
  <c r="O2478" i="1"/>
  <c r="O4658" i="1"/>
  <c r="O4714" i="1"/>
  <c r="O2538" i="1"/>
  <c r="O1866" i="1"/>
  <c r="O3503" i="1"/>
  <c r="O33" i="1"/>
  <c r="O1924" i="1"/>
  <c r="O3006" i="1"/>
  <c r="O1645" i="1"/>
  <c r="O2062" i="1"/>
  <c r="O4107" i="1"/>
  <c r="O1222" i="1"/>
  <c r="O806" i="1"/>
  <c r="O1142" i="1"/>
  <c r="O1480" i="1"/>
  <c r="O4117" i="1"/>
  <c r="O4046" i="1"/>
  <c r="O4944" i="1"/>
  <c r="O4166" i="1"/>
  <c r="O2749" i="1"/>
  <c r="O2390" i="1"/>
  <c r="O94" i="1"/>
  <c r="O4640" i="1"/>
  <c r="O3857" i="1"/>
  <c r="O3674" i="1"/>
  <c r="O3198" i="1"/>
  <c r="O2056" i="1"/>
  <c r="O2093" i="1"/>
  <c r="O51" i="1"/>
  <c r="O4244" i="1"/>
  <c r="O2060" i="1"/>
  <c r="O3805" i="1"/>
  <c r="O1414" i="1"/>
  <c r="O76" i="1"/>
  <c r="O32" i="1"/>
  <c r="O2209" i="1"/>
  <c r="O3735" i="1"/>
  <c r="O1354" i="1"/>
  <c r="O53" i="1"/>
  <c r="O1112" i="1"/>
  <c r="O4624" i="1"/>
  <c r="O1543" i="1"/>
  <c r="O1739" i="1"/>
  <c r="O2599" i="1"/>
  <c r="O100" i="1"/>
  <c r="O3099" i="1"/>
  <c r="O50" i="1"/>
  <c r="O1964" i="1"/>
  <c r="O2306" i="1"/>
  <c r="O3080" i="1"/>
  <c r="O2057" i="1"/>
  <c r="O4983" i="1"/>
  <c r="O37" i="1"/>
  <c r="O38" i="1"/>
  <c r="O2135" i="1"/>
  <c r="O2035" i="1"/>
  <c r="O2742" i="1"/>
  <c r="O3336" i="1"/>
  <c r="O4380" i="1"/>
  <c r="O70" i="1"/>
  <c r="O1134" i="1"/>
  <c r="O1452" i="1"/>
  <c r="O2718" i="1"/>
  <c r="O28" i="1"/>
  <c r="O3764" i="1"/>
  <c r="O21" i="1"/>
  <c r="O4878" i="1"/>
  <c r="O4392" i="1"/>
  <c r="O79" i="1"/>
  <c r="O4340" i="1"/>
  <c r="O1970" i="1"/>
  <c r="O4410" i="1"/>
  <c r="O1487" i="1"/>
  <c r="O2525" i="1"/>
  <c r="O122" i="1"/>
  <c r="O4937" i="1"/>
  <c r="O2087" i="1"/>
  <c r="O3485" i="1"/>
  <c r="O1705" i="1"/>
  <c r="O4745" i="1"/>
  <c r="O1660" i="1"/>
  <c r="O4767" i="1"/>
  <c r="O4688" i="1"/>
  <c r="O4397" i="1"/>
  <c r="O1615" i="1"/>
  <c r="O785" i="1"/>
  <c r="O3922" i="1"/>
  <c r="O2394" i="1"/>
  <c r="O20" i="1"/>
  <c r="O2499" i="1"/>
  <c r="O3911" i="1"/>
  <c r="O27" i="1"/>
  <c r="O3542" i="1"/>
  <c r="O1382" i="1"/>
  <c r="O3490" i="1"/>
  <c r="O4461" i="1"/>
  <c r="O3827" i="1"/>
  <c r="O1315" i="1"/>
  <c r="O95" i="1"/>
  <c r="O1076" i="1"/>
  <c r="O4753" i="1"/>
  <c r="O3514" i="1"/>
  <c r="O3146" i="1"/>
  <c r="O1867" i="1"/>
  <c r="O29" i="1"/>
  <c r="O4544" i="1"/>
  <c r="O1634" i="1"/>
  <c r="O4630" i="1"/>
  <c r="O4659" i="1"/>
  <c r="O1413" i="1"/>
  <c r="O1963" i="1"/>
  <c r="O1448" i="1"/>
  <c r="O4126" i="1"/>
  <c r="O3041" i="1"/>
  <c r="O2842" i="1"/>
  <c r="O2777" i="1"/>
  <c r="O3621" i="1"/>
  <c r="O4350" i="1"/>
  <c r="O3460" i="1"/>
  <c r="O4043" i="1"/>
  <c r="O3889" i="1"/>
  <c r="O3465" i="1"/>
  <c r="O1674" i="1"/>
  <c r="O2092" i="1"/>
  <c r="O4493" i="1"/>
  <c r="O3138" i="1"/>
  <c r="O4033" i="1"/>
  <c r="O3072" i="1"/>
  <c r="O34" i="1"/>
  <c r="O125" i="1"/>
  <c r="O1653" i="1"/>
  <c r="O3301" i="1"/>
  <c r="O2282" i="1"/>
  <c r="O2904" i="1"/>
  <c r="O123" i="1"/>
  <c r="O1647" i="1"/>
  <c r="O4821" i="1"/>
  <c r="O4984" i="1"/>
  <c r="O1538" i="1"/>
  <c r="O3445" i="1"/>
  <c r="O856" i="1"/>
  <c r="O24" i="1"/>
  <c r="O2195" i="1"/>
  <c r="O3319" i="1"/>
  <c r="O4958" i="1"/>
  <c r="O3056" i="1"/>
  <c r="O1885" i="1"/>
  <c r="O3407" i="1"/>
  <c r="O42" i="1"/>
  <c r="O819" i="1"/>
  <c r="O1304" i="1"/>
  <c r="O4608" i="1"/>
  <c r="O117" i="1"/>
  <c r="O1488" i="1"/>
  <c r="O18" i="1"/>
  <c r="O4140" i="1"/>
  <c r="O3840" i="1"/>
  <c r="O43" i="1"/>
  <c r="O3084" i="1"/>
  <c r="O2173" i="1"/>
  <c r="O3969" i="1"/>
  <c r="O3212" i="1"/>
  <c r="O3456" i="1"/>
  <c r="O2803" i="1"/>
  <c r="O77" i="1"/>
  <c r="O35" i="1"/>
  <c r="O2583" i="1"/>
  <c r="O48" i="1"/>
  <c r="O2892" i="1"/>
  <c r="O2187" i="1"/>
  <c r="O1007" i="1"/>
  <c r="O2788" i="1"/>
  <c r="O4922" i="1"/>
  <c r="O1561" i="1"/>
  <c r="O4181" i="1"/>
  <c r="O4938" i="1"/>
  <c r="O752" i="1"/>
  <c r="O3459" i="1"/>
  <c r="O4585" i="1"/>
  <c r="O2038" i="1"/>
  <c r="O4398" i="1"/>
  <c r="O3475" i="1"/>
  <c r="O4334" i="1"/>
  <c r="O1953" i="1"/>
  <c r="O3337" i="1"/>
  <c r="O1375" i="1"/>
  <c r="O782" i="1"/>
  <c r="O1516" i="1"/>
  <c r="O3324" i="1"/>
  <c r="O4870" i="1"/>
  <c r="O1193" i="1"/>
  <c r="O56" i="1"/>
  <c r="O4702" i="1"/>
  <c r="O2397" i="1"/>
  <c r="O9" i="1"/>
  <c r="O10" i="1"/>
  <c r="O2405" i="1"/>
  <c r="O1881" i="1"/>
  <c r="O3086" i="1"/>
  <c r="O4661" i="1"/>
  <c r="O12" i="1"/>
  <c r="O3797" i="1"/>
  <c r="O41" i="1"/>
  <c r="O2850" i="1"/>
  <c r="O3085" i="1"/>
  <c r="O1211" i="1"/>
  <c r="O3405" i="1"/>
  <c r="O72" i="1"/>
  <c r="O1578" i="1"/>
  <c r="O1125" i="1"/>
  <c r="O1744" i="1"/>
  <c r="O1146" i="1"/>
  <c r="O11" i="1"/>
  <c r="O4344" i="1"/>
  <c r="O3117" i="1"/>
  <c r="O1862" i="1"/>
  <c r="O3127" i="1"/>
  <c r="O986" i="1"/>
  <c r="O1139" i="1"/>
  <c r="O4911" i="1"/>
  <c r="O3842" i="1"/>
  <c r="O3541" i="1"/>
  <c r="O16" i="1"/>
  <c r="O23" i="1"/>
  <c r="O2175" i="1"/>
  <c r="O4639" i="1"/>
  <c r="O4551" i="1"/>
  <c r="O3957" i="1"/>
  <c r="O3414" i="1"/>
  <c r="O4775" i="1"/>
  <c r="O987" i="1"/>
  <c r="O1316" i="1"/>
  <c r="O4332" i="1"/>
  <c r="O2603" i="1"/>
  <c r="O4080" i="1"/>
  <c r="O4631" i="1"/>
  <c r="O4908" i="1"/>
  <c r="O1284" i="1"/>
  <c r="O80" i="1"/>
  <c r="O815" i="1"/>
  <c r="O3173" i="1"/>
  <c r="O2274" i="1"/>
  <c r="O4874" i="1"/>
  <c r="O3118" i="1"/>
  <c r="O1257" i="1"/>
  <c r="O4250" i="1"/>
  <c r="O4904" i="1"/>
  <c r="O4909" i="1"/>
  <c r="O1499" i="1"/>
  <c r="O2352" i="1"/>
  <c r="O65" i="1"/>
  <c r="O4478" i="1"/>
  <c r="O1108" i="1"/>
  <c r="O13" i="1"/>
  <c r="O3642" i="1"/>
  <c r="O3829" i="1"/>
  <c r="O896" i="1"/>
  <c r="O4889" i="1"/>
  <c r="O784" i="1"/>
  <c r="O15" i="1"/>
  <c r="O3257" i="1"/>
  <c r="O4996" i="1"/>
  <c r="O3300" i="1"/>
  <c r="O1105" i="1"/>
  <c r="O17" i="1"/>
  <c r="O3896" i="1"/>
  <c r="O853" i="1"/>
  <c r="O2142" i="1"/>
  <c r="O4794" i="1"/>
  <c r="O4578" i="1"/>
  <c r="O1683" i="1"/>
  <c r="O2640" i="1"/>
  <c r="O4518" i="1"/>
  <c r="O44" i="1"/>
  <c r="O3901" i="1"/>
  <c r="O1095" i="1"/>
  <c r="O2288" i="1"/>
  <c r="O3376" i="1"/>
  <c r="O1073" i="1"/>
  <c r="O2653" i="1"/>
  <c r="O4363" i="1"/>
  <c r="O2439" i="1"/>
  <c r="O36" i="1"/>
  <c r="O1922" i="1"/>
  <c r="O30" i="1"/>
  <c r="O40" i="1"/>
  <c r="O1546" i="1"/>
  <c r="O62" i="1"/>
  <c r="O3807" i="1"/>
  <c r="O2399" i="1"/>
  <c r="O2591" i="1"/>
  <c r="O4788" i="1"/>
  <c r="O3517" i="1"/>
  <c r="O19" i="1"/>
  <c r="O3184" i="1"/>
  <c r="O2315" i="1"/>
  <c r="O1068" i="1"/>
  <c r="O3744" i="1"/>
  <c r="O4064" i="1"/>
  <c r="O8" i="1"/>
  <c r="O3366" i="1"/>
  <c r="O1145" i="1"/>
  <c r="O14" i="1"/>
  <c r="O4862" i="1"/>
  <c r="O4735" i="1"/>
  <c r="O3284" i="1"/>
  <c r="O6" i="1"/>
  <c r="O2999" i="1"/>
  <c r="O52" i="1"/>
  <c r="O4875" i="1"/>
  <c r="O757" i="1"/>
  <c r="O1104" i="1"/>
  <c r="O2814" i="1"/>
  <c r="O4" i="1"/>
  <c r="O4023" i="1"/>
  <c r="O2074" i="1"/>
  <c r="O22" i="1"/>
  <c r="O875" i="1"/>
  <c r="O5" i="1"/>
  <c r="O4876" i="1"/>
  <c r="O3785" i="1"/>
  <c r="O2770" i="1"/>
  <c r="O3" i="1"/>
  <c r="O4341" i="1"/>
  <c r="O4567" i="1"/>
  <c r="O7" i="1"/>
  <c r="O1120" i="1"/>
  <c r="O26" i="1"/>
  <c r="O2339" i="1"/>
  <c r="O4926" i="1"/>
  <c r="O25" i="1"/>
  <c r="O2560" i="1"/>
  <c r="O2" i="1"/>
  <c r="O1209" i="1"/>
  <c r="D83" i="2"/>
  <c r="D102" i="2"/>
  <c r="D103" i="2"/>
  <c r="D122" i="2"/>
  <c r="D123" i="2"/>
  <c r="D279" i="2"/>
  <c r="D282" i="2"/>
  <c r="D283" i="2"/>
  <c r="D302" i="2"/>
  <c r="D303" i="2"/>
  <c r="D322" i="2"/>
  <c r="D463" i="2"/>
  <c r="D482" i="2"/>
  <c r="D483" i="2"/>
  <c r="D499" i="2"/>
  <c r="D5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C0ACB6-1A8B-4622-87FB-04CAFC48B1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91BEB3-24D0-417E-8736-56C1537E9986}" name="WorksheetConnection_Hotel_new.csv.xlsx!dim_calendar" type="102" refreshedVersion="8" minRefreshableVersion="5">
    <extLst>
      <ext xmlns:x15="http://schemas.microsoft.com/office/spreadsheetml/2010/11/main" uri="{DE250136-89BD-433C-8126-D09CA5730AF9}">
        <x15:connection id="dim_calendar">
          <x15:rangePr sourceName="_xlcn.WorksheetConnection_Hotel_new.csv.xlsxdim_calendar1"/>
        </x15:connection>
      </ext>
    </extLst>
  </connection>
  <connection id="3" xr16:uid="{E87DEA66-4DF1-4947-BBB4-5ABD91FF5B86}" name="WorksheetConnection_Hotel_new.csv.xlsx!dim_rate_codes" type="102" refreshedVersion="8" minRefreshableVersion="5">
    <extLst>
      <ext xmlns:x15="http://schemas.microsoft.com/office/spreadsheetml/2010/11/main" uri="{DE250136-89BD-433C-8126-D09CA5730AF9}">
        <x15:connection id="dim_rate_codes">
          <x15:rangePr sourceName="_xlcn.WorksheetConnection_Hotel_new.csv.xlsxdim_rate_codes1"/>
        </x15:connection>
      </ext>
    </extLst>
  </connection>
  <connection id="4" xr16:uid="{954E7586-AE12-4A93-9822-04A4567311D2}" name="WorksheetConnection_Hotel_new.csv.xlsx!dim_room_inventory" type="102" refreshedVersion="8" minRefreshableVersion="5">
    <extLst>
      <ext xmlns:x15="http://schemas.microsoft.com/office/spreadsheetml/2010/11/main" uri="{DE250136-89BD-433C-8126-D09CA5730AF9}">
        <x15:connection id="dim_room_inventory">
          <x15:rangePr sourceName="_xlcn.WorksheetConnection_Hotel_new.csv.xlsxdim_room_inventory1"/>
        </x15:connection>
      </ext>
    </extLst>
  </connection>
  <connection id="5" xr16:uid="{D7513775-A131-4859-BA71-46A206929E9B}" name="WorksheetConnection_Hotel_new.csv.xlsx!fact_bookings" type="102" refreshedVersion="8" minRefreshableVersion="5">
    <extLst>
      <ext xmlns:x15="http://schemas.microsoft.com/office/spreadsheetml/2010/11/main" uri="{DE250136-89BD-433C-8126-D09CA5730AF9}">
        <x15:connection id="fact_bookings">
          <x15:rangePr sourceName="_xlcn.WorksheetConnection_Hotel_new.csv.xlsxfact_bookings1"/>
        </x15:connection>
      </ext>
    </extLst>
  </connection>
  <connection id="6" xr16:uid="{9693CAE1-981F-4E3D-A48E-F4D60B9DAAEA}" name="WorksheetConnection_Hotel_new.csv.xlsx!Table4" type="102" refreshedVersion="8" minRefreshableVersion="5">
    <extLst>
      <ext xmlns:x15="http://schemas.microsoft.com/office/spreadsheetml/2010/11/main" uri="{DE250136-89BD-433C-8126-D09CA5730AF9}">
        <x15:connection id="Table4">
          <x15:rangePr sourceName="_xlcn.WorksheetConnection_Hotel_new.csv.xlsxTable41"/>
        </x15:connection>
      </ext>
    </extLst>
  </connection>
  <connection id="7" xr16:uid="{87ED2E62-1B4A-4251-8E29-32F957645CE7}" name="WorksheetConnection_Hotel_new.xlsx!dim_roomtype" type="102" refreshedVersion="8" minRefreshableVersion="5">
    <extLst>
      <ext xmlns:x15="http://schemas.microsoft.com/office/spreadsheetml/2010/11/main" uri="{DE250136-89BD-433C-8126-D09CA5730AF9}">
        <x15:connection id="dim_roomtype">
          <x15:rangePr sourceName="_xlcn.WorksheetConnection_Hotel_new.xlsxdim_roomtype1"/>
        </x15:connection>
      </ext>
    </extLst>
  </connection>
  <connection id="8" xr16:uid="{98F3E2E6-BB8A-4BF1-A184-F95E5C9E6A90}" name="WorksheetConnection_Hotel_new.xlsx!Table6" type="102" refreshedVersion="8" minRefreshableVersion="5">
    <extLst>
      <ext xmlns:x15="http://schemas.microsoft.com/office/spreadsheetml/2010/11/main" uri="{DE250136-89BD-433C-8126-D09CA5730AF9}">
        <x15:connection id="Table6">
          <x15:rangePr sourceName="_xlcn.WorksheetConnection_Hotel_new.xlsxTable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bookings].[status].&amp;[Check-Out],[fact_bookings].[status].&amp;[Confirmed]}"/>
  </metadataStrings>
  <mdxMetadata count="1">
    <mdx n="0" f="s">
      <ms ns="1" c="0"/>
    </mdx>
  </mdxMetadata>
  <valueMetadata count="1">
    <bk>
      <rc t="1" v="0"/>
    </bk>
  </valueMetadata>
</metadata>
</file>

<file path=xl/sharedStrings.xml><?xml version="1.0" encoding="utf-8"?>
<sst xmlns="http://schemas.openxmlformats.org/spreadsheetml/2006/main" count="37245" uniqueCount="10242">
  <si>
    <t xml:space="preserve">total room revenue </t>
  </si>
  <si>
    <r>
      <rPr>
        <b/>
        <sz val="14"/>
        <color theme="1"/>
        <rFont val="Calibri"/>
        <family val="2"/>
      </rPr>
      <t>Mean:</t>
    </r>
    <r>
      <rPr>
        <sz val="14"/>
        <color theme="1"/>
        <rFont val="Calibri"/>
        <family val="2"/>
      </rPr>
      <t xml:space="preserve"> 7,195.40</t>
    </r>
  </si>
  <si>
    <r>
      <rPr>
        <b/>
        <sz val="14"/>
        <color theme="1"/>
        <rFont val="Calibri"/>
        <family val="2"/>
      </rPr>
      <t>Median:</t>
    </r>
    <r>
      <rPr>
        <sz val="14"/>
        <color theme="1"/>
        <rFont val="Calibri"/>
        <family val="2"/>
      </rPr>
      <t xml:space="preserve"> 4,400.00</t>
    </r>
  </si>
  <si>
    <t>Mean</t>
  </si>
  <si>
    <r>
      <rPr>
        <b/>
        <sz val="14"/>
        <color theme="1"/>
        <rFont val="Calibri"/>
        <family val="2"/>
      </rPr>
      <t>Mode:</t>
    </r>
    <r>
      <rPr>
        <sz val="14"/>
        <color theme="1"/>
        <rFont val="Calibri"/>
        <family val="2"/>
      </rPr>
      <t xml:space="preserve"> 0.00</t>
    </r>
  </si>
  <si>
    <t>Standard Error</t>
  </si>
  <si>
    <r>
      <rPr>
        <b/>
        <sz val="14"/>
        <color theme="1"/>
        <rFont val="Calibri"/>
        <family val="2"/>
      </rPr>
      <t>Standard Deviation:</t>
    </r>
    <r>
      <rPr>
        <sz val="14"/>
        <color theme="1"/>
        <rFont val="Calibri"/>
        <family val="2"/>
      </rPr>
      <t xml:space="preserve"> 8,415.91 —&gt; แสดงถึงการกระจายตัวของรายได้ที่ค่อนข้างกว้างเมื่อเทียบกับค่าเฉลี่ย</t>
    </r>
  </si>
  <si>
    <t>Median</t>
  </si>
  <si>
    <r>
      <rPr>
        <b/>
        <sz val="14"/>
        <color theme="1"/>
        <rFont val="Calibri"/>
        <family val="2"/>
      </rPr>
      <t>Kurtosis:</t>
    </r>
    <r>
      <rPr>
        <sz val="14"/>
        <color theme="1"/>
        <rFont val="Calibri"/>
        <family val="2"/>
      </rPr>
      <t xml:space="preserve"> 12.68 —&gt; ข้อมูลมีลักษณะโด่งมาก แสดงถึงการกระจุกตัวสูงมากที่ค่าระดับต่ำ</t>
    </r>
  </si>
  <si>
    <t>Mode</t>
  </si>
  <si>
    <r>
      <rPr>
        <b/>
        <sz val="14"/>
        <color theme="1"/>
        <rFont val="Calibri"/>
        <family val="2"/>
      </rPr>
      <t>Skewness:</t>
    </r>
    <r>
      <rPr>
        <sz val="14"/>
        <color theme="1"/>
        <rFont val="Calibri"/>
        <family val="2"/>
      </rPr>
      <t xml:space="preserve"> 2.89 —&gt; ข้อมูลมีลักษณะเบ้ขวา (Right-skewed) ชัดเจน หมายความว่ายอดรายได้ส่วนใหญ่มีค่าน้อย แต่มีลูกค้ายอดจัดหนักบางรายการดึงค่าเฉลี่ยให้สูงขึ้น</t>
    </r>
  </si>
  <si>
    <t>Standard Deviation</t>
  </si>
  <si>
    <r>
      <rPr>
        <b/>
        <sz val="14"/>
        <color theme="1"/>
        <rFont val="Calibri"/>
        <family val="2"/>
      </rPr>
      <t>Range:</t>
    </r>
    <r>
      <rPr>
        <sz val="14"/>
        <color theme="1"/>
        <rFont val="Calibri"/>
        <family val="2"/>
      </rPr>
      <t xml:space="preserve"> 78,000.00 —&gt; ช่วงกว้างมาก สะท้อนความแตกต่างของรายได้ระหว่างยอดจองต่ำสุดและสูงสุดอย่างชัดเจน</t>
    </r>
  </si>
  <si>
    <t>Sample Variance</t>
  </si>
  <si>
    <r>
      <rPr>
        <b/>
        <sz val="14"/>
        <color theme="1"/>
        <rFont val="Calibri"/>
        <family val="2"/>
      </rPr>
      <t>Minimum:</t>
    </r>
    <r>
      <rPr>
        <sz val="14"/>
        <color theme="1"/>
        <rFont val="Calibri"/>
        <family val="2"/>
      </rPr>
      <t xml:space="preserve"> 0.00</t>
    </r>
  </si>
  <si>
    <t>Kurtosis</t>
  </si>
  <si>
    <r>
      <rPr>
        <b/>
        <sz val="14"/>
        <color theme="1"/>
        <rFont val="Calibri"/>
        <family val="2"/>
      </rPr>
      <t>Maximum:</t>
    </r>
    <r>
      <rPr>
        <sz val="14"/>
        <color theme="1"/>
        <rFont val="Calibri"/>
        <family val="2"/>
      </rPr>
      <t xml:space="preserve"> 78,000.00</t>
    </r>
  </si>
  <si>
    <t>Skewness</t>
  </si>
  <si>
    <r>
      <rPr>
        <b/>
        <sz val="14"/>
        <color theme="1"/>
        <rFont val="Calibri"/>
        <family val="2"/>
      </rPr>
      <t>Histogram:</t>
    </r>
    <r>
      <rPr>
        <sz val="14"/>
        <color theme="1"/>
        <rFont val="Calibri"/>
        <family val="2"/>
      </rPr>
      <t xml:space="preserve"> ข้อมูลส่วนใหญ่กระจุกตัวหนาแน่นในช่วง 0 – 10,000 บาท และมีค่าสุดโต่ง (Outliers) ลากเป็นหางยาวไปทางขวาจนถึงระดับ 78,000 บาท</t>
    </r>
  </si>
  <si>
    <t>Range</t>
  </si>
  <si>
    <r>
      <t>สรุปจากกราฟ:</t>
    </r>
    <r>
      <rPr>
        <sz val="14"/>
        <color theme="1"/>
        <rFont val="Calibri"/>
        <family val="2"/>
      </rPr>
      <t xml:space="preserve"> กราฟ Histogram แสดงให้เห็นว่าการจองส่วนใหญ่มียอดเงินน้อย (0 - 10,000 บาท) แต่ใน Box Plot จะเห็นจุดไข่ปลา (Outliers) จำนวนมากที่ลากยาวไปจนถึง 78,000 บาท</t>
    </r>
  </si>
  <si>
    <t>Minimum</t>
  </si>
  <si>
    <t>Maximum</t>
  </si>
  <si>
    <r>
      <t>โดยสรุปแล้ว:</t>
    </r>
    <r>
      <rPr>
        <sz val="14"/>
        <color theme="1"/>
        <rFont val="Calibri"/>
        <family val="2"/>
      </rPr>
      <t xml:space="preserve"> รายได้หลักไม่ได้มาจากลูกค้าทุกคนในสัดส่วนที่เท่ากัน แต่ถูกขับเคลื่อนโดยลูกค้ากลุ่ม VIP หรือกลุ่มที่จองยอดสูงๆ ซึ่งเป็นกลุ่มที่สร้างกำไรหลักให้กับโรงแรม</t>
    </r>
  </si>
  <si>
    <t>Sum</t>
  </si>
  <si>
    <t>Count</t>
  </si>
  <si>
    <t>number of rooms</t>
  </si>
  <si>
    <r>
      <rPr>
        <b/>
        <sz val="14"/>
        <color theme="1"/>
        <rFont val="Calibri"/>
        <family val="2"/>
      </rPr>
      <t>Mean:</t>
    </r>
    <r>
      <rPr>
        <sz val="14"/>
        <color theme="1"/>
        <rFont val="Calibri"/>
        <family val="2"/>
      </rPr>
      <t xml:space="preserve"> 2.52</t>
    </r>
  </si>
  <si>
    <r>
      <rPr>
        <b/>
        <sz val="14"/>
        <color theme="1"/>
        <rFont val="Calibri"/>
        <family val="2"/>
      </rPr>
      <t>Median:</t>
    </r>
    <r>
      <rPr>
        <sz val="14"/>
        <color theme="1"/>
        <rFont val="Calibri"/>
        <family val="2"/>
      </rPr>
      <t xml:space="preserve"> 2.00</t>
    </r>
  </si>
  <si>
    <r>
      <rPr>
        <b/>
        <sz val="14"/>
        <color theme="1"/>
        <rFont val="Calibri"/>
        <family val="2"/>
      </rPr>
      <t>Mode:</t>
    </r>
    <r>
      <rPr>
        <sz val="14"/>
        <color theme="1"/>
        <rFont val="Calibri"/>
        <family val="2"/>
      </rPr>
      <t xml:space="preserve"> 1.00</t>
    </r>
  </si>
  <si>
    <r>
      <rPr>
        <b/>
        <sz val="14"/>
        <color theme="1"/>
        <rFont val="Calibri"/>
        <family val="2"/>
      </rPr>
      <t>Standard Deviation:</t>
    </r>
    <r>
      <rPr>
        <sz val="14"/>
        <color theme="1"/>
        <rFont val="Calibri"/>
        <family val="2"/>
      </rPr>
      <t xml:space="preserve"> 1.82 —&gt; แสดงถึงการกระจายตัวที่ไม่สูงมากนัก ข้อมูลเกาะกลุ่มอยู่ใกล้เคียงค่าเฉลี่ย</t>
    </r>
  </si>
  <si>
    <r>
      <t xml:space="preserve">Kurtosis: </t>
    </r>
    <r>
      <rPr>
        <sz val="14"/>
        <color theme="1"/>
        <rFont val="Calibri"/>
        <family val="2"/>
      </rPr>
      <t>4.41 —&gt; ข้อมูลมีลักษณะโด่งกว่าปกติพอสมควร มีการกระจุกตัวสูงที่จำนวนห้องน้อยๆ</t>
    </r>
  </si>
  <si>
    <r>
      <rPr>
        <b/>
        <sz val="14"/>
        <color theme="1"/>
        <rFont val="Calibri"/>
        <family val="2"/>
      </rPr>
      <t>Skewness:</t>
    </r>
    <r>
      <rPr>
        <sz val="14"/>
        <color theme="1"/>
        <rFont val="Calibri"/>
        <family val="2"/>
      </rPr>
      <t xml:space="preserve"> 1.93 —&gt; ข้อมูลมีลักษณะเบ้ขวา (Right-skewed)</t>
    </r>
  </si>
  <si>
    <r>
      <rPr>
        <b/>
        <sz val="14"/>
        <color theme="1"/>
        <rFont val="Calibri"/>
        <family val="2"/>
      </rPr>
      <t>Range:</t>
    </r>
    <r>
      <rPr>
        <sz val="14"/>
        <color theme="1"/>
        <rFont val="Calibri"/>
        <family val="2"/>
      </rPr>
      <t xml:space="preserve"> 11.00 —&gt; ความแตกต่างระหว่างกลุ่มที่จองห้องน้อยสุดและมากสุดอยู่ที่ 11 ห้อง</t>
    </r>
  </si>
  <si>
    <r>
      <rPr>
        <b/>
        <sz val="14"/>
        <color theme="1"/>
        <rFont val="Calibri"/>
        <family val="2"/>
      </rPr>
      <t>Minimum:</t>
    </r>
    <r>
      <rPr>
        <sz val="14"/>
        <color theme="1"/>
        <rFont val="Calibri"/>
        <family val="2"/>
      </rPr>
      <t xml:space="preserve"> 1.00</t>
    </r>
  </si>
  <si>
    <r>
      <rPr>
        <b/>
        <sz val="14"/>
        <color theme="1"/>
        <rFont val="Calibri"/>
        <family val="2"/>
      </rPr>
      <t xml:space="preserve">Maximum: </t>
    </r>
    <r>
      <rPr>
        <sz val="14"/>
        <color theme="1"/>
        <rFont val="Calibri"/>
        <family val="2"/>
      </rPr>
      <t>12.00</t>
    </r>
  </si>
  <si>
    <r>
      <rPr>
        <b/>
        <sz val="14"/>
        <color theme="1"/>
        <rFont val="Calibri"/>
        <family val="2"/>
      </rPr>
      <t>Histogram:</t>
    </r>
    <r>
      <rPr>
        <sz val="14"/>
        <color theme="1"/>
        <rFont val="Calibri"/>
        <family val="2"/>
      </rPr>
      <t xml:space="preserve"> ข้อมูลกระจุกตัวสูงที่สุดในกลุ่ม 1-2 ห้อง (มากกว่า 3,000 รายการ) และความถี่จะลดลงอย่างรวดเร็วแบบขั้นบันไดเมื่อจำนวนห้องเพิ่มขึ้น</t>
    </r>
  </si>
  <si>
    <r>
      <t>สรุปจากกราฟ:</t>
    </r>
    <r>
      <rPr>
        <sz val="14"/>
        <color theme="1"/>
        <rFont val="Calibri"/>
        <family val="2"/>
      </rPr>
      <t xml:space="preserve"> กราฟ Histogram เป็นรูปขั้นบันไดขาลง โดยแท่งที่สูงที่สุดคือการจองเพียง 1 - 2 ห้อง (มีมากกว่า 3,000 รายการ) และลดลงเรื่อยๆ จนแทบไม่มีการจองเกิน 6 ห้อง  และ Box Plot มีจุด Outliers น้อยและไม่ห่างจากกล่องมากแสดงว่าการจองกลุ่มใหญ่พิเศษ (10 ห้องขึ้นไป) เกิดขึ้นไม่บ่อย</t>
    </r>
  </si>
  <si>
    <r>
      <t>โดยสรุปแล้ว:</t>
    </r>
    <r>
      <rPr>
        <sz val="14"/>
        <color theme="1"/>
        <rFont val="Calibri"/>
        <family val="2"/>
      </rPr>
      <t xml:space="preserve"> กลุ่มเป้าหมายหลักคือผู้เข้าพักรายย่อยหรือครอบครัวขนาดเล็ก การเตรียมพร้อมด้านบริการควรเน้นไปที่การจัดการห้องพักเดี่ยวจำนวนมาก มากกว่าการรองรับกลุ่มทัวร์ขนาดใหญ่ที่จองพร้อมกันหลายสิบห้อง</t>
    </r>
  </si>
  <si>
    <t>total guests</t>
  </si>
  <si>
    <r>
      <rPr>
        <b/>
        <sz val="14"/>
        <color theme="1"/>
        <rFont val="Calibri"/>
        <family val="2"/>
      </rPr>
      <t>Mean:</t>
    </r>
    <r>
      <rPr>
        <sz val="14"/>
        <color theme="1"/>
        <rFont val="Calibri"/>
        <family val="2"/>
      </rPr>
      <t xml:space="preserve"> 5.55</t>
    </r>
  </si>
  <si>
    <r>
      <rPr>
        <b/>
        <sz val="14"/>
        <color theme="1"/>
        <rFont val="Calibri"/>
        <family val="2"/>
      </rPr>
      <t>Median:</t>
    </r>
    <r>
      <rPr>
        <sz val="14"/>
        <color theme="1"/>
        <rFont val="Calibri"/>
        <family val="2"/>
      </rPr>
      <t xml:space="preserve"> 4.00</t>
    </r>
  </si>
  <si>
    <r>
      <rPr>
        <b/>
        <sz val="14"/>
        <color theme="1"/>
        <rFont val="Calibri"/>
        <family val="2"/>
      </rPr>
      <t>Mode:</t>
    </r>
    <r>
      <rPr>
        <sz val="14"/>
        <color theme="1"/>
        <rFont val="Calibri"/>
        <family val="2"/>
      </rPr>
      <t xml:space="preserve"> 3.00</t>
    </r>
  </si>
  <si>
    <r>
      <rPr>
        <b/>
        <sz val="14"/>
        <color theme="1"/>
        <rFont val="Calibri"/>
        <family val="2"/>
      </rPr>
      <t>Standard Deviation:</t>
    </r>
    <r>
      <rPr>
        <sz val="14"/>
        <color theme="1"/>
        <rFont val="Calibri"/>
        <family val="2"/>
      </rPr>
      <t xml:space="preserve"> 4.20 —&gt; แสดงถึงความหลากหลายของจำนวนแขกที่เข้าพักพอประมาณ</t>
    </r>
  </si>
  <si>
    <r>
      <rPr>
        <b/>
        <sz val="14"/>
        <color theme="1"/>
        <rFont val="Calibri"/>
        <family val="2"/>
      </rPr>
      <t>Kurtosis:</t>
    </r>
    <r>
      <rPr>
        <sz val="14"/>
        <color theme="1"/>
        <rFont val="Calibri"/>
        <family val="2"/>
      </rPr>
      <t xml:space="preserve"> 1.52 —&gt; ข้อมูลโด่งกว่าเส้นโค้งปกติเล็กน้อย</t>
    </r>
  </si>
  <si>
    <r>
      <rPr>
        <b/>
        <sz val="14"/>
        <color theme="1"/>
        <rFont val="Calibri"/>
        <family val="2"/>
      </rPr>
      <t>Skewness:</t>
    </r>
    <r>
      <rPr>
        <sz val="14"/>
        <color theme="1"/>
        <rFont val="Calibri"/>
        <family val="2"/>
      </rPr>
      <t xml:space="preserve"> 1.20 —&gt; ข้อมูลมีลักษณะเบ้ขวา (Right-skewed) แสดงว่ากลุ่มผู้เข้าพักส่วนใหญ่เป็นกลุ่มขนาดเล็กถึงกลาง</t>
    </r>
  </si>
  <si>
    <r>
      <rPr>
        <b/>
        <sz val="14"/>
        <color theme="1"/>
        <rFont val="Calibri"/>
        <family val="2"/>
      </rPr>
      <t>Range:</t>
    </r>
    <r>
      <rPr>
        <sz val="14"/>
        <color theme="1"/>
        <rFont val="Calibri"/>
        <family val="2"/>
      </rPr>
      <t xml:space="preserve"> 24.00 —&gt; มีความกว้างของขนาดกลุ่มแขกตั้งแต่ไม่มีแขกจนถึงกลุ่มใหญ่</t>
    </r>
  </si>
  <si>
    <r>
      <rPr>
        <b/>
        <sz val="14"/>
        <color theme="1"/>
        <rFont val="Calibri"/>
        <family val="2"/>
      </rPr>
      <t>Maximum:</t>
    </r>
    <r>
      <rPr>
        <sz val="14"/>
        <color theme="1"/>
        <rFont val="Calibri"/>
        <family val="2"/>
      </rPr>
      <t xml:space="preserve"> 24.00</t>
    </r>
  </si>
  <si>
    <r>
      <rPr>
        <b/>
        <sz val="14"/>
        <color theme="1"/>
        <rFont val="Calibri"/>
        <family val="2"/>
      </rPr>
      <t>Histogram:</t>
    </r>
    <r>
      <rPr>
        <sz val="14"/>
        <color theme="1"/>
        <rFont val="Calibri"/>
        <family val="2"/>
      </rPr>
      <t xml:space="preserve"> ผู้เข้าพักส่วนใหญ่กระจุกตัวอยู่ในช่วง 0 - 5 คน และความถี่จะค่อยๆ ลดลงตามลำดับจนถึงสูงสุดที่ 24 คน</t>
    </r>
  </si>
  <si>
    <r>
      <t>สรุปจากกราฟ:</t>
    </r>
    <r>
      <rPr>
        <sz val="14"/>
        <color theme="1"/>
        <rFont val="Calibri"/>
        <family val="2"/>
      </rPr>
      <t xml:space="preserve"> ยอดสูงสุดของกราฟ Histogram อยู่ในช่วง 0 - 5 คนต่อการจองหนึ่งครั้ง อย่างไรก็ตาม Box Plot แสดงให้เห็นว่ามีบางกลุ่มที่มาเป็นคณะใหญ่สูงสุดถึง 24 คน</t>
    </r>
  </si>
  <si>
    <r>
      <t xml:space="preserve">โดยสรุปแล้ว: </t>
    </r>
    <r>
      <rPr>
        <sz val="14"/>
        <color theme="1"/>
        <rFont val="Calibri"/>
        <family val="2"/>
      </rPr>
      <t xml:space="preserve"> ที่พักมีลักษณะรองรับกลุ่มเพื่อนหรือครอบครัวเป็นหลัก (ค่าเฉลี่ย 5.5 คน) การจัดเตรียมพื้นที่ส่วนกลางหรือกิจกรรมควรออกแบบมาเพื่อรองรับกลุ่มคนขนาดประมาณ 4-6 คน จะตอบโจทย์ลูกค้าส่วนใหญ่มากที่สุด</t>
    </r>
  </si>
  <si>
    <t>LOS ( Length of Stay )</t>
  </si>
  <si>
    <r>
      <rPr>
        <b/>
        <sz val="14"/>
        <color theme="1"/>
        <rFont val="Calibri"/>
        <family val="2"/>
      </rPr>
      <t>Mean:</t>
    </r>
    <r>
      <rPr>
        <sz val="14"/>
        <color theme="1"/>
        <rFont val="Calibri"/>
        <family val="2"/>
      </rPr>
      <t xml:space="preserve"> 6.99</t>
    </r>
  </si>
  <si>
    <r>
      <rPr>
        <b/>
        <sz val="14"/>
        <color theme="1"/>
        <rFont val="Calibri"/>
        <family val="2"/>
      </rPr>
      <t>Median:</t>
    </r>
    <r>
      <rPr>
        <sz val="14"/>
        <color theme="1"/>
        <rFont val="Calibri"/>
        <family val="2"/>
      </rPr>
      <t xml:space="preserve"> 7.00</t>
    </r>
  </si>
  <si>
    <r>
      <rPr>
        <b/>
        <sz val="14"/>
        <color theme="1"/>
        <rFont val="Calibri"/>
        <family val="2"/>
      </rPr>
      <t>Mode:</t>
    </r>
    <r>
      <rPr>
        <sz val="14"/>
        <color theme="1"/>
        <rFont val="Calibri"/>
        <family val="2"/>
      </rPr>
      <t xml:space="preserve"> 2.00</t>
    </r>
  </si>
  <si>
    <r>
      <rPr>
        <b/>
        <sz val="14"/>
        <color theme="1"/>
        <rFont val="Calibri"/>
        <family val="2"/>
      </rPr>
      <t>Standard Deviation:</t>
    </r>
    <r>
      <rPr>
        <sz val="14"/>
        <color theme="1"/>
        <rFont val="Calibri"/>
        <family val="2"/>
      </rPr>
      <t xml:space="preserve"> 4.09 —&gt; ระยะเวลาเข้าพักมีการกระจายตัวพอสมควร</t>
    </r>
  </si>
  <si>
    <r>
      <rPr>
        <b/>
        <sz val="14"/>
        <color theme="1"/>
        <rFont val="Calibri"/>
        <family val="2"/>
      </rPr>
      <t>Kurtosis:</t>
    </r>
    <r>
      <rPr>
        <sz val="14"/>
        <color theme="1"/>
        <rFont val="Calibri"/>
        <family val="2"/>
      </rPr>
      <t xml:space="preserve"> -1.22 —&gt; ข้อมูลมีลักษณะแบนกว่าปกติ (Platykurtic) ค่อนข้างกระจายตัวออกไป ไม่กระจุกตัวยอดแหลมที่จุดใดจุดหนึ่ง</t>
    </r>
  </si>
  <si>
    <r>
      <rPr>
        <b/>
        <sz val="14"/>
        <color theme="1"/>
        <rFont val="Calibri"/>
        <family val="2"/>
      </rPr>
      <t>Skewness:</t>
    </r>
    <r>
      <rPr>
        <sz val="14"/>
        <color theme="1"/>
        <rFont val="Calibri"/>
        <family val="2"/>
      </rPr>
      <t xml:space="preserve"> 0.19 —&gt; ข้อมูลเกือบจะสมมาตร (แทบไม่มีความเบ้)</t>
    </r>
  </si>
  <si>
    <r>
      <rPr>
        <b/>
        <sz val="14"/>
        <color theme="1"/>
        <rFont val="Calibri"/>
        <family val="2"/>
      </rPr>
      <t>Range:</t>
    </r>
    <r>
      <rPr>
        <sz val="14"/>
        <color theme="1"/>
        <rFont val="Calibri"/>
        <family val="2"/>
      </rPr>
      <t xml:space="preserve"> 13.00 —&gt; ความแตกต่างของจำนวนวันเข้าพักอยู่ที่ 13 วัน</t>
    </r>
  </si>
  <si>
    <r>
      <rPr>
        <b/>
        <sz val="14"/>
        <color theme="1"/>
        <rFont val="Calibri"/>
        <family val="2"/>
      </rPr>
      <t xml:space="preserve">Maximum: </t>
    </r>
    <r>
      <rPr>
        <sz val="14"/>
        <color theme="1"/>
        <rFont val="Calibri"/>
        <family val="2"/>
      </rPr>
      <t>14.00</t>
    </r>
  </si>
  <si>
    <r>
      <rPr>
        <b/>
        <sz val="14"/>
        <color theme="1"/>
        <rFont val="Calibri"/>
        <family val="2"/>
      </rPr>
      <t>Histogram:</t>
    </r>
    <r>
      <rPr>
        <sz val="14"/>
        <color theme="1"/>
        <rFont val="Calibri"/>
        <family val="2"/>
      </rPr>
      <t xml:space="preserve"> การกระจายตัวค่อนข้างกว้างตั้งแต่ 1 ถึง 14 วัน เป็นทรงแบนๆ (ไม่มีแท่งไหนโดดเด่นทิ้งห่างแท่งอื่นชัดเจน) แสดงว่ามีลูกค้าที่พักสั้นและพักยาวในสัดส่วนที่กระจายตัวค่อนข้างสม่ำเสมอ</t>
    </r>
  </si>
  <si>
    <r>
      <rPr>
        <b/>
        <sz val="14"/>
        <color theme="1"/>
        <rFont val="Calibri"/>
        <family val="2"/>
      </rPr>
      <t>สรุปจากกราฟ:</t>
    </r>
    <r>
      <rPr>
        <sz val="14"/>
        <color theme="1"/>
        <rFont val="Calibri"/>
        <family val="2"/>
      </rPr>
      <t xml:space="preserve"> กราฟ Histogram มีลักษณะแบนราบกว่าตัวแปรอื่น ความถี่ของคนที่พัก 1-2 วัน กับคนที่พัก 13-14 วัน ไม่ได้ต่างกันอย่างสุดโต่ง และไม่มี Outliers ใน Box Plot</t>
    </r>
  </si>
  <si>
    <r>
      <t>โดยสรุปแล้ว:</t>
    </r>
    <r>
      <rPr>
        <sz val="14"/>
        <color theme="1"/>
        <rFont val="Calibri"/>
        <family val="2"/>
      </rPr>
      <t xml:space="preserve"> ลูกค้ามีพฤติกรรมทั้งการพักผ่อนระยะยาว (Long Stay) และการแวะพักระยะสั้นในสัดส่วนที่ใกล้เคียงกัน ธุรกิจสามารถวางแผนการตลาดได้ทั้งแบบแพ็กเกจรายสัปดาห์และราคาพักรายวัน</t>
    </r>
  </si>
  <si>
    <t>Row Labels</t>
  </si>
  <si>
    <t>Average of net_room_revenue</t>
  </si>
  <si>
    <t>Sum of number_of_rooms</t>
  </si>
  <si>
    <t>Grand Total</t>
  </si>
  <si>
    <t>ADR</t>
  </si>
  <si>
    <t>OCC_Percentage</t>
  </si>
  <si>
    <t>RevPAR</t>
  </si>
  <si>
    <t>High Season</t>
  </si>
  <si>
    <t>ม.ค.</t>
  </si>
  <si>
    <t>ก.พ.</t>
  </si>
  <si>
    <t>ธ.ค.</t>
  </si>
  <si>
    <t>Low Season</t>
  </si>
  <si>
    <t>มิ.ย.</t>
  </si>
  <si>
    <t>ก.ค.</t>
  </si>
  <si>
    <t>ส.ค.</t>
  </si>
  <si>
    <t>Shoulder Season</t>
  </si>
  <si>
    <t>มี.ค.</t>
  </si>
  <si>
    <t>เม.ย.</t>
  </si>
  <si>
    <t>พ.ค.</t>
  </si>
  <si>
    <t>ก.ย.</t>
  </si>
  <si>
    <t>ต.ค.</t>
  </si>
  <si>
    <t>พ.ย.</t>
  </si>
  <si>
    <t>status</t>
  </si>
  <si>
    <t>(Multiple Items)</t>
  </si>
  <si>
    <t>segment_id</t>
  </si>
  <si>
    <t>Sum of net_room_revenue</t>
  </si>
  <si>
    <t>SEG_PKG</t>
  </si>
  <si>
    <t>SEG_GOV</t>
  </si>
  <si>
    <t>SEG_LEIS</t>
  </si>
  <si>
    <t>SEG_CORP</t>
  </si>
  <si>
    <t>SEG_GRP</t>
  </si>
  <si>
    <t xml:space="preserve">แนวโน้มของรายได้ (RevPAR) และอัตราเข้าพัก (Occupancy) เพิ่มขึ้นชัดเจนในช่วง High Season (โดยเฉพาะ ธ.ค.) และลดลงในช่วง Low Season ต่อเนื่องจนถึงช่วงปลายปีของ Shoulder Season (ก.ย. - พ.ย.) ในขณะที่ราคาห้องพัก (ADR) ไม่ได้แปรผันตามฤดูกาลในแบบปกติ แต่กลับสูงในช่วง Low Season </t>
  </si>
  <si>
    <t>net_RevPAR</t>
  </si>
  <si>
    <t>Direct</t>
  </si>
  <si>
    <t>GDS</t>
  </si>
  <si>
    <t>OTA</t>
  </si>
  <si>
    <t>Wholesaler</t>
  </si>
  <si>
    <t>ช่องทาง Direct เป็นช่องทางที่มีประสิทธิภาพสูงสุด โดยสร้างรายได้เฉลี่ยและ Net RevPAR สูงที่สุด เนื่องจากไม่มีต้นทุนค่าคอมมิชชันจากตัวกลาง ช่องทาง OTA ยังคงเป็นช่องทางสำคัญที่สร้างรายได้และกำไรได้ดี แม้มีค่าคอมมิชชัน แต่ยังมีประสิทธิภาพรองจาก Direct ในขณะที่ GDS แม้จะขายได้ราคาสูง แต่มีต้นทุนค่าธรรมเนียมและคอมมิชชันสูง ส่งผลให้ Net RevPAR ต่ำที่สุด ส่วน Wholesaler เน้นปริมาณการขายในราคาต่ำ ทำให้รายได้เฉลี่ยและกำไรต่อห้องอยู่ในระดับต่ำเมื่อเทียบกับช่องทางอื่น</t>
  </si>
  <si>
    <t>Sum of commission_rate</t>
  </si>
  <si>
    <t>Booking.com</t>
  </si>
  <si>
    <t>Corporate Portal</t>
  </si>
  <si>
    <t>Direct Website</t>
  </si>
  <si>
    <t>Expedia</t>
  </si>
  <si>
    <t>GDS / Travel Agent</t>
  </si>
  <si>
    <t>Phone Reservation</t>
  </si>
  <si>
    <t>Walk-In</t>
  </si>
  <si>
    <t>สัดส่วนการจองกระจายอยู่หลายช่องทาง โดยกลุ่มที่มีสัดส่วนสูงสุดคือ Booking.com (10.78%) รองลงมาคือ Expedia (10.28%) และ Direct Website (10.04%) กลุ่มระดับกลาง ได้แก่ Phone Reservation (9.39%) และ Corporate Portal (8.58%) ขณะที่ Walk-In, Wholesaler และ GDS / Travel Agent มีสัดส่วนต่ำสุด ด้านค่าคอมมิชชั่น Wholesaler มีอัตราสูงที่สุดที่ 20% รองลงมาคือ Booking.com (17%) และ Expedia (15%) ในขณะที่ Direct Website, Phone Reservation และ Walk-In ไม่มีค่าคอมมิชชั่น ซึ่งช่วยเพิ่มกำไรสุทธิให้กับโรงแรมได้มากกว่า</t>
  </si>
  <si>
    <t>RT_DLX</t>
  </si>
  <si>
    <t>RT_EXEC</t>
  </si>
  <si>
    <t>RT_FAM</t>
  </si>
  <si>
    <t>RT_STD</t>
  </si>
  <si>
    <t>RT_SUIT</t>
  </si>
  <si>
    <t>RevPAR ของห้องพักแต่ละประเภทมีความแตกต่างกันอย่างชัดเจน โดย RT_STD (Standard Room) เป็นกลุ่มที่สร้างรายได้สูงสุด สามารถทำ RevPAR และ Net RevPAR ได้สูงกว่าห้องประเภทอื่นเกือบ 3 เท่า แสดงถึงบทบาทสำคัญในด้านปริมาณและการสร้างรายได้รวม ขณะที่ห้องประเภทอื่น เช่น RT_EXEC, RT_SUIT, RT_FAM และ RT_DLX มี RevPAR อยู่ในระดับรองและใกล้เคียงกัน จึงสะท้อนว่า Standard Room เป็นรายได้หลัก ส่วนห้องอื่นเป็นกลุ่มเสริมรายได้</t>
  </si>
  <si>
    <t>Sum of total_room_revenue</t>
  </si>
  <si>
    <t>SEG_PKG เป็นกลุ่มลูกค้าที่สร้างรายได้สูงสุด ทั้งในด้านรายได้รวมและรายได้สุทธิ รองลงมาคือ SEG_GOV และ SEG_LEIS ในด้านความคุ้มค่า SEG_GRP เป็นกลุ่มที่สร้างรายได้ต่ำที่สุด จึงอาจไม่คุ้มค่าในเชิงปริมาณเมื่อเทียบกับทรัพยากรที่ใช้ ขณะที่ SEG_LEIS มีสัดส่วนต้นทุนหรือค่าคอมมิชชั่นสูงที่สุด ส่งผลให้กำไรสุทธิลดลงเมื่อเทียบกับรายได้รวม ในทางกลับกัน SEG_GOV เป็นกลุ่มที่มีประสิทธิภาพด้านกำไรดีที่สุด เนื่องจากมีต้นทุนในสัดส่วนต่ำที่สุด</t>
  </si>
  <si>
    <t>ห้อง Standard (RT_STD) เป็นตัวทำรายได้หลักในเกือบทุก Segment โดยเฉพาะอย่างยิ่งเมื่อเจาะตลาดกลุ่มลูกค้าที่มาเป็น Package (SEG_PKG) จะยิ่งทวีคูณรายได้ให้สูงที่สุด ในทางกลับกัน ห้อง Deluxe (RT_DLX) และ Suite (RT_SUIT) ทีขายให้กลุ่ม Group (SEG_GRP) ทำรายได้เฉลี่ยต่ำที่สุด</t>
  </si>
  <si>
    <t>Is_Weekend</t>
  </si>
  <si>
    <t>FALSE</t>
  </si>
  <si>
    <t>TRUE</t>
  </si>
  <si>
    <t>รายได้ต่อห้องพักในช่วงวันธรรมดาสูงกว่าวันหยุดสุดสัปดาห์ถึง 2.5 เท่า ข้อมูลนี้สะท้อนให้เห็นลักษณะของโรงแรมที่น่าจะเน้นกลุ่มลูกค้าองค์กร (Corporate), ผู้ที่เดินทางมาติดต่อธุรกิจ (Business Travelers), หรือกลุ่มสัมมนาที่เข้าพักในวันจันทร์-ศุกร์ เป็นหลัก ในขณะที่กลุ่มนักท่องเที่ยวที่มาพักผ่อนในวันหยุด (Leisure) อาจมีสัดส่วนที่น้อยกว่ามาก</t>
  </si>
  <si>
    <t>2567</t>
  </si>
  <si>
    <t>2568</t>
  </si>
  <si>
    <t>2569</t>
  </si>
  <si>
    <t>การเปลี่ยนแปลงของราคา (ADR) ส่งผลต่ออัตราการเข้าพัก (Occupancy) อย่างชัดเจนในลักษณะความสัมพันธ์เชิงผกผัน (Inverse Relationship) เมื่อ ADR อยู่ในระดับต่ำ อัตราการเข้าพักจะสูง แต่เมื่อราคาเพิ่มขึ้น อัตราการเข้าพักมีแนวโน้มลดลง ข้อมูลแสดงให้เห็นว่าในปี 2567 ADR ต่ำสุดแต่มี Occupancy สูงสุด ขณะที่ปี 2569 ADR สูงสุดแต่มี Occupancy ต่ำสุด จึงสรุปได้ว่าการปรับราคาสูงขึ้นส่งผลให้ความต้องการลดลง และกระทบต่ออัตราการเข้าพักโดยตรง</t>
  </si>
  <si>
    <t>Season</t>
  </si>
  <si>
    <t>อัตราการเข้าพัก (Occupancy) และ RevPAR มีความสัมพันธ์ในทิศทางเดียวกันอย่างชัดเจน โดยเมื่อ Occupancy สูง RevPAR จะเพิ่มขึ้นตาม ในช่วง High Season โรงแรมสามารถทำผลงานได้ดีที่สุด ทั้งในด้านอัตราการเข้าพักและ RevPAR ที่อยู่ในระดับสูงสุด ช่วง Shoulder Season ยังคงรักษาระดับรายได้ได้ดี โดยมีตัวเลขใกล้เคียงกับ High Season แม้ไม่ใช่ช่วงพีค ขณะที่ Low Season มีทั้ง Occupancy และ RevPAR ลดลงอย่างมีนัยสำคัญ ส่งผลให้รายได้โดยรวมลดลงอย่างมาก</t>
  </si>
  <si>
    <t>ช่วงที่มีลักษณะ “Demand สูง แต่ตั้งราคาต่ำเกินไป (Underpriced)” ชัดเจนที่สุดคือ High Season ในวันธรรมดา โดยมีอัตราการเข้าพักสูงสุด แต่ตั้งราคา ADR ต่ำกว่าที่ควร ส่งผลให้สูญเสียโอกาสในการสร้างรายได้ รองลงมาคือ Shoulder Season ในวันธรรมดา ซึ่งมี Demand สูงเช่นกัน แต่ยังตั้งราคาในระดับต่ำ ทั้งสองช่วงสะท้อนว่าราคาห้องพักยังไม่สอดคล้องกับความต้องการของตลาด จึงควรปรับกลยุทธ์การตั้งราคาให้เหมาะสม เพื่อเพิ่มรายได้และใช้ศักยภาพของ Demand ได้อย่างเต็มที่</t>
  </si>
  <si>
    <t>Total_Revenue</t>
  </si>
  <si>
    <t>ระยะเวลาการเข้าพัก (LOS) มีความสัมพันธ์เชิงบวกกับทั้งรายได้รวมและ RevPAR อย่างชัดเจน โดยยิ่งเข้าพักนาน รายได้และ RevPAR ยิ่งเพิ่มขึ้น การเข้าพักระยะสั้น (1–2 คืน) สร้างรายได้และ RevPAR ในระดับต่ำที่สุด ขณะที่การเข้าพักระยะยาว (10–14 คืน) สามารถสร้างรายได้รวมและ RevPAR ได้สูง จึงสะท้อนว่าการส่งเสริมการเข้าพักระยะยาวเป็นกลยุทธ์สำคัญในการเพิ่มรายได้ของโรงแรม</t>
  </si>
  <si>
    <t>ห้อง Suite (RT_SUIT) สามารถสร้างรายได้รวมและ RevPAR ได้ในระดับที่น่าพอใจ โดยมีผลงานอยู่ในอันดับที่ 3 เมื่อเทียบกับห้องประเภทอื่น แม้จะไม่ใช่กลุ่มที่ทำรายได้สูงสุด แต่ยังสามารถสร้างรายได้รวมได้ดีกว่าห้อง Family และ Deluxe ในด้าน RevPAR ก็อยู่ในระดับกลางค่อนไปทางสูง สะท้อนถึงศักยภาพด้านราคาที่ดี จึงสรุปได้ว่าห้อง Suite มีความคุ้มค่าในระดับปานกลาง และยังมีโอกาสพัฒนาเพื่อเพิ่มประสิทธิภาพได้อีก</t>
  </si>
  <si>
    <t>Cancelled</t>
  </si>
  <si>
    <t>No-Show</t>
  </si>
  <si>
    <t>อัตรา Cancellation และ No-Show ในแต่ละ Channel มีความแตกต่างกันอย่างชัดเจน และส่งผลต่อรายได้ในลักษณะที่ต่างกัน
ในฝั่ง Cancellation ไม่ปรากฏรายได้ในทุกช่องทาง ซึ่งสะท้อนนโยบายไม่คืนเงิน หรือการไม่บันทึกมูลค่ารายได้ที่สูญเสีย
ในขณะที่ No-Show เป็นแหล่งของการสูญเสียโอกาสทางรายได้หลัก โดยรวมมูลค่าความเสียหายเกือบ 3 ล้านบาท
ช่องทาง OTA มีมูลค่าความเสียหายสูงสุด รองลงมาคือ Wholesaler, Direct และ GDS ตามลำดับ</t>
  </si>
  <si>
    <t>booking_id</t>
  </si>
  <si>
    <t>guest_id</t>
  </si>
  <si>
    <t>booking_date</t>
  </si>
  <si>
    <t>check_in_date</t>
  </si>
  <si>
    <t>check_out_date</t>
  </si>
  <si>
    <t>room_type_id</t>
  </si>
  <si>
    <t>rate_code_id</t>
  </si>
  <si>
    <t>channel_id</t>
  </si>
  <si>
    <t>total_room_revenue</t>
  </si>
  <si>
    <t>number_of_rooms</t>
  </si>
  <si>
    <t>adults_count</t>
  </si>
  <si>
    <t>children_count</t>
  </si>
  <si>
    <t>total_guests</t>
  </si>
  <si>
    <t>LOS</t>
  </si>
  <si>
    <t>BLT</t>
  </si>
  <si>
    <t>commission_cost</t>
  </si>
  <si>
    <t>net_room_revenue</t>
  </si>
  <si>
    <t>room_sold</t>
  </si>
  <si>
    <t>RES-25032</t>
  </si>
  <si>
    <t>G-9468</t>
  </si>
  <si>
    <t>RC_CORP</t>
  </si>
  <si>
    <t>CH_WALK</t>
  </si>
  <si>
    <t>Check-Out</t>
  </si>
  <si>
    <t>RES-25022</t>
  </si>
  <si>
    <t>G-9458</t>
  </si>
  <si>
    <t>CH_EXP</t>
  </si>
  <si>
    <t>RES-25013</t>
  </si>
  <si>
    <t>G-9449</t>
  </si>
  <si>
    <t>RC_LONG</t>
  </si>
  <si>
    <t>CH_WHL</t>
  </si>
  <si>
    <t>RES-25018</t>
  </si>
  <si>
    <t>G-9454</t>
  </si>
  <si>
    <t>RC_PKG</t>
  </si>
  <si>
    <t>RES-25006</t>
  </si>
  <si>
    <t>G-9442</t>
  </si>
  <si>
    <t>RC_WHL</t>
  </si>
  <si>
    <t>CH_PHN</t>
  </si>
  <si>
    <t>Confirmed</t>
  </si>
  <si>
    <t>RES-25025</t>
  </si>
  <si>
    <t>G-9461</t>
  </si>
  <si>
    <t>RES-24999</t>
  </si>
  <si>
    <t>G-9435</t>
  </si>
  <si>
    <t>RC_PROMO</t>
  </si>
  <si>
    <t>CH_CORP</t>
  </si>
  <si>
    <t>RES-24894</t>
  </si>
  <si>
    <t>G-9330</t>
  </si>
  <si>
    <t>CH_DIR</t>
  </si>
  <si>
    <t>RES-24895</t>
  </si>
  <si>
    <t>G-9331</t>
  </si>
  <si>
    <t>RC_BAR</t>
  </si>
  <si>
    <t>RES-24912</t>
  </si>
  <si>
    <t>G-9348</t>
  </si>
  <si>
    <t>RES-24900</t>
  </si>
  <si>
    <t>G-9336</t>
  </si>
  <si>
    <t>RC_GOV</t>
  </si>
  <si>
    <t>RES-24953</t>
  </si>
  <si>
    <t>G-9389</t>
  </si>
  <si>
    <t>RES-25002</t>
  </si>
  <si>
    <t>G-9438</t>
  </si>
  <si>
    <t>RES-24959</t>
  </si>
  <si>
    <t>G-9395</t>
  </si>
  <si>
    <t>RES-24922</t>
  </si>
  <si>
    <t>G-9358</t>
  </si>
  <si>
    <t>RES-24964</t>
  </si>
  <si>
    <t>G-9400</t>
  </si>
  <si>
    <t>RES-24854</t>
  </si>
  <si>
    <t>G-9290</t>
  </si>
  <si>
    <t>CH_BOOK</t>
  </si>
  <si>
    <t>RES-24993</t>
  </si>
  <si>
    <t>G-9429</t>
  </si>
  <si>
    <t>RES-24788</t>
  </si>
  <si>
    <t>G-9224</t>
  </si>
  <si>
    <t>RES-24765</t>
  </si>
  <si>
    <t>G-9201</t>
  </si>
  <si>
    <t>RES-25016</t>
  </si>
  <si>
    <t>G-9452</t>
  </si>
  <si>
    <t>RES-24923</t>
  </si>
  <si>
    <t>G-9359</t>
  </si>
  <si>
    <t>RES-24841</t>
  </si>
  <si>
    <t>G-9277</t>
  </si>
  <si>
    <t>RES-25030</t>
  </si>
  <si>
    <t>G-9466</t>
  </si>
  <si>
    <t>RES-25027</t>
  </si>
  <si>
    <t>G-9463</t>
  </si>
  <si>
    <t>RES-24791</t>
  </si>
  <si>
    <t>G-9227</t>
  </si>
  <si>
    <t>RES-24763</t>
  </si>
  <si>
    <t>G-9199</t>
  </si>
  <si>
    <t>RES-24804</t>
  </si>
  <si>
    <t>G-9240</t>
  </si>
  <si>
    <t>RES-24984</t>
  </si>
  <si>
    <t>G-9420</t>
  </si>
  <si>
    <t>CH_GDS</t>
  </si>
  <si>
    <t>RES-24623</t>
  </si>
  <si>
    <t>G-9059</t>
  </si>
  <si>
    <t>RES-24734</t>
  </si>
  <si>
    <t>G-9170</t>
  </si>
  <si>
    <t>RES-24705</t>
  </si>
  <si>
    <t>G-9141</t>
  </si>
  <si>
    <t>RES-24828</t>
  </si>
  <si>
    <t>G-9264</t>
  </si>
  <si>
    <t>RES-24865</t>
  </si>
  <si>
    <t>G-9301</t>
  </si>
  <si>
    <t>RES-24982</t>
  </si>
  <si>
    <t>G-9418</t>
  </si>
  <si>
    <t>RES-24752</t>
  </si>
  <si>
    <t>G-9188</t>
  </si>
  <si>
    <t>RES-24753</t>
  </si>
  <si>
    <t>G-9189</t>
  </si>
  <si>
    <t>RES-24556</t>
  </si>
  <si>
    <t>G-8992</t>
  </si>
  <si>
    <t>RES-24985</t>
  </si>
  <si>
    <t>G-9421</t>
  </si>
  <si>
    <t>RES-24902</t>
  </si>
  <si>
    <t>G-9338</t>
  </si>
  <si>
    <t>RES-24848</t>
  </si>
  <si>
    <t>G-9284</t>
  </si>
  <si>
    <t>RES-24857</t>
  </si>
  <si>
    <t>G-9293</t>
  </si>
  <si>
    <t>RES-24973</t>
  </si>
  <si>
    <t>G-9409</t>
  </si>
  <si>
    <t>RES-24569</t>
  </si>
  <si>
    <t>G-9005</t>
  </si>
  <si>
    <t>RES-24596</t>
  </si>
  <si>
    <t>G-9032</t>
  </si>
  <si>
    <t>RES-24664</t>
  </si>
  <si>
    <t>G-9100</t>
  </si>
  <si>
    <t>RES-24867</t>
  </si>
  <si>
    <t>G-9303</t>
  </si>
  <si>
    <t>RES-24694</t>
  </si>
  <si>
    <t>G-9130</t>
  </si>
  <si>
    <t>RES-24746</t>
  </si>
  <si>
    <t>G-9182</t>
  </si>
  <si>
    <t>RES-24728</t>
  </si>
  <si>
    <t>G-9164</t>
  </si>
  <si>
    <t>RES-25008</t>
  </si>
  <si>
    <t>G-9444</t>
  </si>
  <si>
    <t>RES-24738</t>
  </si>
  <si>
    <t>G-9174</t>
  </si>
  <si>
    <t>RES-24502</t>
  </si>
  <si>
    <t>G-8938</t>
  </si>
  <si>
    <t>RES-24407</t>
  </si>
  <si>
    <t>G-8843</t>
  </si>
  <si>
    <t>RES-24891</t>
  </si>
  <si>
    <t>G-9327</t>
  </si>
  <si>
    <t>RES-24585</t>
  </si>
  <si>
    <t>G-9021</t>
  </si>
  <si>
    <t>RES-24590</t>
  </si>
  <si>
    <t>G-9026</t>
  </si>
  <si>
    <t>RES-24364</t>
  </si>
  <si>
    <t>G-8800</t>
  </si>
  <si>
    <t>RES-24315</t>
  </si>
  <si>
    <t>G-8751</t>
  </si>
  <si>
    <t>RES-24412</t>
  </si>
  <si>
    <t>G-8848</t>
  </si>
  <si>
    <t>RES-24987</t>
  </si>
  <si>
    <t>G-9423</t>
  </si>
  <si>
    <t>RES-24638</t>
  </si>
  <si>
    <t>G-9074</t>
  </si>
  <si>
    <t>RES-24665</t>
  </si>
  <si>
    <t>G-9101</t>
  </si>
  <si>
    <t>RES-24950</t>
  </si>
  <si>
    <t>G-9386</t>
  </si>
  <si>
    <t>RES-24615</t>
  </si>
  <si>
    <t>G-9051</t>
  </si>
  <si>
    <t>RES-24387</t>
  </si>
  <si>
    <t>G-8823</t>
  </si>
  <si>
    <t>RES-24306</t>
  </si>
  <si>
    <t>G-8742</t>
  </si>
  <si>
    <t>RES-24431</t>
  </si>
  <si>
    <t>G-8867</t>
  </si>
  <si>
    <t>RES-24759</t>
  </si>
  <si>
    <t>G-9195</t>
  </si>
  <si>
    <t>RES-24480</t>
  </si>
  <si>
    <t>G-8916</t>
  </si>
  <si>
    <t>RES-24907</t>
  </si>
  <si>
    <t>G-9343</t>
  </si>
  <si>
    <t>RES-24208</t>
  </si>
  <si>
    <t>G-8644</t>
  </si>
  <si>
    <t>RES-24653</t>
  </si>
  <si>
    <t>G-9089</t>
  </si>
  <si>
    <t>RES-24249</t>
  </si>
  <si>
    <t>G-8685</t>
  </si>
  <si>
    <t>RES-24733</t>
  </si>
  <si>
    <t>G-9169</t>
  </si>
  <si>
    <t>RES-24864</t>
  </si>
  <si>
    <t>G-9300</t>
  </si>
  <si>
    <t>RES-24393</t>
  </si>
  <si>
    <t>G-8829</t>
  </si>
  <si>
    <t>RES-24768</t>
  </si>
  <si>
    <t>G-9204</t>
  </si>
  <si>
    <t>RES-24938</t>
  </si>
  <si>
    <t>G-9374</t>
  </si>
  <si>
    <t>RES-24545</t>
  </si>
  <si>
    <t>G-8981</t>
  </si>
  <si>
    <t>RES-24352</t>
  </si>
  <si>
    <t>G-8788</t>
  </si>
  <si>
    <t>RES-24595</t>
  </si>
  <si>
    <t>G-9031</t>
  </si>
  <si>
    <t>RES-24205</t>
  </si>
  <si>
    <t>G-8641</t>
  </si>
  <si>
    <t>RES-24368</t>
  </si>
  <si>
    <t>G-8804</t>
  </si>
  <si>
    <t>RES-24599</t>
  </si>
  <si>
    <t>G-9035</t>
  </si>
  <si>
    <t>RES-24651</t>
  </si>
  <si>
    <t>G-9087</t>
  </si>
  <si>
    <t>RES-24372</t>
  </si>
  <si>
    <t>G-8808</t>
  </si>
  <si>
    <t>RES-24105</t>
  </si>
  <si>
    <t>G-8541</t>
  </si>
  <si>
    <t>RES-24561</t>
  </si>
  <si>
    <t>G-8997</t>
  </si>
  <si>
    <t>RES-24094</t>
  </si>
  <si>
    <t>G-8530</t>
  </si>
  <si>
    <t>RES-24358</t>
  </si>
  <si>
    <t>G-8794</t>
  </si>
  <si>
    <t>RES-24004</t>
  </si>
  <si>
    <t>G-8440</t>
  </si>
  <si>
    <t>RES-24721</t>
  </si>
  <si>
    <t>G-9157</t>
  </si>
  <si>
    <t>RES-24798</t>
  </si>
  <si>
    <t>G-9234</t>
  </si>
  <si>
    <t>RES-24119</t>
  </si>
  <si>
    <t>G-8555</t>
  </si>
  <si>
    <t>RES-24145</t>
  </si>
  <si>
    <t>G-8581</t>
  </si>
  <si>
    <t>RES-24681</t>
  </si>
  <si>
    <t>G-9117</t>
  </si>
  <si>
    <t>RES-24360</t>
  </si>
  <si>
    <t>G-8796</t>
  </si>
  <si>
    <t>RES-24744</t>
  </si>
  <si>
    <t>G-9180</t>
  </si>
  <si>
    <t>RES-24394</t>
  </si>
  <si>
    <t>G-8830</t>
  </si>
  <si>
    <t>RES-24383</t>
  </si>
  <si>
    <t>G-8819</t>
  </si>
  <si>
    <t>RES-23928</t>
  </si>
  <si>
    <t>G-8364</t>
  </si>
  <si>
    <t>RES-24007</t>
  </si>
  <si>
    <t>G-8443</t>
  </si>
  <si>
    <t>RES-24452</t>
  </si>
  <si>
    <t>G-8888</t>
  </si>
  <si>
    <t>RES-24142</t>
  </si>
  <si>
    <t>G-8578</t>
  </si>
  <si>
    <t>RES-24537</t>
  </si>
  <si>
    <t>G-8973</t>
  </si>
  <si>
    <t>RES-24222</t>
  </si>
  <si>
    <t>G-8658</t>
  </si>
  <si>
    <t>RES-23956</t>
  </si>
  <si>
    <t>G-8392</t>
  </si>
  <si>
    <t>RES-24266</t>
  </si>
  <si>
    <t>G-8702</t>
  </si>
  <si>
    <t>RES-24279</t>
  </si>
  <si>
    <t>G-8715</t>
  </si>
  <si>
    <t>RES-24458</t>
  </si>
  <si>
    <t>G-8894</t>
  </si>
  <si>
    <t>RES-24385</t>
  </si>
  <si>
    <t>G-8821</t>
  </si>
  <si>
    <t>RES-24072</t>
  </si>
  <si>
    <t>G-8508</t>
  </si>
  <si>
    <t>RES-23803</t>
  </si>
  <si>
    <t>G-8239</t>
  </si>
  <si>
    <t>RES-24516</t>
  </si>
  <si>
    <t>G-8952</t>
  </si>
  <si>
    <t>RES-24852</t>
  </si>
  <si>
    <t>G-9288</t>
  </si>
  <si>
    <t>RES-23908</t>
  </si>
  <si>
    <t>G-8344</t>
  </si>
  <si>
    <t>RES-24465</t>
  </si>
  <si>
    <t>G-8901</t>
  </si>
  <si>
    <t>RES-23798</t>
  </si>
  <si>
    <t>G-8234</t>
  </si>
  <si>
    <t>RES-24482</t>
  </si>
  <si>
    <t>G-8918</t>
  </si>
  <si>
    <t>RES-24774</t>
  </si>
  <si>
    <t>G-9210</t>
  </si>
  <si>
    <t>RES-24834</t>
  </si>
  <si>
    <t>G-9270</t>
  </si>
  <si>
    <t>RES-24547</t>
  </si>
  <si>
    <t>G-8983</t>
  </si>
  <si>
    <t>RES-24829</t>
  </si>
  <si>
    <t>G-9265</t>
  </si>
  <si>
    <t>RES-23753</t>
  </si>
  <si>
    <t>G-8189</t>
  </si>
  <si>
    <t>RES-24563</t>
  </si>
  <si>
    <t>G-8999</t>
  </si>
  <si>
    <t>RES-24380</t>
  </si>
  <si>
    <t>G-8816</t>
  </si>
  <si>
    <t>RES-24546</t>
  </si>
  <si>
    <t>G-8982</t>
  </si>
  <si>
    <t>RES-23810</t>
  </si>
  <si>
    <t>G-8246</t>
  </si>
  <si>
    <t>RES-24564</t>
  </si>
  <si>
    <t>G-9000</t>
  </si>
  <si>
    <t>RES-24531</t>
  </si>
  <si>
    <t>G-8967</t>
  </si>
  <si>
    <t>RES-24620</t>
  </si>
  <si>
    <t>G-9056</t>
  </si>
  <si>
    <t>RES-23864</t>
  </si>
  <si>
    <t>G-8300</t>
  </si>
  <si>
    <t>RES-23934</t>
  </si>
  <si>
    <t>G-8370</t>
  </si>
  <si>
    <t>RES-24317</t>
  </si>
  <si>
    <t>G-8753</t>
  </si>
  <si>
    <t>RES-23910</t>
  </si>
  <si>
    <t>G-8346</t>
  </si>
  <si>
    <t>RES-24601</t>
  </si>
  <si>
    <t>G-9037</t>
  </si>
  <si>
    <t>RES-23811</t>
  </si>
  <si>
    <t>G-8247</t>
  </si>
  <si>
    <t>RES-23762</t>
  </si>
  <si>
    <t>G-8198</t>
  </si>
  <si>
    <t>RES-23609</t>
  </si>
  <si>
    <t>G-8045</t>
  </si>
  <si>
    <t>RES-24659</t>
  </si>
  <si>
    <t>G-9095</t>
  </si>
  <si>
    <t>RES-24199</t>
  </si>
  <si>
    <t>G-8635</t>
  </si>
  <si>
    <t>RES-24015</t>
  </si>
  <si>
    <t>G-8451</t>
  </si>
  <si>
    <t>RES-23966</t>
  </si>
  <si>
    <t>G-8402</t>
  </si>
  <si>
    <t>RES-24466</t>
  </si>
  <si>
    <t>G-8902</t>
  </si>
  <si>
    <t>RES-23814</t>
  </si>
  <si>
    <t>G-8250</t>
  </si>
  <si>
    <t>RES-23780</t>
  </si>
  <si>
    <t>G-8216</t>
  </si>
  <si>
    <t>RES-23998</t>
  </si>
  <si>
    <t>G-8434</t>
  </si>
  <si>
    <t>RES-23960</t>
  </si>
  <si>
    <t>G-8396</t>
  </si>
  <si>
    <t>RES-24114</t>
  </si>
  <si>
    <t>G-8550</t>
  </si>
  <si>
    <t>RES-23786</t>
  </si>
  <si>
    <t>G-8222</t>
  </si>
  <si>
    <t>RES-24560</t>
  </si>
  <si>
    <t>G-8996</t>
  </si>
  <si>
    <t>RES-24684</t>
  </si>
  <si>
    <t>G-9120</t>
  </si>
  <si>
    <t>RES-24518</t>
  </si>
  <si>
    <t>G-8954</t>
  </si>
  <si>
    <t>RES-23866</t>
  </si>
  <si>
    <t>G-8302</t>
  </si>
  <si>
    <t>RES-24074</t>
  </si>
  <si>
    <t>G-8510</t>
  </si>
  <si>
    <t>RES-23836</t>
  </si>
  <si>
    <t>G-8272</t>
  </si>
  <si>
    <t>RES-24401</t>
  </si>
  <si>
    <t>G-8837</t>
  </si>
  <si>
    <t>RES-23995</t>
  </si>
  <si>
    <t>G-8431</t>
  </si>
  <si>
    <t>RES-24541</t>
  </si>
  <si>
    <t>G-8977</t>
  </si>
  <si>
    <t>RES-24131</t>
  </si>
  <si>
    <t>G-8567</t>
  </si>
  <si>
    <t>RES-23876</t>
  </si>
  <si>
    <t>G-8312</t>
  </si>
  <si>
    <t>RES-23950</t>
  </si>
  <si>
    <t>G-8386</t>
  </si>
  <si>
    <t>RES-24490</t>
  </si>
  <si>
    <t>G-8926</t>
  </si>
  <si>
    <t>RES-23614</t>
  </si>
  <si>
    <t>G-8050</t>
  </si>
  <si>
    <t>RES-24029</t>
  </si>
  <si>
    <t>G-8465</t>
  </si>
  <si>
    <t>RES-23788</t>
  </si>
  <si>
    <t>G-8224</t>
  </si>
  <si>
    <t>RES-24177</t>
  </si>
  <si>
    <t>G-8613</t>
  </si>
  <si>
    <t>RES-24474</t>
  </si>
  <si>
    <t>G-8910</t>
  </si>
  <si>
    <t>RES-24149</t>
  </si>
  <si>
    <t>G-8585</t>
  </si>
  <si>
    <t>RES-24325</t>
  </si>
  <si>
    <t>G-8761</t>
  </si>
  <si>
    <t>RES-23911</t>
  </si>
  <si>
    <t>G-8347</t>
  </si>
  <si>
    <t>RES-23696</t>
  </si>
  <si>
    <t>G-8132</t>
  </si>
  <si>
    <t>RES-23974</t>
  </si>
  <si>
    <t>G-8410</t>
  </si>
  <si>
    <t>RES-24493</t>
  </si>
  <si>
    <t>G-8929</t>
  </si>
  <si>
    <t>RES-24292</t>
  </si>
  <si>
    <t>G-8728</t>
  </si>
  <si>
    <t>RES-24247</t>
  </si>
  <si>
    <t>G-8683</t>
  </si>
  <si>
    <t>RES-23437</t>
  </si>
  <si>
    <t>G-7873</t>
  </si>
  <si>
    <t>RES-23468</t>
  </si>
  <si>
    <t>G-7904</t>
  </si>
  <si>
    <t>RES-24157</t>
  </si>
  <si>
    <t>G-8593</t>
  </si>
  <si>
    <t>RES-23706</t>
  </si>
  <si>
    <t>G-8142</t>
  </si>
  <si>
    <t>RES-23497</t>
  </si>
  <si>
    <t>G-7933</t>
  </si>
  <si>
    <t>RES-23877</t>
  </si>
  <si>
    <t>G-8313</t>
  </si>
  <si>
    <t>RES-23683</t>
  </si>
  <si>
    <t>G-8119</t>
  </si>
  <si>
    <t>RES-23714</t>
  </si>
  <si>
    <t>G-8150</t>
  </si>
  <si>
    <t>RES-23508</t>
  </si>
  <si>
    <t>G-7944</t>
  </si>
  <si>
    <t>RES-23738</t>
  </si>
  <si>
    <t>G-8174</t>
  </si>
  <si>
    <t>RES-23450</t>
  </si>
  <si>
    <t>G-7886</t>
  </si>
  <si>
    <t>RES-23312</t>
  </si>
  <si>
    <t>G-7748</t>
  </si>
  <si>
    <t>RES-23879</t>
  </si>
  <si>
    <t>G-8315</t>
  </si>
  <si>
    <t>RES-24543</t>
  </si>
  <si>
    <t>G-8979</t>
  </si>
  <si>
    <t>RES-24237</t>
  </si>
  <si>
    <t>G-8673</t>
  </si>
  <si>
    <t>RES-23530</t>
  </si>
  <si>
    <t>G-7966</t>
  </si>
  <si>
    <t>RES-24506</t>
  </si>
  <si>
    <t>G-8942</t>
  </si>
  <si>
    <t>RES-23375</t>
  </si>
  <si>
    <t>G-7811</t>
  </si>
  <si>
    <t>RES-23890</t>
  </si>
  <si>
    <t>G-8326</t>
  </si>
  <si>
    <t>RES-23986</t>
  </si>
  <si>
    <t>G-8422</t>
  </si>
  <si>
    <t>RES-24334</t>
  </si>
  <si>
    <t>G-8770</t>
  </si>
  <si>
    <t>RES-23533</t>
  </si>
  <si>
    <t>G-7969</t>
  </si>
  <si>
    <t>RES-23891</t>
  </si>
  <si>
    <t>G-8327</t>
  </si>
  <si>
    <t>RES-23314</t>
  </si>
  <si>
    <t>G-7750</t>
  </si>
  <si>
    <t>RES-24095</t>
  </si>
  <si>
    <t>G-8531</t>
  </si>
  <si>
    <t>RES-24312</t>
  </si>
  <si>
    <t>G-8748</t>
  </si>
  <si>
    <t>RES-23198</t>
  </si>
  <si>
    <t>G-7634</t>
  </si>
  <si>
    <t>RES-23839</t>
  </si>
  <si>
    <t>G-8275</t>
  </si>
  <si>
    <t>RES-23731</t>
  </si>
  <si>
    <t>G-8167</t>
  </si>
  <si>
    <t>RES-23145</t>
  </si>
  <si>
    <t>G-7581</t>
  </si>
  <si>
    <t>RES-23350</t>
  </si>
  <si>
    <t>G-7786</t>
  </si>
  <si>
    <t>RES-23452</t>
  </si>
  <si>
    <t>G-7888</t>
  </si>
  <si>
    <t>RES-23861</t>
  </si>
  <si>
    <t>G-8297</t>
  </si>
  <si>
    <t>RES-24030</t>
  </si>
  <si>
    <t>G-8466</t>
  </si>
  <si>
    <t>RES-23800</t>
  </si>
  <si>
    <t>G-8236</t>
  </si>
  <si>
    <t>RES-24293</t>
  </si>
  <si>
    <t>G-8729</t>
  </si>
  <si>
    <t>RES-23495</t>
  </si>
  <si>
    <t>G-7931</t>
  </si>
  <si>
    <t>RES-23577</t>
  </si>
  <si>
    <t>G-8013</t>
  </si>
  <si>
    <t>RES-23564</t>
  </si>
  <si>
    <t>G-8000</t>
  </si>
  <si>
    <t>RES-24184</t>
  </si>
  <si>
    <t>G-8620</t>
  </si>
  <si>
    <t>RES-24050</t>
  </si>
  <si>
    <t>G-8486</t>
  </si>
  <si>
    <t>RES-24089</t>
  </si>
  <si>
    <t>G-8525</t>
  </si>
  <si>
    <t>RES-24161</t>
  </si>
  <si>
    <t>G-8597</t>
  </si>
  <si>
    <t>RES-23545</t>
  </si>
  <si>
    <t>G-7981</t>
  </si>
  <si>
    <t>RES-23517</t>
  </si>
  <si>
    <t>G-7953</t>
  </si>
  <si>
    <t>RES-23686</t>
  </si>
  <si>
    <t>G-8122</t>
  </si>
  <si>
    <t>RES-23865</t>
  </si>
  <si>
    <t>G-8301</t>
  </si>
  <si>
    <t>RES-23850</t>
  </si>
  <si>
    <t>G-8286</t>
  </si>
  <si>
    <t>RES-23953</t>
  </si>
  <si>
    <t>G-8389</t>
  </si>
  <si>
    <t>RES-24101</t>
  </si>
  <si>
    <t>G-8537</t>
  </si>
  <si>
    <t>RES-23472</t>
  </si>
  <si>
    <t>G-7908</t>
  </si>
  <si>
    <t>RES-23708</t>
  </si>
  <si>
    <t>G-8144</t>
  </si>
  <si>
    <t>RES-23856</t>
  </si>
  <si>
    <t>G-8292</t>
  </si>
  <si>
    <t>RES-23221</t>
  </si>
  <si>
    <t>G-7657</t>
  </si>
  <si>
    <t>RES-23945</t>
  </si>
  <si>
    <t>G-8381</t>
  </si>
  <si>
    <t>RES-23296</t>
  </si>
  <si>
    <t>G-7732</t>
  </si>
  <si>
    <t>RES-23647</t>
  </si>
  <si>
    <t>G-8083</t>
  </si>
  <si>
    <t>RES-23546</t>
  </si>
  <si>
    <t>G-7982</t>
  </si>
  <si>
    <t>RES-23689</t>
  </si>
  <si>
    <t>G-8125</t>
  </si>
  <si>
    <t>RES-24002</t>
  </si>
  <si>
    <t>G-8438</t>
  </si>
  <si>
    <t>RES-23769</t>
  </si>
  <si>
    <t>G-8205</t>
  </si>
  <si>
    <t>RES-23337</t>
  </si>
  <si>
    <t>G-7773</t>
  </si>
  <si>
    <t>RES-22993</t>
  </si>
  <si>
    <t>G-7429</t>
  </si>
  <si>
    <t>RES-23572</t>
  </si>
  <si>
    <t>G-8008</t>
  </si>
  <si>
    <t>RES-23199</t>
  </si>
  <si>
    <t>G-7635</t>
  </si>
  <si>
    <t>RES-23305</t>
  </si>
  <si>
    <t>G-7741</t>
  </si>
  <si>
    <t>RES-23326</t>
  </si>
  <si>
    <t>G-7762</t>
  </si>
  <si>
    <t>RES-23114</t>
  </si>
  <si>
    <t>G-7550</t>
  </si>
  <si>
    <t>RES-23648</t>
  </si>
  <si>
    <t>G-8084</t>
  </si>
  <si>
    <t>RES-23453</t>
  </si>
  <si>
    <t>G-7889</t>
  </si>
  <si>
    <t>RES-22894</t>
  </si>
  <si>
    <t>G-7330</t>
  </si>
  <si>
    <t>RES-23127</t>
  </si>
  <si>
    <t>G-7563</t>
  </si>
  <si>
    <t>RES-23513</t>
  </si>
  <si>
    <t>G-7949</t>
  </si>
  <si>
    <t>RES-23946</t>
  </si>
  <si>
    <t>G-8382</t>
  </si>
  <si>
    <t>RES-23963</t>
  </si>
  <si>
    <t>G-8399</t>
  </si>
  <si>
    <t>RES-23549</t>
  </si>
  <si>
    <t>G-7985</t>
  </si>
  <si>
    <t>RES-23224</t>
  </si>
  <si>
    <t>G-7660</t>
  </si>
  <si>
    <t>RES-23709</t>
  </si>
  <si>
    <t>G-8145</t>
  </si>
  <si>
    <t>RES-22926</t>
  </si>
  <si>
    <t>G-7362</t>
  </si>
  <si>
    <t>RES-24102</t>
  </si>
  <si>
    <t>G-8538</t>
  </si>
  <si>
    <t>RES-23345</t>
  </si>
  <si>
    <t>G-7781</t>
  </si>
  <si>
    <t>RES-23679</t>
  </si>
  <si>
    <t>G-8115</t>
  </si>
  <si>
    <t>RES-23933</t>
  </si>
  <si>
    <t>G-8369</t>
  </si>
  <si>
    <t>RES-23521</t>
  </si>
  <si>
    <t>G-7957</t>
  </si>
  <si>
    <t>RES-23589</t>
  </si>
  <si>
    <t>G-8025</t>
  </si>
  <si>
    <t>RES-23538</t>
  </si>
  <si>
    <t>G-7974</t>
  </si>
  <si>
    <t>RES-23597</t>
  </si>
  <si>
    <t>G-8033</t>
  </si>
  <si>
    <t>RES-23574</t>
  </si>
  <si>
    <t>G-8010</t>
  </si>
  <si>
    <t>RES-23132</t>
  </si>
  <si>
    <t>G-7568</t>
  </si>
  <si>
    <t>RES-23317</t>
  </si>
  <si>
    <t>G-7753</t>
  </si>
  <si>
    <t>RES-23268</t>
  </si>
  <si>
    <t>G-7704</t>
  </si>
  <si>
    <t>RES-23902</t>
  </si>
  <si>
    <t>G-8338</t>
  </si>
  <si>
    <t>RES-23733</t>
  </si>
  <si>
    <t>G-8169</t>
  </si>
  <si>
    <t>RES-23416</t>
  </si>
  <si>
    <t>G-7852</t>
  </si>
  <si>
    <t>RES-23034</t>
  </si>
  <si>
    <t>G-7470</t>
  </si>
  <si>
    <t>RES-23122</t>
  </si>
  <si>
    <t>G-7558</t>
  </si>
  <si>
    <t>RES-23777</t>
  </si>
  <si>
    <t>G-8213</t>
  </si>
  <si>
    <t>RES-23448</t>
  </si>
  <si>
    <t>G-7884</t>
  </si>
  <si>
    <t>RES-22880</t>
  </si>
  <si>
    <t>G-7316</t>
  </si>
  <si>
    <t>RES-23195</t>
  </si>
  <si>
    <t>G-7631</t>
  </si>
  <si>
    <t>RES-23185</t>
  </si>
  <si>
    <t>G-7621</t>
  </si>
  <si>
    <t>RES-23502</t>
  </si>
  <si>
    <t>G-7938</t>
  </si>
  <si>
    <t>RES-23741</t>
  </si>
  <si>
    <t>G-8177</t>
  </si>
  <si>
    <t>RES-23947</t>
  </si>
  <si>
    <t>G-8383</t>
  </si>
  <si>
    <t>RES-23152</t>
  </si>
  <si>
    <t>G-7588</t>
  </si>
  <si>
    <t>RES-23353</t>
  </si>
  <si>
    <t>G-7789</t>
  </si>
  <si>
    <t>RES-23302</t>
  </si>
  <si>
    <t>G-7738</t>
  </si>
  <si>
    <t>RES-22902</t>
  </si>
  <si>
    <t>G-7338</t>
  </si>
  <si>
    <t>RES-23860</t>
  </si>
  <si>
    <t>G-8296</t>
  </si>
  <si>
    <t>RES-23166</t>
  </si>
  <si>
    <t>G-7602</t>
  </si>
  <si>
    <t>RES-23249</t>
  </si>
  <si>
    <t>G-7685</t>
  </si>
  <si>
    <t>RES-23749</t>
  </si>
  <si>
    <t>G-8185</t>
  </si>
  <si>
    <t>RES-23524</t>
  </si>
  <si>
    <t>G-7960</t>
  </si>
  <si>
    <t>RES-23367</t>
  </si>
  <si>
    <t>G-7803</t>
  </si>
  <si>
    <t>RES-23556</t>
  </si>
  <si>
    <t>G-7992</t>
  </si>
  <si>
    <t>RES-23558</t>
  </si>
  <si>
    <t>G-7994</t>
  </si>
  <si>
    <t>RES-22850</t>
  </si>
  <si>
    <t>G-7286</t>
  </si>
  <si>
    <t>RES-23725</t>
  </si>
  <si>
    <t>G-8161</t>
  </si>
  <si>
    <t>RES-22862</t>
  </si>
  <si>
    <t>G-7298</t>
  </si>
  <si>
    <t>RES-22881</t>
  </si>
  <si>
    <t>G-7317</t>
  </si>
  <si>
    <t>RES-22596</t>
  </si>
  <si>
    <t>G-7032</t>
  </si>
  <si>
    <t>RES-23424</t>
  </si>
  <si>
    <t>G-7860</t>
  </si>
  <si>
    <t>RES-23277</t>
  </si>
  <si>
    <t>G-7713</t>
  </si>
  <si>
    <t>RES-23802</t>
  </si>
  <si>
    <t>G-8238</t>
  </si>
  <si>
    <t>RES-23041</t>
  </si>
  <si>
    <t>G-7477</t>
  </si>
  <si>
    <t>RES-23464</t>
  </si>
  <si>
    <t>G-7900</t>
  </si>
  <si>
    <t>RES-22552</t>
  </si>
  <si>
    <t>G-6988</t>
  </si>
  <si>
    <t>RES-22995</t>
  </si>
  <si>
    <t>G-7431</t>
  </si>
  <si>
    <t>RES-22819</t>
  </si>
  <si>
    <t>G-7255</t>
  </si>
  <si>
    <t>RES-23562</t>
  </si>
  <si>
    <t>G-7998</t>
  </si>
  <si>
    <t>RES-23751</t>
  </si>
  <si>
    <t>G-8187</t>
  </si>
  <si>
    <t>RES-23676</t>
  </si>
  <si>
    <t>G-8112</t>
  </si>
  <si>
    <t>RES-22414</t>
  </si>
  <si>
    <t>G-6850</t>
  </si>
  <si>
    <t>RES-22773</t>
  </si>
  <si>
    <t>G-7209</t>
  </si>
  <si>
    <t>RES-23433</t>
  </si>
  <si>
    <t>G-7869</t>
  </si>
  <si>
    <t>RES-22458</t>
  </si>
  <si>
    <t>G-6894</t>
  </si>
  <si>
    <t>RES-23381</t>
  </si>
  <si>
    <t>G-7817</t>
  </si>
  <si>
    <t>RES-23449</t>
  </si>
  <si>
    <t>G-7885</t>
  </si>
  <si>
    <t>RES-23258</t>
  </si>
  <si>
    <t>G-7694</t>
  </si>
  <si>
    <t>RES-22774</t>
  </si>
  <si>
    <t>G-7210</t>
  </si>
  <si>
    <t>RES-23186</t>
  </si>
  <si>
    <t>G-7622</t>
  </si>
  <si>
    <t>RES-22525</t>
  </si>
  <si>
    <t>G-6961</t>
  </si>
  <si>
    <t>RES-23347</t>
  </si>
  <si>
    <t>G-7783</t>
  </si>
  <si>
    <t>RES-23715</t>
  </si>
  <si>
    <t>G-8151</t>
  </si>
  <si>
    <t>RES-22841</t>
  </si>
  <si>
    <t>G-7277</t>
  </si>
  <si>
    <t>RES-22393</t>
  </si>
  <si>
    <t>G-6829</t>
  </si>
  <si>
    <t>RES-23174</t>
  </si>
  <si>
    <t>G-7610</t>
  </si>
  <si>
    <t>RES-22557</t>
  </si>
  <si>
    <t>G-6993</t>
  </si>
  <si>
    <t>RES-23480</t>
  </si>
  <si>
    <t>G-7916</t>
  </si>
  <si>
    <t>RES-22921</t>
  </si>
  <si>
    <t>G-7357</t>
  </si>
  <si>
    <t>RES-22405</t>
  </si>
  <si>
    <t>G-6841</t>
  </si>
  <si>
    <t>RES-22927</t>
  </si>
  <si>
    <t>G-7363</t>
  </si>
  <si>
    <t>RES-22627</t>
  </si>
  <si>
    <t>G-7063</t>
  </si>
  <si>
    <t>RES-22631</t>
  </si>
  <si>
    <t>G-7067</t>
  </si>
  <si>
    <t>RES-23527</t>
  </si>
  <si>
    <t>G-7963</t>
  </si>
  <si>
    <t>RES-22689</t>
  </si>
  <si>
    <t>G-7125</t>
  </si>
  <si>
    <t>RES-22395</t>
  </si>
  <si>
    <t>G-6831</t>
  </si>
  <si>
    <t>RES-23331</t>
  </si>
  <si>
    <t>G-7767</t>
  </si>
  <si>
    <t>RES-23548</t>
  </si>
  <si>
    <t>G-7984</t>
  </si>
  <si>
    <t>RES-22824</t>
  </si>
  <si>
    <t>G-7260</t>
  </si>
  <si>
    <t>RES-22713</t>
  </si>
  <si>
    <t>G-7149</t>
  </si>
  <si>
    <t>RES-22287</t>
  </si>
  <si>
    <t>G-6723</t>
  </si>
  <si>
    <t>RES-23053</t>
  </si>
  <si>
    <t>G-7489</t>
  </si>
  <si>
    <t>RES-23216</t>
  </si>
  <si>
    <t>G-7652</t>
  </si>
  <si>
    <t>RES-23279</t>
  </si>
  <si>
    <t>G-7715</t>
  </si>
  <si>
    <t>RES-23291</t>
  </si>
  <si>
    <t>G-7727</t>
  </si>
  <si>
    <t>RES-22315</t>
  </si>
  <si>
    <t>G-6751</t>
  </si>
  <si>
    <t>RES-22607</t>
  </si>
  <si>
    <t>G-7043</t>
  </si>
  <si>
    <t>RES-22380</t>
  </si>
  <si>
    <t>G-6816</t>
  </si>
  <si>
    <t>RES-22891</t>
  </si>
  <si>
    <t>G-7327</t>
  </si>
  <si>
    <t>RES-23490</t>
  </si>
  <si>
    <t>G-7926</t>
  </si>
  <si>
    <t>RES-22846</t>
  </si>
  <si>
    <t>G-7282</t>
  </si>
  <si>
    <t>RES-22532</t>
  </si>
  <si>
    <t>G-6968</t>
  </si>
  <si>
    <t>RES-22550</t>
  </si>
  <si>
    <t>G-6986</t>
  </si>
  <si>
    <t>RES-22328</t>
  </si>
  <si>
    <t>G-6764</t>
  </si>
  <si>
    <t>RES-23466</t>
  </si>
  <si>
    <t>G-7902</t>
  </si>
  <si>
    <t>RES-22610</t>
  </si>
  <si>
    <t>G-7046</t>
  </si>
  <si>
    <t>RES-22167</t>
  </si>
  <si>
    <t>G-6603</t>
  </si>
  <si>
    <t>RES-22205</t>
  </si>
  <si>
    <t>G-6641</t>
  </si>
  <si>
    <t>RES-22275</t>
  </si>
  <si>
    <t>G-6711</t>
  </si>
  <si>
    <t>RES-22980</t>
  </si>
  <si>
    <t>G-7416</t>
  </si>
  <si>
    <t>RES-22729</t>
  </si>
  <si>
    <t>G-7165</t>
  </si>
  <si>
    <t>RES-23161</t>
  </si>
  <si>
    <t>G-7597</t>
  </si>
  <si>
    <t>RES-23516</t>
  </si>
  <si>
    <t>G-7952</t>
  </si>
  <si>
    <t>RES-23113</t>
  </si>
  <si>
    <t>G-7549</t>
  </si>
  <si>
    <t>RES-23297</t>
  </si>
  <si>
    <t>G-7733</t>
  </si>
  <si>
    <t>RES-23118</t>
  </si>
  <si>
    <t>G-7554</t>
  </si>
  <si>
    <t>RES-23492</t>
  </si>
  <si>
    <t>G-7928</t>
  </si>
  <si>
    <t>RES-22168</t>
  </si>
  <si>
    <t>G-6604</t>
  </si>
  <si>
    <t>RES-22697</t>
  </si>
  <si>
    <t>G-7133</t>
  </si>
  <si>
    <t>RES-23102</t>
  </si>
  <si>
    <t>G-7538</t>
  </si>
  <si>
    <t>RES-22730</t>
  </si>
  <si>
    <t>G-7166</t>
  </si>
  <si>
    <t>RES-21922</t>
  </si>
  <si>
    <t>G-6358</t>
  </si>
  <si>
    <t>RES-22209</t>
  </si>
  <si>
    <t>G-6645</t>
  </si>
  <si>
    <t>RES-22877</t>
  </si>
  <si>
    <t>G-7313</t>
  </si>
  <si>
    <t>RES-23193</t>
  </si>
  <si>
    <t>G-7629</t>
  </si>
  <si>
    <t>RES-22777</t>
  </si>
  <si>
    <t>G-7213</t>
  </si>
  <si>
    <t>RES-22226</t>
  </si>
  <si>
    <t>G-6662</t>
  </si>
  <si>
    <t>RES-22467</t>
  </si>
  <si>
    <t>G-6903</t>
  </si>
  <si>
    <t>RES-22924</t>
  </si>
  <si>
    <t>G-7360</t>
  </si>
  <si>
    <t>RES-23303</t>
  </si>
  <si>
    <t>G-7739</t>
  </si>
  <si>
    <t>RES-21891</t>
  </si>
  <si>
    <t>G-6327</t>
  </si>
  <si>
    <t>RES-22144</t>
  </si>
  <si>
    <t>G-6580</t>
  </si>
  <si>
    <t>RES-21923</t>
  </si>
  <si>
    <t>G-6359</t>
  </si>
  <si>
    <t>RES-22145</t>
  </si>
  <si>
    <t>G-6581</t>
  </si>
  <si>
    <t>RES-22129</t>
  </si>
  <si>
    <t>G-6565</t>
  </si>
  <si>
    <t>RES-22849</t>
  </si>
  <si>
    <t>G-7285</t>
  </si>
  <si>
    <t>RES-23196</t>
  </si>
  <si>
    <t>G-7632</t>
  </si>
  <si>
    <t>RES-22953</t>
  </si>
  <si>
    <t>G-7389</t>
  </si>
  <si>
    <t>RES-23165</t>
  </si>
  <si>
    <t>G-7601</t>
  </si>
  <si>
    <t>RES-23322</t>
  </si>
  <si>
    <t>G-7758</t>
  </si>
  <si>
    <t>RES-22863</t>
  </si>
  <si>
    <t>G-7299</t>
  </si>
  <si>
    <t>RES-22097</t>
  </si>
  <si>
    <t>G-6533</t>
  </si>
  <si>
    <t>RES-22409</t>
  </si>
  <si>
    <t>G-6845</t>
  </si>
  <si>
    <t>RES-22834</t>
  </si>
  <si>
    <t>G-7270</t>
  </si>
  <si>
    <t>RES-23382</t>
  </si>
  <si>
    <t>G-7818</t>
  </si>
  <si>
    <t>RES-22397</t>
  </si>
  <si>
    <t>G-6833</t>
  </si>
  <si>
    <t>RES-22760</t>
  </si>
  <si>
    <t>G-7196</t>
  </si>
  <si>
    <t>RES-23392</t>
  </si>
  <si>
    <t>G-7828</t>
  </si>
  <si>
    <t>RES-23400</t>
  </si>
  <si>
    <t>G-7836</t>
  </si>
  <si>
    <t>RES-22246</t>
  </si>
  <si>
    <t>G-6682</t>
  </si>
  <si>
    <t>RES-23055</t>
  </si>
  <si>
    <t>G-7491</t>
  </si>
  <si>
    <t>RES-22411</t>
  </si>
  <si>
    <t>G-6847</t>
  </si>
  <si>
    <t>RES-22420</t>
  </si>
  <si>
    <t>G-6856</t>
  </si>
  <si>
    <t>RES-22883</t>
  </si>
  <si>
    <t>G-7319</t>
  </si>
  <si>
    <t>RES-22003</t>
  </si>
  <si>
    <t>G-6439</t>
  </si>
  <si>
    <t>RES-23010</t>
  </si>
  <si>
    <t>G-7446</t>
  </si>
  <si>
    <t>RES-22261</t>
  </si>
  <si>
    <t>G-6697</t>
  </si>
  <si>
    <t>RES-22482</t>
  </si>
  <si>
    <t>G-6918</t>
  </si>
  <si>
    <t>RES-22836</t>
  </si>
  <si>
    <t>G-7272</t>
  </si>
  <si>
    <t>RES-23259</t>
  </si>
  <si>
    <t>G-7695</t>
  </si>
  <si>
    <t>RES-22661</t>
  </si>
  <si>
    <t>G-7097</t>
  </si>
  <si>
    <t>RES-22958</t>
  </si>
  <si>
    <t>G-7394</t>
  </si>
  <si>
    <t>RES-23179</t>
  </si>
  <si>
    <t>G-7615</t>
  </si>
  <si>
    <t>RES-22939</t>
  </si>
  <si>
    <t>G-7375</t>
  </si>
  <si>
    <t>RES-23288</t>
  </si>
  <si>
    <t>G-7724</t>
  </si>
  <si>
    <t>RES-22293</t>
  </si>
  <si>
    <t>G-6729</t>
  </si>
  <si>
    <t>RES-22734</t>
  </si>
  <si>
    <t>G-7170</t>
  </si>
  <si>
    <t>RES-22110</t>
  </si>
  <si>
    <t>G-6546</t>
  </si>
  <si>
    <t>RES-22982</t>
  </si>
  <si>
    <t>G-7418</t>
  </si>
  <si>
    <t>RES-23067</t>
  </si>
  <si>
    <t>G-7503</t>
  </si>
  <si>
    <t>RES-21708</t>
  </si>
  <si>
    <t>G-6144</t>
  </si>
  <si>
    <t>RES-23292</t>
  </si>
  <si>
    <t>G-7728</t>
  </si>
  <si>
    <t>RES-22047</t>
  </si>
  <si>
    <t>G-6483</t>
  </si>
  <si>
    <t>RES-22943</t>
  </si>
  <si>
    <t>G-7379</t>
  </si>
  <si>
    <t>RES-22966</t>
  </si>
  <si>
    <t>G-7402</t>
  </si>
  <si>
    <t>RES-22875</t>
  </si>
  <si>
    <t>G-7311</t>
  </si>
  <si>
    <t>RES-22992</t>
  </si>
  <si>
    <t>G-7428</t>
  </si>
  <si>
    <t>RES-21564</t>
  </si>
  <si>
    <t>G-6000</t>
  </si>
  <si>
    <t>RES-21872</t>
  </si>
  <si>
    <t>G-6308</t>
  </si>
  <si>
    <t>RES-22338</t>
  </si>
  <si>
    <t>G-6774</t>
  </si>
  <si>
    <t>RES-22009</t>
  </si>
  <si>
    <t>G-6445</t>
  </si>
  <si>
    <t>RES-22793</t>
  </si>
  <si>
    <t>G-7229</t>
  </si>
  <si>
    <t>RES-23138</t>
  </si>
  <si>
    <t>G-7574</t>
  </si>
  <si>
    <t>RES-21710</t>
  </si>
  <si>
    <t>G-6146</t>
  </si>
  <si>
    <t>RES-22496</t>
  </si>
  <si>
    <t>G-6932</t>
  </si>
  <si>
    <t>RES-22146</t>
  </si>
  <si>
    <t>G-6582</t>
  </si>
  <si>
    <t>RES-21566</t>
  </si>
  <si>
    <t>G-6002</t>
  </si>
  <si>
    <t>RES-21904</t>
  </si>
  <si>
    <t>G-6340</t>
  </si>
  <si>
    <t>RES-21933</t>
  </si>
  <si>
    <t>G-6369</t>
  </si>
  <si>
    <t>RES-22770</t>
  </si>
  <si>
    <t>G-7206</t>
  </si>
  <si>
    <t>RES-22259</t>
  </si>
  <si>
    <t>G-6695</t>
  </si>
  <si>
    <t>RES-22946</t>
  </si>
  <si>
    <t>G-7382</t>
  </si>
  <si>
    <t>RES-22475</t>
  </si>
  <si>
    <t>G-6911</t>
  </si>
  <si>
    <t>RES-21736</t>
  </si>
  <si>
    <t>G-6172</t>
  </si>
  <si>
    <t>RES-22342</t>
  </si>
  <si>
    <t>G-6778</t>
  </si>
  <si>
    <t>RES-22497</t>
  </si>
  <si>
    <t>G-6933</t>
  </si>
  <si>
    <t>RES-23107</t>
  </si>
  <si>
    <t>G-7543</t>
  </si>
  <si>
    <t>RES-23033</t>
  </si>
  <si>
    <t>G-7469</t>
  </si>
  <si>
    <t>RES-22314</t>
  </si>
  <si>
    <t>G-6750</t>
  </si>
  <si>
    <t>RES-21634</t>
  </si>
  <si>
    <t>G-6070</t>
  </si>
  <si>
    <t>RES-22386</t>
  </si>
  <si>
    <t>G-6822</t>
  </si>
  <si>
    <t>RES-21427</t>
  </si>
  <si>
    <t>G-5863</t>
  </si>
  <si>
    <t>RES-21501</t>
  </si>
  <si>
    <t>G-5937</t>
  </si>
  <si>
    <t>RES-22345</t>
  </si>
  <si>
    <t>G-6781</t>
  </si>
  <si>
    <t>RES-21442</t>
  </si>
  <si>
    <t>G-5878</t>
  </si>
  <si>
    <t>RES-23069</t>
  </si>
  <si>
    <t>G-7505</t>
  </si>
  <si>
    <t>RES-22307</t>
  </si>
  <si>
    <t>G-6743</t>
  </si>
  <si>
    <t>RES-21778</t>
  </si>
  <si>
    <t>G-6214</t>
  </si>
  <si>
    <t>RES-22742</t>
  </si>
  <si>
    <t>G-7178</t>
  </si>
  <si>
    <t>RES-22551</t>
  </si>
  <si>
    <t>G-6987</t>
  </si>
  <si>
    <t>RES-23121</t>
  </si>
  <si>
    <t>G-7557</t>
  </si>
  <si>
    <t>RES-22131</t>
  </si>
  <si>
    <t>G-6567</t>
  </si>
  <si>
    <t>RES-22680</t>
  </si>
  <si>
    <t>G-7116</t>
  </si>
  <si>
    <t>RES-21644</t>
  </si>
  <si>
    <t>G-6080</t>
  </si>
  <si>
    <t>RES-21805</t>
  </si>
  <si>
    <t>G-6241</t>
  </si>
  <si>
    <t>RES-22169</t>
  </si>
  <si>
    <t>G-6605</t>
  </si>
  <si>
    <t>RES-23086</t>
  </si>
  <si>
    <t>G-7522</t>
  </si>
  <si>
    <t>RES-22412</t>
  </si>
  <si>
    <t>G-6848</t>
  </si>
  <si>
    <t>RES-21948</t>
  </si>
  <si>
    <t>G-6384</t>
  </si>
  <si>
    <t>RES-21465</t>
  </si>
  <si>
    <t>G-5901</t>
  </si>
  <si>
    <t>RES-22652</t>
  </si>
  <si>
    <t>G-7088</t>
  </si>
  <si>
    <t>RES-22983</t>
  </si>
  <si>
    <t>G-7419</t>
  </si>
  <si>
    <t>RES-21444</t>
  </si>
  <si>
    <t>G-5880</t>
  </si>
  <si>
    <t>RES-21663</t>
  </si>
  <si>
    <t>G-6099</t>
  </si>
  <si>
    <t>RES-22301</t>
  </si>
  <si>
    <t>G-6737</t>
  </si>
  <si>
    <t>RES-22260</t>
  </si>
  <si>
    <t>G-6696</t>
  </si>
  <si>
    <t>RES-22200</t>
  </si>
  <si>
    <t>G-6636</t>
  </si>
  <si>
    <t>RES-23100</t>
  </si>
  <si>
    <t>G-7536</t>
  </si>
  <si>
    <t>RES-21808</t>
  </si>
  <si>
    <t>G-6244</t>
  </si>
  <si>
    <t>RES-22987</t>
  </si>
  <si>
    <t>G-7423</t>
  </si>
  <si>
    <t>RES-22991</t>
  </si>
  <si>
    <t>G-7427</t>
  </si>
  <si>
    <t>RES-21952</t>
  </si>
  <si>
    <t>G-6388</t>
  </si>
  <si>
    <t>RES-22227</t>
  </si>
  <si>
    <t>G-6663</t>
  </si>
  <si>
    <t>RES-22425</t>
  </si>
  <si>
    <t>G-6861</t>
  </si>
  <si>
    <t>RES-22266</t>
  </si>
  <si>
    <t>G-6702</t>
  </si>
  <si>
    <t>RES-22755</t>
  </si>
  <si>
    <t>G-7191</t>
  </si>
  <si>
    <t>RES-22886</t>
  </si>
  <si>
    <t>G-7322</t>
  </si>
  <si>
    <t>RES-22569</t>
  </si>
  <si>
    <t>G-7005</t>
  </si>
  <si>
    <t>RES-22308</t>
  </si>
  <si>
    <t>G-6744</t>
  </si>
  <si>
    <t>RES-22149</t>
  </si>
  <si>
    <t>G-6585</t>
  </si>
  <si>
    <t>RES-22346</t>
  </si>
  <si>
    <t>G-6782</t>
  </si>
  <si>
    <t>RES-21839</t>
  </si>
  <si>
    <t>G-6275</t>
  </si>
  <si>
    <t>RES-21607</t>
  </si>
  <si>
    <t>G-6043</t>
  </si>
  <si>
    <t>RES-22975</t>
  </si>
  <si>
    <t>G-7411</t>
  </si>
  <si>
    <t>RES-21714</t>
  </si>
  <si>
    <t>G-6150</t>
  </si>
  <si>
    <t>RES-21276</t>
  </si>
  <si>
    <t>G-5712</t>
  </si>
  <si>
    <t>RES-22403</t>
  </si>
  <si>
    <t>G-6839</t>
  </si>
  <si>
    <t>RES-22267</t>
  </si>
  <si>
    <t>G-6703</t>
  </si>
  <si>
    <t>RES-22979</t>
  </si>
  <si>
    <t>G-7415</t>
  </si>
  <si>
    <t>RES-22181</t>
  </si>
  <si>
    <t>G-6617</t>
  </si>
  <si>
    <t>RES-22671</t>
  </si>
  <si>
    <t>G-7107</t>
  </si>
  <si>
    <t>RES-22865</t>
  </si>
  <si>
    <t>G-7301</t>
  </si>
  <si>
    <t>RES-21303</t>
  </si>
  <si>
    <t>G-5739</t>
  </si>
  <si>
    <t>RES-21403</t>
  </si>
  <si>
    <t>G-5839</t>
  </si>
  <si>
    <t>RES-21608</t>
  </si>
  <si>
    <t>G-6044</t>
  </si>
  <si>
    <t>RES-21535</t>
  </si>
  <si>
    <t>G-5971</t>
  </si>
  <si>
    <t>RES-21794</t>
  </si>
  <si>
    <t>G-6230</t>
  </si>
  <si>
    <t>RES-22230</t>
  </si>
  <si>
    <t>G-6666</t>
  </si>
  <si>
    <t>RES-21748</t>
  </si>
  <si>
    <t>G-6184</t>
  </si>
  <si>
    <t>RES-21235</t>
  </si>
  <si>
    <t>G-5671</t>
  </si>
  <si>
    <t>RES-21909</t>
  </si>
  <si>
    <t>G-6345</t>
  </si>
  <si>
    <t>RES-22506</t>
  </si>
  <si>
    <t>G-6942</t>
  </si>
  <si>
    <t>RES-21717</t>
  </si>
  <si>
    <t>G-6153</t>
  </si>
  <si>
    <t>RES-22679</t>
  </si>
  <si>
    <t>G-7115</t>
  </si>
  <si>
    <t>RES-22139</t>
  </si>
  <si>
    <t>G-6575</t>
  </si>
  <si>
    <t>RES-21281</t>
  </si>
  <si>
    <t>G-5717</t>
  </si>
  <si>
    <t>RES-21665</t>
  </si>
  <si>
    <t>G-6101</t>
  </si>
  <si>
    <t>RES-21718</t>
  </si>
  <si>
    <t>G-6154</t>
  </si>
  <si>
    <t>RES-22376</t>
  </si>
  <si>
    <t>G-6812</t>
  </si>
  <si>
    <t>RES-22389</t>
  </si>
  <si>
    <t>G-6825</t>
  </si>
  <si>
    <t>RES-21670</t>
  </si>
  <si>
    <t>G-6106</t>
  </si>
  <si>
    <t>RES-21816</t>
  </si>
  <si>
    <t>G-6252</t>
  </si>
  <si>
    <t>RES-21911</t>
  </si>
  <si>
    <t>G-6347</t>
  </si>
  <si>
    <t>RES-21792</t>
  </si>
  <si>
    <t>G-6228</t>
  </si>
  <si>
    <t>RES-21370</t>
  </si>
  <si>
    <t>G-5806</t>
  </si>
  <si>
    <t>RES-21326</t>
  </si>
  <si>
    <t>G-5762</t>
  </si>
  <si>
    <t>RES-22140</t>
  </si>
  <si>
    <t>G-6576</t>
  </si>
  <si>
    <t>RES-21405</t>
  </si>
  <si>
    <t>G-5841</t>
  </si>
  <si>
    <t>RES-21186</t>
  </si>
  <si>
    <t>G-5622</t>
  </si>
  <si>
    <t>RES-22762</t>
  </si>
  <si>
    <t>G-7198</t>
  </si>
  <si>
    <t>RES-21081</t>
  </si>
  <si>
    <t>G-5517</t>
  </si>
  <si>
    <t>RES-21286</t>
  </si>
  <si>
    <t>G-5722</t>
  </si>
  <si>
    <t>RES-21292</t>
  </si>
  <si>
    <t>G-5728</t>
  </si>
  <si>
    <t>RES-21169</t>
  </si>
  <si>
    <t>G-5605</t>
  </si>
  <si>
    <t>RES-21304</t>
  </si>
  <si>
    <t>G-5740</t>
  </si>
  <si>
    <t>RES-22685</t>
  </si>
  <si>
    <t>G-7121</t>
  </si>
  <si>
    <t>RES-22033</t>
  </si>
  <si>
    <t>G-6469</t>
  </si>
  <si>
    <t>RES-21537</t>
  </si>
  <si>
    <t>G-5973</t>
  </si>
  <si>
    <t>RES-21264</t>
  </si>
  <si>
    <t>G-5700</t>
  </si>
  <si>
    <t>RES-22281</t>
  </si>
  <si>
    <t>G-6717</t>
  </si>
  <si>
    <t>RES-21327</t>
  </si>
  <si>
    <t>G-5763</t>
  </si>
  <si>
    <t>RES-21265</t>
  </si>
  <si>
    <t>G-5701</t>
  </si>
  <si>
    <t>RES-21192</t>
  </si>
  <si>
    <t>G-5628</t>
  </si>
  <si>
    <t>RES-21127</t>
  </si>
  <si>
    <t>G-5563</t>
  </si>
  <si>
    <t>RES-22625</t>
  </si>
  <si>
    <t>G-7061</t>
  </si>
  <si>
    <t>RES-21346</t>
  </si>
  <si>
    <t>G-5782</t>
  </si>
  <si>
    <t>RES-20913</t>
  </si>
  <si>
    <t>G-5349</t>
  </si>
  <si>
    <t>RES-21519</t>
  </si>
  <si>
    <t>G-5955</t>
  </si>
  <si>
    <t>RES-21045</t>
  </si>
  <si>
    <t>G-5481</t>
  </si>
  <si>
    <t>RES-22081</t>
  </si>
  <si>
    <t>G-6517</t>
  </si>
  <si>
    <t>RES-22041</t>
  </si>
  <si>
    <t>G-6477</t>
  </si>
  <si>
    <t>RES-22268</t>
  </si>
  <si>
    <t>G-6704</t>
  </si>
  <si>
    <t>RES-22055</t>
  </si>
  <si>
    <t>G-6491</t>
  </si>
  <si>
    <t>RES-20923</t>
  </si>
  <si>
    <t>G-5359</t>
  </si>
  <si>
    <t>RES-21549</t>
  </si>
  <si>
    <t>G-5985</t>
  </si>
  <si>
    <t>RES-21960</t>
  </si>
  <si>
    <t>G-6396</t>
  </si>
  <si>
    <t>RES-20880</t>
  </si>
  <si>
    <t>G-5316</t>
  </si>
  <si>
    <t>RES-21216</t>
  </si>
  <si>
    <t>G-5652</t>
  </si>
  <si>
    <t>RES-22096</t>
  </si>
  <si>
    <t>G-6532</t>
  </si>
  <si>
    <t>RES-22584</t>
  </si>
  <si>
    <t>G-7020</t>
  </si>
  <si>
    <t>RES-21487</t>
  </si>
  <si>
    <t>G-5923</t>
  </si>
  <si>
    <t>RES-21092</t>
  </si>
  <si>
    <t>G-5528</t>
  </si>
  <si>
    <t>RES-21982</t>
  </si>
  <si>
    <t>G-6418</t>
  </si>
  <si>
    <t>RES-21894</t>
  </si>
  <si>
    <t>G-6330</t>
  </si>
  <si>
    <t>RES-21993</t>
  </si>
  <si>
    <t>G-6429</t>
  </si>
  <si>
    <t>RES-21580</t>
  </si>
  <si>
    <t>G-6016</t>
  </si>
  <si>
    <t>RES-21611</t>
  </si>
  <si>
    <t>G-6047</t>
  </si>
  <si>
    <t>RES-20787</t>
  </si>
  <si>
    <t>G-5223</t>
  </si>
  <si>
    <t>RES-21371</t>
  </si>
  <si>
    <t>G-5807</t>
  </si>
  <si>
    <t>RES-21560</t>
  </si>
  <si>
    <t>G-5996</t>
  </si>
  <si>
    <t>RES-20941</t>
  </si>
  <si>
    <t>G-5377</t>
  </si>
  <si>
    <t>RES-22624</t>
  </si>
  <si>
    <t>G-7060</t>
  </si>
  <si>
    <t>RES-21673</t>
  </si>
  <si>
    <t>G-6109</t>
  </si>
  <si>
    <t>RES-22012</t>
  </si>
  <si>
    <t>G-6448</t>
  </si>
  <si>
    <t>RES-21406</t>
  </si>
  <si>
    <t>G-5842</t>
  </si>
  <si>
    <t>RES-21200</t>
  </si>
  <si>
    <t>G-5636</t>
  </si>
  <si>
    <t>RES-21271</t>
  </si>
  <si>
    <t>G-5707</t>
  </si>
  <si>
    <t>RES-21916</t>
  </si>
  <si>
    <t>G-6352</t>
  </si>
  <si>
    <t>RES-20986</t>
  </si>
  <si>
    <t>G-5422</t>
  </si>
  <si>
    <t>RES-21582</t>
  </si>
  <si>
    <t>G-6018</t>
  </si>
  <si>
    <t>RES-22311</t>
  </si>
  <si>
    <t>G-6747</t>
  </si>
  <si>
    <t>RES-21334</t>
  </si>
  <si>
    <t>G-5770</t>
  </si>
  <si>
    <t>RES-21758</t>
  </si>
  <si>
    <t>G-6194</t>
  </si>
  <si>
    <t>RES-22590</t>
  </si>
  <si>
    <t>G-7026</t>
  </si>
  <si>
    <t>RES-22435</t>
  </si>
  <si>
    <t>G-6871</t>
  </si>
  <si>
    <t>RES-21795</t>
  </si>
  <si>
    <t>G-6231</t>
  </si>
  <si>
    <t>RES-21553</t>
  </si>
  <si>
    <t>G-5989</t>
  </si>
  <si>
    <t>RES-22446</t>
  </si>
  <si>
    <t>G-6882</t>
  </si>
  <si>
    <t>RES-21172</t>
  </si>
  <si>
    <t>G-5608</t>
  </si>
  <si>
    <t>RES-22150</t>
  </si>
  <si>
    <t>G-6586</t>
  </si>
  <si>
    <t>RES-21179</t>
  </si>
  <si>
    <t>G-5615</t>
  </si>
  <si>
    <t>RES-21347</t>
  </si>
  <si>
    <t>G-5783</t>
  </si>
  <si>
    <t>RES-22523</t>
  </si>
  <si>
    <t>G-6959</t>
  </si>
  <si>
    <t>RES-21130</t>
  </si>
  <si>
    <t>G-5566</t>
  </si>
  <si>
    <t>RES-22160</t>
  </si>
  <si>
    <t>G-6596</t>
  </si>
  <si>
    <t>RES-21920</t>
  </si>
  <si>
    <t>G-6356</t>
  </si>
  <si>
    <t>RES-21959</t>
  </si>
  <si>
    <t>G-6395</t>
  </si>
  <si>
    <t>RES-22239</t>
  </si>
  <si>
    <t>G-6675</t>
  </si>
  <si>
    <t>RES-21448</t>
  </si>
  <si>
    <t>G-5884</t>
  </si>
  <si>
    <t>RES-22273</t>
  </si>
  <si>
    <t>G-6709</t>
  </si>
  <si>
    <t>RES-21309</t>
  </si>
  <si>
    <t>G-5745</t>
  </si>
  <si>
    <t>RES-22043</t>
  </si>
  <si>
    <t>G-6479</t>
  </si>
  <si>
    <t>RES-22404</t>
  </si>
  <si>
    <t>G-6840</t>
  </si>
  <si>
    <t>RES-21093</t>
  </si>
  <si>
    <t>G-5529</t>
  </si>
  <si>
    <t>RES-21450</t>
  </si>
  <si>
    <t>G-5886</t>
  </si>
  <si>
    <t>RES-20947</t>
  </si>
  <si>
    <t>G-5383</t>
  </si>
  <si>
    <t>RES-20888</t>
  </si>
  <si>
    <t>G-5324</t>
  </si>
  <si>
    <t>RES-22116</t>
  </si>
  <si>
    <t>G-6552</t>
  </si>
  <si>
    <t>RES-21613</t>
  </si>
  <si>
    <t>G-6049</t>
  </si>
  <si>
    <t>RES-21850</t>
  </si>
  <si>
    <t>G-6286</t>
  </si>
  <si>
    <t>RES-21253</t>
  </si>
  <si>
    <t>G-5689</t>
  </si>
  <si>
    <t>RES-22481</t>
  </si>
  <si>
    <t>G-6917</t>
  </si>
  <si>
    <t>RES-20675</t>
  </si>
  <si>
    <t>G-5111</t>
  </si>
  <si>
    <t>RES-22670</t>
  </si>
  <si>
    <t>G-7106</t>
  </si>
  <si>
    <t>RES-20678</t>
  </si>
  <si>
    <t>G-5114</t>
  </si>
  <si>
    <t>RES-21218</t>
  </si>
  <si>
    <t>G-5654</t>
  </si>
  <si>
    <t>RES-22182</t>
  </si>
  <si>
    <t>G-6618</t>
  </si>
  <si>
    <t>RES-20603</t>
  </si>
  <si>
    <t>G-5039</t>
  </si>
  <si>
    <t>RES-21759</t>
  </si>
  <si>
    <t>G-6195</t>
  </si>
  <si>
    <t>RES-21059</t>
  </si>
  <si>
    <t>G-5495</t>
  </si>
  <si>
    <t>RES-21466</t>
  </si>
  <si>
    <t>G-5902</t>
  </si>
  <si>
    <t>RES-21451</t>
  </si>
  <si>
    <t>G-5887</t>
  </si>
  <si>
    <t>RES-22705</t>
  </si>
  <si>
    <t>G-7141</t>
  </si>
  <si>
    <t>RES-22304</t>
  </si>
  <si>
    <t>G-6740</t>
  </si>
  <si>
    <t>RES-21351</t>
  </si>
  <si>
    <t>G-5787</t>
  </si>
  <si>
    <t>RES-22286</t>
  </si>
  <si>
    <t>G-6722</t>
  </si>
  <si>
    <t>RES-21296</t>
  </si>
  <si>
    <t>G-5732</t>
  </si>
  <si>
    <t>RES-21180</t>
  </si>
  <si>
    <t>G-5616</t>
  </si>
  <si>
    <t>RES-21554</t>
  </si>
  <si>
    <t>G-5990</t>
  </si>
  <si>
    <t>RES-21877</t>
  </si>
  <si>
    <t>G-6313</t>
  </si>
  <si>
    <t>RES-21996</t>
  </si>
  <si>
    <t>G-6432</t>
  </si>
  <si>
    <t>RES-22118</t>
  </si>
  <si>
    <t>G-6554</t>
  </si>
  <si>
    <t>RES-21806</t>
  </si>
  <si>
    <t>G-6242</t>
  </si>
  <si>
    <t>RES-20679</t>
  </si>
  <si>
    <t>G-5115</t>
  </si>
  <si>
    <t>RES-22220</t>
  </si>
  <si>
    <t>G-6656</t>
  </si>
  <si>
    <t>RES-21826</t>
  </si>
  <si>
    <t>G-6262</t>
  </si>
  <si>
    <t>RES-21674</t>
  </si>
  <si>
    <t>G-6110</t>
  </si>
  <si>
    <t>RES-21060</t>
  </si>
  <si>
    <t>G-5496</t>
  </si>
  <si>
    <t>RES-22094</t>
  </si>
  <si>
    <t>G-6530</t>
  </si>
  <si>
    <t>RES-22184</t>
  </si>
  <si>
    <t>G-6620</t>
  </si>
  <si>
    <t>RES-21009</t>
  </si>
  <si>
    <t>G-5445</t>
  </si>
  <si>
    <t>RES-21097</t>
  </si>
  <si>
    <t>G-5533</t>
  </si>
  <si>
    <t>RES-21854</t>
  </si>
  <si>
    <t>G-6290</t>
  </si>
  <si>
    <t>RES-21829</t>
  </si>
  <si>
    <t>G-6265</t>
  </si>
  <si>
    <t>RES-24649</t>
  </si>
  <si>
    <t>G-9085</t>
  </si>
  <si>
    <t>RES-22274</t>
  </si>
  <si>
    <t>G-6710</t>
  </si>
  <si>
    <t>RES-21887</t>
  </si>
  <si>
    <t>G-6323</t>
  </si>
  <si>
    <t>RES-21494</t>
  </si>
  <si>
    <t>G-5930</t>
  </si>
  <si>
    <t>RES-21479</t>
  </si>
  <si>
    <t>G-5915</t>
  </si>
  <si>
    <t>RES-21101</t>
  </si>
  <si>
    <t>G-5537</t>
  </si>
  <si>
    <t>RES-21902</t>
  </si>
  <si>
    <t>G-6338</t>
  </si>
  <si>
    <t>RES-20799</t>
  </si>
  <si>
    <t>G-5235</t>
  </si>
  <si>
    <t>RES-21413</t>
  </si>
  <si>
    <t>G-5849</t>
  </si>
  <si>
    <t>RES-21523</t>
  </si>
  <si>
    <t>G-5959</t>
  </si>
  <si>
    <t>RES-20958</t>
  </si>
  <si>
    <t>G-5394</t>
  </si>
  <si>
    <t>RES-21013</t>
  </si>
  <si>
    <t>G-5449</t>
  </si>
  <si>
    <t>RES-22241</t>
  </si>
  <si>
    <t>G-6677</t>
  </si>
  <si>
    <t>RES-20605</t>
  </si>
  <si>
    <t>G-5041</t>
  </si>
  <si>
    <t>RES-21614</t>
  </si>
  <si>
    <t>G-6050</t>
  </si>
  <si>
    <t>RES-20682</t>
  </si>
  <si>
    <t>G-5118</t>
  </si>
  <si>
    <t>RES-23575</t>
  </si>
  <si>
    <t>G-8011</t>
  </si>
  <si>
    <t>RES-20705</t>
  </si>
  <si>
    <t>G-5141</t>
  </si>
  <si>
    <t>RES-20835</t>
  </si>
  <si>
    <t>G-5271</t>
  </si>
  <si>
    <t>RES-20645</t>
  </si>
  <si>
    <t>G-5081</t>
  </si>
  <si>
    <t>RES-21785</t>
  </si>
  <si>
    <t>G-6221</t>
  </si>
  <si>
    <t>RES-22202</t>
  </si>
  <si>
    <t>G-6638</t>
  </si>
  <si>
    <t>RES-20343</t>
  </si>
  <si>
    <t>G-3295</t>
  </si>
  <si>
    <t>RES-21311</t>
  </si>
  <si>
    <t>G-5747</t>
  </si>
  <si>
    <t>RES-21210</t>
  </si>
  <si>
    <t>G-5646</t>
  </si>
  <si>
    <t>RES-22164</t>
  </si>
  <si>
    <t>G-6600</t>
  </si>
  <si>
    <t>RES-21807</t>
  </si>
  <si>
    <t>G-6243</t>
  </si>
  <si>
    <t>RES-21068</t>
  </si>
  <si>
    <t>G-5504</t>
  </si>
  <si>
    <t>RES-21798</t>
  </si>
  <si>
    <t>G-6234</t>
  </si>
  <si>
    <t>RES-21769</t>
  </si>
  <si>
    <t>G-6205</t>
  </si>
  <si>
    <t>RES-20992</t>
  </si>
  <si>
    <t>G-5428</t>
  </si>
  <si>
    <t>RES-21196</t>
  </si>
  <si>
    <t>G-5632</t>
  </si>
  <si>
    <t>RES-20471</t>
  </si>
  <si>
    <t>G-1975</t>
  </si>
  <si>
    <t>RES-23036</t>
  </si>
  <si>
    <t>G-7472</t>
  </si>
  <si>
    <t>RES-24282</t>
  </si>
  <si>
    <t>G-8718</t>
  </si>
  <si>
    <t>RES-20760</t>
  </si>
  <si>
    <t>G-5196</t>
  </si>
  <si>
    <t>RES-20606</t>
  </si>
  <si>
    <t>G-5042</t>
  </si>
  <si>
    <t>RES-21775</t>
  </si>
  <si>
    <t>G-6211</t>
  </si>
  <si>
    <t>RES-22069</t>
  </si>
  <si>
    <t>G-6505</t>
  </si>
  <si>
    <t>RES-21020</t>
  </si>
  <si>
    <t>G-5456</t>
  </si>
  <si>
    <t>RES-20963</t>
  </si>
  <si>
    <t>G-5399</t>
  </si>
  <si>
    <t>RES-20617</t>
  </si>
  <si>
    <t>G-5053</t>
  </si>
  <si>
    <t>RES-23129</t>
  </si>
  <si>
    <t>G-7565</t>
  </si>
  <si>
    <t>RES-21590</t>
  </si>
  <si>
    <t>G-6026</t>
  </si>
  <si>
    <t>RES-21185</t>
  </si>
  <si>
    <t>G-5621</t>
  </si>
  <si>
    <t>RES-20488</t>
  </si>
  <si>
    <t>G-2146</t>
  </si>
  <si>
    <t>RES-21341</t>
  </si>
  <si>
    <t>G-5777</t>
  </si>
  <si>
    <t>RES-21359</t>
  </si>
  <si>
    <t>G-5795</t>
  </si>
  <si>
    <t>RES-21415</t>
  </si>
  <si>
    <t>G-5851</t>
  </si>
  <si>
    <t>RES-22071</t>
  </si>
  <si>
    <t>G-6507</t>
  </si>
  <si>
    <t>RES-24526</t>
  </si>
  <si>
    <t>G-8962</t>
  </si>
  <si>
    <t>RES-21062</t>
  </si>
  <si>
    <t>G-5498</t>
  </si>
  <si>
    <t>RES-20891</t>
  </si>
  <si>
    <t>G-5327</t>
  </si>
  <si>
    <t>RES-23146</t>
  </si>
  <si>
    <t>G-7582</t>
  </si>
  <si>
    <t>RES-21777</t>
  </si>
  <si>
    <t>G-6213</t>
  </si>
  <si>
    <t>RES-21592</t>
  </si>
  <si>
    <t>G-6028</t>
  </si>
  <si>
    <t>RES-21706</t>
  </si>
  <si>
    <t>G-6142</t>
  </si>
  <si>
    <t>RES-20795</t>
  </si>
  <si>
    <t>G-5231</t>
  </si>
  <si>
    <t>RES-20712</t>
  </si>
  <si>
    <t>G-5148</t>
  </si>
  <si>
    <t>RES-21888</t>
  </si>
  <si>
    <t>G-6324</t>
  </si>
  <si>
    <t>RES-21599</t>
  </si>
  <si>
    <t>G-6035</t>
  </si>
  <si>
    <t>RES-21628</t>
  </si>
  <si>
    <t>G-6064</t>
  </si>
  <si>
    <t>RES-21064</t>
  </si>
  <si>
    <t>G-5500</t>
  </si>
  <si>
    <t>RES-21837</t>
  </si>
  <si>
    <t>G-6273</t>
  </si>
  <si>
    <t>RES-20929</t>
  </si>
  <si>
    <t>G-5365</t>
  </si>
  <si>
    <t>RES-21789</t>
  </si>
  <si>
    <t>G-6225</t>
  </si>
  <si>
    <t>RES-21455</t>
  </si>
  <si>
    <t>G-5891</t>
  </si>
  <si>
    <t>RES-20156</t>
  </si>
  <si>
    <t>G-2191</t>
  </si>
  <si>
    <t>RES-21108</t>
  </si>
  <si>
    <t>G-5544</t>
  </si>
  <si>
    <t>RES-20845</t>
  </si>
  <si>
    <t>G-5281</t>
  </si>
  <si>
    <t>RES-21342</t>
  </si>
  <si>
    <t>G-5778</t>
  </si>
  <si>
    <t>RES-20127</t>
  </si>
  <si>
    <t>G-3792</t>
  </si>
  <si>
    <t>RES-20667</t>
  </si>
  <si>
    <t>G-5103</t>
  </si>
  <si>
    <t>RES-20720</t>
  </si>
  <si>
    <t>G-5156</t>
  </si>
  <si>
    <t>RES-23857</t>
  </si>
  <si>
    <t>G-8293</t>
  </si>
  <si>
    <t>RES-21133</t>
  </si>
  <si>
    <t>G-5569</t>
  </si>
  <si>
    <t>RES-20740</t>
  </si>
  <si>
    <t>G-5176</t>
  </si>
  <si>
    <t>RES-21314</t>
  </si>
  <si>
    <t>G-5750</t>
  </si>
  <si>
    <t>RES-21030</t>
  </si>
  <si>
    <t>G-5466</t>
  </si>
  <si>
    <t>RES-20668</t>
  </si>
  <si>
    <t>G-5104</t>
  </si>
  <si>
    <t>RES-21856</t>
  </si>
  <si>
    <t>G-6292</t>
  </si>
  <si>
    <t>RES-20805</t>
  </si>
  <si>
    <t>G-5241</t>
  </si>
  <si>
    <t>RES-23142</t>
  </si>
  <si>
    <t>G-7578</t>
  </si>
  <si>
    <t>RES-20728</t>
  </si>
  <si>
    <t>G-5164</t>
  </si>
  <si>
    <t>RES-21272</t>
  </si>
  <si>
    <t>G-5708</t>
  </si>
  <si>
    <t>RES-21066</t>
  </si>
  <si>
    <t>G-5502</t>
  </si>
  <si>
    <t>RES-21065</t>
  </si>
  <si>
    <t>G-5501</t>
  </si>
  <si>
    <t>RES-20061</t>
  </si>
  <si>
    <t>G-4390</t>
  </si>
  <si>
    <t>RES-21602</t>
  </si>
  <si>
    <t>G-6038</t>
  </si>
  <si>
    <t>RES-20734</t>
  </si>
  <si>
    <t>G-5170</t>
  </si>
  <si>
    <t>RES-20203</t>
  </si>
  <si>
    <t>G-1409</t>
  </si>
  <si>
    <t>RES-20955</t>
  </si>
  <si>
    <t>G-5391</t>
  </si>
  <si>
    <t>RES-21460</t>
  </si>
  <si>
    <t>G-5896</t>
  </si>
  <si>
    <t>RES-20815</t>
  </si>
  <si>
    <t>G-5251</t>
  </si>
  <si>
    <t>RES-20228</t>
  </si>
  <si>
    <t>G-3149</t>
  </si>
  <si>
    <t>RES-21950</t>
  </si>
  <si>
    <t>G-6386</t>
  </si>
  <si>
    <t>RES-21376</t>
  </si>
  <si>
    <t>G-5812</t>
  </si>
  <si>
    <t>RES-24224</t>
  </si>
  <si>
    <t>G-8660</t>
  </si>
  <si>
    <t>RES-20117</t>
  </si>
  <si>
    <t>G-3210</t>
  </si>
  <si>
    <t>RES-21348</t>
  </si>
  <si>
    <t>G-5784</t>
  </si>
  <si>
    <t>RES-20932</t>
  </si>
  <si>
    <t>G-5368</t>
  </si>
  <si>
    <t>RES-21536</t>
  </si>
  <si>
    <t>G-5972</t>
  </si>
  <si>
    <t>RES-22448</t>
  </si>
  <si>
    <t>G-6884</t>
  </si>
  <si>
    <t>RES-21498</t>
  </si>
  <si>
    <t>G-5934</t>
  </si>
  <si>
    <t>RES-21344</t>
  </si>
  <si>
    <t>G-5780</t>
  </si>
  <si>
    <t>RES-20974</t>
  </si>
  <si>
    <t>G-5410</t>
  </si>
  <si>
    <t>RES-21039</t>
  </si>
  <si>
    <t>G-5475</t>
  </si>
  <si>
    <t>RES-20023</t>
  </si>
  <si>
    <t>G-3725</t>
  </si>
  <si>
    <t>RES-24876</t>
  </si>
  <si>
    <t>G-9312</t>
  </si>
  <si>
    <t>RES-21143</t>
  </si>
  <si>
    <t>G-5579</t>
  </si>
  <si>
    <t>RES-22800</t>
  </si>
  <si>
    <t>G-7236</t>
  </si>
  <si>
    <t>RES-21367</t>
  </si>
  <si>
    <t>G-5803</t>
  </si>
  <si>
    <t>RES-23787</t>
  </si>
  <si>
    <t>G-8223</t>
  </si>
  <si>
    <t>RES-25010</t>
  </si>
  <si>
    <t>G-9446</t>
  </si>
  <si>
    <t>RES-21530</t>
  </si>
  <si>
    <t>G-5966</t>
  </si>
  <si>
    <t>RES-23227</t>
  </si>
  <si>
    <t>G-7663</t>
  </si>
  <si>
    <t>RES-21224</t>
  </si>
  <si>
    <t>G-5660</t>
  </si>
  <si>
    <t>RES-23286</t>
  </si>
  <si>
    <t>G-7722</t>
  </si>
  <si>
    <t>RES-21469</t>
  </si>
  <si>
    <t>G-5905</t>
  </si>
  <si>
    <t>RES-21302</t>
  </si>
  <si>
    <t>G-5738</t>
  </si>
  <si>
    <t>RES-20713</t>
  </si>
  <si>
    <t>G-5149</t>
  </si>
  <si>
    <t>RES-23744</t>
  </si>
  <si>
    <t>G-8180</t>
  </si>
  <si>
    <t>RES-21377</t>
  </si>
  <si>
    <t>G-5813</t>
  </si>
  <si>
    <t>RES-21512</t>
  </si>
  <si>
    <t>G-5948</t>
  </si>
  <si>
    <t>RES-20848</t>
  </si>
  <si>
    <t>G-5284</t>
  </si>
  <si>
    <t>RES-23220</t>
  </si>
  <si>
    <t>G-7656</t>
  </si>
  <si>
    <t>RES-23690</t>
  </si>
  <si>
    <t>G-8126</t>
  </si>
  <si>
    <t>RES-24451</t>
  </si>
  <si>
    <t>G-8887</t>
  </si>
  <si>
    <t>RES-21421</t>
  </si>
  <si>
    <t>G-5857</t>
  </si>
  <si>
    <t>RES-21671</t>
  </si>
  <si>
    <t>G-6107</t>
  </si>
  <si>
    <t>RES-21389</t>
  </si>
  <si>
    <t>G-5825</t>
  </si>
  <si>
    <t>RES-20901</t>
  </si>
  <si>
    <t>G-5337</t>
  </si>
  <si>
    <t>RES-22669</t>
  </si>
  <si>
    <t>G-7105</t>
  </si>
  <si>
    <t>RES-20727</t>
  </si>
  <si>
    <t>G-5163</t>
  </si>
  <si>
    <t>RES-21353</t>
  </si>
  <si>
    <t>G-5789</t>
  </si>
  <si>
    <t>RES-20019</t>
  </si>
  <si>
    <t>G-1899</t>
  </si>
  <si>
    <t>RES-21485</t>
  </si>
  <si>
    <t>G-5921</t>
  </si>
  <si>
    <t>RES-21112</t>
  </si>
  <si>
    <t>G-5548</t>
  </si>
  <si>
    <t>RES-24886</t>
  </si>
  <si>
    <t>G-9322</t>
  </si>
  <si>
    <t>RES-24577</t>
  </si>
  <si>
    <t>G-9013</t>
  </si>
  <si>
    <t>RES-24958</t>
  </si>
  <si>
    <t>G-9394</t>
  </si>
  <si>
    <t>RES-24785</t>
  </si>
  <si>
    <t>G-9221</t>
  </si>
  <si>
    <t>RES-20767</t>
  </si>
  <si>
    <t>G-5203</t>
  </si>
  <si>
    <t>RES-20630</t>
  </si>
  <si>
    <t>G-5066</t>
  </si>
  <si>
    <t>RES-20227</t>
  </si>
  <si>
    <t>G-3958</t>
  </si>
  <si>
    <t>RES-21080</t>
  </si>
  <si>
    <t>G-5516</t>
  </si>
  <si>
    <t>RES-21240</t>
  </si>
  <si>
    <t>G-5676</t>
  </si>
  <si>
    <t>RES-21801</t>
  </si>
  <si>
    <t>G-6237</t>
  </si>
  <si>
    <t>RES-22956</t>
  </si>
  <si>
    <t>G-7392</t>
  </si>
  <si>
    <t>RES-21426</t>
  </si>
  <si>
    <t>G-5862</t>
  </si>
  <si>
    <t>RES-20737</t>
  </si>
  <si>
    <t>G-5173</t>
  </si>
  <si>
    <t>RES-24655</t>
  </si>
  <si>
    <t>G-9091</t>
  </si>
  <si>
    <t>RES-20235</t>
  </si>
  <si>
    <t>G-3409</t>
  </si>
  <si>
    <t>RES-20139</t>
  </si>
  <si>
    <t>G-3650</t>
  </si>
  <si>
    <t>RES-21117</t>
  </si>
  <si>
    <t>G-5553</t>
  </si>
  <si>
    <t>RES-23191</t>
  </si>
  <si>
    <t>G-7627</t>
  </si>
  <si>
    <t>RES-20933</t>
  </si>
  <si>
    <t>G-5369</t>
  </si>
  <si>
    <t>RES-24442</t>
  </si>
  <si>
    <t>G-8878</t>
  </si>
  <si>
    <t>RES-23204</t>
  </si>
  <si>
    <t>G-7640</t>
  </si>
  <si>
    <t>RES-22249</t>
  </si>
  <si>
    <t>G-6685</t>
  </si>
  <si>
    <t>RES-20148</t>
  </si>
  <si>
    <t>G-4945</t>
  </si>
  <si>
    <t>RES-20893</t>
  </si>
  <si>
    <t>G-5329</t>
  </si>
  <si>
    <t>RES-24712</t>
  </si>
  <si>
    <t>G-9148</t>
  </si>
  <si>
    <t>RES-21041</t>
  </si>
  <si>
    <t>G-5477</t>
  </si>
  <si>
    <t>RES-22638</t>
  </si>
  <si>
    <t>G-7074</t>
  </si>
  <si>
    <t>RES-21657</t>
  </si>
  <si>
    <t>G-6093</t>
  </si>
  <si>
    <t>RES-21470</t>
  </si>
  <si>
    <t>G-5906</t>
  </si>
  <si>
    <t>RES-24366</t>
  </si>
  <si>
    <t>G-8802</t>
  </si>
  <si>
    <t>RES-20875</t>
  </si>
  <si>
    <t>G-5311</t>
  </si>
  <si>
    <t>RES-21770</t>
  </si>
  <si>
    <t>G-6206</t>
  </si>
  <si>
    <t>RES-21087</t>
  </si>
  <si>
    <t>G-5523</t>
  </si>
  <si>
    <t>RES-24939</t>
  </si>
  <si>
    <t>G-9375</t>
  </si>
  <si>
    <t>RES-21236</t>
  </si>
  <si>
    <t>G-5672</t>
  </si>
  <si>
    <t>RES-21070</t>
  </si>
  <si>
    <t>G-5506</t>
  </si>
  <si>
    <t>RES-21704</t>
  </si>
  <si>
    <t>G-6140</t>
  </si>
  <si>
    <t>RES-24849</t>
  </si>
  <si>
    <t>G-9285</t>
  </si>
  <si>
    <t>RES-21360</t>
  </si>
  <si>
    <t>G-5796</t>
  </si>
  <si>
    <t>RES-20877</t>
  </si>
  <si>
    <t>G-5313</t>
  </si>
  <si>
    <t>RES-21227</t>
  </si>
  <si>
    <t>G-5663</t>
  </si>
  <si>
    <t>RES-20414</t>
  </si>
  <si>
    <t>G-2394</t>
  </si>
  <si>
    <t>RES-20820</t>
  </si>
  <si>
    <t>G-5256</t>
  </si>
  <si>
    <t>RES-20584</t>
  </si>
  <si>
    <t>G-5020</t>
  </si>
  <si>
    <t>RES-21162</t>
  </si>
  <si>
    <t>G-5598</t>
  </si>
  <si>
    <t>RES-21824</t>
  </si>
  <si>
    <t>G-6260</t>
  </si>
  <si>
    <t>RES-21305</t>
  </si>
  <si>
    <t>G-5741</t>
  </si>
  <si>
    <t>RES-24322</t>
  </si>
  <si>
    <t>G-8758</t>
  </si>
  <si>
    <t>RES-22076</t>
  </si>
  <si>
    <t>G-6512</t>
  </si>
  <si>
    <t>RES-21823</t>
  </si>
  <si>
    <t>G-6259</t>
  </si>
  <si>
    <t>RES-20070</t>
  </si>
  <si>
    <t>G-2313</t>
  </si>
  <si>
    <t>RES-21350</t>
  </si>
  <si>
    <t>G-5786</t>
  </si>
  <si>
    <t>RES-22463</t>
  </si>
  <si>
    <t>G-6899</t>
  </si>
  <si>
    <t>RES-21263</t>
  </si>
  <si>
    <t>G-5699</t>
  </si>
  <si>
    <t>RES-22573</t>
  </si>
  <si>
    <t>G-7009</t>
  </si>
  <si>
    <t>RES-21075</t>
  </si>
  <si>
    <t>G-5511</t>
  </si>
  <si>
    <t>RES-24515</t>
  </si>
  <si>
    <t>G-8951</t>
  </si>
  <si>
    <t>RES-22056</t>
  </si>
  <si>
    <t>G-6492</t>
  </si>
  <si>
    <t>RES-21715</t>
  </si>
  <si>
    <t>G-6151</t>
  </si>
  <si>
    <t>RES-20993</t>
  </si>
  <si>
    <t>G-5429</t>
  </si>
  <si>
    <t>RES-20809</t>
  </si>
  <si>
    <t>G-5245</t>
  </si>
  <si>
    <t>RES-22034</t>
  </si>
  <si>
    <t>G-6470</t>
  </si>
  <si>
    <t>RES-22585</t>
  </si>
  <si>
    <t>G-7021</t>
  </si>
  <si>
    <t>RES-24209</t>
  </si>
  <si>
    <t>G-8645</t>
  </si>
  <si>
    <t>RES-20857</t>
  </si>
  <si>
    <t>G-5293</t>
  </si>
  <si>
    <t>RES-23109</t>
  </si>
  <si>
    <t>G-7545</t>
  </si>
  <si>
    <t>RES-21969</t>
  </si>
  <si>
    <t>G-6405</t>
  </si>
  <si>
    <t>RES-23649</t>
  </si>
  <si>
    <t>G-8085</t>
  </si>
  <si>
    <t>RES-21259</t>
  </si>
  <si>
    <t>G-5695</t>
  </si>
  <si>
    <t>RES-20049</t>
  </si>
  <si>
    <t>G-1762</t>
  </si>
  <si>
    <t>RES-24611</t>
  </si>
  <si>
    <t>G-9047</t>
  </si>
  <si>
    <t>RES-24966</t>
  </si>
  <si>
    <t>G-9402</t>
  </si>
  <si>
    <t>RES-21000</t>
  </si>
  <si>
    <t>G-5436</t>
  </si>
  <si>
    <t>RES-21119</t>
  </si>
  <si>
    <t>G-5555</t>
  </si>
  <si>
    <t>RES-24840</t>
  </si>
  <si>
    <t>G-9276</t>
  </si>
  <si>
    <t>RES-22582</t>
  </si>
  <si>
    <t>G-7018</t>
  </si>
  <si>
    <t>RES-22153</t>
  </si>
  <si>
    <t>G-6589</t>
  </si>
  <si>
    <t>RES-20898</t>
  </si>
  <si>
    <t>G-5334</t>
  </si>
  <si>
    <t>RES-20466</t>
  </si>
  <si>
    <t>G-1942</t>
  </si>
  <si>
    <t>RES-23823</t>
  </si>
  <si>
    <t>G-8259</t>
  </si>
  <si>
    <t>RES-23135</t>
  </si>
  <si>
    <t>G-7571</t>
  </si>
  <si>
    <t>RES-20287</t>
  </si>
  <si>
    <t>G-4680</t>
  </si>
  <si>
    <t>RES-23261</t>
  </si>
  <si>
    <t>G-7697</t>
  </si>
  <si>
    <t>RES-22626</t>
  </si>
  <si>
    <t>G-7062</t>
  </si>
  <si>
    <t>RES-22243</t>
  </si>
  <si>
    <t>G-6679</t>
  </si>
  <si>
    <t>RES-20911</t>
  </si>
  <si>
    <t>G-5347</t>
  </si>
  <si>
    <t>RES-20810</t>
  </si>
  <si>
    <t>G-5246</t>
  </si>
  <si>
    <t>RES-22359</t>
  </si>
  <si>
    <t>G-6795</t>
  </si>
  <si>
    <t>RES-23284</t>
  </si>
  <si>
    <t>G-7720</t>
  </si>
  <si>
    <t>RES-20036</t>
  </si>
  <si>
    <t>G-2975</t>
  </si>
  <si>
    <t>RES-21184</t>
  </si>
  <si>
    <t>G-5620</t>
  </si>
  <si>
    <t>RES-23183</t>
  </si>
  <si>
    <t>G-7619</t>
  </si>
  <si>
    <t>RES-20021</t>
  </si>
  <si>
    <t>G-2235</t>
  </si>
  <si>
    <t>RES-25017</t>
  </si>
  <si>
    <t>G-9453</t>
  </si>
  <si>
    <t>RES-20628</t>
  </si>
  <si>
    <t>G-5064</t>
  </si>
  <si>
    <t>RES-20769</t>
  </si>
  <si>
    <t>G-5205</t>
  </si>
  <si>
    <t>RES-20002</t>
  </si>
  <si>
    <t>G-3627</t>
  </si>
  <si>
    <t>RES-21945</t>
  </si>
  <si>
    <t>G-6381</t>
  </si>
  <si>
    <t>RES-22718</t>
  </si>
  <si>
    <t>G-7154</t>
  </si>
  <si>
    <t>RES-20756</t>
  </si>
  <si>
    <t>G-5192</t>
  </si>
  <si>
    <t>RES-22860</t>
  </si>
  <si>
    <t>G-7296</t>
  </si>
  <si>
    <t>RES-23061</t>
  </si>
  <si>
    <t>G-7497</t>
  </si>
  <si>
    <t>RES-21906</t>
  </si>
  <si>
    <t>G-6342</t>
  </si>
  <si>
    <t>RES-24617</t>
  </si>
  <si>
    <t>G-9053</t>
  </si>
  <si>
    <t>RES-20304</t>
  </si>
  <si>
    <t>G-4283</t>
  </si>
  <si>
    <t>RES-21511</t>
  </si>
  <si>
    <t>G-5947</t>
  </si>
  <si>
    <t>RES-20858</t>
  </si>
  <si>
    <t>G-5294</t>
  </si>
  <si>
    <t>RES-24375</t>
  </si>
  <si>
    <t>G-8811</t>
  </si>
  <si>
    <t>RES-21699</t>
  </si>
  <si>
    <t>G-6135</t>
  </si>
  <si>
    <t>RES-22367</t>
  </si>
  <si>
    <t>G-6803</t>
  </si>
  <si>
    <t>RES-23234</t>
  </si>
  <si>
    <t>G-7670</t>
  </si>
  <si>
    <t>RES-22394</t>
  </si>
  <si>
    <t>G-6830</t>
  </si>
  <si>
    <t>RES-20389</t>
  </si>
  <si>
    <t>G-1471</t>
  </si>
  <si>
    <t>RES-21981</t>
  </si>
  <si>
    <t>G-6417</t>
  </si>
  <si>
    <t>RES-24956</t>
  </si>
  <si>
    <t>G-9392</t>
  </si>
  <si>
    <t>RES-21653</t>
  </si>
  <si>
    <t>G-6089</t>
  </si>
  <si>
    <t>RES-20934</t>
  </si>
  <si>
    <t>G-5370</t>
  </si>
  <si>
    <t>RES-20889</t>
  </si>
  <si>
    <t>G-5325</t>
  </si>
  <si>
    <t>RES-20126</t>
  </si>
  <si>
    <t>G-1384</t>
  </si>
  <si>
    <t>RES-20878</t>
  </si>
  <si>
    <t>G-5314</t>
  </si>
  <si>
    <t>RES-20976</t>
  </si>
  <si>
    <t>G-5412</t>
  </si>
  <si>
    <t>RES-24035</t>
  </si>
  <si>
    <t>G-8471</t>
  </si>
  <si>
    <t>RES-20821</t>
  </si>
  <si>
    <t>G-5257</t>
  </si>
  <si>
    <t>RES-20687</t>
  </si>
  <si>
    <t>G-5123</t>
  </si>
  <si>
    <t>RES-23308</t>
  </si>
  <si>
    <t>G-7744</t>
  </si>
  <si>
    <t>RES-23529</t>
  </si>
  <si>
    <t>G-7965</t>
  </si>
  <si>
    <t>RES-20196</t>
  </si>
  <si>
    <t>G-3822</t>
  </si>
  <si>
    <t>RES-20354</t>
  </si>
  <si>
    <t>G-3400</t>
  </si>
  <si>
    <t>RES-20758</t>
  </si>
  <si>
    <t>G-5194</t>
  </si>
  <si>
    <t>RES-20689</t>
  </si>
  <si>
    <t>G-5125</t>
  </si>
  <si>
    <t>RES-21675</t>
  </si>
  <si>
    <t>G-6111</t>
  </si>
  <si>
    <t>RES-20152</t>
  </si>
  <si>
    <t>G-3028</t>
  </si>
  <si>
    <t>RES-24347</t>
  </si>
  <si>
    <t>G-8783</t>
  </si>
  <si>
    <t>RES-20546</t>
  </si>
  <si>
    <t>G-1541</t>
  </si>
  <si>
    <t>RES-24245</t>
  </si>
  <si>
    <t>G-8681</t>
  </si>
  <si>
    <t>RES-20531</t>
  </si>
  <si>
    <t>G-2696</t>
  </si>
  <si>
    <t>RES-20290</t>
  </si>
  <si>
    <t>G-1098</t>
  </si>
  <si>
    <t>RES-20781</t>
  </si>
  <si>
    <t>G-5217</t>
  </si>
  <si>
    <t>RES-20649</t>
  </si>
  <si>
    <t>G-5085</t>
  </si>
  <si>
    <t>RES-23431</t>
  </si>
  <si>
    <t>G-7867</t>
  </si>
  <si>
    <t>RES-21072</t>
  </si>
  <si>
    <t>G-5508</t>
  </si>
  <si>
    <t>RES-24379</t>
  </si>
  <si>
    <t>G-8815</t>
  </si>
  <si>
    <t>RES-20633</t>
  </si>
  <si>
    <t>G-5069</t>
  </si>
  <si>
    <t>RES-21966</t>
  </si>
  <si>
    <t>G-6402</t>
  </si>
  <si>
    <t>RES-21021</t>
  </si>
  <si>
    <t>G-5457</t>
  </si>
  <si>
    <t>RES-22778</t>
  </si>
  <si>
    <t>G-7214</t>
  </si>
  <si>
    <t>RES-20357</t>
  </si>
  <si>
    <t>G-1094</t>
  </si>
  <si>
    <t>RES-22810</t>
  </si>
  <si>
    <t>G-7246</t>
  </si>
  <si>
    <t>RES-21004</t>
  </si>
  <si>
    <t>G-5440</t>
  </si>
  <si>
    <t>RES-23791</t>
  </si>
  <si>
    <t>G-8227</t>
  </si>
  <si>
    <t>RES-20677</t>
  </si>
  <si>
    <t>G-5113</t>
  </si>
  <si>
    <t>RES-23491</t>
  </si>
  <si>
    <t>G-7927</t>
  </si>
  <si>
    <t>RES-24304</t>
  </si>
  <si>
    <t>G-8740</t>
  </si>
  <si>
    <t>RES-21605</t>
  </si>
  <si>
    <t>G-6041</t>
  </si>
  <si>
    <t>RES-20869</t>
  </si>
  <si>
    <t>G-5305</t>
  </si>
  <si>
    <t>RES-24517</t>
  </si>
  <si>
    <t>G-8953</t>
  </si>
  <si>
    <t>RES-20823</t>
  </si>
  <si>
    <t>G-5259</t>
  </si>
  <si>
    <t>RES-22522</t>
  </si>
  <si>
    <t>G-6958</t>
  </si>
  <si>
    <t>RES-20254</t>
  </si>
  <si>
    <t>G-4814</t>
  </si>
  <si>
    <t>RES-20653</t>
  </si>
  <si>
    <t>G-5089</t>
  </si>
  <si>
    <t>RES-24174</t>
  </si>
  <si>
    <t>G-8610</t>
  </si>
  <si>
    <t>RES-23151</t>
  </si>
  <si>
    <t>G-7587</t>
  </si>
  <si>
    <t>RES-22364</t>
  </si>
  <si>
    <t>G-6800</t>
  </si>
  <si>
    <t>RES-20527</t>
  </si>
  <si>
    <t>G-3469</t>
  </si>
  <si>
    <t>RES-22977</t>
  </si>
  <si>
    <t>G-7413</t>
  </si>
  <si>
    <t>RES-22660</t>
  </si>
  <si>
    <t>G-7096</t>
  </si>
  <si>
    <t>RES-20692</t>
  </si>
  <si>
    <t>G-5128</t>
  </si>
  <si>
    <t>RES-20288</t>
  </si>
  <si>
    <t>G-1978</t>
  </si>
  <si>
    <t>RES-20643</t>
  </si>
  <si>
    <t>G-5079</t>
  </si>
  <si>
    <t>RES-22089</t>
  </si>
  <si>
    <t>G-6525</t>
  </si>
  <si>
    <t>RES-21423</t>
  </si>
  <si>
    <t>G-5859</t>
  </si>
  <si>
    <t>RES-20009</t>
  </si>
  <si>
    <t>G-4771</t>
  </si>
  <si>
    <t>RES-20699</t>
  </si>
  <si>
    <t>G-5135</t>
  </si>
  <si>
    <t>RES-23156</t>
  </si>
  <si>
    <t>G-7592</t>
  </si>
  <si>
    <t>RES-23281</t>
  </si>
  <si>
    <t>G-7717</t>
  </si>
  <si>
    <t>RES-21194</t>
  </si>
  <si>
    <t>G-5630</t>
  </si>
  <si>
    <t>RES-20591</t>
  </si>
  <si>
    <t>G-5027</t>
  </si>
  <si>
    <t>RES-20655</t>
  </si>
  <si>
    <t>G-5091</t>
  </si>
  <si>
    <t>RES-22030</t>
  </si>
  <si>
    <t>G-6466</t>
  </si>
  <si>
    <t>RES-20897</t>
  </si>
  <si>
    <t>G-5333</t>
  </si>
  <si>
    <t>RES-20534</t>
  </si>
  <si>
    <t>G-2095</t>
  </si>
  <si>
    <t>RES-20786</t>
  </si>
  <si>
    <t>G-5222</t>
  </si>
  <si>
    <t>RES-23208</t>
  </si>
  <si>
    <t>G-7644</t>
  </si>
  <si>
    <t>RES-22416</t>
  </si>
  <si>
    <t>G-6852</t>
  </si>
  <si>
    <t>RES-20026</t>
  </si>
  <si>
    <t>G-2037</t>
  </si>
  <si>
    <t>RES-20501</t>
  </si>
  <si>
    <t>G-3099</t>
  </si>
  <si>
    <t>RES-21380</t>
  </si>
  <si>
    <t>G-5816</t>
  </si>
  <si>
    <t>RES-24678</t>
  </si>
  <si>
    <t>G-9114</t>
  </si>
  <si>
    <t>RES-20774</t>
  </si>
  <si>
    <t>G-5210</t>
  </si>
  <si>
    <t>RES-22316</t>
  </si>
  <si>
    <t>G-6752</t>
  </si>
  <si>
    <t>RES-22702</t>
  </si>
  <si>
    <t>G-7138</t>
  </si>
  <si>
    <t>RES-23004</t>
  </si>
  <si>
    <t>G-7440</t>
  </si>
  <si>
    <t>RES-24388</t>
  </si>
  <si>
    <t>G-8824</t>
  </si>
  <si>
    <t>RES-23005</t>
  </si>
  <si>
    <t>G-7441</t>
  </si>
  <si>
    <t>RES-21886</t>
  </si>
  <si>
    <t>G-6322</t>
  </si>
  <si>
    <t>RES-22288</t>
  </si>
  <si>
    <t>G-6724</t>
  </si>
  <si>
    <t>RES-23090</t>
  </si>
  <si>
    <t>G-7526</t>
  </si>
  <si>
    <t>RES-22085</t>
  </si>
  <si>
    <t>G-6521</t>
  </si>
  <si>
    <t>RES-22121</t>
  </si>
  <si>
    <t>G-6557</t>
  </si>
  <si>
    <t>RES-22711</t>
  </si>
  <si>
    <t>G-7147</t>
  </si>
  <si>
    <t>RES-23300</t>
  </si>
  <si>
    <t>G-7736</t>
  </si>
  <si>
    <t>RES-23728</t>
  </si>
  <si>
    <t>G-8164</t>
  </si>
  <si>
    <t>RES-21655</t>
  </si>
  <si>
    <t>G-6091</t>
  </si>
  <si>
    <t>RES-24215</t>
  </si>
  <si>
    <t>G-8651</t>
  </si>
  <si>
    <t>RES-24917</t>
  </si>
  <si>
    <t>G-9353</t>
  </si>
  <si>
    <t>RES-24930</t>
  </si>
  <si>
    <t>G-9366</t>
  </si>
  <si>
    <t>RES-20107</t>
  </si>
  <si>
    <t>G-3340</t>
  </si>
  <si>
    <t>RES-20700</t>
  </si>
  <si>
    <t>G-5136</t>
  </si>
  <si>
    <t>RES-23531</t>
  </si>
  <si>
    <t>G-7967</t>
  </si>
  <si>
    <t>RES-23147</t>
  </si>
  <si>
    <t>G-7583</t>
  </si>
  <si>
    <t>RES-21317</t>
  </si>
  <si>
    <t>G-5753</t>
  </si>
  <si>
    <t>RES-20006</t>
  </si>
  <si>
    <t>G-4796</t>
  </si>
  <si>
    <t>RES-23916</t>
  </si>
  <si>
    <t>G-8352</t>
  </si>
  <si>
    <t>RES-23209</t>
  </si>
  <si>
    <t>G-7645</t>
  </si>
  <si>
    <t>RES-23434</t>
  </si>
  <si>
    <t>G-7870</t>
  </si>
  <si>
    <t>RES-23830</t>
  </si>
  <si>
    <t>G-8266</t>
  </si>
  <si>
    <t>RES-22155</t>
  </si>
  <si>
    <t>G-6591</t>
  </si>
  <si>
    <t>RES-22492</t>
  </si>
  <si>
    <t>G-6928</t>
  </si>
  <si>
    <t>RES-22676</t>
  </si>
  <si>
    <t>G-7112</t>
  </si>
  <si>
    <t>RES-20308</t>
  </si>
  <si>
    <t>G-3895</t>
  </si>
  <si>
    <t>RES-20623</t>
  </si>
  <si>
    <t>G-5059</t>
  </si>
  <si>
    <t>RES-23977</t>
  </si>
  <si>
    <t>G-8413</t>
  </si>
  <si>
    <t>RES-20885</t>
  </si>
  <si>
    <t>G-5321</t>
  </si>
  <si>
    <t>RES-23341</t>
  </si>
  <si>
    <t>G-7777</t>
  </si>
  <si>
    <t>RES-23922</t>
  </si>
  <si>
    <t>G-8358</t>
  </si>
  <si>
    <t>RES-24870</t>
  </si>
  <si>
    <t>G-9306</t>
  </si>
  <si>
    <t>RES-21354</t>
  </si>
  <si>
    <t>G-5790</t>
  </si>
  <si>
    <t>RES-22093</t>
  </si>
  <si>
    <t>G-6529</t>
  </si>
  <si>
    <t>RES-20041</t>
  </si>
  <si>
    <t>G-3892</t>
  </si>
  <si>
    <t>RES-22787</t>
  </si>
  <si>
    <t>G-7223</t>
  </si>
  <si>
    <t>RES-22484</t>
  </si>
  <si>
    <t>G-6920</t>
  </si>
  <si>
    <t>RES-20930</t>
  </si>
  <si>
    <t>G-5366</t>
  </si>
  <si>
    <t>RES-22684</t>
  </si>
  <si>
    <t>G-7120</t>
  </si>
  <si>
    <t>RES-22599</t>
  </si>
  <si>
    <t>G-7035</t>
  </si>
  <si>
    <t>RES-23632</t>
  </si>
  <si>
    <t>G-8068</t>
  </si>
  <si>
    <t>RES-21989</t>
  </si>
  <si>
    <t>G-6425</t>
  </si>
  <si>
    <t>RES-20800</t>
  </si>
  <si>
    <t>G-5236</t>
  </si>
  <si>
    <t>RES-20176</t>
  </si>
  <si>
    <t>G-4212</t>
  </si>
  <si>
    <t>RES-20082</t>
  </si>
  <si>
    <t>G-2987</t>
  </si>
  <si>
    <t>RES-24010</t>
  </si>
  <si>
    <t>G-8446</t>
  </si>
  <si>
    <t>RES-21790</t>
  </si>
  <si>
    <t>G-6226</t>
  </si>
  <si>
    <t>RES-21636</t>
  </si>
  <si>
    <t>G-6072</t>
  </si>
  <si>
    <t>RES-20419</t>
  </si>
  <si>
    <t>G-2863</t>
  </si>
  <si>
    <t>RES-21752</t>
  </si>
  <si>
    <t>G-6188</t>
  </si>
  <si>
    <t>RES-22749</t>
  </si>
  <si>
    <t>G-7185</t>
  </si>
  <si>
    <t>RES-24109</t>
  </si>
  <si>
    <t>G-8545</t>
  </si>
  <si>
    <t>RES-23534</t>
  </si>
  <si>
    <t>G-7970</t>
  </si>
  <si>
    <t>RES-22962</t>
  </si>
  <si>
    <t>G-7398</t>
  </si>
  <si>
    <t>RES-24587</t>
  </si>
  <si>
    <t>G-9023</t>
  </si>
  <si>
    <t>RES-22384</t>
  </si>
  <si>
    <t>G-6820</t>
  </si>
  <si>
    <t>RES-21546</t>
  </si>
  <si>
    <t>G-5982</t>
  </si>
  <si>
    <t>RES-23760</t>
  </si>
  <si>
    <t>G-8196</t>
  </si>
  <si>
    <t>RES-21337</t>
  </si>
  <si>
    <t>G-5773</t>
  </si>
  <si>
    <t>RES-23748</t>
  </si>
  <si>
    <t>G-8184</t>
  </si>
  <si>
    <t>RES-20363</t>
  </si>
  <si>
    <t>G-3463</t>
  </si>
  <si>
    <t>RES-23666</t>
  </si>
  <si>
    <t>G-8102</t>
  </si>
  <si>
    <t>RES-21840</t>
  </si>
  <si>
    <t>G-6276</t>
  </si>
  <si>
    <t>RES-23200</t>
  </si>
  <si>
    <t>G-7636</t>
  </si>
  <si>
    <t>RES-22649</t>
  </si>
  <si>
    <t>G-7085</t>
  </si>
  <si>
    <t>RES-20292</t>
  </si>
  <si>
    <t>G-4110</t>
  </si>
  <si>
    <t>RES-22948</t>
  </si>
  <si>
    <t>G-7384</t>
  </si>
  <si>
    <t>RES-21168</t>
  </si>
  <si>
    <t>G-5604</t>
  </si>
  <si>
    <t>RES-21642</t>
  </si>
  <si>
    <t>G-6078</t>
  </si>
  <si>
    <t>RES-22724</t>
  </si>
  <si>
    <t>G-7160</t>
  </si>
  <si>
    <t>RES-22639</t>
  </si>
  <si>
    <t>G-7075</t>
  </si>
  <si>
    <t>RES-20486</t>
  </si>
  <si>
    <t>G-3968</t>
  </si>
  <si>
    <t>RES-22381</t>
  </si>
  <si>
    <t>G-6817</t>
  </si>
  <si>
    <t>RES-23139</t>
  </si>
  <si>
    <t>G-7575</t>
  </si>
  <si>
    <t>RES-21100</t>
  </si>
  <si>
    <t>G-5536</t>
  </si>
  <si>
    <t>RES-24165</t>
  </si>
  <si>
    <t>G-8601</t>
  </si>
  <si>
    <t>RES-23006</t>
  </si>
  <si>
    <t>G-7442</t>
  </si>
  <si>
    <t>RES-20970</t>
  </si>
  <si>
    <t>G-5406</t>
  </si>
  <si>
    <t>RES-23435</t>
  </si>
  <si>
    <t>G-7871</t>
  </si>
  <si>
    <t>RES-22279</t>
  </si>
  <si>
    <t>G-6715</t>
  </si>
  <si>
    <t>RES-24485</t>
  </si>
  <si>
    <t>G-8921</t>
  </si>
  <si>
    <t>RES-20295</t>
  </si>
  <si>
    <t>G-2648</t>
  </si>
  <si>
    <t>RES-22062</t>
  </si>
  <si>
    <t>G-6498</t>
  </si>
  <si>
    <t>RES-22677</t>
  </si>
  <si>
    <t>G-7113</t>
  </si>
  <si>
    <t>RES-20277</t>
  </si>
  <si>
    <t>G-1270</t>
  </si>
  <si>
    <t>RES-22988</t>
  </si>
  <si>
    <t>G-7424</t>
  </si>
  <si>
    <t>RES-20339</t>
  </si>
  <si>
    <t>G-4198</t>
  </si>
  <si>
    <t>RES-21086</t>
  </si>
  <si>
    <t>G-5522</t>
  </si>
  <si>
    <t>RES-21822</t>
  </si>
  <si>
    <t>G-6258</t>
  </si>
  <si>
    <t>RES-21645</t>
  </si>
  <si>
    <t>G-6081</t>
  </si>
  <si>
    <t>RES-22174</t>
  </si>
  <si>
    <t>G-6610</t>
  </si>
  <si>
    <t>RES-20674</t>
  </si>
  <si>
    <t>G-5110</t>
  </si>
  <si>
    <t>RES-24996</t>
  </si>
  <si>
    <t>G-9432</t>
  </si>
  <si>
    <t>RES-22785</t>
  </si>
  <si>
    <t>G-7221</t>
  </si>
  <si>
    <t>RES-24371</t>
  </si>
  <si>
    <t>G-8807</t>
  </si>
  <si>
    <t>RES-22390</t>
  </si>
  <si>
    <t>G-6826</t>
  </si>
  <si>
    <t>RES-24273</t>
  </si>
  <si>
    <t>G-8709</t>
  </si>
  <si>
    <t>RES-24978</t>
  </si>
  <si>
    <t>G-9414</t>
  </si>
  <si>
    <t>RES-21017</t>
  </si>
  <si>
    <t>G-5453</t>
  </si>
  <si>
    <t>RES-20761</t>
  </si>
  <si>
    <t>G-5197</t>
  </si>
  <si>
    <t>RES-24799</t>
  </si>
  <si>
    <t>G-9235</t>
  </si>
  <si>
    <t>RES-20639</t>
  </si>
  <si>
    <t>G-5075</t>
  </si>
  <si>
    <t>RES-22712</t>
  </si>
  <si>
    <t>G-7148</t>
  </si>
  <si>
    <t>RES-23560</t>
  </si>
  <si>
    <t>G-7996</t>
  </si>
  <si>
    <t>RES-23719</t>
  </si>
  <si>
    <t>G-8155</t>
  </si>
  <si>
    <t>RES-23691</t>
  </si>
  <si>
    <t>G-8127</t>
  </si>
  <si>
    <t>RES-23870</t>
  </si>
  <si>
    <t>G-8306</t>
  </si>
  <si>
    <t>RES-22831</t>
  </si>
  <si>
    <t>G-7267</t>
  </si>
  <si>
    <t>RES-20518</t>
  </si>
  <si>
    <t>G-1367</t>
  </si>
  <si>
    <t>RES-22053</t>
  </si>
  <si>
    <t>G-6489</t>
  </si>
  <si>
    <t>RES-20055</t>
  </si>
  <si>
    <t>G-3517</t>
  </si>
  <si>
    <t>RES-22919</t>
  </si>
  <si>
    <t>G-7355</t>
  </si>
  <si>
    <t>RES-20609</t>
  </si>
  <si>
    <t>G-5045</t>
  </si>
  <si>
    <t>RES-23834</t>
  </si>
  <si>
    <t>G-8270</t>
  </si>
  <si>
    <t>RES-20837</t>
  </si>
  <si>
    <t>G-5273</t>
  </si>
  <si>
    <t>RES-23587</t>
  </si>
  <si>
    <t>G-8023</t>
  </si>
  <si>
    <t>RES-23091</t>
  </si>
  <si>
    <t>G-7527</t>
  </si>
  <si>
    <t>RES-21228</t>
  </si>
  <si>
    <t>G-5664</t>
  </si>
  <si>
    <t>RES-24600</t>
  </si>
  <si>
    <t>G-9036</t>
  </si>
  <si>
    <t>RES-24975</t>
  </si>
  <si>
    <t>G-9411</t>
  </si>
  <si>
    <t>RES-23845</t>
  </si>
  <si>
    <t>G-8281</t>
  </si>
  <si>
    <t>RES-23008</t>
  </si>
  <si>
    <t>G-7444</t>
  </si>
  <si>
    <t>RES-23032</t>
  </si>
  <si>
    <t>G-7468</t>
  </si>
  <si>
    <t>RES-23079</t>
  </si>
  <si>
    <t>G-7515</t>
  </si>
  <si>
    <t>RES-20087</t>
  </si>
  <si>
    <t>G-3119</t>
  </si>
  <si>
    <t>RES-20906</t>
  </si>
  <si>
    <t>G-5342</t>
  </si>
  <si>
    <t>RES-21978</t>
  </si>
  <si>
    <t>G-6414</t>
  </si>
  <si>
    <t>RES-21505</t>
  </si>
  <si>
    <t>G-5941</t>
  </si>
  <si>
    <t>RES-25011</t>
  </si>
  <si>
    <t>G-9447</t>
  </si>
  <si>
    <t>RES-24963</t>
  </si>
  <si>
    <t>G-9399</t>
  </si>
  <si>
    <t>RES-22337</t>
  </si>
  <si>
    <t>G-6773</t>
  </si>
  <si>
    <t>RES-22741</t>
  </si>
  <si>
    <t>G-7177</t>
  </si>
  <si>
    <t>RES-24952</t>
  </si>
  <si>
    <t>G-9388</t>
  </si>
  <si>
    <t>RES-22699</t>
  </si>
  <si>
    <t>G-7135</t>
  </si>
  <si>
    <t>RES-23761</t>
  </si>
  <si>
    <t>G-8197</t>
  </si>
  <si>
    <t>RES-24454</t>
  </si>
  <si>
    <t>G-8890</t>
  </si>
  <si>
    <t>RES-24739</t>
  </si>
  <si>
    <t>G-9175</t>
  </si>
  <si>
    <t>RES-20659</t>
  </si>
  <si>
    <t>G-5095</t>
  </si>
  <si>
    <t>RES-23729</t>
  </si>
  <si>
    <t>G-8165</t>
  </si>
  <si>
    <t>RES-22903</t>
  </si>
  <si>
    <t>G-7339</t>
  </si>
  <si>
    <t>RES-22898</t>
  </si>
  <si>
    <t>G-7334</t>
  </si>
  <si>
    <t>RES-21746</t>
  </si>
  <si>
    <t>G-6182</t>
  </si>
  <si>
    <t>RES-23356</t>
  </si>
  <si>
    <t>G-7792</t>
  </si>
  <si>
    <t>RES-23742</t>
  </si>
  <si>
    <t>G-8178</t>
  </si>
  <si>
    <t>RES-25026</t>
  </si>
  <si>
    <t>G-9462</t>
  </si>
  <si>
    <t>RES-22644</t>
  </si>
  <si>
    <t>G-7080</t>
  </si>
  <si>
    <t>RES-22866</t>
  </si>
  <si>
    <t>G-7302</t>
  </si>
  <si>
    <t>RES-24070</t>
  </si>
  <si>
    <t>G-8506</t>
  </si>
  <si>
    <t>RES-24190</t>
  </si>
  <si>
    <t>G-8626</t>
  </si>
  <si>
    <t>RES-24909</t>
  </si>
  <si>
    <t>G-9345</t>
  </si>
  <si>
    <t>RES-23659</t>
  </si>
  <si>
    <t>G-8095</t>
  </si>
  <si>
    <t>RES-23747</t>
  </si>
  <si>
    <t>G-8183</t>
  </si>
  <si>
    <t>RES-23192</t>
  </si>
  <si>
    <t>G-7628</t>
  </si>
  <si>
    <t>RES-22751</t>
  </si>
  <si>
    <t>G-7187</t>
  </si>
  <si>
    <t>RES-21358</t>
  </si>
  <si>
    <t>G-5794</t>
  </si>
  <si>
    <t>RES-23978</t>
  </si>
  <si>
    <t>G-8414</t>
  </si>
  <si>
    <t>RES-23313</t>
  </si>
  <si>
    <t>G-7749</t>
  </si>
  <si>
    <t>RES-21207</t>
  </si>
  <si>
    <t>G-5643</t>
  </si>
  <si>
    <t>RES-24760</t>
  </si>
  <si>
    <t>G-9196</t>
  </si>
  <si>
    <t>RES-20194</t>
  </si>
  <si>
    <t>G-2938</t>
  </si>
  <si>
    <t>RES-21328</t>
  </si>
  <si>
    <t>G-5764</t>
  </si>
  <si>
    <t>RES-20062</t>
  </si>
  <si>
    <t>G-4655</t>
  </si>
  <si>
    <t>RES-23583</t>
  </si>
  <si>
    <t>G-8019</t>
  </si>
  <si>
    <t>RES-24918</t>
  </si>
  <si>
    <t>G-9354</t>
  </si>
  <si>
    <t>RES-20563</t>
  </si>
  <si>
    <t>G-4999</t>
  </si>
  <si>
    <t>RES-21944</t>
  </si>
  <si>
    <t>G-6380</t>
  </si>
  <si>
    <t>RES-24713</t>
  </si>
  <si>
    <t>G-9149</t>
  </si>
  <si>
    <t>RES-20376</t>
  </si>
  <si>
    <t>G-3410</t>
  </si>
  <si>
    <t>RES-23229</t>
  </si>
  <si>
    <t>G-7665</t>
  </si>
  <si>
    <t>RES-25001</t>
  </si>
  <si>
    <t>G-9437</t>
  </si>
  <si>
    <t>RES-24911</t>
  </si>
  <si>
    <t>G-9347</t>
  </si>
  <si>
    <t>RES-23099</t>
  </si>
  <si>
    <t>G-7535</t>
  </si>
  <si>
    <t>RES-23311</t>
  </si>
  <si>
    <t>G-7747</t>
  </si>
  <si>
    <t>RES-21627</t>
  </si>
  <si>
    <t>G-6063</t>
  </si>
  <si>
    <t>RES-22350</t>
  </si>
  <si>
    <t>G-6786</t>
  </si>
  <si>
    <t>RES-22470</t>
  </si>
  <si>
    <t>G-6906</t>
  </si>
  <si>
    <t>RES-21679</t>
  </si>
  <si>
    <t>G-6115</t>
  </si>
  <si>
    <t>RES-21907</t>
  </si>
  <si>
    <t>G-6343</t>
  </si>
  <si>
    <t>RES-21623</t>
  </si>
  <si>
    <t>G-6059</t>
  </si>
  <si>
    <t>RES-23557</t>
  </si>
  <si>
    <t>G-7993</t>
  </si>
  <si>
    <t>RES-21022</t>
  </si>
  <si>
    <t>G-5458</t>
  </si>
  <si>
    <t>RES-22493</t>
  </si>
  <si>
    <t>G-6929</t>
  </si>
  <si>
    <t>RES-23681</t>
  </si>
  <si>
    <t>G-8117</t>
  </si>
  <si>
    <t>RES-24151</t>
  </si>
  <si>
    <t>G-8587</t>
  </si>
  <si>
    <t>RES-22122</t>
  </si>
  <si>
    <t>G-6558</t>
  </si>
  <si>
    <t>RES-23540</t>
  </si>
  <si>
    <t>G-7976</t>
  </si>
  <si>
    <t>RES-21682</t>
  </si>
  <si>
    <t>G-6118</t>
  </si>
  <si>
    <t>RES-23882</t>
  </si>
  <si>
    <t>G-8318</t>
  </si>
  <si>
    <t>RES-22341</t>
  </si>
  <si>
    <t>G-6777</t>
  </si>
  <si>
    <t>RES-23213</t>
  </si>
  <si>
    <t>G-7649</t>
  </si>
  <si>
    <t>RES-20762</t>
  </si>
  <si>
    <t>G-5198</t>
  </si>
  <si>
    <t>RES-22360</t>
  </si>
  <si>
    <t>G-6796</t>
  </si>
  <si>
    <t>RES-23984</t>
  </si>
  <si>
    <t>G-8420</t>
  </si>
  <si>
    <t>RES-24644</t>
  </si>
  <si>
    <t>G-9080</t>
  </si>
  <si>
    <t>RES-21158</t>
  </si>
  <si>
    <t>G-5594</t>
  </si>
  <si>
    <t>RES-22396</t>
  </si>
  <si>
    <t>G-6832</t>
  </si>
  <si>
    <t>RES-20098</t>
  </si>
  <si>
    <t>G-1722</t>
  </si>
  <si>
    <t>RES-21246</t>
  </si>
  <si>
    <t>G-5682</t>
  </si>
  <si>
    <t>RES-24126</t>
  </si>
  <si>
    <t>G-8562</t>
  </si>
  <si>
    <t>RES-20392</t>
  </si>
  <si>
    <t>G-4943</t>
  </si>
  <si>
    <t>RES-24006</t>
  </si>
  <si>
    <t>G-8442</t>
  </si>
  <si>
    <t>RES-20753</t>
  </si>
  <si>
    <t>G-5189</t>
  </si>
  <si>
    <t>RES-21242</t>
  </si>
  <si>
    <t>G-5678</t>
  </si>
  <si>
    <t>RES-21238</t>
  </si>
  <si>
    <t>G-5674</t>
  </si>
  <si>
    <t>RES-20954</t>
  </si>
  <si>
    <t>G-5390</t>
  </si>
  <si>
    <t>RES-23455</t>
  </si>
  <si>
    <t>G-7891</t>
  </si>
  <si>
    <t>RES-24023</t>
  </si>
  <si>
    <t>G-8459</t>
  </si>
  <si>
    <t>RES-23693</t>
  </si>
  <si>
    <t>G-8129</t>
  </si>
  <si>
    <t>RES-21784</t>
  </si>
  <si>
    <t>G-6220</t>
  </si>
  <si>
    <t>RES-21543</t>
  </si>
  <si>
    <t>G-5979</t>
  </si>
  <si>
    <t>RES-21827</t>
  </si>
  <si>
    <t>G-6263</t>
  </si>
  <si>
    <t>RES-21083</t>
  </si>
  <si>
    <t>G-5519</t>
  </si>
  <si>
    <t>RES-20326</t>
  </si>
  <si>
    <t>G-3324</t>
  </si>
  <si>
    <t>RES-20123</t>
  </si>
  <si>
    <t>G-3942</t>
  </si>
  <si>
    <t>RES-23218</t>
  </si>
  <si>
    <t>G-7654</t>
  </si>
  <si>
    <t>RES-23901</t>
  </si>
  <si>
    <t>G-8337</t>
  </si>
  <si>
    <t>RES-20844</t>
  </si>
  <si>
    <t>G-5280</t>
  </si>
  <si>
    <t>RES-24890</t>
  </si>
  <si>
    <t>G-9326</t>
  </si>
  <si>
    <t>RES-23052</t>
  </si>
  <si>
    <t>G-7488</t>
  </si>
  <si>
    <t>RES-20960</t>
  </si>
  <si>
    <t>G-5396</t>
  </si>
  <si>
    <t>RES-23332</t>
  </si>
  <si>
    <t>G-7768</t>
  </si>
  <si>
    <t>RES-20380</t>
  </si>
  <si>
    <t>G-4354</t>
  </si>
  <si>
    <t>RES-21755</t>
  </si>
  <si>
    <t>G-6191</t>
  </si>
  <si>
    <t>RES-20542</t>
  </si>
  <si>
    <t>G-2972</t>
  </si>
  <si>
    <t>RES-22086</t>
  </si>
  <si>
    <t>G-6522</t>
  </si>
  <si>
    <t>RES-21387</t>
  </si>
  <si>
    <t>G-5823</t>
  </si>
  <si>
    <t>RES-23379</t>
  </si>
  <si>
    <t>G-7815</t>
  </si>
  <si>
    <t>RES-21103</t>
  </si>
  <si>
    <t>G-5539</t>
  </si>
  <si>
    <t>RES-22990</t>
  </si>
  <si>
    <t>G-7426</t>
  </si>
  <si>
    <t>RES-23389</t>
  </si>
  <si>
    <t>G-7825</t>
  </si>
  <si>
    <t>RES-21874</t>
  </si>
  <si>
    <t>G-6310</t>
  </si>
  <si>
    <t>RES-21257</t>
  </si>
  <si>
    <t>G-5693</t>
  </si>
  <si>
    <t>RES-22597</t>
  </si>
  <si>
    <t>G-7033</t>
  </si>
  <si>
    <t>RES-25033</t>
  </si>
  <si>
    <t>G-9469</t>
  </si>
  <si>
    <t>RES-24565</t>
  </si>
  <si>
    <t>G-9001</t>
  </si>
  <si>
    <t>RES-24905</t>
  </si>
  <si>
    <t>G-9341</t>
  </si>
  <si>
    <t>RES-21921</t>
  </si>
  <si>
    <t>G-6357</t>
  </si>
  <si>
    <t>RES-23827</t>
  </si>
  <si>
    <t>G-8263</t>
  </si>
  <si>
    <t>RES-24351</t>
  </si>
  <si>
    <t>G-8787</t>
  </si>
  <si>
    <t>RES-20217</t>
  </si>
  <si>
    <t>G-2629</t>
  </si>
  <si>
    <t>RES-24658</t>
  </si>
  <si>
    <t>G-9094</t>
  </si>
  <si>
    <t>RES-22571</t>
  </si>
  <si>
    <t>G-7007</t>
  </si>
  <si>
    <t>RES-20031</t>
  </si>
  <si>
    <t>G-1182</t>
  </si>
  <si>
    <t>RES-21725</t>
  </si>
  <si>
    <t>G-6161</t>
  </si>
  <si>
    <t>RES-24698</t>
  </si>
  <si>
    <t>G-9134</t>
  </si>
  <si>
    <t>RES-24065</t>
  </si>
  <si>
    <t>G-8501</t>
  </si>
  <si>
    <t>RES-24711</t>
  </si>
  <si>
    <t>G-9147</t>
  </si>
  <si>
    <t>RES-24150</t>
  </si>
  <si>
    <t>G-8586</t>
  </si>
  <si>
    <t>RES-23896</t>
  </si>
  <si>
    <t>G-8332</t>
  </si>
  <si>
    <t>RES-20592</t>
  </si>
  <si>
    <t>G-5028</t>
  </si>
  <si>
    <t>RES-24574</t>
  </si>
  <si>
    <t>G-9010</t>
  </si>
  <si>
    <t>RES-24690</t>
  </si>
  <si>
    <t>G-9126</t>
  </si>
  <si>
    <t>RES-20010</t>
  </si>
  <si>
    <t>G-3950</t>
  </si>
  <si>
    <t>RES-20058</t>
  </si>
  <si>
    <t>G-1809</t>
  </si>
  <si>
    <t>RES-20439</t>
  </si>
  <si>
    <t>G-3774</t>
  </si>
  <si>
    <t>RES-23412</t>
  </si>
  <si>
    <t>G-7848</t>
  </si>
  <si>
    <t>RES-20168</t>
  </si>
  <si>
    <t>G-2127</t>
  </si>
  <si>
    <t>RES-21320</t>
  </si>
  <si>
    <t>G-5756</t>
  </si>
  <si>
    <t>RES-22340</t>
  </si>
  <si>
    <t>G-6776</t>
  </si>
  <si>
    <t>RES-21090</t>
  </si>
  <si>
    <t>G-5526</t>
  </si>
  <si>
    <t>RES-20137</t>
  </si>
  <si>
    <t>G-3963</t>
  </si>
  <si>
    <t>RES-21852</t>
  </si>
  <si>
    <t>G-6288</t>
  </si>
  <si>
    <t>RES-23173</t>
  </si>
  <si>
    <t>G-7609</t>
  </si>
  <si>
    <t>RES-20896</t>
  </si>
  <si>
    <t>G-5332</t>
  </si>
  <si>
    <t>RES-20086</t>
  </si>
  <si>
    <t>G-4449</t>
  </si>
  <si>
    <t>RES-20374</t>
  </si>
  <si>
    <t>G-2295</t>
  </si>
  <si>
    <t>RES-22215</t>
  </si>
  <si>
    <t>G-6651</t>
  </si>
  <si>
    <t>RES-23159</t>
  </si>
  <si>
    <t>G-7595</t>
  </si>
  <si>
    <t>RES-20852</t>
  </si>
  <si>
    <t>G-5288</t>
  </si>
  <si>
    <t>RES-22744</t>
  </si>
  <si>
    <t>G-7180</t>
  </si>
  <si>
    <t>RES-21402</t>
  </si>
  <si>
    <t>G-5838</t>
  </si>
  <si>
    <t>RES-22955</t>
  </si>
  <si>
    <t>G-7391</t>
  </si>
  <si>
    <t>RES-20557</t>
  </si>
  <si>
    <t>G-1425</t>
  </si>
  <si>
    <t>RES-21454</t>
  </si>
  <si>
    <t>G-5890</t>
  </si>
  <si>
    <t>RES-22683</t>
  </si>
  <si>
    <t>G-7119</t>
  </si>
  <si>
    <t>RES-21593</t>
  </si>
  <si>
    <t>G-6029</t>
  </si>
  <si>
    <t>RES-21439</t>
  </si>
  <si>
    <t>G-5875</t>
  </si>
  <si>
    <t>RES-23369</t>
  </si>
  <si>
    <t>G-7805</t>
  </si>
  <si>
    <t>RES-23784</t>
  </si>
  <si>
    <t>G-8220</t>
  </si>
  <si>
    <t>RES-22695</t>
  </si>
  <si>
    <t>G-7131</t>
  </si>
  <si>
    <t>RES-22011</t>
  </si>
  <si>
    <t>G-6447</t>
  </si>
  <si>
    <t>RES-24944</t>
  </si>
  <si>
    <t>G-9380</t>
  </si>
  <si>
    <t>RES-22063</t>
  </si>
  <si>
    <t>G-6499</t>
  </si>
  <si>
    <t>RES-22162</t>
  </si>
  <si>
    <t>G-6598</t>
  </si>
  <si>
    <t>RES-24373</t>
  </si>
  <si>
    <t>G-8809</t>
  </si>
  <si>
    <t>RES-20114</t>
  </si>
  <si>
    <t>G-4633</t>
  </si>
  <si>
    <t>RES-21640</t>
  </si>
  <si>
    <t>G-6076</t>
  </si>
  <si>
    <t>RES-22757</t>
  </si>
  <si>
    <t>G-7193</t>
  </si>
  <si>
    <t>RES-23730</t>
  </si>
  <si>
    <t>G-8166</t>
  </si>
  <si>
    <t>RES-24581</t>
  </si>
  <si>
    <t>G-9017</t>
  </si>
  <si>
    <t>RES-20456</t>
  </si>
  <si>
    <t>G-1118</t>
  </si>
  <si>
    <t>RES-21429</t>
  </si>
  <si>
    <t>G-5865</t>
  </si>
  <si>
    <t>RES-21517</t>
  </si>
  <si>
    <t>G-5953</t>
  </si>
  <si>
    <t>RES-20782</t>
  </si>
  <si>
    <t>G-5218</t>
  </si>
  <si>
    <t>RES-20944</t>
  </si>
  <si>
    <t>G-5380</t>
  </si>
  <si>
    <t>RES-20416</t>
  </si>
  <si>
    <t>G-2288</t>
  </si>
  <si>
    <t>RES-20470</t>
  </si>
  <si>
    <t>G-2085</t>
  </si>
  <si>
    <t>RES-20751</t>
  </si>
  <si>
    <t>G-5187</t>
  </si>
  <si>
    <t>RES-20874</t>
  </si>
  <si>
    <t>G-5310</t>
  </si>
  <si>
    <t>RES-24499</t>
  </si>
  <si>
    <t>G-8935</t>
  </si>
  <si>
    <t>RES-20075</t>
  </si>
  <si>
    <t>G-4297</t>
  </si>
  <si>
    <t>RES-22708</t>
  </si>
  <si>
    <t>G-7144</t>
  </si>
  <si>
    <t>RES-20942</t>
  </si>
  <si>
    <t>G-5378</t>
  </si>
  <si>
    <t>RES-22698</t>
  </si>
  <si>
    <t>G-7134</t>
  </si>
  <si>
    <t>RES-21656</t>
  </si>
  <si>
    <t>G-6092</t>
  </si>
  <si>
    <t>RES-23668</t>
  </si>
  <si>
    <t>G-8104</t>
  </si>
  <si>
    <t>RES-20723</t>
  </si>
  <si>
    <t>G-5159</t>
  </si>
  <si>
    <t>RES-21204</t>
  </si>
  <si>
    <t>G-5640</t>
  </si>
  <si>
    <t>RES-24937</t>
  </si>
  <si>
    <t>G-9373</t>
  </si>
  <si>
    <t>RES-24100</t>
  </si>
  <si>
    <t>G-8536</t>
  </si>
  <si>
    <t>RES-21883</t>
  </si>
  <si>
    <t>G-6319</t>
  </si>
  <si>
    <t>RES-21540</t>
  </si>
  <si>
    <t>G-5976</t>
  </si>
  <si>
    <t>RES-23054</t>
  </si>
  <si>
    <t>G-7490</t>
  </si>
  <si>
    <t>RES-21266</t>
  </si>
  <si>
    <t>G-5702</t>
  </si>
  <si>
    <t>RES-24041</t>
  </si>
  <si>
    <t>G-8477</t>
  </si>
  <si>
    <t>RES-21182</t>
  </si>
  <si>
    <t>G-5618</t>
  </si>
  <si>
    <t>RES-22042</t>
  </si>
  <si>
    <t>G-6478</t>
  </si>
  <si>
    <t>RES-24167</t>
  </si>
  <si>
    <t>G-8603</t>
  </si>
  <si>
    <t>RES-22422</t>
  </si>
  <si>
    <t>G-6858</t>
  </si>
  <si>
    <t>RES-23643</t>
  </si>
  <si>
    <t>G-8079</t>
  </si>
  <si>
    <t>RES-24400</t>
  </si>
  <si>
    <t>G-8836</t>
  </si>
  <si>
    <t>RES-22375</t>
  </si>
  <si>
    <t>G-6811</t>
  </si>
  <si>
    <t>RES-20307</t>
  </si>
  <si>
    <t>G-1380</t>
  </si>
  <si>
    <t>RES-20353</t>
  </si>
  <si>
    <t>G-2854</t>
  </si>
  <si>
    <t>RES-20940</t>
  </si>
  <si>
    <t>G-5376</t>
  </si>
  <si>
    <t>RES-20507</t>
  </si>
  <si>
    <t>G-4336</t>
  </si>
  <si>
    <t>RES-22609</t>
  </si>
  <si>
    <t>G-7045</t>
  </si>
  <si>
    <t>RES-23848</t>
  </si>
  <si>
    <t>G-8284</t>
  </si>
  <si>
    <t>RES-24850</t>
  </si>
  <si>
    <t>G-9286</t>
  </si>
  <si>
    <t>RES-21885</t>
  </si>
  <si>
    <t>G-6321</t>
  </si>
  <si>
    <t>RES-21120</t>
  </si>
  <si>
    <t>G-5556</t>
  </si>
  <si>
    <t>RES-20632</t>
  </si>
  <si>
    <t>G-5068</t>
  </si>
  <si>
    <t>RES-21202</t>
  </si>
  <si>
    <t>G-5638</t>
  </si>
  <si>
    <t>RES-24660</t>
  </si>
  <si>
    <t>G-9096</t>
  </si>
  <si>
    <t>RES-21393</t>
  </si>
  <si>
    <t>G-5829</t>
  </si>
  <si>
    <t>RES-20171</t>
  </si>
  <si>
    <t>G-1432</t>
  </si>
  <si>
    <t>RES-23325</t>
  </si>
  <si>
    <t>G-7761</t>
  </si>
  <si>
    <t>RES-21222</t>
  </si>
  <si>
    <t>G-5658</t>
  </si>
  <si>
    <t>RES-22320</t>
  </si>
  <si>
    <t>G-6756</t>
  </si>
  <si>
    <t>RES-24797</t>
  </si>
  <si>
    <t>G-9233</t>
  </si>
  <si>
    <t>RES-24931</t>
  </si>
  <si>
    <t>G-9367</t>
  </si>
  <si>
    <t>RES-20983</t>
  </si>
  <si>
    <t>G-5419</t>
  </si>
  <si>
    <t>RES-23047</t>
  </si>
  <si>
    <t>G-7483</t>
  </si>
  <si>
    <t>RES-22672</t>
  </si>
  <si>
    <t>G-7108</t>
  </si>
  <si>
    <t>RES-21154</t>
  </si>
  <si>
    <t>G-5590</t>
  </si>
  <si>
    <t>RES-23211</t>
  </si>
  <si>
    <t>G-7647</t>
  </si>
  <si>
    <t>RES-21956</t>
  </si>
  <si>
    <t>G-6392</t>
  </si>
  <si>
    <t>RES-21569</t>
  </si>
  <si>
    <t>G-6005</t>
  </si>
  <si>
    <t>RES-24180</t>
  </si>
  <si>
    <t>G-8616</t>
  </si>
  <si>
    <t>RES-21329</t>
  </si>
  <si>
    <t>G-5765</t>
  </si>
  <si>
    <t>RES-22297</t>
  </si>
  <si>
    <t>G-6733</t>
  </si>
  <si>
    <t>RES-21799</t>
  </si>
  <si>
    <t>G-6235</t>
  </si>
  <si>
    <t>RES-23349</t>
  </si>
  <si>
    <t>G-7785</t>
  </si>
  <si>
    <t>RES-23329</t>
  </si>
  <si>
    <t>G-7765</t>
  </si>
  <si>
    <t>RES-22500</t>
  </si>
  <si>
    <t>G-6936</t>
  </si>
  <si>
    <t>RES-20311</t>
  </si>
  <si>
    <t>G-4720</t>
  </si>
  <si>
    <t>RES-21583</t>
  </si>
  <si>
    <t>G-6019</t>
  </si>
  <si>
    <t>RES-22804</t>
  </si>
  <si>
    <t>G-7240</t>
  </si>
  <si>
    <t>RES-24048</t>
  </si>
  <si>
    <t>G-8484</t>
  </si>
  <si>
    <t>RES-20048</t>
  </si>
  <si>
    <t>G-4821</t>
  </si>
  <si>
    <t>RES-24056</t>
  </si>
  <si>
    <t>G-8492</t>
  </si>
  <si>
    <t>RES-23687</t>
  </si>
  <si>
    <t>G-8123</t>
  </si>
  <si>
    <t>RES-23085</t>
  </si>
  <si>
    <t>G-7521</t>
  </si>
  <si>
    <t>RES-22527</t>
  </si>
  <si>
    <t>G-6963</t>
  </si>
  <si>
    <t>RES-22391</t>
  </si>
  <si>
    <t>G-6827</t>
  </si>
  <si>
    <t>RES-24473</t>
  </si>
  <si>
    <t>G-8909</t>
  </si>
  <si>
    <t>RES-23219</t>
  </si>
  <si>
    <t>G-7655</t>
  </si>
  <si>
    <t>RES-21751</t>
  </si>
  <si>
    <t>G-6187</t>
  </si>
  <si>
    <t>RES-22889</t>
  </si>
  <si>
    <t>G-7325</t>
  </si>
  <si>
    <t>RES-21171</t>
  </si>
  <si>
    <t>G-5607</t>
  </si>
  <si>
    <t>RES-21527</t>
  </si>
  <si>
    <t>G-5963</t>
  </si>
  <si>
    <t>RES-24696</t>
  </si>
  <si>
    <t>G-9132</t>
  </si>
  <si>
    <t>RES-23593</t>
  </si>
  <si>
    <t>G-8029</t>
  </si>
  <si>
    <t>RES-24642</t>
  </si>
  <si>
    <t>G-9078</t>
  </si>
  <si>
    <t>RES-20239</t>
  </si>
  <si>
    <t>G-1467</t>
  </si>
  <si>
    <t>RES-21480</t>
  </si>
  <si>
    <t>G-5916</t>
  </si>
  <si>
    <t>RES-24124</t>
  </si>
  <si>
    <t>G-8560</t>
  </si>
  <si>
    <t>RES-23458</t>
  </si>
  <si>
    <t>G-7894</t>
  </si>
  <si>
    <t>RES-24737</t>
  </si>
  <si>
    <t>G-9173</t>
  </si>
  <si>
    <t>RES-22025</t>
  </si>
  <si>
    <t>G-6461</t>
  </si>
  <si>
    <t>RES-23938</t>
  </si>
  <si>
    <t>G-8374</t>
  </si>
  <si>
    <t>RES-20286</t>
  </si>
  <si>
    <t>G-1806</t>
  </si>
  <si>
    <t>RES-20187</t>
  </si>
  <si>
    <t>G-1997</t>
  </si>
  <si>
    <t>RES-21603</t>
  </si>
  <si>
    <t>G-6039</t>
  </si>
  <si>
    <t>RES-23821</t>
  </si>
  <si>
    <t>G-8257</t>
  </si>
  <si>
    <t>RES-23310</t>
  </si>
  <si>
    <t>G-7746</t>
  </si>
  <si>
    <t>RES-22472</t>
  </si>
  <si>
    <t>G-6908</t>
  </si>
  <si>
    <t>RES-21686</t>
  </si>
  <si>
    <t>G-6122</t>
  </si>
  <si>
    <t>RES-21853</t>
  </si>
  <si>
    <t>G-6289</t>
  </si>
  <si>
    <t>RES-23351</t>
  </si>
  <si>
    <t>G-7787</t>
  </si>
  <si>
    <t>RES-23343</t>
  </si>
  <si>
    <t>G-7779</t>
  </si>
  <si>
    <t>RES-21804</t>
  </si>
  <si>
    <t>G-6240</t>
  </si>
  <si>
    <t>RES-20512</t>
  </si>
  <si>
    <t>G-1799</t>
  </si>
  <si>
    <t>RES-22963</t>
  </si>
  <si>
    <t>G-7399</t>
  </si>
  <si>
    <t>RES-24025</t>
  </si>
  <si>
    <t>G-8461</t>
  </si>
  <si>
    <t>RES-21995</t>
  </si>
  <si>
    <t>G-6431</t>
  </si>
  <si>
    <t>RES-24441</t>
  </si>
  <si>
    <t>G-8877</t>
  </si>
  <si>
    <t>RES-20969</t>
  </si>
  <si>
    <t>G-5405</t>
  </si>
  <si>
    <t>RES-23398</t>
  </si>
  <si>
    <t>G-7834</t>
  </si>
  <si>
    <t>RES-24885</t>
  </si>
  <si>
    <t>G-9321</t>
  </si>
  <si>
    <t>RES-22587</t>
  </si>
  <si>
    <t>G-7023</t>
  </si>
  <si>
    <t>RES-22501</t>
  </si>
  <si>
    <t>G-6937</t>
  </si>
  <si>
    <t>RES-22780</t>
  </si>
  <si>
    <t>G-7216</t>
  </si>
  <si>
    <t>RES-20150</t>
  </si>
  <si>
    <t>G-4791</t>
  </si>
  <si>
    <t>RES-22549</t>
  </si>
  <si>
    <t>G-6985</t>
  </si>
  <si>
    <t>RES-23181</t>
  </si>
  <si>
    <t>G-7617</t>
  </si>
  <si>
    <t>RES-24793</t>
  </si>
  <si>
    <t>G-9229</t>
  </si>
  <si>
    <t>RES-22203</t>
  </si>
  <si>
    <t>G-6639</t>
  </si>
  <si>
    <t>RES-23842</t>
  </si>
  <si>
    <t>G-8278</t>
  </si>
  <si>
    <t>RES-22312</t>
  </si>
  <si>
    <t>G-6748</t>
  </si>
  <si>
    <t>RES-24096</t>
  </si>
  <si>
    <t>G-8532</t>
  </si>
  <si>
    <t>RES-24503</t>
  </si>
  <si>
    <t>G-8939</t>
  </si>
  <si>
    <t>RES-21504</t>
  </si>
  <si>
    <t>G-5940</t>
  </si>
  <si>
    <t>RES-23566</t>
  </si>
  <si>
    <t>G-8002</t>
  </si>
  <si>
    <t>RES-21585</t>
  </si>
  <si>
    <t>G-6021</t>
  </si>
  <si>
    <t>RES-24268</t>
  </si>
  <si>
    <t>G-8704</t>
  </si>
  <si>
    <t>RES-22511</t>
  </si>
  <si>
    <t>G-6947</t>
  </si>
  <si>
    <t>RES-21754</t>
  </si>
  <si>
    <t>G-6190</t>
  </si>
  <si>
    <t>RES-23352</t>
  </si>
  <si>
    <t>G-7788</t>
  </si>
  <si>
    <t>RES-20520</t>
  </si>
  <si>
    <t>G-1309</t>
  </si>
  <si>
    <t>RES-24386</t>
  </si>
  <si>
    <t>G-8822</t>
  </si>
  <si>
    <t>RES-21895</t>
  </si>
  <si>
    <t>G-6331</t>
  </si>
  <si>
    <t>RES-20044</t>
  </si>
  <si>
    <t>G-2335</t>
  </si>
  <si>
    <t>RES-23940</t>
  </si>
  <si>
    <t>G-8376</t>
  </si>
  <si>
    <t>RES-22559</t>
  </si>
  <si>
    <t>G-6995</t>
  </si>
  <si>
    <t>RES-23320</t>
  </si>
  <si>
    <t>G-7756</t>
  </si>
  <si>
    <t>RES-22289</t>
  </si>
  <si>
    <t>G-6725</t>
  </si>
  <si>
    <t>RES-20115</t>
  </si>
  <si>
    <t>G-3014</t>
  </si>
  <si>
    <t>RES-22750</t>
  </si>
  <si>
    <t>G-7186</t>
  </si>
  <si>
    <t>RES-24206</t>
  </si>
  <si>
    <t>G-8642</t>
  </si>
  <si>
    <t>RES-23636</t>
  </si>
  <si>
    <t>G-8072</t>
  </si>
  <si>
    <t>RES-20413</t>
  </si>
  <si>
    <t>G-3582</t>
  </si>
  <si>
    <t>RES-22224</t>
  </si>
  <si>
    <t>G-6660</t>
  </si>
  <si>
    <t>RES-20939</t>
  </si>
  <si>
    <t>G-5375</t>
  </si>
  <si>
    <t>RES-24269</t>
  </si>
  <si>
    <t>G-8705</t>
  </si>
  <si>
    <t>RES-22811</t>
  </si>
  <si>
    <t>G-7247</t>
  </si>
  <si>
    <t>RES-20547</t>
  </si>
  <si>
    <t>G-3390</t>
  </si>
  <si>
    <t>RES-24809</t>
  </si>
  <si>
    <t>G-9245</t>
  </si>
  <si>
    <t>RES-24732</t>
  </si>
  <si>
    <t>G-9168</t>
  </si>
  <si>
    <t>RES-21786</t>
  </si>
  <si>
    <t>G-6222</t>
  </si>
  <si>
    <t>RES-21382</t>
  </si>
  <si>
    <t>G-5818</t>
  </si>
  <si>
    <t>RES-23826</t>
  </si>
  <si>
    <t>G-8262</t>
  </si>
  <si>
    <t>RES-21461</t>
  </si>
  <si>
    <t>G-5897</t>
  </si>
  <si>
    <t>RES-22276</t>
  </si>
  <si>
    <t>G-6712</t>
  </si>
  <si>
    <t>RES-23358</t>
  </si>
  <si>
    <t>G-7794</t>
  </si>
  <si>
    <t>RES-21781</t>
  </si>
  <si>
    <t>G-6217</t>
  </si>
  <si>
    <t>RES-22072</t>
  </si>
  <si>
    <t>G-6508</t>
  </si>
  <si>
    <t>RES-21713</t>
  </si>
  <si>
    <t>G-6149</t>
  </si>
  <si>
    <t>RES-21796</t>
  </si>
  <si>
    <t>G-6232</t>
  </si>
  <si>
    <t>RES-20405</t>
  </si>
  <si>
    <t>G-4392</t>
  </si>
  <si>
    <t>RES-22872</t>
  </si>
  <si>
    <t>G-7308</t>
  </si>
  <si>
    <t>RES-21135</t>
  </si>
  <si>
    <t>G-5571</t>
  </si>
  <si>
    <t>RES-20773</t>
  </si>
  <si>
    <t>G-5209</t>
  </si>
  <si>
    <t>RES-20111</t>
  </si>
  <si>
    <t>G-1702</t>
  </si>
  <si>
    <t>RES-22548</t>
  </si>
  <si>
    <t>G-6984</t>
  </si>
  <si>
    <t>RES-22035</t>
  </si>
  <si>
    <t>G-6471</t>
  </si>
  <si>
    <t>RES-23414</t>
  </si>
  <si>
    <t>G-7850</t>
  </si>
  <si>
    <t>RES-20261</t>
  </si>
  <si>
    <t>G-4935</t>
  </si>
  <si>
    <t>RES-20200</t>
  </si>
  <si>
    <t>G-3043</t>
  </si>
  <si>
    <t>RES-23851</t>
  </si>
  <si>
    <t>G-8287</t>
  </si>
  <si>
    <t>RES-24107</t>
  </si>
  <si>
    <t>G-8543</t>
  </si>
  <si>
    <t>RES-22104</t>
  </si>
  <si>
    <t>G-6540</t>
  </si>
  <si>
    <t>RES-20174</t>
  </si>
  <si>
    <t>G-2110</t>
  </si>
  <si>
    <t>RES-22188</t>
  </si>
  <si>
    <t>G-6624</t>
  </si>
  <si>
    <t>RES-21696</t>
  </si>
  <si>
    <t>G-6132</t>
  </si>
  <si>
    <t>RES-20666</t>
  </si>
  <si>
    <t>G-5102</t>
  </si>
  <si>
    <t>RES-20073</t>
  </si>
  <si>
    <t>G-1199</t>
  </si>
  <si>
    <t>RES-23442</t>
  </si>
  <si>
    <t>G-7878</t>
  </si>
  <si>
    <t>RES-24008</t>
  </si>
  <si>
    <t>G-8444</t>
  </si>
  <si>
    <t>RES-24339</t>
  </si>
  <si>
    <t>G-8775</t>
  </si>
  <si>
    <t>RES-24429</t>
  </si>
  <si>
    <t>G-8865</t>
  </si>
  <si>
    <t>RES-24196</t>
  </si>
  <si>
    <t>G-8632</t>
  </si>
  <si>
    <t>RES-24811</t>
  </si>
  <si>
    <t>G-9247</t>
  </si>
  <si>
    <t>RES-23103</t>
  </si>
  <si>
    <t>G-7539</t>
  </si>
  <si>
    <t>RES-22608</t>
  </si>
  <si>
    <t>G-7044</t>
  </si>
  <si>
    <t>RES-22077</t>
  </si>
  <si>
    <t>G-6513</t>
  </si>
  <si>
    <t>RES-24761</t>
  </si>
  <si>
    <t>G-9197</t>
  </si>
  <si>
    <t>RES-20426</t>
  </si>
  <si>
    <t>G-2788</t>
  </si>
  <si>
    <t>RES-23026</t>
  </si>
  <si>
    <t>G-7462</t>
  </si>
  <si>
    <t>RES-24217</t>
  </si>
  <si>
    <t>G-8653</t>
  </si>
  <si>
    <t>RES-23465</t>
  </si>
  <si>
    <t>G-7901</t>
  </si>
  <si>
    <t>RES-21612</t>
  </si>
  <si>
    <t>G-6048</t>
  </si>
  <si>
    <t>RES-21606</t>
  </si>
  <si>
    <t>G-6042</t>
  </si>
  <si>
    <t>RES-24318</t>
  </si>
  <si>
    <t>G-8754</t>
  </si>
  <si>
    <t>RES-23678</t>
  </si>
  <si>
    <t>G-8114</t>
  </si>
  <si>
    <t>RES-23278</t>
  </si>
  <si>
    <t>G-7714</t>
  </si>
  <si>
    <t>RES-23189</t>
  </si>
  <si>
    <t>G-7625</t>
  </si>
  <si>
    <t>RES-24423</t>
  </si>
  <si>
    <t>G-8859</t>
  </si>
  <si>
    <t>RES-23778</t>
  </si>
  <si>
    <t>G-8214</t>
  </si>
  <si>
    <t>RES-20434</t>
  </si>
  <si>
    <t>G-4846</t>
  </si>
  <si>
    <t>RES-20948</t>
  </si>
  <si>
    <t>G-5384</t>
  </si>
  <si>
    <t>RES-23089</t>
  </si>
  <si>
    <t>G-7525</t>
  </si>
  <si>
    <t>RES-21223</t>
  </si>
  <si>
    <t>G-5659</t>
  </si>
  <si>
    <t>RES-20695</t>
  </si>
  <si>
    <t>G-5131</t>
  </si>
  <si>
    <t>RES-20496</t>
  </si>
  <si>
    <t>G-2071</t>
  </si>
  <si>
    <t>RES-21164</t>
  </si>
  <si>
    <t>G-5600</t>
  </si>
  <si>
    <t>RES-21658</t>
  </si>
  <si>
    <t>G-6094</t>
  </si>
  <si>
    <t>RES-23058</t>
  </si>
  <si>
    <t>G-7494</t>
  </si>
  <si>
    <t>RES-22194</t>
  </si>
  <si>
    <t>G-6630</t>
  </si>
  <si>
    <t>RES-23514</t>
  </si>
  <si>
    <t>G-7950</t>
  </si>
  <si>
    <t>RES-23623</t>
  </si>
  <si>
    <t>G-8059</t>
  </si>
  <si>
    <t>RES-24562</t>
  </si>
  <si>
    <t>G-8998</t>
  </si>
  <si>
    <t>RES-24267</t>
  </si>
  <si>
    <t>G-8703</t>
  </si>
  <si>
    <t>RES-20594</t>
  </si>
  <si>
    <t>G-5030</t>
  </si>
  <si>
    <t>RES-24714</t>
  </si>
  <si>
    <t>G-9150</t>
  </si>
  <si>
    <t>RES-23976</t>
  </si>
  <si>
    <t>G-8412</t>
  </si>
  <si>
    <t>RES-24181</t>
  </si>
  <si>
    <t>G-8617</t>
  </si>
  <si>
    <t>RES-22049</t>
  </si>
  <si>
    <t>G-6485</t>
  </si>
  <si>
    <t>RES-20731</t>
  </si>
  <si>
    <t>G-5167</t>
  </si>
  <si>
    <t>RES-24082</t>
  </si>
  <si>
    <t>G-8518</t>
  </si>
  <si>
    <t>RES-20300</t>
  </si>
  <si>
    <t>G-1971</t>
  </si>
  <si>
    <t>RES-24772</t>
  </si>
  <si>
    <t>G-9208</t>
  </si>
  <si>
    <t>RES-24853</t>
  </si>
  <si>
    <t>G-9289</t>
  </si>
  <si>
    <t>RES-24092</t>
  </si>
  <si>
    <t>G-8528</t>
  </si>
  <si>
    <t>RES-20417</t>
  </si>
  <si>
    <t>G-1010</t>
  </si>
  <si>
    <t>RES-20212</t>
  </si>
  <si>
    <t>G-2477</t>
  </si>
  <si>
    <t>RES-20491</t>
  </si>
  <si>
    <t>G-3262</t>
  </si>
  <si>
    <t>RES-21161</t>
  </si>
  <si>
    <t>G-5597</t>
  </si>
  <si>
    <t>RES-23656</t>
  </si>
  <si>
    <t>G-8092</t>
  </si>
  <si>
    <t>RES-20379</t>
  </si>
  <si>
    <t>G-2933</t>
  </si>
  <si>
    <t>RES-23925</t>
  </si>
  <si>
    <t>G-8361</t>
  </si>
  <si>
    <t>RES-21624</t>
  </si>
  <si>
    <t>G-6060</t>
  </si>
  <si>
    <t>RES-21802</t>
  </si>
  <si>
    <t>G-6238</t>
  </si>
  <si>
    <t>RES-24948</t>
  </si>
  <si>
    <t>G-9384</t>
  </si>
  <si>
    <t>RES-24166</t>
  </si>
  <si>
    <t>G-8602</t>
  </si>
  <si>
    <t>RES-20548</t>
  </si>
  <si>
    <t>G-1117</t>
  </si>
  <si>
    <t>RES-23083</t>
  </si>
  <si>
    <t>G-7519</t>
  </si>
  <si>
    <t>RES-22161</t>
  </si>
  <si>
    <t>G-6597</t>
  </si>
  <si>
    <t>RES-23704</t>
  </si>
  <si>
    <t>G-8140</t>
  </si>
  <si>
    <t>RES-22225</t>
  </si>
  <si>
    <t>G-6661</t>
  </si>
  <si>
    <t>RES-20053</t>
  </si>
  <si>
    <t>G-1034</t>
  </si>
  <si>
    <t>RES-21046</t>
  </si>
  <si>
    <t>G-5482</t>
  </si>
  <si>
    <t>RES-21815</t>
  </si>
  <si>
    <t>G-6251</t>
  </si>
  <si>
    <t>RES-23316</t>
  </si>
  <si>
    <t>G-7752</t>
  </si>
  <si>
    <t>RES-22343</t>
  </si>
  <si>
    <t>G-6779</t>
  </si>
  <si>
    <t>RES-23699</t>
  </si>
  <si>
    <t>G-8135</t>
  </si>
  <si>
    <t>RES-20066</t>
  </si>
  <si>
    <t>G-3429</t>
  </si>
  <si>
    <t>RES-23756</t>
  </si>
  <si>
    <t>G-8192</t>
  </si>
  <si>
    <t>RES-23672</t>
  </si>
  <si>
    <t>G-8108</t>
  </si>
  <si>
    <t>RES-20279</t>
  </si>
  <si>
    <t>G-4539</t>
  </si>
  <si>
    <t>RES-24887</t>
  </si>
  <si>
    <t>G-9323</t>
  </si>
  <si>
    <t>RES-21023</t>
  </si>
  <si>
    <t>G-5459</t>
  </si>
  <si>
    <t>RES-22284</t>
  </si>
  <si>
    <t>G-6720</t>
  </si>
  <si>
    <t>RES-22244</t>
  </si>
  <si>
    <t>G-6680</t>
  </si>
  <si>
    <t>RES-22313</t>
  </si>
  <si>
    <t>G-6749</t>
  </si>
  <si>
    <t>RES-24299</t>
  </si>
  <si>
    <t>G-8735</t>
  </si>
  <si>
    <t>RES-20281</t>
  </si>
  <si>
    <t>G-4292</t>
  </si>
  <si>
    <t>RES-20222</t>
  </si>
  <si>
    <t>G-3652</t>
  </si>
  <si>
    <t>RES-20686</t>
  </si>
  <si>
    <t>G-5122</t>
  </si>
  <si>
    <t>RES-20408</t>
  </si>
  <si>
    <t>G-2445</t>
  </si>
  <si>
    <t>RES-20310</t>
  </si>
  <si>
    <t>G-3455</t>
  </si>
  <si>
    <t>RES-24308</t>
  </si>
  <si>
    <t>G-8744</t>
  </si>
  <si>
    <t>RES-21641</t>
  </si>
  <si>
    <t>G-6077</t>
  </si>
  <si>
    <t>RES-24305</t>
  </si>
  <si>
    <t>G-8741</t>
  </si>
  <si>
    <t>RES-22158</t>
  </si>
  <si>
    <t>G-6594</t>
  </si>
  <si>
    <t>RES-24522</t>
  </si>
  <si>
    <t>G-8958</t>
  </si>
  <si>
    <t>RES-24001</t>
  </si>
  <si>
    <t>G-8437</t>
  </si>
  <si>
    <t>RES-24120</t>
  </si>
  <si>
    <t>G-8556</t>
  </si>
  <si>
    <t>RES-20473</t>
  </si>
  <si>
    <t>G-4840</t>
  </si>
  <si>
    <t>RES-21369</t>
  </si>
  <si>
    <t>G-5805</t>
  </si>
  <si>
    <t>RES-21197</t>
  </si>
  <si>
    <t>G-5633</t>
  </si>
  <si>
    <t>RES-23755</t>
  </si>
  <si>
    <t>G-8191</t>
  </si>
  <si>
    <t>RES-24838</t>
  </si>
  <si>
    <t>G-9274</t>
  </si>
  <si>
    <t>RES-24508</t>
  </si>
  <si>
    <t>G-8944</t>
  </si>
  <si>
    <t>RES-21639</t>
  </si>
  <si>
    <t>G-6075</t>
  </si>
  <si>
    <t>RES-22270</t>
  </si>
  <si>
    <t>G-6706</t>
  </si>
  <si>
    <t>RES-20887</t>
  </si>
  <si>
    <t>G-5323</t>
  </si>
  <si>
    <t>RES-24741</t>
  </si>
  <si>
    <t>G-9177</t>
  </si>
  <si>
    <t>RES-20206</t>
  </si>
  <si>
    <t>G-4649</t>
  </si>
  <si>
    <t>RES-20589</t>
  </si>
  <si>
    <t>G-5025</t>
  </si>
  <si>
    <t>RES-24986</t>
  </si>
  <si>
    <t>G-9422</t>
  </si>
  <si>
    <t>RES-20483</t>
  </si>
  <si>
    <t>G-3740</t>
  </si>
  <si>
    <t>RES-22044</t>
  </si>
  <si>
    <t>G-6480</t>
  </si>
  <si>
    <t>RES-24447</t>
  </si>
  <si>
    <t>G-8883</t>
  </si>
  <si>
    <t>RES-20775</t>
  </si>
  <si>
    <t>G-5211</t>
  </si>
  <si>
    <t>RES-24392</t>
  </si>
  <si>
    <t>G-8828</t>
  </si>
  <si>
    <t>RES-21150</t>
  </si>
  <si>
    <t>G-5586</t>
  </si>
  <si>
    <t>RES-21697</t>
  </si>
  <si>
    <t>G-6133</t>
  </si>
  <si>
    <t>RES-20951</t>
  </si>
  <si>
    <t>G-5387</t>
  </si>
  <si>
    <t>RES-21116</t>
  </si>
  <si>
    <t>G-5552</t>
  </si>
  <si>
    <t>RES-21552</t>
  </si>
  <si>
    <t>G-5988</t>
  </si>
  <si>
    <t>RES-20984</t>
  </si>
  <si>
    <t>G-5420</t>
  </si>
  <si>
    <t>RES-22125</t>
  </si>
  <si>
    <t>G-6561</t>
  </si>
  <si>
    <t>RES-20399</t>
  </si>
  <si>
    <t>G-4471</t>
  </si>
  <si>
    <t>RES-22743</t>
  </si>
  <si>
    <t>G-7179</t>
  </si>
  <si>
    <t>RES-24873</t>
  </si>
  <si>
    <t>G-9309</t>
  </si>
  <si>
    <t>RES-22873</t>
  </si>
  <si>
    <t>G-7309</t>
  </si>
  <si>
    <t>RES-23042</t>
  </si>
  <si>
    <t>G-7478</t>
  </si>
  <si>
    <t>RES-23001</t>
  </si>
  <si>
    <t>G-7437</t>
  </si>
  <si>
    <t>RES-24134</t>
  </si>
  <si>
    <t>G-8570</t>
  </si>
  <si>
    <t>RES-23262</t>
  </si>
  <si>
    <t>G-7698</t>
  </si>
  <si>
    <t>RES-24637</t>
  </si>
  <si>
    <t>G-9073</t>
  </si>
  <si>
    <t>RES-20789</t>
  </si>
  <si>
    <t>G-5225</t>
  </si>
  <si>
    <t>RES-22864</t>
  </si>
  <si>
    <t>G-7300</t>
  </si>
  <si>
    <t>RES-22867</t>
  </si>
  <si>
    <t>G-7303</t>
  </si>
  <si>
    <t>RES-24013</t>
  </si>
  <si>
    <t>G-8449</t>
  </si>
  <si>
    <t>RES-22662</t>
  </si>
  <si>
    <t>G-7098</t>
  </si>
  <si>
    <t>RES-21584</t>
  </si>
  <si>
    <t>G-6020</t>
  </si>
  <si>
    <t>RES-24316</t>
  </si>
  <si>
    <t>G-8752</t>
  </si>
  <si>
    <t>RES-23397</t>
  </si>
  <si>
    <t>G-7833</t>
  </si>
  <si>
    <t>RES-20455</t>
  </si>
  <si>
    <t>G-1531</t>
  </si>
  <si>
    <t>RES-22401</t>
  </si>
  <si>
    <t>G-6837</t>
  </si>
  <si>
    <t>RES-24908</t>
  </si>
  <si>
    <t>G-9344</t>
  </si>
  <si>
    <t>RES-20962</t>
  </si>
  <si>
    <t>G-5398</t>
  </si>
  <si>
    <t>RES-20438</t>
  </si>
  <si>
    <t>G-3413</t>
  </si>
  <si>
    <t>RES-20733</t>
  </si>
  <si>
    <t>G-5169</t>
  </si>
  <si>
    <t>RES-21757</t>
  </si>
  <si>
    <t>G-6193</t>
  </si>
  <si>
    <t>RES-22115</t>
  </si>
  <si>
    <t>G-6551</t>
  </si>
  <si>
    <t>RES-22845</t>
  </si>
  <si>
    <t>G-7281</t>
  </si>
  <si>
    <t>RES-23807</t>
  </si>
  <si>
    <t>G-8243</t>
  </si>
  <si>
    <t>RES-20210</t>
  </si>
  <si>
    <t>G-4743</t>
  </si>
  <si>
    <t>RES-22858</t>
  </si>
  <si>
    <t>G-7294</t>
  </si>
  <si>
    <t>RES-24020</t>
  </si>
  <si>
    <t>G-8456</t>
  </si>
  <si>
    <t>RES-22693</t>
  </si>
  <si>
    <t>G-7129</t>
  </si>
  <si>
    <t>RES-23285</t>
  </si>
  <si>
    <t>G-7721</t>
  </si>
  <si>
    <t>RES-24509</t>
  </si>
  <si>
    <t>G-8945</t>
  </si>
  <si>
    <t>RES-20648</t>
  </si>
  <si>
    <t>G-5084</t>
  </si>
  <si>
    <t>RES-24194</t>
  </si>
  <si>
    <t>G-8630</t>
  </si>
  <si>
    <t>RES-24467</t>
  </si>
  <si>
    <t>G-8903</t>
  </si>
  <si>
    <t>RES-20437</t>
  </si>
  <si>
    <t>G-4348</t>
  </si>
  <si>
    <t>RES-24484</t>
  </si>
  <si>
    <t>G-8920</t>
  </si>
  <si>
    <t>RES-23841</t>
  </si>
  <si>
    <t>G-8277</t>
  </si>
  <si>
    <t>RES-20690</t>
  </si>
  <si>
    <t>G-5126</t>
  </si>
  <si>
    <t>RES-24363</t>
  </si>
  <si>
    <t>G-8799</t>
  </si>
  <si>
    <t>RES-21001</t>
  </si>
  <si>
    <t>G-5437</t>
  </si>
  <si>
    <t>RES-24307</t>
  </si>
  <si>
    <t>G-8743</t>
  </si>
  <si>
    <t>RES-20013</t>
  </si>
  <si>
    <t>G-2352</t>
  </si>
  <si>
    <t>RES-24470</t>
  </si>
  <si>
    <t>G-8906</t>
  </si>
  <si>
    <t>RES-20296</t>
  </si>
  <si>
    <t>G-1574</t>
  </si>
  <si>
    <t>RES-20269</t>
  </si>
  <si>
    <t>G-2277</t>
  </si>
  <si>
    <t>RES-21539</t>
  </si>
  <si>
    <t>G-5975</t>
  </si>
  <si>
    <t>RES-23820</t>
  </si>
  <si>
    <t>G-8256</t>
  </si>
  <si>
    <t>RES-20818</t>
  </si>
  <si>
    <t>G-5254</t>
  </si>
  <si>
    <t>RES-23994</t>
  </si>
  <si>
    <t>G-8430</t>
  </si>
  <si>
    <t>RES-20613</t>
  </si>
  <si>
    <t>G-5049</t>
  </si>
  <si>
    <t>RES-20474</t>
  </si>
  <si>
    <t>G-1551</t>
  </si>
  <si>
    <t>RES-21591</t>
  </si>
  <si>
    <t>G-6027</t>
  </si>
  <si>
    <t>RES-20665</t>
  </si>
  <si>
    <t>G-5101</t>
  </si>
  <si>
    <t>RES-22317</t>
  </si>
  <si>
    <t>G-6753</t>
  </si>
  <si>
    <t>RES-24784</t>
  </si>
  <si>
    <t>G-9220</t>
  </si>
  <si>
    <t>RES-23535</t>
  </si>
  <si>
    <t>G-7971</t>
  </si>
  <si>
    <t>RES-23158</t>
  </si>
  <si>
    <t>G-7594</t>
  </si>
  <si>
    <t>RES-24243</t>
  </si>
  <si>
    <t>G-8679</t>
  </si>
  <si>
    <t>RES-21728</t>
  </si>
  <si>
    <t>G-6164</t>
  </si>
  <si>
    <t>RES-22586</t>
  </si>
  <si>
    <t>G-7022</t>
  </si>
  <si>
    <t>RES-20798</t>
  </si>
  <si>
    <t>G-5234</t>
  </si>
  <si>
    <t>RES-20202</t>
  </si>
  <si>
    <t>G-3657</t>
  </si>
  <si>
    <t>RES-22368</t>
  </si>
  <si>
    <t>G-6804</t>
  </si>
  <si>
    <t>RES-20579</t>
  </si>
  <si>
    <t>G-5015</t>
  </si>
  <si>
    <t>RES-22060</t>
  </si>
  <si>
    <t>G-6496</t>
  </si>
  <si>
    <t>RES-20989</t>
  </si>
  <si>
    <t>G-5425</t>
  </si>
  <si>
    <t>RES-20043</t>
  </si>
  <si>
    <t>G-2999</t>
  </si>
  <si>
    <t>RES-21187</t>
  </si>
  <si>
    <t>G-5623</t>
  </si>
  <si>
    <t>RES-20334</t>
  </si>
  <si>
    <t>G-1217</t>
  </si>
  <si>
    <t>RES-22517</t>
  </si>
  <si>
    <t>G-6953</t>
  </si>
  <si>
    <t>RES-24418</t>
  </si>
  <si>
    <t>G-8854</t>
  </si>
  <si>
    <t>RES-23194</t>
  </si>
  <si>
    <t>G-7630</t>
  </si>
  <si>
    <t>RES-23606</t>
  </si>
  <si>
    <t>G-8042</t>
  </si>
  <si>
    <t>RES-24806</t>
  </si>
  <si>
    <t>G-9242</t>
  </si>
  <si>
    <t>RES-21146</t>
  </si>
  <si>
    <t>G-5582</t>
  </si>
  <si>
    <t>RES-21261</t>
  </si>
  <si>
    <t>G-5697</t>
  </si>
  <si>
    <t>RES-23494</t>
  </si>
  <si>
    <t>G-7930</t>
  </si>
  <si>
    <t>RES-20388</t>
  </si>
  <si>
    <t>G-1312</t>
  </si>
  <si>
    <t>RES-20045</t>
  </si>
  <si>
    <t>G-2811</t>
  </si>
  <si>
    <t>RES-22974</t>
  </si>
  <si>
    <t>G-7410</t>
  </si>
  <si>
    <t>RES-24136</t>
  </si>
  <si>
    <t>G-8572</t>
  </si>
  <si>
    <t>RES-21356</t>
  </si>
  <si>
    <t>G-5792</t>
  </si>
  <si>
    <t>RES-23852</t>
  </si>
  <si>
    <t>G-8288</t>
  </si>
  <si>
    <t>RES-23112</t>
  </si>
  <si>
    <t>G-7548</t>
  </si>
  <si>
    <t>RES-24708</t>
  </si>
  <si>
    <t>G-9144</t>
  </si>
  <si>
    <t>RES-21531</t>
  </si>
  <si>
    <t>G-5967</t>
  </si>
  <si>
    <t>RES-24835</t>
  </si>
  <si>
    <t>G-9271</t>
  </si>
  <si>
    <t>RES-20517</t>
  </si>
  <si>
    <t>G-2315</t>
  </si>
  <si>
    <t>RES-20274</t>
  </si>
  <si>
    <t>G-3744</t>
  </si>
  <si>
    <t>RES-24571</t>
  </si>
  <si>
    <t>G-9007</t>
  </si>
  <si>
    <t>RES-21772</t>
  </si>
  <si>
    <t>G-6208</t>
  </si>
  <si>
    <t>RES-23790</t>
  </si>
  <si>
    <t>G-8226</t>
  </si>
  <si>
    <t>RES-24830</t>
  </si>
  <si>
    <t>G-9266</t>
  </si>
  <si>
    <t>RES-21379</t>
  </si>
  <si>
    <t>G-5815</t>
  </si>
  <si>
    <t>RES-21372</t>
  </si>
  <si>
    <t>G-5808</t>
  </si>
  <si>
    <t>RES-21031</t>
  </si>
  <si>
    <t>G-5467</t>
  </si>
  <si>
    <t>RES-23068</t>
  </si>
  <si>
    <t>G-7504</t>
  </si>
  <si>
    <t>RES-21267</t>
  </si>
  <si>
    <t>G-5703</t>
  </si>
  <si>
    <t>RES-22354</t>
  </si>
  <si>
    <t>G-6790</t>
  </si>
  <si>
    <t>RES-24780</t>
  </si>
  <si>
    <t>G-9216</t>
  </si>
  <si>
    <t>RES-20198</t>
  </si>
  <si>
    <t>G-4894</t>
  </si>
  <si>
    <t>RES-22137</t>
  </si>
  <si>
    <t>G-6573</t>
  </si>
  <si>
    <t>RES-24437</t>
  </si>
  <si>
    <t>G-8873</t>
  </si>
  <si>
    <t>RES-23885</t>
  </si>
  <si>
    <t>G-8321</t>
  </si>
  <si>
    <t>RES-20721</t>
  </si>
  <si>
    <t>G-5157</t>
  </si>
  <si>
    <t>RES-23624</t>
  </si>
  <si>
    <t>G-8060</t>
  </si>
  <si>
    <t>RES-23622</t>
  </si>
  <si>
    <t>G-8058</t>
  </si>
  <si>
    <t>RES-22499</t>
  </si>
  <si>
    <t>G-6935</t>
  </si>
  <si>
    <t>RES-23087</t>
  </si>
  <si>
    <t>G-7523</t>
  </si>
  <si>
    <t>RES-23537</t>
  </si>
  <si>
    <t>G-7973</t>
  </si>
  <si>
    <t>RES-22526</t>
  </si>
  <si>
    <t>G-6962</t>
  </si>
  <si>
    <t>RES-20050</t>
  </si>
  <si>
    <t>G-1629</t>
  </si>
  <si>
    <t>RES-23012</t>
  </si>
  <si>
    <t>G-7448</t>
  </si>
  <si>
    <t>RES-24822</t>
  </si>
  <si>
    <t>G-9258</t>
  </si>
  <si>
    <t>RES-20155</t>
  </si>
  <si>
    <t>G-2401</t>
  </si>
  <si>
    <t>RES-24241</t>
  </si>
  <si>
    <t>G-8677</t>
  </si>
  <si>
    <t>RES-20981</t>
  </si>
  <si>
    <t>G-5417</t>
  </si>
  <si>
    <t>RES-21175</t>
  </si>
  <si>
    <t>G-5611</t>
  </si>
  <si>
    <t>RES-21513</t>
  </si>
  <si>
    <t>G-5949</t>
  </si>
  <si>
    <t>RES-24290</t>
  </si>
  <si>
    <t>G-8726</t>
  </si>
  <si>
    <t>RES-24139</t>
  </si>
  <si>
    <t>G-8575</t>
  </si>
  <si>
    <t>RES-21917</t>
  </si>
  <si>
    <t>G-6353</t>
  </si>
  <si>
    <t>RES-24970</t>
  </si>
  <si>
    <t>G-9406</t>
  </si>
  <si>
    <t>RES-20558</t>
  </si>
  <si>
    <t>G-1345</t>
  </si>
  <si>
    <t>RES-22120</t>
  </si>
  <si>
    <t>G-6556</t>
  </si>
  <si>
    <t>RES-20449</t>
  </si>
  <si>
    <t>G-2562</t>
  </si>
  <si>
    <t>RES-23473</t>
  </si>
  <si>
    <t>G-7909</t>
  </si>
  <si>
    <t>RES-24288</t>
  </si>
  <si>
    <t>G-8724</t>
  </si>
  <si>
    <t>RES-22303</t>
  </si>
  <si>
    <t>G-6739</t>
  </si>
  <si>
    <t>RES-20113</t>
  </si>
  <si>
    <t>G-1643</t>
  </si>
  <si>
    <t>RES-21698</t>
  </si>
  <si>
    <t>G-6134</t>
  </si>
  <si>
    <t>RES-20967</t>
  </si>
  <si>
    <t>G-5403</t>
  </si>
  <si>
    <t>RES-21845</t>
  </si>
  <si>
    <t>G-6281</t>
  </si>
  <si>
    <t>RES-20716</t>
  </si>
  <si>
    <t>G-5152</t>
  </si>
  <si>
    <t>RES-21395</t>
  </si>
  <si>
    <t>G-5831</t>
  </si>
  <si>
    <t>RES-21836</t>
  </si>
  <si>
    <t>G-6272</t>
  </si>
  <si>
    <t>RES-21234</t>
  </si>
  <si>
    <t>G-5670</t>
  </si>
  <si>
    <t>RES-23884</t>
  </si>
  <si>
    <t>G-8320</t>
  </si>
  <si>
    <t>RES-24343</t>
  </si>
  <si>
    <t>G-8779</t>
  </si>
  <si>
    <t>RES-24054</t>
  </si>
  <si>
    <t>G-8490</t>
  </si>
  <si>
    <t>RES-22018</t>
  </si>
  <si>
    <t>G-6454</t>
  </si>
  <si>
    <t>RES-21137</t>
  </si>
  <si>
    <t>G-5573</t>
  </si>
  <si>
    <t>RES-22647</t>
  </si>
  <si>
    <t>G-7083</t>
  </si>
  <si>
    <t>RES-23808</t>
  </si>
  <si>
    <t>G-8244</t>
  </si>
  <si>
    <t>RES-24778</t>
  </si>
  <si>
    <t>G-9214</t>
  </si>
  <si>
    <t>RES-22947</t>
  </si>
  <si>
    <t>G-7383</t>
  </si>
  <si>
    <t>RES-21975</t>
  </si>
  <si>
    <t>G-6411</t>
  </si>
  <si>
    <t>RES-22108</t>
  </si>
  <si>
    <t>G-6544</t>
  </si>
  <si>
    <t>RES-20914</t>
  </si>
  <si>
    <t>G-5350</t>
  </si>
  <si>
    <t>RES-22410</t>
  </si>
  <si>
    <t>G-6846</t>
  </si>
  <si>
    <t>RES-24213</t>
  </si>
  <si>
    <t>G-8649</t>
  </si>
  <si>
    <t>RES-24609</t>
  </si>
  <si>
    <t>G-9045</t>
  </si>
  <si>
    <t>RES-22852</t>
  </si>
  <si>
    <t>G-7288</t>
  </si>
  <si>
    <t>RES-21667</t>
  </si>
  <si>
    <t>G-6103</t>
  </si>
  <si>
    <t>RES-22619</t>
  </si>
  <si>
    <t>G-7055</t>
  </si>
  <si>
    <t>RES-23920</t>
  </si>
  <si>
    <t>G-8356</t>
  </si>
  <si>
    <t>RES-24122</t>
  </si>
  <si>
    <t>G-8558</t>
  </si>
  <si>
    <t>RES-20092</t>
  </si>
  <si>
    <t>G-1452</t>
  </si>
  <si>
    <t>RES-22648</t>
  </si>
  <si>
    <t>G-7084</t>
  </si>
  <si>
    <t>RES-21835</t>
  </si>
  <si>
    <t>G-6271</t>
  </si>
  <si>
    <t>RES-21724</t>
  </si>
  <si>
    <t>G-6160</t>
  </si>
  <si>
    <t>RES-20018</t>
  </si>
  <si>
    <t>G-3215</t>
  </si>
  <si>
    <t>RES-22634</t>
  </si>
  <si>
    <t>G-7070</t>
  </si>
  <si>
    <t>RES-20651</t>
  </si>
  <si>
    <t>G-5087</t>
  </si>
  <si>
    <t>RES-21217</t>
  </si>
  <si>
    <t>G-5653</t>
  </si>
  <si>
    <t>RES-21934</t>
  </si>
  <si>
    <t>G-6370</t>
  </si>
  <si>
    <t>RES-22868</t>
  </si>
  <si>
    <t>G-7304</t>
  </si>
  <si>
    <t>RES-24613</t>
  </si>
  <si>
    <t>G-9049</t>
  </si>
  <si>
    <t>RES-20247</t>
  </si>
  <si>
    <t>G-3621</t>
  </si>
  <si>
    <t>RES-22688</t>
  </si>
  <si>
    <t>G-7124</t>
  </si>
  <si>
    <t>RES-20790</t>
  </si>
  <si>
    <t>G-5226</t>
  </si>
  <si>
    <t>RES-20825</t>
  </si>
  <si>
    <t>G-5261</t>
  </si>
  <si>
    <t>RES-21737</t>
  </si>
  <si>
    <t>G-6173</t>
  </si>
  <si>
    <t>RES-22187</t>
  </si>
  <si>
    <t>G-6623</t>
  </si>
  <si>
    <t>RES-23835</t>
  </si>
  <si>
    <t>G-8271</t>
  </si>
  <si>
    <t>RES-20446</t>
  </si>
  <si>
    <t>G-1078</t>
  </si>
  <si>
    <t>RES-24382</t>
  </si>
  <si>
    <t>G-8818</t>
  </si>
  <si>
    <t>RES-24634</t>
  </si>
  <si>
    <t>G-9070</t>
  </si>
  <si>
    <t>RES-24742</t>
  </si>
  <si>
    <t>G-9178</t>
  </si>
  <si>
    <t>RES-22037</t>
  </si>
  <si>
    <t>G-6473</t>
  </si>
  <si>
    <t>RES-21676</t>
  </si>
  <si>
    <t>G-6112</t>
  </si>
  <si>
    <t>RES-21999</t>
  </si>
  <si>
    <t>G-6435</t>
  </si>
  <si>
    <t>RES-23926</t>
  </si>
  <si>
    <t>G-8362</t>
  </si>
  <si>
    <t>RES-24910</t>
  </si>
  <si>
    <t>G-9346</t>
  </si>
  <si>
    <t>RES-22217</t>
  </si>
  <si>
    <t>G-6653</t>
  </si>
  <si>
    <t>RES-22738</t>
  </si>
  <si>
    <t>G-7174</t>
  </si>
  <si>
    <t>RES-21529</t>
  </si>
  <si>
    <t>G-5965</t>
  </si>
  <si>
    <t>RES-20952</t>
  </si>
  <si>
    <t>G-5388</t>
  </si>
  <si>
    <t>RES-22856</t>
  </si>
  <si>
    <t>G-7292</t>
  </si>
  <si>
    <t>RES-20729</t>
  </si>
  <si>
    <t>G-5165</t>
  </si>
  <si>
    <t>RES-22265</t>
  </si>
  <si>
    <t>G-6701</t>
  </si>
  <si>
    <t>RES-22578</t>
  </si>
  <si>
    <t>G-7014</t>
  </si>
  <si>
    <t>RES-21124</t>
  </si>
  <si>
    <t>G-5560</t>
  </si>
  <si>
    <t>RES-20381</t>
  </si>
  <si>
    <t>G-2397</t>
  </si>
  <si>
    <t>RES-24055</t>
  </si>
  <si>
    <t>G-8491</t>
  </si>
  <si>
    <t>RES-21410</t>
  </si>
  <si>
    <t>G-5846</t>
  </si>
  <si>
    <t>RES-21510</t>
  </si>
  <si>
    <t>G-5946</t>
  </si>
  <si>
    <t>RES-24548</t>
  </si>
  <si>
    <t>G-8984</t>
  </si>
  <si>
    <t>RES-20165</t>
  </si>
  <si>
    <t>G-2829</t>
  </si>
  <si>
    <t>RES-23559</t>
  </si>
  <si>
    <t>G-7995</t>
  </si>
  <si>
    <t>RES-20865</t>
  </si>
  <si>
    <t>G-5301</t>
  </si>
  <si>
    <t>RES-21878</t>
  </si>
  <si>
    <t>G-6314</t>
  </si>
  <si>
    <t>RES-22589</t>
  </si>
  <si>
    <t>G-7025</t>
  </si>
  <si>
    <t>RES-23804</t>
  </si>
  <si>
    <t>G-8240</t>
  </si>
  <si>
    <t>RES-23550</t>
  </si>
  <si>
    <t>G-7986</t>
  </si>
  <si>
    <t>RES-20959</t>
  </si>
  <si>
    <t>G-5395</t>
  </si>
  <si>
    <t>RES-22180</t>
  </si>
  <si>
    <t>G-6616</t>
  </si>
  <si>
    <t>RES-23905</t>
  </si>
  <si>
    <t>G-8341</t>
  </si>
  <si>
    <t>RES-24650</t>
  </si>
  <si>
    <t>G-9086</t>
  </si>
  <si>
    <t>RES-22937</t>
  </si>
  <si>
    <t>G-7373</t>
  </si>
  <si>
    <t>RES-20714</t>
  </si>
  <si>
    <t>G-5150</t>
  </si>
  <si>
    <t>RES-22554</t>
  </si>
  <si>
    <t>G-6990</t>
  </si>
  <si>
    <t>RES-22784</t>
  </si>
  <si>
    <t>G-7220</t>
  </si>
  <si>
    <t>RES-21183</t>
  </si>
  <si>
    <t>G-5619</t>
  </si>
  <si>
    <t>RES-20559</t>
  </si>
  <si>
    <t>G-3964</t>
  </si>
  <si>
    <t>RES-24147</t>
  </si>
  <si>
    <t>G-8583</t>
  </si>
  <si>
    <t>RES-21763</t>
  </si>
  <si>
    <t>G-6199</t>
  </si>
  <si>
    <t>RES-24219</t>
  </si>
  <si>
    <t>G-8655</t>
  </si>
  <si>
    <t>RES-23123</t>
  </si>
  <si>
    <t>G-7559</t>
  </si>
  <si>
    <t>RES-21145</t>
  </si>
  <si>
    <t>G-5581</t>
  </si>
  <si>
    <t>RES-24635</t>
  </si>
  <si>
    <t>G-9071</t>
  </si>
  <si>
    <t>RES-24133</t>
  </si>
  <si>
    <t>G-8569</t>
  </si>
  <si>
    <t>RES-23355</t>
  </si>
  <si>
    <t>G-7791</t>
  </si>
  <si>
    <t>RES-23445</t>
  </si>
  <si>
    <t>G-7881</t>
  </si>
  <si>
    <t>RES-24297</t>
  </si>
  <si>
    <t>G-8733</t>
  </si>
  <si>
    <t>RES-23115</t>
  </si>
  <si>
    <t>G-7551</t>
  </si>
  <si>
    <t>RES-20219</t>
  </si>
  <si>
    <t>G-3977</t>
  </si>
  <si>
    <t>RES-20173</t>
  </si>
  <si>
    <t>G-3523</t>
  </si>
  <si>
    <t>RES-21773</t>
  </si>
  <si>
    <t>G-6209</t>
  </si>
  <si>
    <t>RES-21958</t>
  </si>
  <si>
    <t>G-6394</t>
  </si>
  <si>
    <t>RES-24652</t>
  </si>
  <si>
    <t>G-9088</t>
  </si>
  <si>
    <t>RES-20943</t>
  </si>
  <si>
    <t>G-5379</t>
  </si>
  <si>
    <t>RES-20060</t>
  </si>
  <si>
    <t>G-1189</t>
  </si>
  <si>
    <t>RES-21051</t>
  </si>
  <si>
    <t>G-5487</t>
  </si>
  <si>
    <t>RES-22897</t>
  </si>
  <si>
    <t>G-7333</t>
  </si>
  <si>
    <t>RES-24303</t>
  </si>
  <si>
    <t>G-8739</t>
  </si>
  <si>
    <t>RES-24558</t>
  </si>
  <si>
    <t>G-8994</t>
  </si>
  <si>
    <t>RES-24043</t>
  </si>
  <si>
    <t>G-8479</t>
  </si>
  <si>
    <t>RES-21181</t>
  </si>
  <si>
    <t>G-5617</t>
  </si>
  <si>
    <t>RES-24682</t>
  </si>
  <si>
    <t>G-9118</t>
  </si>
  <si>
    <t>RES-24262</t>
  </si>
  <si>
    <t>G-8698</t>
  </si>
  <si>
    <t>RES-21811</t>
  </si>
  <si>
    <t>G-6247</t>
  </si>
  <si>
    <t>RES-20205</t>
  </si>
  <si>
    <t>G-2442</t>
  </si>
  <si>
    <t>RES-24489</t>
  </si>
  <si>
    <t>G-8925</t>
  </si>
  <si>
    <t>RES-20829</t>
  </si>
  <si>
    <t>G-5265</t>
  </si>
  <si>
    <t>RES-20033</t>
  </si>
  <si>
    <t>G-3778</t>
  </si>
  <si>
    <t>RES-22879</t>
  </si>
  <si>
    <t>G-7315</t>
  </si>
  <si>
    <t>RES-24395</t>
  </si>
  <si>
    <t>G-8831</t>
  </si>
  <si>
    <t>RES-21472</t>
  </si>
  <si>
    <t>G-5908</t>
  </si>
  <si>
    <t>RES-21319</t>
  </si>
  <si>
    <t>G-5755</t>
  </si>
  <si>
    <t>RES-20482</t>
  </si>
  <si>
    <t>G-4069</t>
  </si>
  <si>
    <t>RES-22798</t>
  </si>
  <si>
    <t>G-7234</t>
  </si>
  <si>
    <t>RES-20994</t>
  </si>
  <si>
    <t>G-5430</t>
  </si>
  <si>
    <t>RES-22531</t>
  </si>
  <si>
    <t>G-6967</t>
  </si>
  <si>
    <t>RES-24559</t>
  </si>
  <si>
    <t>G-8995</t>
  </si>
  <si>
    <t>RES-23461</t>
  </si>
  <si>
    <t>G-7897</t>
  </si>
  <si>
    <t>RES-24608</t>
  </si>
  <si>
    <t>G-9044</t>
  </si>
  <si>
    <t>RES-21478</t>
  </si>
  <si>
    <t>G-5914</t>
  </si>
  <si>
    <t>RES-20038</t>
  </si>
  <si>
    <t>G-1072</t>
  </si>
  <si>
    <t>RES-22560</t>
  </si>
  <si>
    <t>G-6996</t>
  </si>
  <si>
    <t>RES-22353</t>
  </si>
  <si>
    <t>G-6789</t>
  </si>
  <si>
    <t>RES-21378</t>
  </si>
  <si>
    <t>G-5814</t>
  </si>
  <si>
    <t>RES-22726</t>
  </si>
  <si>
    <t>G-7162</t>
  </si>
  <si>
    <t>RES-24674</t>
  </si>
  <si>
    <t>G-9110</t>
  </si>
  <si>
    <t>RES-21270</t>
  </si>
  <si>
    <t>G-5706</t>
  </si>
  <si>
    <t>RES-24162</t>
  </si>
  <si>
    <t>G-8598</t>
  </si>
  <si>
    <t>RES-22157</t>
  </si>
  <si>
    <t>G-6593</t>
  </si>
  <si>
    <t>RES-23484</t>
  </si>
  <si>
    <t>G-7920</t>
  </si>
  <si>
    <t>RES-23815</t>
  </si>
  <si>
    <t>G-8251</t>
  </si>
  <si>
    <t>RES-21793</t>
  </si>
  <si>
    <t>G-6229</t>
  </si>
  <si>
    <t>RES-20249</t>
  </si>
  <si>
    <t>G-2388</t>
  </si>
  <si>
    <t>RES-22189</t>
  </si>
  <si>
    <t>G-6625</t>
  </si>
  <si>
    <t>RES-23619</t>
  </si>
  <si>
    <t>G-8055</t>
  </si>
  <si>
    <t>RES-24668</t>
  </si>
  <si>
    <t>G-9104</t>
  </si>
  <si>
    <t>RES-21053</t>
  </si>
  <si>
    <t>G-5489</t>
  </si>
  <si>
    <t>RES-20184</t>
  </si>
  <si>
    <t>G-4028</t>
  </si>
  <si>
    <t>RES-24589</t>
  </si>
  <si>
    <t>G-9025</t>
  </si>
  <si>
    <t>RES-21764</t>
  </si>
  <si>
    <t>G-6200</t>
  </si>
  <si>
    <t>RES-24310</t>
  </si>
  <si>
    <t>G-8746</t>
  </si>
  <si>
    <t>RES-21860</t>
  </si>
  <si>
    <t>G-6296</t>
  </si>
  <si>
    <t>RES-21482</t>
  </si>
  <si>
    <t>G-5918</t>
  </si>
  <si>
    <t>RES-22079</t>
  </si>
  <si>
    <t>G-6515</t>
  </si>
  <si>
    <t>RES-24257</t>
  </si>
  <si>
    <t>G-8693</t>
  </si>
  <si>
    <t>RES-23125</t>
  </si>
  <si>
    <t>G-7561</t>
  </si>
  <si>
    <t>RES-20243</t>
  </si>
  <si>
    <t>G-4451</t>
  </si>
  <si>
    <t>RES-23633</t>
  </si>
  <si>
    <t>G-8069</t>
  </si>
  <si>
    <t>RES-22029</t>
  </si>
  <si>
    <t>G-6465</t>
  </si>
  <si>
    <t>RES-20902</t>
  </si>
  <si>
    <t>G-5338</t>
  </si>
  <si>
    <t>RES-20230</t>
  </si>
  <si>
    <t>G-4819</t>
  </si>
  <si>
    <t>RES-21193</t>
  </si>
  <si>
    <t>G-5629</t>
  </si>
  <si>
    <t>RES-23062</t>
  </si>
  <si>
    <t>G-7498</t>
  </si>
  <si>
    <t>RES-24570</t>
  </si>
  <si>
    <t>G-9006</t>
  </si>
  <si>
    <t>RES-22165</t>
  </si>
  <si>
    <t>G-6601</t>
  </si>
  <si>
    <t>RES-23640</t>
  </si>
  <si>
    <t>G-8076</t>
  </si>
  <si>
    <t>RES-20441</t>
  </si>
  <si>
    <t>G-1400</t>
  </si>
  <si>
    <t>RES-24051</t>
  </si>
  <si>
    <t>G-8487</t>
  </si>
  <si>
    <t>RES-22236</t>
  </si>
  <si>
    <t>G-6672</t>
  </si>
  <si>
    <t>RES-22017</t>
  </si>
  <si>
    <t>G-6453</t>
  </si>
  <si>
    <t>RES-21290</t>
  </si>
  <si>
    <t>G-5726</t>
  </si>
  <si>
    <t>RES-24146</t>
  </si>
  <si>
    <t>G-8582</t>
  </si>
  <si>
    <t>RES-22888</t>
  </si>
  <si>
    <t>G-7324</t>
  </si>
  <si>
    <t>RES-24915</t>
  </si>
  <si>
    <t>G-9351</t>
  </si>
  <si>
    <t>RES-21129</t>
  </si>
  <si>
    <t>G-5565</t>
  </si>
  <si>
    <t>RES-21749</t>
  </si>
  <si>
    <t>G-6185</t>
  </si>
  <si>
    <t>RES-20990</t>
  </si>
  <si>
    <t>G-5426</t>
  </si>
  <si>
    <t>RES-24703</t>
  </si>
  <si>
    <t>G-9139</t>
  </si>
  <si>
    <t>RES-24803</t>
  </si>
  <si>
    <t>G-9239</t>
  </si>
  <si>
    <t>RES-22906</t>
  </si>
  <si>
    <t>G-7342</t>
  </si>
  <si>
    <t>RES-21198</t>
  </si>
  <si>
    <t>G-5634</t>
  </si>
  <si>
    <t>RES-20268</t>
  </si>
  <si>
    <t>G-1084</t>
  </si>
  <si>
    <t>RES-21441</t>
  </si>
  <si>
    <t>G-5877</t>
  </si>
  <si>
    <t>RES-20462</t>
  </si>
  <si>
    <t>G-1484</t>
  </si>
  <si>
    <t>RES-23579</t>
  </si>
  <si>
    <t>G-8015</t>
  </si>
  <si>
    <t>RES-23017</t>
  </si>
  <si>
    <t>G-7453</t>
  </si>
  <si>
    <t>RES-21249</t>
  </si>
  <si>
    <t>G-5685</t>
  </si>
  <si>
    <t>RES-20680</t>
  </si>
  <si>
    <t>G-5116</t>
  </si>
  <si>
    <t>RES-20500</t>
  </si>
  <si>
    <t>G-3194</t>
  </si>
  <si>
    <t>RES-21122</t>
  </si>
  <si>
    <t>G-5558</t>
  </si>
  <si>
    <t>RES-20209</t>
  </si>
  <si>
    <t>G-2810</t>
  </si>
  <si>
    <t>RES-21954</t>
  </si>
  <si>
    <t>G-6390</t>
  </si>
  <si>
    <t>RES-24897</t>
  </si>
  <si>
    <t>G-9333</t>
  </si>
  <si>
    <t>RES-23799</t>
  </si>
  <si>
    <t>G-8235</t>
  </si>
  <si>
    <t>RES-22285</t>
  </si>
  <si>
    <t>G-6721</t>
  </si>
  <si>
    <t>RES-24016</t>
  </si>
  <si>
    <t>G-8452</t>
  </si>
  <si>
    <t>RES-24846</t>
  </si>
  <si>
    <t>G-9282</t>
  </si>
  <si>
    <t>RES-23065</t>
  </si>
  <si>
    <t>G-7501</t>
  </si>
  <si>
    <t>RES-20396</t>
  </si>
  <si>
    <t>G-3296</t>
  </si>
  <si>
    <t>RES-20370</t>
  </si>
  <si>
    <t>G-2430</t>
  </si>
  <si>
    <t>RES-22965</t>
  </si>
  <si>
    <t>G-7401</t>
  </si>
  <si>
    <t>RES-22242</t>
  </si>
  <si>
    <t>G-6678</t>
  </si>
  <si>
    <t>RES-23526</t>
  </si>
  <si>
    <t>G-7962</t>
  </si>
  <si>
    <t>RES-21497</t>
  </si>
  <si>
    <t>G-5933</t>
  </si>
  <si>
    <t>RES-23386</t>
  </si>
  <si>
    <t>G-7822</t>
  </si>
  <si>
    <t>RES-21489</t>
  </si>
  <si>
    <t>G-5925</t>
  </si>
  <si>
    <t>RES-20402</t>
  </si>
  <si>
    <t>G-2023</t>
  </si>
  <si>
    <t>RES-20618</t>
  </si>
  <si>
    <t>G-5054</t>
  </si>
  <si>
    <t>RES-21323</t>
  </si>
  <si>
    <t>G-5759</t>
  </si>
  <si>
    <t>RES-22378</t>
  </si>
  <si>
    <t>G-6814</t>
  </si>
  <si>
    <t>RES-20593</t>
  </si>
  <si>
    <t>G-5029</t>
  </si>
  <si>
    <t>RES-23554</t>
  </si>
  <si>
    <t>G-7990</t>
  </si>
  <si>
    <t>RES-20792</t>
  </si>
  <si>
    <t>G-5228</t>
  </si>
  <si>
    <t>RES-24265</t>
  </si>
  <si>
    <t>G-8701</t>
  </si>
  <si>
    <t>RES-20607</t>
  </si>
  <si>
    <t>G-5043</t>
  </si>
  <si>
    <t>RES-21855</t>
  </si>
  <si>
    <t>G-6291</t>
  </si>
  <si>
    <t>RES-23628</t>
  </si>
  <si>
    <t>G-8064</t>
  </si>
  <si>
    <t>RES-22911</t>
  </si>
  <si>
    <t>G-7347</t>
  </si>
  <si>
    <t>RES-22326</t>
  </si>
  <si>
    <t>G-6762</t>
  </si>
  <si>
    <t>RES-23385</t>
  </si>
  <si>
    <t>G-7821</t>
  </si>
  <si>
    <t>RES-22186</t>
  </si>
  <si>
    <t>G-6622</t>
  </si>
  <si>
    <t>RES-21213</t>
  </si>
  <si>
    <t>G-5649</t>
  </si>
  <si>
    <t>RES-20122</t>
  </si>
  <si>
    <t>G-4328</t>
  </si>
  <si>
    <t>RES-23031</t>
  </si>
  <si>
    <t>G-7467</t>
  </si>
  <si>
    <t>RES-21355</t>
  </si>
  <si>
    <t>G-5791</t>
  </si>
  <si>
    <t>RES-21526</t>
  </si>
  <si>
    <t>G-5962</t>
  </si>
  <si>
    <t>RES-20078</t>
  </si>
  <si>
    <t>G-4041</t>
  </si>
  <si>
    <t>RES-20504</t>
  </si>
  <si>
    <t>G-2776</t>
  </si>
  <si>
    <t>RES-20646</t>
  </si>
  <si>
    <t>G-5082</t>
  </si>
  <si>
    <t>RES-20863</t>
  </si>
  <si>
    <t>G-5299</t>
  </si>
  <si>
    <t>RES-22178</t>
  </si>
  <si>
    <t>G-6614</t>
  </si>
  <si>
    <t>RES-20794</t>
  </si>
  <si>
    <t>G-5230</t>
  </si>
  <si>
    <t>RES-20169</t>
  </si>
  <si>
    <t>G-2945</t>
  </si>
  <si>
    <t>RES-24983</t>
  </si>
  <si>
    <t>G-9419</t>
  </si>
  <si>
    <t>RES-23551</t>
  </si>
  <si>
    <t>G-7987</t>
  </si>
  <si>
    <t>RES-24706</t>
  </si>
  <si>
    <t>G-9142</t>
  </si>
  <si>
    <t>RES-22183</t>
  </si>
  <si>
    <t>G-6619</t>
  </si>
  <si>
    <t>RES-22842</t>
  </si>
  <si>
    <t>G-7278</t>
  </si>
  <si>
    <t>RES-20294</t>
  </si>
  <si>
    <t>G-1259</t>
  </si>
  <si>
    <t>RES-23642</t>
  </si>
  <si>
    <t>G-8078</t>
  </si>
  <si>
    <t>RES-22828</t>
  </si>
  <si>
    <t>G-7264</t>
  </si>
  <si>
    <t>RES-20134</t>
  </si>
  <si>
    <t>G-1703</t>
  </si>
  <si>
    <t>RES-22674</t>
  </si>
  <si>
    <t>G-7110</t>
  </si>
  <si>
    <t>RES-24389</t>
  </si>
  <si>
    <t>G-8825</t>
  </si>
  <si>
    <t>RES-20453</t>
  </si>
  <si>
    <t>G-1965</t>
  </si>
  <si>
    <t>RES-21516</t>
  </si>
  <si>
    <t>G-5952</t>
  </si>
  <si>
    <t>RES-24402</t>
  </si>
  <si>
    <t>G-8838</t>
  </si>
  <si>
    <t>RES-21208</t>
  </si>
  <si>
    <t>G-5644</t>
  </si>
  <si>
    <t>RES-24011</t>
  </si>
  <si>
    <t>G-8447</t>
  </si>
  <si>
    <t>RES-22028</t>
  </si>
  <si>
    <t>G-6464</t>
  </si>
  <si>
    <t>RES-22529</t>
  </si>
  <si>
    <t>G-6965</t>
  </si>
  <si>
    <t>RES-22701</t>
  </si>
  <si>
    <t>G-7137</t>
  </si>
  <si>
    <t>RES-24618</t>
  </si>
  <si>
    <t>G-9054</t>
  </si>
  <si>
    <t>RES-20571</t>
  </si>
  <si>
    <t>G-5007</t>
  </si>
  <si>
    <t>RES-23201</t>
  </si>
  <si>
    <t>G-7637</t>
  </si>
  <si>
    <t>RES-22832</t>
  </si>
  <si>
    <t>G-7268</t>
  </si>
  <si>
    <t>RES-21598</t>
  </si>
  <si>
    <t>G-6034</t>
  </si>
  <si>
    <t>RES-24521</t>
  </si>
  <si>
    <t>G-8957</t>
  </si>
  <si>
    <t>RES-20598</t>
  </si>
  <si>
    <t>G-5034</t>
  </si>
  <si>
    <t>RES-24610</t>
  </si>
  <si>
    <t>G-9046</t>
  </si>
  <si>
    <t>RES-21407</t>
  </si>
  <si>
    <t>G-5843</t>
  </si>
  <si>
    <t>RES-23927</t>
  </si>
  <si>
    <t>G-8363</t>
  </si>
  <si>
    <t>RES-24500</t>
  </si>
  <si>
    <t>G-8936</t>
  </si>
  <si>
    <t>RES-22772</t>
  </si>
  <si>
    <t>G-7208</t>
  </si>
  <si>
    <t>RES-24883</t>
  </si>
  <si>
    <t>G-9319</t>
  </si>
  <si>
    <t>RES-24183</t>
  </si>
  <si>
    <t>G-8619</t>
  </si>
  <si>
    <t>RES-24444</t>
  </si>
  <si>
    <t>G-8880</t>
  </si>
  <si>
    <t>RES-20505</t>
  </si>
  <si>
    <t>G-2571</t>
  </si>
  <si>
    <t>RES-22231</t>
  </si>
  <si>
    <t>G-6667</t>
  </si>
  <si>
    <t>RES-24230</t>
  </si>
  <si>
    <t>G-8666</t>
  </si>
  <si>
    <t>RES-22605</t>
  </si>
  <si>
    <t>G-7041</t>
  </si>
  <si>
    <t>RES-21321</t>
  </si>
  <si>
    <t>G-5757</t>
  </si>
  <si>
    <t>RES-22591</t>
  </si>
  <si>
    <t>G-7027</t>
  </si>
  <si>
    <t>RES-22827</t>
  </si>
  <si>
    <t>G-7263</t>
  </si>
  <si>
    <t>RES-24810</t>
  </si>
  <si>
    <t>G-9246</t>
  </si>
  <si>
    <t>RES-24747</t>
  </si>
  <si>
    <t>G-9183</t>
  </si>
  <si>
    <t>RES-23076</t>
  </si>
  <si>
    <t>G-7512</t>
  </si>
  <si>
    <t>RES-20697</t>
  </si>
  <si>
    <t>G-5133</t>
  </si>
  <si>
    <t>RES-24103</t>
  </si>
  <si>
    <t>G-8539</t>
  </si>
  <si>
    <t>RES-23265</t>
  </si>
  <si>
    <t>G-7701</t>
  </si>
  <si>
    <t>RES-20596</t>
  </si>
  <si>
    <t>G-5032</t>
  </si>
  <si>
    <t>RES-24770</t>
  </si>
  <si>
    <t>G-9206</t>
  </si>
  <si>
    <t>RES-23365</t>
  </si>
  <si>
    <t>G-7801</t>
  </si>
  <si>
    <t>RES-24135</t>
  </si>
  <si>
    <t>G-8571</t>
  </si>
  <si>
    <t>RES-23500</t>
  </si>
  <si>
    <t>G-7936</t>
  </si>
  <si>
    <t>RES-21456</t>
  </si>
  <si>
    <t>G-5892</t>
  </si>
  <si>
    <t>RES-20995</t>
  </si>
  <si>
    <t>G-5431</t>
  </si>
  <si>
    <t>RES-22204</t>
  </si>
  <si>
    <t>G-6640</t>
  </si>
  <si>
    <t>RES-20008</t>
  </si>
  <si>
    <t>G-4342</t>
  </si>
  <si>
    <t>RES-22932</t>
  </si>
  <si>
    <t>G-7368</t>
  </si>
  <si>
    <t>RES-23144</t>
  </si>
  <si>
    <t>G-7580</t>
  </si>
  <si>
    <t>RES-24534</t>
  </si>
  <si>
    <t>G-8970</t>
  </si>
  <si>
    <t>RES-24313</t>
  </si>
  <si>
    <t>G-8749</t>
  </si>
  <si>
    <t>RES-22964</t>
  </si>
  <si>
    <t>G-7400</t>
  </si>
  <si>
    <t>RES-23918</t>
  </si>
  <si>
    <t>G-8354</t>
  </si>
  <si>
    <t>RES-21306</t>
  </si>
  <si>
    <t>G-5742</t>
  </si>
  <si>
    <t>RES-23720</t>
  </si>
  <si>
    <t>G-8156</t>
  </si>
  <si>
    <t>RES-20535</t>
  </si>
  <si>
    <t>G-4872</t>
  </si>
  <si>
    <t>RES-20076</t>
  </si>
  <si>
    <t>G-3848</t>
  </si>
  <si>
    <t>RES-20814</t>
  </si>
  <si>
    <t>G-5250</t>
  </si>
  <si>
    <t>RES-20272</t>
  </si>
  <si>
    <t>G-1968</t>
  </si>
  <si>
    <t>RES-24098</t>
  </si>
  <si>
    <t>G-8534</t>
  </si>
  <si>
    <t>RES-23410</t>
  </si>
  <si>
    <t>G-7846</t>
  </si>
  <si>
    <t>RES-23949</t>
  </si>
  <si>
    <t>G-8385</t>
  </si>
  <si>
    <t>RES-22967</t>
  </si>
  <si>
    <t>G-7403</t>
  </si>
  <si>
    <t>RES-20178</t>
  </si>
  <si>
    <t>G-2026</t>
  </si>
  <si>
    <t>RES-23482</t>
  </si>
  <si>
    <t>G-7918</t>
  </si>
  <si>
    <t>RES-22295</t>
  </si>
  <si>
    <t>G-6731</t>
  </si>
  <si>
    <t>RES-21114</t>
  </si>
  <si>
    <t>G-5550</t>
  </si>
  <si>
    <t>RES-21058</t>
  </si>
  <si>
    <t>G-5494</t>
  </si>
  <si>
    <t>RES-21783</t>
  </si>
  <si>
    <t>G-6219</t>
  </si>
  <si>
    <t>RES-22564</t>
  </si>
  <si>
    <t>G-7000</t>
  </si>
  <si>
    <t>RES-20264</t>
  </si>
  <si>
    <t>G-1923</t>
  </si>
  <si>
    <t>RES-20499</t>
  </si>
  <si>
    <t>G-4629</t>
  </si>
  <si>
    <t>RES-24311</t>
  </si>
  <si>
    <t>G-8747</t>
  </si>
  <si>
    <t>RES-23904</t>
  </si>
  <si>
    <t>G-8340</t>
  </si>
  <si>
    <t>RES-23409</t>
  </si>
  <si>
    <t>G-7845</t>
  </si>
  <si>
    <t>RES-22826</t>
  </si>
  <si>
    <t>G-7262</t>
  </si>
  <si>
    <t>RES-21609</t>
  </si>
  <si>
    <t>G-6045</t>
  </si>
  <si>
    <t>RES-22075</t>
  </si>
  <si>
    <t>G-6511</t>
  </si>
  <si>
    <t>RES-23264</t>
  </si>
  <si>
    <t>G-7700</t>
  </si>
  <si>
    <t>RES-23077</t>
  </si>
  <si>
    <t>G-7513</t>
  </si>
  <si>
    <t>RES-21280</t>
  </si>
  <si>
    <t>G-5716</t>
  </si>
  <si>
    <t>RES-20463</t>
  </si>
  <si>
    <t>G-1188</t>
  </si>
  <si>
    <t>RES-20051</t>
  </si>
  <si>
    <t>G-1632</t>
  </si>
  <si>
    <t>RES-24457</t>
  </si>
  <si>
    <t>G-8893</t>
  </si>
  <si>
    <t>RES-23766</t>
  </si>
  <si>
    <t>G-8202</t>
  </si>
  <si>
    <t>RES-23899</t>
  </si>
  <si>
    <t>G-8335</t>
  </si>
  <si>
    <t>RES-22357</t>
  </si>
  <si>
    <t>G-6793</t>
  </si>
  <si>
    <t>RES-22228</t>
  </si>
  <si>
    <t>G-6664</t>
  </si>
  <si>
    <t>RES-21384</t>
  </si>
  <si>
    <t>G-5820</t>
  </si>
  <si>
    <t>RES-20030</t>
  </si>
  <si>
    <t>G-2578</t>
  </si>
  <si>
    <t>RES-22628</t>
  </si>
  <si>
    <t>G-7064</t>
  </si>
  <si>
    <t>RES-20642</t>
  </si>
  <si>
    <t>G-5078</t>
  </si>
  <si>
    <t>RES-22490</t>
  </si>
  <si>
    <t>G-6926</t>
  </si>
  <si>
    <t>RES-23740</t>
  </si>
  <si>
    <t>G-8176</t>
  </si>
  <si>
    <t>RES-21914</t>
  </si>
  <si>
    <t>G-6350</t>
  </si>
  <si>
    <t>RES-23019</t>
  </si>
  <si>
    <t>G-7455</t>
  </si>
  <si>
    <t>RES-20330</t>
  </si>
  <si>
    <t>G-3851</t>
  </si>
  <si>
    <t>RES-20498</t>
  </si>
  <si>
    <t>G-3491</t>
  </si>
  <si>
    <t>RES-23983</t>
  </si>
  <si>
    <t>G-8419</t>
  </si>
  <si>
    <t>RES-24676</t>
  </si>
  <si>
    <t>G-9112</t>
  </si>
  <si>
    <t>RES-24647</t>
  </si>
  <si>
    <t>G-9083</t>
  </si>
  <si>
    <t>RES-22031</t>
  </si>
  <si>
    <t>G-6467</t>
  </si>
  <si>
    <t>RES-23063</t>
  </si>
  <si>
    <t>G-7499</t>
  </si>
  <si>
    <t>RES-23669</t>
  </si>
  <si>
    <t>G-8105</t>
  </si>
  <si>
    <t>RES-24755</t>
  </si>
  <si>
    <t>G-9191</t>
  </si>
  <si>
    <t>RES-20920</t>
  </si>
  <si>
    <t>G-5356</t>
  </si>
  <si>
    <t>RES-23059</t>
  </si>
  <si>
    <t>G-7495</t>
  </si>
  <si>
    <t>RES-24879</t>
  </si>
  <si>
    <t>G-9315</t>
  </si>
  <si>
    <t>RES-22371</t>
  </si>
  <si>
    <t>G-6807</t>
  </si>
  <si>
    <t>RES-24113</t>
  </si>
  <si>
    <t>G-8549</t>
  </si>
  <si>
    <t>RES-23673</t>
  </si>
  <si>
    <t>G-8109</t>
  </si>
  <si>
    <t>RES-21042</t>
  </si>
  <si>
    <t>G-5478</t>
  </si>
  <si>
    <t>RES-24656</t>
  </si>
  <si>
    <t>G-9092</t>
  </si>
  <si>
    <t>RES-23359</t>
  </si>
  <si>
    <t>G-7795</t>
  </si>
  <si>
    <t>RES-20676</t>
  </si>
  <si>
    <t>G-5112</t>
  </si>
  <si>
    <t>RES-21467</t>
  </si>
  <si>
    <t>G-5903</t>
  </si>
  <si>
    <t>RES-20770</t>
  </si>
  <si>
    <t>G-5206</t>
  </si>
  <si>
    <t>RES-20543</t>
  </si>
  <si>
    <t>G-1374</t>
  </si>
  <si>
    <t>RES-23941</t>
  </si>
  <si>
    <t>G-8377</t>
  </si>
  <si>
    <t>RES-22218</t>
  </si>
  <si>
    <t>G-6654</t>
  </si>
  <si>
    <t>RES-24439</t>
  </si>
  <si>
    <t>G-8875</t>
  </si>
  <si>
    <t>RES-21869</t>
  </si>
  <si>
    <t>G-6305</t>
  </si>
  <si>
    <t>RES-23893</t>
  </si>
  <si>
    <t>G-8329</t>
  </si>
  <si>
    <t>RES-22491</t>
  </si>
  <si>
    <t>G-6927</t>
  </si>
  <si>
    <t>RES-22539</t>
  </si>
  <si>
    <t>G-6975</t>
  </si>
  <si>
    <t>RES-24726</t>
  </si>
  <si>
    <t>G-9162</t>
  </si>
  <si>
    <t>RES-24750</t>
  </si>
  <si>
    <t>G-9186</t>
  </si>
  <si>
    <t>RES-22441</t>
  </si>
  <si>
    <t>G-6877</t>
  </si>
  <si>
    <t>RES-21256</t>
  </si>
  <si>
    <t>G-5692</t>
  </si>
  <si>
    <t>RES-24730</t>
  </si>
  <si>
    <t>G-9166</t>
  </si>
  <si>
    <t>RES-20191</t>
  </si>
  <si>
    <t>G-4532</t>
  </si>
  <si>
    <t>RES-24709</t>
  </si>
  <si>
    <t>G-9145</t>
  </si>
  <si>
    <t>RES-20221</t>
  </si>
  <si>
    <t>G-4657</t>
  </si>
  <si>
    <t>RES-21744</t>
  </si>
  <si>
    <t>G-6180</t>
  </si>
  <si>
    <t>RES-23750</t>
  </si>
  <si>
    <t>G-8186</t>
  </si>
  <si>
    <t>RES-20432</t>
  </si>
  <si>
    <t>G-2873</t>
  </si>
  <si>
    <t>RES-21212</t>
  </si>
  <si>
    <t>G-5648</t>
  </si>
  <si>
    <t>RES-20442</t>
  </si>
  <si>
    <t>G-2959</t>
  </si>
  <si>
    <t>RES-24576</t>
  </si>
  <si>
    <t>G-9012</t>
  </si>
  <si>
    <t>RES-20040</t>
  </si>
  <si>
    <t>G-2992</t>
  </si>
  <si>
    <t>RES-23853</t>
  </si>
  <si>
    <t>G-8289</t>
  </si>
  <si>
    <t>RES-21787</t>
  </si>
  <si>
    <t>G-6223</t>
  </si>
  <si>
    <t>RES-21586</t>
  </si>
  <si>
    <t>G-6022</t>
  </si>
  <si>
    <t>RES-25015</t>
  </si>
  <si>
    <t>G-9451</t>
  </si>
  <si>
    <t>RES-23097</t>
  </si>
  <si>
    <t>G-7533</t>
  </si>
  <si>
    <t>RES-22653</t>
  </si>
  <si>
    <t>G-7089</t>
  </si>
  <si>
    <t>RES-24038</t>
  </si>
  <si>
    <t>G-8474</t>
  </si>
  <si>
    <t>RES-22659</t>
  </si>
  <si>
    <t>G-7095</t>
  </si>
  <si>
    <t>RES-23965</t>
  </si>
  <si>
    <t>G-8401</t>
  </si>
  <si>
    <t>RES-20567</t>
  </si>
  <si>
    <t>G-5003</t>
  </si>
  <si>
    <t>RES-20608</t>
  </si>
  <si>
    <t>G-5044</t>
  </si>
  <si>
    <t>RES-20349</t>
  </si>
  <si>
    <t>G-2293</t>
  </si>
  <si>
    <t>RES-24221</t>
  </si>
  <si>
    <t>G-8657</t>
  </si>
  <si>
    <t>RES-23266</t>
  </si>
  <si>
    <t>G-7702</t>
  </si>
  <si>
    <t>RES-20595</t>
  </si>
  <si>
    <t>G-5031</t>
  </si>
  <si>
    <t>RES-20317</t>
  </si>
  <si>
    <t>G-4544</t>
  </si>
  <si>
    <t>RES-24776</t>
  </si>
  <si>
    <t>G-9212</t>
  </si>
  <si>
    <t>RES-20704</t>
  </si>
  <si>
    <t>G-5140</t>
  </si>
  <si>
    <t>RES-20085</t>
  </si>
  <si>
    <t>G-1459</t>
  </si>
  <si>
    <t>RES-24619</t>
  </si>
  <si>
    <t>G-9055</t>
  </si>
  <si>
    <t>RES-21683</t>
  </si>
  <si>
    <t>G-6119</t>
  </si>
  <si>
    <t>RES-24823</t>
  </si>
  <si>
    <t>G-9259</t>
  </si>
  <si>
    <t>RES-24727</t>
  </si>
  <si>
    <t>G-9163</t>
  </si>
  <si>
    <t>RES-22655</t>
  </si>
  <si>
    <t>G-7091</t>
  </si>
  <si>
    <t>RES-23878</t>
  </si>
  <si>
    <t>G-8314</t>
  </si>
  <si>
    <t>RES-20028</t>
  </si>
  <si>
    <t>G-3928</t>
  </si>
  <si>
    <t>RES-20577</t>
  </si>
  <si>
    <t>G-5013</t>
  </si>
  <si>
    <t>RES-23991</t>
  </si>
  <si>
    <t>G-8427</t>
  </si>
  <si>
    <t>RES-20478</t>
  </si>
  <si>
    <t>G-1720</t>
  </si>
  <si>
    <t>RES-21215</t>
  </si>
  <si>
    <t>G-5651</t>
  </si>
  <si>
    <t>RES-22556</t>
  </si>
  <si>
    <t>G-6992</t>
  </si>
  <si>
    <t>RES-20403</t>
  </si>
  <si>
    <t>G-4748</t>
  </si>
  <si>
    <t>RES-21123</t>
  </si>
  <si>
    <t>G-5559</t>
  </si>
  <si>
    <t>RES-23805</t>
  </si>
  <si>
    <t>G-8241</t>
  </si>
  <si>
    <t>RES-20768</t>
  </si>
  <si>
    <t>G-5204</t>
  </si>
  <si>
    <t>RES-20451</t>
  </si>
  <si>
    <t>G-2450</t>
  </si>
  <si>
    <t>RES-20636</t>
  </si>
  <si>
    <t>G-5072</t>
  </si>
  <si>
    <t>RES-21693</t>
  </si>
  <si>
    <t>G-6129</t>
  </si>
  <si>
    <t>RES-21525</t>
  </si>
  <si>
    <t>G-5961</t>
  </si>
  <si>
    <t>RES-22611</t>
  </si>
  <si>
    <t>G-7047</t>
  </si>
  <si>
    <t>RES-22438</t>
  </si>
  <si>
    <t>G-6874</t>
  </si>
  <si>
    <t>RES-23602</t>
  </si>
  <si>
    <t>G-8038</t>
  </si>
  <si>
    <t>RES-21847</t>
  </si>
  <si>
    <t>G-6283</t>
  </si>
  <si>
    <t>RES-21633</t>
  </si>
  <si>
    <t>G-6069</t>
  </si>
  <si>
    <t>RES-22869</t>
  </si>
  <si>
    <t>G-7305</t>
  </si>
  <si>
    <t>RES-20444</t>
  </si>
  <si>
    <t>G-3068</t>
  </si>
  <si>
    <t>RES-23600</t>
  </si>
  <si>
    <t>G-8036</t>
  </si>
  <si>
    <t>RES-24232</t>
  </si>
  <si>
    <t>G-8668</t>
  </si>
  <si>
    <t>RES-21753</t>
  </si>
  <si>
    <t>G-6189</t>
  </si>
  <si>
    <t>RES-24356</t>
  </si>
  <si>
    <t>G-8792</t>
  </si>
  <si>
    <t>RES-20029</t>
  </si>
  <si>
    <t>G-1356</t>
  </si>
  <si>
    <t>RES-23475</t>
  </si>
  <si>
    <t>G-7911</t>
  </si>
  <si>
    <t>RES-21007</t>
  </si>
  <si>
    <t>G-5443</t>
  </si>
  <si>
    <t>RES-20715</t>
  </si>
  <si>
    <t>G-5151</t>
  </si>
  <si>
    <t>RES-20528</t>
  </si>
  <si>
    <t>G-3062</t>
  </si>
  <si>
    <t>RES-20384</t>
  </si>
  <si>
    <t>G-3770</t>
  </si>
  <si>
    <t>RES-20884</t>
  </si>
  <si>
    <t>G-5320</t>
  </si>
  <si>
    <t>RES-21881</t>
  </si>
  <si>
    <t>G-6317</t>
  </si>
  <si>
    <t>RES-20195</t>
  </si>
  <si>
    <t>G-2657</t>
  </si>
  <si>
    <t>RES-23903</t>
  </si>
  <si>
    <t>G-8339</t>
  </si>
  <si>
    <t>RES-23758</t>
  </si>
  <si>
    <t>G-8194</t>
  </si>
  <si>
    <t>RES-23238</t>
  </si>
  <si>
    <t>G-7674</t>
  </si>
  <si>
    <t>RES-24137</t>
  </si>
  <si>
    <t>G-8573</t>
  </si>
  <si>
    <t>RES-22782</t>
  </si>
  <si>
    <t>G-7218</t>
  </si>
  <si>
    <t>RES-24754</t>
  </si>
  <si>
    <t>G-9190</t>
  </si>
  <si>
    <t>RES-24144</t>
  </si>
  <si>
    <t>G-8580</t>
  </si>
  <si>
    <t>RES-21239</t>
  </si>
  <si>
    <t>G-5675</t>
  </si>
  <si>
    <t>RES-22706</t>
  </si>
  <si>
    <t>G-7142</t>
  </si>
  <si>
    <t>RES-22727</t>
  </si>
  <si>
    <t>G-7163</t>
  </si>
  <si>
    <t>RES-21250</t>
  </si>
  <si>
    <t>G-5686</t>
  </si>
  <si>
    <t>RES-20936</t>
  </si>
  <si>
    <t>G-5372</t>
  </si>
  <si>
    <t>RES-24967</t>
  </si>
  <si>
    <t>G-9403</t>
  </si>
  <si>
    <t>RES-21884</t>
  </si>
  <si>
    <t>G-6320</t>
  </si>
  <si>
    <t>RES-21919</t>
  </si>
  <si>
    <t>G-6355</t>
  </si>
  <si>
    <t>RES-21483</t>
  </si>
  <si>
    <t>G-5919</t>
  </si>
  <si>
    <t>RES-24539</t>
  </si>
  <si>
    <t>G-8975</t>
  </si>
  <si>
    <t>RES-21873</t>
  </si>
  <si>
    <t>G-6309</t>
  </si>
  <si>
    <t>RES-20872</t>
  </si>
  <si>
    <t>G-5308</t>
  </si>
  <si>
    <t>RES-20236</t>
  </si>
  <si>
    <t>G-4310</t>
  </si>
  <si>
    <t>RES-20398</t>
  </si>
  <si>
    <t>G-3930</t>
  </si>
  <si>
    <t>RES-23235</t>
  </si>
  <si>
    <t>G-7671</t>
  </si>
  <si>
    <t>RES-22646</t>
  </si>
  <si>
    <t>G-7082</t>
  </si>
  <si>
    <t>RES-20578</t>
  </si>
  <si>
    <t>G-5014</t>
  </si>
  <si>
    <t>RES-24413</t>
  </si>
  <si>
    <t>G-8849</t>
  </si>
  <si>
    <t>RES-22302</t>
  </si>
  <si>
    <t>G-6738</t>
  </si>
  <si>
    <t>RES-20842</t>
  </si>
  <si>
    <t>G-5278</t>
  </si>
  <si>
    <t>RES-24187</t>
  </si>
  <si>
    <t>G-8623</t>
  </si>
  <si>
    <t>RES-24032</t>
  </si>
  <si>
    <t>G-8468</t>
  </si>
  <si>
    <t>RES-24083</t>
  </si>
  <si>
    <t>G-8519</t>
  </si>
  <si>
    <t>RES-21430</t>
  </si>
  <si>
    <t>G-5866</t>
  </si>
  <si>
    <t>RES-21588</t>
  </si>
  <si>
    <t>G-6024</t>
  </si>
  <si>
    <t>RES-23536</t>
  </si>
  <si>
    <t>G-7972</t>
  </si>
  <si>
    <t>RES-20103</t>
  </si>
  <si>
    <t>G-1954</t>
  </si>
  <si>
    <t>RES-20262</t>
  </si>
  <si>
    <t>G-4150</t>
  </si>
  <si>
    <t>RES-20748</t>
  </si>
  <si>
    <t>G-5184</t>
  </si>
  <si>
    <t>RES-23295</t>
  </si>
  <si>
    <t>G-7731</t>
  </si>
  <si>
    <t>RES-20012</t>
  </si>
  <si>
    <t>G-2304</t>
  </si>
  <si>
    <t>RES-21756</t>
  </si>
  <si>
    <t>G-6192</t>
  </si>
  <si>
    <t>RES-22837</t>
  </si>
  <si>
    <t>G-7273</t>
  </si>
  <si>
    <t>RES-23875</t>
  </si>
  <si>
    <t>G-8311</t>
  </si>
  <si>
    <t>RES-21277</t>
  </si>
  <si>
    <t>G-5713</t>
  </si>
  <si>
    <t>RES-22803</t>
  </si>
  <si>
    <t>G-7239</t>
  </si>
  <si>
    <t>RES-24859</t>
  </si>
  <si>
    <t>G-9295</t>
  </si>
  <si>
    <t>RES-22152</t>
  </si>
  <si>
    <t>G-6588</t>
  </si>
  <si>
    <t>RES-24924</t>
  </si>
  <si>
    <t>G-9360</t>
  </si>
  <si>
    <t>RES-22922</t>
  </si>
  <si>
    <t>G-7358</t>
  </si>
  <si>
    <t>RES-22138</t>
  </si>
  <si>
    <t>G-6574</t>
  </si>
  <si>
    <t>RES-21638</t>
  </si>
  <si>
    <t>G-6074</t>
  </si>
  <si>
    <t>RES-24679</t>
  </si>
  <si>
    <t>G-9115</t>
  </si>
  <si>
    <t>RES-24033</t>
  </si>
  <si>
    <t>G-8469</t>
  </si>
  <si>
    <t>RES-22954</t>
  </si>
  <si>
    <t>G-7390</t>
  </si>
  <si>
    <t>RES-23754</t>
  </si>
  <si>
    <t>G-8190</t>
  </si>
  <si>
    <t>RES-22568</t>
  </si>
  <si>
    <t>G-7004</t>
  </si>
  <si>
    <t>RES-22901</t>
  </si>
  <si>
    <t>G-7337</t>
  </si>
  <si>
    <t>RES-21931</t>
  </si>
  <si>
    <t>G-6367</t>
  </si>
  <si>
    <t>RES-24170</t>
  </si>
  <si>
    <t>G-8606</t>
  </si>
  <si>
    <t>RES-24869</t>
  </si>
  <si>
    <t>G-9305</t>
  </si>
  <si>
    <t>RES-21910</t>
  </si>
  <si>
    <t>G-6346</t>
  </si>
  <si>
    <t>RES-20298</t>
  </si>
  <si>
    <t>G-1952</t>
  </si>
  <si>
    <t>RES-20129</t>
  </si>
  <si>
    <t>G-4335</t>
  </si>
  <si>
    <t>RES-21846</t>
  </si>
  <si>
    <t>G-6282</t>
  </si>
  <si>
    <t>RES-22861</t>
  </si>
  <si>
    <t>G-7297</t>
  </si>
  <si>
    <t>RES-21508</t>
  </si>
  <si>
    <t>G-5944</t>
  </si>
  <si>
    <t>RES-23840</t>
  </si>
  <si>
    <t>G-8276</t>
  </si>
  <si>
    <t>RES-24842</t>
  </si>
  <si>
    <t>G-9278</t>
  </si>
  <si>
    <t>RES-23050</t>
  </si>
  <si>
    <t>G-7486</t>
  </si>
  <si>
    <t>RES-22486</t>
  </si>
  <si>
    <t>G-6922</t>
  </si>
  <si>
    <t>RES-22892</t>
  </si>
  <si>
    <t>G-7328</t>
  </si>
  <si>
    <t>RES-22269</t>
  </si>
  <si>
    <t>G-6705</t>
  </si>
  <si>
    <t>RES-22643</t>
  </si>
  <si>
    <t>G-7079</t>
  </si>
  <si>
    <t>RES-22854</t>
  </si>
  <si>
    <t>G-7290</t>
  </si>
  <si>
    <t>RES-22046</t>
  </si>
  <si>
    <t>G-6482</t>
  </si>
  <si>
    <t>RES-20895</t>
  </si>
  <si>
    <t>G-5331</t>
  </si>
  <si>
    <t>RES-24408</t>
  </si>
  <si>
    <t>G-8844</t>
  </si>
  <si>
    <t>RES-20663</t>
  </si>
  <si>
    <t>G-5099</t>
  </si>
  <si>
    <t>RES-20576</t>
  </si>
  <si>
    <t>G-5012</t>
  </si>
  <si>
    <t>RES-24235</t>
  </si>
  <si>
    <t>G-8671</t>
  </si>
  <si>
    <t>RES-24143</t>
  </si>
  <si>
    <t>G-8579</t>
  </si>
  <si>
    <t>RES-24735</t>
  </si>
  <si>
    <t>G-9171</t>
  </si>
  <si>
    <t>RES-22944</t>
  </si>
  <si>
    <t>G-7380</t>
  </si>
  <si>
    <t>RES-22173</t>
  </si>
  <si>
    <t>G-6609</t>
  </si>
  <si>
    <t>RES-21702</t>
  </si>
  <si>
    <t>G-6138</t>
  </si>
  <si>
    <t>RES-21965</t>
  </si>
  <si>
    <t>G-6401</t>
  </si>
  <si>
    <t>RES-21011</t>
  </si>
  <si>
    <t>G-5447</t>
  </si>
  <si>
    <t>RES-22323</t>
  </si>
  <si>
    <t>G-6759</t>
  </si>
  <si>
    <t>RES-23440</t>
  </si>
  <si>
    <t>G-7876</t>
  </si>
  <si>
    <t>RES-20095</t>
  </si>
  <si>
    <t>G-1890</t>
  </si>
  <si>
    <t>RES-22112</t>
  </si>
  <si>
    <t>G-6548</t>
  </si>
  <si>
    <t>RES-22331</t>
  </si>
  <si>
    <t>G-6767</t>
  </si>
  <si>
    <t>RES-23177</t>
  </si>
  <si>
    <t>G-7613</t>
  </si>
  <si>
    <t>RES-23457</t>
  </si>
  <si>
    <t>G-7893</t>
  </si>
  <si>
    <t>RES-21363</t>
  </si>
  <si>
    <t>G-5799</t>
  </si>
  <si>
    <t>RES-24415</t>
  </si>
  <si>
    <t>G-8851</t>
  </si>
  <si>
    <t>RES-22283</t>
  </si>
  <si>
    <t>G-6719</t>
  </si>
  <si>
    <t>RES-24039</t>
  </si>
  <si>
    <t>G-8475</t>
  </si>
  <si>
    <t>RES-20035</t>
  </si>
  <si>
    <t>G-2192</t>
  </si>
  <si>
    <t>RES-20949</t>
  </si>
  <si>
    <t>G-5385</t>
  </si>
  <si>
    <t>RES-22471</t>
  </si>
  <si>
    <t>G-6907</t>
  </si>
  <si>
    <t>RES-23075</t>
  </si>
  <si>
    <t>G-7511</t>
  </si>
  <si>
    <t>RES-22282</t>
  </si>
  <si>
    <t>G-6718</t>
  </si>
  <si>
    <t>RES-21912</t>
  </si>
  <si>
    <t>G-6348</t>
  </si>
  <si>
    <t>RES-24252</t>
  </si>
  <si>
    <t>G-8688</t>
  </si>
  <si>
    <t>RES-21275</t>
  </si>
  <si>
    <t>G-5711</t>
  </si>
  <si>
    <t>RES-20549</t>
  </si>
  <si>
    <t>G-2508</t>
  </si>
  <si>
    <t>RES-20468</t>
  </si>
  <si>
    <t>G-1969</t>
  </si>
  <si>
    <t>RES-23578</t>
  </si>
  <si>
    <t>G-8014</t>
  </si>
  <si>
    <t>RES-22562</t>
  </si>
  <si>
    <t>G-6998</t>
  </si>
  <si>
    <t>RES-23430</t>
  </si>
  <si>
    <t>G-7866</t>
  </si>
  <si>
    <t>RES-21765</t>
  </si>
  <si>
    <t>G-6201</t>
  </si>
  <si>
    <t>RES-24396</t>
  </si>
  <si>
    <t>G-8832</t>
  </si>
  <si>
    <t>RES-23009</t>
  </si>
  <si>
    <t>G-7445</t>
  </si>
  <si>
    <t>RES-23078</t>
  </si>
  <si>
    <t>G-7514</t>
  </si>
  <si>
    <t>RES-23771</t>
  </si>
  <si>
    <t>G-8207</t>
  </si>
  <si>
    <t>RES-21926</t>
  </si>
  <si>
    <t>G-6362</t>
  </si>
  <si>
    <t>RES-21727</t>
  </si>
  <si>
    <t>G-6163</t>
  </si>
  <si>
    <t>RES-20722</t>
  </si>
  <si>
    <t>G-5158</t>
  </si>
  <si>
    <t>RES-20258</t>
  </si>
  <si>
    <t>G-2969</t>
  </si>
  <si>
    <t>RES-20183</t>
  </si>
  <si>
    <t>G-3161</t>
  </si>
  <si>
    <t>RES-23757</t>
  </si>
  <si>
    <t>G-8193</t>
  </si>
  <si>
    <t>RES-24573</t>
  </si>
  <si>
    <t>G-9009</t>
  </si>
  <si>
    <t>RES-20850</t>
  </si>
  <si>
    <t>G-5286</t>
  </si>
  <si>
    <t>RES-21766</t>
  </si>
  <si>
    <t>G-6202</t>
  </si>
  <si>
    <t>RES-24498</t>
  </si>
  <si>
    <t>G-8934</t>
  </si>
  <si>
    <t>RES-22632</t>
  </si>
  <si>
    <t>G-7068</t>
  </si>
  <si>
    <t>RES-20393</t>
  </si>
  <si>
    <t>G-2947</t>
  </si>
  <si>
    <t>RES-20159</t>
  </si>
  <si>
    <t>G-4014</t>
  </si>
  <si>
    <t>RES-20020</t>
  </si>
  <si>
    <t>G-3382</t>
  </si>
  <si>
    <t>RES-22064</t>
  </si>
  <si>
    <t>G-6500</t>
  </si>
  <si>
    <t>RES-20102</t>
  </si>
  <si>
    <t>G-3430</t>
  </si>
  <si>
    <t>RES-21335</t>
  </si>
  <si>
    <t>G-5771</t>
  </si>
  <si>
    <t>RES-22045</t>
  </si>
  <si>
    <t>G-6481</t>
  </si>
  <si>
    <t>RES-23598</t>
  </si>
  <si>
    <t>G-8034</t>
  </si>
  <si>
    <t>RES-22377</t>
  </si>
  <si>
    <t>G-6813</t>
  </si>
  <si>
    <t>RES-22430</t>
  </si>
  <si>
    <t>G-6866</t>
  </si>
  <si>
    <t>RES-21596</t>
  </si>
  <si>
    <t>G-6032</t>
  </si>
  <si>
    <t>RES-24176</t>
  </si>
  <si>
    <t>G-8612</t>
  </si>
  <si>
    <t>RES-23395</t>
  </si>
  <si>
    <t>G-7831</t>
  </si>
  <si>
    <t>RES-23881</t>
  </si>
  <si>
    <t>G-8317</t>
  </si>
  <si>
    <t>RES-24646</t>
  </si>
  <si>
    <t>G-9082</t>
  </si>
  <si>
    <t>RES-24295</t>
  </si>
  <si>
    <t>G-8731</t>
  </si>
  <si>
    <t>RES-22765</t>
  </si>
  <si>
    <t>G-7201</t>
  </si>
  <si>
    <t>RES-22214</t>
  </si>
  <si>
    <t>G-6650</t>
  </si>
  <si>
    <t>RES-22882</t>
  </si>
  <si>
    <t>G-7318</t>
  </si>
  <si>
    <t>RES-24941</t>
  </si>
  <si>
    <t>G-9377</t>
  </si>
  <si>
    <t>RES-22469</t>
  </si>
  <si>
    <t>G-6905</t>
  </si>
  <si>
    <t>RES-22666</t>
  </si>
  <si>
    <t>G-7102</t>
  </si>
  <si>
    <t>RES-23915</t>
  </si>
  <si>
    <t>G-8351</t>
  </si>
  <si>
    <t>RES-23148</t>
  </si>
  <si>
    <t>G-7584</t>
  </si>
  <si>
    <t>RES-20242</t>
  </si>
  <si>
    <t>G-4904</t>
  </si>
  <si>
    <t>RES-22082</t>
  </si>
  <si>
    <t>G-6518</t>
  </si>
  <si>
    <t>RES-20841</t>
  </si>
  <si>
    <t>G-5277</t>
  </si>
  <si>
    <t>RES-24832</t>
  </si>
  <si>
    <t>G-9268</t>
  </si>
  <si>
    <t>RES-23626</t>
  </si>
  <si>
    <t>G-8062</t>
  </si>
  <si>
    <t>RES-23661</t>
  </si>
  <si>
    <t>G-8097</t>
  </si>
  <si>
    <t>RES-21739</t>
  </si>
  <si>
    <t>G-6175</t>
  </si>
  <si>
    <t>RES-22142</t>
  </si>
  <si>
    <t>G-6578</t>
  </si>
  <si>
    <t>RES-23670</t>
  </si>
  <si>
    <t>G-8106</t>
  </si>
  <si>
    <t>RES-24976</t>
  </si>
  <si>
    <t>G-9412</t>
  </si>
  <si>
    <t>RES-22740</t>
  </si>
  <si>
    <t>G-7176</t>
  </si>
  <si>
    <t>RES-21067</t>
  </si>
  <si>
    <t>G-5503</t>
  </si>
  <si>
    <t>RES-21664</t>
  </si>
  <si>
    <t>G-6100</t>
  </si>
  <si>
    <t>RES-21622</t>
  </si>
  <si>
    <t>G-6058</t>
  </si>
  <si>
    <t>RES-20084</t>
  </si>
  <si>
    <t>G-2880</t>
  </si>
  <si>
    <t>RES-21867</t>
  </si>
  <si>
    <t>G-6303</t>
  </si>
  <si>
    <t>RES-22505</t>
  </si>
  <si>
    <t>G-6941</t>
  </si>
  <si>
    <t>RES-20532</t>
  </si>
  <si>
    <t>G-3211</t>
  </si>
  <si>
    <t>RES-24238</t>
  </si>
  <si>
    <t>G-8674</t>
  </si>
  <si>
    <t>RES-22536</t>
  </si>
  <si>
    <t>G-6972</t>
  </si>
  <si>
    <t>RES-20490</t>
  </si>
  <si>
    <t>G-1361</t>
  </si>
  <si>
    <t>RES-20725</t>
  </si>
  <si>
    <t>G-5161</t>
  </si>
  <si>
    <t>RES-20386</t>
  </si>
  <si>
    <t>G-2821</t>
  </si>
  <si>
    <t>RES-23671</t>
  </si>
  <si>
    <t>G-8107</t>
  </si>
  <si>
    <t>RES-21050</t>
  </si>
  <si>
    <t>G-5486</t>
  </si>
  <si>
    <t>RES-24125</t>
  </si>
  <si>
    <t>G-8561</t>
  </si>
  <si>
    <t>RES-21825</t>
  </si>
  <si>
    <t>G-6261</t>
  </si>
  <si>
    <t>RES-24748</t>
  </si>
  <si>
    <t>G-9184</t>
  </si>
  <si>
    <t>RES-24557</t>
  </si>
  <si>
    <t>G-8993</t>
  </si>
  <si>
    <t>RES-21095</t>
  </si>
  <si>
    <t>G-5531</t>
  </si>
  <si>
    <t>RES-22758</t>
  </si>
  <si>
    <t>G-7194</t>
  </si>
  <si>
    <t>RES-21036</t>
  </si>
  <si>
    <t>G-5472</t>
  </si>
  <si>
    <t>RES-21449</t>
  </si>
  <si>
    <t>G-5885</t>
  </si>
  <si>
    <t>RES-21831</t>
  </si>
  <si>
    <t>G-6267</t>
  </si>
  <si>
    <t>RES-20440</t>
  </si>
  <si>
    <t>G-3244</t>
  </si>
  <si>
    <t>RES-22330</t>
  </si>
  <si>
    <t>G-6766</t>
  </si>
  <si>
    <t>RES-24995</t>
  </si>
  <si>
    <t>G-9431</t>
  </si>
  <si>
    <t>RES-23872</t>
  </si>
  <si>
    <t>G-8308</t>
  </si>
  <si>
    <t>RES-22809</t>
  </si>
  <si>
    <t>G-7245</t>
  </si>
  <si>
    <t>RES-24390</t>
  </si>
  <si>
    <t>G-8826</t>
  </si>
  <si>
    <t>RES-20211</t>
  </si>
  <si>
    <t>G-4551</t>
  </si>
  <si>
    <t>RES-22802</t>
  </si>
  <si>
    <t>G-7238</t>
  </si>
  <si>
    <t>RES-24152</t>
  </si>
  <si>
    <t>G-8588</t>
  </si>
  <si>
    <t>RES-20503</t>
  </si>
  <si>
    <t>G-4121</t>
  </si>
  <si>
    <t>RES-22419</t>
  </si>
  <si>
    <t>G-6855</t>
  </si>
  <si>
    <t>RES-22759</t>
  </si>
  <si>
    <t>G-7195</t>
  </si>
  <si>
    <t>RES-21126</t>
  </si>
  <si>
    <t>G-5562</t>
  </si>
  <si>
    <t>RES-20696</t>
  </si>
  <si>
    <t>G-5132</t>
  </si>
  <si>
    <t>RES-22715</t>
  </si>
  <si>
    <t>G-7151</t>
  </si>
  <si>
    <t>RES-23402</t>
  </si>
  <si>
    <t>G-7838</t>
  </si>
  <si>
    <t>RES-22885</t>
  </si>
  <si>
    <t>G-7321</t>
  </si>
  <si>
    <t>RES-23160</t>
  </si>
  <si>
    <t>G-7596</t>
  </si>
  <si>
    <t>RES-24021</t>
  </si>
  <si>
    <t>G-8457</t>
  </si>
  <si>
    <t>RES-21082</t>
  </si>
  <si>
    <t>G-5518</t>
  </si>
  <si>
    <t>RES-21394</t>
  </si>
  <si>
    <t>G-5830</t>
  </si>
  <si>
    <t>RES-21027</t>
  </si>
  <si>
    <t>G-5463</t>
  </si>
  <si>
    <t>RES-20188</t>
  </si>
  <si>
    <t>G-3981</t>
  </si>
  <si>
    <t>RES-20624</t>
  </si>
  <si>
    <t>G-5060</t>
  </si>
  <si>
    <t>RES-23612</t>
  </si>
  <si>
    <t>G-8048</t>
  </si>
  <si>
    <t>RES-22494</t>
  </si>
  <si>
    <t>G-6930</t>
  </si>
  <si>
    <t>RES-25028</t>
  </si>
  <si>
    <t>G-9464</t>
  </si>
  <si>
    <t>RES-20132</t>
  </si>
  <si>
    <t>G-4711</t>
  </si>
  <si>
    <t>RES-24459</t>
  </si>
  <si>
    <t>G-8895</t>
  </si>
  <si>
    <t>RES-24554</t>
  </si>
  <si>
    <t>G-8990</t>
  </si>
  <si>
    <t>RES-22534</t>
  </si>
  <si>
    <t>G-6970</t>
  </si>
  <si>
    <t>RES-20172</t>
  </si>
  <si>
    <t>G-3018</t>
  </si>
  <si>
    <t>RES-21084</t>
  </si>
  <si>
    <t>G-5520</t>
  </si>
  <si>
    <t>RES-20415</t>
  </si>
  <si>
    <t>G-2223</t>
  </si>
  <si>
    <t>RES-20397</t>
  </si>
  <si>
    <t>G-2905</t>
  </si>
  <si>
    <t>RES-22951</t>
  </si>
  <si>
    <t>G-7387</t>
  </si>
  <si>
    <t>RES-20846</t>
  </si>
  <si>
    <t>G-5282</t>
  </si>
  <si>
    <t>RES-20443</t>
  </si>
  <si>
    <t>G-2004</t>
  </si>
  <si>
    <t>RES-22681</t>
  </si>
  <si>
    <t>G-7117</t>
  </si>
  <si>
    <t>RES-24949</t>
  </si>
  <si>
    <t>G-9385</t>
  </si>
  <si>
    <t>RES-22006</t>
  </si>
  <si>
    <t>G-6442</t>
  </si>
  <si>
    <t>RES-24210</t>
  </si>
  <si>
    <t>G-8646</t>
  </si>
  <si>
    <t>RES-20241</t>
  </si>
  <si>
    <t>G-3220</t>
  </si>
  <si>
    <t>RES-23724</t>
  </si>
  <si>
    <t>G-8160</t>
  </si>
  <si>
    <t>RES-22113</t>
  </si>
  <si>
    <t>G-6549</t>
  </si>
  <si>
    <t>RES-20447</t>
  </si>
  <si>
    <t>G-2172</t>
  </si>
  <si>
    <t>RES-22004</t>
  </si>
  <si>
    <t>G-6440</t>
  </si>
  <si>
    <t>RES-21889</t>
  </si>
  <si>
    <t>G-6325</t>
  </si>
  <si>
    <t>RES-20252</t>
  </si>
  <si>
    <t>G-4839</t>
  </si>
  <si>
    <t>RES-23794</t>
  </si>
  <si>
    <t>G-8230</t>
  </si>
  <si>
    <t>RES-21300</t>
  </si>
  <si>
    <t>G-5736</t>
  </si>
  <si>
    <t>RES-22618</t>
  </si>
  <si>
    <t>G-7054</t>
  </si>
  <si>
    <t>RES-23737</t>
  </si>
  <si>
    <t>G-8173</t>
  </si>
  <si>
    <t>RES-20373</t>
  </si>
  <si>
    <t>G-2525</t>
  </si>
  <si>
    <t>RES-22256</t>
  </si>
  <si>
    <t>G-6692</t>
  </si>
  <si>
    <t>RES-21616</t>
  </si>
  <si>
    <t>G-6052</t>
  </si>
  <si>
    <t>RES-21574</t>
  </si>
  <si>
    <t>G-6010</t>
  </si>
  <si>
    <t>RES-23797</t>
  </si>
  <si>
    <t>G-8233</t>
  </si>
  <si>
    <t>RES-22479</t>
  </si>
  <si>
    <t>G-6915</t>
  </si>
  <si>
    <t>RES-24218</t>
  </si>
  <si>
    <t>G-8654</t>
  </si>
  <si>
    <t>RES-21274</t>
  </si>
  <si>
    <t>G-5710</t>
  </si>
  <si>
    <t>RES-24216</t>
  </si>
  <si>
    <t>G-8652</t>
  </si>
  <si>
    <t>RES-23863</t>
  </si>
  <si>
    <t>G-8299</t>
  </si>
  <si>
    <t>RES-21015</t>
  </si>
  <si>
    <t>G-5451</t>
  </si>
  <si>
    <t>RES-21629</t>
  </si>
  <si>
    <t>G-6065</t>
  </si>
  <si>
    <t>RES-20042</t>
  </si>
  <si>
    <t>G-1233</t>
  </si>
  <si>
    <t>RES-24639</t>
  </si>
  <si>
    <t>G-9075</t>
  </si>
  <si>
    <t>RES-20167</t>
  </si>
  <si>
    <t>G-3094</t>
  </si>
  <si>
    <t>RES-21578</t>
  </si>
  <si>
    <t>G-6014</t>
  </si>
  <si>
    <t>RES-22229</t>
  </si>
  <si>
    <t>G-6665</t>
  </si>
  <si>
    <t>RES-22272</t>
  </si>
  <si>
    <t>G-6708</t>
  </si>
  <si>
    <t>RES-22291</t>
  </si>
  <si>
    <t>G-6727</t>
  </si>
  <si>
    <t>RES-22362</t>
  </si>
  <si>
    <t>G-6798</t>
  </si>
  <si>
    <t>RES-24673</t>
  </si>
  <si>
    <t>G-9109</t>
  </si>
  <si>
    <t>RES-21534</t>
  </si>
  <si>
    <t>G-5970</t>
  </si>
  <si>
    <t>RES-21521</t>
  </si>
  <si>
    <t>G-5957</t>
  </si>
  <si>
    <t>RES-24540</t>
  </si>
  <si>
    <t>G-8976</t>
  </si>
  <si>
    <t>RES-24720</t>
  </si>
  <si>
    <t>G-9156</t>
  </si>
  <si>
    <t>RES-23923</t>
  </si>
  <si>
    <t>G-8359</t>
  </si>
  <si>
    <t>RES-24141</t>
  </si>
  <si>
    <t>G-8577</t>
  </si>
  <si>
    <t>RES-22193</t>
  </si>
  <si>
    <t>G-6629</t>
  </si>
  <si>
    <t>RES-24787</t>
  </si>
  <si>
    <t>G-9223</t>
  </si>
  <si>
    <t>RES-23163</t>
  </si>
  <si>
    <t>G-7599</t>
  </si>
  <si>
    <t>RES-20382</t>
  </si>
  <si>
    <t>G-4013</t>
  </si>
  <si>
    <t>RES-24893</t>
  </si>
  <si>
    <t>G-9329</t>
  </si>
  <si>
    <t>RES-20568</t>
  </si>
  <si>
    <t>G-5004</t>
  </si>
  <si>
    <t>RES-24989</t>
  </si>
  <si>
    <t>G-9425</t>
  </si>
  <si>
    <t>RES-20094</t>
  </si>
  <si>
    <t>G-3117</t>
  </si>
  <si>
    <t>RES-21998</t>
  </si>
  <si>
    <t>G-6434</t>
  </si>
  <si>
    <t>RES-23759</t>
  </si>
  <si>
    <t>G-8195</t>
  </si>
  <si>
    <t>RES-23813</t>
  </si>
  <si>
    <t>G-8249</t>
  </si>
  <si>
    <t>RES-21392</t>
  </si>
  <si>
    <t>G-5828</t>
  </si>
  <si>
    <t>RES-24896</t>
  </si>
  <si>
    <t>G-9332</t>
  </si>
  <si>
    <t>RES-20484</t>
  </si>
  <si>
    <t>G-1825</t>
  </si>
  <si>
    <t>RES-23413</t>
  </si>
  <si>
    <t>G-7849</t>
  </si>
  <si>
    <t>RES-22021</t>
  </si>
  <si>
    <t>G-6457</t>
  </si>
  <si>
    <t>RES-23153</t>
  </si>
  <si>
    <t>G-7589</t>
  </si>
  <si>
    <t>RES-24528</t>
  </si>
  <si>
    <t>G-8964</t>
  </si>
  <si>
    <t>RES-20361</t>
  </si>
  <si>
    <t>G-3222</t>
  </si>
  <si>
    <t>RES-22434</t>
  </si>
  <si>
    <t>G-6870</t>
  </si>
  <si>
    <t>RES-20771</t>
  </si>
  <si>
    <t>G-5207</t>
  </si>
  <si>
    <t>RES-23081</t>
  </si>
  <si>
    <t>G-7517</t>
  </si>
  <si>
    <t>RES-21662</t>
  </si>
  <si>
    <t>G-6098</t>
  </si>
  <si>
    <t>RES-23095</t>
  </si>
  <si>
    <t>G-7531</t>
  </si>
  <si>
    <t>RES-22488</t>
  </si>
  <si>
    <t>G-6924</t>
  </si>
  <si>
    <t>RES-24641</t>
  </si>
  <si>
    <t>G-9077</t>
  </si>
  <si>
    <t>RES-22981</t>
  </si>
  <si>
    <t>G-7417</t>
  </si>
  <si>
    <t>RES-20536</t>
  </si>
  <si>
    <t>G-3488</t>
  </si>
  <si>
    <t>RES-20907</t>
  </si>
  <si>
    <t>G-5343</t>
  </si>
  <si>
    <t>RES-22392</t>
  </si>
  <si>
    <t>G-6828</t>
  </si>
  <si>
    <t>RES-20364</t>
  </si>
  <si>
    <t>G-1423</t>
  </si>
  <si>
    <t>RES-21349</t>
  </si>
  <si>
    <t>G-5785</t>
  </si>
  <si>
    <t>RES-22087</t>
  </si>
  <si>
    <t>G-6523</t>
  </si>
  <si>
    <t>RES-23838</t>
  </si>
  <si>
    <t>G-8274</t>
  </si>
  <si>
    <t>RES-23981</t>
  </si>
  <si>
    <t>G-8417</t>
  </si>
  <si>
    <t>RES-21691</t>
  </si>
  <si>
    <t>G-6127</t>
  </si>
  <si>
    <t>RES-20131</t>
  </si>
  <si>
    <t>G-1173</t>
  </si>
  <si>
    <t>RES-22668</t>
  </si>
  <si>
    <t>G-7104</t>
  </si>
  <si>
    <t>RES-20523</t>
  </si>
  <si>
    <t>G-4243</t>
  </si>
  <si>
    <t>RES-22641</t>
  </si>
  <si>
    <t>G-7077</t>
  </si>
  <si>
    <t>RES-20309</t>
  </si>
  <si>
    <t>G-4698</t>
  </si>
  <si>
    <t>RES-23116</t>
  </si>
  <si>
    <t>G-7552</t>
  </si>
  <si>
    <t>RES-20116</t>
  </si>
  <si>
    <t>G-1032</t>
  </si>
  <si>
    <t>RES-20982</t>
  </si>
  <si>
    <t>G-5418</t>
  </si>
  <si>
    <t>RES-20163</t>
  </si>
  <si>
    <t>G-4990</t>
  </si>
  <si>
    <t>RES-23134</t>
  </si>
  <si>
    <t>G-7570</t>
  </si>
  <si>
    <t>RES-24981</t>
  </si>
  <si>
    <t>G-9417</t>
  </si>
  <si>
    <t>RES-20522</t>
  </si>
  <si>
    <t>G-1502</t>
  </si>
  <si>
    <t>RES-23591</t>
  </si>
  <si>
    <t>G-8027</t>
  </si>
  <si>
    <t>RES-20063</t>
  </si>
  <si>
    <t>G-4227</t>
  </si>
  <si>
    <t>RES-23594</t>
  </si>
  <si>
    <t>G-8030</t>
  </si>
  <si>
    <t>RES-20323</t>
  </si>
  <si>
    <t>G-2108</t>
  </si>
  <si>
    <t>RES-23241</t>
  </si>
  <si>
    <t>G-7677</t>
  </si>
  <si>
    <t>RES-20348</t>
  </si>
  <si>
    <t>G-2514</t>
  </si>
  <si>
    <t>RES-20154</t>
  </si>
  <si>
    <t>G-4861</t>
  </si>
  <si>
    <t>RES-22032</t>
  </si>
  <si>
    <t>G-6468</t>
  </si>
  <si>
    <t>RES-21903</t>
  </si>
  <si>
    <t>G-6339</t>
  </si>
  <si>
    <t>RES-20282</t>
  </si>
  <si>
    <t>G-2341</t>
  </si>
  <si>
    <t>RES-20511</t>
  </si>
  <si>
    <t>G-3815</t>
  </si>
  <si>
    <t>RES-22620</t>
  </si>
  <si>
    <t>G-7056</t>
  </si>
  <si>
    <t>RES-23108</t>
  </si>
  <si>
    <t>G-7544</t>
  </si>
  <si>
    <t>RES-23247</t>
  </si>
  <si>
    <t>G-7683</t>
  </si>
  <si>
    <t>RES-22555</t>
  </si>
  <si>
    <t>G-6991</t>
  </si>
  <si>
    <t>RES-23422</t>
  </si>
  <si>
    <t>G-7858</t>
  </si>
  <si>
    <t>RES-23172</t>
  </si>
  <si>
    <t>G-7608</t>
  </si>
  <si>
    <t>RES-21159</t>
  </si>
  <si>
    <t>G-5595</t>
  </si>
  <si>
    <t>RES-20259</t>
  </si>
  <si>
    <t>G-4855</t>
  </si>
  <si>
    <t>RES-23243</t>
  </si>
  <si>
    <t>G-7679</t>
  </si>
  <si>
    <t>RES-21012</t>
  </si>
  <si>
    <t>G-5448</t>
  </si>
  <si>
    <t>RES-21332</t>
  </si>
  <si>
    <t>G-5768</t>
  </si>
  <si>
    <t>RES-22439</t>
  </si>
  <si>
    <t>G-6875</t>
  </si>
  <si>
    <t>RES-22752</t>
  </si>
  <si>
    <t>G-7188</t>
  </si>
  <si>
    <t>RES-23522</t>
  </si>
  <si>
    <t>G-7958</t>
  </si>
  <si>
    <t>RES-24036</t>
  </si>
  <si>
    <t>G-8472</t>
  </si>
  <si>
    <t>RES-23510</t>
  </si>
  <si>
    <t>G-7946</t>
  </si>
  <si>
    <t>RES-23299</t>
  </si>
  <si>
    <t>G-7735</t>
  </si>
  <si>
    <t>RES-20996</t>
  </si>
  <si>
    <t>G-5432</t>
  </si>
  <si>
    <t>RES-23969</t>
  </si>
  <si>
    <t>G-8405</t>
  </si>
  <si>
    <t>RES-24329</t>
  </si>
  <si>
    <t>G-8765</t>
  </si>
  <si>
    <t>RES-23962</t>
  </si>
  <si>
    <t>G-8398</t>
  </si>
  <si>
    <t>RES-22339</t>
  </si>
  <si>
    <t>G-6775</t>
  </si>
  <si>
    <t>RES-23924</t>
  </si>
  <si>
    <t>G-8360</t>
  </si>
  <si>
    <t>RES-22575</t>
  </si>
  <si>
    <t>G-7011</t>
  </si>
  <si>
    <t>RES-22719</t>
  </si>
  <si>
    <t>G-7155</t>
  </si>
  <si>
    <t>RES-20015</t>
  </si>
  <si>
    <t>G-3608</t>
  </si>
  <si>
    <t>RES-24699</t>
  </si>
  <si>
    <t>G-9135</t>
  </si>
  <si>
    <t>RES-20673</t>
  </si>
  <si>
    <t>G-5109</t>
  </si>
  <si>
    <t>RES-22478</t>
  </si>
  <si>
    <t>G-6914</t>
  </si>
  <si>
    <t>RES-21037</t>
  </si>
  <si>
    <t>G-5473</t>
  </si>
  <si>
    <t>RES-21255</t>
  </si>
  <si>
    <t>G-5691</t>
  </si>
  <si>
    <t>RES-22020</t>
  </si>
  <si>
    <t>G-6456</t>
  </si>
  <si>
    <t>RES-24464</t>
  </si>
  <si>
    <t>G-8900</t>
  </si>
  <si>
    <t>RES-23157</t>
  </si>
  <si>
    <t>G-7593</t>
  </si>
  <si>
    <t>RES-23713</t>
  </si>
  <si>
    <t>G-8149</t>
  </si>
  <si>
    <t>RES-20916</t>
  </si>
  <si>
    <t>G-5352</t>
  </si>
  <si>
    <t>RES-21325</t>
  </si>
  <si>
    <t>G-5761</t>
  </si>
  <si>
    <t>RES-21685</t>
  </si>
  <si>
    <t>G-6121</t>
  </si>
  <si>
    <t>RES-20464</t>
  </si>
  <si>
    <t>G-3861</t>
  </si>
  <si>
    <t>RES-23363</t>
  </si>
  <si>
    <t>G-7799</t>
  </si>
  <si>
    <t>RES-20480</t>
  </si>
  <si>
    <t>G-4674</t>
  </si>
  <si>
    <t>RES-21209</t>
  </si>
  <si>
    <t>G-5645</t>
  </si>
  <si>
    <t>RES-20620</t>
  </si>
  <si>
    <t>G-5056</t>
  </si>
  <si>
    <t>RES-20627</t>
  </si>
  <si>
    <t>G-5063</t>
  </si>
  <si>
    <t>RES-21830</t>
  </si>
  <si>
    <t>G-6266</t>
  </si>
  <si>
    <t>RES-20746</t>
  </si>
  <si>
    <t>G-5182</t>
  </si>
  <si>
    <t>RES-21299</t>
  </si>
  <si>
    <t>G-5735</t>
  </si>
  <si>
    <t>RES-24789</t>
  </si>
  <si>
    <t>G-9225</t>
  </si>
  <si>
    <t>RES-23436</t>
  </si>
  <si>
    <t>G-7872</t>
  </si>
  <si>
    <t>RES-22219</t>
  </si>
  <si>
    <t>G-6655</t>
  </si>
  <si>
    <t>RES-21848</t>
  </si>
  <si>
    <t>G-6284</t>
  </si>
  <si>
    <t>RES-23650</t>
  </si>
  <si>
    <t>G-8086</t>
  </si>
  <si>
    <t>RES-20256</t>
  </si>
  <si>
    <t>G-1008</t>
  </si>
  <si>
    <t>RES-21038</t>
  </si>
  <si>
    <t>G-5474</t>
  </si>
  <si>
    <t>RES-24340</t>
  </si>
  <si>
    <t>G-8776</t>
  </si>
  <si>
    <t>RES-24336</t>
  </si>
  <si>
    <t>G-8772</t>
  </si>
  <si>
    <t>RES-21892</t>
  </si>
  <si>
    <t>G-6328</t>
  </si>
  <si>
    <t>RES-24191</t>
  </si>
  <si>
    <t>G-8627</t>
  </si>
  <si>
    <t>RES-22333</t>
  </si>
  <si>
    <t>G-6769</t>
  </si>
  <si>
    <t>RES-20516</t>
  </si>
  <si>
    <t>G-1653</t>
  </si>
  <si>
    <t>RES-21943</t>
  </si>
  <si>
    <t>G-6379</t>
  </si>
  <si>
    <t>RES-24148</t>
  </si>
  <si>
    <t>G-8584</t>
  </si>
  <si>
    <t>RES-24630</t>
  </si>
  <si>
    <t>G-9066</t>
  </si>
  <si>
    <t>RES-24330</t>
  </si>
  <si>
    <t>G-8766</t>
  </si>
  <si>
    <t>RES-22768</t>
  </si>
  <si>
    <t>G-7204</t>
  </si>
  <si>
    <t>RES-22519</t>
  </si>
  <si>
    <t>G-6955</t>
  </si>
  <si>
    <t>RES-22254</t>
  </si>
  <si>
    <t>G-6690</t>
  </si>
  <si>
    <t>RES-24594</t>
  </si>
  <si>
    <t>G-9030</t>
  </si>
  <si>
    <t>RES-21434</t>
  </si>
  <si>
    <t>G-5870</t>
  </si>
  <si>
    <t>RES-22379</t>
  </si>
  <si>
    <t>G-6815</t>
  </si>
  <si>
    <t>RES-24346</t>
  </si>
  <si>
    <t>G-8782</t>
  </si>
  <si>
    <t>RES-24053</t>
  </si>
  <si>
    <t>G-8489</t>
  </si>
  <si>
    <t>RES-20395</t>
  </si>
  <si>
    <t>G-4360</t>
  </si>
  <si>
    <t>RES-24773</t>
  </si>
  <si>
    <t>G-9209</t>
  </si>
  <si>
    <t>RES-24231</t>
  </si>
  <si>
    <t>G-8667</t>
  </si>
  <si>
    <t>RES-21424</t>
  </si>
  <si>
    <t>G-5860</t>
  </si>
  <si>
    <t>RES-22915</t>
  </si>
  <si>
    <t>G-7351</t>
  </si>
  <si>
    <t>RES-20112</t>
  </si>
  <si>
    <t>G-3754</t>
  </si>
  <si>
    <t>RES-22418</t>
  </si>
  <si>
    <t>G-6854</t>
  </si>
  <si>
    <t>RES-21509</t>
  </si>
  <si>
    <t>G-5945</t>
  </si>
  <si>
    <t>RES-24643</t>
  </si>
  <si>
    <t>G-9079</t>
  </si>
  <si>
    <t>RES-21803</t>
  </si>
  <si>
    <t>G-6239</t>
  </si>
  <si>
    <t>RES-20140</t>
  </si>
  <si>
    <t>G-4841</t>
  </si>
  <si>
    <t>RES-21851</t>
  </si>
  <si>
    <t>G-6287</t>
  </si>
  <si>
    <t>RES-20801</t>
  </si>
  <si>
    <t>G-5237</t>
  </si>
  <si>
    <t>RES-23346</t>
  </si>
  <si>
    <t>G-7782</t>
  </si>
  <si>
    <t>RES-24702</t>
  </si>
  <si>
    <t>G-9138</t>
  </si>
  <si>
    <t>RES-24469</t>
  </si>
  <si>
    <t>G-8905</t>
  </si>
  <si>
    <t>RES-24195</t>
  </si>
  <si>
    <t>G-8631</t>
  </si>
  <si>
    <t>RES-21414</t>
  </si>
  <si>
    <t>G-5850</t>
  </si>
  <si>
    <t>RES-24127</t>
  </si>
  <si>
    <t>G-8563</t>
  </si>
  <si>
    <t>RES-23094</t>
  </si>
  <si>
    <t>G-7530</t>
  </si>
  <si>
    <t>RES-20088</t>
  </si>
  <si>
    <t>G-3708</t>
  </si>
  <si>
    <t>RES-22026</t>
  </si>
  <si>
    <t>G-6462</t>
  </si>
  <si>
    <t>RES-21418</t>
  </si>
  <si>
    <t>G-5854</t>
  </si>
  <si>
    <t>RES-22195</t>
  </si>
  <si>
    <t>G-6631</t>
  </si>
  <si>
    <t>RES-20662</t>
  </si>
  <si>
    <t>G-5098</t>
  </si>
  <si>
    <t>RES-21438</t>
  </si>
  <si>
    <t>G-5874</t>
  </si>
  <si>
    <t>RES-21237</t>
  </si>
  <si>
    <t>G-5673</t>
  </si>
  <si>
    <t>RES-22365</t>
  </si>
  <si>
    <t>G-6801</t>
  </si>
  <si>
    <t>RES-23168</t>
  </si>
  <si>
    <t>G-7604</t>
  </si>
  <si>
    <t>RES-21446</t>
  </si>
  <si>
    <t>G-5882</t>
  </si>
  <si>
    <t>RES-20519</t>
  </si>
  <si>
    <t>G-3090</t>
  </si>
  <si>
    <t>RES-20362</t>
  </si>
  <si>
    <t>G-3367</t>
  </si>
  <si>
    <t>RES-24111</t>
  </si>
  <si>
    <t>G-8547</t>
  </si>
  <si>
    <t>RES-20011</t>
  </si>
  <si>
    <t>G-3165</t>
  </si>
  <si>
    <t>RES-22324</t>
  </si>
  <si>
    <t>G-6760</t>
  </si>
  <si>
    <t>RES-23212</t>
  </si>
  <si>
    <t>G-7648</t>
  </si>
  <si>
    <t>RES-25031</t>
  </si>
  <si>
    <t>G-9467</t>
  </si>
  <si>
    <t>RES-22251</t>
  </si>
  <si>
    <t>G-6687</t>
  </si>
  <si>
    <t>RES-23037</t>
  </si>
  <si>
    <t>G-7473</t>
  </si>
  <si>
    <t>RES-22928</t>
  </si>
  <si>
    <t>G-7364</t>
  </si>
  <si>
    <t>RES-21647</t>
  </si>
  <si>
    <t>G-6083</t>
  </si>
  <si>
    <t>RES-21486</t>
  </si>
  <si>
    <t>G-5922</t>
  </si>
  <si>
    <t>RES-21533</t>
  </si>
  <si>
    <t>G-5969</t>
  </si>
  <si>
    <t>RES-21643</t>
  </si>
  <si>
    <t>G-6079</t>
  </si>
  <si>
    <t>RES-21520</t>
  </si>
  <si>
    <t>G-5956</t>
  </si>
  <si>
    <t>RES-23957</t>
  </si>
  <si>
    <t>G-8393</t>
  </si>
  <si>
    <t>RES-23197</t>
  </si>
  <si>
    <t>G-7633</t>
  </si>
  <si>
    <t>RES-22007</t>
  </si>
  <si>
    <t>G-6443</t>
  </si>
  <si>
    <t>RES-23420</t>
  </si>
  <si>
    <t>G-7856</t>
  </si>
  <si>
    <t>RES-23702</t>
  </si>
  <si>
    <t>G-8138</t>
  </si>
  <si>
    <t>RES-22233</t>
  </si>
  <si>
    <t>G-6669</t>
  </si>
  <si>
    <t>RES-23136</t>
  </si>
  <si>
    <t>G-7572</t>
  </si>
  <si>
    <t>RES-20890</t>
  </si>
  <si>
    <t>G-5326</t>
  </si>
  <si>
    <t>RES-23972</t>
  </si>
  <si>
    <t>G-8408</t>
  </si>
  <si>
    <t>RES-24075</t>
  </si>
  <si>
    <t>G-8511</t>
  </si>
  <si>
    <t>RES-20412</t>
  </si>
  <si>
    <t>G-2007</t>
  </si>
  <si>
    <t>RES-23470</t>
  </si>
  <si>
    <t>G-7906</t>
  </si>
  <si>
    <t>RES-22694</t>
  </si>
  <si>
    <t>G-7130</t>
  </si>
  <si>
    <t>RES-20927</t>
  </si>
  <si>
    <t>G-5363</t>
  </si>
  <si>
    <t>RES-24866</t>
  </si>
  <si>
    <t>G-9302</t>
  </si>
  <si>
    <t>RES-22318</t>
  </si>
  <si>
    <t>G-6754</t>
  </si>
  <si>
    <t>RES-24052</t>
  </si>
  <si>
    <t>G-8488</t>
  </si>
  <si>
    <t>RES-21597</t>
  </si>
  <si>
    <t>G-6033</t>
  </si>
  <si>
    <t>RES-21654</t>
  </si>
  <si>
    <t>G-6090</t>
  </si>
  <si>
    <t>RES-21677</t>
  </si>
  <si>
    <t>G-6113</t>
  </si>
  <si>
    <t>RES-23511</t>
  </si>
  <si>
    <t>G-7947</t>
  </si>
  <si>
    <t>RES-24173</t>
  </si>
  <si>
    <t>G-8609</t>
  </si>
  <si>
    <t>RES-24990</t>
  </si>
  <si>
    <t>G-9426</t>
  </si>
  <si>
    <t>RES-23718</t>
  </si>
  <si>
    <t>G-8154</t>
  </si>
  <si>
    <t>RES-20355</t>
  </si>
  <si>
    <t>G-2510</t>
  </si>
  <si>
    <t>RES-23462</t>
  </si>
  <si>
    <t>G-7898</t>
  </si>
  <si>
    <t>RES-20161</t>
  </si>
  <si>
    <t>G-1938</t>
  </si>
  <si>
    <t>RES-20232</t>
  </si>
  <si>
    <t>G-2242</t>
  </si>
  <si>
    <t>RES-20670</t>
  </si>
  <si>
    <t>G-5106</t>
  </si>
  <si>
    <t>RES-21984</t>
  </si>
  <si>
    <t>G-6420</t>
  </si>
  <si>
    <t>RES-24743</t>
  </si>
  <si>
    <t>G-9179</t>
  </si>
  <si>
    <t>RES-23571</t>
  </si>
  <si>
    <t>G-8007</t>
  </si>
  <si>
    <t>RES-20162</t>
  </si>
  <si>
    <t>G-4065</t>
  </si>
  <si>
    <t>RES-22509</t>
  </si>
  <si>
    <t>G-6945</t>
  </si>
  <si>
    <t>RES-24933</t>
  </si>
  <si>
    <t>G-9369</t>
  </si>
  <si>
    <t>RES-20216</t>
  </si>
  <si>
    <t>G-2528</t>
  </si>
  <si>
    <t>RES-24345</t>
  </si>
  <si>
    <t>G-8781</t>
  </si>
  <si>
    <t>RES-23698</t>
  </si>
  <si>
    <t>G-8134</t>
  </si>
  <si>
    <t>RES-22598</t>
  </si>
  <si>
    <t>G-7034</t>
  </si>
  <si>
    <t>RES-21630</t>
  </si>
  <si>
    <t>G-6066</t>
  </si>
  <si>
    <t>RES-20365</t>
  </si>
  <si>
    <t>G-2547</t>
  </si>
  <si>
    <t>RES-20905</t>
  </si>
  <si>
    <t>G-5341</t>
  </si>
  <si>
    <t>RES-22818</t>
  </si>
  <si>
    <t>G-7254</t>
  </si>
  <si>
    <t>RES-22327</t>
  </si>
  <si>
    <t>G-6763</t>
  </si>
  <si>
    <t>RES-20921</t>
  </si>
  <si>
    <t>G-5357</t>
  </si>
  <si>
    <t>RES-20703</t>
  </si>
  <si>
    <t>G-5139</t>
  </si>
  <si>
    <t>RES-22792</t>
  </si>
  <si>
    <t>G-7228</t>
  </si>
  <si>
    <t>RES-20179</t>
  </si>
  <si>
    <t>G-1565</t>
  </si>
  <si>
    <t>RES-23478</t>
  </si>
  <si>
    <t>G-7914</t>
  </si>
  <si>
    <t>RES-20985</t>
  </si>
  <si>
    <t>G-5421</t>
  </si>
  <si>
    <t>RES-23293</t>
  </si>
  <si>
    <t>G-7729</t>
  </si>
  <si>
    <t>RES-20938</t>
  </si>
  <si>
    <t>G-5374</t>
  </si>
  <si>
    <t>RES-21174</t>
  </si>
  <si>
    <t>G-5610</t>
  </si>
  <si>
    <t>RES-23833</t>
  </si>
  <si>
    <t>G-8269</t>
  </si>
  <si>
    <t>RES-22747</t>
  </si>
  <si>
    <t>G-7183</t>
  </si>
  <si>
    <t>RES-22356</t>
  </si>
  <si>
    <t>G-6792</t>
  </si>
  <si>
    <t>RES-21972</t>
  </si>
  <si>
    <t>G-6408</t>
  </si>
  <si>
    <t>RES-23979</t>
  </si>
  <si>
    <t>G-8415</t>
  </si>
  <si>
    <t>RES-21721</t>
  </si>
  <si>
    <t>G-6157</t>
  </si>
  <si>
    <t>RES-24417</t>
  </si>
  <si>
    <t>G-8853</t>
  </si>
  <si>
    <t>RES-21844</t>
  </si>
  <si>
    <t>G-6280</t>
  </si>
  <si>
    <t>RES-20233</t>
  </si>
  <si>
    <t>G-3002</t>
  </si>
  <si>
    <t>RES-23763</t>
  </si>
  <si>
    <t>G-8199</t>
  </si>
  <si>
    <t>RES-21913</t>
  </si>
  <si>
    <t>G-6349</t>
  </si>
  <si>
    <t>RES-23782</t>
  </si>
  <si>
    <t>G-8218</t>
  </si>
  <si>
    <t>RES-21832</t>
  </si>
  <si>
    <t>G-6268</t>
  </si>
  <si>
    <t>RES-24272</t>
  </si>
  <si>
    <t>G-8708</t>
  </si>
  <si>
    <t>RES-20136</t>
  </si>
  <si>
    <t>G-2160</t>
  </si>
  <si>
    <t>RES-20314</t>
  </si>
  <si>
    <t>G-4526</t>
  </si>
  <si>
    <t>RES-22298</t>
  </si>
  <si>
    <t>G-6734</t>
  </si>
  <si>
    <t>RES-24376</t>
  </si>
  <si>
    <t>G-8812</t>
  </si>
  <si>
    <t>RES-24971</t>
  </si>
  <si>
    <t>G-9407</t>
  </si>
  <si>
    <t>RES-21019</t>
  </si>
  <si>
    <t>G-5455</t>
  </si>
  <si>
    <t>RES-20570</t>
  </si>
  <si>
    <t>G-5006</t>
  </si>
  <si>
    <t>RES-24662</t>
  </si>
  <si>
    <t>G-9098</t>
  </si>
  <si>
    <t>RES-21136</t>
  </si>
  <si>
    <t>G-5572</t>
  </si>
  <si>
    <t>RES-24357</t>
  </si>
  <si>
    <t>G-8793</t>
  </si>
  <si>
    <t>RES-22136</t>
  </si>
  <si>
    <t>G-6572</t>
  </si>
  <si>
    <t>RES-20101</t>
  </si>
  <si>
    <t>G-3641</t>
  </si>
  <si>
    <t>RES-24671</t>
  </si>
  <si>
    <t>G-9107</t>
  </si>
  <si>
    <t>RES-20749</t>
  </si>
  <si>
    <t>G-5185</t>
  </si>
  <si>
    <t>RES-21091</t>
  </si>
  <si>
    <t>G-5527</t>
  </si>
  <si>
    <t>RES-22351</t>
  </si>
  <si>
    <t>G-6787</t>
  </si>
  <si>
    <t>RES-21233</t>
  </si>
  <si>
    <t>G-5669</t>
  </si>
  <si>
    <t>RES-24979</t>
  </si>
  <si>
    <t>G-9415</t>
  </si>
  <si>
    <t>RES-23586</t>
  </si>
  <si>
    <t>G-8022</t>
  </si>
  <si>
    <t>RES-20096</t>
  </si>
  <si>
    <t>G-4284</t>
  </si>
  <si>
    <t>RES-20764</t>
  </si>
  <si>
    <t>G-5200</t>
  </si>
  <si>
    <t>RES-22593</t>
  </si>
  <si>
    <t>G-7029</t>
  </si>
  <si>
    <t>RES-20025</t>
  </si>
  <si>
    <t>G-1093</t>
  </si>
  <si>
    <t>RES-21388</t>
  </si>
  <si>
    <t>G-5824</t>
  </si>
  <si>
    <t>RES-22855</t>
  </si>
  <si>
    <t>G-7291</t>
  </si>
  <si>
    <t>RES-20811</t>
  </si>
  <si>
    <t>G-5247</t>
  </si>
  <si>
    <t>RES-23289</t>
  </si>
  <si>
    <t>G-7725</t>
  </si>
  <si>
    <t>RES-21390</t>
  </si>
  <si>
    <t>G-5826</t>
  </si>
  <si>
    <t>RES-22514</t>
  </si>
  <si>
    <t>G-6950</t>
  </si>
  <si>
    <t>RES-22515</t>
  </si>
  <si>
    <t>G-6951</t>
  </si>
  <si>
    <t>RES-20257</t>
  </si>
  <si>
    <t>G-4833</t>
  </si>
  <si>
    <t>RES-23776</t>
  </si>
  <si>
    <t>G-8212</t>
  </si>
  <si>
    <t>RES-22843</t>
  </si>
  <si>
    <t>G-7279</t>
  </si>
  <si>
    <t>RES-20671</t>
  </si>
  <si>
    <t>G-5107</t>
  </si>
  <si>
    <t>RES-23271</t>
  </si>
  <si>
    <t>G-7707</t>
  </si>
  <si>
    <t>RES-23415</t>
  </si>
  <si>
    <t>G-7851</t>
  </si>
  <si>
    <t>RES-21140</t>
  </si>
  <si>
    <t>G-5576</t>
  </si>
  <si>
    <t>RES-21028</t>
  </si>
  <si>
    <t>G-5464</t>
  </si>
  <si>
    <t>RES-23944</t>
  </si>
  <si>
    <t>G-8380</t>
  </si>
  <si>
    <t>RES-20175</t>
  </si>
  <si>
    <t>G-4995</t>
  </si>
  <si>
    <t>RES-23849</t>
  </si>
  <si>
    <t>G-8285</t>
  </si>
  <si>
    <t>RES-23832</t>
  </si>
  <si>
    <t>G-8268</t>
  </si>
  <si>
    <t>RES-20836</t>
  </si>
  <si>
    <t>G-5272</t>
  </si>
  <si>
    <t>RES-23948</t>
  </si>
  <si>
    <t>G-8384</t>
  </si>
  <si>
    <t>RES-22238</t>
  </si>
  <si>
    <t>G-6674</t>
  </si>
  <si>
    <t>RES-22319</t>
  </si>
  <si>
    <t>G-6755</t>
  </si>
  <si>
    <t>RES-22656</t>
  </si>
  <si>
    <t>G-7092</t>
  </si>
  <si>
    <t>RES-22971</t>
  </si>
  <si>
    <t>G-7407</t>
  </si>
  <si>
    <t>RES-20460</t>
  </si>
  <si>
    <t>G-4230</t>
  </si>
  <si>
    <t>RES-20004</t>
  </si>
  <si>
    <t>G-1110</t>
  </si>
  <si>
    <t>RES-20650</t>
  </si>
  <si>
    <t>G-5086</t>
  </si>
  <si>
    <t>RES-24024</t>
  </si>
  <si>
    <t>G-8460</t>
  </si>
  <si>
    <t>RES-23162</t>
  </si>
  <si>
    <t>G-7598</t>
  </si>
  <si>
    <t>RES-23373</t>
  </si>
  <si>
    <t>G-7809</t>
  </si>
  <si>
    <t>RES-21899</t>
  </si>
  <si>
    <t>G-6335</t>
  </si>
  <si>
    <t>RES-21890</t>
  </si>
  <si>
    <t>G-6326</t>
  </si>
  <si>
    <t>RES-20436</t>
  </si>
  <si>
    <t>G-3060</t>
  </si>
  <si>
    <t>RES-22358</t>
  </si>
  <si>
    <t>G-6794</t>
  </si>
  <si>
    <t>RES-21110</t>
  </si>
  <si>
    <t>G-5546</t>
  </si>
  <si>
    <t>RES-23111</t>
  </si>
  <si>
    <t>G-7547</t>
  </si>
  <si>
    <t>RES-22577</t>
  </si>
  <si>
    <t>G-7013</t>
  </si>
  <si>
    <t>RES-20847</t>
  </si>
  <si>
    <t>G-5283</t>
  </si>
  <si>
    <t>RES-20524</t>
  </si>
  <si>
    <t>G-4299</t>
  </si>
  <si>
    <t>RES-21723</t>
  </si>
  <si>
    <t>G-6159</t>
  </si>
  <si>
    <t>RES-24240</t>
  </si>
  <si>
    <t>G-8676</t>
  </si>
  <si>
    <t>RES-22722</t>
  </si>
  <si>
    <t>G-7158</t>
  </si>
  <si>
    <t>RES-21967</t>
  </si>
  <si>
    <t>G-6403</t>
  </si>
  <si>
    <t>RES-22103</t>
  </si>
  <si>
    <t>G-6539</t>
  </si>
  <si>
    <t>RES-22468</t>
  </si>
  <si>
    <t>G-6904</t>
  </si>
  <si>
    <t>RES-20525</t>
  </si>
  <si>
    <t>G-1507</t>
  </si>
  <si>
    <t>RES-22746</t>
  </si>
  <si>
    <t>G-7182</t>
  </si>
  <si>
    <t>RES-21538</t>
  </si>
  <si>
    <t>G-5974</t>
  </si>
  <si>
    <t>RES-22133</t>
  </si>
  <si>
    <t>G-6569</t>
  </si>
  <si>
    <t>RES-24227</t>
  </si>
  <si>
    <t>G-8663</t>
  </si>
  <si>
    <t>RES-22754</t>
  </si>
  <si>
    <t>G-7190</t>
  </si>
  <si>
    <t>RES-20564</t>
  </si>
  <si>
    <t>G-5000</t>
  </si>
  <si>
    <t>RES-23021</t>
  </si>
  <si>
    <t>G-7457</t>
  </si>
  <si>
    <t>RES-20090</t>
  </si>
  <si>
    <t>G-2723</t>
  </si>
  <si>
    <t>RES-20693</t>
  </si>
  <si>
    <t>G-5129</t>
  </si>
  <si>
    <t>RES-22814</t>
  </si>
  <si>
    <t>G-7250</t>
  </si>
  <si>
    <t>RES-22835</t>
  </si>
  <si>
    <t>G-7271</t>
  </si>
  <si>
    <t>RES-20619</t>
  </si>
  <si>
    <t>G-5055</t>
  </si>
  <si>
    <t>RES-24762</t>
  </si>
  <si>
    <t>G-9198</t>
  </si>
  <si>
    <t>RES-21055</t>
  </si>
  <si>
    <t>G-5491</t>
  </si>
  <si>
    <t>RES-22691</t>
  </si>
  <si>
    <t>G-7127</t>
  </si>
  <si>
    <t>RES-23231</t>
  </si>
  <si>
    <t>G-7667</t>
  </si>
  <si>
    <t>RES-20709</t>
  </si>
  <si>
    <t>G-5145</t>
  </si>
  <si>
    <t>RES-21571</t>
  </si>
  <si>
    <t>G-6007</t>
  </si>
  <si>
    <t>RES-22615</t>
  </si>
  <si>
    <t>G-7051</t>
  </si>
  <si>
    <t>RES-21515</t>
  </si>
  <si>
    <t>G-5951</t>
  </si>
  <si>
    <t>RES-24504</t>
  </si>
  <si>
    <t>G-8940</t>
  </si>
  <si>
    <t>RES-22355</t>
  </si>
  <si>
    <t>G-6791</t>
  </si>
  <si>
    <t>RES-24592</t>
  </si>
  <si>
    <t>G-9028</t>
  </si>
  <si>
    <t>RES-21666</t>
  </si>
  <si>
    <t>G-6102</t>
  </si>
  <si>
    <t>RES-24445</t>
  </si>
  <si>
    <t>G-8881</t>
  </si>
  <si>
    <t>RES-22124</t>
  </si>
  <si>
    <t>G-6560</t>
  </si>
  <si>
    <t>RES-21044</t>
  </si>
  <si>
    <t>G-5480</t>
  </si>
  <si>
    <t>RES-24204</t>
  </si>
  <si>
    <t>G-8640</t>
  </si>
  <si>
    <t>RES-20091</t>
  </si>
  <si>
    <t>G-2792</t>
  </si>
  <si>
    <t>RES-21496</t>
  </si>
  <si>
    <t>G-5932</t>
  </si>
  <si>
    <t>RES-21791</t>
  </si>
  <si>
    <t>G-6227</t>
  </si>
  <si>
    <t>RES-22221</t>
  </si>
  <si>
    <t>G-6657</t>
  </si>
  <si>
    <t>RES-22453</t>
  </si>
  <si>
    <t>G-6889</t>
  </si>
  <si>
    <t>RES-20448</t>
  </si>
  <si>
    <t>G-3555</t>
  </si>
  <si>
    <t>RES-21301</t>
  </si>
  <si>
    <t>G-5737</t>
  </si>
  <si>
    <t>RES-22001</t>
  </si>
  <si>
    <t>G-6437</t>
  </si>
  <si>
    <t>RES-24756</t>
  </si>
  <si>
    <t>G-9192</t>
  </si>
  <si>
    <t>RES-22909</t>
  </si>
  <si>
    <t>G-7345</t>
  </si>
  <si>
    <t>RES-21577</t>
  </si>
  <si>
    <t>G-6013</t>
  </si>
  <si>
    <t>RES-22128</t>
  </si>
  <si>
    <t>G-6564</t>
  </si>
  <si>
    <t>RES-20492</t>
  </si>
  <si>
    <t>G-2912</t>
  </si>
  <si>
    <t>RES-20988</t>
  </si>
  <si>
    <t>G-5424</t>
  </si>
  <si>
    <t>RES-23459</t>
  </si>
  <si>
    <t>G-7895</t>
  </si>
  <si>
    <t>RES-24719</t>
  </si>
  <si>
    <t>G-9155</t>
  </si>
  <si>
    <t>RES-22848</t>
  </si>
  <si>
    <t>G-7284</t>
  </si>
  <si>
    <t>RES-24211</t>
  </si>
  <si>
    <t>G-8647</t>
  </si>
  <si>
    <t>RES-22398</t>
  </si>
  <si>
    <t>G-6834</t>
  </si>
  <si>
    <t>RES-20813</t>
  </si>
  <si>
    <t>G-5249</t>
  </si>
  <si>
    <t>RES-21040</t>
  </si>
  <si>
    <t>G-5476</t>
  </si>
  <si>
    <t>RES-20306</t>
  </si>
  <si>
    <t>G-2522</t>
  </si>
  <si>
    <t>RES-20621</t>
  </si>
  <si>
    <t>G-5057</t>
  </si>
  <si>
    <t>RES-21214</t>
  </si>
  <si>
    <t>G-5650</t>
  </si>
  <si>
    <t>RES-21870</t>
  </si>
  <si>
    <t>G-6306</t>
  </si>
  <si>
    <t>RES-20383</t>
  </si>
  <si>
    <t>G-1342</t>
  </si>
  <si>
    <t>RES-23246</t>
  </si>
  <si>
    <t>G-7682</t>
  </si>
  <si>
    <t>RES-21760</t>
  </si>
  <si>
    <t>G-6196</t>
  </si>
  <si>
    <t>RES-21476</t>
  </si>
  <si>
    <t>G-5912</t>
  </si>
  <si>
    <t>RES-24034</t>
  </si>
  <si>
    <t>G-8470</t>
  </si>
  <si>
    <t>RES-20757</t>
  </si>
  <si>
    <t>G-5193</t>
  </si>
  <si>
    <t>RES-24507</t>
  </si>
  <si>
    <t>G-8943</t>
  </si>
  <si>
    <t>RES-22900</t>
  </si>
  <si>
    <t>G-7336</t>
  </si>
  <si>
    <t>RES-20537</t>
  </si>
  <si>
    <t>G-3980</t>
  </si>
  <si>
    <t>RES-20744</t>
  </si>
  <si>
    <t>G-5180</t>
  </si>
  <si>
    <t>RES-22179</t>
  </si>
  <si>
    <t>G-6615</t>
  </si>
  <si>
    <t>RES-25021</t>
  </si>
  <si>
    <t>G-9457</t>
  </si>
  <si>
    <t>RES-22369</t>
  </si>
  <si>
    <t>G-6805</t>
  </si>
  <si>
    <t>RES-22717</t>
  </si>
  <si>
    <t>G-7153</t>
  </si>
  <si>
    <t>RES-23585</t>
  </si>
  <si>
    <t>G-8021</t>
  </si>
  <si>
    <t>RES-24046</t>
  </si>
  <si>
    <t>G-8482</t>
  </si>
  <si>
    <t>RES-23044</t>
  </si>
  <si>
    <t>G-7480</t>
  </si>
  <si>
    <t>RES-21428</t>
  </si>
  <si>
    <t>G-5864</t>
  </si>
  <si>
    <t>RES-24815</t>
  </si>
  <si>
    <t>G-9251</t>
  </si>
  <si>
    <t>RES-20335</t>
  </si>
  <si>
    <t>G-2378</t>
  </si>
  <si>
    <t>RES-21705</t>
  </si>
  <si>
    <t>G-6141</t>
  </si>
  <si>
    <t>RES-20083</t>
  </si>
  <si>
    <t>G-4200</t>
  </si>
  <si>
    <t>RES-20772</t>
  </si>
  <si>
    <t>G-5208</t>
  </si>
  <si>
    <t>RES-23074</t>
  </si>
  <si>
    <t>G-7510</t>
  </si>
  <si>
    <t>RES-24005</t>
  </si>
  <si>
    <t>G-8441</t>
  </si>
  <si>
    <t>RES-21767</t>
  </si>
  <si>
    <t>G-6203</t>
  </si>
  <si>
    <t>RES-23309</t>
  </si>
  <si>
    <t>G-7745</t>
  </si>
  <si>
    <t>RES-22163</t>
  </si>
  <si>
    <t>G-6599</t>
  </si>
  <si>
    <t>RES-20622</t>
  </si>
  <si>
    <t>G-5058</t>
  </si>
  <si>
    <t>RES-24871</t>
  </si>
  <si>
    <t>G-9307</t>
  </si>
  <si>
    <t>RES-23190</t>
  </si>
  <si>
    <t>G-7626</t>
  </si>
  <si>
    <t>RES-24078</t>
  </si>
  <si>
    <t>G-8514</t>
  </si>
  <si>
    <t>RES-20859</t>
  </si>
  <si>
    <t>G-5295</t>
  </si>
  <si>
    <t>RES-22117</t>
  </si>
  <si>
    <t>G-6553</t>
  </si>
  <si>
    <t>RES-22159</t>
  </si>
  <si>
    <t>G-6595</t>
  </si>
  <si>
    <t>RES-22262</t>
  </si>
  <si>
    <t>G-6698</t>
  </si>
  <si>
    <t>RES-20957</t>
  </si>
  <si>
    <t>G-5393</t>
  </si>
  <si>
    <t>RES-23304</t>
  </si>
  <si>
    <t>G-7740</t>
  </si>
  <si>
    <t>RES-24421</t>
  </si>
  <si>
    <t>G-8857</t>
  </si>
  <si>
    <t>RES-20351</t>
  </si>
  <si>
    <t>G-3819</t>
  </si>
  <si>
    <t>RES-21106</t>
  </si>
  <si>
    <t>G-5542</t>
  </si>
  <si>
    <t>RES-22211</t>
  </si>
  <si>
    <t>G-6647</t>
  </si>
  <si>
    <t>RES-20780</t>
  </si>
  <si>
    <t>G-5216</t>
  </si>
  <si>
    <t>RES-21941</t>
  </si>
  <si>
    <t>G-6377</t>
  </si>
  <si>
    <t>RES-24863</t>
  </si>
  <si>
    <t>G-9299</t>
  </si>
  <si>
    <t>RES-21492</t>
  </si>
  <si>
    <t>G-5928</t>
  </si>
  <si>
    <t>RES-24463</t>
  </si>
  <si>
    <t>G-8899</t>
  </si>
  <si>
    <t>RES-22700</t>
  </si>
  <si>
    <t>G-7136</t>
  </si>
  <si>
    <t>RES-21297</t>
  </si>
  <si>
    <t>G-5733</t>
  </si>
  <si>
    <t>RES-23783</t>
  </si>
  <si>
    <t>G-8219</t>
  </si>
  <si>
    <t>RES-20660</t>
  </si>
  <si>
    <t>G-5096</t>
  </si>
  <si>
    <t>RES-20214</t>
  </si>
  <si>
    <t>G-3419</t>
  </si>
  <si>
    <t>RES-20590</t>
  </si>
  <si>
    <t>G-5026</t>
  </si>
  <si>
    <t>RES-23038</t>
  </si>
  <si>
    <t>G-7474</t>
  </si>
  <si>
    <t>RES-20199</t>
  </si>
  <si>
    <t>G-3341</t>
  </si>
  <si>
    <t>RES-25012</t>
  </si>
  <si>
    <t>G-9448</t>
  </si>
  <si>
    <t>RES-22223</t>
  </si>
  <si>
    <t>G-6659</t>
  </si>
  <si>
    <t>RES-20157</t>
  </si>
  <si>
    <t>G-2979</t>
  </si>
  <si>
    <t>RES-23989</t>
  </si>
  <si>
    <t>G-8425</t>
  </si>
  <si>
    <t>RES-24276</t>
  </si>
  <si>
    <t>G-8712</t>
  </si>
  <si>
    <t>RES-20615</t>
  </si>
  <si>
    <t>G-5051</t>
  </si>
  <si>
    <t>RES-22123</t>
  </si>
  <si>
    <t>G-6559</t>
  </si>
  <si>
    <t>RES-21048</t>
  </si>
  <si>
    <t>G-5484</t>
  </si>
  <si>
    <t>RES-23652</t>
  </si>
  <si>
    <t>G-8088</t>
  </si>
  <si>
    <t>RES-22143</t>
  </si>
  <si>
    <t>G-6579</t>
  </si>
  <si>
    <t>RES-21149</t>
  </si>
  <si>
    <t>G-5585</t>
  </si>
  <si>
    <t>RES-22606</t>
  </si>
  <si>
    <t>G-7042</t>
  </si>
  <si>
    <t>RES-21730</t>
  </si>
  <si>
    <t>G-6166</t>
  </si>
  <si>
    <t>RES-22580</t>
  </si>
  <si>
    <t>G-7016</t>
  </si>
  <si>
    <t>RES-24348</t>
  </si>
  <si>
    <t>G-8784</t>
  </si>
  <si>
    <t>RES-22445</t>
  </si>
  <si>
    <t>G-6881</t>
  </si>
  <si>
    <t>RES-21165</t>
  </si>
  <si>
    <t>G-5601</t>
  </si>
  <si>
    <t>RES-20225</t>
  </si>
  <si>
    <t>G-4681</t>
  </si>
  <si>
    <t>RES-21345</t>
  </si>
  <si>
    <t>G-5781</t>
  </si>
  <si>
    <t>RES-22466</t>
  </si>
  <si>
    <t>G-6902</t>
  </si>
  <si>
    <t>RES-21273</t>
  </si>
  <si>
    <t>G-5709</t>
  </si>
  <si>
    <t>RES-23384</t>
  </si>
  <si>
    <t>G-7820</t>
  </si>
  <si>
    <t>RES-22960</t>
  </si>
  <si>
    <t>G-7396</t>
  </si>
  <si>
    <t>RES-21491</t>
  </si>
  <si>
    <t>G-5927</t>
  </si>
  <si>
    <t>RES-23518</t>
  </si>
  <si>
    <t>G-7954</t>
  </si>
  <si>
    <t>RES-20987</t>
  </si>
  <si>
    <t>G-5423</t>
  </si>
  <si>
    <t>RES-21738</t>
  </si>
  <si>
    <t>G-6174</t>
  </si>
  <si>
    <t>RES-24695</t>
  </si>
  <si>
    <t>G-9131</t>
  </si>
  <si>
    <t>RES-24814</t>
  </si>
  <si>
    <t>G-9250</t>
  </si>
  <si>
    <t>RES-24284</t>
  </si>
  <si>
    <t>G-8720</t>
  </si>
  <si>
    <t>RES-21990</t>
  </si>
  <si>
    <t>G-6426</t>
  </si>
  <si>
    <t>RES-21863</t>
  </si>
  <si>
    <t>G-6299</t>
  </si>
  <si>
    <t>RES-20862</t>
  </si>
  <si>
    <t>G-5298</t>
  </si>
  <si>
    <t>RES-22703</t>
  </si>
  <si>
    <t>G-7139</t>
  </si>
  <si>
    <t>RES-23354</t>
  </si>
  <si>
    <t>G-7790</t>
  </si>
  <si>
    <t>RES-24374</t>
  </si>
  <si>
    <t>G-8810</t>
  </si>
  <si>
    <t>RES-24903</t>
  </si>
  <si>
    <t>G-9339</t>
  </si>
  <si>
    <t>RES-20037</t>
  </si>
  <si>
    <t>G-3344</t>
  </si>
  <si>
    <t>RES-23446</t>
  </si>
  <si>
    <t>G-7882</t>
  </si>
  <si>
    <t>RES-20024</t>
  </si>
  <si>
    <t>G-1543</t>
  </si>
  <si>
    <t>RES-22088</t>
  </si>
  <si>
    <t>G-6524</t>
  </si>
  <si>
    <t>RES-23060</t>
  </si>
  <si>
    <t>G-7496</t>
  </si>
  <si>
    <t>RES-21166</t>
  </si>
  <si>
    <t>G-5602</t>
  </si>
  <si>
    <t>RES-22583</t>
  </si>
  <si>
    <t>G-7019</t>
  </si>
  <si>
    <t>RES-24675</t>
  </si>
  <si>
    <t>G-9111</t>
  </si>
  <si>
    <t>RES-22970</t>
  </si>
  <si>
    <t>G-7406</t>
  </si>
  <si>
    <t>RES-20265</t>
  </si>
  <si>
    <t>G-3457</t>
  </si>
  <si>
    <t>RES-21861</t>
  </si>
  <si>
    <t>G-6297</t>
  </si>
  <si>
    <t>RES-21810</t>
  </si>
  <si>
    <t>G-6246</t>
  </si>
  <si>
    <t>RES-23020</t>
  </si>
  <si>
    <t>G-7456</t>
  </si>
  <si>
    <t>RES-23504</t>
  </si>
  <si>
    <t>G-7940</t>
  </si>
  <si>
    <t>RES-22130</t>
  </si>
  <si>
    <t>G-6566</t>
  </si>
  <si>
    <t>RES-21206</t>
  </si>
  <si>
    <t>G-5642</t>
  </si>
  <si>
    <t>RES-23712</t>
  </si>
  <si>
    <t>G-8148</t>
  </si>
  <si>
    <t>RES-21132</t>
  </si>
  <si>
    <t>G-5568</t>
  </si>
  <si>
    <t>RES-22040</t>
  </si>
  <si>
    <t>G-6476</t>
  </si>
  <si>
    <t>RES-20783</t>
  </si>
  <si>
    <t>G-5219</t>
  </si>
  <si>
    <t>RES-23552</t>
  </si>
  <si>
    <t>G-7988</t>
  </si>
  <si>
    <t>RES-20724</t>
  </si>
  <si>
    <t>G-5160</t>
  </si>
  <si>
    <t>RES-22887</t>
  </si>
  <si>
    <t>G-7323</t>
  </si>
  <si>
    <t>RES-21006</t>
  </si>
  <si>
    <t>G-5442</t>
  </si>
  <si>
    <t>RES-22010</t>
  </si>
  <si>
    <t>G-6446</t>
  </si>
  <si>
    <t>RES-23000</t>
  </si>
  <si>
    <t>G-7436</t>
  </si>
  <si>
    <t>RES-23889</t>
  </si>
  <si>
    <t>G-8325</t>
  </si>
  <si>
    <t>RES-22348</t>
  </si>
  <si>
    <t>G-6784</t>
  </si>
  <si>
    <t>RES-22535</t>
  </si>
  <si>
    <t>G-6971</t>
  </si>
  <si>
    <t>RES-20347</t>
  </si>
  <si>
    <t>G-2971</t>
  </si>
  <si>
    <t>RES-20124</t>
  </si>
  <si>
    <t>G-1835</t>
  </si>
  <si>
    <t>RES-20953</t>
  </si>
  <si>
    <t>G-5389</t>
  </si>
  <si>
    <t>RES-20544</t>
  </si>
  <si>
    <t>G-1715</t>
  </si>
  <si>
    <t>RES-22502</t>
  </si>
  <si>
    <t>G-6938</t>
  </si>
  <si>
    <t>RES-22074</t>
  </si>
  <si>
    <t>G-6510</t>
  </si>
  <si>
    <t>RES-23964</t>
  </si>
  <si>
    <t>G-8400</t>
  </si>
  <si>
    <t>RES-20868</t>
  </si>
  <si>
    <t>G-5304</t>
  </si>
  <si>
    <t>RES-20513</t>
  </si>
  <si>
    <t>G-3802</t>
  </si>
  <si>
    <t>RES-21404</t>
  </si>
  <si>
    <t>G-5840</t>
  </si>
  <si>
    <t>RES-20738</t>
  </si>
  <si>
    <t>G-5174</t>
  </si>
  <si>
    <t>RES-24403</t>
  </si>
  <si>
    <t>G-8839</t>
  </si>
  <si>
    <t>RES-24868</t>
  </si>
  <si>
    <t>G-9304</t>
  </si>
  <si>
    <t>RES-20089</t>
  </si>
  <si>
    <t>G-4668</t>
  </si>
  <si>
    <t>RES-20180</t>
  </si>
  <si>
    <t>G-2429</t>
  </si>
  <si>
    <t>RES-20827</t>
  </si>
  <si>
    <t>G-5263</t>
  </si>
  <si>
    <t>RES-21687</t>
  </si>
  <si>
    <t>G-6123</t>
  </si>
  <si>
    <t>RES-20318</t>
  </si>
  <si>
    <t>G-2632</t>
  </si>
  <si>
    <t>RES-22542</t>
  </si>
  <si>
    <t>G-6978</t>
  </si>
  <si>
    <t>RES-23130</t>
  </si>
  <si>
    <t>G-7566</t>
  </si>
  <si>
    <t>RES-22592</t>
  </si>
  <si>
    <t>G-7028</t>
  </si>
  <si>
    <t>RES-23631</t>
  </si>
  <si>
    <t>G-8067</t>
  </si>
  <si>
    <t>RES-20285</t>
  </si>
  <si>
    <t>G-2598</t>
  </si>
  <si>
    <t>RES-20425</t>
  </si>
  <si>
    <t>G-1477</t>
  </si>
  <si>
    <t>RES-24833</t>
  </si>
  <si>
    <t>G-9269</t>
  </si>
  <si>
    <t>RES-23223</t>
  </si>
  <si>
    <t>G-7659</t>
  </si>
  <si>
    <t>RES-20477</t>
  </si>
  <si>
    <t>G-1939</t>
  </si>
  <si>
    <t>RES-20828</t>
  </si>
  <si>
    <t>G-5264</t>
  </si>
  <si>
    <t>RES-24057</t>
  </si>
  <si>
    <t>G-8493</t>
  </si>
  <si>
    <t>RES-20629</t>
  </si>
  <si>
    <t>G-5065</t>
  </si>
  <si>
    <t>RES-24667</t>
  </si>
  <si>
    <t>G-9103</t>
  </si>
  <si>
    <t>RES-22617</t>
  </si>
  <si>
    <t>G-7053</t>
  </si>
  <si>
    <t>RES-24063</t>
  </si>
  <si>
    <t>G-8499</t>
  </si>
  <si>
    <t>RES-21016</t>
  </si>
  <si>
    <t>G-5452</t>
  </si>
  <si>
    <t>RES-21139</t>
  </si>
  <si>
    <t>G-5575</t>
  </si>
  <si>
    <t>RES-24367</t>
  </si>
  <si>
    <t>G-8803</t>
  </si>
  <si>
    <t>RES-22830</t>
  </si>
  <si>
    <t>G-7266</t>
  </si>
  <si>
    <t>RES-21247</t>
  </si>
  <si>
    <t>G-5683</t>
  </si>
  <si>
    <t>RES-24449</t>
  </si>
  <si>
    <t>G-8885</t>
  </si>
  <si>
    <t>RES-24049</t>
  </si>
  <si>
    <t>G-8485</t>
  </si>
  <si>
    <t>RES-20118</t>
  </si>
  <si>
    <t>G-2164</t>
  </si>
  <si>
    <t>RES-20904</t>
  </si>
  <si>
    <t>G-5340</t>
  </si>
  <si>
    <t>RES-22402</t>
  </si>
  <si>
    <t>G-6838</t>
  </si>
  <si>
    <t>RES-21576</t>
  </si>
  <si>
    <t>G-6012</t>
  </si>
  <si>
    <t>RES-22473</t>
  </si>
  <si>
    <t>G-6909</t>
  </si>
  <si>
    <t>RES-22847</t>
  </si>
  <si>
    <t>G-7283</t>
  </si>
  <si>
    <t>RES-20093</t>
  </si>
  <si>
    <t>G-3380</t>
  </si>
  <si>
    <t>RES-20450</t>
  </si>
  <si>
    <t>G-1905</t>
  </si>
  <si>
    <t>RES-20735</t>
  </si>
  <si>
    <t>G-5171</t>
  </si>
  <si>
    <t>RES-21318</t>
  </si>
  <si>
    <t>G-5754</t>
  </si>
  <si>
    <t>RES-22504</t>
  </si>
  <si>
    <t>G-6940</t>
  </si>
  <si>
    <t>RES-21167</t>
  </si>
  <si>
    <t>G-5603</t>
  </si>
  <si>
    <t>RES-22968</t>
  </si>
  <si>
    <t>G-7404</t>
  </si>
  <si>
    <t>RES-20839</t>
  </si>
  <si>
    <t>G-5275</t>
  </si>
  <si>
    <t>RES-21003</t>
  </si>
  <si>
    <t>G-5439</t>
  </si>
  <si>
    <t>RES-22692</t>
  </si>
  <si>
    <t>G-7128</t>
  </si>
  <si>
    <t>RES-22952</t>
  </si>
  <si>
    <t>G-7388</t>
  </si>
  <si>
    <t>RES-22068</t>
  </si>
  <si>
    <t>G-6504</t>
  </si>
  <si>
    <t>RES-22383</t>
  </si>
  <si>
    <t>G-6819</t>
  </si>
  <si>
    <t>RES-21288</t>
  </si>
  <si>
    <t>G-5724</t>
  </si>
  <si>
    <t>RES-21502</t>
  </si>
  <si>
    <t>G-5938</t>
  </si>
  <si>
    <t>RES-20223</t>
  </si>
  <si>
    <t>G-2311</t>
  </si>
  <si>
    <t>RES-22707</t>
  </si>
  <si>
    <t>G-7143</t>
  </si>
  <si>
    <t>RES-21199</t>
  </si>
  <si>
    <t>G-5635</t>
  </si>
  <si>
    <t>RES-21219</t>
  </si>
  <si>
    <t>G-5655</t>
  </si>
  <si>
    <t>RES-23990</t>
  </si>
  <si>
    <t>G-8426</t>
  </si>
  <si>
    <t>RES-21419</t>
  </si>
  <si>
    <t>G-5855</t>
  </si>
  <si>
    <t>RES-20832</t>
  </si>
  <si>
    <t>G-5268</t>
  </si>
  <si>
    <t>RES-24688</t>
  </si>
  <si>
    <t>G-9124</t>
  </si>
  <si>
    <t>RES-23970</t>
  </si>
  <si>
    <t>G-8406</t>
  </si>
  <si>
    <t>RES-23871</t>
  </si>
  <si>
    <t>G-8307</t>
  </si>
  <si>
    <t>RES-23958</t>
  </si>
  <si>
    <t>G-8394</t>
  </si>
  <si>
    <t>RES-22899</t>
  </si>
  <si>
    <t>G-7335</t>
  </si>
  <si>
    <t>RES-22801</t>
  </si>
  <si>
    <t>G-7237</t>
  </si>
  <si>
    <t>RES-22914</t>
  </si>
  <si>
    <t>G-7350</t>
  </si>
  <si>
    <t>RES-23483</t>
  </si>
  <si>
    <t>G-7919</t>
  </si>
  <si>
    <t>RES-24535</t>
  </si>
  <si>
    <t>G-8971</t>
  </si>
  <si>
    <t>RES-21726</t>
  </si>
  <si>
    <t>G-6162</t>
  </si>
  <si>
    <t>RES-23501</t>
  </si>
  <si>
    <t>G-7937</t>
  </si>
  <si>
    <t>RES-22198</t>
  </si>
  <si>
    <t>G-6634</t>
  </si>
  <si>
    <t>RES-23919</t>
  </si>
  <si>
    <t>G-8355</t>
  </si>
  <si>
    <t>RES-22658</t>
  </si>
  <si>
    <t>G-7094</t>
  </si>
  <si>
    <t>RES-21692</t>
  </si>
  <si>
    <t>G-6128</t>
  </si>
  <si>
    <t>RES-21776</t>
  </si>
  <si>
    <t>G-6212</t>
  </si>
  <si>
    <t>RES-24254</t>
  </si>
  <si>
    <t>G-8690</t>
  </si>
  <si>
    <t>RES-23260</t>
  </si>
  <si>
    <t>G-7696</t>
  </si>
  <si>
    <t>RES-21820</t>
  </si>
  <si>
    <t>G-6256</t>
  </si>
  <si>
    <t>RES-20745</t>
  </si>
  <si>
    <t>G-5181</t>
  </si>
  <si>
    <t>RES-23133</t>
  </si>
  <si>
    <t>G-7569</t>
  </si>
  <si>
    <t>RES-22822</t>
  </si>
  <si>
    <t>G-7258</t>
  </si>
  <si>
    <t>RES-23441</t>
  </si>
  <si>
    <t>G-7877</t>
  </si>
  <si>
    <t>RES-20867</t>
  </si>
  <si>
    <t>G-5303</t>
  </si>
  <si>
    <t>RES-21545</t>
  </si>
  <si>
    <t>G-5981</t>
  </si>
  <si>
    <t>RES-22019</t>
  </si>
  <si>
    <t>G-6455</t>
  </si>
  <si>
    <t>RES-23471</t>
  </si>
  <si>
    <t>G-7907</t>
  </si>
  <si>
    <t>RES-22821</t>
  </si>
  <si>
    <t>G-7257</t>
  </si>
  <si>
    <t>RES-22567</t>
  </si>
  <si>
    <t>G-7003</t>
  </si>
  <si>
    <t>RES-21618</t>
  </si>
  <si>
    <t>G-6054</t>
  </si>
  <si>
    <t>RES-21278</t>
  </si>
  <si>
    <t>G-5714</t>
  </si>
  <si>
    <t>RES-23439</t>
  </si>
  <si>
    <t>G-7875</t>
  </si>
  <si>
    <t>RES-20698</t>
  </si>
  <si>
    <t>G-5134</t>
  </si>
  <si>
    <t>RES-22775</t>
  </si>
  <si>
    <t>G-7211</t>
  </si>
  <si>
    <t>RES-23967</t>
  </si>
  <si>
    <t>G-8403</t>
  </si>
  <si>
    <t>RES-22264</t>
  </si>
  <si>
    <t>G-6700</t>
  </si>
  <si>
    <t>RES-21056</t>
  </si>
  <si>
    <t>G-5492</t>
  </si>
  <si>
    <t>RES-22271</t>
  </si>
  <si>
    <t>G-6707</t>
  </si>
  <si>
    <t>RES-24314</t>
  </si>
  <si>
    <t>G-8750</t>
  </si>
  <si>
    <t>RES-23072</t>
  </si>
  <si>
    <t>G-7508</t>
  </si>
  <si>
    <t>RES-22976</t>
  </si>
  <si>
    <t>G-7412</t>
  </si>
  <si>
    <t>RES-23378</t>
  </si>
  <si>
    <t>G-7814</t>
  </si>
  <si>
    <t>RES-22630</t>
  </si>
  <si>
    <t>G-7066</t>
  </si>
  <si>
    <t>RES-20732</t>
  </si>
  <si>
    <t>G-5168</t>
  </si>
  <si>
    <t>RES-23695</t>
  </si>
  <si>
    <t>G-8131</t>
  </si>
  <si>
    <t>RES-20145</t>
  </si>
  <si>
    <t>G-2998</t>
  </si>
  <si>
    <t>RES-22637</t>
  </si>
  <si>
    <t>G-7073</t>
  </si>
  <si>
    <t>RES-20652</t>
  </si>
  <si>
    <t>G-5088</t>
  </si>
  <si>
    <t>RES-24324</t>
  </si>
  <si>
    <t>G-8760</t>
  </si>
  <si>
    <t>RES-21313</t>
  </si>
  <si>
    <t>G-5749</t>
  </si>
  <si>
    <t>RES-22541</t>
  </si>
  <si>
    <t>G-6977</t>
  </si>
  <si>
    <t>RES-25007</t>
  </si>
  <si>
    <t>G-9443</t>
  </si>
  <si>
    <t>RES-20302</t>
  </si>
  <si>
    <t>G-2369</t>
  </si>
  <si>
    <t>RES-21283</t>
  </si>
  <si>
    <t>G-5719</t>
  </si>
  <si>
    <t>RES-20067</t>
  </si>
  <si>
    <t>G-1596</t>
  </si>
  <si>
    <t>RES-21034</t>
  </si>
  <si>
    <t>G-5470</t>
  </si>
  <si>
    <t>RES-23376</t>
  </si>
  <si>
    <t>G-7812</t>
  </si>
  <si>
    <t>RES-22196</t>
  </si>
  <si>
    <t>G-6632</t>
  </si>
  <si>
    <t>RES-24707</t>
  </si>
  <si>
    <t>G-9143</t>
  </si>
  <si>
    <t>RES-21518</t>
  </si>
  <si>
    <t>G-5954</t>
  </si>
  <si>
    <t>RES-20207</t>
  </si>
  <si>
    <t>G-2221</t>
  </si>
  <si>
    <t>RES-22838</t>
  </si>
  <si>
    <t>G-7274</t>
  </si>
  <si>
    <t>RES-24492</t>
  </si>
  <si>
    <t>G-8928</t>
  </si>
  <si>
    <t>RES-21695</t>
  </si>
  <si>
    <t>G-6131</t>
  </si>
  <si>
    <t>RES-23775</t>
  </si>
  <si>
    <t>G-8211</t>
  </si>
  <si>
    <t>RES-21435</t>
  </si>
  <si>
    <t>G-5871</t>
  </si>
  <si>
    <t>RES-20065</t>
  </si>
  <si>
    <t>G-2600</t>
  </si>
  <si>
    <t>RES-23655</t>
  </si>
  <si>
    <t>G-8091</t>
  </si>
  <si>
    <t>RES-21579</t>
  </si>
  <si>
    <t>G-6015</t>
  </si>
  <si>
    <t>RES-23621</t>
  </si>
  <si>
    <t>G-8057</t>
  </si>
  <si>
    <t>RES-22895</t>
  </si>
  <si>
    <t>G-7331</t>
  </si>
  <si>
    <t>RES-22080</t>
  </si>
  <si>
    <t>G-6516</t>
  </si>
  <si>
    <t>RES-24584</t>
  </si>
  <si>
    <t>G-9020</t>
  </si>
  <si>
    <t>RES-23217</t>
  </si>
  <si>
    <t>G-7653</t>
  </si>
  <si>
    <t>RES-24527</t>
  </si>
  <si>
    <t>G-8963</t>
  </si>
  <si>
    <t>RES-23080</t>
  </si>
  <si>
    <t>G-7516</t>
  </si>
  <si>
    <t>RES-23141</t>
  </si>
  <si>
    <t>G-7577</t>
  </si>
  <si>
    <t>RES-20925</t>
  </si>
  <si>
    <t>G-5361</t>
  </si>
  <si>
    <t>RES-20964</t>
  </si>
  <si>
    <t>G-5400</t>
  </si>
  <si>
    <t>RES-23999</t>
  </si>
  <si>
    <t>G-8435</t>
  </si>
  <si>
    <t>RES-22090</t>
  </si>
  <si>
    <t>G-6526</t>
  </si>
  <si>
    <t>RES-21716</t>
  </si>
  <si>
    <t>G-6152</t>
  </si>
  <si>
    <t>RES-22733</t>
  </si>
  <si>
    <t>G-7169</t>
  </si>
  <si>
    <t>RES-21032</t>
  </si>
  <si>
    <t>G-5468</t>
  </si>
  <si>
    <t>RES-23601</t>
  </si>
  <si>
    <t>G-8037</t>
  </si>
  <si>
    <t>RES-22336</t>
  </si>
  <si>
    <t>G-6772</t>
  </si>
  <si>
    <t>RES-24129</t>
  </si>
  <si>
    <t>G-8565</t>
  </si>
  <si>
    <t>RES-23825</t>
  </si>
  <si>
    <t>G-8261</t>
  </si>
  <si>
    <t>RES-22299</t>
  </si>
  <si>
    <t>G-6735</t>
  </si>
  <si>
    <t>RES-22756</t>
  </si>
  <si>
    <t>G-7192</t>
  </si>
  <si>
    <t>RES-22051</t>
  </si>
  <si>
    <t>G-6487</t>
  </si>
  <si>
    <t>RES-20586</t>
  </si>
  <si>
    <t>G-5022</t>
  </si>
  <si>
    <t>RES-20378</t>
  </si>
  <si>
    <t>G-1758</t>
  </si>
  <si>
    <t>RES-24813</t>
  </si>
  <si>
    <t>G-9249</t>
  </si>
  <si>
    <t>RES-23214</t>
  </si>
  <si>
    <t>G-7650</t>
  </si>
  <si>
    <t>RES-21324</t>
  </si>
  <si>
    <t>G-5760</t>
  </si>
  <si>
    <t>RES-20784</t>
  </si>
  <si>
    <t>G-5220</t>
  </si>
  <si>
    <t>RES-21131</t>
  </si>
  <si>
    <t>G-5567</t>
  </si>
  <si>
    <t>RES-23917</t>
  </si>
  <si>
    <t>G-8353</t>
  </si>
  <si>
    <t>RES-24686</t>
  </si>
  <si>
    <t>G-9122</t>
  </si>
  <si>
    <t>RES-23176</t>
  </si>
  <si>
    <t>G-7612</t>
  </si>
  <si>
    <t>RES-24636</t>
  </si>
  <si>
    <t>G-9072</t>
  </si>
  <si>
    <t>RES-23290</t>
  </si>
  <si>
    <t>G-7726</t>
  </si>
  <si>
    <t>RES-24476</t>
  </si>
  <si>
    <t>G-8912</t>
  </si>
  <si>
    <t>RES-24128</t>
  </si>
  <si>
    <t>G-8564</t>
  </si>
  <si>
    <t>RES-23315</t>
  </si>
  <si>
    <t>G-7751</t>
  </si>
  <si>
    <t>RES-24091</t>
  </si>
  <si>
    <t>G-8527</t>
  </si>
  <si>
    <t>RES-24064</t>
  </si>
  <si>
    <t>G-8500</t>
  </si>
  <si>
    <t>RES-24845</t>
  </si>
  <si>
    <t>G-9281</t>
  </si>
  <si>
    <t>RES-20047</t>
  </si>
  <si>
    <t>G-4306</t>
  </si>
  <si>
    <t>RES-23822</t>
  </si>
  <si>
    <t>G-8258</t>
  </si>
  <si>
    <t>RES-24663</t>
  </si>
  <si>
    <t>G-9099</t>
  </si>
  <si>
    <t>RES-20229</t>
  </si>
  <si>
    <t>G-2240</t>
  </si>
  <si>
    <t>RES-23975</t>
  </si>
  <si>
    <t>G-8411</t>
  </si>
  <si>
    <t>RES-20864</t>
  </si>
  <si>
    <t>G-5300</t>
  </si>
  <si>
    <t>RES-24361</t>
  </si>
  <si>
    <t>G-8797</t>
  </si>
  <si>
    <t>RES-20573</t>
  </si>
  <si>
    <t>G-5009</t>
  </si>
  <si>
    <t>RES-24258</t>
  </si>
  <si>
    <t>G-8694</t>
  </si>
  <si>
    <t>RES-22816</t>
  </si>
  <si>
    <t>G-7252</t>
  </si>
  <si>
    <t>RES-24263</t>
  </si>
  <si>
    <t>G-8699</t>
  </si>
  <si>
    <t>RES-23952</t>
  </si>
  <si>
    <t>G-8388</t>
  </si>
  <si>
    <t>RES-20356</t>
  </si>
  <si>
    <t>G-3141</t>
  </si>
  <si>
    <t>RES-22457</t>
  </si>
  <si>
    <t>G-6893</t>
  </si>
  <si>
    <t>RES-20372</t>
  </si>
  <si>
    <t>G-4033</t>
  </si>
  <si>
    <t>RES-24827</t>
  </si>
  <si>
    <t>G-9263</t>
  </si>
  <si>
    <t>RES-24359</t>
  </si>
  <si>
    <t>G-8795</t>
  </si>
  <si>
    <t>RES-21938</t>
  </si>
  <si>
    <t>G-6374</t>
  </si>
  <si>
    <t>RES-21568</t>
  </si>
  <si>
    <t>G-6004</t>
  </si>
  <si>
    <t>RES-21052</t>
  </si>
  <si>
    <t>G-5488</t>
  </si>
  <si>
    <t>RES-23040</t>
  </si>
  <si>
    <t>G-7476</t>
  </si>
  <si>
    <t>RES-20244</t>
  </si>
  <si>
    <t>G-2180</t>
  </si>
  <si>
    <t>RES-23620</t>
  </si>
  <si>
    <t>G-8056</t>
  </si>
  <si>
    <t>RES-24749</t>
  </si>
  <si>
    <t>G-9185</t>
  </si>
  <si>
    <t>RES-20121</t>
  </si>
  <si>
    <t>G-1294</t>
  </si>
  <si>
    <t>RES-24178</t>
  </si>
  <si>
    <t>G-8614</t>
  </si>
  <si>
    <t>RES-20873</t>
  </si>
  <si>
    <t>G-5309</t>
  </si>
  <si>
    <t>RES-24858</t>
  </si>
  <si>
    <t>G-9294</t>
  </si>
  <si>
    <t>RES-24904</t>
  </si>
  <si>
    <t>G-9340</t>
  </si>
  <si>
    <t>RES-24898</t>
  </si>
  <si>
    <t>G-9334</t>
  </si>
  <si>
    <t>RES-24076</t>
  </si>
  <si>
    <t>G-8512</t>
  </si>
  <si>
    <t>RES-22172</t>
  </si>
  <si>
    <t>G-6608</t>
  </si>
  <si>
    <t>RES-20052</t>
  </si>
  <si>
    <t>G-2271</t>
  </si>
  <si>
    <t>RES-21411</t>
  </si>
  <si>
    <t>G-5847</t>
  </si>
  <si>
    <t>RES-23563</t>
  </si>
  <si>
    <t>G-7999</t>
  </si>
  <si>
    <t>RES-22100</t>
  </si>
  <si>
    <t>G-6536</t>
  </si>
  <si>
    <t>RES-20404</t>
  </si>
  <si>
    <t>G-4714</t>
  </si>
  <si>
    <t>RES-22543</t>
  </si>
  <si>
    <t>G-6979</t>
  </si>
  <si>
    <t>RES-21026</t>
  </si>
  <si>
    <t>G-5462</t>
  </si>
  <si>
    <t>RES-20554</t>
  </si>
  <si>
    <t>G-4949</t>
  </si>
  <si>
    <t>RES-22447</t>
  </si>
  <si>
    <t>G-6883</t>
  </si>
  <si>
    <t>RES-22185</t>
  </si>
  <si>
    <t>G-6621</t>
  </si>
  <si>
    <t>RES-24745</t>
  </si>
  <si>
    <t>G-9181</t>
  </si>
  <si>
    <t>RES-21096</t>
  </si>
  <si>
    <t>G-5532</t>
  </si>
  <si>
    <t>RES-24391</t>
  </si>
  <si>
    <t>G-8827</t>
  </si>
  <si>
    <t>RES-21268</t>
  </si>
  <si>
    <t>G-5704</t>
  </si>
  <si>
    <t>RES-21416</t>
  </si>
  <si>
    <t>G-5852</t>
  </si>
  <si>
    <t>RES-20208</t>
  </si>
  <si>
    <t>G-2759</t>
  </si>
  <si>
    <t>RES-24068</t>
  </si>
  <si>
    <t>G-8504</t>
  </si>
  <si>
    <t>RES-23610</t>
  </si>
  <si>
    <t>G-8046</t>
  </si>
  <si>
    <t>RES-20237</t>
  </si>
  <si>
    <t>G-4135</t>
  </si>
  <si>
    <t>RES-22023</t>
  </si>
  <si>
    <t>G-6459</t>
  </si>
  <si>
    <t>RES-24670</t>
  </si>
  <si>
    <t>G-9106</t>
  </si>
  <si>
    <t>RES-24108</t>
  </si>
  <si>
    <t>G-8544</t>
  </si>
  <si>
    <t>RES-22432</t>
  </si>
  <si>
    <t>G-6868</t>
  </si>
  <si>
    <t>RES-24185</t>
  </si>
  <si>
    <t>G-8621</t>
  </si>
  <si>
    <t>RES-22985</t>
  </si>
  <si>
    <t>G-7421</t>
  </si>
  <si>
    <t>RES-22245</t>
  </si>
  <si>
    <t>G-6681</t>
  </si>
  <si>
    <t>RES-24182</t>
  </si>
  <si>
    <t>G-8618</t>
  </si>
  <si>
    <t>RES-22248</t>
  </si>
  <si>
    <t>G-6684</t>
  </si>
  <si>
    <t>RES-24914</t>
  </si>
  <si>
    <t>G-9350</t>
  </si>
  <si>
    <t>RES-24943</t>
  </si>
  <si>
    <t>G-9379</t>
  </si>
  <si>
    <t>RES-21818</t>
  </si>
  <si>
    <t>G-6254</t>
  </si>
  <si>
    <t>RES-21522</t>
  </si>
  <si>
    <t>G-5958</t>
  </si>
  <si>
    <t>RES-24087</t>
  </si>
  <si>
    <t>G-8523</t>
  </si>
  <si>
    <t>RES-23828</t>
  </si>
  <si>
    <t>G-8264</t>
  </si>
  <si>
    <t>RES-20215</t>
  </si>
  <si>
    <t>G-2307</t>
  </si>
  <si>
    <t>RES-23362</t>
  </si>
  <si>
    <t>G-7798</t>
  </si>
  <si>
    <t>RES-21940</t>
  </si>
  <si>
    <t>G-6376</t>
  </si>
  <si>
    <t>RES-21843</t>
  </si>
  <si>
    <t>G-6279</t>
  </si>
  <si>
    <t>RES-24916</t>
  </si>
  <si>
    <t>G-9352</t>
  </si>
  <si>
    <t>RES-23366</t>
  </si>
  <si>
    <t>G-7802</t>
  </si>
  <si>
    <t>RES-24542</t>
  </si>
  <si>
    <t>G-8978</t>
  </si>
  <si>
    <t>RES-20644</t>
  </si>
  <si>
    <t>G-5080</t>
  </si>
  <si>
    <t>RES-24654</t>
  </si>
  <si>
    <t>G-9090</t>
  </si>
  <si>
    <t>RES-24567</t>
  </si>
  <si>
    <t>G-9003</t>
  </si>
  <si>
    <t>RES-23207</t>
  </si>
  <si>
    <t>G-7643</t>
  </si>
  <si>
    <t>RES-23167</t>
  </si>
  <si>
    <t>G-7603</t>
  </si>
  <si>
    <t>RES-20452</t>
  </si>
  <si>
    <t>G-2672</t>
  </si>
  <si>
    <t>RES-23360</t>
  </si>
  <si>
    <t>G-7796</t>
  </si>
  <si>
    <t>RES-20291</t>
  </si>
  <si>
    <t>G-3347</t>
  </si>
  <si>
    <t>RES-24825</t>
  </si>
  <si>
    <t>G-9261</t>
  </si>
  <si>
    <t>RES-23507</t>
  </si>
  <si>
    <t>G-7943</t>
  </si>
  <si>
    <t>RES-22933</t>
  </si>
  <si>
    <t>G-7369</t>
  </si>
  <si>
    <t>RES-21936</t>
  </si>
  <si>
    <t>G-6372</t>
  </si>
  <si>
    <t>RES-21155</t>
  </si>
  <si>
    <t>G-5591</t>
  </si>
  <si>
    <t>RES-21138</t>
  </si>
  <si>
    <t>G-5574</t>
  </si>
  <si>
    <t>RES-20870</t>
  </si>
  <si>
    <t>G-5306</t>
  </si>
  <si>
    <t>RES-20635</t>
  </si>
  <si>
    <t>G-5071</t>
  </si>
  <si>
    <t>RES-24802</t>
  </si>
  <si>
    <t>G-9238</t>
  </si>
  <si>
    <t>RES-22574</t>
  </si>
  <si>
    <t>G-7010</t>
  </si>
  <si>
    <t>RES-21897</t>
  </si>
  <si>
    <t>G-6333</t>
  </si>
  <si>
    <t>RES-20561</t>
  </si>
  <si>
    <t>G-4997</t>
  </si>
  <si>
    <t>RES-21459</t>
  </si>
  <si>
    <t>G-5895</t>
  </si>
  <si>
    <t>RES-21615</t>
  </si>
  <si>
    <t>G-6051</t>
  </si>
  <si>
    <t>RES-20924</t>
  </si>
  <si>
    <t>G-5360</t>
  </si>
  <si>
    <t>RES-23873</t>
  </si>
  <si>
    <t>G-8309</t>
  </si>
  <si>
    <t>RES-21289</t>
  </si>
  <si>
    <t>G-5725</t>
  </si>
  <si>
    <t>RES-20626</t>
  </si>
  <si>
    <t>G-5062</t>
  </si>
  <si>
    <t>RES-21707</t>
  </si>
  <si>
    <t>G-6143</t>
  </si>
  <si>
    <t>RES-21391</t>
  </si>
  <si>
    <t>G-5827</t>
  </si>
  <si>
    <t>RES-22675</t>
  </si>
  <si>
    <t>G-7111</t>
  </si>
  <si>
    <t>RES-24353</t>
  </si>
  <si>
    <t>G-8789</t>
  </si>
  <si>
    <t>RES-22039</t>
  </si>
  <si>
    <t>G-6475</t>
  </si>
  <si>
    <t>RES-23306</t>
  </si>
  <si>
    <t>G-7742</t>
  </si>
  <si>
    <t>RES-23164</t>
  </si>
  <si>
    <t>G-7600</t>
  </si>
  <si>
    <t>RES-22621</t>
  </si>
  <si>
    <t>G-7057</t>
  </si>
  <si>
    <t>RES-22709</t>
  </si>
  <si>
    <t>G-7145</t>
  </si>
  <si>
    <t>RES-21570</t>
  </si>
  <si>
    <t>G-6006</t>
  </si>
  <si>
    <t>RES-21992</t>
  </si>
  <si>
    <t>G-6428</t>
  </si>
  <si>
    <t>RES-21488</t>
  </si>
  <si>
    <t>G-5924</t>
  </si>
  <si>
    <t>RES-21437</t>
  </si>
  <si>
    <t>G-5873</t>
  </si>
  <si>
    <t>RES-22442</t>
  </si>
  <si>
    <t>G-6878</t>
  </si>
  <si>
    <t>RES-24192</t>
  </si>
  <si>
    <t>G-8628</t>
  </si>
  <si>
    <t>RES-22796</t>
  </si>
  <si>
    <t>G-7232</t>
  </si>
  <si>
    <t>RES-21514</t>
  </si>
  <si>
    <t>G-5950</t>
  </si>
  <si>
    <t>RES-24940</t>
  </si>
  <si>
    <t>G-9376</t>
  </si>
  <si>
    <t>RES-24321</t>
  </si>
  <si>
    <t>G-8757</t>
  </si>
  <si>
    <t>RES-24520</t>
  </si>
  <si>
    <t>G-8956</t>
  </si>
  <si>
    <t>RES-24433</t>
  </si>
  <si>
    <t>G-8869</t>
  </si>
  <si>
    <t>RES-22871</t>
  </si>
  <si>
    <t>G-7307</t>
  </si>
  <si>
    <t>RES-23056</t>
  </si>
  <si>
    <t>G-7492</t>
  </si>
  <si>
    <t>RES-20972</t>
  </si>
  <si>
    <t>G-5408</t>
  </si>
  <si>
    <t>RES-20763</t>
  </si>
  <si>
    <t>G-5199</t>
  </si>
  <si>
    <t>RES-22916</t>
  </si>
  <si>
    <t>G-7352</t>
  </si>
  <si>
    <t>RES-23233</t>
  </si>
  <si>
    <t>G-7669</t>
  </si>
  <si>
    <t>RES-24061</t>
  </si>
  <si>
    <t>G-8497</t>
  </si>
  <si>
    <t>RES-24994</t>
  </si>
  <si>
    <t>G-9430</t>
  </si>
  <si>
    <t>RES-20105</t>
  </si>
  <si>
    <t>G-4251</t>
  </si>
  <si>
    <t>RES-21741</t>
  </si>
  <si>
    <t>G-6177</t>
  </si>
  <si>
    <t>RES-23447</t>
  </si>
  <si>
    <t>G-7883</t>
  </si>
  <si>
    <t>RES-23711</t>
  </si>
  <si>
    <t>G-8147</t>
  </si>
  <si>
    <t>RES-20572</t>
  </si>
  <si>
    <t>G-5008</t>
  </si>
  <si>
    <t>RES-24121</t>
  </si>
  <si>
    <t>G-8557</t>
  </si>
  <si>
    <t>RES-20968</t>
  </si>
  <si>
    <t>G-5404</t>
  </si>
  <si>
    <t>RES-23029</t>
  </si>
  <si>
    <t>G-7465</t>
  </si>
  <si>
    <t>RES-23618</t>
  </si>
  <si>
    <t>G-8054</t>
  </si>
  <si>
    <t>RES-20401</t>
  </si>
  <si>
    <t>G-3975</t>
  </si>
  <si>
    <t>RES-22083</t>
  </si>
  <si>
    <t>G-6519</t>
  </si>
  <si>
    <t>RES-22829</t>
  </si>
  <si>
    <t>G-7265</t>
  </si>
  <si>
    <t>RES-23722</t>
  </si>
  <si>
    <t>G-8158</t>
  </si>
  <si>
    <t>RES-24725</t>
  </si>
  <si>
    <t>G-9161</t>
  </si>
  <si>
    <t>RES-22530</t>
  </si>
  <si>
    <t>G-6966</t>
  </si>
  <si>
    <t>RES-21661</t>
  </si>
  <si>
    <t>G-6097</t>
  </si>
  <si>
    <t>RES-24532</t>
  </si>
  <si>
    <t>G-8968</t>
  </si>
  <si>
    <t>RES-23244</t>
  </si>
  <si>
    <t>G-7680</t>
  </si>
  <si>
    <t>RES-22201</t>
  </si>
  <si>
    <t>G-6637</t>
  </si>
  <si>
    <t>RES-24200</t>
  </si>
  <si>
    <t>G-8636</t>
  </si>
  <si>
    <t>RES-20197</t>
  </si>
  <si>
    <t>G-3589</t>
  </si>
  <si>
    <t>RES-20325</t>
  </si>
  <si>
    <t>G-3502</t>
  </si>
  <si>
    <t>RES-24462</t>
  </si>
  <si>
    <t>G-8898</t>
  </si>
  <si>
    <t>RES-24342</t>
  </si>
  <si>
    <t>G-8778</t>
  </si>
  <si>
    <t>RES-22601</t>
  </si>
  <si>
    <t>G-7037</t>
  </si>
  <si>
    <t>RES-24085</t>
  </si>
  <si>
    <t>G-8521</t>
  </si>
  <si>
    <t>RES-23137</t>
  </si>
  <si>
    <t>G-7573</t>
  </si>
  <si>
    <t>RES-24861</t>
  </si>
  <si>
    <t>G-9297</t>
  </si>
  <si>
    <t>RES-22731</t>
  </si>
  <si>
    <t>G-7167</t>
  </si>
  <si>
    <t>RES-24603</t>
  </si>
  <si>
    <t>G-9039</t>
  </si>
  <si>
    <t>RES-24186</t>
  </si>
  <si>
    <t>G-8622</t>
  </si>
  <si>
    <t>RES-20164</t>
  </si>
  <si>
    <t>G-1499</t>
  </si>
  <si>
    <t>RES-20301</t>
  </si>
  <si>
    <t>G-3784</t>
  </si>
  <si>
    <t>RES-21648</t>
  </si>
  <si>
    <t>G-6084</t>
  </si>
  <si>
    <t>RES-23573</t>
  </si>
  <si>
    <t>G-8009</t>
  </si>
  <si>
    <t>RES-24140</t>
  </si>
  <si>
    <t>G-8576</t>
  </si>
  <si>
    <t>RES-23868</t>
  </si>
  <si>
    <t>G-8304</t>
  </si>
  <si>
    <t>RES-23657</t>
  </si>
  <si>
    <t>G-8093</t>
  </si>
  <si>
    <t>RES-24118</t>
  </si>
  <si>
    <t>G-8554</t>
  </si>
  <si>
    <t>RES-20125</t>
  </si>
  <si>
    <t>G-3319</t>
  </si>
  <si>
    <t>RES-21248</t>
  </si>
  <si>
    <t>G-5684</t>
  </si>
  <si>
    <t>RES-21285</t>
  </si>
  <si>
    <t>G-5721</t>
  </si>
  <si>
    <t>RES-20322</t>
  </si>
  <si>
    <t>G-1337</t>
  </si>
  <si>
    <t>RES-23226</t>
  </si>
  <si>
    <t>G-7662</t>
  </si>
  <si>
    <t>RES-21834</t>
  </si>
  <si>
    <t>G-6270</t>
  </si>
  <si>
    <t>RES-22503</t>
  </si>
  <si>
    <t>G-6939</t>
  </si>
  <si>
    <t>RES-21203</t>
  </si>
  <si>
    <t>G-5639</t>
  </si>
  <si>
    <t>RES-23590</t>
  </si>
  <si>
    <t>G-8026</t>
  </si>
  <si>
    <t>RES-23474</t>
  </si>
  <si>
    <t>G-7910</t>
  </si>
  <si>
    <t>RES-22210</t>
  </si>
  <si>
    <t>G-6646</t>
  </si>
  <si>
    <t>RES-22769</t>
  </si>
  <si>
    <t>G-7205</t>
  </si>
  <si>
    <t>RES-24533</t>
  </si>
  <si>
    <t>G-8969</t>
  </si>
  <si>
    <t>RES-24018</t>
  </si>
  <si>
    <t>G-8454</t>
  </si>
  <si>
    <t>RES-20267</t>
  </si>
  <si>
    <t>G-2106</t>
  </si>
  <si>
    <t>RES-21762</t>
  </si>
  <si>
    <t>G-6198</t>
  </si>
  <si>
    <t>RES-22014</t>
  </si>
  <si>
    <t>G-6450</t>
  </si>
  <si>
    <t>RES-21814</t>
  </si>
  <si>
    <t>G-6250</t>
  </si>
  <si>
    <t>RES-22073</t>
  </si>
  <si>
    <t>G-6509</t>
  </si>
  <si>
    <t>RES-23816</t>
  </si>
  <si>
    <t>G-8252</t>
  </si>
  <si>
    <t>RES-22636</t>
  </si>
  <si>
    <t>G-7072</t>
  </si>
  <si>
    <t>RES-22305</t>
  </si>
  <si>
    <t>G-6741</t>
  </si>
  <si>
    <t>RES-21033</t>
  </si>
  <si>
    <t>G-5469</t>
  </si>
  <si>
    <t>RES-23088</t>
  </si>
  <si>
    <t>G-7524</t>
  </si>
  <si>
    <t>RES-24242</t>
  </si>
  <si>
    <t>G-8678</t>
  </si>
  <si>
    <t>RES-23374</t>
  </si>
  <si>
    <t>G-7810</t>
  </si>
  <si>
    <t>RES-22119</t>
  </si>
  <si>
    <t>G-6555</t>
  </si>
  <si>
    <t>RES-22334</t>
  </si>
  <si>
    <t>G-6770</t>
  </si>
  <si>
    <t>RES-22213</t>
  </si>
  <si>
    <t>G-6649</t>
  </si>
  <si>
    <t>RES-23387</t>
  </si>
  <si>
    <t>G-7823</t>
  </si>
  <si>
    <t>RES-23274</t>
  </si>
  <si>
    <t>G-7710</t>
  </si>
  <si>
    <t>RES-23393</t>
  </si>
  <si>
    <t>G-7829</t>
  </si>
  <si>
    <t>RES-22134</t>
  </si>
  <si>
    <t>G-6570</t>
  </si>
  <si>
    <t>RES-24960</t>
  </si>
  <si>
    <t>G-9396</t>
  </si>
  <si>
    <t>RES-21412</t>
  </si>
  <si>
    <t>G-5848</t>
  </si>
  <si>
    <t>RES-24432</t>
  </si>
  <si>
    <t>G-8868</t>
  </si>
  <si>
    <t>RES-22547</t>
  </si>
  <si>
    <t>G-6983</t>
  </si>
  <si>
    <t>RES-23423</t>
  </si>
  <si>
    <t>G-7859</t>
  </si>
  <si>
    <t>RES-23301</t>
  </si>
  <si>
    <t>G-7737</t>
  </si>
  <si>
    <t>RES-23685</t>
  </si>
  <si>
    <t>G-8121</t>
  </si>
  <si>
    <t>RES-20313</t>
  </si>
  <si>
    <t>G-1859</t>
  </si>
  <si>
    <t>RES-24481</t>
  </si>
  <si>
    <t>G-8917</t>
  </si>
  <si>
    <t>RES-23126</t>
  </si>
  <si>
    <t>G-7562</t>
  </si>
  <si>
    <t>RES-20143</t>
  </si>
  <si>
    <t>G-4986</t>
  </si>
  <si>
    <t>RES-23680</t>
  </si>
  <si>
    <t>G-8116</t>
  </si>
  <si>
    <t>RES-21951</t>
  </si>
  <si>
    <t>G-6387</t>
  </si>
  <si>
    <t>RES-22449</t>
  </si>
  <si>
    <t>G-6885</t>
  </si>
  <si>
    <t>RES-24104</t>
  </si>
  <si>
    <t>G-8540</t>
  </si>
  <si>
    <t>RES-20346</t>
  </si>
  <si>
    <t>G-2721</t>
  </si>
  <si>
    <t>RES-23772</t>
  </si>
  <si>
    <t>G-8208</t>
  </si>
  <si>
    <t>RES-20371</t>
  </si>
  <si>
    <t>G-3370</t>
  </si>
  <si>
    <t>RES-20352</t>
  </si>
  <si>
    <t>G-4344</t>
  </si>
  <si>
    <t>RES-20717</t>
  </si>
  <si>
    <t>G-5153</t>
  </si>
  <si>
    <t>RES-22212</t>
  </si>
  <si>
    <t>G-6648</t>
  </si>
  <si>
    <t>RES-21298</t>
  </si>
  <si>
    <t>G-5734</t>
  </si>
  <si>
    <t>RES-20830</t>
  </si>
  <si>
    <t>G-5266</t>
  </si>
  <si>
    <t>RES-22815</t>
  </si>
  <si>
    <t>G-7251</t>
  </si>
  <si>
    <t>RES-22489</t>
  </si>
  <si>
    <t>G-6925</t>
  </si>
  <si>
    <t>RES-20204</t>
  </si>
  <si>
    <t>G-2794</t>
  </si>
  <si>
    <t>RES-20493</t>
  </si>
  <si>
    <t>G-1821</t>
  </si>
  <si>
    <t>RES-25005</t>
  </si>
  <si>
    <t>G-9441</t>
  </si>
  <si>
    <t>RES-22460</t>
  </si>
  <si>
    <t>G-6896</t>
  </si>
  <si>
    <t>RES-24553</t>
  </si>
  <si>
    <t>G-8989</t>
  </si>
  <si>
    <t>RES-20280</t>
  </si>
  <si>
    <t>G-4590</t>
  </si>
  <si>
    <t>RES-23232</t>
  </si>
  <si>
    <t>G-7668</t>
  </si>
  <si>
    <t>RES-20539</t>
  </si>
  <si>
    <t>G-1386</t>
  </si>
  <si>
    <t>RES-20369</t>
  </si>
  <si>
    <t>G-1690</t>
  </si>
  <si>
    <t>RES-20340</t>
  </si>
  <si>
    <t>G-1904</t>
  </si>
  <si>
    <t>RES-20691</t>
  </si>
  <si>
    <t>G-5127</t>
  </si>
  <si>
    <t>RES-24335</t>
  </si>
  <si>
    <t>G-8771</t>
  </si>
  <si>
    <t>RES-23996</t>
  </si>
  <si>
    <t>G-8432</t>
  </si>
  <si>
    <t>RES-24384</t>
  </si>
  <si>
    <t>G-8820</t>
  </si>
  <si>
    <t>RES-22426</t>
  </si>
  <si>
    <t>G-6862</t>
  </si>
  <si>
    <t>RES-20007</t>
  </si>
  <si>
    <t>G-1012</t>
  </si>
  <si>
    <t>RES-21079</t>
  </si>
  <si>
    <t>G-5515</t>
  </si>
  <si>
    <t>RES-24207</t>
  </si>
  <si>
    <t>G-8643</t>
  </si>
  <si>
    <t>RES-24962</t>
  </si>
  <si>
    <t>G-9398</t>
  </si>
  <si>
    <t>RES-24831</t>
  </si>
  <si>
    <t>G-9267</t>
  </si>
  <si>
    <t>RES-22480</t>
  </si>
  <si>
    <t>G-6916</t>
  </si>
  <si>
    <t>RES-23710</t>
  </si>
  <si>
    <t>G-8146</t>
  </si>
  <si>
    <t>RES-21809</t>
  </si>
  <si>
    <t>G-6245</t>
  </si>
  <si>
    <t>RES-23735</t>
  </si>
  <si>
    <t>G-8171</t>
  </si>
  <si>
    <t>RES-24472</t>
  </si>
  <si>
    <t>G-8908</t>
  </si>
  <si>
    <t>RES-20054</t>
  </si>
  <si>
    <t>G-1443</t>
  </si>
  <si>
    <t>RES-21338</t>
  </si>
  <si>
    <t>G-5774</t>
  </si>
  <si>
    <t>RES-22170</t>
  </si>
  <si>
    <t>G-6606</t>
  </si>
  <si>
    <t>RES-20231</t>
  </si>
  <si>
    <t>G-3573</t>
  </si>
  <si>
    <t>RES-20039</t>
  </si>
  <si>
    <t>G-2523</t>
  </si>
  <si>
    <t>RES-23569</t>
  </si>
  <si>
    <t>G-8005</t>
  </si>
  <si>
    <t>RES-21115</t>
  </si>
  <si>
    <t>G-5551</t>
  </si>
  <si>
    <t>RES-23016</t>
  </si>
  <si>
    <t>G-7452</t>
  </si>
  <si>
    <t>RES-20975</t>
  </si>
  <si>
    <t>G-5411</t>
  </si>
  <si>
    <t>RES-21868</t>
  </si>
  <si>
    <t>G-6304</t>
  </si>
  <si>
    <t>RES-20979</t>
  </si>
  <si>
    <t>G-5415</t>
  </si>
  <si>
    <t>RES-22996</t>
  </si>
  <si>
    <t>G-7432</t>
  </si>
  <si>
    <t>RES-24843</t>
  </si>
  <si>
    <t>G-9279</t>
  </si>
  <si>
    <t>RES-23858</t>
  </si>
  <si>
    <t>G-8294</t>
  </si>
  <si>
    <t>RES-20750</t>
  </si>
  <si>
    <t>G-5186</t>
  </si>
  <si>
    <t>RES-23438</t>
  </si>
  <si>
    <t>G-7874</t>
  </si>
  <si>
    <t>RES-22686</t>
  </si>
  <si>
    <t>G-7122</t>
  </si>
  <si>
    <t>RES-24888</t>
  </si>
  <si>
    <t>G-9324</t>
  </si>
  <si>
    <t>RES-24616</t>
  </si>
  <si>
    <t>G-9052</t>
  </si>
  <si>
    <t>RES-23637</t>
  </si>
  <si>
    <t>G-8073</t>
  </si>
  <si>
    <t>RES-20160</t>
  </si>
  <si>
    <t>G-2507</t>
  </si>
  <si>
    <t>RES-24123</t>
  </si>
  <si>
    <t>G-8559</t>
  </si>
  <si>
    <t>RES-24000</t>
  </si>
  <si>
    <t>G-8436</t>
  </si>
  <si>
    <t>RES-24491</t>
  </si>
  <si>
    <t>G-8927</t>
  </si>
  <si>
    <t>RES-24536</t>
  </si>
  <si>
    <t>G-8972</t>
  </si>
  <si>
    <t>RES-22728</t>
  </si>
  <si>
    <t>G-7164</t>
  </si>
  <si>
    <t>RES-24062</t>
  </si>
  <si>
    <t>G-8498</t>
  </si>
  <si>
    <t>RES-20135</t>
  </si>
  <si>
    <t>G-4631</t>
  </si>
  <si>
    <t>RES-22721</t>
  </si>
  <si>
    <t>G-7157</t>
  </si>
  <si>
    <t>RES-24757</t>
  </si>
  <si>
    <t>G-9193</t>
  </si>
  <si>
    <t>RES-24884</t>
  </si>
  <si>
    <t>G-9320</t>
  </si>
  <si>
    <t>RES-23283</t>
  </si>
  <si>
    <t>G-7719</t>
  </si>
  <si>
    <t>RES-21366</t>
  </si>
  <si>
    <t>G-5802</t>
  </si>
  <si>
    <t>RES-20719</t>
  </si>
  <si>
    <t>G-5155</t>
  </si>
  <si>
    <t>RES-21142</t>
  </si>
  <si>
    <t>G-5578</t>
  </si>
  <si>
    <t>RES-20270</t>
  </si>
  <si>
    <t>G-2638</t>
  </si>
  <si>
    <t>RES-23203</t>
  </si>
  <si>
    <t>G-7639</t>
  </si>
  <si>
    <t>RES-23394</t>
  </si>
  <si>
    <t>G-7830</t>
  </si>
  <si>
    <t>RES-20319</t>
  </si>
  <si>
    <t>G-3057</t>
  </si>
  <si>
    <t>RES-20876</t>
  </si>
  <si>
    <t>G-5312</t>
  </si>
  <si>
    <t>RES-20515</t>
  </si>
  <si>
    <t>G-4559</t>
  </si>
  <si>
    <t>RES-24040</t>
  </si>
  <si>
    <t>G-8476</t>
  </si>
  <si>
    <t>RES-23630</t>
  </si>
  <si>
    <t>G-8066</t>
  </si>
  <si>
    <t>RES-20855</t>
  </si>
  <si>
    <t>G-5291</t>
  </si>
  <si>
    <t>RES-23932</t>
  </si>
  <si>
    <t>G-8368</t>
  </si>
  <si>
    <t>RES-22016</t>
  </si>
  <si>
    <t>G-6452</t>
  </si>
  <si>
    <t>RES-21339</t>
  </si>
  <si>
    <t>G-5775</t>
  </si>
  <si>
    <t>RES-20481</t>
  </si>
  <si>
    <t>G-1128</t>
  </si>
  <si>
    <t>RES-23716</t>
  </si>
  <si>
    <t>G-8152</t>
  </si>
  <si>
    <t>RES-23170</t>
  </si>
  <si>
    <t>G-7606</t>
  </si>
  <si>
    <t>RES-20315</t>
  </si>
  <si>
    <t>G-1382</t>
  </si>
  <si>
    <t>RES-23421</t>
  </si>
  <si>
    <t>G-7857</t>
  </si>
  <si>
    <t>RES-24189</t>
  </si>
  <si>
    <t>G-8625</t>
  </si>
  <si>
    <t>RES-20027</t>
  </si>
  <si>
    <t>G-4582</t>
  </si>
  <si>
    <t>RES-20046</t>
  </si>
  <si>
    <t>G-2282</t>
  </si>
  <si>
    <t>RES-22061</t>
  </si>
  <si>
    <t>G-6497</t>
  </si>
  <si>
    <t>RES-20526</t>
  </si>
  <si>
    <t>G-2400</t>
  </si>
  <si>
    <t>RES-20245</t>
  </si>
  <si>
    <t>G-3249</t>
  </si>
  <si>
    <t>RES-24606</t>
  </si>
  <si>
    <t>G-9042</t>
  </si>
  <si>
    <t>RES-25000</t>
  </si>
  <si>
    <t>G-9436</t>
  </si>
  <si>
    <t>RES-24044</t>
  </si>
  <si>
    <t>G-8480</t>
  </si>
  <si>
    <t>RES-23377</t>
  </si>
  <si>
    <t>G-7813</t>
  </si>
  <si>
    <t>RES-22678</t>
  </si>
  <si>
    <t>G-7114</t>
  </si>
  <si>
    <t>RES-20742</t>
  </si>
  <si>
    <t>G-5178</t>
  </si>
  <si>
    <t>RES-24338</t>
  </si>
  <si>
    <t>G-8774</t>
  </si>
  <si>
    <t>RES-24588</t>
  </si>
  <si>
    <t>G-9024</t>
  </si>
  <si>
    <t>RES-22415</t>
  </si>
  <si>
    <t>G-6851</t>
  </si>
  <si>
    <t>RES-23617</t>
  </si>
  <si>
    <t>G-8053</t>
  </si>
  <si>
    <t>RES-20588</t>
  </si>
  <si>
    <t>G-5024</t>
  </si>
  <si>
    <t>RES-24977</t>
  </si>
  <si>
    <t>G-9413</t>
  </si>
  <si>
    <t>RES-23616</t>
  </si>
  <si>
    <t>G-8052</t>
  </si>
  <si>
    <t>RES-21722</t>
  </si>
  <si>
    <t>G-6158</t>
  </si>
  <si>
    <t>RES-20560</t>
  </si>
  <si>
    <t>G-4996</t>
  </si>
  <si>
    <t>RES-23954</t>
  </si>
  <si>
    <t>G-8390</t>
  </si>
  <si>
    <t>RES-21589</t>
  </si>
  <si>
    <t>G-6025</t>
  </si>
  <si>
    <t>RES-20016</t>
  </si>
  <si>
    <t>G-2818</t>
  </si>
  <si>
    <t>RES-20251</t>
  </si>
  <si>
    <t>G-3951</t>
  </si>
  <si>
    <t>RES-24281</t>
  </si>
  <si>
    <t>G-8717</t>
  </si>
  <si>
    <t>RES-22057</t>
  </si>
  <si>
    <t>G-6493</t>
  </si>
  <si>
    <t>RES-21134</t>
  </si>
  <si>
    <t>G-5570</t>
  </si>
  <si>
    <t>RES-22477</t>
  </si>
  <si>
    <t>G-6913</t>
  </si>
  <si>
    <t>RES-23653</t>
  </si>
  <si>
    <t>G-8089</t>
  </si>
  <si>
    <t>RES-23015</t>
  </si>
  <si>
    <t>G-7451</t>
  </si>
  <si>
    <t>RES-21985</t>
  </si>
  <si>
    <t>G-6421</t>
  </si>
  <si>
    <t>RES-20797</t>
  </si>
  <si>
    <t>G-5233</t>
  </si>
  <si>
    <t>RES-20612</t>
  </si>
  <si>
    <t>G-5048</t>
  </si>
  <si>
    <t>RES-23270</t>
  </si>
  <si>
    <t>G-7706</t>
  </si>
  <si>
    <t>RES-22910</t>
  </si>
  <si>
    <t>G-7346</t>
  </si>
  <si>
    <t>RES-23025</t>
  </si>
  <si>
    <t>G-7461</t>
  </si>
  <si>
    <t>RES-20903</t>
  </si>
  <si>
    <t>G-5339</t>
  </si>
  <si>
    <t>RES-24461</t>
  </si>
  <si>
    <t>G-8897</t>
  </si>
  <si>
    <t>RES-20003</t>
  </si>
  <si>
    <t>G-3720</t>
  </si>
  <si>
    <t>RES-21201</t>
  </si>
  <si>
    <t>G-5637</t>
  </si>
  <si>
    <t>RES-22714</t>
  </si>
  <si>
    <t>G-7150</t>
  </si>
  <si>
    <t>RES-21118</t>
  </si>
  <si>
    <t>G-5554</t>
  </si>
  <si>
    <t>RES-21107</t>
  </si>
  <si>
    <t>G-5543</t>
  </si>
  <si>
    <t>RES-22370</t>
  </si>
  <si>
    <t>G-6806</t>
  </si>
  <si>
    <t>RES-20266</t>
  </si>
  <si>
    <t>G-2392</t>
  </si>
  <si>
    <t>RES-24906</t>
  </si>
  <si>
    <t>G-9342</t>
  </si>
  <si>
    <t>RES-21152</t>
  </si>
  <si>
    <t>G-5588</t>
  </si>
  <si>
    <t>RES-24847</t>
  </si>
  <si>
    <t>G-9283</t>
  </si>
  <si>
    <t>RES-21315</t>
  </si>
  <si>
    <t>G-5751</t>
  </si>
  <si>
    <t>RES-20431</t>
  </si>
  <si>
    <t>G-2742</t>
  </si>
  <si>
    <t>RES-21743</t>
  </si>
  <si>
    <t>G-6179</t>
  </si>
  <si>
    <t>RES-20014</t>
  </si>
  <si>
    <t>G-4906</t>
  </si>
  <si>
    <t>RES-20569</t>
  </si>
  <si>
    <t>G-5005</t>
  </si>
  <si>
    <t>RES-22594</t>
  </si>
  <si>
    <t>G-7030</t>
  </si>
  <si>
    <t>RES-24928</t>
  </si>
  <si>
    <t>G-9364</t>
  </si>
  <si>
    <t>RES-21541</t>
  </si>
  <si>
    <t>G-5977</t>
  </si>
  <si>
    <t>RES-21559</t>
  </si>
  <si>
    <t>G-5995</t>
  </si>
  <si>
    <t>RES-22363</t>
  </si>
  <si>
    <t>G-6799</t>
  </si>
  <si>
    <t>RES-23202</t>
  </si>
  <si>
    <t>G-7638</t>
  </si>
  <si>
    <t>RES-22950</t>
  </si>
  <si>
    <t>G-7386</t>
  </si>
  <si>
    <t>RES-22797</t>
  </si>
  <si>
    <t>G-7233</t>
  </si>
  <si>
    <t>RES-20341</t>
  </si>
  <si>
    <t>G-1335</t>
  </si>
  <si>
    <t>RES-23030</t>
  </si>
  <si>
    <t>G-7466</t>
  </si>
  <si>
    <t>RES-21054</t>
  </si>
  <si>
    <t>G-5490</t>
  </si>
  <si>
    <t>RES-20711</t>
  </si>
  <si>
    <t>G-5147</t>
  </si>
  <si>
    <t>RES-23182</t>
  </si>
  <si>
    <t>G-7618</t>
  </si>
  <si>
    <t>RES-22833</t>
  </si>
  <si>
    <t>G-7269</t>
  </si>
  <si>
    <t>RES-21660</t>
  </si>
  <si>
    <t>G-6096</t>
  </si>
  <si>
    <t>RES-21018</t>
  </si>
  <si>
    <t>G-5454</t>
  </si>
  <si>
    <t>RES-21731</t>
  </si>
  <si>
    <t>G-6167</t>
  </si>
  <si>
    <t>RES-20192</t>
  </si>
  <si>
    <t>G-3571</t>
  </si>
  <si>
    <t>RES-20454</t>
  </si>
  <si>
    <t>G-1403</t>
  </si>
  <si>
    <t>RES-20428</t>
  </si>
  <si>
    <t>G-1561</t>
  </si>
  <si>
    <t>RES-24369</t>
  </si>
  <si>
    <t>G-8805</t>
  </si>
  <si>
    <t>RES-23660</t>
  </si>
  <si>
    <t>G-8096</t>
  </si>
  <si>
    <t>RES-23859</t>
  </si>
  <si>
    <t>G-8295</t>
  </si>
  <si>
    <t>RES-22595</t>
  </si>
  <si>
    <t>G-7031</t>
  </si>
  <si>
    <t>RES-24680</t>
  </si>
  <si>
    <t>G-9116</t>
  </si>
  <si>
    <t>RES-24568</t>
  </si>
  <si>
    <t>G-9004</t>
  </si>
  <si>
    <t>RES-23880</t>
  </si>
  <si>
    <t>G-8316</t>
  </si>
  <si>
    <t>RES-20514</t>
  </si>
  <si>
    <t>G-4927</t>
  </si>
  <si>
    <t>RES-20394</t>
  </si>
  <si>
    <t>G-3681</t>
  </si>
  <si>
    <t>RES-23399</t>
  </si>
  <si>
    <t>G-7835</t>
  </si>
  <si>
    <t>RES-22344</t>
  </si>
  <si>
    <t>G-6780</t>
  </si>
  <si>
    <t>RES-20238</t>
  </si>
  <si>
    <t>G-1699</t>
  </si>
  <si>
    <t>RES-24839</t>
  </si>
  <si>
    <t>G-9275</t>
  </si>
  <si>
    <t>RES-24163</t>
  </si>
  <si>
    <t>G-8599</t>
  </si>
  <si>
    <t>RES-24019</t>
  </si>
  <si>
    <t>G-8455</t>
  </si>
  <si>
    <t>RES-20220</t>
  </si>
  <si>
    <t>G-3717</t>
  </si>
  <si>
    <t>RES-21711</t>
  </si>
  <si>
    <t>G-6147</t>
  </si>
  <si>
    <t>RES-22959</t>
  </si>
  <si>
    <t>G-7395</t>
  </si>
  <si>
    <t>RES-20421</t>
  </si>
  <si>
    <t>G-4279</t>
  </si>
  <si>
    <t>RES-21557</t>
  </si>
  <si>
    <t>G-5993</t>
  </si>
  <si>
    <t>RES-23335</t>
  </si>
  <si>
    <t>G-7771</t>
  </si>
  <si>
    <t>RES-21604</t>
  </si>
  <si>
    <t>G-6040</t>
  </si>
  <si>
    <t>RES-20406</t>
  </si>
  <si>
    <t>G-3366</t>
  </si>
  <si>
    <t>RES-24862</t>
  </si>
  <si>
    <t>G-9298</t>
  </si>
  <si>
    <t>RES-21898</t>
  </si>
  <si>
    <t>G-6334</t>
  </si>
  <si>
    <t>RES-22132</t>
  </si>
  <si>
    <t>G-6568</t>
  </si>
  <si>
    <t>RES-24877</t>
  </si>
  <si>
    <t>G-9313</t>
  </si>
  <si>
    <t>RES-24818</t>
  </si>
  <si>
    <t>G-9254</t>
  </si>
  <si>
    <t>RES-22969</t>
  </si>
  <si>
    <t>G-7405</t>
  </si>
  <si>
    <t>RES-24333</t>
  </si>
  <si>
    <t>G-8769</t>
  </si>
  <si>
    <t>RES-21205</t>
  </si>
  <si>
    <t>G-5641</t>
  </si>
  <si>
    <t>RES-20430</t>
  </si>
  <si>
    <t>G-2603</t>
  </si>
  <si>
    <t>RES-24821</t>
  </si>
  <si>
    <t>G-9257</t>
  </si>
  <si>
    <t>RES-23426</t>
  </si>
  <si>
    <t>G-7862</t>
  </si>
  <si>
    <t>RES-20616</t>
  </si>
  <si>
    <t>G-5052</t>
  </si>
  <si>
    <t>RES-21548</t>
  </si>
  <si>
    <t>G-5984</t>
  </si>
  <si>
    <t>RES-23793</t>
  </si>
  <si>
    <t>G-8229</t>
  </si>
  <si>
    <t>RES-23909</t>
  </si>
  <si>
    <t>G-8345</t>
  </si>
  <si>
    <t>RES-21635</t>
  </si>
  <si>
    <t>G-6071</t>
  </si>
  <si>
    <t>RES-20181</t>
  </si>
  <si>
    <t>G-1053</t>
  </si>
  <si>
    <t>RES-24327</t>
  </si>
  <si>
    <t>G-8763</t>
  </si>
  <si>
    <t>RES-21381</t>
  </si>
  <si>
    <t>G-5817</t>
  </si>
  <si>
    <t>RES-24881</t>
  </si>
  <si>
    <t>G-9317</t>
  </si>
  <si>
    <t>RES-23895</t>
  </si>
  <si>
    <t>G-8331</t>
  </si>
  <si>
    <t>RES-20186</t>
  </si>
  <si>
    <t>G-4515</t>
  </si>
  <si>
    <t>RES-24301</t>
  </si>
  <si>
    <t>G-8737</t>
  </si>
  <si>
    <t>RES-21397</t>
  </si>
  <si>
    <t>G-5833</t>
  </si>
  <si>
    <t>RES-23432</t>
  </si>
  <si>
    <t>G-7868</t>
  </si>
  <si>
    <t>RES-24225</t>
  </si>
  <si>
    <t>G-8661</t>
  </si>
  <si>
    <t>RES-20331</t>
  </si>
  <si>
    <t>G-1867</t>
  </si>
  <si>
    <t>RES-20106</t>
  </si>
  <si>
    <t>G-1974</t>
  </si>
  <si>
    <t>RES-23697</t>
  </si>
  <si>
    <t>G-8133</t>
  </si>
  <si>
    <t>RES-24777</t>
  </si>
  <si>
    <t>G-9213</t>
  </si>
  <si>
    <t>RES-20411</t>
  </si>
  <si>
    <t>G-1987</t>
  </si>
  <si>
    <t>RES-23634</t>
  </si>
  <si>
    <t>G-8070</t>
  </si>
  <si>
    <t>RES-21962</t>
  </si>
  <si>
    <t>G-6398</t>
  </si>
  <si>
    <t>RES-21063</t>
  </si>
  <si>
    <t>G-5499</t>
  </si>
  <si>
    <t>RES-24794</t>
  </si>
  <si>
    <t>G-9230</t>
  </si>
  <si>
    <t>RES-23985</t>
  </si>
  <si>
    <t>G-8421</t>
  </si>
  <si>
    <t>RES-22642</t>
  </si>
  <si>
    <t>G-7078</t>
  </si>
  <si>
    <t>RES-21991</t>
  </si>
  <si>
    <t>G-6427</t>
  </si>
  <si>
    <t>RES-20917</t>
  </si>
  <si>
    <t>G-5353</t>
  </si>
  <si>
    <t>RES-22807</t>
  </si>
  <si>
    <t>G-7243</t>
  </si>
  <si>
    <t>RES-23336</t>
  </si>
  <si>
    <t>G-7772</t>
  </si>
  <si>
    <t>RES-24214</t>
  </si>
  <si>
    <t>G-8650</t>
  </si>
  <si>
    <t>RES-20345</t>
  </si>
  <si>
    <t>G-3783</t>
  </si>
  <si>
    <t>RES-23651</t>
  </si>
  <si>
    <t>G-8087</t>
  </si>
  <si>
    <t>RES-20826</t>
  </si>
  <si>
    <t>G-5262</t>
  </si>
  <si>
    <t>RES-20973</t>
  </si>
  <si>
    <t>G-5409</t>
  </si>
  <si>
    <t>RES-20538</t>
  </si>
  <si>
    <t>G-3962</t>
  </si>
  <si>
    <t>RES-24704</t>
  </si>
  <si>
    <t>G-9140</t>
  </si>
  <si>
    <t>RES-22151</t>
  </si>
  <si>
    <t>G-6587</t>
  </si>
  <si>
    <t>RES-20788</t>
  </si>
  <si>
    <t>G-5224</t>
  </si>
  <si>
    <t>RES-24483</t>
  </si>
  <si>
    <t>G-8919</t>
  </si>
  <si>
    <t>RES-24270</t>
  </si>
  <si>
    <t>G-8706</t>
  </si>
  <si>
    <t>RES-23846</t>
  </si>
  <si>
    <t>G-8282</t>
  </si>
  <si>
    <t>RES-23547</t>
  </si>
  <si>
    <t>G-7983</t>
  </si>
  <si>
    <t>RES-23588</t>
  </si>
  <si>
    <t>G-8024</t>
  </si>
  <si>
    <t>RES-22806</t>
  </si>
  <si>
    <t>G-7242</t>
  </si>
  <si>
    <t>RES-23641</t>
  </si>
  <si>
    <t>G-8077</t>
  </si>
  <si>
    <t>RES-20583</t>
  </si>
  <si>
    <t>G-5019</t>
  </si>
  <si>
    <t>RES-24801</t>
  </si>
  <si>
    <t>G-9237</t>
  </si>
  <si>
    <t>RES-24319</t>
  </si>
  <si>
    <t>G-8755</t>
  </si>
  <si>
    <t>RES-23939</t>
  </si>
  <si>
    <t>G-8375</t>
  </si>
  <si>
    <t>RES-24992</t>
  </si>
  <si>
    <t>G-9428</t>
  </si>
  <si>
    <t>RES-24355</t>
  </si>
  <si>
    <t>G-8791</t>
  </si>
  <si>
    <t>RES-21712</t>
  </si>
  <si>
    <t>G-6148</t>
  </si>
  <si>
    <t>RES-21575</t>
  </si>
  <si>
    <t>G-6011</t>
  </si>
  <si>
    <t>RES-24059</t>
  </si>
  <si>
    <t>G-8495</t>
  </si>
  <si>
    <t>RES-20479</t>
  </si>
  <si>
    <t>G-1708</t>
  </si>
  <si>
    <t>RES-20250</t>
  </si>
  <si>
    <t>G-2695</t>
  </si>
  <si>
    <t>RES-20133</t>
  </si>
  <si>
    <t>G-2494</t>
  </si>
  <si>
    <t>RES-20289</t>
  </si>
  <si>
    <t>G-1410</t>
  </si>
  <si>
    <t>RES-22788</t>
  </si>
  <si>
    <t>G-7224</t>
  </si>
  <si>
    <t>RES-22764</t>
  </si>
  <si>
    <t>G-7200</t>
  </si>
  <si>
    <t>RES-20817</t>
  </si>
  <si>
    <t>G-5253</t>
  </si>
  <si>
    <t>RES-20853</t>
  </si>
  <si>
    <t>G-5289</t>
  </si>
  <si>
    <t>RES-23407</t>
  </si>
  <si>
    <t>G-7843</t>
  </si>
  <si>
    <t>RES-22255</t>
  </si>
  <si>
    <t>G-6691</t>
  </si>
  <si>
    <t>RES-21336</t>
  </si>
  <si>
    <t>G-5772</t>
  </si>
  <si>
    <t>RES-21771</t>
  </si>
  <si>
    <t>G-6207</t>
  </si>
  <si>
    <t>RES-20529</t>
  </si>
  <si>
    <t>G-2871</t>
  </si>
  <si>
    <t>RES-20849</t>
  </si>
  <si>
    <t>G-5285</t>
  </si>
  <si>
    <t>RES-24045</t>
  </si>
  <si>
    <t>G-8481</t>
  </si>
  <si>
    <t>RES-24552</t>
  </si>
  <si>
    <t>G-8988</t>
  </si>
  <si>
    <t>RES-22723</t>
  </si>
  <si>
    <t>G-7159</t>
  </si>
  <si>
    <t>RES-21386</t>
  </si>
  <si>
    <t>G-5822</t>
  </si>
  <si>
    <t>RES-22084</t>
  </si>
  <si>
    <t>G-6520</t>
  </si>
  <si>
    <t>RES-24921</t>
  </si>
  <si>
    <t>G-9357</t>
  </si>
  <si>
    <t>RES-24792</t>
  </si>
  <si>
    <t>G-9228</t>
  </si>
  <si>
    <t>RES-22465</t>
  </si>
  <si>
    <t>G-6901</t>
  </si>
  <si>
    <t>RES-22237</t>
  </si>
  <si>
    <t>G-6673</t>
  </si>
  <si>
    <t>RES-23348</t>
  </si>
  <si>
    <t>G-7784</t>
  </si>
  <si>
    <t>RES-23485</t>
  </si>
  <si>
    <t>G-7921</t>
  </si>
  <si>
    <t>RES-21768</t>
  </si>
  <si>
    <t>G-6204</t>
  </si>
  <si>
    <t>RES-21251</t>
  </si>
  <si>
    <t>G-5687</t>
  </si>
  <si>
    <t>RES-20937</t>
  </si>
  <si>
    <t>G-5373</t>
  </si>
  <si>
    <t>RES-21971</t>
  </si>
  <si>
    <t>G-6407</t>
  </si>
  <si>
    <t>RES-22783</t>
  </si>
  <si>
    <t>G-7219</t>
  </si>
  <si>
    <t>RES-23371</t>
  </si>
  <si>
    <t>G-7807</t>
  </si>
  <si>
    <t>RES-21073</t>
  </si>
  <si>
    <t>G-5509</t>
  </si>
  <si>
    <t>RES-23228</t>
  </si>
  <si>
    <t>G-7664</t>
  </si>
  <si>
    <t>RES-24179</t>
  </si>
  <si>
    <t>G-8615</t>
  </si>
  <si>
    <t>RES-20495</t>
  </si>
  <si>
    <t>G-1523</t>
  </si>
  <si>
    <t>RES-22253</t>
  </si>
  <si>
    <t>G-6689</t>
  </si>
  <si>
    <t>RES-20246</t>
  </si>
  <si>
    <t>G-1196</t>
  </si>
  <si>
    <t>RES-20144</t>
  </si>
  <si>
    <t>G-2296</t>
  </si>
  <si>
    <t>RES-21901</t>
  </si>
  <si>
    <t>G-6337</t>
  </si>
  <si>
    <t>RES-20919</t>
  </si>
  <si>
    <t>G-5355</t>
  </si>
  <si>
    <t>RES-21383</t>
  </si>
  <si>
    <t>G-5819</t>
  </si>
  <si>
    <t>RES-23330</t>
  </si>
  <si>
    <t>G-7766</t>
  </si>
  <si>
    <t>RES-21562</t>
  </si>
  <si>
    <t>G-5998</t>
  </si>
  <si>
    <t>RES-24456</t>
  </si>
  <si>
    <t>G-8892</t>
  </si>
  <si>
    <t>RES-20656</t>
  </si>
  <si>
    <t>G-5092</t>
  </si>
  <si>
    <t>RES-21690</t>
  </si>
  <si>
    <t>G-6126</t>
  </si>
  <si>
    <t>RES-24669</t>
  </si>
  <si>
    <t>G-9105</t>
  </si>
  <si>
    <t>RES-22794</t>
  </si>
  <si>
    <t>G-7230</t>
  </si>
  <si>
    <t>RES-23796</t>
  </si>
  <si>
    <t>G-8232</t>
  </si>
  <si>
    <t>RES-21849</t>
  </si>
  <si>
    <t>G-6285</t>
  </si>
  <si>
    <t>RES-24028</t>
  </si>
  <si>
    <t>G-8464</t>
  </si>
  <si>
    <t>RES-23101</t>
  </si>
  <si>
    <t>G-7537</t>
  </si>
  <si>
    <t>RES-21782</t>
  </si>
  <si>
    <t>G-6218</t>
  </si>
  <si>
    <t>RES-23489</t>
  </si>
  <si>
    <t>G-7925</t>
  </si>
  <si>
    <t>RES-22735</t>
  </si>
  <si>
    <t>G-7171</t>
  </si>
  <si>
    <t>RES-22309</t>
  </si>
  <si>
    <t>G-6745</t>
  </si>
  <si>
    <t>RES-23248</t>
  </si>
  <si>
    <t>G-7684</t>
  </si>
  <si>
    <t>RES-21626</t>
  </si>
  <si>
    <t>G-6062</t>
  </si>
  <si>
    <t>RES-21279</t>
  </si>
  <si>
    <t>G-5715</t>
  </si>
  <si>
    <t>RES-21331</t>
  </si>
  <si>
    <t>G-5767</t>
  </si>
  <si>
    <t>RES-21986</t>
  </si>
  <si>
    <t>G-6422</t>
  </si>
  <si>
    <t>RES-20409</t>
  </si>
  <si>
    <t>G-1263</t>
  </si>
  <si>
    <t>RES-22790</t>
  </si>
  <si>
    <t>G-7226</t>
  </si>
  <si>
    <t>RES-21979</t>
  </si>
  <si>
    <t>G-6415</t>
  </si>
  <si>
    <t>RES-23752</t>
  </si>
  <si>
    <t>G-8188</t>
  </si>
  <si>
    <t>RES-24629</t>
  </si>
  <si>
    <t>G-9065</t>
  </si>
  <si>
    <t>RES-23411</t>
  </si>
  <si>
    <t>G-7847</t>
  </si>
  <si>
    <t>RES-20710</t>
  </si>
  <si>
    <t>G-5146</t>
  </si>
  <si>
    <t>RES-23245</t>
  </si>
  <si>
    <t>G-7681</t>
  </si>
  <si>
    <t>RES-23188</t>
  </si>
  <si>
    <t>G-7624</t>
  </si>
  <si>
    <t>RES-21105</t>
  </si>
  <si>
    <t>G-5541</t>
  </si>
  <si>
    <t>RES-20284</t>
  </si>
  <si>
    <t>G-4865</t>
  </si>
  <si>
    <t>RES-23323</t>
  </si>
  <si>
    <t>G-7759</t>
  </si>
  <si>
    <t>RES-23629</t>
  </si>
  <si>
    <t>G-8065</t>
  </si>
  <si>
    <t>RES-24285</t>
  </si>
  <si>
    <t>G-8721</t>
  </si>
  <si>
    <t>RES-24550</t>
  </si>
  <si>
    <t>G-8986</t>
  </si>
  <si>
    <t>RES-24505</t>
  </si>
  <si>
    <t>G-8941</t>
  </si>
  <si>
    <t>RES-23658</t>
  </si>
  <si>
    <t>G-8094</t>
  </si>
  <si>
    <t>RES-24073</t>
  </si>
  <si>
    <t>G-8509</t>
  </si>
  <si>
    <t>RES-20057</t>
  </si>
  <si>
    <t>G-4533</t>
  </si>
  <si>
    <t>RES-20189</t>
  </si>
  <si>
    <t>G-2895</t>
  </si>
  <si>
    <t>RES-23792</t>
  </si>
  <si>
    <t>G-8228</t>
  </si>
  <si>
    <t>RES-22789</t>
  </si>
  <si>
    <t>G-7225</t>
  </si>
  <si>
    <t>RES-24253</t>
  </si>
  <si>
    <t>G-8689</t>
  </si>
  <si>
    <t>RES-23785</t>
  </si>
  <si>
    <t>G-8221</t>
  </si>
  <si>
    <t>RES-22171</t>
  </si>
  <si>
    <t>G-6607</t>
  </si>
  <si>
    <t>RES-23372</t>
  </si>
  <si>
    <t>G-7808</t>
  </si>
  <si>
    <t>RES-23096</t>
  </si>
  <si>
    <t>G-7532</t>
  </si>
  <si>
    <t>RES-24287</t>
  </si>
  <si>
    <t>G-8723</t>
  </si>
  <si>
    <t>RES-20017</t>
  </si>
  <si>
    <t>G-2861</t>
  </si>
  <si>
    <t>RES-23383</t>
  </si>
  <si>
    <t>G-7819</t>
  </si>
  <si>
    <t>RES-22177</t>
  </si>
  <si>
    <t>G-6613</t>
  </si>
  <si>
    <t>RES-20119</t>
  </si>
  <si>
    <t>G-1913</t>
  </si>
  <si>
    <t>RES-23700</t>
  </si>
  <si>
    <t>G-8136</t>
  </si>
  <si>
    <t>RES-22450</t>
  </si>
  <si>
    <t>G-6886</t>
  </si>
  <si>
    <t>RES-23022</t>
  </si>
  <si>
    <t>G-7458</t>
  </si>
  <si>
    <t>RES-21399</t>
  </si>
  <si>
    <t>G-5835</t>
  </si>
  <si>
    <t>RES-23419</t>
  </si>
  <si>
    <t>G-7855</t>
  </si>
  <si>
    <t>RES-22190</t>
  </si>
  <si>
    <t>G-6626</t>
  </si>
  <si>
    <t>RES-24816</t>
  </si>
  <si>
    <t>G-9252</t>
  </si>
  <si>
    <t>RES-24009</t>
  </si>
  <si>
    <t>G-8445</t>
  </si>
  <si>
    <t>RES-21490</t>
  </si>
  <si>
    <t>G-5926</t>
  </si>
  <si>
    <t>RES-21976</t>
  </si>
  <si>
    <t>G-6412</t>
  </si>
  <si>
    <t>RES-20344</t>
  </si>
  <si>
    <t>G-4396</t>
  </si>
  <si>
    <t>RES-20263</t>
  </si>
  <si>
    <t>G-2499</t>
  </si>
  <si>
    <t>RES-24344</t>
  </si>
  <si>
    <t>G-8780</t>
  </si>
  <si>
    <t>RES-23887</t>
  </si>
  <si>
    <t>G-8323</t>
  </si>
  <si>
    <t>RES-21282</t>
  </si>
  <si>
    <t>G-5718</t>
  </si>
  <si>
    <t>RES-24450</t>
  </si>
  <si>
    <t>G-8886</t>
  </si>
  <si>
    <t>RES-20485</t>
  </si>
  <si>
    <t>G-3881</t>
  </si>
  <si>
    <t>RES-20931</t>
  </si>
  <si>
    <t>G-5367</t>
  </si>
  <si>
    <t>RES-20120</t>
  </si>
  <si>
    <t>G-1307</t>
  </si>
  <si>
    <t>RES-20935</t>
  </si>
  <si>
    <t>G-5371</t>
  </si>
  <si>
    <t>RES-21587</t>
  </si>
  <si>
    <t>G-6023</t>
  </si>
  <si>
    <t>RES-21144</t>
  </si>
  <si>
    <t>G-5580</t>
  </si>
  <si>
    <t>RES-23035</t>
  </si>
  <si>
    <t>G-7471</t>
  </si>
  <si>
    <t>RES-20138</t>
  </si>
  <si>
    <t>G-1049</t>
  </si>
  <si>
    <t>RES-20213</t>
  </si>
  <si>
    <t>G-4569</t>
  </si>
  <si>
    <t>RES-24031</t>
  </si>
  <si>
    <t>G-8467</t>
  </si>
  <si>
    <t>RES-20077</t>
  </si>
  <si>
    <t>G-1166</t>
  </si>
  <si>
    <t>RES-24954</t>
  </si>
  <si>
    <t>G-9390</t>
  </si>
  <si>
    <t>RES-24244</t>
  </si>
  <si>
    <t>G-8680</t>
  </si>
  <si>
    <t>RES-23287</t>
  </si>
  <si>
    <t>G-7723</t>
  </si>
  <si>
    <t>RES-20240</t>
  </si>
  <si>
    <t>G-2606</t>
  </si>
  <si>
    <t>RES-22428</t>
  </si>
  <si>
    <t>G-6864</t>
  </si>
  <si>
    <t>RES-22664</t>
  </si>
  <si>
    <t>G-7100</t>
  </si>
  <si>
    <t>RES-20201</t>
  </si>
  <si>
    <t>G-3860</t>
  </si>
  <si>
    <t>RES-20831</t>
  </si>
  <si>
    <t>G-5267</t>
  </si>
  <si>
    <t>RES-23646</t>
  </si>
  <si>
    <t>G-8082</t>
  </si>
  <si>
    <t>RES-20316</t>
  </si>
  <si>
    <t>G-4083</t>
  </si>
  <si>
    <t>RES-22781</t>
  </si>
  <si>
    <t>G-7217</t>
  </si>
  <si>
    <t>RES-22844</t>
  </si>
  <si>
    <t>G-7280</t>
  </si>
  <si>
    <t>RES-20664</t>
  </si>
  <si>
    <t>G-5100</t>
  </si>
  <si>
    <t>RES-24289</t>
  </si>
  <si>
    <t>G-8725</t>
  </si>
  <si>
    <t>RES-23184</t>
  </si>
  <si>
    <t>G-7620</t>
  </si>
  <si>
    <t>RES-22036</t>
  </si>
  <si>
    <t>G-6472</t>
  </si>
  <si>
    <t>RES-23210</t>
  </si>
  <si>
    <t>G-7646</t>
  </si>
  <si>
    <t>RES-21672</t>
  </si>
  <si>
    <t>G-6108</t>
  </si>
  <si>
    <t>RES-23338</t>
  </si>
  <si>
    <t>G-7774</t>
  </si>
  <si>
    <t>RES-20883</t>
  </si>
  <si>
    <t>G-5319</t>
  </si>
  <si>
    <t>RES-20433</t>
  </si>
  <si>
    <t>G-3243</t>
  </si>
  <si>
    <t>RES-22464</t>
  </si>
  <si>
    <t>G-6900</t>
  </si>
  <si>
    <t>RES-22753</t>
  </si>
  <si>
    <t>G-7189</t>
  </si>
  <si>
    <t>RES-21471</t>
  </si>
  <si>
    <t>G-5907</t>
  </si>
  <si>
    <t>RES-22923</t>
  </si>
  <si>
    <t>G-7359</t>
  </si>
  <si>
    <t>RES-23929</t>
  </si>
  <si>
    <t>G-8365</t>
  </si>
  <si>
    <t>RES-20283</t>
  </si>
  <si>
    <t>G-4519</t>
  </si>
  <si>
    <t>RES-20694</t>
  </si>
  <si>
    <t>G-5130</t>
  </si>
  <si>
    <t>RES-23105</t>
  </si>
  <si>
    <t>G-7541</t>
  </si>
  <si>
    <t>RES-23770</t>
  </si>
  <si>
    <t>G-8206</t>
  </si>
  <si>
    <t>RES-22859</t>
  </si>
  <si>
    <t>G-7295</t>
  </si>
  <si>
    <t>RES-20834</t>
  </si>
  <si>
    <t>G-5270</t>
  </si>
  <si>
    <t>RES-24724</t>
  </si>
  <si>
    <t>G-9160</t>
  </si>
  <si>
    <t>RES-24259</t>
  </si>
  <si>
    <t>G-8695</t>
  </si>
  <si>
    <t>RES-23154</t>
  </si>
  <si>
    <t>G-7590</t>
  </si>
  <si>
    <t>RES-21573</t>
  </si>
  <si>
    <t>G-6009</t>
  </si>
  <si>
    <t>RES-24160</t>
  </si>
  <si>
    <t>G-8596</t>
  </si>
  <si>
    <t>RES-20980</t>
  </si>
  <si>
    <t>G-5416</t>
  </si>
  <si>
    <t>RES-22600</t>
  </si>
  <si>
    <t>G-7036</t>
  </si>
  <si>
    <t>RES-21160</t>
  </si>
  <si>
    <t>G-5596</t>
  </si>
  <si>
    <t>RES-22994</t>
  </si>
  <si>
    <t>G-7430</t>
  </si>
  <si>
    <t>RES-21357</t>
  </si>
  <si>
    <t>G-5793</t>
  </si>
  <si>
    <t>RES-22406</t>
  </si>
  <si>
    <t>G-6842</t>
  </si>
  <si>
    <t>RES-20074</t>
  </si>
  <si>
    <t>G-1069</t>
  </si>
  <si>
    <t>RES-21740</t>
  </si>
  <si>
    <t>G-6176</t>
  </si>
  <si>
    <t>RES-21401</t>
  </si>
  <si>
    <t>G-5837</t>
  </si>
  <si>
    <t>RES-20861</t>
  </si>
  <si>
    <t>G-5297</t>
  </si>
  <si>
    <t>RES-20489</t>
  </si>
  <si>
    <t>G-1387</t>
  </si>
  <si>
    <t>RES-22091</t>
  </si>
  <si>
    <t>G-6527</t>
  </si>
  <si>
    <t>RES-24544</t>
  </si>
  <si>
    <t>G-8980</t>
  </si>
  <si>
    <t>RES-22622</t>
  </si>
  <si>
    <t>G-7058</t>
  </si>
  <si>
    <t>RES-24250</t>
  </si>
  <si>
    <t>G-8686</t>
  </si>
  <si>
    <t>RES-20457</t>
  </si>
  <si>
    <t>G-4708</t>
  </si>
  <si>
    <t>RES-20555</t>
  </si>
  <si>
    <t>G-3569</t>
  </si>
  <si>
    <t>RES-21871</t>
  </si>
  <si>
    <t>G-6307</t>
  </si>
  <si>
    <t>RES-24627</t>
  </si>
  <si>
    <t>G-9063</t>
  </si>
  <si>
    <t>RES-20684</t>
  </si>
  <si>
    <t>G-5120</t>
  </si>
  <si>
    <t>RES-23263</t>
  </si>
  <si>
    <t>G-7699</t>
  </si>
  <si>
    <t>RES-20730</t>
  </si>
  <si>
    <t>G-5166</t>
  </si>
  <si>
    <t>RES-21905</t>
  </si>
  <si>
    <t>G-6341</t>
  </si>
  <si>
    <t>RES-21528</t>
  </si>
  <si>
    <t>G-5964</t>
  </si>
  <si>
    <t>RES-21841</t>
  </si>
  <si>
    <t>G-6277</t>
  </si>
  <si>
    <t>RES-24086</t>
  </si>
  <si>
    <t>G-8522</t>
  </si>
  <si>
    <t>RES-20303</t>
  </si>
  <si>
    <t>G-2325</t>
  </si>
  <si>
    <t>RES-20562</t>
  </si>
  <si>
    <t>G-4998</t>
  </si>
  <si>
    <t>RES-24468</t>
  </si>
  <si>
    <t>G-8904</t>
  </si>
  <si>
    <t>RES-24519</t>
  </si>
  <si>
    <t>G-8955</t>
  </si>
  <si>
    <t>RES-24420</t>
  </si>
  <si>
    <t>G-8856</t>
  </si>
  <si>
    <t>RES-20147</t>
  </si>
  <si>
    <t>G-1050</t>
  </si>
  <si>
    <t>RES-20604</t>
  </si>
  <si>
    <t>G-5040</t>
  </si>
  <si>
    <t>RES-20793</t>
  </si>
  <si>
    <t>G-5229</t>
  </si>
  <si>
    <t>RES-23931</t>
  </si>
  <si>
    <t>G-8367</t>
  </si>
  <si>
    <t>RES-23187</t>
  </si>
  <si>
    <t>G-7623</t>
  </si>
  <si>
    <t>RES-20080</t>
  </si>
  <si>
    <t>G-3477</t>
  </si>
  <si>
    <t>RES-22092</t>
  </si>
  <si>
    <t>G-6528</t>
  </si>
  <si>
    <t>RES-24159</t>
  </si>
  <si>
    <t>G-8595</t>
  </si>
  <si>
    <t>RES-24640</t>
  </si>
  <si>
    <t>G-9076</t>
  </si>
  <si>
    <t>RES-20072</t>
  </si>
  <si>
    <t>G-1505</t>
  </si>
  <si>
    <t>RES-24406</t>
  </si>
  <si>
    <t>G-8842</t>
  </si>
  <si>
    <t>RES-20424</t>
  </si>
  <si>
    <t>G-3435</t>
  </si>
  <si>
    <t>RES-24524</t>
  </si>
  <si>
    <t>G-8960</t>
  </si>
  <si>
    <t>RES-23993</t>
  </si>
  <si>
    <t>G-8429</t>
  </si>
  <si>
    <t>RES-24280</t>
  </si>
  <si>
    <t>G-8716</t>
  </si>
  <si>
    <t>RES-23417</t>
  </si>
  <si>
    <t>G-7853</t>
  </si>
  <si>
    <t>RES-23120</t>
  </si>
  <si>
    <t>G-7556</t>
  </si>
  <si>
    <t>RES-22222</t>
  </si>
  <si>
    <t>G-6658</t>
  </si>
  <si>
    <t>RES-24154</t>
  </si>
  <si>
    <t>G-8590</t>
  </si>
  <si>
    <t>RES-23370</t>
  </si>
  <si>
    <t>G-7806</t>
  </si>
  <si>
    <t>RES-22290</t>
  </si>
  <si>
    <t>G-6726</t>
  </si>
  <si>
    <t>RES-21694</t>
  </si>
  <si>
    <t>G-6130</t>
  </si>
  <si>
    <t>RES-21858</t>
  </si>
  <si>
    <t>G-6294</t>
  </si>
  <si>
    <t>RES-21078</t>
  </si>
  <si>
    <t>G-5514</t>
  </si>
  <si>
    <t>RES-20158</t>
  </si>
  <si>
    <t>G-3654</t>
  </si>
  <si>
    <t>RES-24736</t>
  </si>
  <si>
    <t>G-9172</t>
  </si>
  <si>
    <t>RES-23774</t>
  </si>
  <si>
    <t>G-8210</t>
  </si>
  <si>
    <t>RES-21243</t>
  </si>
  <si>
    <t>G-5679</t>
  </si>
  <si>
    <t>RES-23178</t>
  </si>
  <si>
    <t>G-7614</t>
  </si>
  <si>
    <t>RES-24381</t>
  </si>
  <si>
    <t>G-8817</t>
  </si>
  <si>
    <t>RES-21244</t>
  </si>
  <si>
    <t>G-5680</t>
  </si>
  <si>
    <t>RES-24566</t>
  </si>
  <si>
    <t>G-9002</t>
  </si>
  <si>
    <t>RES-21098</t>
  </si>
  <si>
    <t>G-5534</t>
  </si>
  <si>
    <t>RES-20056</t>
  </si>
  <si>
    <t>G-2060</t>
  </si>
  <si>
    <t>RES-24997</t>
  </si>
  <si>
    <t>G-9433</t>
  </si>
  <si>
    <t>RES-23854</t>
  </si>
  <si>
    <t>G-8290</t>
  </si>
  <si>
    <t>RES-24171</t>
  </si>
  <si>
    <t>G-8607</t>
  </si>
  <si>
    <t>RES-24300</t>
  </si>
  <si>
    <t>G-8736</t>
  </si>
  <si>
    <t>RES-24223</t>
  </si>
  <si>
    <t>G-8659</t>
  </si>
  <si>
    <t>RES-24277</t>
  </si>
  <si>
    <t>G-8713</t>
  </si>
  <si>
    <t>RES-21191</t>
  </si>
  <si>
    <t>G-5627</t>
  </si>
  <si>
    <t>RES-20574</t>
  </si>
  <si>
    <t>G-5010</t>
  </si>
  <si>
    <t>RES-21109</t>
  </si>
  <si>
    <t>G-5545</t>
  </si>
  <si>
    <t>RES-23568</t>
  </si>
  <si>
    <t>G-8004</t>
  </si>
  <si>
    <t>RES-24168</t>
  </si>
  <si>
    <t>G-8604</t>
  </si>
  <si>
    <t>RES-21340</t>
  </si>
  <si>
    <t>G-5776</t>
  </si>
  <si>
    <t>RES-23106</t>
  </si>
  <si>
    <t>G-7542</t>
  </si>
  <si>
    <t>RES-24256</t>
  </si>
  <si>
    <t>G-8692</t>
  </si>
  <si>
    <t>RES-24201</t>
  </si>
  <si>
    <t>G-8637</t>
  </si>
  <si>
    <t>RES-21128</t>
  </si>
  <si>
    <t>G-5564</t>
  </si>
  <si>
    <t>RES-21241</t>
  </si>
  <si>
    <t>G-5677</t>
  </si>
  <si>
    <t>RES-24683</t>
  </si>
  <si>
    <t>G-9119</t>
  </si>
  <si>
    <t>RES-21932</t>
  </si>
  <si>
    <t>G-6368</t>
  </si>
  <si>
    <t>RES-24271</t>
  </si>
  <si>
    <t>G-8707</t>
  </si>
  <si>
    <t>RES-24764</t>
  </si>
  <si>
    <t>G-9200</t>
  </si>
  <si>
    <t>RES-24422</t>
  </si>
  <si>
    <t>G-8858</t>
  </si>
  <si>
    <t>RES-21929</t>
  </si>
  <si>
    <t>G-6365</t>
  </si>
  <si>
    <t>RES-20081</t>
  </si>
  <si>
    <t>G-2303</t>
  </si>
  <si>
    <t>RES-21088</t>
  </si>
  <si>
    <t>G-5524</t>
  </si>
  <si>
    <t>RES-24158</t>
  </si>
  <si>
    <t>G-8594</t>
  </si>
  <si>
    <t>RES-22444</t>
  </si>
  <si>
    <t>G-6880</t>
  </si>
  <si>
    <t>RES-21918</t>
  </si>
  <si>
    <t>G-6354</t>
  </si>
  <si>
    <t>RES-21937</t>
  </si>
  <si>
    <t>G-6373</t>
  </si>
  <si>
    <t>RES-24132</t>
  </si>
  <si>
    <t>G-8568</t>
  </si>
  <si>
    <t>RES-21156</t>
  </si>
  <si>
    <t>G-5592</t>
  </si>
  <si>
    <t>RES-21955</t>
  </si>
  <si>
    <t>G-6391</t>
  </si>
  <si>
    <t>RES-24632</t>
  </si>
  <si>
    <t>G-9068</t>
  </si>
  <si>
    <t>RES-20100</t>
  </si>
  <si>
    <t>G-2502</t>
  </si>
  <si>
    <t>RES-24486</t>
  </si>
  <si>
    <t>G-8922</t>
  </si>
  <si>
    <t>RES-20785</t>
  </si>
  <si>
    <t>G-5221</t>
  </si>
  <si>
    <t>RES-24378</t>
  </si>
  <si>
    <t>G-8814</t>
  </si>
  <si>
    <t>RES-22058</t>
  </si>
  <si>
    <t>G-6494</t>
  </si>
  <si>
    <t>RES-21484</t>
  </si>
  <si>
    <t>G-5920</t>
  </si>
  <si>
    <t>RES-22570</t>
  </si>
  <si>
    <t>G-7006</t>
  </si>
  <si>
    <t>RES-20533</t>
  </si>
  <si>
    <t>G-1319</t>
  </si>
  <si>
    <t>RES-25020</t>
  </si>
  <si>
    <t>G-9456</t>
  </si>
  <si>
    <t>RES-22101</t>
  </si>
  <si>
    <t>G-6537</t>
  </si>
  <si>
    <t>RES-20146</t>
  </si>
  <si>
    <t>G-4358</t>
  </si>
  <si>
    <t>RES-20497</t>
  </si>
  <si>
    <t>G-4540</t>
  </si>
  <si>
    <t>RES-23892</t>
  </si>
  <si>
    <t>G-8328</t>
  </si>
  <si>
    <t>RES-20435</t>
  </si>
  <si>
    <t>G-3381</t>
  </si>
  <si>
    <t>RES-20327</t>
  </si>
  <si>
    <t>G-2595</t>
  </si>
  <si>
    <t>RES-21652</t>
  </si>
  <si>
    <t>G-6088</t>
  </si>
  <si>
    <t>RES-23607</t>
  </si>
  <si>
    <t>G-8043</t>
  </si>
  <si>
    <t>RES-20190</t>
  </si>
  <si>
    <t>G-4436</t>
  </si>
  <si>
    <t>RES-20276</t>
  </si>
  <si>
    <t>G-2239</t>
  </si>
  <si>
    <t>RES-24572</t>
  </si>
  <si>
    <t>G-9008</t>
  </si>
  <si>
    <t>RES-24901</t>
  </si>
  <si>
    <t>G-9337</t>
  </si>
  <si>
    <t>RES-22945</t>
  </si>
  <si>
    <t>G-7381</t>
  </si>
  <si>
    <t>RES-21649</t>
  </si>
  <si>
    <t>G-6085</t>
  </si>
  <si>
    <t>RES-21173</t>
  </si>
  <si>
    <t>G-5609</t>
  </si>
  <si>
    <t>RES-22520</t>
  </si>
  <si>
    <t>G-6956</t>
  </si>
  <si>
    <t>RES-20778</t>
  </si>
  <si>
    <t>G-5214</t>
  </si>
  <si>
    <t>RES-20840</t>
  </si>
  <si>
    <t>G-5276</t>
  </si>
  <si>
    <t>RES-22461</t>
  </si>
  <si>
    <t>G-6897</t>
  </si>
  <si>
    <t>RES-24731</t>
  </si>
  <si>
    <t>G-9167</t>
  </si>
  <si>
    <t>RES-21014</t>
  </si>
  <si>
    <t>G-5450</t>
  </si>
  <si>
    <t>RES-24988</t>
  </si>
  <si>
    <t>G-9424</t>
  </si>
  <si>
    <t>RES-22455</t>
  </si>
  <si>
    <t>G-6891</t>
  </si>
  <si>
    <t>RES-20502</t>
  </si>
  <si>
    <t>G-4217</t>
  </si>
  <si>
    <t>RES-23155</t>
  </si>
  <si>
    <t>G-7591</t>
  </si>
  <si>
    <t>RES-23664</t>
  </si>
  <si>
    <t>G-8100</t>
  </si>
  <si>
    <t>RES-20552</t>
  </si>
  <si>
    <t>G-4912</t>
  </si>
  <si>
    <t>RES-21362</t>
  </si>
  <si>
    <t>G-5798</t>
  </si>
  <si>
    <t>RES-24156</t>
  </si>
  <si>
    <t>G-8592</t>
  </si>
  <si>
    <t>RES-21094</t>
  </si>
  <si>
    <t>G-5530</t>
  </si>
  <si>
    <t>RES-21946</t>
  </si>
  <si>
    <t>G-6382</t>
  </si>
  <si>
    <t>RES-21594</t>
  </si>
  <si>
    <t>G-6030</t>
  </si>
  <si>
    <t>RES-24365</t>
  </si>
  <si>
    <t>G-8801</t>
  </si>
  <si>
    <t>RES-22645</t>
  </si>
  <si>
    <t>G-7081</t>
  </si>
  <si>
    <t>RES-23110</t>
  </si>
  <si>
    <t>G-7546</t>
  </si>
  <si>
    <t>RES-23324</t>
  </si>
  <si>
    <t>G-7760</t>
  </si>
  <si>
    <t>RES-23307</t>
  </si>
  <si>
    <t>G-7743</t>
  </si>
  <si>
    <t>RES-21284</t>
  </si>
  <si>
    <t>G-5720</t>
  </si>
  <si>
    <t>RES-20367</t>
  </si>
  <si>
    <t>G-1759</t>
  </si>
  <si>
    <t>RES-20429</t>
  </si>
  <si>
    <t>G-4594</t>
  </si>
  <si>
    <t>RES-22851</t>
  </si>
  <si>
    <t>G-7287</t>
  </si>
  <si>
    <t>RES-24796</t>
  </si>
  <si>
    <t>G-9232</t>
  </si>
  <si>
    <t>RES-23429</t>
  </si>
  <si>
    <t>G-7865</t>
  </si>
  <si>
    <t>RES-24955</t>
  </si>
  <si>
    <t>G-9391</t>
  </si>
  <si>
    <t>RES-22098</t>
  </si>
  <si>
    <t>G-6534</t>
  </si>
  <si>
    <t>RES-24578</t>
  </si>
  <si>
    <t>G-9014</t>
  </si>
  <si>
    <t>RES-21061</t>
  </si>
  <si>
    <t>G-5497</t>
  </si>
  <si>
    <t>RES-21195</t>
  </si>
  <si>
    <t>G-5631</t>
  </si>
  <si>
    <t>RES-23675</t>
  </si>
  <si>
    <t>G-8111</t>
  </si>
  <si>
    <t>RES-20034</t>
  </si>
  <si>
    <t>G-4074</t>
  </si>
  <si>
    <t>RES-23364</t>
  </si>
  <si>
    <t>G-7800</t>
  </si>
  <si>
    <t>RES-22957</t>
  </si>
  <si>
    <t>G-7393</t>
  </si>
  <si>
    <t>RES-22099</t>
  </si>
  <si>
    <t>G-6535</t>
  </si>
  <si>
    <t>RES-23897</t>
  </si>
  <si>
    <t>G-8333</t>
  </si>
  <si>
    <t>RES-24856</t>
  </si>
  <si>
    <t>G-9292</t>
  </si>
  <si>
    <t>RES-20423</t>
  </si>
  <si>
    <t>G-1246</t>
  </si>
  <si>
    <t>RES-24920</t>
  </si>
  <si>
    <t>G-9356</t>
  </si>
  <si>
    <t>RES-22635</t>
  </si>
  <si>
    <t>G-7071</t>
  </si>
  <si>
    <t>RES-23391</t>
  </si>
  <si>
    <t>G-7827</t>
  </si>
  <si>
    <t>RES-23486</t>
  </si>
  <si>
    <t>G-7922</t>
  </si>
  <si>
    <t>RES-23333</t>
  </si>
  <si>
    <t>G-7769</t>
  </si>
  <si>
    <t>RES-22294</t>
  </si>
  <si>
    <t>G-6730</t>
  </si>
  <si>
    <t>RES-22748</t>
  </si>
  <si>
    <t>G-7184</t>
  </si>
  <si>
    <t>RES-24582</t>
  </si>
  <si>
    <t>G-9018</t>
  </si>
  <si>
    <t>RES-21468</t>
  </si>
  <si>
    <t>G-5904</t>
  </si>
  <si>
    <t>RES-22878</t>
  </si>
  <si>
    <t>G-7314</t>
  </si>
  <si>
    <t>RES-21099</t>
  </si>
  <si>
    <t>G-5535</t>
  </si>
  <si>
    <t>RES-20278</t>
  </si>
  <si>
    <t>G-3729</t>
  </si>
  <si>
    <t>RES-21565</t>
  </si>
  <si>
    <t>G-6001</t>
  </si>
  <si>
    <t>RES-20541</t>
  </si>
  <si>
    <t>G-4273</t>
  </si>
  <si>
    <t>RES-23613</t>
  </si>
  <si>
    <t>G-8049</t>
  </si>
  <si>
    <t>RES-24723</t>
  </si>
  <si>
    <t>G-9159</t>
  </si>
  <si>
    <t>RES-20458</t>
  </si>
  <si>
    <t>G-3536</t>
  </si>
  <si>
    <t>RES-21229</t>
  </si>
  <si>
    <t>G-5665</t>
  </si>
  <si>
    <t>RES-23654</t>
  </si>
  <si>
    <t>G-8090</t>
  </si>
  <si>
    <t>RES-24370</t>
  </si>
  <si>
    <t>G-8806</t>
  </si>
  <si>
    <t>RES-20359</t>
  </si>
  <si>
    <t>G-4670</t>
  </si>
  <si>
    <t>RES-23428</t>
  </si>
  <si>
    <t>G-7864</t>
  </si>
  <si>
    <t>RES-22263</t>
  </si>
  <si>
    <t>G-6699</t>
  </si>
  <si>
    <t>RES-22292</t>
  </si>
  <si>
    <t>G-6728</t>
  </si>
  <si>
    <t>RES-23027</t>
  </si>
  <si>
    <t>G-7463</t>
  </si>
  <si>
    <t>RES-23644</t>
  </si>
  <si>
    <t>G-8080</t>
  </si>
  <si>
    <t>RES-20128</t>
  </si>
  <si>
    <t>G-1276</t>
  </si>
  <si>
    <t>RES-24404</t>
  </si>
  <si>
    <t>G-8840</t>
  </si>
  <si>
    <t>RES-20022</t>
  </si>
  <si>
    <t>G-4794</t>
  </si>
  <si>
    <t>RES-21170</t>
  </si>
  <si>
    <t>G-5606</t>
  </si>
  <si>
    <t>RES-24438</t>
  </si>
  <si>
    <t>G-8874</t>
  </si>
  <si>
    <t>RES-21420</t>
  </si>
  <si>
    <t>G-5856</t>
  </si>
  <si>
    <t>RES-21231</t>
  </si>
  <si>
    <t>G-5667</t>
  </si>
  <si>
    <t>RES-21368</t>
  </si>
  <si>
    <t>G-5804</t>
  </si>
  <si>
    <t>RES-22942</t>
  </si>
  <si>
    <t>G-7378</t>
  </si>
  <si>
    <t>RES-23703</t>
  </si>
  <si>
    <t>G-8139</t>
  </si>
  <si>
    <t>RES-22013</t>
  </si>
  <si>
    <t>G-6449</t>
  </si>
  <si>
    <t>RES-23525</t>
  </si>
  <si>
    <t>G-7961</t>
  </si>
  <si>
    <t>RES-24069</t>
  </si>
  <si>
    <t>G-8505</t>
  </si>
  <si>
    <t>RES-23581</t>
  </si>
  <si>
    <t>G-8017</t>
  </si>
  <si>
    <t>RES-20909</t>
  </si>
  <si>
    <t>G-5345</t>
  </si>
  <si>
    <t>RES-20582</t>
  </si>
  <si>
    <t>G-5018</t>
  </si>
  <si>
    <t>RES-20059</t>
  </si>
  <si>
    <t>G-1371</t>
  </si>
  <si>
    <t>RES-23205</t>
  </si>
  <si>
    <t>G-7641</t>
  </si>
  <si>
    <t>RES-20701</t>
  </si>
  <si>
    <t>G-5137</t>
  </si>
  <si>
    <t>RES-24022</t>
  </si>
  <si>
    <t>G-8458</t>
  </si>
  <si>
    <t>RES-24169</t>
  </si>
  <si>
    <t>G-8605</t>
  </si>
  <si>
    <t>RES-24820</t>
  </si>
  <si>
    <t>G-9256</t>
  </si>
  <si>
    <t>RES-24233</t>
  </si>
  <si>
    <t>G-8669</t>
  </si>
  <si>
    <t>RES-24428</t>
  </si>
  <si>
    <t>G-8864</t>
  </si>
  <si>
    <t>RES-21572</t>
  </si>
  <si>
    <t>G-6008</t>
  </si>
  <si>
    <t>RES-21842</t>
  </si>
  <si>
    <t>G-6278</t>
  </si>
  <si>
    <t>RES-21542</t>
  </si>
  <si>
    <t>G-5978</t>
  </si>
  <si>
    <t>RES-23541</t>
  </si>
  <si>
    <t>G-7977</t>
  </si>
  <si>
    <t>RES-24965</t>
  </si>
  <si>
    <t>G-9401</t>
  </si>
  <si>
    <t>RES-24497</t>
  </si>
  <si>
    <t>G-8933</t>
  </si>
  <si>
    <t>RES-23242</t>
  </si>
  <si>
    <t>G-7678</t>
  </si>
  <si>
    <t>RES-20637</t>
  </si>
  <si>
    <t>G-5073</t>
  </si>
  <si>
    <t>RES-24278</t>
  </si>
  <si>
    <t>G-8714</t>
  </si>
  <si>
    <t>RES-24974</t>
  </si>
  <si>
    <t>G-9410</t>
  </si>
  <si>
    <t>RES-22935</t>
  </si>
  <si>
    <t>G-7371</t>
  </si>
  <si>
    <t>RES-20130</t>
  </si>
  <si>
    <t>G-1267</t>
  </si>
  <si>
    <t>RES-22736</t>
  </si>
  <si>
    <t>G-7172</t>
  </si>
  <si>
    <t>RES-23988</t>
  </si>
  <si>
    <t>G-8424</t>
  </si>
  <si>
    <t>RES-24197</t>
  </si>
  <si>
    <t>G-8633</t>
  </si>
  <si>
    <t>RES-20685</t>
  </si>
  <si>
    <t>G-5121</t>
  </si>
  <si>
    <t>RES-20001</t>
  </si>
  <si>
    <t>G-2210</t>
  </si>
  <si>
    <t>RES-23028</t>
  </si>
  <si>
    <t>G-7464</t>
  </si>
  <si>
    <t>RES-20224</t>
  </si>
  <si>
    <t>G-3827</t>
  </si>
  <si>
    <t>RES-24790</t>
  </si>
  <si>
    <t>G-9226</t>
  </si>
  <si>
    <t>RES-22633</t>
  </si>
  <si>
    <t>G-7069</t>
  </si>
  <si>
    <t>RES-22614</t>
  </si>
  <si>
    <t>G-7050</t>
  </si>
  <si>
    <t>RES-23401</t>
  </si>
  <si>
    <t>G-7837</t>
  </si>
  <si>
    <t>RES-20978</t>
  </si>
  <si>
    <t>G-5414</t>
  </si>
  <si>
    <t>RES-22374</t>
  </si>
  <si>
    <t>G-6810</t>
  </si>
  <si>
    <t>RES-20600</t>
  </si>
  <si>
    <t>G-5036</t>
  </si>
  <si>
    <t>RES-20141</t>
  </si>
  <si>
    <t>G-3920</t>
  </si>
  <si>
    <t>RES-21408</t>
  </si>
  <si>
    <t>G-5844</t>
  </si>
  <si>
    <t>RES-20329</t>
  </si>
  <si>
    <t>G-1741</t>
  </si>
  <si>
    <t>RES-20587</t>
  </si>
  <si>
    <t>G-5023</t>
  </si>
  <si>
    <t>RES-24786</t>
  </si>
  <si>
    <t>G-9222</t>
  </si>
  <si>
    <t>RES-23543</t>
  </si>
  <si>
    <t>G-7979</t>
  </si>
  <si>
    <t>RES-22250</t>
  </si>
  <si>
    <t>G-6686</t>
  </si>
  <si>
    <t>RES-22495</t>
  </si>
  <si>
    <t>G-6931</t>
  </si>
  <si>
    <t>RES-20071</t>
  </si>
  <si>
    <t>G-1693</t>
  </si>
  <si>
    <t>RES-22565</t>
  </si>
  <si>
    <t>G-7001</t>
  </si>
  <si>
    <t>RES-20427</t>
  </si>
  <si>
    <t>G-3287</t>
  </si>
  <si>
    <t>RES-21373</t>
  </si>
  <si>
    <t>G-5809</t>
  </si>
  <si>
    <t>RES-22462</t>
  </si>
  <si>
    <t>G-6898</t>
  </si>
  <si>
    <t>RES-22929</t>
  </si>
  <si>
    <t>G-7365</t>
  </si>
  <si>
    <t>RES-24622</t>
  </si>
  <si>
    <t>G-9058</t>
  </si>
  <si>
    <t>RES-23267</t>
  </si>
  <si>
    <t>G-7703</t>
  </si>
  <si>
    <t>RES-21436</t>
  </si>
  <si>
    <t>G-5872</t>
  </si>
  <si>
    <t>RES-24477</t>
  </si>
  <si>
    <t>G-8913</t>
  </si>
  <si>
    <t>RES-20812</t>
  </si>
  <si>
    <t>G-5248</t>
  </si>
  <si>
    <t>RES-21857</t>
  </si>
  <si>
    <t>G-6293</t>
  </si>
  <si>
    <t>RES-22176</t>
  </si>
  <si>
    <t>G-6612</t>
  </si>
  <si>
    <t>RES-22234</t>
  </si>
  <si>
    <t>G-6670</t>
  </si>
  <si>
    <t>RES-20540</t>
  </si>
  <si>
    <t>G-2930</t>
  </si>
  <si>
    <t>RES-21864</t>
  </si>
  <si>
    <t>G-6300</t>
  </si>
  <si>
    <t>RES-20305</t>
  </si>
  <si>
    <t>G-4301</t>
  </si>
  <si>
    <t>RES-20467</t>
  </si>
  <si>
    <t>G-4658</t>
  </si>
  <si>
    <t>RES-24416</t>
  </si>
  <si>
    <t>G-8852</t>
  </si>
  <si>
    <t>RES-20631</t>
  </si>
  <si>
    <t>G-5067</t>
  </si>
  <si>
    <t>RES-22739</t>
  </si>
  <si>
    <t>G-7175</t>
  </si>
  <si>
    <t>RES-23818</t>
  </si>
  <si>
    <t>G-8254</t>
  </si>
  <si>
    <t>RES-22972</t>
  </si>
  <si>
    <t>G-7408</t>
  </si>
  <si>
    <t>RES-23812</t>
  </si>
  <si>
    <t>G-8248</t>
  </si>
  <si>
    <t>RES-21310</t>
  </si>
  <si>
    <t>G-5746</t>
  </si>
  <si>
    <t>RES-23745</t>
  </si>
  <si>
    <t>G-8181</t>
  </si>
  <si>
    <t>RES-24115</t>
  </si>
  <si>
    <t>G-8551</t>
  </si>
  <si>
    <t>RES-22940</t>
  </si>
  <si>
    <t>G-7376</t>
  </si>
  <si>
    <t>RES-24261</t>
  </si>
  <si>
    <t>G-8697</t>
  </si>
  <si>
    <t>RES-24296</t>
  </si>
  <si>
    <t>G-8732</t>
  </si>
  <si>
    <t>RES-20545</t>
  </si>
  <si>
    <t>G-2247</t>
  </si>
  <si>
    <t>RES-24927</t>
  </si>
  <si>
    <t>G-9363</t>
  </si>
  <si>
    <t>RES-20796</t>
  </si>
  <si>
    <t>G-5232</t>
  </si>
  <si>
    <t>RES-21681</t>
  </si>
  <si>
    <t>G-6117</t>
  </si>
  <si>
    <t>RES-21500</t>
  </si>
  <si>
    <t>G-5936</t>
  </si>
  <si>
    <t>RES-23171</t>
  </si>
  <si>
    <t>G-7607</t>
  </si>
  <si>
    <t>RES-22105</t>
  </si>
  <si>
    <t>G-6541</t>
  </si>
  <si>
    <t>RES-20672</t>
  </si>
  <si>
    <t>G-5108</t>
  </si>
  <si>
    <t>RES-20759</t>
  </si>
  <si>
    <t>G-5195</t>
  </si>
  <si>
    <t>RES-22459</t>
  </si>
  <si>
    <t>G-6895</t>
  </si>
  <si>
    <t>RES-24593</t>
  </si>
  <si>
    <t>G-9029</t>
  </si>
  <si>
    <t>RES-23789</t>
  </si>
  <si>
    <t>G-8225</t>
  </si>
  <si>
    <t>RES-24220</t>
  </si>
  <si>
    <t>G-8656</t>
  </si>
  <si>
    <t>RES-24860</t>
  </si>
  <si>
    <t>G-9296</t>
  </si>
  <si>
    <t>RES-24202</t>
  </si>
  <si>
    <t>G-8638</t>
  </si>
  <si>
    <t>RES-21221</t>
  </si>
  <si>
    <t>G-5657</t>
  </si>
  <si>
    <t>RES-21750</t>
  </si>
  <si>
    <t>G-6186</t>
  </si>
  <si>
    <t>RES-20866</t>
  </si>
  <si>
    <t>G-5302</t>
  </si>
  <si>
    <t>RES-21668</t>
  </si>
  <si>
    <t>G-6104</t>
  </si>
  <si>
    <t>RES-22487</t>
  </si>
  <si>
    <t>G-6923</t>
  </si>
  <si>
    <t>RES-21788</t>
  </si>
  <si>
    <t>G-6224</t>
  </si>
  <si>
    <t>RES-23479</t>
  </si>
  <si>
    <t>G-7915</t>
  </si>
  <si>
    <t>RES-22329</t>
  </si>
  <si>
    <t>G-6765</t>
  </si>
  <si>
    <t>RES-24614</t>
  </si>
  <si>
    <t>G-9050</t>
  </si>
  <si>
    <t>RES-23071</t>
  </si>
  <si>
    <t>G-7507</t>
  </si>
  <si>
    <t>RES-22931</t>
  </si>
  <si>
    <t>G-7367</t>
  </si>
  <si>
    <t>RES-24475</t>
  </si>
  <si>
    <t>G-8911</t>
  </si>
  <si>
    <t>RES-24106</t>
  </si>
  <si>
    <t>G-8542</t>
  </si>
  <si>
    <t>RES-24440</t>
  </si>
  <si>
    <t>G-8876</t>
  </si>
  <si>
    <t>RES-20634</t>
  </si>
  <si>
    <t>G-5070</t>
  </si>
  <si>
    <t>RES-23175</t>
  </si>
  <si>
    <t>G-7611</t>
  </si>
  <si>
    <t>RES-22054</t>
  </si>
  <si>
    <t>G-6490</t>
  </si>
  <si>
    <t>RES-20881</t>
  </si>
  <si>
    <t>G-5317</t>
  </si>
  <si>
    <t>RES-20293</t>
  </si>
  <si>
    <t>G-2379</t>
  </si>
  <si>
    <t>RES-21225</t>
  </si>
  <si>
    <t>G-5661</t>
  </si>
  <si>
    <t>RES-23930</t>
  </si>
  <si>
    <t>G-8366</t>
  </si>
  <si>
    <t>RES-24496</t>
  </si>
  <si>
    <t>G-8932</t>
  </si>
  <si>
    <t>RES-20597</t>
  </si>
  <si>
    <t>G-5033</t>
  </si>
  <si>
    <t>RES-24446</t>
  </si>
  <si>
    <t>G-8882</t>
  </si>
  <si>
    <t>RES-20108</t>
  </si>
  <si>
    <t>G-1726</t>
  </si>
  <si>
    <t>RES-24026</t>
  </si>
  <si>
    <t>G-8462</t>
  </si>
  <si>
    <t>RES-20104</t>
  </si>
  <si>
    <t>G-1595</t>
  </si>
  <si>
    <t>RES-23023</t>
  </si>
  <si>
    <t>G-7459</t>
  </si>
  <si>
    <t>RES-22737</t>
  </si>
  <si>
    <t>G-7173</t>
  </si>
  <si>
    <t>RES-23064</t>
  </si>
  <si>
    <t>G-7500</t>
  </si>
  <si>
    <t>RES-21924</t>
  </si>
  <si>
    <t>G-6360</t>
  </si>
  <si>
    <t>RES-22126</t>
  </si>
  <si>
    <t>G-6562</t>
  </si>
  <si>
    <t>RES-20350</t>
  </si>
  <si>
    <t>G-3136</t>
  </si>
  <si>
    <t>RES-22999</t>
  </si>
  <si>
    <t>G-7435</t>
  </si>
  <si>
    <t>RES-23843</t>
  </si>
  <si>
    <t>G-8279</t>
  </si>
  <si>
    <t>RES-24455</t>
  </si>
  <si>
    <t>G-8891</t>
  </si>
  <si>
    <t>RES-23225</t>
  </si>
  <si>
    <t>G-7661</t>
  </si>
  <si>
    <t>RES-23049</t>
  </si>
  <si>
    <t>G-7485</t>
  </si>
  <si>
    <t>RES-21774</t>
  </si>
  <si>
    <t>G-6210</t>
  </si>
  <si>
    <t>RES-22913</t>
  </si>
  <si>
    <t>G-7349</t>
  </si>
  <si>
    <t>RES-20999</t>
  </si>
  <si>
    <t>G-5435</t>
  </si>
  <si>
    <t>RES-22059</t>
  </si>
  <si>
    <t>G-6495</t>
  </si>
  <si>
    <t>RES-22078</t>
  </si>
  <si>
    <t>G-6514</t>
  </si>
  <si>
    <t>RES-22936</t>
  </si>
  <si>
    <t>G-7372</t>
  </si>
  <si>
    <t>RES-20739</t>
  </si>
  <si>
    <t>G-5175</t>
  </si>
  <si>
    <t>RES-23701</t>
  </si>
  <si>
    <t>G-8137</t>
  </si>
  <si>
    <t>RES-21375</t>
  </si>
  <si>
    <t>G-5811</t>
  </si>
  <si>
    <t>RES-22512</t>
  </si>
  <si>
    <t>G-6948</t>
  </si>
  <si>
    <t>RES-21865</t>
  </si>
  <si>
    <t>G-6301</t>
  </si>
  <si>
    <t>RES-20387</t>
  </si>
  <si>
    <t>G-1383</t>
  </si>
  <si>
    <t>RES-23256</t>
  </si>
  <si>
    <t>G-7692</t>
  </si>
  <si>
    <t>RES-20779</t>
  </si>
  <si>
    <t>G-5215</t>
  </si>
  <si>
    <t>RES-25014</t>
  </si>
  <si>
    <t>G-9450</t>
  </si>
  <si>
    <t>RES-23444</t>
  </si>
  <si>
    <t>G-7880</t>
  </si>
  <si>
    <t>RES-21458</t>
  </si>
  <si>
    <t>G-5894</t>
  </si>
  <si>
    <t>RES-20945</t>
  </si>
  <si>
    <t>G-5381</t>
  </si>
  <si>
    <t>RES-21076</t>
  </si>
  <si>
    <t>G-5512</t>
  </si>
  <si>
    <t>RES-23339</t>
  </si>
  <si>
    <t>G-7775</t>
  </si>
  <si>
    <t>RES-24323</t>
  </si>
  <si>
    <t>G-8759</t>
  </si>
  <si>
    <t>RES-24460</t>
  </si>
  <si>
    <t>G-8896</t>
  </si>
  <si>
    <t>RES-23344</t>
  </si>
  <si>
    <t>G-7780</t>
  </si>
  <si>
    <t>RES-24047</t>
  </si>
  <si>
    <t>G-8483</t>
  </si>
  <si>
    <t>RES-24826</t>
  </si>
  <si>
    <t>G-9262</t>
  </si>
  <si>
    <t>RES-20946</t>
  </si>
  <si>
    <t>G-5382</t>
  </si>
  <si>
    <t>RES-23092</t>
  </si>
  <si>
    <t>G-7528</t>
  </si>
  <si>
    <t>RES-22206</t>
  </si>
  <si>
    <t>G-6642</t>
  </si>
  <si>
    <t>RES-24067</t>
  </si>
  <si>
    <t>G-8503</t>
  </si>
  <si>
    <t>RES-22111</t>
  </si>
  <si>
    <t>G-6547</t>
  </si>
  <si>
    <t>RES-24212</t>
  </si>
  <si>
    <t>G-8648</t>
  </si>
  <si>
    <t>RES-22278</t>
  </si>
  <si>
    <t>G-6714</t>
  </si>
  <si>
    <t>RES-22498</t>
  </si>
  <si>
    <t>G-6934</t>
  </si>
  <si>
    <t>RES-23592</t>
  </si>
  <si>
    <t>G-8028</t>
  </si>
  <si>
    <t>RES-24819</t>
  </si>
  <si>
    <t>G-9255</t>
  </si>
  <si>
    <t>RES-20099</t>
  </si>
  <si>
    <t>G-2414</t>
  </si>
  <si>
    <t>RES-21291</t>
  </si>
  <si>
    <t>G-5727</t>
  </si>
  <si>
    <t>RES-24716</t>
  </si>
  <si>
    <t>G-9152</t>
  </si>
  <si>
    <t>RES-24612</t>
  </si>
  <si>
    <t>G-9048</t>
  </si>
  <si>
    <t>RES-23961</t>
  </si>
  <si>
    <t>G-8397</t>
  </si>
  <si>
    <t>RES-22546</t>
  </si>
  <si>
    <t>G-6982</t>
  </si>
  <si>
    <t>RES-22347</t>
  </si>
  <si>
    <t>G-6783</t>
  </si>
  <si>
    <t>RES-21729</t>
  </si>
  <si>
    <t>G-6165</t>
  </si>
  <si>
    <t>RES-23553</t>
  </si>
  <si>
    <t>G-7989</t>
  </si>
  <si>
    <t>RES-22663</t>
  </si>
  <si>
    <t>G-7099</t>
  </si>
  <si>
    <t>RES-22382</t>
  </si>
  <si>
    <t>G-6818</t>
  </si>
  <si>
    <t>RES-20079</t>
  </si>
  <si>
    <t>G-2200</t>
  </si>
  <si>
    <t>RES-24248</t>
  </si>
  <si>
    <t>G-8684</t>
  </si>
  <si>
    <t>RES-21188</t>
  </si>
  <si>
    <t>G-5624</t>
  </si>
  <si>
    <t>RES-20299</t>
  </si>
  <si>
    <t>G-4476</t>
  </si>
  <si>
    <t>RES-22857</t>
  </si>
  <si>
    <t>G-7293</t>
  </si>
  <si>
    <t>RES-24012</t>
  </si>
  <si>
    <t>G-8448</t>
  </si>
  <si>
    <t>RES-22332</t>
  </si>
  <si>
    <t>G-6768</t>
  </si>
  <si>
    <t>RES-23906</t>
  </si>
  <si>
    <t>G-8342</t>
  </si>
  <si>
    <t>RES-24175</t>
  </si>
  <si>
    <t>G-8611</t>
  </si>
  <si>
    <t>RES-24998</t>
  </si>
  <si>
    <t>G-9434</t>
  </si>
  <si>
    <t>RES-22997</t>
  </si>
  <si>
    <t>G-7433</t>
  </si>
  <si>
    <t>RES-24525</t>
  </si>
  <si>
    <t>G-8961</t>
  </si>
  <si>
    <t>RES-22874</t>
  </si>
  <si>
    <t>G-7310</t>
  </si>
  <si>
    <t>RES-22941</t>
  </si>
  <si>
    <t>G-7377</t>
  </si>
  <si>
    <t>RES-20391</t>
  </si>
  <si>
    <t>G-4805</t>
  </si>
  <si>
    <t>RES-23603</t>
  </si>
  <si>
    <t>G-8039</t>
  </si>
  <si>
    <t>RES-23257</t>
  </si>
  <si>
    <t>G-7693</t>
  </si>
  <si>
    <t>RES-23942</t>
  </si>
  <si>
    <t>G-8378</t>
  </si>
  <si>
    <t>RES-24017</t>
  </si>
  <si>
    <t>G-8453</t>
  </si>
  <si>
    <t>RES-23469</t>
  </si>
  <si>
    <t>G-7905</t>
  </si>
  <si>
    <t>RES-21043</t>
  </si>
  <si>
    <t>G-5479</t>
  </si>
  <si>
    <t>RES-24172</t>
  </si>
  <si>
    <t>G-8608</t>
  </si>
  <si>
    <t>RES-21035</t>
  </si>
  <si>
    <t>G-5471</t>
  </si>
  <si>
    <t>RES-21440</t>
  </si>
  <si>
    <t>G-5876</t>
  </si>
  <si>
    <t>RES-22973</t>
  </si>
  <si>
    <t>G-7409</t>
  </si>
  <si>
    <t>RES-24934</t>
  </si>
  <si>
    <t>G-9370</t>
  </si>
  <si>
    <t>RES-22920</t>
  </si>
  <si>
    <t>G-7356</t>
  </si>
  <si>
    <t>RES-24478</t>
  </si>
  <si>
    <t>G-8914</t>
  </si>
  <si>
    <t>RES-24110</t>
  </si>
  <si>
    <t>G-8546</t>
  </si>
  <si>
    <t>RES-21880</t>
  </si>
  <si>
    <t>G-6316</t>
  </si>
  <si>
    <t>RES-20776</t>
  </si>
  <si>
    <t>G-5212</t>
  </si>
  <si>
    <t>RES-20110</t>
  </si>
  <si>
    <t>G-1819</t>
  </si>
  <si>
    <t>RES-22109</t>
  </si>
  <si>
    <t>G-6545</t>
  </si>
  <si>
    <t>RES-24549</t>
  </si>
  <si>
    <t>G-8985</t>
  </si>
  <si>
    <t>RES-21556</t>
  </si>
  <si>
    <t>G-5992</t>
  </si>
  <si>
    <t>RES-21953</t>
  </si>
  <si>
    <t>G-6389</t>
  </si>
  <si>
    <t>RES-22616</t>
  </si>
  <si>
    <t>G-7052</t>
  </si>
  <si>
    <t>RES-21425</t>
  </si>
  <si>
    <t>G-5861</t>
  </si>
  <si>
    <t>RES-23222</t>
  </si>
  <si>
    <t>G-7658</t>
  </si>
  <si>
    <t>RES-21601</t>
  </si>
  <si>
    <t>G-6037</t>
  </si>
  <si>
    <t>RES-22791</t>
  </si>
  <si>
    <t>G-7227</t>
  </si>
  <si>
    <t>RES-22687</t>
  </si>
  <si>
    <t>G-7123</t>
  </si>
  <si>
    <t>RES-24229</t>
  </si>
  <si>
    <t>G-8665</t>
  </si>
  <si>
    <t>RES-20151</t>
  </si>
  <si>
    <t>G-2184</t>
  </si>
  <si>
    <t>RES-20226</t>
  </si>
  <si>
    <t>G-3505</t>
  </si>
  <si>
    <t>RES-20338</t>
  </si>
  <si>
    <t>G-1569</t>
  </si>
  <si>
    <t>RES-22545</t>
  </si>
  <si>
    <t>G-6981</t>
  </si>
  <si>
    <t>RES-23824</t>
  </si>
  <si>
    <t>G-8260</t>
  </si>
  <si>
    <t>RES-22427</t>
  </si>
  <si>
    <t>G-6863</t>
  </si>
  <si>
    <t>RES-20142</t>
  </si>
  <si>
    <t>G-1646</t>
  </si>
  <si>
    <t>RES-23611</t>
  </si>
  <si>
    <t>G-8047</t>
  </si>
  <si>
    <t>RES-24689</t>
  </si>
  <si>
    <t>G-9125</t>
  </si>
  <si>
    <t>RES-24710</t>
  </si>
  <si>
    <t>G-9146</t>
  </si>
  <si>
    <t>RES-20736</t>
  </si>
  <si>
    <t>G-5172</t>
  </si>
  <si>
    <t>RES-23542</t>
  </si>
  <si>
    <t>G-7978</t>
  </si>
  <si>
    <t>RES-20153</t>
  </si>
  <si>
    <t>G-1547</t>
  </si>
  <si>
    <t>RES-21226</t>
  </si>
  <si>
    <t>G-5662</t>
  </si>
  <si>
    <t>RES-21859</t>
  </si>
  <si>
    <t>G-6295</t>
  </si>
  <si>
    <t>RES-22451</t>
  </si>
  <si>
    <t>G-6887</t>
  </si>
  <si>
    <t>RES-24060</t>
  </si>
  <si>
    <t>G-8496</t>
  </si>
  <si>
    <t>RES-22588</t>
  </si>
  <si>
    <t>G-7024</t>
  </si>
  <si>
    <t>RES-21949</t>
  </si>
  <si>
    <t>G-6385</t>
  </si>
  <si>
    <t>RES-24715</t>
  </si>
  <si>
    <t>G-9151</t>
  </si>
  <si>
    <t>RES-22240</t>
  </si>
  <si>
    <t>G-6676</t>
  </si>
  <si>
    <t>RES-21474</t>
  </si>
  <si>
    <t>G-5910</t>
  </si>
  <si>
    <t>RES-23732</t>
  </si>
  <si>
    <t>G-8168</t>
  </si>
  <si>
    <t>RES-20894</t>
  </si>
  <si>
    <t>G-5330</t>
  </si>
  <si>
    <t>RES-20658</t>
  </si>
  <si>
    <t>G-5094</t>
  </si>
  <si>
    <t>RES-23615</t>
  </si>
  <si>
    <t>G-8051</t>
  </si>
  <si>
    <t>RES-21176</t>
  </si>
  <si>
    <t>G-5612</t>
  </si>
  <si>
    <t>RES-21734</t>
  </si>
  <si>
    <t>G-6170</t>
  </si>
  <si>
    <t>RES-24812</t>
  </si>
  <si>
    <t>G-9248</t>
  </si>
  <si>
    <t>RES-21005</t>
  </si>
  <si>
    <t>G-5441</t>
  </si>
  <si>
    <t>RES-20312</t>
  </si>
  <si>
    <t>G-4576</t>
  </si>
  <si>
    <t>RES-23767</t>
  </si>
  <si>
    <t>G-8203</t>
  </si>
  <si>
    <t>RES-22513</t>
  </si>
  <si>
    <t>G-6949</t>
  </si>
  <si>
    <t>RES-22372</t>
  </si>
  <si>
    <t>G-6808</t>
  </si>
  <si>
    <t>RES-20032</t>
  </si>
  <si>
    <t>G-1748</t>
  </si>
  <si>
    <t>RES-23844</t>
  </si>
  <si>
    <t>G-8280</t>
  </si>
  <si>
    <t>RES-23104</t>
  </si>
  <si>
    <t>G-7540</t>
  </si>
  <si>
    <t>RES-24501</t>
  </si>
  <si>
    <t>G-8937</t>
  </si>
  <si>
    <t>RES-24427</t>
  </si>
  <si>
    <t>G-8863</t>
  </si>
  <si>
    <t>RES-20420</t>
  </si>
  <si>
    <t>G-3302</t>
  </si>
  <si>
    <t>RES-20971</t>
  </si>
  <si>
    <t>G-5407</t>
  </si>
  <si>
    <t>RES-20754</t>
  </si>
  <si>
    <t>G-5190</t>
  </si>
  <si>
    <t>RES-24855</t>
  </si>
  <si>
    <t>G-9291</t>
  </si>
  <si>
    <t>RES-24027</t>
  </si>
  <si>
    <t>G-8463</t>
  </si>
  <si>
    <t>RES-22890</t>
  </si>
  <si>
    <t>G-7326</t>
  </si>
  <si>
    <t>RES-22786</t>
  </si>
  <si>
    <t>G-7222</t>
  </si>
  <si>
    <t>RES-22978</t>
  </si>
  <si>
    <t>G-7414</t>
  </si>
  <si>
    <t>RES-23505</t>
  </si>
  <si>
    <t>G-7941</t>
  </si>
  <si>
    <t>RES-20366</t>
  </si>
  <si>
    <t>G-1436</t>
  </si>
  <si>
    <t>RES-21997</t>
  </si>
  <si>
    <t>G-6433</t>
  </si>
  <si>
    <t>RES-20332</t>
  </si>
  <si>
    <t>G-2212</t>
  </si>
  <si>
    <t>RES-20688</t>
  </si>
  <si>
    <t>G-5124</t>
  </si>
  <si>
    <t>RES-20368</t>
  </si>
  <si>
    <t>G-4918</t>
  </si>
  <si>
    <t>RES-21620</t>
  </si>
  <si>
    <t>G-6056</t>
  </si>
  <si>
    <t>RES-20657</t>
  </si>
  <si>
    <t>G-5093</t>
  </si>
  <si>
    <t>RES-22771</t>
  </si>
  <si>
    <t>G-7207</t>
  </si>
  <si>
    <t>RES-20166</t>
  </si>
  <si>
    <t>G-3330</t>
  </si>
  <si>
    <t>RES-22199</t>
  </si>
  <si>
    <t>G-6635</t>
  </si>
  <si>
    <t>RES-20918</t>
  </si>
  <si>
    <t>G-5354</t>
  </si>
  <si>
    <t>RES-21294</t>
  </si>
  <si>
    <t>G-5730</t>
  </si>
  <si>
    <t>RES-24130</t>
  </si>
  <si>
    <t>G-8566</t>
  </si>
  <si>
    <t>RES-24430</t>
  </si>
  <si>
    <t>G-8866</t>
  </si>
  <si>
    <t>RES-21422</t>
  </si>
  <si>
    <t>G-5858</t>
  </si>
  <si>
    <t>RES-21453</t>
  </si>
  <si>
    <t>G-5889</t>
  </si>
  <si>
    <t>RES-22896</t>
  </si>
  <si>
    <t>G-7332</t>
  </si>
  <si>
    <t>RES-23625</t>
  </si>
  <si>
    <t>G-8061</t>
  </si>
  <si>
    <t>RES-24410</t>
  </si>
  <si>
    <t>G-8846</t>
  </si>
  <si>
    <t>RES-23215</t>
  </si>
  <si>
    <t>G-7651</t>
  </si>
  <si>
    <t>RES-24718</t>
  </si>
  <si>
    <t>G-9154</t>
  </si>
  <si>
    <t>RES-23801</t>
  </si>
  <si>
    <t>G-8237</t>
  </si>
  <si>
    <t>RES-22107</t>
  </si>
  <si>
    <t>G-6543</t>
  </si>
  <si>
    <t>RES-23418</t>
  </si>
  <si>
    <t>G-7854</t>
  </si>
  <si>
    <t>RES-21499</t>
  </si>
  <si>
    <t>G-5935</t>
  </si>
  <si>
    <t>RES-22483</t>
  </si>
  <si>
    <t>G-6919</t>
  </si>
  <si>
    <t>RES-20000</t>
  </si>
  <si>
    <t>G-1525</t>
  </si>
  <si>
    <t>RES-20005</t>
  </si>
  <si>
    <t>G-3667</t>
  </si>
  <si>
    <t>RES-21074</t>
  </si>
  <si>
    <t>G-5510</t>
  </si>
  <si>
    <t>RES-20097</t>
  </si>
  <si>
    <t>G-4372</t>
  </si>
  <si>
    <t>RES-23239</t>
  </si>
  <si>
    <t>G-7675</t>
  </si>
  <si>
    <t>RES-20375</t>
  </si>
  <si>
    <t>G-2620</t>
  </si>
  <si>
    <t>RES-22690</t>
  </si>
  <si>
    <t>G-7126</t>
  </si>
  <si>
    <t>RES-23460</t>
  </si>
  <si>
    <t>G-7896</t>
  </si>
  <si>
    <t>RES-22252</t>
  </si>
  <si>
    <t>G-6688</t>
  </si>
  <si>
    <t>RES-24874</t>
  </si>
  <si>
    <t>G-9310</t>
  </si>
  <si>
    <t>RES-23255</t>
  </si>
  <si>
    <t>G-7691</t>
  </si>
  <si>
    <t>RES-20611</t>
  </si>
  <si>
    <t>G-5047</t>
  </si>
  <si>
    <t>RES-24286</t>
  </si>
  <si>
    <t>G-8722</t>
  </si>
  <si>
    <t>RES-24260</t>
  </si>
  <si>
    <t>G-8696</t>
  </si>
  <si>
    <t>RES-20461</t>
  </si>
  <si>
    <t>G-1747</t>
  </si>
  <si>
    <t>RES-20297</t>
  </si>
  <si>
    <t>G-3431</t>
  </si>
  <si>
    <t>RES-21374</t>
  </si>
  <si>
    <t>G-5810</t>
  </si>
  <si>
    <t>RES-23405</t>
  </si>
  <si>
    <t>G-7841</t>
  </si>
  <si>
    <t>RES-20641</t>
  </si>
  <si>
    <t>G-5077</t>
  </si>
  <si>
    <t>RES-23968</t>
  </si>
  <si>
    <t>G-8404</t>
  </si>
  <si>
    <t>RES-23467</t>
  </si>
  <si>
    <t>G-7903</t>
  </si>
  <si>
    <t>RES-22421</t>
  </si>
  <si>
    <t>G-6857</t>
  </si>
  <si>
    <t>RES-24341</t>
  </si>
  <si>
    <t>G-8777</t>
  </si>
  <si>
    <t>RES-20997</t>
  </si>
  <si>
    <t>G-5433</t>
  </si>
  <si>
    <t>RES-20487</t>
  </si>
  <si>
    <t>G-3726</t>
  </si>
  <si>
    <t>RES-20109</t>
  </si>
  <si>
    <t>G-1607</t>
  </si>
  <si>
    <t>RES-22216</t>
  </si>
  <si>
    <t>G-6652</t>
  </si>
  <si>
    <t>RES-24435</t>
  </si>
  <si>
    <t>G-8871</t>
  </si>
  <si>
    <t>RES-23273</t>
  </si>
  <si>
    <t>G-7709</t>
  </si>
  <si>
    <t>RES-21190</t>
  </si>
  <si>
    <t>G-5626</t>
  </si>
  <si>
    <t>RES-24203</t>
  </si>
  <si>
    <t>G-8639</t>
  </si>
  <si>
    <t>RES-21555</t>
  </si>
  <si>
    <t>G-5991</t>
  </si>
  <si>
    <t>RES-22524</t>
  </si>
  <si>
    <t>G-6960</t>
  </si>
  <si>
    <t>RES-21532</t>
  </si>
  <si>
    <t>G-5968</t>
  </si>
  <si>
    <t>RES-22433</t>
  </si>
  <si>
    <t>G-6869</t>
  </si>
  <si>
    <t>RES-21361</t>
  </si>
  <si>
    <t>G-5797</t>
  </si>
  <si>
    <t>RES-24631</t>
  </si>
  <si>
    <t>G-9067</t>
  </si>
  <si>
    <t>RES-23874</t>
  </si>
  <si>
    <t>G-8310</t>
  </si>
  <si>
    <t>RES-22208</t>
  </si>
  <si>
    <t>G-6644</t>
  </si>
  <si>
    <t>RES-21600</t>
  </si>
  <si>
    <t>G-6036</t>
  </si>
  <si>
    <t>RES-20333</t>
  </si>
  <si>
    <t>G-2841</t>
  </si>
  <si>
    <t>RES-20910</t>
  </si>
  <si>
    <t>G-5346</t>
  </si>
  <si>
    <t>RES-24471</t>
  </si>
  <si>
    <t>G-8907</t>
  </si>
  <si>
    <t>RES-24014</t>
  </si>
  <si>
    <t>G-8450</t>
  </si>
  <si>
    <t>RES-20585</t>
  </si>
  <si>
    <t>G-5021</t>
  </si>
  <si>
    <t>RES-20248</t>
  </si>
  <si>
    <t>G-4221</t>
  </si>
  <si>
    <t>RES-21111</t>
  </si>
  <si>
    <t>G-5547</t>
  </si>
  <si>
    <t>RES-22070</t>
  </si>
  <si>
    <t>G-6506</t>
  </si>
  <si>
    <t>RES-21343</t>
  </si>
  <si>
    <t>G-5779</t>
  </si>
  <si>
    <t>RES-20465</t>
  </si>
  <si>
    <t>G-4280</t>
  </si>
  <si>
    <t>RES-20170</t>
  </si>
  <si>
    <t>G-1256</t>
  </si>
  <si>
    <t>RES-23943</t>
  </si>
  <si>
    <t>G-8379</t>
  </si>
  <si>
    <t>RES-20718</t>
  </si>
  <si>
    <t>G-5154</t>
  </si>
  <si>
    <t>RES-20336</t>
  </si>
  <si>
    <t>G-2438</t>
  </si>
  <si>
    <t>RES-22518</t>
  </si>
  <si>
    <t>G-6954</t>
  </si>
  <si>
    <t>RES-20580</t>
  </si>
  <si>
    <t>G-5016</t>
  </si>
  <si>
    <t>RES-20816</t>
  </si>
  <si>
    <t>G-5252</t>
  </si>
  <si>
    <t>RES-21025</t>
  </si>
  <si>
    <t>G-5461</t>
  </si>
  <si>
    <t>RES-21477</t>
  </si>
  <si>
    <t>G-5913</t>
  </si>
  <si>
    <t>RES-20843</t>
  </si>
  <si>
    <t>G-5279</t>
  </si>
  <si>
    <t>RES-22825</t>
  </si>
  <si>
    <t>G-7261</t>
  </si>
  <si>
    <t>RES-21797</t>
  </si>
  <si>
    <t>G-6233</t>
  </si>
  <si>
    <t>RES-21974</t>
  </si>
  <si>
    <t>G-6410</t>
  </si>
  <si>
    <t>RES-22022</t>
  </si>
  <si>
    <t>G-6458</t>
  </si>
  <si>
    <t>RES-20851</t>
  </si>
  <si>
    <t>G-5287</t>
  </si>
  <si>
    <t>RES-23342</t>
  </si>
  <si>
    <t>G-7778</t>
  </si>
  <si>
    <t>RES-21735</t>
  </si>
  <si>
    <t>G-6171</t>
  </si>
  <si>
    <t>RES-24234</t>
  </si>
  <si>
    <t>G-8670</t>
  </si>
  <si>
    <t>RES-24419</t>
  </si>
  <si>
    <t>G-8855</t>
  </si>
  <si>
    <t>RES-22114</t>
  </si>
  <si>
    <t>G-6550</t>
  </si>
  <si>
    <t>RES-24648</t>
  </si>
  <si>
    <t>G-9084</t>
  </si>
  <si>
    <t>RES-24071</t>
  </si>
  <si>
    <t>G-8507</t>
  </si>
  <si>
    <t>RES-24729</t>
  </si>
  <si>
    <t>G-9165</t>
  </si>
  <si>
    <t>RES-24691</t>
  </si>
  <si>
    <t>G-9127</t>
  </si>
  <si>
    <t>RES-21817</t>
  </si>
  <si>
    <t>G-6253</t>
  </si>
  <si>
    <t>RES-23253</t>
  </si>
  <si>
    <t>G-7689</t>
  </si>
  <si>
    <t>RES-21821</t>
  </si>
  <si>
    <t>G-6257</t>
  </si>
  <si>
    <t>RES-21258</t>
  </si>
  <si>
    <t>G-5694</t>
  </si>
  <si>
    <t>RES-24945</t>
  </si>
  <si>
    <t>G-9381</t>
  </si>
  <si>
    <t>RES-24661</t>
  </si>
  <si>
    <t>G-9097</t>
  </si>
  <si>
    <t>RES-23128</t>
  </si>
  <si>
    <t>G-7564</t>
  </si>
  <si>
    <t>RES-22930</t>
  </si>
  <si>
    <t>G-7366</t>
  </si>
  <si>
    <t>RES-20819</t>
  </si>
  <si>
    <t>G-5255</t>
  </si>
  <si>
    <t>RES-23937</t>
  </si>
  <si>
    <t>G-8373</t>
  </si>
  <si>
    <t>RES-22763</t>
  </si>
  <si>
    <t>G-7199</t>
  </si>
  <si>
    <t>RES-24693</t>
  </si>
  <si>
    <t>G-9129</t>
  </si>
  <si>
    <t>RES-24666</t>
  </si>
  <si>
    <t>G-9102</t>
  </si>
  <si>
    <t>RES-20966</t>
  </si>
  <si>
    <t>G-5402</t>
  </si>
  <si>
    <t>RES-24337</t>
  </si>
  <si>
    <t>G-8773</t>
  </si>
  <si>
    <t>RES-21550</t>
  </si>
  <si>
    <t>G-5986</t>
  </si>
  <si>
    <t>RES-23544</t>
  </si>
  <si>
    <t>G-7980</t>
  </si>
  <si>
    <t>RES-23773</t>
  </si>
  <si>
    <t>G-8209</t>
  </si>
  <si>
    <t>RES-23819</t>
  </si>
  <si>
    <t>G-8255</t>
  </si>
  <si>
    <t>RES-23018</t>
  </si>
  <si>
    <t>G-7454</t>
  </si>
  <si>
    <t>RES-24426</t>
  </si>
  <si>
    <t>G-8862</t>
  </si>
  <si>
    <t>RES-23886</t>
  </si>
  <si>
    <t>G-8322</t>
  </si>
  <si>
    <t>RES-21330</t>
  </si>
  <si>
    <t>G-5766</t>
  </si>
  <si>
    <t>RES-21561</t>
  </si>
  <si>
    <t>G-5997</t>
  </si>
  <si>
    <t>RES-22005</t>
  </si>
  <si>
    <t>G-6441</t>
  </si>
  <si>
    <t>RES-22277</t>
  </si>
  <si>
    <t>G-6713</t>
  </si>
  <si>
    <t>RES-21650</t>
  </si>
  <si>
    <t>G-6086</t>
  </si>
  <si>
    <t>RES-21254</t>
  </si>
  <si>
    <t>G-5690</t>
  </si>
  <si>
    <t>RES-22537</t>
  </si>
  <si>
    <t>G-6973</t>
  </si>
  <si>
    <t>RES-24591</t>
  </si>
  <si>
    <t>G-9027</t>
  </si>
  <si>
    <t>RES-22934</t>
  </si>
  <si>
    <t>G-7370</t>
  </si>
  <si>
    <t>RES-20838</t>
  </si>
  <si>
    <t>G-5274</t>
  </si>
  <si>
    <t>RES-24198</t>
  </si>
  <si>
    <t>G-8634</t>
  </si>
  <si>
    <t>RES-21049</t>
  </si>
  <si>
    <t>G-5485</t>
  </si>
  <si>
    <t>RES-21269</t>
  </si>
  <si>
    <t>G-5705</t>
  </si>
  <si>
    <t>RES-21069</t>
  </si>
  <si>
    <t>G-5505</t>
  </si>
  <si>
    <t>RES-22027</t>
  </si>
  <si>
    <t>G-6463</t>
  </si>
  <si>
    <t>RES-23684</t>
  </si>
  <si>
    <t>G-8120</t>
  </si>
  <si>
    <t>RES-21153</t>
  </si>
  <si>
    <t>G-5589</t>
  </si>
  <si>
    <t>RES-23561</t>
  </si>
  <si>
    <t>G-7997</t>
  </si>
  <si>
    <t>RES-20804</t>
  </si>
  <si>
    <t>G-5240</t>
  </si>
  <si>
    <t>RES-22579</t>
  </si>
  <si>
    <t>G-7015</t>
  </si>
  <si>
    <t>RES-23779</t>
  </si>
  <si>
    <t>G-8215</t>
  </si>
  <si>
    <t>RES-22065</t>
  </si>
  <si>
    <t>G-6501</t>
  </si>
  <si>
    <t>RES-23663</t>
  </si>
  <si>
    <t>G-8099</t>
  </si>
  <si>
    <t>RES-22388</t>
  </si>
  <si>
    <t>G-6824</t>
  </si>
  <si>
    <t>RES-23667</t>
  </si>
  <si>
    <t>G-8103</t>
  </si>
  <si>
    <t>RES-22454</t>
  </si>
  <si>
    <t>G-6890</t>
  </si>
  <si>
    <t>RES-24077</t>
  </si>
  <si>
    <t>G-8513</t>
  </si>
  <si>
    <t>RES-23425</t>
  </si>
  <si>
    <t>G-7861</t>
  </si>
  <si>
    <t>RES-21875</t>
  </si>
  <si>
    <t>G-6311</t>
  </si>
  <si>
    <t>RES-22612</t>
  </si>
  <si>
    <t>G-7048</t>
  </si>
  <si>
    <t>RES-22767</t>
  </si>
  <si>
    <t>G-7203</t>
  </si>
  <si>
    <t>RES-23528</t>
  </si>
  <si>
    <t>G-7964</t>
  </si>
  <si>
    <t>RES-21151</t>
  </si>
  <si>
    <t>G-5587</t>
  </si>
  <si>
    <t>RES-21463</t>
  </si>
  <si>
    <t>G-5899</t>
  </si>
  <si>
    <t>RES-24226</t>
  </si>
  <si>
    <t>G-8662</t>
  </si>
  <si>
    <t>RES-21287</t>
  </si>
  <si>
    <t>G-5723</t>
  </si>
  <si>
    <t>RES-23605</t>
  </si>
  <si>
    <t>G-8041</t>
  </si>
  <si>
    <t>RES-21544</t>
  </si>
  <si>
    <t>G-5980</t>
  </si>
  <si>
    <t>RES-20069</t>
  </si>
  <si>
    <t>G-3527</t>
  </si>
  <si>
    <t>RES-20791</t>
  </si>
  <si>
    <t>G-5227</t>
  </si>
  <si>
    <t>RES-24514</t>
  </si>
  <si>
    <t>G-8950</t>
  </si>
  <si>
    <t>RES-20741</t>
  </si>
  <si>
    <t>G-5177</t>
  </si>
  <si>
    <t>RES-23705</t>
  </si>
  <si>
    <t>G-8141</t>
  </si>
  <si>
    <t>RES-21619</t>
  </si>
  <si>
    <t>G-6055</t>
  </si>
  <si>
    <t>RES-23913</t>
  </si>
  <si>
    <t>G-8349</t>
  </si>
  <si>
    <t>RES-23427</t>
  </si>
  <si>
    <t>G-7863</t>
  </si>
  <si>
    <t>RES-23765</t>
  </si>
  <si>
    <t>G-8201</t>
  </si>
  <si>
    <t>RES-21703</t>
  </si>
  <si>
    <t>G-6139</t>
  </si>
  <si>
    <t>RES-23057</t>
  </si>
  <si>
    <t>G-7493</t>
  </si>
  <si>
    <t>RES-20707</t>
  </si>
  <si>
    <t>G-5143</t>
  </si>
  <si>
    <t>RES-23980</t>
  </si>
  <si>
    <t>G-8416</t>
  </si>
  <si>
    <t>RES-22710</t>
  </si>
  <si>
    <t>G-7146</t>
  </si>
  <si>
    <t>RES-22884</t>
  </si>
  <si>
    <t>G-7320</t>
  </si>
  <si>
    <t>RES-23499</t>
  </si>
  <si>
    <t>G-7935</t>
  </si>
  <si>
    <t>RES-24513</t>
  </si>
  <si>
    <t>G-8949</t>
  </si>
  <si>
    <t>RES-22563</t>
  </si>
  <si>
    <t>G-6999</t>
  </si>
  <si>
    <t>RES-23443</t>
  </si>
  <si>
    <t>G-7879</t>
  </si>
  <si>
    <t>RES-20602</t>
  </si>
  <si>
    <t>G-5038</t>
  </si>
  <si>
    <t>RES-21445</t>
  </si>
  <si>
    <t>G-5881</t>
  </si>
  <si>
    <t>RES-23688</t>
  </si>
  <si>
    <t>G-8124</t>
  </si>
  <si>
    <t>RES-24042</t>
  </si>
  <si>
    <t>G-8478</t>
  </si>
  <si>
    <t>RES-21245</t>
  </si>
  <si>
    <t>G-5681</t>
  </si>
  <si>
    <t>RES-22704</t>
  </si>
  <si>
    <t>G-7140</t>
  </si>
  <si>
    <t>RES-24529</t>
  </si>
  <si>
    <t>G-8965</t>
  </si>
  <si>
    <t>RES-24932</t>
  </si>
  <si>
    <t>G-9368</t>
  </si>
  <si>
    <t>RES-23321</t>
  </si>
  <si>
    <t>G-7757</t>
  </si>
  <si>
    <t>RES-24882</t>
  </si>
  <si>
    <t>G-9318</t>
  </si>
  <si>
    <t>RES-22127</t>
  </si>
  <si>
    <t>G-6563</t>
  </si>
  <si>
    <t>RES-22745</t>
  </si>
  <si>
    <t>G-7181</t>
  </si>
  <si>
    <t>RES-23463</t>
  </si>
  <si>
    <t>G-7899</t>
  </si>
  <si>
    <t>RES-21558</t>
  </si>
  <si>
    <t>G-5994</t>
  </si>
  <si>
    <t>RES-23024</t>
  </si>
  <si>
    <t>G-7460</t>
  </si>
  <si>
    <t>RES-24769</t>
  </si>
  <si>
    <t>G-9205</t>
  </si>
  <si>
    <t>RES-25023</t>
  </si>
  <si>
    <t>G-9459</t>
  </si>
  <si>
    <t>RES-21977</t>
  </si>
  <si>
    <t>G-6413</t>
  </si>
  <si>
    <t>RES-23726</t>
  </si>
  <si>
    <t>G-8162</t>
  </si>
  <si>
    <t>RES-24913</t>
  </si>
  <si>
    <t>G-9349</t>
  </si>
  <si>
    <t>RES-22576</t>
  </si>
  <si>
    <t>G-7012</t>
  </si>
  <si>
    <t>RES-22907</t>
  </si>
  <si>
    <t>G-7343</t>
  </si>
  <si>
    <t>RES-22521</t>
  </si>
  <si>
    <t>G-6957</t>
  </si>
  <si>
    <t>RES-23254</t>
  </si>
  <si>
    <t>G-7690</t>
  </si>
  <si>
    <t>RES-23739</t>
  </si>
  <si>
    <t>G-8175</t>
  </si>
  <si>
    <t>RES-24817</t>
  </si>
  <si>
    <t>G-9253</t>
  </si>
  <si>
    <t>RES-24414</t>
  </si>
  <si>
    <t>G-8850</t>
  </si>
  <si>
    <t>RES-21581</t>
  </si>
  <si>
    <t>G-6017</t>
  </si>
  <si>
    <t>RES-22456</t>
  </si>
  <si>
    <t>G-6892</t>
  </si>
  <si>
    <t>RES-22761</t>
  </si>
  <si>
    <t>G-7197</t>
  </si>
  <si>
    <t>RES-24362</t>
  </si>
  <si>
    <t>G-8798</t>
  </si>
  <si>
    <t>RES-22812</t>
  </si>
  <si>
    <t>G-7248</t>
  </si>
  <si>
    <t>RES-23328</t>
  </si>
  <si>
    <t>G-7764</t>
  </si>
  <si>
    <t>RES-23723</t>
  </si>
  <si>
    <t>G-8159</t>
  </si>
  <si>
    <t>RES-22917</t>
  </si>
  <si>
    <t>G-7353</t>
  </si>
  <si>
    <t>RES-22998</t>
  </si>
  <si>
    <t>G-7434</t>
  </si>
  <si>
    <t>RES-23124</t>
  </si>
  <si>
    <t>G-7560</t>
  </si>
  <si>
    <t>RES-23635</t>
  </si>
  <si>
    <t>G-8071</t>
  </si>
  <si>
    <t>RES-24980</t>
  </si>
  <si>
    <t>G-9416</t>
  </si>
  <si>
    <t>RES-23645</t>
  </si>
  <si>
    <t>G-8081</t>
  </si>
  <si>
    <t>RES-24448</t>
  </si>
  <si>
    <t>G-8884</t>
  </si>
  <si>
    <t>RES-24239</t>
  </si>
  <si>
    <t>G-8675</t>
  </si>
  <si>
    <t>RES-21908</t>
  </si>
  <si>
    <t>G-6344</t>
  </si>
  <si>
    <t>RES-23951</t>
  </si>
  <si>
    <t>G-8387</t>
  </si>
  <si>
    <t>RES-21939</t>
  </si>
  <si>
    <t>G-6375</t>
  </si>
  <si>
    <t>RES-22813</t>
  </si>
  <si>
    <t>G-7249</t>
  </si>
  <si>
    <t>RES-22349</t>
  </si>
  <si>
    <t>G-6785</t>
  </si>
  <si>
    <t>RES-23180</t>
  </si>
  <si>
    <t>G-7616</t>
  </si>
  <si>
    <t>RES-23388</t>
  </si>
  <si>
    <t>G-7824</t>
  </si>
  <si>
    <t>RES-23682</t>
  </si>
  <si>
    <t>G-8118</t>
  </si>
  <si>
    <t>RES-23496</t>
  </si>
  <si>
    <t>G-7932</t>
  </si>
  <si>
    <t>RES-24583</t>
  </si>
  <si>
    <t>G-9019</t>
  </si>
  <si>
    <t>RES-24604</t>
  </si>
  <si>
    <t>G-9040</t>
  </si>
  <si>
    <t>RES-22776</t>
  </si>
  <si>
    <t>G-7212</t>
  </si>
  <si>
    <t>RES-24555</t>
  </si>
  <si>
    <t>G-8991</t>
  </si>
  <si>
    <t>RES-24758</t>
  </si>
  <si>
    <t>G-9194</t>
  </si>
  <si>
    <t>RES-22984</t>
  </si>
  <si>
    <t>G-7420</t>
  </si>
  <si>
    <t>RES-23883</t>
  </si>
  <si>
    <t>G-8319</t>
  </si>
  <si>
    <t>RES-23493</t>
  </si>
  <si>
    <t>G-7929</t>
  </si>
  <si>
    <t>RES-24625</t>
  </si>
  <si>
    <t>G-9061</t>
  </si>
  <si>
    <t>RES-21322</t>
  </si>
  <si>
    <t>G-5758</t>
  </si>
  <si>
    <t>RES-22015</t>
  </si>
  <si>
    <t>G-6451</t>
  </si>
  <si>
    <t>RES-22629</t>
  </si>
  <si>
    <t>G-7065</t>
  </si>
  <si>
    <t>RES-23269</t>
  </si>
  <si>
    <t>G-7705</t>
  </si>
  <si>
    <t>RES-20879</t>
  </si>
  <si>
    <t>G-5315</t>
  </si>
  <si>
    <t>RES-21316</t>
  </si>
  <si>
    <t>G-5752</t>
  </si>
  <si>
    <t>RES-23582</t>
  </si>
  <si>
    <t>G-8018</t>
  </si>
  <si>
    <t>RES-24767</t>
  </si>
  <si>
    <t>G-9203</t>
  </si>
  <si>
    <t>RES-20708</t>
  </si>
  <si>
    <t>G-5144</t>
  </si>
  <si>
    <t>RES-21333</t>
  </si>
  <si>
    <t>G-5769</t>
  </si>
  <si>
    <t>RES-23282</t>
  </si>
  <si>
    <t>G-7718</t>
  </si>
  <si>
    <t>RES-22247</t>
  </si>
  <si>
    <t>G-6683</t>
  </si>
  <si>
    <t>RES-24783</t>
  </si>
  <si>
    <t>G-9219</t>
  </si>
  <si>
    <t>RES-24880</t>
  </si>
  <si>
    <t>G-9316</t>
  </si>
  <si>
    <t>RES-21689</t>
  </si>
  <si>
    <t>G-6125</t>
  </si>
  <si>
    <t>RES-20702</t>
  </si>
  <si>
    <t>G-5138</t>
  </si>
  <si>
    <t>RES-24138</t>
  </si>
  <si>
    <t>G-8574</t>
  </si>
  <si>
    <t>RES-23334</t>
  </si>
  <si>
    <t>G-7770</t>
  </si>
  <si>
    <t>RES-24443</t>
  </si>
  <si>
    <t>G-8879</t>
  </si>
  <si>
    <t>RES-24602</t>
  </si>
  <si>
    <t>G-9038</t>
  </si>
  <si>
    <t>RES-20752</t>
  </si>
  <si>
    <t>G-5188</t>
  </si>
  <si>
    <t>RES-21385</t>
  </si>
  <si>
    <t>G-5821</t>
  </si>
  <si>
    <t>RES-22613</t>
  </si>
  <si>
    <t>G-7049</t>
  </si>
  <si>
    <t>RES-23973</t>
  </si>
  <si>
    <t>G-8409</t>
  </si>
  <si>
    <t>RES-20530</t>
  </si>
  <si>
    <t>G-1066</t>
  </si>
  <si>
    <t>RES-24771</t>
  </si>
  <si>
    <t>G-9207</t>
  </si>
  <si>
    <t>RES-22716</t>
  </si>
  <si>
    <t>G-7152</t>
  </si>
  <si>
    <t>RES-23396</t>
  </si>
  <si>
    <t>G-7832</t>
  </si>
  <si>
    <t>RES-24326</t>
  </si>
  <si>
    <t>G-8762</t>
  </si>
  <si>
    <t>RES-21104</t>
  </si>
  <si>
    <t>G-5540</t>
  </si>
  <si>
    <t>RES-21364</t>
  </si>
  <si>
    <t>G-5800</t>
  </si>
  <si>
    <t>RES-22507</t>
  </si>
  <si>
    <t>G-6943</t>
  </si>
  <si>
    <t>RES-23070</t>
  </si>
  <si>
    <t>G-7506</t>
  </si>
  <si>
    <t>RES-20928</t>
  </si>
  <si>
    <t>G-5364</t>
  </si>
  <si>
    <t>RES-21610</t>
  </si>
  <si>
    <t>G-6046</t>
  </si>
  <si>
    <t>RES-22553</t>
  </si>
  <si>
    <t>G-6989</t>
  </si>
  <si>
    <t>RES-24399</t>
  </si>
  <si>
    <t>G-8835</t>
  </si>
  <si>
    <t>RES-21177</t>
  </si>
  <si>
    <t>G-5613</t>
  </si>
  <si>
    <t>RES-22296</t>
  </si>
  <si>
    <t>G-6732</t>
  </si>
  <si>
    <t>RES-21819</t>
  </si>
  <si>
    <t>G-6255</t>
  </si>
  <si>
    <t>RES-22413</t>
  </si>
  <si>
    <t>G-6849</t>
  </si>
  <si>
    <t>RES-23565</t>
  </si>
  <si>
    <t>G-8001</t>
  </si>
  <si>
    <t>RES-23595</t>
  </si>
  <si>
    <t>G-8031</t>
  </si>
  <si>
    <t>RES-23898</t>
  </si>
  <si>
    <t>G-8334</t>
  </si>
  <si>
    <t>RES-20908</t>
  </si>
  <si>
    <t>G-5344</t>
  </si>
  <si>
    <t>RES-21942</t>
  </si>
  <si>
    <t>G-6378</t>
  </si>
  <si>
    <t>RES-22654</t>
  </si>
  <si>
    <t>G-7090</t>
  </si>
  <si>
    <t>RES-22008</t>
  </si>
  <si>
    <t>G-6444</t>
  </si>
  <si>
    <t>RES-21761</t>
  </si>
  <si>
    <t>G-6197</t>
  </si>
  <si>
    <t>RES-23357</t>
  </si>
  <si>
    <t>G-7793</t>
  </si>
  <si>
    <t>RES-22322</t>
  </si>
  <si>
    <t>G-6758</t>
  </si>
  <si>
    <t>RES-21893</t>
  </si>
  <si>
    <t>G-6329</t>
  </si>
  <si>
    <t>RES-22002</t>
  </si>
  <si>
    <t>G-6438</t>
  </si>
  <si>
    <t>RES-22870</t>
  </si>
  <si>
    <t>G-7306</t>
  </si>
  <si>
    <t>RES-23319</t>
  </si>
  <si>
    <t>G-7755</t>
  </si>
  <si>
    <t>RES-22840</t>
  </si>
  <si>
    <t>G-7276</t>
  </si>
  <si>
    <t>RES-24579</t>
  </si>
  <si>
    <t>G-9015</t>
  </si>
  <si>
    <t>RES-24405</t>
  </si>
  <si>
    <t>G-8841</t>
  </si>
  <si>
    <t>RES-23638</t>
  </si>
  <si>
    <t>G-8074</t>
  </si>
  <si>
    <t>RES-24494</t>
  </si>
  <si>
    <t>G-8930</t>
  </si>
  <si>
    <t>RES-24605</t>
  </si>
  <si>
    <t>G-9041</t>
  </si>
  <si>
    <t>RES-20614</t>
  </si>
  <si>
    <t>G-5050</t>
  </si>
  <si>
    <t>RES-24155</t>
  </si>
  <si>
    <t>G-8591</t>
  </si>
  <si>
    <t>RES-21928</t>
  </si>
  <si>
    <t>G-6364</t>
  </si>
  <si>
    <t>RES-23098</t>
  </si>
  <si>
    <t>G-7534</t>
  </si>
  <si>
    <t>RES-21102</t>
  </si>
  <si>
    <t>G-5538</t>
  </si>
  <si>
    <t>RES-22429</t>
  </si>
  <si>
    <t>G-6865</t>
  </si>
  <si>
    <t>RES-21866</t>
  </si>
  <si>
    <t>G-6302</t>
  </si>
  <si>
    <t>RES-22533</t>
  </si>
  <si>
    <t>G-6969</t>
  </si>
  <si>
    <t>RES-23073</t>
  </si>
  <si>
    <t>G-7509</t>
  </si>
  <si>
    <t>RES-23509</t>
  </si>
  <si>
    <t>G-7945</t>
  </si>
  <si>
    <t>RES-21447</t>
  </si>
  <si>
    <t>G-5883</t>
  </si>
  <si>
    <t>RES-21700</t>
  </si>
  <si>
    <t>G-6136</t>
  </si>
  <si>
    <t>RES-24657</t>
  </si>
  <si>
    <t>G-9093</t>
  </si>
  <si>
    <t>RES-20926</t>
  </si>
  <si>
    <t>G-5362</t>
  </si>
  <si>
    <t>RES-22544</t>
  </si>
  <si>
    <t>G-6980</t>
  </si>
  <si>
    <t>RES-24795</t>
  </si>
  <si>
    <t>G-9231</t>
  </si>
  <si>
    <t>RES-22191</t>
  </si>
  <si>
    <t>G-6627</t>
  </si>
  <si>
    <t>RES-23707</t>
  </si>
  <si>
    <t>G-8143</t>
  </si>
  <si>
    <t>RES-24677</t>
  </si>
  <si>
    <t>G-9113</t>
  </si>
  <si>
    <t>RES-22572</t>
  </si>
  <si>
    <t>G-7008</t>
  </si>
  <si>
    <t>RES-20765</t>
  </si>
  <si>
    <t>G-5201</t>
  </si>
  <si>
    <t>RES-23043</t>
  </si>
  <si>
    <t>G-7479</t>
  </si>
  <si>
    <t>RES-22986</t>
  </si>
  <si>
    <t>G-7422</t>
  </si>
  <si>
    <t>RES-21293</t>
  </si>
  <si>
    <t>G-5729</t>
  </si>
  <si>
    <t>RES-22408</t>
  </si>
  <si>
    <t>G-6844</t>
  </si>
  <si>
    <t>RES-23855</t>
  </si>
  <si>
    <t>G-8291</t>
  </si>
  <si>
    <t>RES-23272</t>
  </si>
  <si>
    <t>G-7708</t>
  </si>
  <si>
    <t>RES-22423</t>
  </si>
  <si>
    <t>G-6859</t>
  </si>
  <si>
    <t>RES-22696</t>
  </si>
  <si>
    <t>G-7132</t>
  </si>
  <si>
    <t>RES-23567</t>
  </si>
  <si>
    <t>G-8003</t>
  </si>
  <si>
    <t>RES-23451</t>
  </si>
  <si>
    <t>G-7887</t>
  </si>
  <si>
    <t>RES-23717</t>
  </si>
  <si>
    <t>G-8153</t>
  </si>
  <si>
    <t>RES-24951</t>
  </si>
  <si>
    <t>G-9387</t>
  </si>
  <si>
    <t>RES-24687</t>
  </si>
  <si>
    <t>G-9123</t>
  </si>
  <si>
    <t>RES-20777</t>
  </si>
  <si>
    <t>G-5213</t>
  </si>
  <si>
    <t>RES-24302</t>
  </si>
  <si>
    <t>G-8738</t>
  </si>
  <si>
    <t>RES-22908</t>
  </si>
  <si>
    <t>G-7344</t>
  </si>
  <si>
    <t>RES-21307</t>
  </si>
  <si>
    <t>G-5743</t>
  </si>
  <si>
    <t>RES-22431</t>
  </si>
  <si>
    <t>G-6867</t>
  </si>
  <si>
    <t>RES-23206</t>
  </si>
  <si>
    <t>G-7642</t>
  </si>
  <si>
    <t>RES-24164</t>
  </si>
  <si>
    <t>G-8600</t>
  </si>
  <si>
    <t>RES-23721</t>
  </si>
  <si>
    <t>G-8157</t>
  </si>
  <si>
    <t>RES-20068</t>
  </si>
  <si>
    <t>G-1795</t>
  </si>
  <si>
    <t>RES-21896</t>
  </si>
  <si>
    <t>G-6332</t>
  </si>
  <si>
    <t>RES-22050</t>
  </si>
  <si>
    <t>G-6486</t>
  </si>
  <si>
    <t>RES-23912</t>
  </si>
  <si>
    <t>G-8348</t>
  </si>
  <si>
    <t>RES-23692</t>
  </si>
  <si>
    <t>G-8128</t>
  </si>
  <si>
    <t>RES-24824</t>
  </si>
  <si>
    <t>G-9260</t>
  </si>
  <si>
    <t>RES-22817</t>
  </si>
  <si>
    <t>G-7253</t>
  </si>
  <si>
    <t>RES-24084</t>
  </si>
  <si>
    <t>G-8520</t>
  </si>
  <si>
    <t>RES-22602</t>
  </si>
  <si>
    <t>G-7038</t>
  </si>
  <si>
    <t>RES-21963</t>
  </si>
  <si>
    <t>G-6399</t>
  </si>
  <si>
    <t>RES-21547</t>
  </si>
  <si>
    <t>G-5983</t>
  </si>
  <si>
    <t>RES-24453</t>
  </si>
  <si>
    <t>G-8889</t>
  </si>
  <si>
    <t>RES-21925</t>
  </si>
  <si>
    <t>G-6361</t>
  </si>
  <si>
    <t>RES-22424</t>
  </si>
  <si>
    <t>G-6860</t>
  </si>
  <si>
    <t>RES-20669</t>
  </si>
  <si>
    <t>G-5105</t>
  </si>
  <si>
    <t>RES-22604</t>
  </si>
  <si>
    <t>G-7040</t>
  </si>
  <si>
    <t>RES-22538</t>
  </si>
  <si>
    <t>G-6974</t>
  </si>
  <si>
    <t>RES-22561</t>
  </si>
  <si>
    <t>G-6997</t>
  </si>
  <si>
    <t>RES-21876</t>
  </si>
  <si>
    <t>G-6312</t>
  </si>
  <si>
    <t>RES-23294</t>
  </si>
  <si>
    <t>G-7730</t>
  </si>
  <si>
    <t>RES-24298</t>
  </si>
  <si>
    <t>G-8734</t>
  </si>
  <si>
    <t>RES-20808</t>
  </si>
  <si>
    <t>G-5244</t>
  </si>
  <si>
    <t>RES-24294</t>
  </si>
  <si>
    <t>G-8730</t>
  </si>
  <si>
    <t>RES-20886</t>
  </si>
  <si>
    <t>G-5322</t>
  </si>
  <si>
    <t>RES-24251</t>
  </si>
  <si>
    <t>G-8687</t>
  </si>
  <si>
    <t>RES-21232</t>
  </si>
  <si>
    <t>G-5668</t>
  </si>
  <si>
    <t>RES-24607</t>
  </si>
  <si>
    <t>G-9043</t>
  </si>
  <si>
    <t>RES-20766</t>
  </si>
  <si>
    <t>G-5202</t>
  </si>
  <si>
    <t>RES-24255</t>
  </si>
  <si>
    <t>G-8691</t>
  </si>
  <si>
    <t>RES-21961</t>
  </si>
  <si>
    <t>G-6397</t>
  </si>
  <si>
    <t>RES-24972</t>
  </si>
  <si>
    <t>G-9408</t>
  </si>
  <si>
    <t>RES-20965</t>
  </si>
  <si>
    <t>G-5401</t>
  </si>
  <si>
    <t>RES-23781</t>
  </si>
  <si>
    <t>G-8217</t>
  </si>
  <si>
    <t>RES-22725</t>
  </si>
  <si>
    <t>G-7161</t>
  </si>
  <si>
    <t>RES-20610</t>
  </si>
  <si>
    <t>G-5046</t>
  </si>
  <si>
    <t>RES-23131</t>
  </si>
  <si>
    <t>G-7567</t>
  </si>
  <si>
    <t>RES-23403</t>
  </si>
  <si>
    <t>G-7839</t>
  </si>
  <si>
    <t>RES-21252</t>
  </si>
  <si>
    <t>G-5688</t>
  </si>
  <si>
    <t>RES-22235</t>
  </si>
  <si>
    <t>G-6671</t>
  </si>
  <si>
    <t>RES-22779</t>
  </si>
  <si>
    <t>G-7215</t>
  </si>
  <si>
    <t>RES-20553</t>
  </si>
  <si>
    <t>G-4493</t>
  </si>
  <si>
    <t>RES-22135</t>
  </si>
  <si>
    <t>G-6571</t>
  </si>
  <si>
    <t>RES-20833</t>
  </si>
  <si>
    <t>G-5269</t>
  </si>
  <si>
    <t>RES-23119</t>
  </si>
  <si>
    <t>G-7555</t>
  </si>
  <si>
    <t>RES-20803</t>
  </si>
  <si>
    <t>G-5239</t>
  </si>
  <si>
    <t>RES-23727</t>
  </si>
  <si>
    <t>G-8163</t>
  </si>
  <si>
    <t>RES-21189</t>
  </si>
  <si>
    <t>G-5625</t>
  </si>
  <si>
    <t>RES-23014</t>
  </si>
  <si>
    <t>G-7450</t>
  </si>
  <si>
    <t>RES-22385</t>
  </si>
  <si>
    <t>G-6821</t>
  </si>
  <si>
    <t>RES-24672</t>
  </si>
  <si>
    <t>G-9108</t>
  </si>
  <si>
    <t>RES-21071</t>
  </si>
  <si>
    <t>G-5507</t>
  </si>
  <si>
    <t>RES-21473</t>
  </si>
  <si>
    <t>G-5909</t>
  </si>
  <si>
    <t>RES-23487</t>
  </si>
  <si>
    <t>G-7923</t>
  </si>
  <si>
    <t>RES-21220</t>
  </si>
  <si>
    <t>G-5656</t>
  </si>
  <si>
    <t>RES-24685</t>
  </si>
  <si>
    <t>G-9121</t>
  </si>
  <si>
    <t>RES-21678</t>
  </si>
  <si>
    <t>G-6114</t>
  </si>
  <si>
    <t>RES-24805</t>
  </si>
  <si>
    <t>G-9241</t>
  </si>
  <si>
    <t>RES-21312</t>
  </si>
  <si>
    <t>G-5748</t>
  </si>
  <si>
    <t>RES-21047</t>
  </si>
  <si>
    <t>G-5483</t>
  </si>
  <si>
    <t>RES-21964</t>
  </si>
  <si>
    <t>G-6400</t>
  </si>
  <si>
    <t>RES-22808</t>
  </si>
  <si>
    <t>G-7244</t>
  </si>
  <si>
    <t>RES-24411</t>
  </si>
  <si>
    <t>G-8847</t>
  </si>
  <si>
    <t>RES-23532</t>
  </si>
  <si>
    <t>G-7968</t>
  </si>
  <si>
    <t>RES-24926</t>
  </si>
  <si>
    <t>G-9362</t>
  </si>
  <si>
    <t>RES-21462</t>
  </si>
  <si>
    <t>G-5898</t>
  </si>
  <si>
    <t>RES-24112</t>
  </si>
  <si>
    <t>G-8548</t>
  </si>
  <si>
    <t>RES-24188</t>
  </si>
  <si>
    <t>G-8624</t>
  </si>
  <si>
    <t>RES-23066</t>
  </si>
  <si>
    <t>G-7502</t>
  </si>
  <si>
    <t>RES-23477</t>
  </si>
  <si>
    <t>G-7913</t>
  </si>
  <si>
    <t>RES-20508</t>
  </si>
  <si>
    <t>G-3079</t>
  </si>
  <si>
    <t>RES-22417</t>
  </si>
  <si>
    <t>G-6853</t>
  </si>
  <si>
    <t>RES-23506</t>
  </si>
  <si>
    <t>G-7942</t>
  </si>
  <si>
    <t>RES-23498</t>
  </si>
  <si>
    <t>G-7934</t>
  </si>
  <si>
    <t>RES-24080</t>
  </si>
  <si>
    <t>G-8516</t>
  </si>
  <si>
    <t>RES-22904</t>
  </si>
  <si>
    <t>G-7340</t>
  </si>
  <si>
    <t>RES-24332</t>
  </si>
  <si>
    <t>G-8768</t>
  </si>
  <si>
    <t>RES-21973</t>
  </si>
  <si>
    <t>G-6409</t>
  </si>
  <si>
    <t>RES-23051</t>
  </si>
  <si>
    <t>G-7487</t>
  </si>
  <si>
    <t>RES-24037</t>
  </si>
  <si>
    <t>G-8473</t>
  </si>
  <si>
    <t>RES-25024</t>
  </si>
  <si>
    <t>G-9460</t>
  </si>
  <si>
    <t>RES-20681</t>
  </si>
  <si>
    <t>G-5117</t>
  </si>
  <si>
    <t>RES-23604</t>
  </si>
  <si>
    <t>G-8040</t>
  </si>
  <si>
    <t>RES-23746</t>
  </si>
  <si>
    <t>G-8182</t>
  </si>
  <si>
    <t>RES-24523</t>
  </si>
  <si>
    <t>G-8959</t>
  </si>
  <si>
    <t>RES-24692</t>
  </si>
  <si>
    <t>G-9128</t>
  </si>
  <si>
    <t>RES-21947</t>
  </si>
  <si>
    <t>G-6383</t>
  </si>
  <si>
    <t>RES-22156</t>
  </si>
  <si>
    <t>G-6592</t>
  </si>
  <si>
    <t>RES-23936</t>
  </si>
  <si>
    <t>G-8372</t>
  </si>
  <si>
    <t>RES-21625</t>
  </si>
  <si>
    <t>G-6061</t>
  </si>
  <si>
    <t>RES-21008</t>
  </si>
  <si>
    <t>G-5444</t>
  </si>
  <si>
    <t>RES-24969</t>
  </si>
  <si>
    <t>G-9405</t>
  </si>
  <si>
    <t>RES-22640</t>
  </si>
  <si>
    <t>G-7076</t>
  </si>
  <si>
    <t>RES-20977</t>
  </si>
  <si>
    <t>G-5413</t>
  </si>
  <si>
    <t>RES-21464</t>
  </si>
  <si>
    <t>G-5900</t>
  </si>
  <si>
    <t>RES-22048</t>
  </si>
  <si>
    <t>G-6484</t>
  </si>
  <si>
    <t>RES-23276</t>
  </si>
  <si>
    <t>G-7712</t>
  </si>
  <si>
    <t>RES-21828</t>
  </si>
  <si>
    <t>G-6264</t>
  </si>
  <si>
    <t>RES-24878</t>
  </si>
  <si>
    <t>G-9314</t>
  </si>
  <si>
    <t>RES-23555</t>
  </si>
  <si>
    <t>G-7991</t>
  </si>
  <si>
    <t>RES-21493</t>
  </si>
  <si>
    <t>G-5929</t>
  </si>
  <si>
    <t>RES-21567</t>
  </si>
  <si>
    <t>G-6003</t>
  </si>
  <si>
    <t>RES-21002</t>
  </si>
  <si>
    <t>G-5438</t>
  </si>
  <si>
    <t>RES-22853</t>
  </si>
  <si>
    <t>G-7289</t>
  </si>
  <si>
    <t>RES-22665</t>
  </si>
  <si>
    <t>G-7101</t>
  </si>
  <si>
    <t>RES-22399</t>
  </si>
  <si>
    <t>G-6835</t>
  </si>
  <si>
    <t>RES-21010</t>
  </si>
  <si>
    <t>G-5446</t>
  </si>
  <si>
    <t>RES-22603</t>
  </si>
  <si>
    <t>G-7039</t>
  </si>
  <si>
    <t>RES-21260</t>
  </si>
  <si>
    <t>G-5696</t>
  </si>
  <si>
    <t>RES-20726</t>
  </si>
  <si>
    <t>G-5162</t>
  </si>
  <si>
    <t>RES-21680</t>
  </si>
  <si>
    <t>G-6116</t>
  </si>
  <si>
    <t>RES-23039</t>
  </si>
  <si>
    <t>G-7475</t>
  </si>
  <si>
    <t>RES-23454</t>
  </si>
  <si>
    <t>G-7890</t>
  </si>
  <si>
    <t>RES-22508</t>
  </si>
  <si>
    <t>G-6944</t>
  </si>
  <si>
    <t>RES-24586</t>
  </si>
  <si>
    <t>G-9022</t>
  </si>
  <si>
    <t>RES-22207</t>
  </si>
  <si>
    <t>G-6643</t>
  </si>
  <si>
    <t>RES-24320</t>
  </si>
  <si>
    <t>G-8756</t>
  </si>
  <si>
    <t>RES-23048</t>
  </si>
  <si>
    <t>G-7484</t>
  </si>
  <si>
    <t>RES-22558</t>
  </si>
  <si>
    <t>G-6994</t>
  </si>
  <si>
    <t>RES-23743</t>
  </si>
  <si>
    <t>G-8179</t>
  </si>
  <si>
    <t>RES-24409</t>
  </si>
  <si>
    <t>G-8845</t>
  </si>
  <si>
    <t>RES-24851</t>
  </si>
  <si>
    <t>G-9287</t>
  </si>
  <si>
    <t>RES-20900</t>
  </si>
  <si>
    <t>G-5336</t>
  </si>
  <si>
    <t>RES-21308</t>
  </si>
  <si>
    <t>G-5744</t>
  </si>
  <si>
    <t>RES-23082</t>
  </si>
  <si>
    <t>G-7518</t>
  </si>
  <si>
    <t>RES-23921</t>
  </si>
  <si>
    <t>G-8357</t>
  </si>
  <si>
    <t>RES-20271</t>
  </si>
  <si>
    <t>G-2467</t>
  </si>
  <si>
    <t>RES-22443</t>
  </si>
  <si>
    <t>G-6879</t>
  </si>
  <si>
    <t>RES-23869</t>
  </si>
  <si>
    <t>G-8305</t>
  </si>
  <si>
    <t>RES-22823</t>
  </si>
  <si>
    <t>G-7259</t>
  </si>
  <si>
    <t>RES-22361</t>
  </si>
  <si>
    <t>G-6797</t>
  </si>
  <si>
    <t>RES-24377</t>
  </si>
  <si>
    <t>G-8813</t>
  </si>
  <si>
    <t>RES-24425</t>
  </si>
  <si>
    <t>G-8861</t>
  </si>
  <si>
    <t>RES-24628</t>
  </si>
  <si>
    <t>G-9064</t>
  </si>
  <si>
    <t>RES-21524</t>
  </si>
  <si>
    <t>G-5960</t>
  </si>
  <si>
    <t>RES-20755</t>
  </si>
  <si>
    <t>G-5191</t>
  </si>
  <si>
    <t>RES-24349</t>
  </si>
  <si>
    <t>G-8785</t>
  </si>
  <si>
    <t>RES-24740</t>
  </si>
  <si>
    <t>G-9176</t>
  </si>
  <si>
    <t>RES-22651</t>
  </si>
  <si>
    <t>G-7087</t>
  </si>
  <si>
    <t>RES-24116</t>
  </si>
  <si>
    <t>G-8552</t>
  </si>
  <si>
    <t>RES-22912</t>
  </si>
  <si>
    <t>G-7348</t>
  </si>
  <si>
    <t>RES-20193</t>
  </si>
  <si>
    <t>G-1106</t>
  </si>
  <si>
    <t>RES-23275</t>
  </si>
  <si>
    <t>G-7711</t>
  </si>
  <si>
    <t>RES-24807</t>
  </si>
  <si>
    <t>G-9243</t>
  </si>
  <si>
    <t>RES-24935</t>
  </si>
  <si>
    <t>G-9371</t>
  </si>
  <si>
    <t>RES-21141</t>
  </si>
  <si>
    <t>G-5577</t>
  </si>
  <si>
    <t>RES-21163</t>
  </si>
  <si>
    <t>G-5599</t>
  </si>
  <si>
    <t>RES-22805</t>
  </si>
  <si>
    <t>G-7241</t>
  </si>
  <si>
    <t>RES-23093</t>
  </si>
  <si>
    <t>G-7529</t>
  </si>
  <si>
    <t>RES-23764</t>
  </si>
  <si>
    <t>G-8200</t>
  </si>
  <si>
    <t>RES-23456</t>
  </si>
  <si>
    <t>G-7892</t>
  </si>
  <si>
    <t>RES-24575</t>
  </si>
  <si>
    <t>G-9011</t>
  </si>
  <si>
    <t>RES-24925</t>
  </si>
  <si>
    <t>G-9361</t>
  </si>
  <si>
    <t>RES-24722</t>
  </si>
  <si>
    <t>G-9158</t>
  </si>
  <si>
    <t>RES-22373</t>
  </si>
  <si>
    <t>G-6809</t>
  </si>
  <si>
    <t>RES-21057</t>
  </si>
  <si>
    <t>G-5493</t>
  </si>
  <si>
    <t>RES-23662</t>
  </si>
  <si>
    <t>G-8098</t>
  </si>
  <si>
    <t>RES-22961</t>
  </si>
  <si>
    <t>G-7397</t>
  </si>
  <si>
    <t>RES-21452</t>
  </si>
  <si>
    <t>G-5888</t>
  </si>
  <si>
    <t>RES-22566</t>
  </si>
  <si>
    <t>G-7002</t>
  </si>
  <si>
    <t>RES-22925</t>
  </si>
  <si>
    <t>G-7361</t>
  </si>
  <si>
    <t>RES-24633</t>
  </si>
  <si>
    <t>G-9069</t>
  </si>
  <si>
    <t>RES-23251</t>
  </si>
  <si>
    <t>G-7687</t>
  </si>
  <si>
    <t>RES-23888</t>
  </si>
  <si>
    <t>G-8324</t>
  </si>
  <si>
    <t>RES-21833</t>
  </si>
  <si>
    <t>G-6269</t>
  </si>
  <si>
    <t>RES-23665</t>
  </si>
  <si>
    <t>G-8101</t>
  </si>
  <si>
    <t>RES-20550</t>
  </si>
  <si>
    <t>G-1406</t>
  </si>
  <si>
    <t>RES-23627</t>
  </si>
  <si>
    <t>G-8063</t>
  </si>
  <si>
    <t>RES-23847</t>
  </si>
  <si>
    <t>G-8283</t>
  </si>
  <si>
    <t>RES-21400</t>
  </si>
  <si>
    <t>G-5836</t>
  </si>
  <si>
    <t>RES-24697</t>
  </si>
  <si>
    <t>G-9133</t>
  </si>
  <si>
    <t>RES-24700</t>
  </si>
  <si>
    <t>G-9136</t>
  </si>
  <si>
    <t>RES-24808</t>
  </si>
  <si>
    <t>G-9244</t>
  </si>
  <si>
    <t>RES-23971</t>
  </si>
  <si>
    <t>G-8407</t>
  </si>
  <si>
    <t>RES-24899</t>
  </si>
  <si>
    <t>G-9335</t>
  </si>
  <si>
    <t>RES-20956</t>
  </si>
  <si>
    <t>G-5392</t>
  </si>
  <si>
    <t>RES-20706</t>
  </si>
  <si>
    <t>G-5142</t>
  </si>
  <si>
    <t>RES-23829</t>
  </si>
  <si>
    <t>G-8265</t>
  </si>
  <si>
    <t>RES-22387</t>
  </si>
  <si>
    <t>G-6823</t>
  </si>
  <si>
    <t>RES-21431</t>
  </si>
  <si>
    <t>G-5867</t>
  </si>
  <si>
    <t>RES-21148</t>
  </si>
  <si>
    <t>G-5584</t>
  </si>
  <si>
    <t>RES-24081</t>
  </si>
  <si>
    <t>G-8517</t>
  </si>
  <si>
    <t>RES-23007</t>
  </si>
  <si>
    <t>G-7443</t>
  </si>
  <si>
    <t>RES-20860</t>
  </si>
  <si>
    <t>G-5296</t>
  </si>
  <si>
    <t>RES-24354</t>
  </si>
  <si>
    <t>G-8790</t>
  </si>
  <si>
    <t>RES-22766</t>
  </si>
  <si>
    <t>G-7202</t>
  </si>
  <si>
    <t>RES-20599</t>
  </si>
  <si>
    <t>G-5035</t>
  </si>
  <si>
    <t>RES-20625</t>
  </si>
  <si>
    <t>G-5061</t>
  </si>
  <si>
    <t>RES-21507</t>
  </si>
  <si>
    <t>G-5943</t>
  </si>
  <si>
    <t>RES-23117</t>
  </si>
  <si>
    <t>G-7553</t>
  </si>
  <si>
    <t>RES-23252</t>
  </si>
  <si>
    <t>G-7688</t>
  </si>
  <si>
    <t>RES-21417</t>
  </si>
  <si>
    <t>G-5853</t>
  </si>
  <si>
    <t>RES-22510</t>
  </si>
  <si>
    <t>G-6946</t>
  </si>
  <si>
    <t>RES-20899</t>
  </si>
  <si>
    <t>G-5335</t>
  </si>
  <si>
    <t>RES-23045</t>
  </si>
  <si>
    <t>G-7481</t>
  </si>
  <si>
    <t>RES-23481</t>
  </si>
  <si>
    <t>G-7917</t>
  </si>
  <si>
    <t>RES-23519</t>
  </si>
  <si>
    <t>G-7955</t>
  </si>
  <si>
    <t>RES-23639</t>
  </si>
  <si>
    <t>G-8075</t>
  </si>
  <si>
    <t>RES-23806</t>
  </si>
  <si>
    <t>G-8242</t>
  </si>
  <si>
    <t>RES-23987</t>
  </si>
  <si>
    <t>G-8423</t>
  </si>
  <si>
    <t>RES-23831</t>
  </si>
  <si>
    <t>G-8267</t>
  </si>
  <si>
    <t>RES-24782</t>
  </si>
  <si>
    <t>G-9218</t>
  </si>
  <si>
    <t>RES-21352</t>
  </si>
  <si>
    <t>G-5788</t>
  </si>
  <si>
    <t>RES-22258</t>
  </si>
  <si>
    <t>G-6694</t>
  </si>
  <si>
    <t>RES-23236</t>
  </si>
  <si>
    <t>G-7672</t>
  </si>
  <si>
    <t>RES-24510</t>
  </si>
  <si>
    <t>G-8946</t>
  </si>
  <si>
    <t>RES-20822</t>
  </si>
  <si>
    <t>G-5258</t>
  </si>
  <si>
    <t>RES-21503</t>
  </si>
  <si>
    <t>G-5939</t>
  </si>
  <si>
    <t>RES-24434</t>
  </si>
  <si>
    <t>G-8870</t>
  </si>
  <si>
    <t>RES-24512</t>
  </si>
  <si>
    <t>G-8948</t>
  </si>
  <si>
    <t>RES-24003</t>
  </si>
  <si>
    <t>G-8439</t>
  </si>
  <si>
    <t>RES-24090</t>
  </si>
  <si>
    <t>G-8526</t>
  </si>
  <si>
    <t>RES-21968</t>
  </si>
  <si>
    <t>G-6404</t>
  </si>
  <si>
    <t>RES-24597</t>
  </si>
  <si>
    <t>G-9033</t>
  </si>
  <si>
    <t>RES-22650</t>
  </si>
  <si>
    <t>G-7086</t>
  </si>
  <si>
    <t>RES-24892</t>
  </si>
  <si>
    <t>G-9328</t>
  </si>
  <si>
    <t>RES-23150</t>
  </si>
  <si>
    <t>G-7586</t>
  </si>
  <si>
    <t>RES-22667</t>
  </si>
  <si>
    <t>G-7103</t>
  </si>
  <si>
    <t>RES-22893</t>
  </si>
  <si>
    <t>G-7329</t>
  </si>
  <si>
    <t>RES-21719</t>
  </si>
  <si>
    <t>G-6155</t>
  </si>
  <si>
    <t>RES-23361</t>
  </si>
  <si>
    <t>G-7797</t>
  </si>
  <si>
    <t>RES-23380</t>
  </si>
  <si>
    <t>G-7816</t>
  </si>
  <si>
    <t>RES-23817</t>
  </si>
  <si>
    <t>G-8253</t>
  </si>
  <si>
    <t>RES-24495</t>
  </si>
  <si>
    <t>G-8931</t>
  </si>
  <si>
    <t>RES-21957</t>
  </si>
  <si>
    <t>G-6393</t>
  </si>
  <si>
    <t>RES-21029</t>
  </si>
  <si>
    <t>G-5465</t>
  </si>
  <si>
    <t>RES-20601</t>
  </si>
  <si>
    <t>G-5037</t>
  </si>
  <si>
    <t>RES-24701</t>
  </si>
  <si>
    <t>G-9137</t>
  </si>
  <si>
    <t>RES-22657</t>
  </si>
  <si>
    <t>G-7093</t>
  </si>
  <si>
    <t>RES-23523</t>
  </si>
  <si>
    <t>G-7959</t>
  </si>
  <si>
    <t>RES-24350</t>
  </si>
  <si>
    <t>G-8786</t>
  </si>
  <si>
    <t>RES-24398</t>
  </si>
  <si>
    <t>G-8834</t>
  </si>
  <si>
    <t>RES-20640</t>
  </si>
  <si>
    <t>G-5076</t>
  </si>
  <si>
    <t>RES-24331</t>
  </si>
  <si>
    <t>G-8767</t>
  </si>
  <si>
    <t>RES-21747</t>
  </si>
  <si>
    <t>G-6183</t>
  </si>
  <si>
    <t>RES-22949</t>
  </si>
  <si>
    <t>G-7385</t>
  </si>
  <si>
    <t>RES-23404</t>
  </si>
  <si>
    <t>G-7840</t>
  </si>
  <si>
    <t>RES-21742</t>
  </si>
  <si>
    <t>G-6178</t>
  </si>
  <si>
    <t>RES-23240</t>
  </si>
  <si>
    <t>G-7676</t>
  </si>
  <si>
    <t>RES-23677</t>
  </si>
  <si>
    <t>G-8113</t>
  </si>
  <si>
    <t>RES-20892</t>
  </si>
  <si>
    <t>G-5328</t>
  </si>
  <si>
    <t>RES-21879</t>
  </si>
  <si>
    <t>G-6315</t>
  </si>
  <si>
    <t>RES-24093</t>
  </si>
  <si>
    <t>G-8529</t>
  </si>
  <si>
    <t>RES-20922</t>
  </si>
  <si>
    <t>G-5358</t>
  </si>
  <si>
    <t>RES-21409</t>
  </si>
  <si>
    <t>G-5845</t>
  </si>
  <si>
    <t>RES-21089</t>
  </si>
  <si>
    <t>G-5525</t>
  </si>
  <si>
    <t>RES-22352</t>
  </si>
  <si>
    <t>G-6788</t>
  </si>
  <si>
    <t>RES-24236</t>
  </si>
  <si>
    <t>G-8672</t>
  </si>
  <si>
    <t>RES-25004</t>
  </si>
  <si>
    <t>G-9440</t>
  </si>
  <si>
    <t>RES-21930</t>
  </si>
  <si>
    <t>G-6366</t>
  </si>
  <si>
    <t>RES-22938</t>
  </si>
  <si>
    <t>G-7374</t>
  </si>
  <si>
    <t>RES-22000</t>
  </si>
  <si>
    <t>G-6436</t>
  </si>
  <si>
    <t>RES-22300</t>
  </si>
  <si>
    <t>G-6736</t>
  </si>
  <si>
    <t>RES-20747</t>
  </si>
  <si>
    <t>G-5183</t>
  </si>
  <si>
    <t>RES-23237</t>
  </si>
  <si>
    <t>G-7673</t>
  </si>
  <si>
    <t>RES-24328</t>
  </si>
  <si>
    <t>G-8764</t>
  </si>
  <si>
    <t>RES-24621</t>
  </si>
  <si>
    <t>G-9057</t>
  </si>
  <si>
    <t>RES-21551</t>
  </si>
  <si>
    <t>G-5987</t>
  </si>
  <si>
    <t>RES-24779</t>
  </si>
  <si>
    <t>G-9215</t>
  </si>
  <si>
    <t>RES-22452</t>
  </si>
  <si>
    <t>G-6888</t>
  </si>
  <si>
    <t>RES-21113</t>
  </si>
  <si>
    <t>G-5549</t>
  </si>
  <si>
    <t>RES-22147</t>
  </si>
  <si>
    <t>G-6583</t>
  </si>
  <si>
    <t>RES-23608</t>
  </si>
  <si>
    <t>G-8044</t>
  </si>
  <si>
    <t>RES-24264</t>
  </si>
  <si>
    <t>G-8700</t>
  </si>
  <si>
    <t>RES-24283</t>
  </si>
  <si>
    <t>G-8719</t>
  </si>
  <si>
    <t>RES-23503</t>
  </si>
  <si>
    <t>G-7939</t>
  </si>
  <si>
    <t>RES-24800</t>
  </si>
  <si>
    <t>G-9236</t>
  </si>
  <si>
    <t>RES-21720</t>
  </si>
  <si>
    <t>G-6156</t>
  </si>
  <si>
    <t>RES-21813</t>
  </si>
  <si>
    <t>G-6249</t>
  </si>
  <si>
    <t>RES-20360</t>
  </si>
  <si>
    <t>G-4302</t>
  </si>
  <si>
    <t>RES-22799</t>
  </si>
  <si>
    <t>G-7235</t>
  </si>
  <si>
    <t>RES-22106</t>
  </si>
  <si>
    <t>G-6542</t>
  </si>
  <si>
    <t>RES-24488</t>
  </si>
  <si>
    <t>G-8924</t>
  </si>
  <si>
    <t>RES-22335</t>
  </si>
  <si>
    <t>G-6771</t>
  </si>
  <si>
    <t>RES-21812</t>
  </si>
  <si>
    <t>G-6248</t>
  </si>
  <si>
    <t>RES-23580</t>
  </si>
  <si>
    <t>G-8016</t>
  </si>
  <si>
    <t>RES-22306</t>
  </si>
  <si>
    <t>G-6742</t>
  </si>
  <si>
    <t>RES-23298</t>
  </si>
  <si>
    <t>G-7734</t>
  </si>
  <si>
    <t>RES-24424</t>
  </si>
  <si>
    <t>G-8860</t>
  </si>
  <si>
    <t>RES-24436</t>
  </si>
  <si>
    <t>G-8872</t>
  </si>
  <si>
    <t>RES-24781</t>
  </si>
  <si>
    <t>G-9217</t>
  </si>
  <si>
    <t>RES-20064</t>
  </si>
  <si>
    <t>G-4497</t>
  </si>
  <si>
    <t>RES-21659</t>
  </si>
  <si>
    <t>G-6095</t>
  </si>
  <si>
    <t>RES-24645</t>
  </si>
  <si>
    <t>G-9081</t>
  </si>
  <si>
    <t>RES-22280</t>
  </si>
  <si>
    <t>G-6716</t>
  </si>
  <si>
    <t>RES-23002</t>
  </si>
  <si>
    <t>G-7438</t>
  </si>
  <si>
    <t>RES-22310</t>
  </si>
  <si>
    <t>G-6746</t>
  </si>
  <si>
    <t>RES-23149</t>
  </si>
  <si>
    <t>G-7585</t>
  </si>
  <si>
    <t>RES-24929</t>
  </si>
  <si>
    <t>G-9365</t>
  </si>
  <si>
    <t>RES-23520</t>
  </si>
  <si>
    <t>G-7956</t>
  </si>
  <si>
    <t>RES-21085</t>
  </si>
  <si>
    <t>G-5521</t>
  </si>
  <si>
    <t>RES-22732</t>
  </si>
  <si>
    <t>G-7168</t>
  </si>
  <si>
    <t>RES-23674</t>
  </si>
  <si>
    <t>G-8110</t>
  </si>
  <si>
    <t>RES-24291</t>
  </si>
  <si>
    <t>G-8727</t>
  </si>
  <si>
    <t>RES-22476</t>
  </si>
  <si>
    <t>G-6912</t>
  </si>
  <si>
    <t>RES-22905</t>
  </si>
  <si>
    <t>G-7341</t>
  </si>
  <si>
    <t>RES-20950</t>
  </si>
  <si>
    <t>G-5386</t>
  </si>
  <si>
    <t>RES-23011</t>
  </si>
  <si>
    <t>G-7447</t>
  </si>
  <si>
    <t>RES-21637</t>
  </si>
  <si>
    <t>G-6073</t>
  </si>
  <si>
    <t>RES-23280</t>
  </si>
  <si>
    <t>G-7716</t>
  </si>
  <si>
    <t>RES-23907</t>
  </si>
  <si>
    <t>G-8343</t>
  </si>
  <si>
    <t>RES-24991</t>
  </si>
  <si>
    <t>G-9427</t>
  </si>
  <si>
    <t>RES-22581</t>
  </si>
  <si>
    <t>G-7017</t>
  </si>
  <si>
    <t>RES-21684</t>
  </si>
  <si>
    <t>G-6120</t>
  </si>
  <si>
    <t>RES-20647</t>
  </si>
  <si>
    <t>G-5083</t>
  </si>
  <si>
    <t>RES-21443</t>
  </si>
  <si>
    <t>G-5879</t>
  </si>
  <si>
    <t>RES-21709</t>
  </si>
  <si>
    <t>G-6145</t>
  </si>
  <si>
    <t>RES-24968</t>
  </si>
  <si>
    <t>G-9404</t>
  </si>
  <si>
    <t>RES-21882</t>
  </si>
  <si>
    <t>G-6318</t>
  </si>
  <si>
    <t>RES-21994</t>
  </si>
  <si>
    <t>G-6430</t>
  </si>
  <si>
    <t>RES-23327</t>
  </si>
  <si>
    <t>G-7763</t>
  </si>
  <si>
    <t>RES-21733</t>
  </si>
  <si>
    <t>G-6169</t>
  </si>
  <si>
    <t>RES-20324</t>
  </si>
  <si>
    <t>G-4666</t>
  </si>
  <si>
    <t>RES-21915</t>
  </si>
  <si>
    <t>G-6351</t>
  </si>
  <si>
    <t>RES-22257</t>
  </si>
  <si>
    <t>G-6693</t>
  </si>
  <si>
    <t>RES-21688</t>
  </si>
  <si>
    <t>G-6124</t>
  </si>
  <si>
    <t>RES-23795</t>
  </si>
  <si>
    <t>G-8231</t>
  </si>
  <si>
    <t>RES-20802</t>
  </si>
  <si>
    <t>G-5238</t>
  </si>
  <si>
    <t>RES-22232</t>
  </si>
  <si>
    <t>G-6668</t>
  </si>
  <si>
    <t>RES-20854</t>
  </si>
  <si>
    <t>G-5290</t>
  </si>
  <si>
    <t>RES-21970</t>
  </si>
  <si>
    <t>G-6406</t>
  </si>
  <si>
    <t>RES-21077</t>
  </si>
  <si>
    <t>G-5513</t>
  </si>
  <si>
    <t>RES-22485</t>
  </si>
  <si>
    <t>G-6921</t>
  </si>
  <si>
    <t>RES-23140</t>
  </si>
  <si>
    <t>G-7576</t>
  </si>
  <si>
    <t>RES-20743</t>
  </si>
  <si>
    <t>G-5179</t>
  </si>
  <si>
    <t>RES-24099</t>
  </si>
  <si>
    <t>G-8535</t>
  </si>
  <si>
    <t>RES-21732</t>
  </si>
  <si>
    <t>G-6168</t>
  </si>
  <si>
    <t>RES-22720</t>
  </si>
  <si>
    <t>G-7156</t>
  </si>
  <si>
    <t>RES-23599</t>
  </si>
  <si>
    <t>G-8035</t>
  </si>
  <si>
    <t>RES-23862</t>
  </si>
  <si>
    <t>G-8298</t>
  </si>
  <si>
    <t>RES-24193</t>
  </si>
  <si>
    <t>G-8629</t>
  </si>
  <si>
    <t>RES-22528</t>
  </si>
  <si>
    <t>G-6964</t>
  </si>
  <si>
    <t>RES-24275</t>
  </si>
  <si>
    <t>G-8711</t>
  </si>
  <si>
    <t>RES-24626</t>
  </si>
  <si>
    <t>G-9062</t>
  </si>
  <si>
    <t>RES-24836</t>
  </si>
  <si>
    <t>G-9272</t>
  </si>
  <si>
    <t>RES-22839</t>
  </si>
  <si>
    <t>G-7275</t>
  </si>
  <si>
    <t>RES-21779</t>
  </si>
  <si>
    <t>G-6215</t>
  </si>
  <si>
    <t>RES-23584</t>
  </si>
  <si>
    <t>G-8020</t>
  </si>
  <si>
    <t>RES-22038</t>
  </si>
  <si>
    <t>G-6474</t>
  </si>
  <si>
    <t>RES-20273</t>
  </si>
  <si>
    <t>G-3683</t>
  </si>
  <si>
    <t>RES-23837</t>
  </si>
  <si>
    <t>G-8273</t>
  </si>
  <si>
    <t>RES-23935</t>
  </si>
  <si>
    <t>G-8371</t>
  </si>
  <si>
    <t>RES-21800</t>
  </si>
  <si>
    <t>G-6236</t>
  </si>
  <si>
    <t>RES-22095</t>
  </si>
  <si>
    <t>G-6531</t>
  </si>
  <si>
    <t>RES-22540</t>
  </si>
  <si>
    <t>G-6976</t>
  </si>
  <si>
    <t>RES-23046</t>
  </si>
  <si>
    <t>G-7482</t>
  </si>
  <si>
    <t>RES-21838</t>
  </si>
  <si>
    <t>G-6274</t>
  </si>
  <si>
    <t>RES-22175</t>
  </si>
  <si>
    <t>G-6611</t>
  </si>
  <si>
    <t>RES-21980</t>
  </si>
  <si>
    <t>G-6416</t>
  </si>
  <si>
    <t>RES-24079</t>
  </si>
  <si>
    <t>G-8515</t>
  </si>
  <si>
    <t>RES-22148</t>
  </si>
  <si>
    <t>G-6584</t>
  </si>
  <si>
    <t>RES-21178</t>
  </si>
  <si>
    <t>G-5614</t>
  </si>
  <si>
    <t>RES-21157</t>
  </si>
  <si>
    <t>G-5593</t>
  </si>
  <si>
    <t>RES-21211</t>
  </si>
  <si>
    <t>G-5647</t>
  </si>
  <si>
    <t>RES-21433</t>
  </si>
  <si>
    <t>G-5869</t>
  </si>
  <si>
    <t>RES-21669</t>
  </si>
  <si>
    <t>G-6105</t>
  </si>
  <si>
    <t>RES-23143</t>
  </si>
  <si>
    <t>G-7579</t>
  </si>
  <si>
    <t>RES-24246</t>
  </si>
  <si>
    <t>G-8682</t>
  </si>
  <si>
    <t>RES-23488</t>
  </si>
  <si>
    <t>G-7924</t>
  </si>
  <si>
    <t>RES-23900</t>
  </si>
  <si>
    <t>G-8336</t>
  </si>
  <si>
    <t>RES-24551</t>
  </si>
  <si>
    <t>G-8987</t>
  </si>
  <si>
    <t>RES-24598</t>
  </si>
  <si>
    <t>G-9034</t>
  </si>
  <si>
    <t>RES-23570</t>
  </si>
  <si>
    <t>G-8006</t>
  </si>
  <si>
    <t>RES-20912</t>
  </si>
  <si>
    <t>G-5348</t>
  </si>
  <si>
    <t>RES-21983</t>
  </si>
  <si>
    <t>G-6419</t>
  </si>
  <si>
    <t>RES-24228</t>
  </si>
  <si>
    <t>G-8664</t>
  </si>
  <si>
    <t>RES-21563</t>
  </si>
  <si>
    <t>G-5999</t>
  </si>
  <si>
    <t>RES-23576</t>
  </si>
  <si>
    <t>G-8012</t>
  </si>
  <si>
    <t>RES-20807</t>
  </si>
  <si>
    <t>G-5243</t>
  </si>
  <si>
    <t>RES-21457</t>
  </si>
  <si>
    <t>G-5893</t>
  </si>
  <si>
    <t>RES-23768</t>
  </si>
  <si>
    <t>G-8204</t>
  </si>
  <si>
    <t>RES-20565</t>
  </si>
  <si>
    <t>G-5001</t>
  </si>
  <si>
    <t>RES-22024</t>
  </si>
  <si>
    <t>G-6460</t>
  </si>
  <si>
    <t>RES-22141</t>
  </si>
  <si>
    <t>G-6577</t>
  </si>
  <si>
    <t>RES-24274</t>
  </si>
  <si>
    <t>G-8710</t>
  </si>
  <si>
    <t>RES-25003</t>
  </si>
  <si>
    <t>G-9439</t>
  </si>
  <si>
    <t>RES-22516</t>
  </si>
  <si>
    <t>G-6952</t>
  </si>
  <si>
    <t>RES-24530</t>
  </si>
  <si>
    <t>G-8966</t>
  </si>
  <si>
    <t>RES-20856</t>
  </si>
  <si>
    <t>G-5292</t>
  </si>
  <si>
    <t>RES-20149</t>
  </si>
  <si>
    <t>G-4319</t>
  </si>
  <si>
    <t>RES-20882</t>
  </si>
  <si>
    <t>G-5318</t>
  </si>
  <si>
    <t>RES-21495</t>
  </si>
  <si>
    <t>G-5931</t>
  </si>
  <si>
    <t>RES-22321</t>
  </si>
  <si>
    <t>G-6757</t>
  </si>
  <si>
    <t>RES-24889</t>
  </si>
  <si>
    <t>G-9325</t>
  </si>
  <si>
    <t>RES-21024</t>
  </si>
  <si>
    <t>G-5460</t>
  </si>
  <si>
    <t>RES-23997</t>
  </si>
  <si>
    <t>G-8433</t>
  </si>
  <si>
    <t>RES-24479</t>
  </si>
  <si>
    <t>G-8915</t>
  </si>
  <si>
    <t>RES-24942</t>
  </si>
  <si>
    <t>G-9378</t>
  </si>
  <si>
    <t>RES-25009</t>
  </si>
  <si>
    <t>G-9445</t>
  </si>
  <si>
    <t>RES-25019</t>
  </si>
  <si>
    <t>G-9455</t>
  </si>
  <si>
    <t>RES-20638</t>
  </si>
  <si>
    <t>G-5074</t>
  </si>
  <si>
    <t>RES-24766</t>
  </si>
  <si>
    <t>G-9202</t>
  </si>
  <si>
    <t>RES-21617</t>
  </si>
  <si>
    <t>G-6053</t>
  </si>
  <si>
    <t>RES-23003</t>
  </si>
  <si>
    <t>G-7439</t>
  </si>
  <si>
    <t>RES-22325</t>
  </si>
  <si>
    <t>G-6761</t>
  </si>
  <si>
    <t>RES-21262</t>
  </si>
  <si>
    <t>G-5698</t>
  </si>
  <si>
    <t>RES-21365</t>
  </si>
  <si>
    <t>G-5801</t>
  </si>
  <si>
    <t>RES-22166</t>
  </si>
  <si>
    <t>G-6602</t>
  </si>
  <si>
    <t>RES-22474</t>
  </si>
  <si>
    <t>G-6910</t>
  </si>
  <si>
    <t>RES-23515</t>
  </si>
  <si>
    <t>G-7951</t>
  </si>
  <si>
    <t>RES-23013</t>
  </si>
  <si>
    <t>G-7449</t>
  </si>
  <si>
    <t>RES-23809</t>
  </si>
  <si>
    <t>G-8245</t>
  </si>
  <si>
    <t>RES-24957</t>
  </si>
  <si>
    <t>G-9393</t>
  </si>
  <si>
    <t>RES-20998</t>
  </si>
  <si>
    <t>G-5434</t>
  </si>
  <si>
    <t>RES-22436</t>
  </si>
  <si>
    <t>G-6872</t>
  </si>
  <si>
    <t>RES-21125</t>
  </si>
  <si>
    <t>G-5561</t>
  </si>
  <si>
    <t>RES-23084</t>
  </si>
  <si>
    <t>G-7520</t>
  </si>
  <si>
    <t>RES-21651</t>
  </si>
  <si>
    <t>G-6087</t>
  </si>
  <si>
    <t>RES-22876</t>
  </si>
  <si>
    <t>G-7312</t>
  </si>
  <si>
    <t>RES-24117</t>
  </si>
  <si>
    <t>G-8553</t>
  </si>
  <si>
    <t>RES-20991</t>
  </si>
  <si>
    <t>G-5427</t>
  </si>
  <si>
    <t>RES-21701</t>
  </si>
  <si>
    <t>G-6137</t>
  </si>
  <si>
    <t>RES-23390</t>
  </si>
  <si>
    <t>G-7826</t>
  </si>
  <si>
    <t>RES-21631</t>
  </si>
  <si>
    <t>G-6067</t>
  </si>
  <si>
    <t>RES-22197</t>
  </si>
  <si>
    <t>G-6633</t>
  </si>
  <si>
    <t>RES-22623</t>
  </si>
  <si>
    <t>G-7059</t>
  </si>
  <si>
    <t>RES-22989</t>
  </si>
  <si>
    <t>G-7425</t>
  </si>
  <si>
    <t>RES-24946</t>
  </si>
  <si>
    <t>G-9382</t>
  </si>
  <si>
    <t>RES-21230</t>
  </si>
  <si>
    <t>G-5666</t>
  </si>
  <si>
    <t>RES-23539</t>
  </si>
  <si>
    <t>G-7975</t>
  </si>
  <si>
    <t>RES-22795</t>
  </si>
  <si>
    <t>G-7231</t>
  </si>
  <si>
    <t>RES-24936</t>
  </si>
  <si>
    <t>G-9372</t>
  </si>
  <si>
    <t>RES-24947</t>
  </si>
  <si>
    <t>G-9383</t>
  </si>
  <si>
    <t>RES-20824</t>
  </si>
  <si>
    <t>G-5260</t>
  </si>
  <si>
    <t>RES-24919</t>
  </si>
  <si>
    <t>G-9355</t>
  </si>
  <si>
    <t>RES-21481</t>
  </si>
  <si>
    <t>G-5917</t>
  </si>
  <si>
    <t>RES-24088</t>
  </si>
  <si>
    <t>G-8524</t>
  </si>
  <si>
    <t>RES-22192</t>
  </si>
  <si>
    <t>G-6628</t>
  </si>
  <si>
    <t>RES-22400</t>
  </si>
  <si>
    <t>G-6836</t>
  </si>
  <si>
    <t>RES-23476</t>
  </si>
  <si>
    <t>G-7912</t>
  </si>
  <si>
    <t>RES-24058</t>
  </si>
  <si>
    <t>G-8494</t>
  </si>
  <si>
    <t>RES-23914</t>
  </si>
  <si>
    <t>G-8350</t>
  </si>
  <si>
    <t>RES-20575</t>
  </si>
  <si>
    <t>G-5011</t>
  </si>
  <si>
    <t>RES-24097</t>
  </si>
  <si>
    <t>G-8533</t>
  </si>
  <si>
    <t>RES-23512</t>
  </si>
  <si>
    <t>G-7948</t>
  </si>
  <si>
    <t>RES-24872</t>
  </si>
  <si>
    <t>G-9308</t>
  </si>
  <si>
    <t>RES-21398</t>
  </si>
  <si>
    <t>G-5834</t>
  </si>
  <si>
    <t>RES-23959</t>
  </si>
  <si>
    <t>G-8395</t>
  </si>
  <si>
    <t>RES-24153</t>
  </si>
  <si>
    <t>G-8589</t>
  </si>
  <si>
    <t>RES-25029</t>
  </si>
  <si>
    <t>G-9465</t>
  </si>
  <si>
    <t>RES-20915</t>
  </si>
  <si>
    <t>G-5351</t>
  </si>
  <si>
    <t>RES-24487</t>
  </si>
  <si>
    <t>G-8923</t>
  </si>
  <si>
    <t>RES-23736</t>
  </si>
  <si>
    <t>G-8172</t>
  </si>
  <si>
    <t>RES-21121</t>
  </si>
  <si>
    <t>G-5557</t>
  </si>
  <si>
    <t>RES-23406</t>
  </si>
  <si>
    <t>G-7842</t>
  </si>
  <si>
    <t>RES-22052</t>
  </si>
  <si>
    <t>G-6488</t>
  </si>
  <si>
    <t>RES-21632</t>
  </si>
  <si>
    <t>G-6068</t>
  </si>
  <si>
    <t>RES-22366</t>
  </si>
  <si>
    <t>G-6802</t>
  </si>
  <si>
    <t>RES-23596</t>
  </si>
  <si>
    <t>G-8032</t>
  </si>
  <si>
    <t>RES-23894</t>
  </si>
  <si>
    <t>G-8330</t>
  </si>
  <si>
    <t>RES-24775</t>
  </si>
  <si>
    <t>G-9211</t>
  </si>
  <si>
    <t>RES-24875</t>
  </si>
  <si>
    <t>G-9311</t>
  </si>
  <si>
    <t>RES-23169</t>
  </si>
  <si>
    <t>G-7605</t>
  </si>
  <si>
    <t>RES-21862</t>
  </si>
  <si>
    <t>G-6298</t>
  </si>
  <si>
    <t>RES-21900</t>
  </si>
  <si>
    <t>G-6336</t>
  </si>
  <si>
    <t>RES-22067</t>
  </si>
  <si>
    <t>G-6503</t>
  </si>
  <si>
    <t>RES-23230</t>
  </si>
  <si>
    <t>G-7666</t>
  </si>
  <si>
    <t>RES-24717</t>
  </si>
  <si>
    <t>G-9153</t>
  </si>
  <si>
    <t>RES-20961</t>
  </si>
  <si>
    <t>G-5397</t>
  </si>
  <si>
    <t>RES-21987</t>
  </si>
  <si>
    <t>G-6423</t>
  </si>
  <si>
    <t>RES-23867</t>
  </si>
  <si>
    <t>G-8303</t>
  </si>
  <si>
    <t>RES-24538</t>
  </si>
  <si>
    <t>G-8974</t>
  </si>
  <si>
    <t>RES-24580</t>
  </si>
  <si>
    <t>G-9016</t>
  </si>
  <si>
    <t>RES-20566</t>
  </si>
  <si>
    <t>G-5002</t>
  </si>
  <si>
    <t>RES-22673</t>
  </si>
  <si>
    <t>G-7109</t>
  </si>
  <si>
    <t>RES-22918</t>
  </si>
  <si>
    <t>G-7354</t>
  </si>
  <si>
    <t>RES-20654</t>
  </si>
  <si>
    <t>G-5090</t>
  </si>
  <si>
    <t>RES-21295</t>
  </si>
  <si>
    <t>G-5731</t>
  </si>
  <si>
    <t>RES-21646</t>
  </si>
  <si>
    <t>G-6082</t>
  </si>
  <si>
    <t>RES-21595</t>
  </si>
  <si>
    <t>G-6031</t>
  </si>
  <si>
    <t>RES-23992</t>
  </si>
  <si>
    <t>G-8428</t>
  </si>
  <si>
    <t>RES-24844</t>
  </si>
  <si>
    <t>G-9280</t>
  </si>
  <si>
    <t>RES-22820</t>
  </si>
  <si>
    <t>G-7256</t>
  </si>
  <si>
    <t>RES-24397</t>
  </si>
  <si>
    <t>G-8833</t>
  </si>
  <si>
    <t>RES-20385</t>
  </si>
  <si>
    <t>G-4332</t>
  </si>
  <si>
    <t>RES-22407</t>
  </si>
  <si>
    <t>G-6843</t>
  </si>
  <si>
    <t>RES-21780</t>
  </si>
  <si>
    <t>G-6216</t>
  </si>
  <si>
    <t>RES-20806</t>
  </si>
  <si>
    <t>G-5242</t>
  </si>
  <si>
    <t>RES-20871</t>
  </si>
  <si>
    <t>G-5307</t>
  </si>
  <si>
    <t>RES-21432</t>
  </si>
  <si>
    <t>G-5868</t>
  </si>
  <si>
    <t>RES-21927</t>
  </si>
  <si>
    <t>G-6363</t>
  </si>
  <si>
    <t>RES-23250</t>
  </si>
  <si>
    <t>G-7686</t>
  </si>
  <si>
    <t>RES-23694</t>
  </si>
  <si>
    <t>G-8130</t>
  </si>
  <si>
    <t>RES-23340</t>
  </si>
  <si>
    <t>G-7776</t>
  </si>
  <si>
    <t>RES-24511</t>
  </si>
  <si>
    <t>G-8947</t>
  </si>
  <si>
    <t>RES-24624</t>
  </si>
  <si>
    <t>G-9060</t>
  </si>
  <si>
    <t>RES-23955</t>
  </si>
  <si>
    <t>G-8391</t>
  </si>
  <si>
    <t>RES-21396</t>
  </si>
  <si>
    <t>G-5832</t>
  </si>
  <si>
    <t>RES-21475</t>
  </si>
  <si>
    <t>G-5911</t>
  </si>
  <si>
    <t>RES-23408</t>
  </si>
  <si>
    <t>G-7844</t>
  </si>
  <si>
    <t>RES-20407</t>
  </si>
  <si>
    <t>G-4757</t>
  </si>
  <si>
    <t>RES-21745</t>
  </si>
  <si>
    <t>G-6181</t>
  </si>
  <si>
    <t>RES-22440</t>
  </si>
  <si>
    <t>G-6876</t>
  </si>
  <si>
    <t>RES-22682</t>
  </si>
  <si>
    <t>G-7118</t>
  </si>
  <si>
    <t>RES-23318</t>
  </si>
  <si>
    <t>G-7754</t>
  </si>
  <si>
    <t>RES-21147</t>
  </si>
  <si>
    <t>G-5583</t>
  </si>
  <si>
    <t>RES-24751</t>
  </si>
  <si>
    <t>G-9187</t>
  </si>
  <si>
    <t>RES-24837</t>
  </si>
  <si>
    <t>G-9273</t>
  </si>
  <si>
    <t>RES-21621</t>
  </si>
  <si>
    <t>G-6057</t>
  </si>
  <si>
    <t>RES-22102</t>
  </si>
  <si>
    <t>G-6538</t>
  </si>
  <si>
    <t>RES-22154</t>
  </si>
  <si>
    <t>G-6590</t>
  </si>
  <si>
    <t>RES-23982</t>
  </si>
  <si>
    <t>G-8418</t>
  </si>
  <si>
    <t>RES-23368</t>
  </si>
  <si>
    <t>G-7804</t>
  </si>
  <si>
    <t>RES-23734</t>
  </si>
  <si>
    <t>G-8170</t>
  </si>
  <si>
    <t>RES-24066</t>
  </si>
  <si>
    <t>G-8502</t>
  </si>
  <si>
    <t>RES-20683</t>
  </si>
  <si>
    <t>G-5119</t>
  </si>
  <si>
    <t>RES-21506</t>
  </si>
  <si>
    <t>G-5942</t>
  </si>
  <si>
    <t>RES-21935</t>
  </si>
  <si>
    <t>G-6371</t>
  </si>
  <si>
    <t>RES-20581</t>
  </si>
  <si>
    <t>G-5017</t>
  </si>
  <si>
    <t>RES-24961</t>
  </si>
  <si>
    <t>G-9397</t>
  </si>
  <si>
    <t>RES-21988</t>
  </si>
  <si>
    <t>G-6424</t>
  </si>
  <si>
    <t>RES-22066</t>
  </si>
  <si>
    <t>G-6502</t>
  </si>
  <si>
    <t>RES-22437</t>
  </si>
  <si>
    <t>G-6873</t>
  </si>
  <si>
    <t>RES-24309</t>
  </si>
  <si>
    <t>G-8745</t>
  </si>
  <si>
    <t>RES-20661</t>
  </si>
  <si>
    <t>G-5097</t>
  </si>
  <si>
    <t>date</t>
  </si>
  <si>
    <t>total_capacity</t>
  </si>
  <si>
    <t>rooms_out_of_order</t>
  </si>
  <si>
    <t>rooms_available_for_sale</t>
  </si>
  <si>
    <t>rate_name</t>
  </si>
  <si>
    <t>description</t>
  </si>
  <si>
    <t>is_commissionable</t>
  </si>
  <si>
    <t>Corporate Flat Rate</t>
  </si>
  <si>
    <t>Includes Breakfast &amp; Wifi</t>
  </si>
  <si>
    <t>Best Available Rate</t>
  </si>
  <si>
    <t>Room Only</t>
  </si>
  <si>
    <t>Package Deal</t>
  </si>
  <si>
    <t>Includes Breakfast &amp; Dinner</t>
  </si>
  <si>
    <t>Government Rate</t>
  </si>
  <si>
    <t>Room Only, ID Required</t>
  </si>
  <si>
    <t>Promotional Rate</t>
  </si>
  <si>
    <t>Non-Refundable</t>
  </si>
  <si>
    <t>Wholesale Rate</t>
  </si>
  <si>
    <t>Includes Breakfast</t>
  </si>
  <si>
    <t>Long Stay Rate (7+ nights)</t>
  </si>
  <si>
    <t>Includes Wifi</t>
  </si>
  <si>
    <t>channel_name</t>
  </si>
  <si>
    <t>channel_type</t>
  </si>
  <si>
    <t>commission_rate</t>
  </si>
  <si>
    <t>date_key</t>
  </si>
  <si>
    <t>day_name</t>
  </si>
  <si>
    <t>is_weekend</t>
  </si>
  <si>
    <t>is_holiday</t>
  </si>
  <si>
    <t>season</t>
  </si>
  <si>
    <t>Monday</t>
  </si>
  <si>
    <t>Tuesday</t>
  </si>
  <si>
    <t>Wednesday</t>
  </si>
  <si>
    <t>Thursday</t>
  </si>
  <si>
    <t>Friday</t>
  </si>
  <si>
    <t>Saturday</t>
  </si>
  <si>
    <t>Sunday</t>
  </si>
  <si>
    <t>segment_name</t>
  </si>
  <si>
    <t>Corporate</t>
  </si>
  <si>
    <t>Leisure</t>
  </si>
  <si>
    <t>Group</t>
  </si>
  <si>
    <t>Government</t>
  </si>
  <si>
    <t>Package</t>
  </si>
  <si>
    <t>room_type_name</t>
  </si>
  <si>
    <t>base_price</t>
  </si>
  <si>
    <t>Standard Room</t>
  </si>
  <si>
    <t>Deluxe Room</t>
  </si>
  <si>
    <t>Family Room</t>
  </si>
  <si>
    <t>Executive Room</t>
  </si>
  <si>
    <t>Suite Room</t>
  </si>
  <si>
    <t>Years</t>
  </si>
  <si>
    <t>Status</t>
  </si>
  <si>
    <t>สมาชิก</t>
  </si>
  <si>
    <t>น.ส.อรนลิน มิ่งมิตร</t>
  </si>
  <si>
    <t>น.ส.ธนัญญา หิมทุม</t>
  </si>
  <si>
    <t>น.ส.เบญญาภา ปลอดเอี่ยม</t>
  </si>
  <si>
    <t>1. ค่า RevPAR, ADR และ Occupancy ในแต่ละเดือนเป็นอย่างไร และมีแนวโน้มเพิ่มขึ้นหรือลดลงหรือไม่?</t>
  </si>
  <si>
    <t xml:space="preserve">3.สัดส่วนการจองผ่านแต่ละ Channel เป็นอย่างไร และ Channel ใดเสียค่าคอมมิชชั่นสูงที่สุด? </t>
  </si>
  <si>
    <t>4.Room Type แต่ละประเภทสร้าง RevPAR แตกต่างกันหรือไม่?</t>
  </si>
  <si>
    <t>5.Customer Segment ใดสร้างรายได้สูงสุด และ Segment ใดอาจไม่คุ้มค่า (low profitability)?</t>
  </si>
  <si>
    <t xml:space="preserve">6.Room Type และ Segment แบบใด ที่สร้าง RevPAR สูงที่สุด?  </t>
  </si>
  <si>
    <t xml:space="preserve">7.RevPAR ในวันธรรมดา (Weekday) และวันหยุดสุดสัปดาห์ (Weekend) แตกต่างกันหรือไม่?  </t>
  </si>
  <si>
    <t xml:space="preserve">8.การเปลี่ยนแปลงของราคา (ADR) ส่งผลต่ออัตราการเข้าพัก (Occupancy) หรือไม่?  </t>
  </si>
  <si>
    <t xml:space="preserve">9. ฤดูกาล (Season) ส่งผลต่อ RevPAR และ Occupancy อย่างไร?  </t>
  </si>
  <si>
    <t xml:space="preserve">10.ช่วงเวลาใด (Day / Season) ที่มี demand สูง แต่โรงแรมอาจตั้งราคาต่ำเกินไป? </t>
  </si>
  <si>
    <t>11.ระยะเวลาการเข้าพัก (LOS) ส่งผลต่อรายได้รวมและ RevPAR อย่างไร?  </t>
  </si>
  <si>
    <t xml:space="preserve">13.ห้อง Suite สร้างรายได้รวมและ RevPAR คุ้มค่ากับราคาหรือไม่?  </t>
  </si>
  <si>
    <t>14.อัตราการยกเลิก (Cancellation) และ No-show ในแต่ละ Channel แตกต่างกันหรือไม่ และส่งผลต่อรายได้อย่างไร? </t>
  </si>
  <si>
    <t>chennel_type</t>
  </si>
  <si>
    <t>2. แต่ละ Booking Channel สร้างรายได้เฉลี่ยสุทธิและกำไรสุทธิต่อห้อง (Net RevPAR) แตกต่างกันอย่างไร?</t>
  </si>
  <si>
    <t>12.Room Type แต่ละประเภทมี RevPAR แตกต่างกันระหว่างวันธรรมดาและวันหยุดหรือไม่?</t>
  </si>
  <si>
    <t>RevPAR ของทุก Room Type มีความแตกต่างระหว่างวันธรรมดาและวันหยุดอย่างชัดเจน โดยทุกประเภทห้องมี RevPAR สูงกว่าในวันธรรมดา และลดลงในวันหยุดทั้งหมด สะท้อนว่า demand หลักของโรงแรมเกิดในช่วง weekday
เมื่อพิจารณารายประเภท RT_STD มีการลดลงมากที่สุด (จากประมาณ 129.92 เหลือ 41.99) แสดงว่าห้องประเภทนี้พึ่งพา demand วันธรรมดาสูงและอ่อนไหวต่อ weekend มาก ขณะที่ RT_EXEC, RT_SUIT และ RT_FAM ก็ลดลงเช่นกัน แต่ในสัดส่วนที่ใกล้เคียงกันและไม่รุนแรงเท่า ส่วน RT_DLX มี RevPAR ต่ำอยู่แล้วและยังลดลงต่อในวันหยุด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</si>
</sst>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quot;฿&quot;#,##0.00"/>
    <numFmt numFmtId="187" formatCode="m/d/yyyy;@"/>
    <numFmt numFmtId="188" formatCode="[$-1010000]d/m/yyyy;@"/>
    <numFmt numFmtId="189" formatCode="[$-10433]yyyy\-mm\-dd;@"/>
    <numFmt numFmtId="190" formatCode="0.00%;\-0.00%;0.00%"/>
  </numFmts>
  <fonts count="35" x14ac:knownFonts="1">
    <font>
      <sz val="11"/>
      <color theme="1"/>
      <name val="Tahoma"/>
      <family val="2"/>
      <charset val="222"/>
      <scheme val="minor"/>
    </font>
    <font>
      <sz val="11"/>
      <color theme="1"/>
      <name val="Tahoma"/>
      <family val="2"/>
      <charset val="222"/>
      <scheme val="minor"/>
    </font>
    <font>
      <sz val="18"/>
      <color theme="3"/>
      <name val="Tahoma"/>
      <family val="2"/>
      <charset val="222"/>
      <scheme val="major"/>
    </font>
    <font>
      <b/>
      <sz val="15"/>
      <color theme="3"/>
      <name val="Tahoma"/>
      <family val="2"/>
      <charset val="222"/>
      <scheme val="minor"/>
    </font>
    <font>
      <b/>
      <sz val="13"/>
      <color theme="3"/>
      <name val="Tahoma"/>
      <family val="2"/>
      <charset val="222"/>
      <scheme val="minor"/>
    </font>
    <font>
      <b/>
      <sz val="11"/>
      <color theme="3"/>
      <name val="Tahoma"/>
      <family val="2"/>
      <charset val="222"/>
      <scheme val="minor"/>
    </font>
    <font>
      <sz val="11"/>
      <color rgb="FF006100"/>
      <name val="Tahoma"/>
      <family val="2"/>
      <charset val="222"/>
      <scheme val="minor"/>
    </font>
    <font>
      <sz val="11"/>
      <color rgb="FF9C0006"/>
      <name val="Tahoma"/>
      <family val="2"/>
      <charset val="222"/>
      <scheme val="minor"/>
    </font>
    <font>
      <sz val="11"/>
      <color rgb="FF9C5700"/>
      <name val="Tahoma"/>
      <family val="2"/>
      <charset val="222"/>
      <scheme val="minor"/>
    </font>
    <font>
      <sz val="11"/>
      <color rgb="FF3F3F76"/>
      <name val="Tahoma"/>
      <family val="2"/>
      <charset val="222"/>
      <scheme val="minor"/>
    </font>
    <font>
      <b/>
      <sz val="11"/>
      <color rgb="FF3F3F3F"/>
      <name val="Tahoma"/>
      <family val="2"/>
      <charset val="222"/>
      <scheme val="minor"/>
    </font>
    <font>
      <b/>
      <sz val="11"/>
      <color rgb="FFFA7D00"/>
      <name val="Tahoma"/>
      <family val="2"/>
      <charset val="222"/>
      <scheme val="minor"/>
    </font>
    <font>
      <sz val="11"/>
      <color rgb="FFFA7D00"/>
      <name val="Tahoma"/>
      <family val="2"/>
      <charset val="222"/>
      <scheme val="minor"/>
    </font>
    <font>
      <b/>
      <sz val="11"/>
      <color theme="0"/>
      <name val="Tahoma"/>
      <family val="2"/>
      <charset val="222"/>
      <scheme val="minor"/>
    </font>
    <font>
      <sz val="11"/>
      <color rgb="FFFF0000"/>
      <name val="Tahoma"/>
      <family val="2"/>
      <charset val="222"/>
      <scheme val="minor"/>
    </font>
    <font>
      <i/>
      <sz val="11"/>
      <color rgb="FF7F7F7F"/>
      <name val="Tahoma"/>
      <family val="2"/>
      <charset val="222"/>
      <scheme val="minor"/>
    </font>
    <font>
      <b/>
      <sz val="11"/>
      <color theme="1"/>
      <name val="Tahoma"/>
      <family val="2"/>
      <charset val="222"/>
      <scheme val="minor"/>
    </font>
    <font>
      <sz val="11"/>
      <color theme="0"/>
      <name val="Tahoma"/>
      <family val="2"/>
      <charset val="222"/>
      <scheme val="minor"/>
    </font>
    <font>
      <b/>
      <sz val="10"/>
      <color theme="1"/>
      <name val="Arial"/>
      <family val="2"/>
    </font>
    <font>
      <sz val="11"/>
      <color rgb="FF000000"/>
      <name val="Tahoma"/>
      <family val="2"/>
      <charset val="222"/>
      <scheme val="minor"/>
    </font>
    <font>
      <i/>
      <sz val="11"/>
      <color theme="1"/>
      <name val="Tahoma"/>
      <family val="2"/>
      <charset val="222"/>
      <scheme val="minor"/>
    </font>
    <font>
      <sz val="14"/>
      <color theme="1"/>
      <name val="Calibri"/>
      <family val="2"/>
    </font>
    <font>
      <b/>
      <sz val="14"/>
      <color theme="1"/>
      <name val="Calibri"/>
      <family val="2"/>
    </font>
    <font>
      <sz val="11"/>
      <color theme="1"/>
      <name val="Tahoma"/>
      <family val="2"/>
      <scheme val="major"/>
    </font>
    <font>
      <sz val="14"/>
      <color theme="1"/>
      <name val="Tahoma"/>
      <family val="2"/>
      <scheme val="minor"/>
    </font>
    <font>
      <sz val="14"/>
      <color theme="1"/>
      <name val="Tahoma"/>
      <family val="2"/>
      <charset val="222"/>
      <scheme val="minor"/>
    </font>
    <font>
      <sz val="12"/>
      <color rgb="FFFF0000"/>
      <name val="Tahoma"/>
      <family val="2"/>
      <charset val="222"/>
      <scheme val="minor"/>
    </font>
    <font>
      <sz val="14"/>
      <color rgb="FFFF0000"/>
      <name val="Tahoma"/>
      <family val="2"/>
      <charset val="222"/>
      <scheme val="minor"/>
    </font>
    <font>
      <sz val="11"/>
      <color rgb="FFFF0000"/>
      <name val="Tahoma"/>
      <family val="2"/>
      <scheme val="minor"/>
    </font>
    <font>
      <sz val="12"/>
      <color rgb="FFFF0000"/>
      <name val="Tahoma"/>
      <family val="2"/>
      <scheme val="minor"/>
    </font>
    <font>
      <sz val="14"/>
      <color rgb="FFFF0000"/>
      <name val="Tahoma"/>
      <family val="2"/>
      <scheme val="minor"/>
    </font>
    <font>
      <sz val="11"/>
      <color rgb="FF000000"/>
      <name val="Aptos Narrow"/>
      <family val="2"/>
    </font>
    <font>
      <sz val="11"/>
      <color rgb="FFFF0000"/>
      <name val="Aptos Narrow"/>
      <family val="2"/>
    </font>
    <font>
      <sz val="14"/>
      <name val="Tahoma"/>
      <family val="2"/>
      <charset val="222"/>
      <scheme val="minor"/>
    </font>
    <font>
      <sz val="11"/>
      <name val="Tahoma"/>
      <family val="2"/>
      <charset val="22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0E6F5"/>
        <bgColor rgb="FFC0E6F5"/>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right/>
      <top/>
      <bottom style="medium">
        <color indexed="64"/>
      </bottom>
      <diagonal/>
    </border>
    <border>
      <left/>
      <right/>
      <top style="thin">
        <color rgb="FF44B3E1"/>
      </top>
      <bottom style="thin">
        <color rgb="FF44B3E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3">
    <xf numFmtId="0" fontId="0" fillId="0" borderId="0" xfId="0"/>
    <xf numFmtId="14" fontId="0" fillId="0" borderId="0" xfId="0" applyNumberFormat="1"/>
    <xf numFmtId="0" fontId="0" fillId="0" borderId="0" xfId="0" applyAlignment="1">
      <alignment wrapText="1"/>
    </xf>
    <xf numFmtId="0" fontId="16" fillId="0" borderId="0" xfId="0" applyFont="1" applyAlignment="1">
      <alignment vertical="center" wrapText="1"/>
    </xf>
    <xf numFmtId="0" fontId="18" fillId="0" borderId="0" xfId="0" applyFont="1" applyAlignment="1">
      <alignment wrapText="1"/>
    </xf>
    <xf numFmtId="0" fontId="16" fillId="0" borderId="0" xfId="0" applyFont="1" applyAlignment="1">
      <alignment horizontal="center" vertical="center" wrapText="1"/>
    </xf>
    <xf numFmtId="0" fontId="17" fillId="0" borderId="0" xfId="0" applyFont="1" applyAlignment="1">
      <alignment horizontal="center"/>
    </xf>
    <xf numFmtId="1" fontId="17" fillId="0" borderId="0" xfId="0" applyNumberFormat="1" applyFont="1" applyAlignment="1">
      <alignment horizontal="center"/>
    </xf>
    <xf numFmtId="1" fontId="19" fillId="0" borderId="0" xfId="0" applyNumberFormat="1" applyFont="1"/>
    <xf numFmtId="187" fontId="0" fillId="0" borderId="0" xfId="0" applyNumberFormat="1"/>
    <xf numFmtId="0" fontId="0" fillId="0" borderId="0" xfId="0" applyAlignment="1">
      <alignment vertical="center" wrapText="1"/>
    </xf>
    <xf numFmtId="4" fontId="0" fillId="0" borderId="0" xfId="0" applyNumberFormat="1"/>
    <xf numFmtId="4" fontId="20" fillId="0" borderId="0" xfId="0" applyNumberFormat="1" applyFont="1" applyAlignment="1">
      <alignment horizontal="centerContinuous"/>
    </xf>
    <xf numFmtId="4" fontId="20" fillId="0" borderId="10" xfId="0" applyNumberFormat="1" applyFont="1" applyBorder="1" applyAlignment="1">
      <alignment horizontal="centerContinuous"/>
    </xf>
    <xf numFmtId="4" fontId="0" fillId="0" borderId="11" xfId="0" applyNumberFormat="1" applyBorder="1"/>
    <xf numFmtId="1" fontId="0" fillId="0" borderId="0" xfId="0" applyNumberFormat="1"/>
    <xf numFmtId="1" fontId="20" fillId="0" borderId="0" xfId="0" applyNumberFormat="1" applyFont="1" applyAlignment="1">
      <alignment horizontal="centerContinuous"/>
    </xf>
    <xf numFmtId="0" fontId="21" fillId="0" borderId="0" xfId="0" applyFont="1" applyAlignment="1">
      <alignment wrapText="1"/>
    </xf>
    <xf numFmtId="2" fontId="0" fillId="0" borderId="11" xfId="0" applyNumberFormat="1" applyBorder="1"/>
    <xf numFmtId="2" fontId="0" fillId="0" borderId="0" xfId="0" applyNumberFormat="1"/>
    <xf numFmtId="0" fontId="22" fillId="33" borderId="0" xfId="0" applyFont="1" applyFill="1" applyAlignment="1">
      <alignment wrapText="1"/>
    </xf>
    <xf numFmtId="0" fontId="21" fillId="34" borderId="0" xfId="0" applyFont="1" applyFill="1" applyAlignment="1">
      <alignment wrapText="1"/>
    </xf>
    <xf numFmtId="2" fontId="20" fillId="0" borderId="10" xfId="0" applyNumberFormat="1" applyFont="1" applyBorder="1" applyAlignment="1">
      <alignment horizontal="centerContinuous"/>
    </xf>
    <xf numFmtId="0" fontId="22" fillId="34" borderId="0" xfId="0" applyFont="1" applyFill="1" applyAlignment="1">
      <alignment wrapText="1"/>
    </xf>
    <xf numFmtId="0" fontId="0" fillId="0" borderId="11" xfId="0" applyBorder="1"/>
    <xf numFmtId="0" fontId="20" fillId="0" borderId="10" xfId="0" applyFont="1" applyBorder="1" applyAlignment="1">
      <alignment horizontal="centerContinuous"/>
    </xf>
    <xf numFmtId="188" fontId="23" fillId="0" borderId="0" xfId="0" applyNumberFormat="1" applyFont="1" applyAlignment="1">
      <alignment horizontal="right"/>
    </xf>
    <xf numFmtId="0" fontId="23" fillId="0" borderId="0" xfId="0" applyFont="1"/>
    <xf numFmtId="189" fontId="23" fillId="0" borderId="0" xfId="0" applyNumberFormat="1" applyFont="1"/>
    <xf numFmtId="0" fontId="19" fillId="35" borderId="12" xfId="0" applyFont="1" applyFill="1" applyBorder="1"/>
    <xf numFmtId="0" fontId="19" fillId="0" borderId="12" xfId="0" applyFont="1" applyBorder="1"/>
    <xf numFmtId="0" fontId="16" fillId="0" borderId="0" xfId="0" applyFont="1"/>
    <xf numFmtId="10" fontId="0" fillId="0" borderId="0" xfId="0" applyNumberFormat="1"/>
    <xf numFmtId="0" fontId="0" fillId="0" borderId="0" xfId="0" applyAlignment="1">
      <alignment horizontal="left"/>
    </xf>
    <xf numFmtId="0" fontId="0" fillId="0" borderId="0" xfId="0" applyAlignment="1">
      <alignment horizontal="left" vertical="top" wrapText="1"/>
    </xf>
    <xf numFmtId="0" fontId="0" fillId="0" borderId="0" xfId="0" pivotButton="1"/>
    <xf numFmtId="190" fontId="0" fillId="0" borderId="0" xfId="0" applyNumberFormat="1"/>
    <xf numFmtId="0" fontId="0" fillId="0" borderId="0" xfId="0" applyAlignment="1">
      <alignment horizontal="left" indent="1"/>
    </xf>
    <xf numFmtId="0" fontId="14" fillId="0" borderId="0" xfId="0" applyFont="1" applyAlignment="1">
      <alignment vertical="top" wrapText="1"/>
    </xf>
    <xf numFmtId="14" fontId="0" fillId="0" borderId="0" xfId="0" applyNumberFormat="1" applyAlignment="1">
      <alignment horizontal="left"/>
    </xf>
    <xf numFmtId="0" fontId="0" fillId="36" borderId="0" xfId="0" applyFill="1"/>
    <xf numFmtId="0" fontId="21" fillId="36" borderId="0" xfId="0" applyFont="1" applyFill="1" applyAlignment="1">
      <alignment wrapText="1"/>
    </xf>
    <xf numFmtId="0" fontId="26" fillId="0" borderId="0" xfId="0" applyFont="1" applyAlignment="1">
      <alignment vertical="top" wrapText="1"/>
    </xf>
    <xf numFmtId="0" fontId="26" fillId="0" borderId="0" xfId="0" applyFont="1" applyAlignment="1">
      <alignment horizontal="center" vertical="top" wrapText="1"/>
    </xf>
    <xf numFmtId="0" fontId="25" fillId="33" borderId="0" xfId="0" applyFont="1" applyFill="1"/>
    <xf numFmtId="0" fontId="0" fillId="33" borderId="0" xfId="0" applyFill="1"/>
    <xf numFmtId="0" fontId="26" fillId="37" borderId="0" xfId="0" applyFont="1" applyFill="1" applyAlignment="1">
      <alignment horizontal="center" vertical="top" wrapText="1"/>
    </xf>
    <xf numFmtId="0" fontId="0" fillId="37" borderId="0" xfId="0" applyFill="1"/>
    <xf numFmtId="0" fontId="27" fillId="33" borderId="0" xfId="0" applyFont="1" applyFill="1" applyAlignment="1">
      <alignment horizontal="center" vertical="top" wrapText="1"/>
    </xf>
    <xf numFmtId="0" fontId="29" fillId="37" borderId="0" xfId="0" applyFont="1" applyFill="1" applyAlignment="1">
      <alignment horizontal="left" vertical="top" wrapText="1"/>
    </xf>
    <xf numFmtId="0" fontId="24" fillId="33" borderId="0" xfId="0" applyFont="1" applyFill="1"/>
    <xf numFmtId="0" fontId="30" fillId="33" borderId="0" xfId="0" applyFont="1" applyFill="1" applyAlignment="1">
      <alignment horizontal="left" vertical="top" wrapText="1"/>
    </xf>
    <xf numFmtId="0" fontId="14" fillId="37" borderId="0" xfId="0" applyFont="1" applyFill="1" applyAlignment="1">
      <alignment horizontal="left" vertical="top" wrapText="1"/>
    </xf>
    <xf numFmtId="0" fontId="25" fillId="33" borderId="0" xfId="0" applyFont="1" applyFill="1" applyAlignment="1">
      <alignment vertical="center"/>
    </xf>
    <xf numFmtId="0" fontId="27" fillId="33" borderId="0" xfId="0" applyFont="1" applyFill="1" applyAlignment="1">
      <alignment horizontal="left" vertical="top" wrapText="1"/>
    </xf>
    <xf numFmtId="0" fontId="0" fillId="37" borderId="0" xfId="0" applyFill="1" applyAlignment="1">
      <alignment horizontal="left"/>
    </xf>
    <xf numFmtId="0" fontId="0" fillId="37" borderId="0" xfId="0" applyFill="1" applyAlignment="1">
      <alignment horizontal="left" vertical="top" wrapText="1"/>
    </xf>
    <xf numFmtId="0" fontId="25" fillId="33" borderId="0" xfId="0" applyFont="1" applyFill="1" applyAlignment="1">
      <alignment horizontal="lef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25" fillId="33" borderId="0" xfId="0" applyFont="1" applyFill="1" applyAlignment="1">
      <alignment horizontal="left" vertical="top"/>
    </xf>
    <xf numFmtId="0" fontId="27" fillId="33" borderId="0" xfId="0" applyFont="1" applyFill="1" applyAlignment="1">
      <alignment vertical="top" wrapText="1"/>
    </xf>
    <xf numFmtId="0" fontId="0" fillId="0" borderId="0" xfId="0" applyAlignment="1">
      <alignment vertical="top"/>
    </xf>
    <xf numFmtId="0" fontId="31" fillId="0" borderId="0" xfId="0" applyFont="1" applyAlignment="1">
      <alignment vertical="top"/>
    </xf>
    <xf numFmtId="0" fontId="32" fillId="0" borderId="0" xfId="0" applyFont="1"/>
    <xf numFmtId="0" fontId="14" fillId="0" borderId="0" xfId="0" applyFont="1" applyAlignment="1">
      <alignment horizontal="left" vertical="top"/>
    </xf>
    <xf numFmtId="9" fontId="0" fillId="0" borderId="0" xfId="0" applyNumberFormat="1"/>
    <xf numFmtId="0" fontId="25" fillId="0" borderId="0" xfId="0" applyFont="1"/>
    <xf numFmtId="0" fontId="14" fillId="37" borderId="0" xfId="0" applyFont="1" applyFill="1" applyAlignment="1">
      <alignment vertical="top" wrapText="1"/>
    </xf>
    <xf numFmtId="0" fontId="0" fillId="0" borderId="0" xfId="0" pivotButton="1" applyAlignment="1">
      <alignment horizontal="center"/>
    </xf>
    <xf numFmtId="0" fontId="14" fillId="37" borderId="0" xfId="0" applyFont="1" applyFill="1"/>
    <xf numFmtId="0" fontId="14" fillId="33" borderId="0" xfId="0" applyFont="1" applyFill="1" applyAlignment="1">
      <alignment horizontal="left" vertical="top" wrapText="1"/>
    </xf>
    <xf numFmtId="0" fontId="33" fillId="33" borderId="0" xfId="0" applyFont="1" applyFill="1"/>
    <xf numFmtId="0" fontId="33" fillId="33" borderId="0" xfId="0" applyFont="1" applyFill="1" applyAlignment="1">
      <alignment horizontal="left" vertical="top" wrapText="1"/>
    </xf>
    <xf numFmtId="0" fontId="34" fillId="33" borderId="0" xfId="0" applyFont="1" applyFill="1"/>
    <xf numFmtId="0" fontId="28" fillId="0" borderId="0" xfId="0" applyFont="1" applyAlignment="1">
      <alignment horizontal="left" vertical="top" wrapText="1"/>
    </xf>
    <xf numFmtId="3" fontId="0" fillId="0" borderId="0" xfId="0" applyNumberFormat="1"/>
    <xf numFmtId="7" fontId="0" fillId="0" borderId="0" xfId="0" applyNumberFormat="1"/>
    <xf numFmtId="0" fontId="26" fillId="0" borderId="0" xfId="0" applyFont="1" applyAlignment="1">
      <alignment horizontal="left" vertical="top" wrapText="1"/>
    </xf>
    <xf numFmtId="0" fontId="29" fillId="0" borderId="0" xfId="0" applyFont="1" applyAlignment="1">
      <alignment horizontal="left" vertical="top" wrapText="1"/>
    </xf>
    <xf numFmtId="0" fontId="14" fillId="0" borderId="0" xfId="0" applyFont="1" applyAlignment="1">
      <alignment horizontal="left" vertical="top" wrapText="1"/>
    </xf>
    <xf numFmtId="0" fontId="14" fillId="0" borderId="0" xfId="0" applyFont="1"/>
    <xf numFmtId="0" fontId="26" fillId="0" borderId="0" xfId="0" applyFont="1" applyAlignment="1">
      <alignment horizontal="left" vertical="top" wrapText="1"/>
    </xf>
    <xf numFmtId="0" fontId="29" fillId="0" borderId="0" xfId="0" applyFont="1" applyAlignment="1">
      <alignment horizontal="left" vertical="top" wrapText="1"/>
    </xf>
    <xf numFmtId="0" fontId="14" fillId="0" borderId="0" xfId="0" applyFont="1" applyAlignment="1">
      <alignment horizontal="left" vertical="top" wrapText="1"/>
    </xf>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font>
        <b/>
        <i val="0"/>
        <strike val="0"/>
        <condense val="0"/>
        <extend val="0"/>
        <outline val="0"/>
        <shadow val="0"/>
        <u val="none"/>
        <vertAlign val="baseline"/>
        <sz val="11"/>
        <color theme="1"/>
        <name val="Tahoma"/>
        <family val="2"/>
        <charset val="222"/>
        <scheme val="minor"/>
      </font>
    </dxf>
    <dxf>
      <font>
        <strike val="0"/>
        <outline val="0"/>
        <shadow val="0"/>
        <u val="none"/>
        <vertAlign val="baseline"/>
        <sz val="11"/>
        <name val="Tahoma"/>
        <family val="2"/>
        <scheme val="major"/>
      </font>
    </dxf>
    <dxf>
      <font>
        <strike val="0"/>
        <outline val="0"/>
        <shadow val="0"/>
        <u val="none"/>
        <vertAlign val="baseline"/>
        <sz val="11"/>
        <name val="Tahoma"/>
        <family val="2"/>
        <scheme val="major"/>
      </font>
    </dxf>
    <dxf>
      <font>
        <strike val="0"/>
        <outline val="0"/>
        <shadow val="0"/>
        <u val="none"/>
        <vertAlign val="baseline"/>
        <sz val="11"/>
        <name val="Tahoma"/>
        <family val="2"/>
        <scheme val="major"/>
      </font>
    </dxf>
    <dxf>
      <font>
        <strike val="0"/>
        <outline val="0"/>
        <shadow val="0"/>
        <u val="none"/>
        <vertAlign val="baseline"/>
        <sz val="11"/>
        <name val="Tahoma"/>
        <family val="2"/>
        <scheme val="major"/>
      </font>
    </dxf>
    <dxf>
      <font>
        <strike val="0"/>
        <outline val="0"/>
        <shadow val="0"/>
        <u val="none"/>
        <vertAlign val="baseline"/>
        <sz val="11"/>
        <name val="Tahoma"/>
        <family val="2"/>
        <scheme val="major"/>
      </font>
      <numFmt numFmtId="19" formatCode="d/m/yyyy"/>
      <alignment horizontal="general" vertical="bottom" textRotation="0" wrapText="0" indent="0" justifyLastLine="0" shrinkToFit="0" readingOrder="0"/>
    </dxf>
    <dxf>
      <font>
        <strike val="0"/>
        <outline val="0"/>
        <shadow val="0"/>
        <u val="none"/>
        <vertAlign val="baseline"/>
        <sz val="11"/>
        <name val="Tahoma"/>
        <family val="2"/>
        <scheme val="major"/>
      </font>
    </dxf>
    <dxf>
      <numFmt numFmtId="19" formatCode="d/m/yyyy"/>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color rgb="FF000000"/>
      </font>
      <numFmt numFmtId="0" formatCode="General"/>
    </dxf>
    <dxf>
      <numFmt numFmtId="0" formatCode="General"/>
    </dxf>
    <dxf>
      <numFmt numFmtId="0" formatCode="General"/>
    </dxf>
    <dxf>
      <numFmt numFmtId="19" formatCode="d/m/yyyy"/>
    </dxf>
    <dxf>
      <numFmt numFmtId="19" formatCode="d/m/yyyy"/>
    </dxf>
    <dxf>
      <numFmt numFmtId="27" formatCode="d/m/yyyy\ h:mm"/>
    </dxf>
    <dxf>
      <alignment horizontal="center"/>
    </dxf>
    <dxf>
      <numFmt numFmtId="3" formatCode="#,##0"/>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numFmt numFmtId="3" formatCode="#,##0"/>
    </dxf>
    <dxf>
      <numFmt numFmtId="4" formatCode="#,##0.00"/>
    </dxf>
    <dxf>
      <numFmt numFmtId="4" formatCode="#,##0.00"/>
    </dxf>
    <dxf>
      <numFmt numFmtId="4" formatCode="#,##0.00"/>
    </dxf>
    <dxf>
      <numFmt numFmtId="4" formatCode="#,##0.00"/>
    </dxf>
    <dxf>
      <fill>
        <patternFill patternType="none"/>
      </fill>
    </dxf>
    <dxf>
      <fill>
        <patternFill patternType="none"/>
      </fill>
    </dxf>
    <dxf>
      <alignment horizontal="center"/>
    </dxf>
    <dxf>
      <numFmt numFmtId="13" formatCode="0%"/>
    </dxf>
    <dxf>
      <fill>
        <patternFill patternType="none"/>
      </fill>
    </dxf>
    <dxf>
      <fill>
        <patternFill patternType="none"/>
      </fill>
    </dxf>
    <dxf>
      <alignment horizontal="center"/>
    </dxf>
    <dxf>
      <numFmt numFmtId="4" formatCode="#,##0.00"/>
    </dxf>
    <dxf>
      <numFmt numFmtId="4" formatCode="#,##0.00"/>
    </dxf>
    <dxf>
      <alignment wrapText="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connections" Target="connections.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7.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'Hide-EDA10'!$F$4:$F$856</c:f>
              <c:numCache>
                <c:formatCode>#,##0.00</c:formatCode>
                <c:ptCount val="853"/>
                <c:pt idx="0">
                  <c:v>9128.0069808027929</c:v>
                </c:pt>
                <c:pt idx="1">
                  <c:v>9188.3333333333339</c:v>
                </c:pt>
                <c:pt idx="2">
                  <c:v>2131.5</c:v>
                </c:pt>
                <c:pt idx="3">
                  <c:v>19045.714285714286</c:v>
                </c:pt>
                <c:pt idx="4">
                  <c:v>11137.285714285714</c:v>
                </c:pt>
                <c:pt idx="5">
                  <c:v>8835</c:v>
                </c:pt>
                <c:pt idx="6">
                  <c:v>6151.166666666667</c:v>
                </c:pt>
                <c:pt idx="7">
                  <c:v>9100</c:v>
                </c:pt>
                <c:pt idx="8">
                  <c:v>15003.1</c:v>
                </c:pt>
                <c:pt idx="9">
                  <c:v>7647.1428571428569</c:v>
                </c:pt>
                <c:pt idx="10">
                  <c:v>17773.214285714286</c:v>
                </c:pt>
                <c:pt idx="11">
                  <c:v>22767.444444444445</c:v>
                </c:pt>
                <c:pt idx="12">
                  <c:v>8040</c:v>
                </c:pt>
                <c:pt idx="13">
                  <c:v>31086.666666666668</c:v>
                </c:pt>
                <c:pt idx="14">
                  <c:v>7805</c:v>
                </c:pt>
                <c:pt idx="15">
                  <c:v>12293.75</c:v>
                </c:pt>
                <c:pt idx="16">
                  <c:v>7028.363636363636</c:v>
                </c:pt>
                <c:pt idx="17">
                  <c:v>13687.5</c:v>
                </c:pt>
                <c:pt idx="18">
                  <c:v>4585</c:v>
                </c:pt>
                <c:pt idx="19">
                  <c:v>7907.25</c:v>
                </c:pt>
                <c:pt idx="20">
                  <c:v>7040.5</c:v>
                </c:pt>
                <c:pt idx="21">
                  <c:v>7714.583333333333</c:v>
                </c:pt>
                <c:pt idx="22">
                  <c:v>12048.125</c:v>
                </c:pt>
                <c:pt idx="23">
                  <c:v>10140</c:v>
                </c:pt>
                <c:pt idx="24">
                  <c:v>18291</c:v>
                </c:pt>
                <c:pt idx="25">
                  <c:v>8030.7142857142853</c:v>
                </c:pt>
                <c:pt idx="26">
                  <c:v>3920</c:v>
                </c:pt>
                <c:pt idx="27">
                  <c:v>9274.0555555555547</c:v>
                </c:pt>
                <c:pt idx="28">
                  <c:v>14712.2</c:v>
                </c:pt>
                <c:pt idx="29">
                  <c:v>11242</c:v>
                </c:pt>
                <c:pt idx="30">
                  <c:v>3733.3333333333335</c:v>
                </c:pt>
                <c:pt idx="31">
                  <c:v>10524.166666666666</c:v>
                </c:pt>
                <c:pt idx="32">
                  <c:v>9853.2000000000007</c:v>
                </c:pt>
                <c:pt idx="33">
                  <c:v>10832.5</c:v>
                </c:pt>
                <c:pt idx="34">
                  <c:v>4713.333333333333</c:v>
                </c:pt>
                <c:pt idx="35">
                  <c:v>5716.666666666667</c:v>
                </c:pt>
                <c:pt idx="36">
                  <c:v>23067.5</c:v>
                </c:pt>
                <c:pt idx="37">
                  <c:v>4208.333333333333</c:v>
                </c:pt>
                <c:pt idx="38">
                  <c:v>8055.75</c:v>
                </c:pt>
                <c:pt idx="39">
                  <c:v>20140</c:v>
                </c:pt>
                <c:pt idx="40">
                  <c:v>27413.333333333332</c:v>
                </c:pt>
                <c:pt idx="41">
                  <c:v>6361.666666666667</c:v>
                </c:pt>
                <c:pt idx="42">
                  <c:v>11398.833333333334</c:v>
                </c:pt>
                <c:pt idx="43">
                  <c:v>2423.125</c:v>
                </c:pt>
                <c:pt idx="44">
                  <c:v>6825.5</c:v>
                </c:pt>
                <c:pt idx="45">
                  <c:v>5922</c:v>
                </c:pt>
                <c:pt idx="46">
                  <c:v>11582.625</c:v>
                </c:pt>
                <c:pt idx="47">
                  <c:v>4281.666666666667</c:v>
                </c:pt>
                <c:pt idx="48">
                  <c:v>5239.5</c:v>
                </c:pt>
                <c:pt idx="49">
                  <c:v>8753.5714285714294</c:v>
                </c:pt>
                <c:pt idx="50">
                  <c:v>7044.375</c:v>
                </c:pt>
                <c:pt idx="51">
                  <c:v>3873.3333333333335</c:v>
                </c:pt>
                <c:pt idx="52">
                  <c:v>14262.5</c:v>
                </c:pt>
                <c:pt idx="53">
                  <c:v>14795.5</c:v>
                </c:pt>
                <c:pt idx="54">
                  <c:v>15575</c:v>
                </c:pt>
                <c:pt idx="55">
                  <c:v>13080.833333333334</c:v>
                </c:pt>
                <c:pt idx="56">
                  <c:v>6398.0555555555557</c:v>
                </c:pt>
                <c:pt idx="57">
                  <c:v>9962.7000000000007</c:v>
                </c:pt>
                <c:pt idx="58">
                  <c:v>5763.333333333333</c:v>
                </c:pt>
                <c:pt idx="59">
                  <c:v>16274</c:v>
                </c:pt>
                <c:pt idx="60">
                  <c:v>15387.5</c:v>
                </c:pt>
                <c:pt idx="61">
                  <c:v>5536.1</c:v>
                </c:pt>
                <c:pt idx="62">
                  <c:v>10942.7</c:v>
                </c:pt>
                <c:pt idx="63">
                  <c:v>5954</c:v>
                </c:pt>
                <c:pt idx="64">
                  <c:v>12203.142857142857</c:v>
                </c:pt>
                <c:pt idx="65">
                  <c:v>7674.8</c:v>
                </c:pt>
                <c:pt idx="66">
                  <c:v>5842.5</c:v>
                </c:pt>
                <c:pt idx="67">
                  <c:v>5644.75</c:v>
                </c:pt>
                <c:pt idx="68">
                  <c:v>3491.25</c:v>
                </c:pt>
                <c:pt idx="69">
                  <c:v>6873</c:v>
                </c:pt>
                <c:pt idx="70">
                  <c:v>8750</c:v>
                </c:pt>
                <c:pt idx="71">
                  <c:v>2100</c:v>
                </c:pt>
                <c:pt idx="72">
                  <c:v>10547.083333333334</c:v>
                </c:pt>
                <c:pt idx="73">
                  <c:v>9845</c:v>
                </c:pt>
                <c:pt idx="74">
                  <c:v>2816.3333333333335</c:v>
                </c:pt>
                <c:pt idx="75">
                  <c:v>10847.5</c:v>
                </c:pt>
                <c:pt idx="76">
                  <c:v>6363.125</c:v>
                </c:pt>
                <c:pt idx="77">
                  <c:v>10489.5</c:v>
                </c:pt>
                <c:pt idx="78">
                  <c:v>9641.1875</c:v>
                </c:pt>
                <c:pt idx="79">
                  <c:v>6596.75</c:v>
                </c:pt>
                <c:pt idx="80">
                  <c:v>11772.5</c:v>
                </c:pt>
                <c:pt idx="81">
                  <c:v>5276.25</c:v>
                </c:pt>
                <c:pt idx="82">
                  <c:v>9586.2000000000007</c:v>
                </c:pt>
                <c:pt idx="83">
                  <c:v>2450</c:v>
                </c:pt>
                <c:pt idx="84">
                  <c:v>13154</c:v>
                </c:pt>
                <c:pt idx="85">
                  <c:v>5505.5</c:v>
                </c:pt>
                <c:pt idx="86">
                  <c:v>5730</c:v>
                </c:pt>
                <c:pt idx="87">
                  <c:v>629.33333333333337</c:v>
                </c:pt>
                <c:pt idx="88">
                  <c:v>6027</c:v>
                </c:pt>
                <c:pt idx="89">
                  <c:v>4012.8571428571427</c:v>
                </c:pt>
                <c:pt idx="90">
                  <c:v>7105</c:v>
                </c:pt>
                <c:pt idx="91">
                  <c:v>5360.833333333333</c:v>
                </c:pt>
                <c:pt idx="92">
                  <c:v>0</c:v>
                </c:pt>
                <c:pt idx="93">
                  <c:v>4650</c:v>
                </c:pt>
                <c:pt idx="94">
                  <c:v>2100</c:v>
                </c:pt>
                <c:pt idx="95">
                  <c:v>2532.8333333333335</c:v>
                </c:pt>
                <c:pt idx="96">
                  <c:v>4664.5</c:v>
                </c:pt>
                <c:pt idx="97">
                  <c:v>4675</c:v>
                </c:pt>
                <c:pt idx="98">
                  <c:v>6289.136363636364</c:v>
                </c:pt>
                <c:pt idx="99">
                  <c:v>4788.3999999999996</c:v>
                </c:pt>
                <c:pt idx="100">
                  <c:v>4585.3125</c:v>
                </c:pt>
                <c:pt idx="101">
                  <c:v>9464.5625</c:v>
                </c:pt>
                <c:pt idx="102">
                  <c:v>3690</c:v>
                </c:pt>
                <c:pt idx="103">
                  <c:v>4203.5</c:v>
                </c:pt>
                <c:pt idx="104">
                  <c:v>3640</c:v>
                </c:pt>
                <c:pt idx="105">
                  <c:v>6233.5625</c:v>
                </c:pt>
                <c:pt idx="106">
                  <c:v>10134.375</c:v>
                </c:pt>
                <c:pt idx="107">
                  <c:v>12183.714285714286</c:v>
                </c:pt>
                <c:pt idx="108">
                  <c:v>17010.666666666668</c:v>
                </c:pt>
                <c:pt idx="109">
                  <c:v>12319.642857142857</c:v>
                </c:pt>
                <c:pt idx="110">
                  <c:v>6739.2</c:v>
                </c:pt>
                <c:pt idx="111">
                  <c:v>2123.3333333333335</c:v>
                </c:pt>
                <c:pt idx="112">
                  <c:v>3426.0714285714284</c:v>
                </c:pt>
                <c:pt idx="113">
                  <c:v>6351.666666666667</c:v>
                </c:pt>
                <c:pt idx="114">
                  <c:v>2605</c:v>
                </c:pt>
                <c:pt idx="115">
                  <c:v>7230</c:v>
                </c:pt>
                <c:pt idx="116">
                  <c:v>7848.4444444444443</c:v>
                </c:pt>
                <c:pt idx="117">
                  <c:v>4373.3125</c:v>
                </c:pt>
                <c:pt idx="118">
                  <c:v>3497.3333333333335</c:v>
                </c:pt>
                <c:pt idx="119">
                  <c:v>17175.666666666668</c:v>
                </c:pt>
                <c:pt idx="120">
                  <c:v>8436.6666666666661</c:v>
                </c:pt>
                <c:pt idx="121">
                  <c:v>2814</c:v>
                </c:pt>
                <c:pt idx="122">
                  <c:v>2141.6666666666665</c:v>
                </c:pt>
                <c:pt idx="123">
                  <c:v>2438.3333333333335</c:v>
                </c:pt>
                <c:pt idx="124">
                  <c:v>11875</c:v>
                </c:pt>
                <c:pt idx="125">
                  <c:v>2468</c:v>
                </c:pt>
                <c:pt idx="126">
                  <c:v>3111</c:v>
                </c:pt>
                <c:pt idx="127">
                  <c:v>4997</c:v>
                </c:pt>
                <c:pt idx="128">
                  <c:v>9970</c:v>
                </c:pt>
                <c:pt idx="129">
                  <c:v>6610</c:v>
                </c:pt>
                <c:pt idx="130">
                  <c:v>6489.6428571428569</c:v>
                </c:pt>
                <c:pt idx="131">
                  <c:v>4168.333333333333</c:v>
                </c:pt>
                <c:pt idx="132">
                  <c:v>5490</c:v>
                </c:pt>
                <c:pt idx="133">
                  <c:v>4199.3999999999996</c:v>
                </c:pt>
                <c:pt idx="134">
                  <c:v>6660</c:v>
                </c:pt>
                <c:pt idx="135">
                  <c:v>4975.833333333333</c:v>
                </c:pt>
                <c:pt idx="136">
                  <c:v>2926.75</c:v>
                </c:pt>
                <c:pt idx="137">
                  <c:v>12750.6</c:v>
                </c:pt>
                <c:pt idx="138">
                  <c:v>1522.5</c:v>
                </c:pt>
                <c:pt idx="139">
                  <c:v>5939</c:v>
                </c:pt>
                <c:pt idx="140">
                  <c:v>9469.5833333333339</c:v>
                </c:pt>
                <c:pt idx="141">
                  <c:v>3243.6</c:v>
                </c:pt>
                <c:pt idx="142">
                  <c:v>6761.8571428571431</c:v>
                </c:pt>
                <c:pt idx="143">
                  <c:v>5822.454545454545</c:v>
                </c:pt>
                <c:pt idx="144">
                  <c:v>5133.833333333333</c:v>
                </c:pt>
                <c:pt idx="145">
                  <c:v>4877.1428571428569</c:v>
                </c:pt>
                <c:pt idx="146">
                  <c:v>5600.833333333333</c:v>
                </c:pt>
                <c:pt idx="147">
                  <c:v>6518</c:v>
                </c:pt>
                <c:pt idx="148">
                  <c:v>4275</c:v>
                </c:pt>
                <c:pt idx="149">
                  <c:v>3802.2</c:v>
                </c:pt>
                <c:pt idx="150">
                  <c:v>6247.045454545455</c:v>
                </c:pt>
                <c:pt idx="151">
                  <c:v>2397.5</c:v>
                </c:pt>
                <c:pt idx="152">
                  <c:v>6900.5555555555557</c:v>
                </c:pt>
                <c:pt idx="153">
                  <c:v>6515</c:v>
                </c:pt>
                <c:pt idx="154">
                  <c:v>2952</c:v>
                </c:pt>
                <c:pt idx="155">
                  <c:v>7609.666666666667</c:v>
                </c:pt>
                <c:pt idx="156">
                  <c:v>3661.6666666666665</c:v>
                </c:pt>
                <c:pt idx="157">
                  <c:v>2842.5625</c:v>
                </c:pt>
                <c:pt idx="158">
                  <c:v>6675</c:v>
                </c:pt>
                <c:pt idx="159">
                  <c:v>5236.8</c:v>
                </c:pt>
                <c:pt idx="160">
                  <c:v>1400</c:v>
                </c:pt>
                <c:pt idx="161">
                  <c:v>5884</c:v>
                </c:pt>
                <c:pt idx="162">
                  <c:v>5142.875</c:v>
                </c:pt>
                <c:pt idx="163">
                  <c:v>2693</c:v>
                </c:pt>
                <c:pt idx="164">
                  <c:v>4806.6000000000004</c:v>
                </c:pt>
                <c:pt idx="165">
                  <c:v>1790</c:v>
                </c:pt>
                <c:pt idx="166">
                  <c:v>5160</c:v>
                </c:pt>
                <c:pt idx="167">
                  <c:v>3906.5714285714284</c:v>
                </c:pt>
                <c:pt idx="168">
                  <c:v>2830.625</c:v>
                </c:pt>
                <c:pt idx="169">
                  <c:v>3751.5</c:v>
                </c:pt>
                <c:pt idx="170">
                  <c:v>3416</c:v>
                </c:pt>
                <c:pt idx="171">
                  <c:v>3386.25</c:v>
                </c:pt>
                <c:pt idx="172">
                  <c:v>2722</c:v>
                </c:pt>
                <c:pt idx="173">
                  <c:v>2934.1666666666665</c:v>
                </c:pt>
                <c:pt idx="174">
                  <c:v>6323.3125</c:v>
                </c:pt>
                <c:pt idx="175">
                  <c:v>3111</c:v>
                </c:pt>
                <c:pt idx="176">
                  <c:v>5503.75</c:v>
                </c:pt>
                <c:pt idx="177">
                  <c:v>3155.3571428571427</c:v>
                </c:pt>
                <c:pt idx="178">
                  <c:v>3678.125</c:v>
                </c:pt>
                <c:pt idx="179">
                  <c:v>3917.5</c:v>
                </c:pt>
                <c:pt idx="180">
                  <c:v>4814.0625</c:v>
                </c:pt>
                <c:pt idx="181">
                  <c:v>3659</c:v>
                </c:pt>
                <c:pt idx="182">
                  <c:v>7485.5</c:v>
                </c:pt>
                <c:pt idx="183">
                  <c:v>2420</c:v>
                </c:pt>
                <c:pt idx="184">
                  <c:v>7086.5625</c:v>
                </c:pt>
                <c:pt idx="185">
                  <c:v>4908.9375</c:v>
                </c:pt>
                <c:pt idx="186">
                  <c:v>4562.727272727273</c:v>
                </c:pt>
                <c:pt idx="187">
                  <c:v>5221.181818181818</c:v>
                </c:pt>
                <c:pt idx="188">
                  <c:v>4847.4285714285716</c:v>
                </c:pt>
                <c:pt idx="189">
                  <c:v>3908.75</c:v>
                </c:pt>
                <c:pt idx="190">
                  <c:v>2916.8</c:v>
                </c:pt>
                <c:pt idx="191">
                  <c:v>7188</c:v>
                </c:pt>
                <c:pt idx="192">
                  <c:v>6363</c:v>
                </c:pt>
                <c:pt idx="193">
                  <c:v>2273.8000000000002</c:v>
                </c:pt>
                <c:pt idx="194">
                  <c:v>6718</c:v>
                </c:pt>
                <c:pt idx="195">
                  <c:v>2876</c:v>
                </c:pt>
                <c:pt idx="196">
                  <c:v>3141.9285714285716</c:v>
                </c:pt>
                <c:pt idx="197">
                  <c:v>5890.25</c:v>
                </c:pt>
                <c:pt idx="198">
                  <c:v>4393</c:v>
                </c:pt>
                <c:pt idx="199">
                  <c:v>817.5</c:v>
                </c:pt>
                <c:pt idx="200">
                  <c:v>3020</c:v>
                </c:pt>
                <c:pt idx="201">
                  <c:v>5542.583333333333</c:v>
                </c:pt>
                <c:pt idx="202">
                  <c:v>3427</c:v>
                </c:pt>
                <c:pt idx="203">
                  <c:v>5143</c:v>
                </c:pt>
                <c:pt idx="204">
                  <c:v>3226.6666666666665</c:v>
                </c:pt>
                <c:pt idx="205">
                  <c:v>6125</c:v>
                </c:pt>
                <c:pt idx="206">
                  <c:v>4641.4285714285716</c:v>
                </c:pt>
                <c:pt idx="207">
                  <c:v>3608.625</c:v>
                </c:pt>
                <c:pt idx="208">
                  <c:v>4343.2857142857147</c:v>
                </c:pt>
                <c:pt idx="209">
                  <c:v>5701.666666666667</c:v>
                </c:pt>
                <c:pt idx="210">
                  <c:v>2183.4166666666665</c:v>
                </c:pt>
                <c:pt idx="211">
                  <c:v>5420.75</c:v>
                </c:pt>
                <c:pt idx="212">
                  <c:v>2758.8333333333335</c:v>
                </c:pt>
                <c:pt idx="213">
                  <c:v>3625</c:v>
                </c:pt>
                <c:pt idx="214">
                  <c:v>1959</c:v>
                </c:pt>
                <c:pt idx="215">
                  <c:v>4070.7</c:v>
                </c:pt>
                <c:pt idx="216">
                  <c:v>3926.5</c:v>
                </c:pt>
                <c:pt idx="217">
                  <c:v>2551.6666666666665</c:v>
                </c:pt>
                <c:pt idx="218">
                  <c:v>6430.0555555555557</c:v>
                </c:pt>
                <c:pt idx="219">
                  <c:v>3420.3571428571427</c:v>
                </c:pt>
                <c:pt idx="220">
                  <c:v>11275</c:v>
                </c:pt>
                <c:pt idx="221">
                  <c:v>4225</c:v>
                </c:pt>
                <c:pt idx="222">
                  <c:v>7126.590909090909</c:v>
                </c:pt>
                <c:pt idx="223">
                  <c:v>6779.166666666667</c:v>
                </c:pt>
                <c:pt idx="224">
                  <c:v>3680.4166666666665</c:v>
                </c:pt>
                <c:pt idx="225">
                  <c:v>4305.7142857142853</c:v>
                </c:pt>
                <c:pt idx="226">
                  <c:v>4590.7142857142853</c:v>
                </c:pt>
                <c:pt idx="227">
                  <c:v>10639</c:v>
                </c:pt>
                <c:pt idx="228">
                  <c:v>4322</c:v>
                </c:pt>
                <c:pt idx="229">
                  <c:v>4211.6000000000004</c:v>
                </c:pt>
                <c:pt idx="230">
                  <c:v>4550.5</c:v>
                </c:pt>
                <c:pt idx="231">
                  <c:v>4179.9375</c:v>
                </c:pt>
                <c:pt idx="232">
                  <c:v>2513</c:v>
                </c:pt>
                <c:pt idx="233">
                  <c:v>5857.2</c:v>
                </c:pt>
                <c:pt idx="234">
                  <c:v>2325</c:v>
                </c:pt>
                <c:pt idx="235">
                  <c:v>11213.833333333334</c:v>
                </c:pt>
                <c:pt idx="236">
                  <c:v>5687.5</c:v>
                </c:pt>
                <c:pt idx="237">
                  <c:v>2601.375</c:v>
                </c:pt>
                <c:pt idx="238">
                  <c:v>6058.8571428571431</c:v>
                </c:pt>
                <c:pt idx="239">
                  <c:v>3053.8</c:v>
                </c:pt>
                <c:pt idx="240">
                  <c:v>5901.75</c:v>
                </c:pt>
                <c:pt idx="241">
                  <c:v>3815.5</c:v>
                </c:pt>
                <c:pt idx="242">
                  <c:v>3246.25</c:v>
                </c:pt>
                <c:pt idx="243">
                  <c:v>4252.55</c:v>
                </c:pt>
                <c:pt idx="244">
                  <c:v>7006</c:v>
                </c:pt>
                <c:pt idx="245">
                  <c:v>2747</c:v>
                </c:pt>
                <c:pt idx="246">
                  <c:v>5224.0555555555557</c:v>
                </c:pt>
                <c:pt idx="247">
                  <c:v>2931.25</c:v>
                </c:pt>
                <c:pt idx="248">
                  <c:v>5687.666666666667</c:v>
                </c:pt>
                <c:pt idx="249">
                  <c:v>11672.285714285714</c:v>
                </c:pt>
                <c:pt idx="250">
                  <c:v>5514.166666666667</c:v>
                </c:pt>
                <c:pt idx="251">
                  <c:v>5766.7857142857147</c:v>
                </c:pt>
                <c:pt idx="252">
                  <c:v>3463.6111111111113</c:v>
                </c:pt>
                <c:pt idx="253">
                  <c:v>3587.0833333333335</c:v>
                </c:pt>
                <c:pt idx="254">
                  <c:v>2258.0555555555557</c:v>
                </c:pt>
                <c:pt idx="255">
                  <c:v>3297.5</c:v>
                </c:pt>
                <c:pt idx="256">
                  <c:v>2065</c:v>
                </c:pt>
                <c:pt idx="257">
                  <c:v>2725</c:v>
                </c:pt>
                <c:pt idx="258">
                  <c:v>6059.166666666667</c:v>
                </c:pt>
                <c:pt idx="259">
                  <c:v>2390.7777777777778</c:v>
                </c:pt>
                <c:pt idx="260">
                  <c:v>8500</c:v>
                </c:pt>
                <c:pt idx="261">
                  <c:v>3995</c:v>
                </c:pt>
                <c:pt idx="262">
                  <c:v>4130</c:v>
                </c:pt>
                <c:pt idx="263">
                  <c:v>3215.4375</c:v>
                </c:pt>
                <c:pt idx="264">
                  <c:v>6585.5</c:v>
                </c:pt>
                <c:pt idx="265">
                  <c:v>3817.8636363636365</c:v>
                </c:pt>
                <c:pt idx="266">
                  <c:v>5458.75</c:v>
                </c:pt>
                <c:pt idx="267">
                  <c:v>6961.25</c:v>
                </c:pt>
                <c:pt idx="268">
                  <c:v>3621</c:v>
                </c:pt>
                <c:pt idx="269">
                  <c:v>2479.2857142857142</c:v>
                </c:pt>
                <c:pt idx="270">
                  <c:v>2819.3125</c:v>
                </c:pt>
                <c:pt idx="271">
                  <c:v>5276.8125</c:v>
                </c:pt>
                <c:pt idx="272">
                  <c:v>8670.75</c:v>
                </c:pt>
                <c:pt idx="273">
                  <c:v>5908.125</c:v>
                </c:pt>
                <c:pt idx="274">
                  <c:v>3577.7272727272725</c:v>
                </c:pt>
                <c:pt idx="275">
                  <c:v>6754.9285714285716</c:v>
                </c:pt>
                <c:pt idx="276">
                  <c:v>6511.375</c:v>
                </c:pt>
                <c:pt idx="277">
                  <c:v>6073</c:v>
                </c:pt>
                <c:pt idx="278">
                  <c:v>7668.333333333333</c:v>
                </c:pt>
                <c:pt idx="279">
                  <c:v>2341.5</c:v>
                </c:pt>
                <c:pt idx="280">
                  <c:v>10370.333333333334</c:v>
                </c:pt>
                <c:pt idx="281">
                  <c:v>5117.666666666667</c:v>
                </c:pt>
                <c:pt idx="282">
                  <c:v>7090.5</c:v>
                </c:pt>
                <c:pt idx="283">
                  <c:v>4370.3999999999996</c:v>
                </c:pt>
                <c:pt idx="284">
                  <c:v>6233.8571428571431</c:v>
                </c:pt>
                <c:pt idx="285">
                  <c:v>3712.0555555555557</c:v>
                </c:pt>
                <c:pt idx="286">
                  <c:v>6792</c:v>
                </c:pt>
                <c:pt idx="287">
                  <c:v>5973</c:v>
                </c:pt>
                <c:pt idx="288">
                  <c:v>5751.4642857142853</c:v>
                </c:pt>
                <c:pt idx="289">
                  <c:v>2963.3333333333335</c:v>
                </c:pt>
                <c:pt idx="290">
                  <c:v>8538.4090909090901</c:v>
                </c:pt>
                <c:pt idx="291">
                  <c:v>3163.7916666666665</c:v>
                </c:pt>
                <c:pt idx="292">
                  <c:v>6538.75</c:v>
                </c:pt>
                <c:pt idx="293">
                  <c:v>3361.6666666666665</c:v>
                </c:pt>
                <c:pt idx="294">
                  <c:v>6156.333333333333</c:v>
                </c:pt>
                <c:pt idx="295">
                  <c:v>3766</c:v>
                </c:pt>
                <c:pt idx="296">
                  <c:v>11923.333333333334</c:v>
                </c:pt>
                <c:pt idx="297">
                  <c:v>7316.9</c:v>
                </c:pt>
                <c:pt idx="298">
                  <c:v>8614.2857142857138</c:v>
                </c:pt>
                <c:pt idx="299">
                  <c:v>6928.3846153846152</c:v>
                </c:pt>
                <c:pt idx="300">
                  <c:v>8810.5555555555547</c:v>
                </c:pt>
                <c:pt idx="301">
                  <c:v>3281.25</c:v>
                </c:pt>
                <c:pt idx="302">
                  <c:v>2925</c:v>
                </c:pt>
                <c:pt idx="303">
                  <c:v>5218.333333333333</c:v>
                </c:pt>
                <c:pt idx="304">
                  <c:v>3136</c:v>
                </c:pt>
                <c:pt idx="305">
                  <c:v>6366.4</c:v>
                </c:pt>
                <c:pt idx="306">
                  <c:v>8306.75</c:v>
                </c:pt>
                <c:pt idx="307">
                  <c:v>7507.916666666667</c:v>
                </c:pt>
                <c:pt idx="308">
                  <c:v>3430</c:v>
                </c:pt>
                <c:pt idx="309">
                  <c:v>5730.6875</c:v>
                </c:pt>
                <c:pt idx="310">
                  <c:v>4337.2857142857147</c:v>
                </c:pt>
                <c:pt idx="311">
                  <c:v>1811</c:v>
                </c:pt>
                <c:pt idx="312">
                  <c:v>5000.2142857142853</c:v>
                </c:pt>
                <c:pt idx="313">
                  <c:v>4450.625</c:v>
                </c:pt>
                <c:pt idx="314">
                  <c:v>5595.2</c:v>
                </c:pt>
                <c:pt idx="315">
                  <c:v>6844.833333333333</c:v>
                </c:pt>
                <c:pt idx="316">
                  <c:v>7720.1875</c:v>
                </c:pt>
                <c:pt idx="317">
                  <c:v>8590</c:v>
                </c:pt>
                <c:pt idx="318">
                  <c:v>3712.5625</c:v>
                </c:pt>
                <c:pt idx="319">
                  <c:v>2297.8333333333335</c:v>
                </c:pt>
                <c:pt idx="320">
                  <c:v>6304.6428571428569</c:v>
                </c:pt>
                <c:pt idx="321">
                  <c:v>6993.875</c:v>
                </c:pt>
                <c:pt idx="322">
                  <c:v>4022.9375</c:v>
                </c:pt>
                <c:pt idx="323">
                  <c:v>3446.9166666666665</c:v>
                </c:pt>
                <c:pt idx="324">
                  <c:v>4489.1000000000004</c:v>
                </c:pt>
                <c:pt idx="325">
                  <c:v>4445.2777777777774</c:v>
                </c:pt>
                <c:pt idx="326">
                  <c:v>6380.333333333333</c:v>
                </c:pt>
                <c:pt idx="327">
                  <c:v>2713.6666666666665</c:v>
                </c:pt>
                <c:pt idx="328">
                  <c:v>8047</c:v>
                </c:pt>
                <c:pt idx="329">
                  <c:v>7573.125</c:v>
                </c:pt>
                <c:pt idx="330">
                  <c:v>5971.8</c:v>
                </c:pt>
                <c:pt idx="331">
                  <c:v>7520</c:v>
                </c:pt>
                <c:pt idx="332">
                  <c:v>4552.272727272727</c:v>
                </c:pt>
                <c:pt idx="333">
                  <c:v>1467.6666666666667</c:v>
                </c:pt>
                <c:pt idx="334">
                  <c:v>7388.0625</c:v>
                </c:pt>
                <c:pt idx="335">
                  <c:v>14536.071428571429</c:v>
                </c:pt>
                <c:pt idx="336">
                  <c:v>8854.363636363636</c:v>
                </c:pt>
                <c:pt idx="337">
                  <c:v>9039.375</c:v>
                </c:pt>
                <c:pt idx="338">
                  <c:v>5440</c:v>
                </c:pt>
                <c:pt idx="339">
                  <c:v>26991.25</c:v>
                </c:pt>
                <c:pt idx="340">
                  <c:v>5007.5</c:v>
                </c:pt>
                <c:pt idx="341">
                  <c:v>18055</c:v>
                </c:pt>
                <c:pt idx="342">
                  <c:v>16590</c:v>
                </c:pt>
                <c:pt idx="343">
                  <c:v>4455</c:v>
                </c:pt>
                <c:pt idx="344">
                  <c:v>11343.25</c:v>
                </c:pt>
                <c:pt idx="345">
                  <c:v>4865</c:v>
                </c:pt>
                <c:pt idx="346">
                  <c:v>5096.875</c:v>
                </c:pt>
                <c:pt idx="347">
                  <c:v>4151</c:v>
                </c:pt>
                <c:pt idx="348">
                  <c:v>5966.8</c:v>
                </c:pt>
                <c:pt idx="349">
                  <c:v>6275.3125</c:v>
                </c:pt>
                <c:pt idx="350">
                  <c:v>7846.5</c:v>
                </c:pt>
                <c:pt idx="351">
                  <c:v>8611.375</c:v>
                </c:pt>
                <c:pt idx="352">
                  <c:v>8696.1111111111113</c:v>
                </c:pt>
                <c:pt idx="353">
                  <c:v>7927.2</c:v>
                </c:pt>
                <c:pt idx="354">
                  <c:v>7213.333333333333</c:v>
                </c:pt>
                <c:pt idx="355">
                  <c:v>7834.545454545455</c:v>
                </c:pt>
                <c:pt idx="356">
                  <c:v>4802.375</c:v>
                </c:pt>
                <c:pt idx="357">
                  <c:v>7042.916666666667</c:v>
                </c:pt>
                <c:pt idx="358">
                  <c:v>5309.2857142857147</c:v>
                </c:pt>
                <c:pt idx="359">
                  <c:v>11817.95</c:v>
                </c:pt>
                <c:pt idx="360">
                  <c:v>10373.125</c:v>
                </c:pt>
                <c:pt idx="361">
                  <c:v>6597.916666666667</c:v>
                </c:pt>
                <c:pt idx="362">
                  <c:v>5347.75</c:v>
                </c:pt>
                <c:pt idx="363">
                  <c:v>10517.423076923076</c:v>
                </c:pt>
                <c:pt idx="364">
                  <c:v>16233.277777777777</c:v>
                </c:pt>
                <c:pt idx="365">
                  <c:v>7830.666666666667</c:v>
                </c:pt>
                <c:pt idx="366">
                  <c:v>21981.666666666668</c:v>
                </c:pt>
                <c:pt idx="367">
                  <c:v>5477.291666666667</c:v>
                </c:pt>
                <c:pt idx="368">
                  <c:v>2801.3333333333335</c:v>
                </c:pt>
                <c:pt idx="369">
                  <c:v>7805</c:v>
                </c:pt>
                <c:pt idx="370">
                  <c:v>4979.333333333333</c:v>
                </c:pt>
                <c:pt idx="371">
                  <c:v>16066.25</c:v>
                </c:pt>
                <c:pt idx="372">
                  <c:v>12864.285714285714</c:v>
                </c:pt>
                <c:pt idx="373">
                  <c:v>4562.333333333333</c:v>
                </c:pt>
                <c:pt idx="374">
                  <c:v>9354.2857142857138</c:v>
                </c:pt>
                <c:pt idx="375">
                  <c:v>8971</c:v>
                </c:pt>
                <c:pt idx="376">
                  <c:v>8648.1428571428569</c:v>
                </c:pt>
                <c:pt idx="377">
                  <c:v>4737</c:v>
                </c:pt>
                <c:pt idx="378">
                  <c:v>6277.8571428571431</c:v>
                </c:pt>
                <c:pt idx="379">
                  <c:v>7754.25</c:v>
                </c:pt>
                <c:pt idx="380">
                  <c:v>7518.2777777777774</c:v>
                </c:pt>
                <c:pt idx="381">
                  <c:v>7166.25</c:v>
                </c:pt>
                <c:pt idx="382">
                  <c:v>3981.6666666666665</c:v>
                </c:pt>
                <c:pt idx="383">
                  <c:v>7234.7222222222226</c:v>
                </c:pt>
                <c:pt idx="384">
                  <c:v>5543.45</c:v>
                </c:pt>
                <c:pt idx="385">
                  <c:v>3940.4166666666665</c:v>
                </c:pt>
                <c:pt idx="386">
                  <c:v>5059</c:v>
                </c:pt>
                <c:pt idx="387">
                  <c:v>8375.8333333333339</c:v>
                </c:pt>
                <c:pt idx="388">
                  <c:v>13040.714285714286</c:v>
                </c:pt>
                <c:pt idx="389">
                  <c:v>5643.75</c:v>
                </c:pt>
                <c:pt idx="390">
                  <c:v>7692.5</c:v>
                </c:pt>
                <c:pt idx="391">
                  <c:v>11805.681818181818</c:v>
                </c:pt>
                <c:pt idx="392">
                  <c:v>6075.833333333333</c:v>
                </c:pt>
                <c:pt idx="393">
                  <c:v>10441.444444444445</c:v>
                </c:pt>
                <c:pt idx="394">
                  <c:v>8110</c:v>
                </c:pt>
                <c:pt idx="395">
                  <c:v>6273.75</c:v>
                </c:pt>
                <c:pt idx="396">
                  <c:v>12756.458333333334</c:v>
                </c:pt>
                <c:pt idx="397">
                  <c:v>9747.3333333333339</c:v>
                </c:pt>
                <c:pt idx="398">
                  <c:v>10598</c:v>
                </c:pt>
                <c:pt idx="399">
                  <c:v>9400.038461538461</c:v>
                </c:pt>
                <c:pt idx="400">
                  <c:v>9291.4285714285706</c:v>
                </c:pt>
                <c:pt idx="401">
                  <c:v>6725.416666666667</c:v>
                </c:pt>
                <c:pt idx="402">
                  <c:v>16858</c:v>
                </c:pt>
                <c:pt idx="403">
                  <c:v>9658</c:v>
                </c:pt>
                <c:pt idx="404">
                  <c:v>6794</c:v>
                </c:pt>
                <c:pt idx="405">
                  <c:v>9743.3333333333339</c:v>
                </c:pt>
                <c:pt idx="406">
                  <c:v>12762.5</c:v>
                </c:pt>
                <c:pt idx="407">
                  <c:v>6920</c:v>
                </c:pt>
                <c:pt idx="408">
                  <c:v>5709.2857142857147</c:v>
                </c:pt>
                <c:pt idx="409">
                  <c:v>5233</c:v>
                </c:pt>
                <c:pt idx="410">
                  <c:v>9177.25</c:v>
                </c:pt>
                <c:pt idx="411">
                  <c:v>5010.625</c:v>
                </c:pt>
                <c:pt idx="412">
                  <c:v>7897.5</c:v>
                </c:pt>
                <c:pt idx="413">
                  <c:v>5990</c:v>
                </c:pt>
                <c:pt idx="414">
                  <c:v>7334.5714285714284</c:v>
                </c:pt>
                <c:pt idx="415">
                  <c:v>6379.8125</c:v>
                </c:pt>
                <c:pt idx="416">
                  <c:v>5367.2142857142853</c:v>
                </c:pt>
                <c:pt idx="417">
                  <c:v>7238.5555555555557</c:v>
                </c:pt>
                <c:pt idx="418">
                  <c:v>3517.5</c:v>
                </c:pt>
                <c:pt idx="419">
                  <c:v>9012.4166666666661</c:v>
                </c:pt>
                <c:pt idx="420">
                  <c:v>6435.125</c:v>
                </c:pt>
                <c:pt idx="421">
                  <c:v>4869.375</c:v>
                </c:pt>
                <c:pt idx="422">
                  <c:v>6361.875</c:v>
                </c:pt>
                <c:pt idx="423">
                  <c:v>4392.136363636364</c:v>
                </c:pt>
                <c:pt idx="424">
                  <c:v>7129.6</c:v>
                </c:pt>
                <c:pt idx="425">
                  <c:v>2503.3333333333335</c:v>
                </c:pt>
                <c:pt idx="426">
                  <c:v>11634.9375</c:v>
                </c:pt>
                <c:pt idx="427">
                  <c:v>6076.2777777777774</c:v>
                </c:pt>
                <c:pt idx="428">
                  <c:v>6082.125</c:v>
                </c:pt>
                <c:pt idx="429">
                  <c:v>4122.625</c:v>
                </c:pt>
                <c:pt idx="430">
                  <c:v>9827.1875</c:v>
                </c:pt>
                <c:pt idx="431">
                  <c:v>6950.9</c:v>
                </c:pt>
                <c:pt idx="432">
                  <c:v>5825</c:v>
                </c:pt>
                <c:pt idx="433">
                  <c:v>4895.5</c:v>
                </c:pt>
                <c:pt idx="434">
                  <c:v>11084.944444444445</c:v>
                </c:pt>
                <c:pt idx="435">
                  <c:v>12451.916666666666</c:v>
                </c:pt>
                <c:pt idx="436">
                  <c:v>14080</c:v>
                </c:pt>
                <c:pt idx="437">
                  <c:v>8034.0625</c:v>
                </c:pt>
                <c:pt idx="438">
                  <c:v>11585</c:v>
                </c:pt>
                <c:pt idx="439">
                  <c:v>3273.3571428571427</c:v>
                </c:pt>
                <c:pt idx="440">
                  <c:v>9681.625</c:v>
                </c:pt>
                <c:pt idx="441">
                  <c:v>8659.3125</c:v>
                </c:pt>
                <c:pt idx="442">
                  <c:v>6310.708333333333</c:v>
                </c:pt>
                <c:pt idx="443">
                  <c:v>7521.7142857142853</c:v>
                </c:pt>
                <c:pt idx="444">
                  <c:v>4505</c:v>
                </c:pt>
                <c:pt idx="445">
                  <c:v>9727.1666666666661</c:v>
                </c:pt>
                <c:pt idx="446">
                  <c:v>7180.625</c:v>
                </c:pt>
                <c:pt idx="447">
                  <c:v>9019.1666666666661</c:v>
                </c:pt>
                <c:pt idx="448">
                  <c:v>25636</c:v>
                </c:pt>
                <c:pt idx="449">
                  <c:v>7872.916666666667</c:v>
                </c:pt>
                <c:pt idx="450">
                  <c:v>8809.6666666666661</c:v>
                </c:pt>
                <c:pt idx="451">
                  <c:v>5258.333333333333</c:v>
                </c:pt>
                <c:pt idx="452">
                  <c:v>16727.5</c:v>
                </c:pt>
                <c:pt idx="453">
                  <c:v>9390</c:v>
                </c:pt>
                <c:pt idx="454">
                  <c:v>14755</c:v>
                </c:pt>
                <c:pt idx="455">
                  <c:v>2356.1666666666665</c:v>
                </c:pt>
                <c:pt idx="456">
                  <c:v>1741.25</c:v>
                </c:pt>
                <c:pt idx="457">
                  <c:v>5836.9285714285716</c:v>
                </c:pt>
                <c:pt idx="458">
                  <c:v>2341.0833333333335</c:v>
                </c:pt>
                <c:pt idx="459">
                  <c:v>4456.25</c:v>
                </c:pt>
                <c:pt idx="460">
                  <c:v>5906.666666666667</c:v>
                </c:pt>
                <c:pt idx="461">
                  <c:v>9686.3333333333339</c:v>
                </c:pt>
                <c:pt idx="462">
                  <c:v>4645.5</c:v>
                </c:pt>
                <c:pt idx="463">
                  <c:v>1505</c:v>
                </c:pt>
                <c:pt idx="464">
                  <c:v>4152.5</c:v>
                </c:pt>
                <c:pt idx="465">
                  <c:v>6362.5625</c:v>
                </c:pt>
                <c:pt idx="466">
                  <c:v>8180.2</c:v>
                </c:pt>
                <c:pt idx="467">
                  <c:v>2662.5</c:v>
                </c:pt>
                <c:pt idx="468">
                  <c:v>6472.5</c:v>
                </c:pt>
                <c:pt idx="469">
                  <c:v>2194.5</c:v>
                </c:pt>
                <c:pt idx="470">
                  <c:v>6815.416666666667</c:v>
                </c:pt>
                <c:pt idx="471">
                  <c:v>7621.4285714285716</c:v>
                </c:pt>
                <c:pt idx="472">
                  <c:v>8155.833333333333</c:v>
                </c:pt>
                <c:pt idx="473">
                  <c:v>7211.7777777777774</c:v>
                </c:pt>
                <c:pt idx="474">
                  <c:v>2891.8</c:v>
                </c:pt>
                <c:pt idx="475">
                  <c:v>2917.7857142857142</c:v>
                </c:pt>
                <c:pt idx="476">
                  <c:v>3157.25</c:v>
                </c:pt>
                <c:pt idx="477">
                  <c:v>5256.5</c:v>
                </c:pt>
                <c:pt idx="478">
                  <c:v>9667</c:v>
                </c:pt>
                <c:pt idx="479">
                  <c:v>3290.8333333333335</c:v>
                </c:pt>
                <c:pt idx="480">
                  <c:v>6488.25</c:v>
                </c:pt>
                <c:pt idx="481">
                  <c:v>6365.636363636364</c:v>
                </c:pt>
                <c:pt idx="482">
                  <c:v>4626</c:v>
                </c:pt>
                <c:pt idx="483">
                  <c:v>3513</c:v>
                </c:pt>
                <c:pt idx="484">
                  <c:v>4916.666666666667</c:v>
                </c:pt>
                <c:pt idx="485">
                  <c:v>5987.85</c:v>
                </c:pt>
                <c:pt idx="486">
                  <c:v>6176.666666666667</c:v>
                </c:pt>
                <c:pt idx="487">
                  <c:v>7489</c:v>
                </c:pt>
                <c:pt idx="488">
                  <c:v>5804.7142857142853</c:v>
                </c:pt>
                <c:pt idx="489">
                  <c:v>2954.4</c:v>
                </c:pt>
                <c:pt idx="490">
                  <c:v>2886.6666666666665</c:v>
                </c:pt>
                <c:pt idx="491">
                  <c:v>3905.0714285714284</c:v>
                </c:pt>
                <c:pt idx="492">
                  <c:v>6935</c:v>
                </c:pt>
                <c:pt idx="493">
                  <c:v>6224.791666666667</c:v>
                </c:pt>
                <c:pt idx="494">
                  <c:v>13137.785714285714</c:v>
                </c:pt>
                <c:pt idx="495">
                  <c:v>5157</c:v>
                </c:pt>
                <c:pt idx="496">
                  <c:v>1897.5</c:v>
                </c:pt>
                <c:pt idx="497">
                  <c:v>5022.8999999999996</c:v>
                </c:pt>
                <c:pt idx="498">
                  <c:v>3940.1428571428573</c:v>
                </c:pt>
                <c:pt idx="499">
                  <c:v>7840.1428571428569</c:v>
                </c:pt>
                <c:pt idx="500">
                  <c:v>7259.95</c:v>
                </c:pt>
                <c:pt idx="501">
                  <c:v>7460</c:v>
                </c:pt>
                <c:pt idx="502">
                  <c:v>8310.3333333333339</c:v>
                </c:pt>
                <c:pt idx="503">
                  <c:v>3568.6666666666665</c:v>
                </c:pt>
                <c:pt idx="504">
                  <c:v>6527.5</c:v>
                </c:pt>
                <c:pt idx="505">
                  <c:v>5280.833333333333</c:v>
                </c:pt>
                <c:pt idx="506">
                  <c:v>4653.6499999999996</c:v>
                </c:pt>
                <c:pt idx="507">
                  <c:v>5216.166666666667</c:v>
                </c:pt>
                <c:pt idx="508">
                  <c:v>3280</c:v>
                </c:pt>
                <c:pt idx="509">
                  <c:v>3910</c:v>
                </c:pt>
                <c:pt idx="510">
                  <c:v>4233.333333333333</c:v>
                </c:pt>
                <c:pt idx="511">
                  <c:v>4110</c:v>
                </c:pt>
                <c:pt idx="512">
                  <c:v>11218.5</c:v>
                </c:pt>
                <c:pt idx="513">
                  <c:v>6422.0555555555557</c:v>
                </c:pt>
                <c:pt idx="514">
                  <c:v>2939.5</c:v>
                </c:pt>
                <c:pt idx="515">
                  <c:v>2857.1666666666665</c:v>
                </c:pt>
                <c:pt idx="516">
                  <c:v>5439.5555555555557</c:v>
                </c:pt>
                <c:pt idx="517">
                  <c:v>6491.75</c:v>
                </c:pt>
                <c:pt idx="518">
                  <c:v>6592.1875</c:v>
                </c:pt>
                <c:pt idx="519">
                  <c:v>5465.7777777777774</c:v>
                </c:pt>
                <c:pt idx="520">
                  <c:v>4785</c:v>
                </c:pt>
                <c:pt idx="521">
                  <c:v>4334.8</c:v>
                </c:pt>
                <c:pt idx="522">
                  <c:v>1991.2777777777778</c:v>
                </c:pt>
                <c:pt idx="523">
                  <c:v>7008.5</c:v>
                </c:pt>
                <c:pt idx="524">
                  <c:v>7648.7</c:v>
                </c:pt>
                <c:pt idx="525">
                  <c:v>4200</c:v>
                </c:pt>
                <c:pt idx="526">
                  <c:v>4034</c:v>
                </c:pt>
                <c:pt idx="527">
                  <c:v>6380</c:v>
                </c:pt>
                <c:pt idx="528">
                  <c:v>5875</c:v>
                </c:pt>
                <c:pt idx="529">
                  <c:v>3454.5</c:v>
                </c:pt>
                <c:pt idx="530">
                  <c:v>3282.818181818182</c:v>
                </c:pt>
                <c:pt idx="531">
                  <c:v>7426.875</c:v>
                </c:pt>
                <c:pt idx="532">
                  <c:v>6500.8571428571431</c:v>
                </c:pt>
                <c:pt idx="533">
                  <c:v>5668.5</c:v>
                </c:pt>
                <c:pt idx="534">
                  <c:v>1402.9</c:v>
                </c:pt>
                <c:pt idx="535">
                  <c:v>6137.5</c:v>
                </c:pt>
                <c:pt idx="536">
                  <c:v>6737.4285714285716</c:v>
                </c:pt>
                <c:pt idx="537">
                  <c:v>5260.6</c:v>
                </c:pt>
                <c:pt idx="538">
                  <c:v>4201.875</c:v>
                </c:pt>
                <c:pt idx="539">
                  <c:v>3074.5</c:v>
                </c:pt>
                <c:pt idx="540">
                  <c:v>2512.521739130435</c:v>
                </c:pt>
                <c:pt idx="541">
                  <c:v>9529.3333333333339</c:v>
                </c:pt>
                <c:pt idx="542">
                  <c:v>5569.3</c:v>
                </c:pt>
                <c:pt idx="543">
                  <c:v>4348.6000000000004</c:v>
                </c:pt>
                <c:pt idx="544">
                  <c:v>7271.2142857142853</c:v>
                </c:pt>
                <c:pt idx="545">
                  <c:v>2775.5</c:v>
                </c:pt>
                <c:pt idx="546">
                  <c:v>7445.9444444444443</c:v>
                </c:pt>
                <c:pt idx="547">
                  <c:v>7643.333333333333</c:v>
                </c:pt>
                <c:pt idx="548">
                  <c:v>4003.9</c:v>
                </c:pt>
                <c:pt idx="549">
                  <c:v>7814</c:v>
                </c:pt>
                <c:pt idx="550">
                  <c:v>1687.3333333333333</c:v>
                </c:pt>
                <c:pt idx="551">
                  <c:v>8614</c:v>
                </c:pt>
                <c:pt idx="552">
                  <c:v>3208.3333333333335</c:v>
                </c:pt>
                <c:pt idx="553">
                  <c:v>2002.5</c:v>
                </c:pt>
                <c:pt idx="554">
                  <c:v>3111.5</c:v>
                </c:pt>
                <c:pt idx="555">
                  <c:v>4364.166666666667</c:v>
                </c:pt>
                <c:pt idx="556">
                  <c:v>1855</c:v>
                </c:pt>
                <c:pt idx="557">
                  <c:v>5285</c:v>
                </c:pt>
                <c:pt idx="558">
                  <c:v>3812.9166666666665</c:v>
                </c:pt>
                <c:pt idx="559">
                  <c:v>3156.875</c:v>
                </c:pt>
                <c:pt idx="560">
                  <c:v>2905</c:v>
                </c:pt>
                <c:pt idx="561">
                  <c:v>2205</c:v>
                </c:pt>
                <c:pt idx="562">
                  <c:v>6423.1111111111113</c:v>
                </c:pt>
                <c:pt idx="563">
                  <c:v>997.5</c:v>
                </c:pt>
                <c:pt idx="564">
                  <c:v>5328.75</c:v>
                </c:pt>
                <c:pt idx="565">
                  <c:v>3950</c:v>
                </c:pt>
                <c:pt idx="566">
                  <c:v>7859.6111111111113</c:v>
                </c:pt>
                <c:pt idx="567">
                  <c:v>1942.5</c:v>
                </c:pt>
                <c:pt idx="568">
                  <c:v>6343.9</c:v>
                </c:pt>
                <c:pt idx="569">
                  <c:v>21600</c:v>
                </c:pt>
                <c:pt idx="570">
                  <c:v>4300</c:v>
                </c:pt>
                <c:pt idx="571">
                  <c:v>4949</c:v>
                </c:pt>
                <c:pt idx="572">
                  <c:v>3889</c:v>
                </c:pt>
                <c:pt idx="573">
                  <c:v>1452.5</c:v>
                </c:pt>
                <c:pt idx="574">
                  <c:v>5600</c:v>
                </c:pt>
                <c:pt idx="575">
                  <c:v>1466.25</c:v>
                </c:pt>
                <c:pt idx="576">
                  <c:v>6124.75</c:v>
                </c:pt>
                <c:pt idx="577">
                  <c:v>4536.875</c:v>
                </c:pt>
                <c:pt idx="578">
                  <c:v>892.5</c:v>
                </c:pt>
                <c:pt idx="579">
                  <c:v>9350</c:v>
                </c:pt>
                <c:pt idx="580">
                  <c:v>9405</c:v>
                </c:pt>
                <c:pt idx="581">
                  <c:v>3689.9</c:v>
                </c:pt>
                <c:pt idx="582">
                  <c:v>3199</c:v>
                </c:pt>
                <c:pt idx="583">
                  <c:v>5038.833333333333</c:v>
                </c:pt>
                <c:pt idx="584">
                  <c:v>1577.5</c:v>
                </c:pt>
                <c:pt idx="585">
                  <c:v>1411.6666666666667</c:v>
                </c:pt>
                <c:pt idx="586">
                  <c:v>4815</c:v>
                </c:pt>
                <c:pt idx="587">
                  <c:v>7413.333333333333</c:v>
                </c:pt>
                <c:pt idx="588">
                  <c:v>6400</c:v>
                </c:pt>
                <c:pt idx="589">
                  <c:v>1050</c:v>
                </c:pt>
                <c:pt idx="590">
                  <c:v>7108.1</c:v>
                </c:pt>
                <c:pt idx="591">
                  <c:v>5906.833333333333</c:v>
                </c:pt>
                <c:pt idx="592">
                  <c:v>3431.5714285714284</c:v>
                </c:pt>
                <c:pt idx="593">
                  <c:v>7500</c:v>
                </c:pt>
                <c:pt idx="594">
                  <c:v>6750</c:v>
                </c:pt>
                <c:pt idx="595">
                  <c:v>7451.4285714285716</c:v>
                </c:pt>
                <c:pt idx="596">
                  <c:v>3277.9375</c:v>
                </c:pt>
                <c:pt idx="597">
                  <c:v>6793.3</c:v>
                </c:pt>
                <c:pt idx="598">
                  <c:v>3860.5</c:v>
                </c:pt>
                <c:pt idx="599">
                  <c:v>6570</c:v>
                </c:pt>
                <c:pt idx="600">
                  <c:v>7924</c:v>
                </c:pt>
                <c:pt idx="601">
                  <c:v>6030</c:v>
                </c:pt>
                <c:pt idx="602">
                  <c:v>8961.6666666666661</c:v>
                </c:pt>
                <c:pt idx="603">
                  <c:v>9642.3333333333339</c:v>
                </c:pt>
                <c:pt idx="604">
                  <c:v>8822.1666666666661</c:v>
                </c:pt>
                <c:pt idx="605">
                  <c:v>3973</c:v>
                </c:pt>
                <c:pt idx="606">
                  <c:v>1150</c:v>
                </c:pt>
                <c:pt idx="607">
                  <c:v>4189.875</c:v>
                </c:pt>
                <c:pt idx="608">
                  <c:v>2000.9285714285713</c:v>
                </c:pt>
                <c:pt idx="609">
                  <c:v>10968.388888888889</c:v>
                </c:pt>
                <c:pt idx="610">
                  <c:v>5894</c:v>
                </c:pt>
                <c:pt idx="611">
                  <c:v>4769</c:v>
                </c:pt>
                <c:pt idx="612">
                  <c:v>4560.833333333333</c:v>
                </c:pt>
                <c:pt idx="613">
                  <c:v>8055</c:v>
                </c:pt>
                <c:pt idx="614">
                  <c:v>2206.5</c:v>
                </c:pt>
                <c:pt idx="615">
                  <c:v>3920</c:v>
                </c:pt>
                <c:pt idx="616">
                  <c:v>8399</c:v>
                </c:pt>
                <c:pt idx="617">
                  <c:v>3990</c:v>
                </c:pt>
                <c:pt idx="618">
                  <c:v>2800.5</c:v>
                </c:pt>
                <c:pt idx="619">
                  <c:v>3822.7</c:v>
                </c:pt>
                <c:pt idx="620">
                  <c:v>3657.5</c:v>
                </c:pt>
                <c:pt idx="621">
                  <c:v>5906.4</c:v>
                </c:pt>
                <c:pt idx="622">
                  <c:v>6241.666666666667</c:v>
                </c:pt>
                <c:pt idx="623">
                  <c:v>3555</c:v>
                </c:pt>
                <c:pt idx="624">
                  <c:v>4217.666666666667</c:v>
                </c:pt>
                <c:pt idx="625">
                  <c:v>3725.6</c:v>
                </c:pt>
                <c:pt idx="626">
                  <c:v>2172.1428571428573</c:v>
                </c:pt>
                <c:pt idx="627">
                  <c:v>3892.8125</c:v>
                </c:pt>
                <c:pt idx="628">
                  <c:v>4555</c:v>
                </c:pt>
                <c:pt idx="629">
                  <c:v>3106.25</c:v>
                </c:pt>
                <c:pt idx="630">
                  <c:v>3176.6666666666665</c:v>
                </c:pt>
                <c:pt idx="631">
                  <c:v>3590</c:v>
                </c:pt>
                <c:pt idx="632">
                  <c:v>4322.5</c:v>
                </c:pt>
                <c:pt idx="633">
                  <c:v>10269.799999999999</c:v>
                </c:pt>
                <c:pt idx="634">
                  <c:v>10880</c:v>
                </c:pt>
                <c:pt idx="635">
                  <c:v>3707.5625</c:v>
                </c:pt>
                <c:pt idx="636">
                  <c:v>6894.833333333333</c:v>
                </c:pt>
                <c:pt idx="637">
                  <c:v>4430.5625</c:v>
                </c:pt>
                <c:pt idx="638">
                  <c:v>7133</c:v>
                </c:pt>
                <c:pt idx="639">
                  <c:v>1870</c:v>
                </c:pt>
                <c:pt idx="640">
                  <c:v>6035</c:v>
                </c:pt>
                <c:pt idx="641">
                  <c:v>6873.333333333333</c:v>
                </c:pt>
                <c:pt idx="642">
                  <c:v>4200</c:v>
                </c:pt>
                <c:pt idx="643">
                  <c:v>4906.666666666667</c:v>
                </c:pt>
                <c:pt idx="644">
                  <c:v>3076.6666666666665</c:v>
                </c:pt>
                <c:pt idx="645">
                  <c:v>5173</c:v>
                </c:pt>
                <c:pt idx="646">
                  <c:v>3782.625</c:v>
                </c:pt>
                <c:pt idx="647">
                  <c:v>4214</c:v>
                </c:pt>
                <c:pt idx="648">
                  <c:v>5514.166666666667</c:v>
                </c:pt>
                <c:pt idx="649">
                  <c:v>3408.7</c:v>
                </c:pt>
                <c:pt idx="650">
                  <c:v>3126.6666666666665</c:v>
                </c:pt>
                <c:pt idx="651">
                  <c:v>1014.25</c:v>
                </c:pt>
                <c:pt idx="652">
                  <c:v>6110</c:v>
                </c:pt>
                <c:pt idx="653">
                  <c:v>3208.3333333333335</c:v>
                </c:pt>
                <c:pt idx="654">
                  <c:v>5695</c:v>
                </c:pt>
                <c:pt idx="655">
                  <c:v>6040</c:v>
                </c:pt>
                <c:pt idx="656">
                  <c:v>4900</c:v>
                </c:pt>
                <c:pt idx="657">
                  <c:v>4232.5</c:v>
                </c:pt>
                <c:pt idx="658">
                  <c:v>6092.5</c:v>
                </c:pt>
                <c:pt idx="659">
                  <c:v>3038.3333333333335</c:v>
                </c:pt>
                <c:pt idx="660">
                  <c:v>4040.8333333333335</c:v>
                </c:pt>
                <c:pt idx="661">
                  <c:v>5280</c:v>
                </c:pt>
                <c:pt idx="662">
                  <c:v>12048.333333333334</c:v>
                </c:pt>
                <c:pt idx="663">
                  <c:v>6652</c:v>
                </c:pt>
                <c:pt idx="664">
                  <c:v>1749.1666666666667</c:v>
                </c:pt>
                <c:pt idx="665">
                  <c:v>5403.333333333333</c:v>
                </c:pt>
                <c:pt idx="666">
                  <c:v>3616.6666666666665</c:v>
                </c:pt>
                <c:pt idx="667">
                  <c:v>4655</c:v>
                </c:pt>
                <c:pt idx="668">
                  <c:v>7811.5</c:v>
                </c:pt>
                <c:pt idx="669">
                  <c:v>3957.3333333333335</c:v>
                </c:pt>
                <c:pt idx="670">
                  <c:v>290.5</c:v>
                </c:pt>
                <c:pt idx="671">
                  <c:v>3800</c:v>
                </c:pt>
                <c:pt idx="672">
                  <c:v>1380</c:v>
                </c:pt>
                <c:pt idx="673">
                  <c:v>3662</c:v>
                </c:pt>
                <c:pt idx="674">
                  <c:v>3890</c:v>
                </c:pt>
                <c:pt idx="675">
                  <c:v>5032.8</c:v>
                </c:pt>
                <c:pt idx="676">
                  <c:v>4288.75</c:v>
                </c:pt>
                <c:pt idx="677">
                  <c:v>2779</c:v>
                </c:pt>
                <c:pt idx="678">
                  <c:v>7100</c:v>
                </c:pt>
                <c:pt idx="679">
                  <c:v>6093.6</c:v>
                </c:pt>
                <c:pt idx="680">
                  <c:v>7782.5</c:v>
                </c:pt>
                <c:pt idx="681">
                  <c:v>6600</c:v>
                </c:pt>
                <c:pt idx="682">
                  <c:v>315</c:v>
                </c:pt>
                <c:pt idx="683">
                  <c:v>2826.6666666666665</c:v>
                </c:pt>
                <c:pt idx="684">
                  <c:v>4928.333333333333</c:v>
                </c:pt>
                <c:pt idx="685">
                  <c:v>3706.5</c:v>
                </c:pt>
                <c:pt idx="686">
                  <c:v>5500</c:v>
                </c:pt>
                <c:pt idx="687">
                  <c:v>3205.6666666666665</c:v>
                </c:pt>
                <c:pt idx="688">
                  <c:v>7793.5</c:v>
                </c:pt>
                <c:pt idx="689">
                  <c:v>0</c:v>
                </c:pt>
                <c:pt idx="690">
                  <c:v>5721.875</c:v>
                </c:pt>
                <c:pt idx="691">
                  <c:v>6035</c:v>
                </c:pt>
                <c:pt idx="692">
                  <c:v>9430</c:v>
                </c:pt>
                <c:pt idx="693">
                  <c:v>9137.5</c:v>
                </c:pt>
                <c:pt idx="694">
                  <c:v>3486</c:v>
                </c:pt>
                <c:pt idx="695">
                  <c:v>0</c:v>
                </c:pt>
                <c:pt idx="696">
                  <c:v>2932</c:v>
                </c:pt>
                <c:pt idx="697">
                  <c:v>6300</c:v>
                </c:pt>
                <c:pt idx="698">
                  <c:v>652.5</c:v>
                </c:pt>
                <c:pt idx="699">
                  <c:v>3050.25</c:v>
                </c:pt>
                <c:pt idx="700">
                  <c:v>5950</c:v>
                </c:pt>
                <c:pt idx="701">
                  <c:v>3006.6666666666665</c:v>
                </c:pt>
                <c:pt idx="702">
                  <c:v>5120.5</c:v>
                </c:pt>
                <c:pt idx="703">
                  <c:v>4261</c:v>
                </c:pt>
                <c:pt idx="704">
                  <c:v>3500</c:v>
                </c:pt>
                <c:pt idx="705">
                  <c:v>3398.5</c:v>
                </c:pt>
                <c:pt idx="706">
                  <c:v>5407.166666666667</c:v>
                </c:pt>
                <c:pt idx="707">
                  <c:v>3382</c:v>
                </c:pt>
                <c:pt idx="708">
                  <c:v>3150</c:v>
                </c:pt>
                <c:pt idx="709">
                  <c:v>2040</c:v>
                </c:pt>
                <c:pt idx="710">
                  <c:v>22440</c:v>
                </c:pt>
                <c:pt idx="711">
                  <c:v>3043.3333333333335</c:v>
                </c:pt>
                <c:pt idx="712">
                  <c:v>3325</c:v>
                </c:pt>
                <c:pt idx="713">
                  <c:v>8069.333333333333</c:v>
                </c:pt>
                <c:pt idx="714">
                  <c:v>4729.375</c:v>
                </c:pt>
                <c:pt idx="715">
                  <c:v>5653</c:v>
                </c:pt>
                <c:pt idx="716">
                  <c:v>6554.666666666667</c:v>
                </c:pt>
                <c:pt idx="717">
                  <c:v>3980</c:v>
                </c:pt>
                <c:pt idx="718">
                  <c:v>3736.6666666666665</c:v>
                </c:pt>
                <c:pt idx="719">
                  <c:v>10737</c:v>
                </c:pt>
                <c:pt idx="720">
                  <c:v>14647.5</c:v>
                </c:pt>
                <c:pt idx="721">
                  <c:v>2721.25</c:v>
                </c:pt>
                <c:pt idx="722">
                  <c:v>8910</c:v>
                </c:pt>
                <c:pt idx="723">
                  <c:v>3340</c:v>
                </c:pt>
                <c:pt idx="724">
                  <c:v>2321.25</c:v>
                </c:pt>
                <c:pt idx="725">
                  <c:v>5600</c:v>
                </c:pt>
                <c:pt idx="726">
                  <c:v>8185.125</c:v>
                </c:pt>
                <c:pt idx="727">
                  <c:v>4305</c:v>
                </c:pt>
                <c:pt idx="728">
                  <c:v>7273.333333333333</c:v>
                </c:pt>
                <c:pt idx="729">
                  <c:v>8000</c:v>
                </c:pt>
                <c:pt idx="730">
                  <c:v>3953.4</c:v>
                </c:pt>
                <c:pt idx="731">
                  <c:v>10280</c:v>
                </c:pt>
                <c:pt idx="732">
                  <c:v>8446.6666666666661</c:v>
                </c:pt>
                <c:pt idx="733">
                  <c:v>4900</c:v>
                </c:pt>
                <c:pt idx="734">
                  <c:v>2520</c:v>
                </c:pt>
                <c:pt idx="735">
                  <c:v>8555.6666666666661</c:v>
                </c:pt>
                <c:pt idx="736">
                  <c:v>4352.5</c:v>
                </c:pt>
                <c:pt idx="737">
                  <c:v>2800</c:v>
                </c:pt>
                <c:pt idx="738">
                  <c:v>1785</c:v>
                </c:pt>
                <c:pt idx="739">
                  <c:v>6026</c:v>
                </c:pt>
                <c:pt idx="740">
                  <c:v>2928.3333333333335</c:v>
                </c:pt>
                <c:pt idx="741">
                  <c:v>2090</c:v>
                </c:pt>
                <c:pt idx="742">
                  <c:v>11873.333333333334</c:v>
                </c:pt>
                <c:pt idx="743">
                  <c:v>3216.6666666666665</c:v>
                </c:pt>
                <c:pt idx="744">
                  <c:v>6727.125</c:v>
                </c:pt>
                <c:pt idx="745">
                  <c:v>6183.333333333333</c:v>
                </c:pt>
                <c:pt idx="746">
                  <c:v>2213.3333333333335</c:v>
                </c:pt>
                <c:pt idx="747">
                  <c:v>7193.5</c:v>
                </c:pt>
                <c:pt idx="748">
                  <c:v>10260</c:v>
                </c:pt>
                <c:pt idx="749">
                  <c:v>9210</c:v>
                </c:pt>
                <c:pt idx="750">
                  <c:v>5650</c:v>
                </c:pt>
                <c:pt idx="751">
                  <c:v>3575</c:v>
                </c:pt>
                <c:pt idx="752">
                  <c:v>5355</c:v>
                </c:pt>
                <c:pt idx="753">
                  <c:v>2200</c:v>
                </c:pt>
                <c:pt idx="754">
                  <c:v>5985</c:v>
                </c:pt>
                <c:pt idx="755">
                  <c:v>3453.75</c:v>
                </c:pt>
                <c:pt idx="756">
                  <c:v>4790.625</c:v>
                </c:pt>
                <c:pt idx="757">
                  <c:v>3787.6666666666665</c:v>
                </c:pt>
                <c:pt idx="758">
                  <c:v>5533.333333333333</c:v>
                </c:pt>
                <c:pt idx="759">
                  <c:v>7429.4444444444443</c:v>
                </c:pt>
                <c:pt idx="760">
                  <c:v>2800</c:v>
                </c:pt>
                <c:pt idx="761">
                  <c:v>6318.75</c:v>
                </c:pt>
                <c:pt idx="762">
                  <c:v>5860.3571428571431</c:v>
                </c:pt>
                <c:pt idx="763">
                  <c:v>5706.666666666667</c:v>
                </c:pt>
                <c:pt idx="764">
                  <c:v>3060.5</c:v>
                </c:pt>
                <c:pt idx="765">
                  <c:v>8966.75</c:v>
                </c:pt>
                <c:pt idx="766">
                  <c:v>1095.75</c:v>
                </c:pt>
                <c:pt idx="767">
                  <c:v>8910</c:v>
                </c:pt>
                <c:pt idx="768">
                  <c:v>3465</c:v>
                </c:pt>
                <c:pt idx="769">
                  <c:v>2940</c:v>
                </c:pt>
                <c:pt idx="770">
                  <c:v>14400</c:v>
                </c:pt>
                <c:pt idx="771">
                  <c:v>2782.5</c:v>
                </c:pt>
                <c:pt idx="772">
                  <c:v>3988.3333333333335</c:v>
                </c:pt>
                <c:pt idx="773">
                  <c:v>4620</c:v>
                </c:pt>
                <c:pt idx="774">
                  <c:v>456.5</c:v>
                </c:pt>
                <c:pt idx="775">
                  <c:v>5585</c:v>
                </c:pt>
                <c:pt idx="776">
                  <c:v>1461.25</c:v>
                </c:pt>
                <c:pt idx="777">
                  <c:v>3850</c:v>
                </c:pt>
                <c:pt idx="778">
                  <c:v>8415</c:v>
                </c:pt>
                <c:pt idx="779">
                  <c:v>0</c:v>
                </c:pt>
                <c:pt idx="780">
                  <c:v>1823.25</c:v>
                </c:pt>
                <c:pt idx="781">
                  <c:v>3071.25</c:v>
                </c:pt>
                <c:pt idx="782">
                  <c:v>3500</c:v>
                </c:pt>
                <c:pt idx="783">
                  <c:v>6160</c:v>
                </c:pt>
                <c:pt idx="784">
                  <c:v>3430</c:v>
                </c:pt>
                <c:pt idx="785">
                  <c:v>1190</c:v>
                </c:pt>
                <c:pt idx="786">
                  <c:v>6489</c:v>
                </c:pt>
                <c:pt idx="787">
                  <c:v>4410</c:v>
                </c:pt>
                <c:pt idx="788">
                  <c:v>1735</c:v>
                </c:pt>
                <c:pt idx="789">
                  <c:v>3587.5</c:v>
                </c:pt>
                <c:pt idx="790">
                  <c:v>5344.666666666667</c:v>
                </c:pt>
                <c:pt idx="791">
                  <c:v>8170.25</c:v>
                </c:pt>
                <c:pt idx="792">
                  <c:v>3640</c:v>
                </c:pt>
                <c:pt idx="793">
                  <c:v>1190</c:v>
                </c:pt>
                <c:pt idx="794">
                  <c:v>2790.3333333333335</c:v>
                </c:pt>
                <c:pt idx="795">
                  <c:v>6458</c:v>
                </c:pt>
                <c:pt idx="796">
                  <c:v>14820</c:v>
                </c:pt>
                <c:pt idx="797">
                  <c:v>700</c:v>
                </c:pt>
                <c:pt idx="798">
                  <c:v>4155</c:v>
                </c:pt>
                <c:pt idx="799">
                  <c:v>5706.25</c:v>
                </c:pt>
                <c:pt idx="800">
                  <c:v>2200</c:v>
                </c:pt>
                <c:pt idx="801">
                  <c:v>11241.333333333334</c:v>
                </c:pt>
                <c:pt idx="802">
                  <c:v>4200</c:v>
                </c:pt>
                <c:pt idx="803">
                  <c:v>13200</c:v>
                </c:pt>
                <c:pt idx="804">
                  <c:v>0</c:v>
                </c:pt>
                <c:pt idx="805">
                  <c:v>3037.5</c:v>
                </c:pt>
                <c:pt idx="806">
                  <c:v>4976</c:v>
                </c:pt>
                <c:pt idx="807">
                  <c:v>8450</c:v>
                </c:pt>
                <c:pt idx="808">
                  <c:v>6541.166666666667</c:v>
                </c:pt>
                <c:pt idx="809">
                  <c:v>4322.5</c:v>
                </c:pt>
                <c:pt idx="810">
                  <c:v>350</c:v>
                </c:pt>
                <c:pt idx="811">
                  <c:v>3752</c:v>
                </c:pt>
                <c:pt idx="812">
                  <c:v>4357.5</c:v>
                </c:pt>
                <c:pt idx="813">
                  <c:v>9450</c:v>
                </c:pt>
                <c:pt idx="814">
                  <c:v>2999.25</c:v>
                </c:pt>
                <c:pt idx="815">
                  <c:v>3850</c:v>
                </c:pt>
                <c:pt idx="816">
                  <c:v>13764</c:v>
                </c:pt>
                <c:pt idx="817">
                  <c:v>3780</c:v>
                </c:pt>
                <c:pt idx="818">
                  <c:v>945</c:v>
                </c:pt>
                <c:pt idx="819">
                  <c:v>4276.666666666667</c:v>
                </c:pt>
                <c:pt idx="820">
                  <c:v>2100</c:v>
                </c:pt>
                <c:pt idx="821">
                  <c:v>3891.6666666666665</c:v>
                </c:pt>
                <c:pt idx="822">
                  <c:v>0</c:v>
                </c:pt>
                <c:pt idx="823">
                  <c:v>1178.3333333333333</c:v>
                </c:pt>
                <c:pt idx="824">
                  <c:v>5342.5</c:v>
                </c:pt>
                <c:pt idx="825">
                  <c:v>5312</c:v>
                </c:pt>
                <c:pt idx="826">
                  <c:v>8373.75</c:v>
                </c:pt>
                <c:pt idx="827">
                  <c:v>4760</c:v>
                </c:pt>
                <c:pt idx="828">
                  <c:v>3910.75</c:v>
                </c:pt>
                <c:pt idx="829">
                  <c:v>2800</c:v>
                </c:pt>
                <c:pt idx="830">
                  <c:v>3785.8333333333335</c:v>
                </c:pt>
                <c:pt idx="831">
                  <c:v>871.5</c:v>
                </c:pt>
                <c:pt idx="832">
                  <c:v>5478</c:v>
                </c:pt>
                <c:pt idx="833">
                  <c:v>6828.25</c:v>
                </c:pt>
                <c:pt idx="834">
                  <c:v>5810</c:v>
                </c:pt>
                <c:pt idx="835">
                  <c:v>1680</c:v>
                </c:pt>
                <c:pt idx="836">
                  <c:v>3771.6666666666665</c:v>
                </c:pt>
                <c:pt idx="837">
                  <c:v>3486</c:v>
                </c:pt>
                <c:pt idx="838">
                  <c:v>3173.3333333333335</c:v>
                </c:pt>
                <c:pt idx="839">
                  <c:v>7700</c:v>
                </c:pt>
                <c:pt idx="840">
                  <c:v>9100</c:v>
                </c:pt>
                <c:pt idx="841">
                  <c:v>3552.5</c:v>
                </c:pt>
                <c:pt idx="842">
                  <c:v>8000</c:v>
                </c:pt>
                <c:pt idx="843">
                  <c:v>8400</c:v>
                </c:pt>
                <c:pt idx="844">
                  <c:v>7700</c:v>
                </c:pt>
                <c:pt idx="845">
                  <c:v>1100</c:v>
                </c:pt>
                <c:pt idx="846">
                  <c:v>0</c:v>
                </c:pt>
                <c:pt idx="847">
                  <c:v>3690</c:v>
                </c:pt>
                <c:pt idx="848">
                  <c:v>14300</c:v>
                </c:pt>
                <c:pt idx="849">
                  <c:v>4952.5</c:v>
                </c:pt>
                <c:pt idx="850">
                  <c:v>0</c:v>
                </c:pt>
                <c:pt idx="851">
                  <c:v>5985</c:v>
                </c:pt>
                <c:pt idx="852">
                  <c:v>7700</c:v>
                </c:pt>
              </c:numCache>
            </c:numRef>
          </c:xVal>
          <c:yVal>
            <c:numRef>
              <c:f>'Hide-EDA10'!$G$4:$G$856</c:f>
              <c:numCache>
                <c:formatCode>#,##0.00</c:formatCode>
                <c:ptCount val="853"/>
                <c:pt idx="0">
                  <c:v>1806</c:v>
                </c:pt>
                <c:pt idx="1">
                  <c:v>9</c:v>
                </c:pt>
                <c:pt idx="2">
                  <c:v>5</c:v>
                </c:pt>
                <c:pt idx="3">
                  <c:v>29</c:v>
                </c:pt>
                <c:pt idx="4">
                  <c:v>25</c:v>
                </c:pt>
                <c:pt idx="5">
                  <c:v>17</c:v>
                </c:pt>
                <c:pt idx="6">
                  <c:v>12</c:v>
                </c:pt>
                <c:pt idx="7">
                  <c:v>18</c:v>
                </c:pt>
                <c:pt idx="8">
                  <c:v>29</c:v>
                </c:pt>
                <c:pt idx="9">
                  <c:v>32</c:v>
                </c:pt>
                <c:pt idx="10">
                  <c:v>25</c:v>
                </c:pt>
                <c:pt idx="11">
                  <c:v>29</c:v>
                </c:pt>
                <c:pt idx="12">
                  <c:v>10</c:v>
                </c:pt>
                <c:pt idx="13">
                  <c:v>8</c:v>
                </c:pt>
                <c:pt idx="14">
                  <c:v>7</c:v>
                </c:pt>
                <c:pt idx="15">
                  <c:v>18</c:v>
                </c:pt>
                <c:pt idx="16">
                  <c:v>31</c:v>
                </c:pt>
                <c:pt idx="17">
                  <c:v>15</c:v>
                </c:pt>
                <c:pt idx="18">
                  <c:v>14</c:v>
                </c:pt>
                <c:pt idx="19">
                  <c:v>10</c:v>
                </c:pt>
                <c:pt idx="20">
                  <c:v>24</c:v>
                </c:pt>
                <c:pt idx="21">
                  <c:v>20</c:v>
                </c:pt>
                <c:pt idx="22">
                  <c:v>19</c:v>
                </c:pt>
                <c:pt idx="23">
                  <c:v>7</c:v>
                </c:pt>
                <c:pt idx="24">
                  <c:v>23</c:v>
                </c:pt>
                <c:pt idx="25">
                  <c:v>18</c:v>
                </c:pt>
                <c:pt idx="26">
                  <c:v>1</c:v>
                </c:pt>
                <c:pt idx="27">
                  <c:v>25</c:v>
                </c:pt>
                <c:pt idx="28">
                  <c:v>20</c:v>
                </c:pt>
                <c:pt idx="29">
                  <c:v>9</c:v>
                </c:pt>
                <c:pt idx="30">
                  <c:v>8</c:v>
                </c:pt>
                <c:pt idx="31">
                  <c:v>16</c:v>
                </c:pt>
                <c:pt idx="32">
                  <c:v>22</c:v>
                </c:pt>
                <c:pt idx="33">
                  <c:v>8</c:v>
                </c:pt>
                <c:pt idx="34">
                  <c:v>16</c:v>
                </c:pt>
                <c:pt idx="35">
                  <c:v>12</c:v>
                </c:pt>
                <c:pt idx="36">
                  <c:v>16</c:v>
                </c:pt>
                <c:pt idx="37">
                  <c:v>17</c:v>
                </c:pt>
                <c:pt idx="38">
                  <c:v>22</c:v>
                </c:pt>
                <c:pt idx="39">
                  <c:v>5</c:v>
                </c:pt>
                <c:pt idx="40">
                  <c:v>13</c:v>
                </c:pt>
                <c:pt idx="41">
                  <c:v>6</c:v>
                </c:pt>
                <c:pt idx="42">
                  <c:v>21</c:v>
                </c:pt>
                <c:pt idx="43">
                  <c:v>13</c:v>
                </c:pt>
                <c:pt idx="44">
                  <c:v>16</c:v>
                </c:pt>
                <c:pt idx="45">
                  <c:v>22</c:v>
                </c:pt>
                <c:pt idx="46">
                  <c:v>24</c:v>
                </c:pt>
                <c:pt idx="47">
                  <c:v>14</c:v>
                </c:pt>
                <c:pt idx="48">
                  <c:v>7</c:v>
                </c:pt>
                <c:pt idx="49">
                  <c:v>18</c:v>
                </c:pt>
                <c:pt idx="50">
                  <c:v>23</c:v>
                </c:pt>
                <c:pt idx="51">
                  <c:v>16</c:v>
                </c:pt>
                <c:pt idx="52">
                  <c:v>21</c:v>
                </c:pt>
                <c:pt idx="53">
                  <c:v>15</c:v>
                </c:pt>
                <c:pt idx="54">
                  <c:v>9</c:v>
                </c:pt>
                <c:pt idx="55">
                  <c:v>17</c:v>
                </c:pt>
                <c:pt idx="56">
                  <c:v>27</c:v>
                </c:pt>
                <c:pt idx="57">
                  <c:v>19</c:v>
                </c:pt>
                <c:pt idx="58">
                  <c:v>11</c:v>
                </c:pt>
                <c:pt idx="59">
                  <c:v>20</c:v>
                </c:pt>
                <c:pt idx="60">
                  <c:v>17</c:v>
                </c:pt>
                <c:pt idx="61">
                  <c:v>16</c:v>
                </c:pt>
                <c:pt idx="62">
                  <c:v>17</c:v>
                </c:pt>
                <c:pt idx="63">
                  <c:v>21</c:v>
                </c:pt>
                <c:pt idx="64">
                  <c:v>27</c:v>
                </c:pt>
                <c:pt idx="65">
                  <c:v>15</c:v>
                </c:pt>
                <c:pt idx="66">
                  <c:v>11</c:v>
                </c:pt>
                <c:pt idx="67">
                  <c:v>18</c:v>
                </c:pt>
                <c:pt idx="68">
                  <c:v>5</c:v>
                </c:pt>
                <c:pt idx="69">
                  <c:v>10</c:v>
                </c:pt>
                <c:pt idx="70">
                  <c:v>22</c:v>
                </c:pt>
                <c:pt idx="71">
                  <c:v>3</c:v>
                </c:pt>
                <c:pt idx="72">
                  <c:v>15</c:v>
                </c:pt>
                <c:pt idx="73">
                  <c:v>17</c:v>
                </c:pt>
                <c:pt idx="74">
                  <c:v>28</c:v>
                </c:pt>
                <c:pt idx="75">
                  <c:v>11</c:v>
                </c:pt>
                <c:pt idx="76">
                  <c:v>10</c:v>
                </c:pt>
                <c:pt idx="77">
                  <c:v>29</c:v>
                </c:pt>
                <c:pt idx="78">
                  <c:v>26</c:v>
                </c:pt>
                <c:pt idx="79">
                  <c:v>20</c:v>
                </c:pt>
                <c:pt idx="80">
                  <c:v>19</c:v>
                </c:pt>
                <c:pt idx="81">
                  <c:v>13</c:v>
                </c:pt>
                <c:pt idx="82">
                  <c:v>33</c:v>
                </c:pt>
                <c:pt idx="83">
                  <c:v>13</c:v>
                </c:pt>
                <c:pt idx="84">
                  <c:v>16</c:v>
                </c:pt>
                <c:pt idx="85">
                  <c:v>12</c:v>
                </c:pt>
                <c:pt idx="86">
                  <c:v>20</c:v>
                </c:pt>
                <c:pt idx="87">
                  <c:v>8</c:v>
                </c:pt>
                <c:pt idx="88">
                  <c:v>6</c:v>
                </c:pt>
                <c:pt idx="89">
                  <c:v>16</c:v>
                </c:pt>
                <c:pt idx="90">
                  <c:v>11</c:v>
                </c:pt>
                <c:pt idx="91">
                  <c:v>6</c:v>
                </c:pt>
                <c:pt idx="92">
                  <c:v>9</c:v>
                </c:pt>
                <c:pt idx="93">
                  <c:v>5</c:v>
                </c:pt>
                <c:pt idx="94">
                  <c:v>4</c:v>
                </c:pt>
                <c:pt idx="95">
                  <c:v>3</c:v>
                </c:pt>
                <c:pt idx="96">
                  <c:v>15</c:v>
                </c:pt>
                <c:pt idx="97">
                  <c:v>2</c:v>
                </c:pt>
                <c:pt idx="98">
                  <c:v>27</c:v>
                </c:pt>
                <c:pt idx="99">
                  <c:v>8</c:v>
                </c:pt>
                <c:pt idx="100">
                  <c:v>17</c:v>
                </c:pt>
                <c:pt idx="101">
                  <c:v>20</c:v>
                </c:pt>
                <c:pt idx="102">
                  <c:v>14</c:v>
                </c:pt>
                <c:pt idx="103">
                  <c:v>10</c:v>
                </c:pt>
                <c:pt idx="104">
                  <c:v>9</c:v>
                </c:pt>
                <c:pt idx="105">
                  <c:v>14</c:v>
                </c:pt>
                <c:pt idx="106">
                  <c:v>8</c:v>
                </c:pt>
                <c:pt idx="107">
                  <c:v>17</c:v>
                </c:pt>
                <c:pt idx="108">
                  <c:v>6</c:v>
                </c:pt>
                <c:pt idx="109">
                  <c:v>11</c:v>
                </c:pt>
                <c:pt idx="110">
                  <c:v>12</c:v>
                </c:pt>
                <c:pt idx="111">
                  <c:v>4</c:v>
                </c:pt>
                <c:pt idx="112">
                  <c:v>15</c:v>
                </c:pt>
                <c:pt idx="113">
                  <c:v>14</c:v>
                </c:pt>
                <c:pt idx="114">
                  <c:v>11</c:v>
                </c:pt>
                <c:pt idx="115">
                  <c:v>11</c:v>
                </c:pt>
                <c:pt idx="116">
                  <c:v>19</c:v>
                </c:pt>
                <c:pt idx="117">
                  <c:v>17</c:v>
                </c:pt>
                <c:pt idx="118">
                  <c:v>20</c:v>
                </c:pt>
                <c:pt idx="119">
                  <c:v>7</c:v>
                </c:pt>
                <c:pt idx="120">
                  <c:v>6</c:v>
                </c:pt>
                <c:pt idx="121">
                  <c:v>7</c:v>
                </c:pt>
                <c:pt idx="122">
                  <c:v>23</c:v>
                </c:pt>
                <c:pt idx="123">
                  <c:v>20</c:v>
                </c:pt>
                <c:pt idx="124">
                  <c:v>3</c:v>
                </c:pt>
                <c:pt idx="125">
                  <c:v>8</c:v>
                </c:pt>
                <c:pt idx="126">
                  <c:v>5</c:v>
                </c:pt>
                <c:pt idx="127">
                  <c:v>18</c:v>
                </c:pt>
                <c:pt idx="128">
                  <c:v>4</c:v>
                </c:pt>
                <c:pt idx="129">
                  <c:v>17</c:v>
                </c:pt>
                <c:pt idx="130">
                  <c:v>19</c:v>
                </c:pt>
                <c:pt idx="131">
                  <c:v>5</c:v>
                </c:pt>
                <c:pt idx="132">
                  <c:v>16</c:v>
                </c:pt>
                <c:pt idx="133">
                  <c:v>9</c:v>
                </c:pt>
                <c:pt idx="134">
                  <c:v>6</c:v>
                </c:pt>
                <c:pt idx="135">
                  <c:v>23</c:v>
                </c:pt>
                <c:pt idx="136">
                  <c:v>13</c:v>
                </c:pt>
                <c:pt idx="137">
                  <c:v>11</c:v>
                </c:pt>
                <c:pt idx="138">
                  <c:v>21</c:v>
                </c:pt>
                <c:pt idx="139">
                  <c:v>15</c:v>
                </c:pt>
                <c:pt idx="140">
                  <c:v>13</c:v>
                </c:pt>
                <c:pt idx="141">
                  <c:v>14</c:v>
                </c:pt>
                <c:pt idx="142">
                  <c:v>28</c:v>
                </c:pt>
                <c:pt idx="143">
                  <c:v>20</c:v>
                </c:pt>
                <c:pt idx="144">
                  <c:v>14</c:v>
                </c:pt>
                <c:pt idx="145">
                  <c:v>17</c:v>
                </c:pt>
                <c:pt idx="146">
                  <c:v>12</c:v>
                </c:pt>
                <c:pt idx="147">
                  <c:v>9</c:v>
                </c:pt>
                <c:pt idx="148">
                  <c:v>13</c:v>
                </c:pt>
                <c:pt idx="149">
                  <c:v>11</c:v>
                </c:pt>
                <c:pt idx="150">
                  <c:v>21</c:v>
                </c:pt>
                <c:pt idx="151">
                  <c:v>7</c:v>
                </c:pt>
                <c:pt idx="152">
                  <c:v>14</c:v>
                </c:pt>
                <c:pt idx="153">
                  <c:v>6</c:v>
                </c:pt>
                <c:pt idx="154">
                  <c:v>8</c:v>
                </c:pt>
                <c:pt idx="155">
                  <c:v>11</c:v>
                </c:pt>
                <c:pt idx="156">
                  <c:v>5</c:v>
                </c:pt>
                <c:pt idx="157">
                  <c:v>9</c:v>
                </c:pt>
                <c:pt idx="158">
                  <c:v>3</c:v>
                </c:pt>
                <c:pt idx="159">
                  <c:v>17</c:v>
                </c:pt>
                <c:pt idx="160">
                  <c:v>2</c:v>
                </c:pt>
                <c:pt idx="161">
                  <c:v>8</c:v>
                </c:pt>
                <c:pt idx="162">
                  <c:v>20</c:v>
                </c:pt>
                <c:pt idx="163">
                  <c:v>16</c:v>
                </c:pt>
                <c:pt idx="164">
                  <c:v>9</c:v>
                </c:pt>
                <c:pt idx="165">
                  <c:v>14</c:v>
                </c:pt>
                <c:pt idx="166">
                  <c:v>7</c:v>
                </c:pt>
                <c:pt idx="167">
                  <c:v>19</c:v>
                </c:pt>
                <c:pt idx="168">
                  <c:v>13</c:v>
                </c:pt>
                <c:pt idx="169">
                  <c:v>10</c:v>
                </c:pt>
                <c:pt idx="170">
                  <c:v>7</c:v>
                </c:pt>
                <c:pt idx="171">
                  <c:v>8</c:v>
                </c:pt>
                <c:pt idx="172">
                  <c:v>7</c:v>
                </c:pt>
                <c:pt idx="173">
                  <c:v>13</c:v>
                </c:pt>
                <c:pt idx="174">
                  <c:v>15</c:v>
                </c:pt>
                <c:pt idx="175">
                  <c:v>11</c:v>
                </c:pt>
                <c:pt idx="176">
                  <c:v>15</c:v>
                </c:pt>
                <c:pt idx="177">
                  <c:v>18</c:v>
                </c:pt>
                <c:pt idx="178">
                  <c:v>19</c:v>
                </c:pt>
                <c:pt idx="179">
                  <c:v>5</c:v>
                </c:pt>
                <c:pt idx="180">
                  <c:v>11</c:v>
                </c:pt>
                <c:pt idx="181">
                  <c:v>17</c:v>
                </c:pt>
                <c:pt idx="182">
                  <c:v>7</c:v>
                </c:pt>
                <c:pt idx="183">
                  <c:v>14</c:v>
                </c:pt>
                <c:pt idx="184">
                  <c:v>14</c:v>
                </c:pt>
                <c:pt idx="185">
                  <c:v>17</c:v>
                </c:pt>
                <c:pt idx="186">
                  <c:v>14</c:v>
                </c:pt>
                <c:pt idx="187">
                  <c:v>25</c:v>
                </c:pt>
                <c:pt idx="188">
                  <c:v>11</c:v>
                </c:pt>
                <c:pt idx="189">
                  <c:v>18</c:v>
                </c:pt>
                <c:pt idx="190">
                  <c:v>7</c:v>
                </c:pt>
                <c:pt idx="191">
                  <c:v>16</c:v>
                </c:pt>
                <c:pt idx="192">
                  <c:v>5</c:v>
                </c:pt>
                <c:pt idx="193">
                  <c:v>16</c:v>
                </c:pt>
                <c:pt idx="194">
                  <c:v>11</c:v>
                </c:pt>
                <c:pt idx="195">
                  <c:v>12</c:v>
                </c:pt>
                <c:pt idx="196">
                  <c:v>11</c:v>
                </c:pt>
                <c:pt idx="197">
                  <c:v>15</c:v>
                </c:pt>
                <c:pt idx="198">
                  <c:v>13</c:v>
                </c:pt>
                <c:pt idx="199">
                  <c:v>32</c:v>
                </c:pt>
                <c:pt idx="200">
                  <c:v>7</c:v>
                </c:pt>
                <c:pt idx="201">
                  <c:v>9</c:v>
                </c:pt>
                <c:pt idx="202">
                  <c:v>9</c:v>
                </c:pt>
                <c:pt idx="203">
                  <c:v>13</c:v>
                </c:pt>
                <c:pt idx="204">
                  <c:v>6</c:v>
                </c:pt>
                <c:pt idx="205">
                  <c:v>3</c:v>
                </c:pt>
                <c:pt idx="206">
                  <c:v>16</c:v>
                </c:pt>
                <c:pt idx="207">
                  <c:v>21</c:v>
                </c:pt>
                <c:pt idx="208">
                  <c:v>12</c:v>
                </c:pt>
                <c:pt idx="209">
                  <c:v>11</c:v>
                </c:pt>
                <c:pt idx="210">
                  <c:v>9</c:v>
                </c:pt>
                <c:pt idx="211">
                  <c:v>12</c:v>
                </c:pt>
                <c:pt idx="212">
                  <c:v>10</c:v>
                </c:pt>
                <c:pt idx="213">
                  <c:v>11</c:v>
                </c:pt>
                <c:pt idx="214">
                  <c:v>15</c:v>
                </c:pt>
                <c:pt idx="215">
                  <c:v>16</c:v>
                </c:pt>
                <c:pt idx="216">
                  <c:v>14</c:v>
                </c:pt>
                <c:pt idx="217">
                  <c:v>8</c:v>
                </c:pt>
                <c:pt idx="218">
                  <c:v>12</c:v>
                </c:pt>
                <c:pt idx="219">
                  <c:v>10</c:v>
                </c:pt>
                <c:pt idx="220">
                  <c:v>4</c:v>
                </c:pt>
                <c:pt idx="221">
                  <c:v>4</c:v>
                </c:pt>
                <c:pt idx="222">
                  <c:v>27</c:v>
                </c:pt>
                <c:pt idx="223">
                  <c:v>4</c:v>
                </c:pt>
                <c:pt idx="224">
                  <c:v>22</c:v>
                </c:pt>
                <c:pt idx="225">
                  <c:v>10</c:v>
                </c:pt>
                <c:pt idx="226">
                  <c:v>12</c:v>
                </c:pt>
                <c:pt idx="227">
                  <c:v>12</c:v>
                </c:pt>
                <c:pt idx="228">
                  <c:v>35</c:v>
                </c:pt>
                <c:pt idx="229">
                  <c:v>7</c:v>
                </c:pt>
                <c:pt idx="230">
                  <c:v>19</c:v>
                </c:pt>
                <c:pt idx="231">
                  <c:v>10</c:v>
                </c:pt>
                <c:pt idx="232">
                  <c:v>8</c:v>
                </c:pt>
                <c:pt idx="233">
                  <c:v>7</c:v>
                </c:pt>
                <c:pt idx="234">
                  <c:v>7</c:v>
                </c:pt>
                <c:pt idx="235">
                  <c:v>4</c:v>
                </c:pt>
                <c:pt idx="236">
                  <c:v>13</c:v>
                </c:pt>
                <c:pt idx="237">
                  <c:v>12</c:v>
                </c:pt>
                <c:pt idx="238">
                  <c:v>10</c:v>
                </c:pt>
                <c:pt idx="239">
                  <c:v>11</c:v>
                </c:pt>
                <c:pt idx="240">
                  <c:v>12</c:v>
                </c:pt>
                <c:pt idx="241">
                  <c:v>16</c:v>
                </c:pt>
                <c:pt idx="242">
                  <c:v>11</c:v>
                </c:pt>
                <c:pt idx="243">
                  <c:v>21</c:v>
                </c:pt>
                <c:pt idx="244">
                  <c:v>19</c:v>
                </c:pt>
                <c:pt idx="245">
                  <c:v>5</c:v>
                </c:pt>
                <c:pt idx="246">
                  <c:v>13</c:v>
                </c:pt>
                <c:pt idx="247">
                  <c:v>5</c:v>
                </c:pt>
                <c:pt idx="248">
                  <c:v>7</c:v>
                </c:pt>
                <c:pt idx="249">
                  <c:v>12</c:v>
                </c:pt>
                <c:pt idx="250">
                  <c:v>11</c:v>
                </c:pt>
                <c:pt idx="251">
                  <c:v>11</c:v>
                </c:pt>
                <c:pt idx="252">
                  <c:v>29</c:v>
                </c:pt>
                <c:pt idx="253">
                  <c:v>15</c:v>
                </c:pt>
                <c:pt idx="254">
                  <c:v>12</c:v>
                </c:pt>
                <c:pt idx="255">
                  <c:v>17</c:v>
                </c:pt>
                <c:pt idx="256">
                  <c:v>14</c:v>
                </c:pt>
                <c:pt idx="257">
                  <c:v>5</c:v>
                </c:pt>
                <c:pt idx="258">
                  <c:v>15</c:v>
                </c:pt>
                <c:pt idx="259">
                  <c:v>12</c:v>
                </c:pt>
                <c:pt idx="260">
                  <c:v>6</c:v>
                </c:pt>
                <c:pt idx="261">
                  <c:v>9</c:v>
                </c:pt>
                <c:pt idx="262">
                  <c:v>9</c:v>
                </c:pt>
                <c:pt idx="263">
                  <c:v>23</c:v>
                </c:pt>
                <c:pt idx="264">
                  <c:v>26</c:v>
                </c:pt>
                <c:pt idx="265">
                  <c:v>17</c:v>
                </c:pt>
                <c:pt idx="266">
                  <c:v>17</c:v>
                </c:pt>
                <c:pt idx="267">
                  <c:v>15</c:v>
                </c:pt>
                <c:pt idx="268">
                  <c:v>7</c:v>
                </c:pt>
                <c:pt idx="269">
                  <c:v>16</c:v>
                </c:pt>
                <c:pt idx="270">
                  <c:v>27</c:v>
                </c:pt>
                <c:pt idx="271">
                  <c:v>14</c:v>
                </c:pt>
                <c:pt idx="272">
                  <c:v>5</c:v>
                </c:pt>
                <c:pt idx="273">
                  <c:v>16</c:v>
                </c:pt>
                <c:pt idx="274">
                  <c:v>39</c:v>
                </c:pt>
                <c:pt idx="275">
                  <c:v>21</c:v>
                </c:pt>
                <c:pt idx="276">
                  <c:v>28</c:v>
                </c:pt>
                <c:pt idx="277">
                  <c:v>12</c:v>
                </c:pt>
                <c:pt idx="278">
                  <c:v>5</c:v>
                </c:pt>
                <c:pt idx="279">
                  <c:v>6</c:v>
                </c:pt>
                <c:pt idx="280">
                  <c:v>20</c:v>
                </c:pt>
                <c:pt idx="281">
                  <c:v>17</c:v>
                </c:pt>
                <c:pt idx="282">
                  <c:v>14</c:v>
                </c:pt>
                <c:pt idx="283">
                  <c:v>27</c:v>
                </c:pt>
                <c:pt idx="284">
                  <c:v>28</c:v>
                </c:pt>
                <c:pt idx="285">
                  <c:v>34</c:v>
                </c:pt>
                <c:pt idx="286">
                  <c:v>25</c:v>
                </c:pt>
                <c:pt idx="287">
                  <c:v>7</c:v>
                </c:pt>
                <c:pt idx="288">
                  <c:v>35</c:v>
                </c:pt>
                <c:pt idx="289">
                  <c:v>8</c:v>
                </c:pt>
                <c:pt idx="290">
                  <c:v>25</c:v>
                </c:pt>
                <c:pt idx="291">
                  <c:v>25</c:v>
                </c:pt>
                <c:pt idx="292">
                  <c:v>33</c:v>
                </c:pt>
                <c:pt idx="293">
                  <c:v>14</c:v>
                </c:pt>
                <c:pt idx="294">
                  <c:v>28</c:v>
                </c:pt>
                <c:pt idx="295">
                  <c:v>18</c:v>
                </c:pt>
                <c:pt idx="296">
                  <c:v>26</c:v>
                </c:pt>
                <c:pt idx="297">
                  <c:v>12</c:v>
                </c:pt>
                <c:pt idx="298">
                  <c:v>12</c:v>
                </c:pt>
                <c:pt idx="299">
                  <c:v>35</c:v>
                </c:pt>
                <c:pt idx="300">
                  <c:v>22</c:v>
                </c:pt>
                <c:pt idx="301">
                  <c:v>5</c:v>
                </c:pt>
                <c:pt idx="302">
                  <c:v>6</c:v>
                </c:pt>
                <c:pt idx="303">
                  <c:v>20</c:v>
                </c:pt>
                <c:pt idx="304">
                  <c:v>10</c:v>
                </c:pt>
                <c:pt idx="305">
                  <c:v>20</c:v>
                </c:pt>
                <c:pt idx="306">
                  <c:v>21</c:v>
                </c:pt>
                <c:pt idx="307">
                  <c:v>14</c:v>
                </c:pt>
                <c:pt idx="308">
                  <c:v>5</c:v>
                </c:pt>
                <c:pt idx="309">
                  <c:v>18</c:v>
                </c:pt>
                <c:pt idx="310">
                  <c:v>44</c:v>
                </c:pt>
                <c:pt idx="311">
                  <c:v>20</c:v>
                </c:pt>
                <c:pt idx="312">
                  <c:v>16</c:v>
                </c:pt>
                <c:pt idx="313">
                  <c:v>10</c:v>
                </c:pt>
                <c:pt idx="314">
                  <c:v>9</c:v>
                </c:pt>
                <c:pt idx="315">
                  <c:v>16</c:v>
                </c:pt>
                <c:pt idx="316">
                  <c:v>16</c:v>
                </c:pt>
                <c:pt idx="317">
                  <c:v>15</c:v>
                </c:pt>
                <c:pt idx="318">
                  <c:v>26</c:v>
                </c:pt>
                <c:pt idx="319">
                  <c:v>13</c:v>
                </c:pt>
                <c:pt idx="320">
                  <c:v>20</c:v>
                </c:pt>
                <c:pt idx="321">
                  <c:v>11</c:v>
                </c:pt>
                <c:pt idx="322">
                  <c:v>37</c:v>
                </c:pt>
                <c:pt idx="323">
                  <c:v>11</c:v>
                </c:pt>
                <c:pt idx="324">
                  <c:v>28</c:v>
                </c:pt>
                <c:pt idx="325">
                  <c:v>16</c:v>
                </c:pt>
                <c:pt idx="326">
                  <c:v>5</c:v>
                </c:pt>
                <c:pt idx="327">
                  <c:v>9</c:v>
                </c:pt>
                <c:pt idx="328">
                  <c:v>22</c:v>
                </c:pt>
                <c:pt idx="329">
                  <c:v>9</c:v>
                </c:pt>
                <c:pt idx="330">
                  <c:v>14</c:v>
                </c:pt>
                <c:pt idx="331">
                  <c:v>12</c:v>
                </c:pt>
                <c:pt idx="332">
                  <c:v>30</c:v>
                </c:pt>
                <c:pt idx="333">
                  <c:v>9</c:v>
                </c:pt>
                <c:pt idx="334">
                  <c:v>28</c:v>
                </c:pt>
                <c:pt idx="335">
                  <c:v>21</c:v>
                </c:pt>
                <c:pt idx="336">
                  <c:v>32</c:v>
                </c:pt>
                <c:pt idx="337">
                  <c:v>12</c:v>
                </c:pt>
                <c:pt idx="338">
                  <c:v>22</c:v>
                </c:pt>
                <c:pt idx="339">
                  <c:v>36</c:v>
                </c:pt>
                <c:pt idx="340">
                  <c:v>17</c:v>
                </c:pt>
                <c:pt idx="341">
                  <c:v>26</c:v>
                </c:pt>
                <c:pt idx="342">
                  <c:v>10</c:v>
                </c:pt>
                <c:pt idx="343">
                  <c:v>20</c:v>
                </c:pt>
                <c:pt idx="344">
                  <c:v>17</c:v>
                </c:pt>
                <c:pt idx="345">
                  <c:v>5</c:v>
                </c:pt>
                <c:pt idx="346">
                  <c:v>23</c:v>
                </c:pt>
                <c:pt idx="347">
                  <c:v>18</c:v>
                </c:pt>
                <c:pt idx="348">
                  <c:v>20</c:v>
                </c:pt>
                <c:pt idx="349">
                  <c:v>21</c:v>
                </c:pt>
                <c:pt idx="350">
                  <c:v>31</c:v>
                </c:pt>
                <c:pt idx="351">
                  <c:v>23</c:v>
                </c:pt>
                <c:pt idx="352">
                  <c:v>26</c:v>
                </c:pt>
                <c:pt idx="353">
                  <c:v>13</c:v>
                </c:pt>
                <c:pt idx="354">
                  <c:v>22</c:v>
                </c:pt>
                <c:pt idx="355">
                  <c:v>36</c:v>
                </c:pt>
                <c:pt idx="356">
                  <c:v>13</c:v>
                </c:pt>
                <c:pt idx="357">
                  <c:v>16</c:v>
                </c:pt>
                <c:pt idx="358">
                  <c:v>15</c:v>
                </c:pt>
                <c:pt idx="359">
                  <c:v>31</c:v>
                </c:pt>
                <c:pt idx="360">
                  <c:v>14</c:v>
                </c:pt>
                <c:pt idx="361">
                  <c:v>18</c:v>
                </c:pt>
                <c:pt idx="362">
                  <c:v>25</c:v>
                </c:pt>
                <c:pt idx="363">
                  <c:v>45</c:v>
                </c:pt>
                <c:pt idx="364">
                  <c:v>39</c:v>
                </c:pt>
                <c:pt idx="365">
                  <c:v>14</c:v>
                </c:pt>
                <c:pt idx="366">
                  <c:v>10</c:v>
                </c:pt>
                <c:pt idx="367">
                  <c:v>31</c:v>
                </c:pt>
                <c:pt idx="368">
                  <c:v>13</c:v>
                </c:pt>
                <c:pt idx="369">
                  <c:v>9</c:v>
                </c:pt>
                <c:pt idx="370">
                  <c:v>14</c:v>
                </c:pt>
                <c:pt idx="371">
                  <c:v>21</c:v>
                </c:pt>
                <c:pt idx="372">
                  <c:v>24</c:v>
                </c:pt>
                <c:pt idx="373">
                  <c:v>17</c:v>
                </c:pt>
                <c:pt idx="374">
                  <c:v>25</c:v>
                </c:pt>
                <c:pt idx="375">
                  <c:v>22</c:v>
                </c:pt>
                <c:pt idx="376">
                  <c:v>19</c:v>
                </c:pt>
                <c:pt idx="377">
                  <c:v>18</c:v>
                </c:pt>
                <c:pt idx="378">
                  <c:v>14</c:v>
                </c:pt>
                <c:pt idx="379">
                  <c:v>19</c:v>
                </c:pt>
                <c:pt idx="380">
                  <c:v>24</c:v>
                </c:pt>
                <c:pt idx="381">
                  <c:v>10</c:v>
                </c:pt>
                <c:pt idx="382">
                  <c:v>20</c:v>
                </c:pt>
                <c:pt idx="383">
                  <c:v>30</c:v>
                </c:pt>
                <c:pt idx="384">
                  <c:v>38</c:v>
                </c:pt>
                <c:pt idx="385">
                  <c:v>20</c:v>
                </c:pt>
                <c:pt idx="386">
                  <c:v>23</c:v>
                </c:pt>
                <c:pt idx="387">
                  <c:v>16</c:v>
                </c:pt>
                <c:pt idx="388">
                  <c:v>16</c:v>
                </c:pt>
                <c:pt idx="389">
                  <c:v>19</c:v>
                </c:pt>
                <c:pt idx="390">
                  <c:v>9</c:v>
                </c:pt>
                <c:pt idx="391">
                  <c:v>35</c:v>
                </c:pt>
                <c:pt idx="392">
                  <c:v>7</c:v>
                </c:pt>
                <c:pt idx="393">
                  <c:v>32</c:v>
                </c:pt>
                <c:pt idx="394">
                  <c:v>10</c:v>
                </c:pt>
                <c:pt idx="395">
                  <c:v>39</c:v>
                </c:pt>
                <c:pt idx="396">
                  <c:v>43</c:v>
                </c:pt>
                <c:pt idx="397">
                  <c:v>35</c:v>
                </c:pt>
                <c:pt idx="398">
                  <c:v>23</c:v>
                </c:pt>
                <c:pt idx="399">
                  <c:v>41</c:v>
                </c:pt>
                <c:pt idx="400">
                  <c:v>19</c:v>
                </c:pt>
                <c:pt idx="401">
                  <c:v>17</c:v>
                </c:pt>
                <c:pt idx="402">
                  <c:v>18</c:v>
                </c:pt>
                <c:pt idx="403">
                  <c:v>33</c:v>
                </c:pt>
                <c:pt idx="404">
                  <c:v>34</c:v>
                </c:pt>
                <c:pt idx="405">
                  <c:v>16</c:v>
                </c:pt>
                <c:pt idx="406">
                  <c:v>25</c:v>
                </c:pt>
                <c:pt idx="407">
                  <c:v>14</c:v>
                </c:pt>
                <c:pt idx="408">
                  <c:v>21</c:v>
                </c:pt>
                <c:pt idx="409">
                  <c:v>22</c:v>
                </c:pt>
                <c:pt idx="410">
                  <c:v>30</c:v>
                </c:pt>
                <c:pt idx="411">
                  <c:v>13</c:v>
                </c:pt>
                <c:pt idx="412">
                  <c:v>19</c:v>
                </c:pt>
                <c:pt idx="413">
                  <c:v>29</c:v>
                </c:pt>
                <c:pt idx="414">
                  <c:v>23</c:v>
                </c:pt>
                <c:pt idx="415">
                  <c:v>27</c:v>
                </c:pt>
                <c:pt idx="416">
                  <c:v>16</c:v>
                </c:pt>
                <c:pt idx="417">
                  <c:v>40</c:v>
                </c:pt>
                <c:pt idx="418">
                  <c:v>13</c:v>
                </c:pt>
                <c:pt idx="419">
                  <c:v>21</c:v>
                </c:pt>
                <c:pt idx="420">
                  <c:v>18</c:v>
                </c:pt>
                <c:pt idx="421">
                  <c:v>13</c:v>
                </c:pt>
                <c:pt idx="422">
                  <c:v>16</c:v>
                </c:pt>
                <c:pt idx="423">
                  <c:v>35</c:v>
                </c:pt>
                <c:pt idx="424">
                  <c:v>20</c:v>
                </c:pt>
                <c:pt idx="425">
                  <c:v>17</c:v>
                </c:pt>
                <c:pt idx="426">
                  <c:v>29</c:v>
                </c:pt>
                <c:pt idx="427">
                  <c:v>33</c:v>
                </c:pt>
                <c:pt idx="428">
                  <c:v>25</c:v>
                </c:pt>
                <c:pt idx="429">
                  <c:v>17</c:v>
                </c:pt>
                <c:pt idx="430">
                  <c:v>35</c:v>
                </c:pt>
                <c:pt idx="431">
                  <c:v>22</c:v>
                </c:pt>
                <c:pt idx="432">
                  <c:v>28</c:v>
                </c:pt>
                <c:pt idx="433">
                  <c:v>16</c:v>
                </c:pt>
                <c:pt idx="434">
                  <c:v>30</c:v>
                </c:pt>
                <c:pt idx="435">
                  <c:v>21</c:v>
                </c:pt>
                <c:pt idx="436">
                  <c:v>2</c:v>
                </c:pt>
                <c:pt idx="437">
                  <c:v>18</c:v>
                </c:pt>
                <c:pt idx="438">
                  <c:v>7</c:v>
                </c:pt>
                <c:pt idx="439">
                  <c:v>13</c:v>
                </c:pt>
                <c:pt idx="440">
                  <c:v>30</c:v>
                </c:pt>
                <c:pt idx="441">
                  <c:v>29</c:v>
                </c:pt>
                <c:pt idx="442">
                  <c:v>44</c:v>
                </c:pt>
                <c:pt idx="443">
                  <c:v>22</c:v>
                </c:pt>
                <c:pt idx="444">
                  <c:v>8</c:v>
                </c:pt>
                <c:pt idx="445">
                  <c:v>19</c:v>
                </c:pt>
                <c:pt idx="446">
                  <c:v>23</c:v>
                </c:pt>
                <c:pt idx="447">
                  <c:v>20</c:v>
                </c:pt>
                <c:pt idx="448">
                  <c:v>24</c:v>
                </c:pt>
                <c:pt idx="449">
                  <c:v>15</c:v>
                </c:pt>
                <c:pt idx="450">
                  <c:v>33</c:v>
                </c:pt>
                <c:pt idx="451">
                  <c:v>17</c:v>
                </c:pt>
                <c:pt idx="452">
                  <c:v>13</c:v>
                </c:pt>
                <c:pt idx="453">
                  <c:v>35</c:v>
                </c:pt>
                <c:pt idx="454">
                  <c:v>9</c:v>
                </c:pt>
                <c:pt idx="455">
                  <c:v>12</c:v>
                </c:pt>
                <c:pt idx="456">
                  <c:v>19</c:v>
                </c:pt>
                <c:pt idx="457">
                  <c:v>14</c:v>
                </c:pt>
                <c:pt idx="458">
                  <c:v>17</c:v>
                </c:pt>
                <c:pt idx="459">
                  <c:v>20</c:v>
                </c:pt>
                <c:pt idx="460">
                  <c:v>7</c:v>
                </c:pt>
                <c:pt idx="461">
                  <c:v>14</c:v>
                </c:pt>
                <c:pt idx="462">
                  <c:v>9</c:v>
                </c:pt>
                <c:pt idx="463">
                  <c:v>10</c:v>
                </c:pt>
                <c:pt idx="464">
                  <c:v>16</c:v>
                </c:pt>
                <c:pt idx="465">
                  <c:v>31</c:v>
                </c:pt>
                <c:pt idx="466">
                  <c:v>11</c:v>
                </c:pt>
                <c:pt idx="467">
                  <c:v>13</c:v>
                </c:pt>
                <c:pt idx="468">
                  <c:v>9</c:v>
                </c:pt>
                <c:pt idx="469">
                  <c:v>14</c:v>
                </c:pt>
                <c:pt idx="470">
                  <c:v>18</c:v>
                </c:pt>
                <c:pt idx="471">
                  <c:v>15</c:v>
                </c:pt>
                <c:pt idx="472">
                  <c:v>11</c:v>
                </c:pt>
                <c:pt idx="473">
                  <c:v>21</c:v>
                </c:pt>
                <c:pt idx="474">
                  <c:v>8</c:v>
                </c:pt>
                <c:pt idx="475">
                  <c:v>12</c:v>
                </c:pt>
                <c:pt idx="476">
                  <c:v>33</c:v>
                </c:pt>
                <c:pt idx="477">
                  <c:v>6</c:v>
                </c:pt>
                <c:pt idx="478">
                  <c:v>11</c:v>
                </c:pt>
                <c:pt idx="479">
                  <c:v>7</c:v>
                </c:pt>
                <c:pt idx="480">
                  <c:v>13</c:v>
                </c:pt>
                <c:pt idx="481">
                  <c:v>23</c:v>
                </c:pt>
                <c:pt idx="482">
                  <c:v>12</c:v>
                </c:pt>
                <c:pt idx="483">
                  <c:v>17</c:v>
                </c:pt>
                <c:pt idx="484">
                  <c:v>15</c:v>
                </c:pt>
                <c:pt idx="485">
                  <c:v>21</c:v>
                </c:pt>
                <c:pt idx="486">
                  <c:v>8</c:v>
                </c:pt>
                <c:pt idx="487">
                  <c:v>9</c:v>
                </c:pt>
                <c:pt idx="488">
                  <c:v>13</c:v>
                </c:pt>
                <c:pt idx="489">
                  <c:v>19</c:v>
                </c:pt>
                <c:pt idx="490">
                  <c:v>14</c:v>
                </c:pt>
                <c:pt idx="491">
                  <c:v>26</c:v>
                </c:pt>
                <c:pt idx="492">
                  <c:v>17</c:v>
                </c:pt>
                <c:pt idx="493">
                  <c:v>25</c:v>
                </c:pt>
                <c:pt idx="494">
                  <c:v>13</c:v>
                </c:pt>
                <c:pt idx="495">
                  <c:v>8</c:v>
                </c:pt>
                <c:pt idx="496">
                  <c:v>11</c:v>
                </c:pt>
                <c:pt idx="497">
                  <c:v>18</c:v>
                </c:pt>
                <c:pt idx="498">
                  <c:v>10</c:v>
                </c:pt>
                <c:pt idx="499">
                  <c:v>13</c:v>
                </c:pt>
                <c:pt idx="500">
                  <c:v>21</c:v>
                </c:pt>
                <c:pt idx="501">
                  <c:v>5</c:v>
                </c:pt>
                <c:pt idx="502">
                  <c:v>7</c:v>
                </c:pt>
                <c:pt idx="503">
                  <c:v>7</c:v>
                </c:pt>
                <c:pt idx="504">
                  <c:v>14</c:v>
                </c:pt>
                <c:pt idx="505">
                  <c:v>5</c:v>
                </c:pt>
                <c:pt idx="506">
                  <c:v>21</c:v>
                </c:pt>
                <c:pt idx="507">
                  <c:v>17</c:v>
                </c:pt>
                <c:pt idx="508">
                  <c:v>15</c:v>
                </c:pt>
                <c:pt idx="509">
                  <c:v>11</c:v>
                </c:pt>
                <c:pt idx="510">
                  <c:v>3</c:v>
                </c:pt>
                <c:pt idx="511">
                  <c:v>12</c:v>
                </c:pt>
                <c:pt idx="512">
                  <c:v>14</c:v>
                </c:pt>
                <c:pt idx="513">
                  <c:v>23</c:v>
                </c:pt>
                <c:pt idx="514">
                  <c:v>19</c:v>
                </c:pt>
                <c:pt idx="515">
                  <c:v>16</c:v>
                </c:pt>
                <c:pt idx="516">
                  <c:v>14</c:v>
                </c:pt>
                <c:pt idx="517">
                  <c:v>18</c:v>
                </c:pt>
                <c:pt idx="518">
                  <c:v>18</c:v>
                </c:pt>
                <c:pt idx="519">
                  <c:v>11</c:v>
                </c:pt>
                <c:pt idx="520">
                  <c:v>3</c:v>
                </c:pt>
                <c:pt idx="521">
                  <c:v>20</c:v>
                </c:pt>
                <c:pt idx="522">
                  <c:v>12</c:v>
                </c:pt>
                <c:pt idx="523">
                  <c:v>11</c:v>
                </c:pt>
                <c:pt idx="524">
                  <c:v>16</c:v>
                </c:pt>
                <c:pt idx="525">
                  <c:v>8</c:v>
                </c:pt>
                <c:pt idx="526">
                  <c:v>9</c:v>
                </c:pt>
                <c:pt idx="527">
                  <c:v>8</c:v>
                </c:pt>
                <c:pt idx="528">
                  <c:v>14</c:v>
                </c:pt>
                <c:pt idx="529">
                  <c:v>8</c:v>
                </c:pt>
                <c:pt idx="530">
                  <c:v>18</c:v>
                </c:pt>
                <c:pt idx="531">
                  <c:v>16</c:v>
                </c:pt>
                <c:pt idx="532">
                  <c:v>12</c:v>
                </c:pt>
                <c:pt idx="533">
                  <c:v>10</c:v>
                </c:pt>
                <c:pt idx="534">
                  <c:v>19</c:v>
                </c:pt>
                <c:pt idx="535">
                  <c:v>6</c:v>
                </c:pt>
                <c:pt idx="536">
                  <c:v>12</c:v>
                </c:pt>
                <c:pt idx="537">
                  <c:v>5</c:v>
                </c:pt>
                <c:pt idx="538">
                  <c:v>5</c:v>
                </c:pt>
                <c:pt idx="539">
                  <c:v>11</c:v>
                </c:pt>
                <c:pt idx="540">
                  <c:v>96</c:v>
                </c:pt>
                <c:pt idx="541">
                  <c:v>5</c:v>
                </c:pt>
                <c:pt idx="542">
                  <c:v>7</c:v>
                </c:pt>
                <c:pt idx="543">
                  <c:v>15</c:v>
                </c:pt>
                <c:pt idx="544">
                  <c:v>10</c:v>
                </c:pt>
                <c:pt idx="545">
                  <c:v>14</c:v>
                </c:pt>
                <c:pt idx="546">
                  <c:v>15</c:v>
                </c:pt>
                <c:pt idx="547">
                  <c:v>4</c:v>
                </c:pt>
                <c:pt idx="548">
                  <c:v>8</c:v>
                </c:pt>
                <c:pt idx="549">
                  <c:v>6</c:v>
                </c:pt>
                <c:pt idx="550">
                  <c:v>5</c:v>
                </c:pt>
                <c:pt idx="551">
                  <c:v>15</c:v>
                </c:pt>
                <c:pt idx="552">
                  <c:v>3</c:v>
                </c:pt>
                <c:pt idx="553">
                  <c:v>2</c:v>
                </c:pt>
                <c:pt idx="554">
                  <c:v>16</c:v>
                </c:pt>
                <c:pt idx="555">
                  <c:v>7</c:v>
                </c:pt>
                <c:pt idx="556">
                  <c:v>8</c:v>
                </c:pt>
                <c:pt idx="557">
                  <c:v>7</c:v>
                </c:pt>
                <c:pt idx="558">
                  <c:v>8</c:v>
                </c:pt>
                <c:pt idx="559">
                  <c:v>6</c:v>
                </c:pt>
                <c:pt idx="560">
                  <c:v>1</c:v>
                </c:pt>
                <c:pt idx="561">
                  <c:v>18</c:v>
                </c:pt>
                <c:pt idx="562">
                  <c:v>29</c:v>
                </c:pt>
                <c:pt idx="563">
                  <c:v>4</c:v>
                </c:pt>
                <c:pt idx="564">
                  <c:v>3</c:v>
                </c:pt>
                <c:pt idx="565">
                  <c:v>3</c:v>
                </c:pt>
                <c:pt idx="566">
                  <c:v>15</c:v>
                </c:pt>
                <c:pt idx="567">
                  <c:v>6</c:v>
                </c:pt>
                <c:pt idx="568">
                  <c:v>8</c:v>
                </c:pt>
                <c:pt idx="569">
                  <c:v>2</c:v>
                </c:pt>
                <c:pt idx="570">
                  <c:v>17</c:v>
                </c:pt>
                <c:pt idx="571">
                  <c:v>26</c:v>
                </c:pt>
                <c:pt idx="572">
                  <c:v>5</c:v>
                </c:pt>
                <c:pt idx="573">
                  <c:v>8</c:v>
                </c:pt>
                <c:pt idx="574">
                  <c:v>2</c:v>
                </c:pt>
                <c:pt idx="575">
                  <c:v>2</c:v>
                </c:pt>
                <c:pt idx="576">
                  <c:v>8</c:v>
                </c:pt>
                <c:pt idx="577">
                  <c:v>13</c:v>
                </c:pt>
                <c:pt idx="578">
                  <c:v>1</c:v>
                </c:pt>
                <c:pt idx="579">
                  <c:v>3</c:v>
                </c:pt>
                <c:pt idx="580">
                  <c:v>2</c:v>
                </c:pt>
                <c:pt idx="581">
                  <c:v>8</c:v>
                </c:pt>
                <c:pt idx="582">
                  <c:v>18</c:v>
                </c:pt>
                <c:pt idx="583">
                  <c:v>5</c:v>
                </c:pt>
                <c:pt idx="584">
                  <c:v>2</c:v>
                </c:pt>
                <c:pt idx="585">
                  <c:v>4</c:v>
                </c:pt>
                <c:pt idx="586">
                  <c:v>3</c:v>
                </c:pt>
                <c:pt idx="587">
                  <c:v>4</c:v>
                </c:pt>
                <c:pt idx="588">
                  <c:v>10</c:v>
                </c:pt>
                <c:pt idx="589">
                  <c:v>10</c:v>
                </c:pt>
                <c:pt idx="590">
                  <c:v>7</c:v>
                </c:pt>
                <c:pt idx="591">
                  <c:v>4</c:v>
                </c:pt>
                <c:pt idx="592">
                  <c:v>10</c:v>
                </c:pt>
                <c:pt idx="593">
                  <c:v>6</c:v>
                </c:pt>
                <c:pt idx="594">
                  <c:v>4</c:v>
                </c:pt>
                <c:pt idx="595">
                  <c:v>11</c:v>
                </c:pt>
                <c:pt idx="596">
                  <c:v>10</c:v>
                </c:pt>
                <c:pt idx="597">
                  <c:v>8</c:v>
                </c:pt>
                <c:pt idx="598">
                  <c:v>6</c:v>
                </c:pt>
                <c:pt idx="599">
                  <c:v>7</c:v>
                </c:pt>
                <c:pt idx="600">
                  <c:v>2</c:v>
                </c:pt>
                <c:pt idx="601">
                  <c:v>7</c:v>
                </c:pt>
                <c:pt idx="602">
                  <c:v>11</c:v>
                </c:pt>
                <c:pt idx="603">
                  <c:v>8</c:v>
                </c:pt>
                <c:pt idx="604">
                  <c:v>9</c:v>
                </c:pt>
                <c:pt idx="605">
                  <c:v>9</c:v>
                </c:pt>
                <c:pt idx="606">
                  <c:v>2</c:v>
                </c:pt>
                <c:pt idx="607">
                  <c:v>6</c:v>
                </c:pt>
                <c:pt idx="608">
                  <c:v>15</c:v>
                </c:pt>
                <c:pt idx="609">
                  <c:v>13</c:v>
                </c:pt>
                <c:pt idx="610">
                  <c:v>12</c:v>
                </c:pt>
                <c:pt idx="611">
                  <c:v>6</c:v>
                </c:pt>
                <c:pt idx="612">
                  <c:v>4</c:v>
                </c:pt>
                <c:pt idx="613">
                  <c:v>2</c:v>
                </c:pt>
                <c:pt idx="614">
                  <c:v>4</c:v>
                </c:pt>
                <c:pt idx="615">
                  <c:v>3</c:v>
                </c:pt>
                <c:pt idx="616">
                  <c:v>2</c:v>
                </c:pt>
                <c:pt idx="617">
                  <c:v>1</c:v>
                </c:pt>
                <c:pt idx="618">
                  <c:v>10</c:v>
                </c:pt>
                <c:pt idx="619">
                  <c:v>7</c:v>
                </c:pt>
                <c:pt idx="620">
                  <c:v>1</c:v>
                </c:pt>
                <c:pt idx="621">
                  <c:v>7</c:v>
                </c:pt>
                <c:pt idx="622">
                  <c:v>9</c:v>
                </c:pt>
                <c:pt idx="623">
                  <c:v>12</c:v>
                </c:pt>
                <c:pt idx="624">
                  <c:v>5</c:v>
                </c:pt>
                <c:pt idx="625">
                  <c:v>15</c:v>
                </c:pt>
                <c:pt idx="626">
                  <c:v>16</c:v>
                </c:pt>
                <c:pt idx="627">
                  <c:v>14</c:v>
                </c:pt>
                <c:pt idx="628">
                  <c:v>4</c:v>
                </c:pt>
                <c:pt idx="629">
                  <c:v>2</c:v>
                </c:pt>
                <c:pt idx="630">
                  <c:v>3</c:v>
                </c:pt>
                <c:pt idx="631">
                  <c:v>2</c:v>
                </c:pt>
                <c:pt idx="632">
                  <c:v>5</c:v>
                </c:pt>
                <c:pt idx="633">
                  <c:v>8</c:v>
                </c:pt>
                <c:pt idx="634">
                  <c:v>2</c:v>
                </c:pt>
                <c:pt idx="635">
                  <c:v>12</c:v>
                </c:pt>
                <c:pt idx="636">
                  <c:v>10</c:v>
                </c:pt>
                <c:pt idx="637">
                  <c:v>18</c:v>
                </c:pt>
                <c:pt idx="638">
                  <c:v>8</c:v>
                </c:pt>
                <c:pt idx="639">
                  <c:v>2</c:v>
                </c:pt>
                <c:pt idx="640">
                  <c:v>14</c:v>
                </c:pt>
                <c:pt idx="641">
                  <c:v>9</c:v>
                </c:pt>
                <c:pt idx="642">
                  <c:v>2</c:v>
                </c:pt>
                <c:pt idx="643">
                  <c:v>4</c:v>
                </c:pt>
                <c:pt idx="644">
                  <c:v>4</c:v>
                </c:pt>
                <c:pt idx="645">
                  <c:v>8</c:v>
                </c:pt>
                <c:pt idx="646">
                  <c:v>5</c:v>
                </c:pt>
                <c:pt idx="647">
                  <c:v>11</c:v>
                </c:pt>
                <c:pt idx="648">
                  <c:v>3</c:v>
                </c:pt>
                <c:pt idx="649">
                  <c:v>11</c:v>
                </c:pt>
                <c:pt idx="650">
                  <c:v>15</c:v>
                </c:pt>
                <c:pt idx="651">
                  <c:v>4</c:v>
                </c:pt>
                <c:pt idx="652">
                  <c:v>4</c:v>
                </c:pt>
                <c:pt idx="653">
                  <c:v>3</c:v>
                </c:pt>
                <c:pt idx="654">
                  <c:v>6</c:v>
                </c:pt>
                <c:pt idx="655">
                  <c:v>3</c:v>
                </c:pt>
                <c:pt idx="656">
                  <c:v>1</c:v>
                </c:pt>
                <c:pt idx="657">
                  <c:v>13</c:v>
                </c:pt>
                <c:pt idx="658">
                  <c:v>6</c:v>
                </c:pt>
                <c:pt idx="659">
                  <c:v>12</c:v>
                </c:pt>
                <c:pt idx="660">
                  <c:v>22</c:v>
                </c:pt>
                <c:pt idx="661">
                  <c:v>3</c:v>
                </c:pt>
                <c:pt idx="662">
                  <c:v>4</c:v>
                </c:pt>
                <c:pt idx="663">
                  <c:v>21</c:v>
                </c:pt>
                <c:pt idx="664">
                  <c:v>7</c:v>
                </c:pt>
                <c:pt idx="665">
                  <c:v>19</c:v>
                </c:pt>
                <c:pt idx="666">
                  <c:v>3</c:v>
                </c:pt>
                <c:pt idx="667">
                  <c:v>1</c:v>
                </c:pt>
                <c:pt idx="668">
                  <c:v>5</c:v>
                </c:pt>
                <c:pt idx="669">
                  <c:v>5</c:v>
                </c:pt>
                <c:pt idx="670">
                  <c:v>1</c:v>
                </c:pt>
                <c:pt idx="671">
                  <c:v>20</c:v>
                </c:pt>
                <c:pt idx="672">
                  <c:v>10</c:v>
                </c:pt>
                <c:pt idx="673">
                  <c:v>12</c:v>
                </c:pt>
                <c:pt idx="674">
                  <c:v>13</c:v>
                </c:pt>
                <c:pt idx="675">
                  <c:v>11</c:v>
                </c:pt>
                <c:pt idx="676">
                  <c:v>8</c:v>
                </c:pt>
                <c:pt idx="677">
                  <c:v>18</c:v>
                </c:pt>
                <c:pt idx="678">
                  <c:v>6</c:v>
                </c:pt>
                <c:pt idx="679">
                  <c:v>15</c:v>
                </c:pt>
                <c:pt idx="680">
                  <c:v>3</c:v>
                </c:pt>
                <c:pt idx="681">
                  <c:v>3</c:v>
                </c:pt>
                <c:pt idx="682">
                  <c:v>1</c:v>
                </c:pt>
                <c:pt idx="683">
                  <c:v>3</c:v>
                </c:pt>
                <c:pt idx="684">
                  <c:v>4</c:v>
                </c:pt>
                <c:pt idx="685">
                  <c:v>3</c:v>
                </c:pt>
                <c:pt idx="686">
                  <c:v>10</c:v>
                </c:pt>
                <c:pt idx="687">
                  <c:v>15</c:v>
                </c:pt>
                <c:pt idx="688">
                  <c:v>4</c:v>
                </c:pt>
                <c:pt idx="689">
                  <c:v>7</c:v>
                </c:pt>
                <c:pt idx="690">
                  <c:v>6</c:v>
                </c:pt>
                <c:pt idx="691">
                  <c:v>7</c:v>
                </c:pt>
                <c:pt idx="692">
                  <c:v>5</c:v>
                </c:pt>
                <c:pt idx="693">
                  <c:v>14</c:v>
                </c:pt>
                <c:pt idx="694">
                  <c:v>2</c:v>
                </c:pt>
                <c:pt idx="695">
                  <c:v>9</c:v>
                </c:pt>
                <c:pt idx="696">
                  <c:v>5</c:v>
                </c:pt>
                <c:pt idx="697">
                  <c:v>2</c:v>
                </c:pt>
                <c:pt idx="698">
                  <c:v>2</c:v>
                </c:pt>
                <c:pt idx="699">
                  <c:v>3</c:v>
                </c:pt>
                <c:pt idx="700">
                  <c:v>4</c:v>
                </c:pt>
                <c:pt idx="701">
                  <c:v>3</c:v>
                </c:pt>
                <c:pt idx="702">
                  <c:v>7</c:v>
                </c:pt>
                <c:pt idx="703">
                  <c:v>6</c:v>
                </c:pt>
                <c:pt idx="704">
                  <c:v>2</c:v>
                </c:pt>
                <c:pt idx="705">
                  <c:v>15</c:v>
                </c:pt>
                <c:pt idx="706">
                  <c:v>4</c:v>
                </c:pt>
                <c:pt idx="707">
                  <c:v>9</c:v>
                </c:pt>
                <c:pt idx="708">
                  <c:v>1</c:v>
                </c:pt>
                <c:pt idx="709">
                  <c:v>1</c:v>
                </c:pt>
                <c:pt idx="710">
                  <c:v>2</c:v>
                </c:pt>
                <c:pt idx="711">
                  <c:v>10</c:v>
                </c:pt>
                <c:pt idx="712">
                  <c:v>2</c:v>
                </c:pt>
                <c:pt idx="713">
                  <c:v>4</c:v>
                </c:pt>
                <c:pt idx="714">
                  <c:v>15</c:v>
                </c:pt>
                <c:pt idx="715">
                  <c:v>5</c:v>
                </c:pt>
                <c:pt idx="716">
                  <c:v>4</c:v>
                </c:pt>
                <c:pt idx="717">
                  <c:v>3</c:v>
                </c:pt>
                <c:pt idx="718">
                  <c:v>3</c:v>
                </c:pt>
                <c:pt idx="719">
                  <c:v>5</c:v>
                </c:pt>
                <c:pt idx="720">
                  <c:v>3</c:v>
                </c:pt>
                <c:pt idx="721">
                  <c:v>11</c:v>
                </c:pt>
                <c:pt idx="722">
                  <c:v>4</c:v>
                </c:pt>
                <c:pt idx="723">
                  <c:v>3</c:v>
                </c:pt>
                <c:pt idx="724">
                  <c:v>2</c:v>
                </c:pt>
                <c:pt idx="725">
                  <c:v>2</c:v>
                </c:pt>
                <c:pt idx="726">
                  <c:v>5</c:v>
                </c:pt>
                <c:pt idx="727">
                  <c:v>4</c:v>
                </c:pt>
                <c:pt idx="728">
                  <c:v>9</c:v>
                </c:pt>
                <c:pt idx="729">
                  <c:v>5</c:v>
                </c:pt>
                <c:pt idx="730">
                  <c:v>8</c:v>
                </c:pt>
                <c:pt idx="731">
                  <c:v>11</c:v>
                </c:pt>
                <c:pt idx="732">
                  <c:v>6</c:v>
                </c:pt>
                <c:pt idx="733">
                  <c:v>1</c:v>
                </c:pt>
                <c:pt idx="734">
                  <c:v>2</c:v>
                </c:pt>
                <c:pt idx="735">
                  <c:v>5</c:v>
                </c:pt>
                <c:pt idx="736">
                  <c:v>6</c:v>
                </c:pt>
                <c:pt idx="737">
                  <c:v>2</c:v>
                </c:pt>
                <c:pt idx="738">
                  <c:v>10</c:v>
                </c:pt>
                <c:pt idx="739">
                  <c:v>6</c:v>
                </c:pt>
                <c:pt idx="740">
                  <c:v>13</c:v>
                </c:pt>
                <c:pt idx="741">
                  <c:v>1</c:v>
                </c:pt>
                <c:pt idx="742">
                  <c:v>4</c:v>
                </c:pt>
                <c:pt idx="743">
                  <c:v>12</c:v>
                </c:pt>
                <c:pt idx="744">
                  <c:v>6</c:v>
                </c:pt>
                <c:pt idx="745">
                  <c:v>10</c:v>
                </c:pt>
                <c:pt idx="746">
                  <c:v>4</c:v>
                </c:pt>
                <c:pt idx="747">
                  <c:v>7</c:v>
                </c:pt>
                <c:pt idx="748">
                  <c:v>1</c:v>
                </c:pt>
                <c:pt idx="749">
                  <c:v>4</c:v>
                </c:pt>
                <c:pt idx="750">
                  <c:v>12</c:v>
                </c:pt>
                <c:pt idx="751">
                  <c:v>4</c:v>
                </c:pt>
                <c:pt idx="752">
                  <c:v>2</c:v>
                </c:pt>
                <c:pt idx="753">
                  <c:v>2</c:v>
                </c:pt>
                <c:pt idx="754">
                  <c:v>2</c:v>
                </c:pt>
                <c:pt idx="755">
                  <c:v>6</c:v>
                </c:pt>
                <c:pt idx="756">
                  <c:v>6</c:v>
                </c:pt>
                <c:pt idx="757">
                  <c:v>5</c:v>
                </c:pt>
                <c:pt idx="758">
                  <c:v>11</c:v>
                </c:pt>
                <c:pt idx="759">
                  <c:v>13</c:v>
                </c:pt>
                <c:pt idx="760">
                  <c:v>1</c:v>
                </c:pt>
                <c:pt idx="761">
                  <c:v>2</c:v>
                </c:pt>
                <c:pt idx="762">
                  <c:v>25</c:v>
                </c:pt>
                <c:pt idx="763">
                  <c:v>4</c:v>
                </c:pt>
                <c:pt idx="764">
                  <c:v>2</c:v>
                </c:pt>
                <c:pt idx="765">
                  <c:v>7</c:v>
                </c:pt>
                <c:pt idx="766">
                  <c:v>2</c:v>
                </c:pt>
                <c:pt idx="767">
                  <c:v>2</c:v>
                </c:pt>
                <c:pt idx="768">
                  <c:v>4</c:v>
                </c:pt>
                <c:pt idx="769">
                  <c:v>5</c:v>
                </c:pt>
                <c:pt idx="770">
                  <c:v>1</c:v>
                </c:pt>
                <c:pt idx="771">
                  <c:v>3</c:v>
                </c:pt>
                <c:pt idx="772">
                  <c:v>28</c:v>
                </c:pt>
                <c:pt idx="773">
                  <c:v>4</c:v>
                </c:pt>
                <c:pt idx="774">
                  <c:v>1</c:v>
                </c:pt>
                <c:pt idx="775">
                  <c:v>6</c:v>
                </c:pt>
                <c:pt idx="776">
                  <c:v>2</c:v>
                </c:pt>
                <c:pt idx="777">
                  <c:v>1</c:v>
                </c:pt>
                <c:pt idx="778">
                  <c:v>1</c:v>
                </c:pt>
                <c:pt idx="779">
                  <c:v>12</c:v>
                </c:pt>
                <c:pt idx="780">
                  <c:v>14</c:v>
                </c:pt>
                <c:pt idx="781">
                  <c:v>3</c:v>
                </c:pt>
                <c:pt idx="782">
                  <c:v>1</c:v>
                </c:pt>
                <c:pt idx="783">
                  <c:v>2</c:v>
                </c:pt>
                <c:pt idx="784">
                  <c:v>4</c:v>
                </c:pt>
                <c:pt idx="785">
                  <c:v>2</c:v>
                </c:pt>
                <c:pt idx="786">
                  <c:v>5</c:v>
                </c:pt>
                <c:pt idx="787">
                  <c:v>3</c:v>
                </c:pt>
                <c:pt idx="788">
                  <c:v>3</c:v>
                </c:pt>
                <c:pt idx="789">
                  <c:v>7</c:v>
                </c:pt>
                <c:pt idx="790">
                  <c:v>3</c:v>
                </c:pt>
                <c:pt idx="791">
                  <c:v>13</c:v>
                </c:pt>
                <c:pt idx="792">
                  <c:v>7</c:v>
                </c:pt>
                <c:pt idx="793">
                  <c:v>2</c:v>
                </c:pt>
                <c:pt idx="794">
                  <c:v>12</c:v>
                </c:pt>
                <c:pt idx="795">
                  <c:v>13</c:v>
                </c:pt>
                <c:pt idx="796">
                  <c:v>6</c:v>
                </c:pt>
                <c:pt idx="797">
                  <c:v>3</c:v>
                </c:pt>
                <c:pt idx="798">
                  <c:v>3</c:v>
                </c:pt>
                <c:pt idx="799">
                  <c:v>3</c:v>
                </c:pt>
                <c:pt idx="800">
                  <c:v>1</c:v>
                </c:pt>
                <c:pt idx="801">
                  <c:v>4</c:v>
                </c:pt>
                <c:pt idx="802">
                  <c:v>2</c:v>
                </c:pt>
                <c:pt idx="803">
                  <c:v>2</c:v>
                </c:pt>
                <c:pt idx="804">
                  <c:v>6</c:v>
                </c:pt>
                <c:pt idx="805">
                  <c:v>4</c:v>
                </c:pt>
                <c:pt idx="806">
                  <c:v>5</c:v>
                </c:pt>
                <c:pt idx="807">
                  <c:v>14</c:v>
                </c:pt>
                <c:pt idx="808">
                  <c:v>4</c:v>
                </c:pt>
                <c:pt idx="809">
                  <c:v>1</c:v>
                </c:pt>
                <c:pt idx="810">
                  <c:v>1</c:v>
                </c:pt>
                <c:pt idx="811">
                  <c:v>5</c:v>
                </c:pt>
                <c:pt idx="812">
                  <c:v>3</c:v>
                </c:pt>
                <c:pt idx="813">
                  <c:v>3</c:v>
                </c:pt>
                <c:pt idx="814">
                  <c:v>2</c:v>
                </c:pt>
                <c:pt idx="815">
                  <c:v>1</c:v>
                </c:pt>
                <c:pt idx="816">
                  <c:v>4</c:v>
                </c:pt>
                <c:pt idx="817">
                  <c:v>2</c:v>
                </c:pt>
                <c:pt idx="818">
                  <c:v>1</c:v>
                </c:pt>
                <c:pt idx="819">
                  <c:v>5</c:v>
                </c:pt>
                <c:pt idx="820">
                  <c:v>1</c:v>
                </c:pt>
                <c:pt idx="821">
                  <c:v>9</c:v>
                </c:pt>
                <c:pt idx="822">
                  <c:v>10</c:v>
                </c:pt>
                <c:pt idx="823">
                  <c:v>3</c:v>
                </c:pt>
                <c:pt idx="824">
                  <c:v>4</c:v>
                </c:pt>
                <c:pt idx="825">
                  <c:v>2</c:v>
                </c:pt>
                <c:pt idx="826">
                  <c:v>2</c:v>
                </c:pt>
                <c:pt idx="827">
                  <c:v>2</c:v>
                </c:pt>
                <c:pt idx="828">
                  <c:v>3</c:v>
                </c:pt>
                <c:pt idx="829">
                  <c:v>2</c:v>
                </c:pt>
                <c:pt idx="830">
                  <c:v>4</c:v>
                </c:pt>
                <c:pt idx="831">
                  <c:v>12</c:v>
                </c:pt>
                <c:pt idx="832">
                  <c:v>1</c:v>
                </c:pt>
                <c:pt idx="833">
                  <c:v>7</c:v>
                </c:pt>
                <c:pt idx="834">
                  <c:v>2</c:v>
                </c:pt>
                <c:pt idx="835">
                  <c:v>2</c:v>
                </c:pt>
                <c:pt idx="836">
                  <c:v>4</c:v>
                </c:pt>
                <c:pt idx="837">
                  <c:v>1</c:v>
                </c:pt>
                <c:pt idx="838">
                  <c:v>4</c:v>
                </c:pt>
                <c:pt idx="839">
                  <c:v>2</c:v>
                </c:pt>
                <c:pt idx="840">
                  <c:v>2</c:v>
                </c:pt>
                <c:pt idx="841">
                  <c:v>3</c:v>
                </c:pt>
                <c:pt idx="842">
                  <c:v>2</c:v>
                </c:pt>
                <c:pt idx="843">
                  <c:v>1</c:v>
                </c:pt>
                <c:pt idx="844">
                  <c:v>1</c:v>
                </c:pt>
                <c:pt idx="845">
                  <c:v>1</c:v>
                </c:pt>
                <c:pt idx="846">
                  <c:v>19</c:v>
                </c:pt>
                <c:pt idx="847">
                  <c:v>3</c:v>
                </c:pt>
                <c:pt idx="848">
                  <c:v>2</c:v>
                </c:pt>
                <c:pt idx="849">
                  <c:v>4</c:v>
                </c:pt>
                <c:pt idx="850">
                  <c:v>10</c:v>
                </c:pt>
                <c:pt idx="851">
                  <c:v>2</c:v>
                </c:pt>
                <c:pt idx="852">
                  <c:v>2</c:v>
                </c:pt>
              </c:numCache>
            </c:numRef>
          </c:yVal>
          <c:smooth val="0"/>
          <c:extLst>
            <c:ext xmlns:c16="http://schemas.microsoft.com/office/drawing/2014/chart" uri="{C3380CC4-5D6E-409C-BE32-E72D297353CC}">
              <c16:uniqueId val="{00000000-8DCF-453D-838E-F4676C34AFDD}"/>
            </c:ext>
          </c:extLst>
        </c:ser>
        <c:dLbls>
          <c:showLegendKey val="0"/>
          <c:showVal val="0"/>
          <c:showCatName val="0"/>
          <c:showSerName val="0"/>
          <c:showPercent val="0"/>
          <c:showBubbleSize val="0"/>
        </c:dLbls>
        <c:axId val="1648139168"/>
        <c:axId val="1648129568"/>
      </c:scatterChart>
      <c:valAx>
        <c:axId val="16481391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48129568"/>
        <c:crosses val="autoZero"/>
        <c:crossBetween val="midCat"/>
      </c:valAx>
      <c:valAx>
        <c:axId val="1648129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48139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hide_EDA2!$L$6:$L$17</c:f>
              <c:numCache>
                <c:formatCode>"฿"#,##0.00_);\("฿"#,##0.00\)</c:formatCode>
                <c:ptCount val="12"/>
                <c:pt idx="0">
                  <c:v>502.605898707954</c:v>
                </c:pt>
                <c:pt idx="1">
                  <c:v>515.86981101599099</c:v>
                </c:pt>
                <c:pt idx="2">
                  <c:v>524.63091619626573</c:v>
                </c:pt>
                <c:pt idx="3">
                  <c:v>533.79864636209811</c:v>
                </c:pt>
                <c:pt idx="4">
                  <c:v>530.53531834019634</c:v>
                </c:pt>
                <c:pt idx="5">
                  <c:v>547.6817042606516</c:v>
                </c:pt>
                <c:pt idx="6">
                  <c:v>516.65407854984892</c:v>
                </c:pt>
                <c:pt idx="7">
                  <c:v>533.18159448818892</c:v>
                </c:pt>
                <c:pt idx="8">
                  <c:v>495.92516069788797</c:v>
                </c:pt>
                <c:pt idx="9">
                  <c:v>530.18734535171438</c:v>
                </c:pt>
                <c:pt idx="10">
                  <c:v>526.54911838790929</c:v>
                </c:pt>
                <c:pt idx="11">
                  <c:v>520.02854424357758</c:v>
                </c:pt>
              </c:numCache>
            </c:numRef>
          </c:val>
          <c:extLst>
            <c:ext xmlns:c16="http://schemas.microsoft.com/office/drawing/2014/chart" uri="{C3380CC4-5D6E-409C-BE32-E72D297353CC}">
              <c16:uniqueId val="{00000000-2867-4049-8C5B-171F21D7D9D4}"/>
            </c:ext>
          </c:extLst>
        </c:ser>
        <c:ser>
          <c:idx val="1"/>
          <c:order val="1"/>
          <c:spPr>
            <a:solidFill>
              <a:schemeClr val="accent2"/>
            </a:solidFill>
            <a:ln>
              <a:noFill/>
            </a:ln>
            <a:effectLst/>
          </c:spPr>
          <c:invertIfNegative val="0"/>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hide_EDA2!$M$6:$M$17</c:f>
              <c:numCache>
                <c:formatCode>0.00</c:formatCode>
                <c:ptCount val="12"/>
                <c:pt idx="0">
                  <c:v>20.516749622504335</c:v>
                </c:pt>
                <c:pt idx="1">
                  <c:v>6.9246686426933612</c:v>
                </c:pt>
                <c:pt idx="2">
                  <c:v>5.1518371455735137</c:v>
                </c:pt>
                <c:pt idx="3">
                  <c:v>3.9662211285722275</c:v>
                </c:pt>
                <c:pt idx="4">
                  <c:v>3.5311224204462839</c:v>
                </c:pt>
                <c:pt idx="5">
                  <c:v>3.5702701191208543</c:v>
                </c:pt>
                <c:pt idx="6">
                  <c:v>7.4045075778759575</c:v>
                </c:pt>
                <c:pt idx="7">
                  <c:v>4.5456070689558752</c:v>
                </c:pt>
                <c:pt idx="8">
                  <c:v>4.8722107264694374</c:v>
                </c:pt>
                <c:pt idx="9">
                  <c:v>3.1642525585817349</c:v>
                </c:pt>
                <c:pt idx="10">
                  <c:v>4.4404675353727416</c:v>
                </c:pt>
                <c:pt idx="11">
                  <c:v>3.5266483977406184</c:v>
                </c:pt>
              </c:numCache>
            </c:numRef>
          </c:val>
          <c:extLst>
            <c:ext xmlns:c16="http://schemas.microsoft.com/office/drawing/2014/chart" uri="{C3380CC4-5D6E-409C-BE32-E72D297353CC}">
              <c16:uniqueId val="{00000002-2867-4049-8C5B-171F21D7D9D4}"/>
            </c:ext>
          </c:extLst>
        </c:ser>
        <c:dLbls>
          <c:showLegendKey val="0"/>
          <c:showVal val="0"/>
          <c:showCatName val="0"/>
          <c:showSerName val="0"/>
          <c:showPercent val="0"/>
          <c:showBubbleSize val="0"/>
        </c:dLbls>
        <c:gapWidth val="150"/>
        <c:axId val="189481479"/>
        <c:axId val="189483527"/>
      </c:barChart>
      <c:lineChart>
        <c:grouping val="standard"/>
        <c:varyColors val="0"/>
        <c:ser>
          <c:idx val="2"/>
          <c:order val="2"/>
          <c:spPr>
            <a:ln w="28575" cap="rnd">
              <a:solidFill>
                <a:schemeClr val="accent3"/>
              </a:solidFill>
              <a:round/>
            </a:ln>
            <a:effectLst/>
          </c:spPr>
          <c:marker>
            <c:symbol val="none"/>
          </c:marker>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hide_EDA2!$N$6:$N$17</c:f>
              <c:numCache>
                <c:formatCode>"฿"#,##0.00_);\("฿"#,##0.00\)</c:formatCode>
                <c:ptCount val="12"/>
                <c:pt idx="0">
                  <c:v>103.11839382584867</c:v>
                </c:pt>
                <c:pt idx="1">
                  <c:v>35.722275040545831</c:v>
                </c:pt>
                <c:pt idx="2">
                  <c:v>27.028130417761869</c:v>
                </c:pt>
                <c:pt idx="3">
                  <c:v>21.171634696046084</c:v>
                </c:pt>
                <c:pt idx="4">
                  <c:v>18.73385157429674</c:v>
                </c:pt>
                <c:pt idx="5">
                  <c:v>19.553716235109892</c:v>
                </c:pt>
                <c:pt idx="6">
                  <c:v>38.255690397628769</c:v>
                </c:pt>
                <c:pt idx="7">
                  <c:v>24.236340249426767</c:v>
                </c:pt>
                <c:pt idx="8">
                  <c:v>24.162518874783288</c:v>
                </c:pt>
                <c:pt idx="9">
                  <c:v>16.776466640568202</c:v>
                </c:pt>
                <c:pt idx="10">
                  <c:v>23.3812426598065</c:v>
                </c:pt>
                <c:pt idx="11">
                  <c:v>18.339578323359991</c:v>
                </c:pt>
              </c:numCache>
            </c:numRef>
          </c:val>
          <c:smooth val="0"/>
          <c:extLst>
            <c:ext xmlns:c16="http://schemas.microsoft.com/office/drawing/2014/chart" uri="{C3380CC4-5D6E-409C-BE32-E72D297353CC}">
              <c16:uniqueId val="{00000004-2867-4049-8C5B-171F21D7D9D4}"/>
            </c:ext>
          </c:extLst>
        </c:ser>
        <c:dLbls>
          <c:showLegendKey val="0"/>
          <c:showVal val="0"/>
          <c:showCatName val="0"/>
          <c:showSerName val="0"/>
          <c:showPercent val="0"/>
          <c:showBubbleSize val="0"/>
        </c:dLbls>
        <c:marker val="1"/>
        <c:smooth val="0"/>
        <c:axId val="849028103"/>
        <c:axId val="341727239"/>
      </c:lineChart>
      <c:catAx>
        <c:axId val="189481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3527"/>
        <c:crosses val="autoZero"/>
        <c:auto val="1"/>
        <c:lblAlgn val="ctr"/>
        <c:lblOffset val="100"/>
        <c:noMultiLvlLbl val="0"/>
      </c:catAx>
      <c:valAx>
        <c:axId val="189483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1479"/>
        <c:crosses val="autoZero"/>
        <c:crossBetween val="between"/>
      </c:valAx>
      <c:valAx>
        <c:axId val="341727239"/>
        <c:scaling>
          <c:orientation val="minMax"/>
        </c:scaling>
        <c:delete val="0"/>
        <c:axPos val="r"/>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28103"/>
        <c:crosses val="max"/>
        <c:crossBetween val="between"/>
      </c:valAx>
      <c:catAx>
        <c:axId val="849028103"/>
        <c:scaling>
          <c:orientation val="minMax"/>
        </c:scaling>
        <c:delete val="1"/>
        <c:axPos val="b"/>
        <c:numFmt formatCode="General" sourceLinked="1"/>
        <c:majorTickMark val="none"/>
        <c:minorTickMark val="none"/>
        <c:tickLblPos val="nextTo"/>
        <c:crossAx val="341727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AVG Net Revenue and Net RevPar by Booking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EDA!$B$33</c:f>
              <c:strCache>
                <c:ptCount val="1"/>
                <c:pt idx="0">
                  <c:v>Average of net_room_revenue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Direct</c:v>
                </c:pt>
                <c:pt idx="1">
                  <c:v>GDS</c:v>
                </c:pt>
                <c:pt idx="2">
                  <c:v>OTA</c:v>
                </c:pt>
                <c:pt idx="3">
                  <c:v>Wholesaler</c:v>
                </c:pt>
              </c:strCache>
            </c:strRef>
          </c:cat>
          <c:val>
            <c:numRef>
              <c:f>EDA!$B$34:$B$38</c:f>
              <c:numCache>
                <c:formatCode>#,##0.00</c:formatCode>
                <c:ptCount val="4"/>
                <c:pt idx="0">
                  <c:v>7089.5579769736842</c:v>
                </c:pt>
                <c:pt idx="1">
                  <c:v>6133.2669322709162</c:v>
                </c:pt>
                <c:pt idx="2">
                  <c:v>6350.8127572016465</c:v>
                </c:pt>
                <c:pt idx="3">
                  <c:v>5444.9342105263158</c:v>
                </c:pt>
              </c:numCache>
            </c:numRef>
          </c:val>
          <c:extLst>
            <c:ext xmlns:c16="http://schemas.microsoft.com/office/drawing/2014/chart" uri="{C3380CC4-5D6E-409C-BE32-E72D297353CC}">
              <c16:uniqueId val="{00000000-02C4-455F-BD87-532F25CE5D74}"/>
            </c:ext>
          </c:extLst>
        </c:ser>
        <c:ser>
          <c:idx val="1"/>
          <c:order val="1"/>
          <c:tx>
            <c:strRef>
              <c:f>EDA!$C$33</c:f>
              <c:strCache>
                <c:ptCount val="1"/>
                <c:pt idx="0">
                  <c:v>net_RevPAR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Direct</c:v>
                </c:pt>
                <c:pt idx="1">
                  <c:v>GDS</c:v>
                </c:pt>
                <c:pt idx="2">
                  <c:v>OTA</c:v>
                </c:pt>
                <c:pt idx="3">
                  <c:v>Wholesaler</c:v>
                </c:pt>
              </c:strCache>
            </c:strRef>
          </c:cat>
          <c:val>
            <c:numRef>
              <c:f>EDA!$C$34:$C$38</c:f>
              <c:numCache>
                <c:formatCode>#,##0.00</c:formatCode>
                <c:ptCount val="4"/>
                <c:pt idx="0">
                  <c:v>192.85056764163079</c:v>
                </c:pt>
                <c:pt idx="1">
                  <c:v>34.437671271181699</c:v>
                </c:pt>
                <c:pt idx="2">
                  <c:v>103.56786533191656</c:v>
                </c:pt>
                <c:pt idx="3">
                  <c:v>37.028354118897155</c:v>
                </c:pt>
              </c:numCache>
            </c:numRef>
          </c:val>
          <c:extLst>
            <c:ext xmlns:c16="http://schemas.microsoft.com/office/drawing/2014/chart" uri="{C3380CC4-5D6E-409C-BE32-E72D297353CC}">
              <c16:uniqueId val="{00000001-B601-42B1-B3F4-B5140C2ED709}"/>
            </c:ext>
          </c:extLst>
        </c:ser>
        <c:dLbls>
          <c:showLegendKey val="0"/>
          <c:showVal val="0"/>
          <c:showCatName val="0"/>
          <c:showSerName val="0"/>
          <c:showPercent val="0"/>
          <c:showBubbleSize val="0"/>
        </c:dLbls>
        <c:gapWidth val="219"/>
        <c:overlap val="-27"/>
        <c:axId val="1832255680"/>
        <c:axId val="1832256160"/>
      </c:barChart>
      <c:catAx>
        <c:axId val="183225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32256160"/>
        <c:crosses val="autoZero"/>
        <c:auto val="1"/>
        <c:lblAlgn val="ctr"/>
        <c:lblOffset val="100"/>
        <c:noMultiLvlLbl val="0"/>
      </c:catAx>
      <c:valAx>
        <c:axId val="1832256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322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Total and Net Room 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dLbl>
          <c:idx val="0"/>
          <c:layout>
            <c:manualLayout>
              <c:x val="-1.6829377515483288E-2"/>
              <c:y val="-2.4234329271808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dLbl>
          <c:idx val="0"/>
          <c:layout>
            <c:manualLayout>
              <c:x val="3.7479581667961399E-2"/>
              <c:y val="-1.08098077697262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dLbl>
          <c:idx val="0"/>
          <c:layout>
            <c:manualLayout>
              <c:x val="-5.3577230981577253E-2"/>
              <c:y val="-1.8367256556627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dLbl>
          <c:idx val="0"/>
          <c:layout>
            <c:manualLayout>
              <c:x val="5.1937521539189346E-2"/>
              <c:y val="-1.6198789439915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dLbl>
          <c:idx val="0"/>
          <c:layout>
            <c:manualLayout>
              <c:x val="-2.1273813683675966E-2"/>
              <c:y val="-3.0293059760617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dLbl>
          <c:idx val="0"/>
          <c:layout>
            <c:manualLayout>
              <c:x val="2.8373302685895593E-2"/>
              <c:y val="-4.27319910171153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dLbl>
          <c:idx val="0"/>
          <c:layout>
            <c:manualLayout>
              <c:x val="-6.1178934412124214E-2"/>
              <c:y val="-1.72197284074783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dLbl>
          <c:idx val="0"/>
          <c:layout>
            <c:manualLayout>
              <c:x val="2.989151461584787E-2"/>
              <c:y val="-2.6944908350945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dLbl>
          <c:idx val="0"/>
          <c:layout>
            <c:manualLayout>
              <c:x val="-3.7561023791382132E-2"/>
              <c:y val="-2.3979346725291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dLbl>
          <c:idx val="0"/>
          <c:layout>
            <c:manualLayout>
              <c:x val="6.5595905437850294E-2"/>
              <c:y val="-1.651788009451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EDA!$B$97</c:f>
              <c:strCache>
                <c:ptCount val="1"/>
                <c:pt idx="0">
                  <c:v>Sum of total_room_revenue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DAF-45BE-BB89-6FCF245538A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DAF-45BE-BB89-6FCF245538A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DAF-45BE-BB89-6FCF245538A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5DAF-45BE-BB89-6FCF245538A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5DAF-45BE-BB89-6FCF245538A2}"/>
              </c:ext>
            </c:extLst>
          </c:dPt>
          <c:dLbls>
            <c:dLbl>
              <c:idx val="0"/>
              <c:layout>
                <c:manualLayout>
                  <c:x val="-1.6829377515483288E-2"/>
                  <c:y val="-2.42343292718080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AF-45BE-BB89-6FCF245538A2}"/>
                </c:ext>
              </c:extLst>
            </c:dLbl>
            <c:dLbl>
              <c:idx val="1"/>
              <c:layout>
                <c:manualLayout>
                  <c:x val="-5.3577230981577253E-2"/>
                  <c:y val="-1.83672565566277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AF-45BE-BB89-6FCF245538A2}"/>
                </c:ext>
              </c:extLst>
            </c:dLbl>
            <c:dLbl>
              <c:idx val="2"/>
              <c:layout>
                <c:manualLayout>
                  <c:x val="-2.1273813683675966E-2"/>
                  <c:y val="-3.02930597606177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AF-45BE-BB89-6FCF245538A2}"/>
                </c:ext>
              </c:extLst>
            </c:dLbl>
            <c:dLbl>
              <c:idx val="3"/>
              <c:layout>
                <c:manualLayout>
                  <c:x val="-6.1178934412124214E-2"/>
                  <c:y val="-1.72197284074783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AF-45BE-BB89-6FCF245538A2}"/>
                </c:ext>
              </c:extLst>
            </c:dLbl>
            <c:dLbl>
              <c:idx val="4"/>
              <c:layout>
                <c:manualLayout>
                  <c:x val="-3.7561023791382132E-2"/>
                  <c:y val="-2.39793467252918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AF-45BE-BB89-6FCF245538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EDA!$A$98:$A$103</c:f>
              <c:strCache>
                <c:ptCount val="5"/>
                <c:pt idx="0">
                  <c:v>SEG_CORP</c:v>
                </c:pt>
                <c:pt idx="1">
                  <c:v>SEG_GOV</c:v>
                </c:pt>
                <c:pt idx="2">
                  <c:v>SEG_GRP</c:v>
                </c:pt>
                <c:pt idx="3">
                  <c:v>SEG_LEIS</c:v>
                </c:pt>
                <c:pt idx="4">
                  <c:v>SEG_PKG</c:v>
                </c:pt>
              </c:strCache>
            </c:strRef>
          </c:cat>
          <c:val>
            <c:numRef>
              <c:f>EDA!$B$98:$B$103</c:f>
              <c:numCache>
                <c:formatCode>#,##0.00</c:formatCode>
                <c:ptCount val="5"/>
                <c:pt idx="0">
                  <c:v>5386650</c:v>
                </c:pt>
                <c:pt idx="1">
                  <c:v>7776750</c:v>
                </c:pt>
                <c:pt idx="2">
                  <c:v>3912450</c:v>
                </c:pt>
                <c:pt idx="3">
                  <c:v>6475750</c:v>
                </c:pt>
                <c:pt idx="4">
                  <c:v>9571150</c:v>
                </c:pt>
              </c:numCache>
            </c:numRef>
          </c:val>
          <c:extLst>
            <c:ext xmlns:c16="http://schemas.microsoft.com/office/drawing/2014/chart" uri="{C3380CC4-5D6E-409C-BE32-E72D297353CC}">
              <c16:uniqueId val="{00000002-F848-4D50-8C08-717365C5B825}"/>
            </c:ext>
          </c:extLst>
        </c:ser>
        <c:ser>
          <c:idx val="1"/>
          <c:order val="1"/>
          <c:tx>
            <c:strRef>
              <c:f>EDA!$C$97</c:f>
              <c:strCache>
                <c:ptCount val="1"/>
                <c:pt idx="0">
                  <c:v>Sum of net_room_revenue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5DAF-45BE-BB89-6FCF245538A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5DAF-45BE-BB89-6FCF245538A2}"/>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5DAF-45BE-BB89-6FCF245538A2}"/>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5DAF-45BE-BB89-6FCF245538A2}"/>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5DAF-45BE-BB89-6FCF245538A2}"/>
              </c:ext>
            </c:extLst>
          </c:dPt>
          <c:dLbls>
            <c:dLbl>
              <c:idx val="0"/>
              <c:layout>
                <c:manualLayout>
                  <c:x val="3.7479581667961399E-2"/>
                  <c:y val="-1.08098077697262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AF-45BE-BB89-6FCF245538A2}"/>
                </c:ext>
              </c:extLst>
            </c:dLbl>
            <c:dLbl>
              <c:idx val="1"/>
              <c:layout>
                <c:manualLayout>
                  <c:x val="5.1937521539189346E-2"/>
                  <c:y val="-1.6198789439915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AF-45BE-BB89-6FCF245538A2}"/>
                </c:ext>
              </c:extLst>
            </c:dLbl>
            <c:dLbl>
              <c:idx val="2"/>
              <c:layout>
                <c:manualLayout>
                  <c:x val="2.8373302685895593E-2"/>
                  <c:y val="-4.27319910171153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AF-45BE-BB89-6FCF245538A2}"/>
                </c:ext>
              </c:extLst>
            </c:dLbl>
            <c:dLbl>
              <c:idx val="3"/>
              <c:layout>
                <c:manualLayout>
                  <c:x val="2.989151461584787E-2"/>
                  <c:y val="-2.69449083509458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AF-45BE-BB89-6FCF245538A2}"/>
                </c:ext>
              </c:extLst>
            </c:dLbl>
            <c:dLbl>
              <c:idx val="4"/>
              <c:layout>
                <c:manualLayout>
                  <c:x val="6.5595905437850294E-2"/>
                  <c:y val="-1.6517880094514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DAF-45BE-BB89-6FCF245538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EDA!$A$98:$A$103</c:f>
              <c:strCache>
                <c:ptCount val="5"/>
                <c:pt idx="0">
                  <c:v>SEG_CORP</c:v>
                </c:pt>
                <c:pt idx="1">
                  <c:v>SEG_GOV</c:v>
                </c:pt>
                <c:pt idx="2">
                  <c:v>SEG_GRP</c:v>
                </c:pt>
                <c:pt idx="3">
                  <c:v>SEG_LEIS</c:v>
                </c:pt>
                <c:pt idx="4">
                  <c:v>SEG_PKG</c:v>
                </c:pt>
              </c:strCache>
            </c:strRef>
          </c:cat>
          <c:val>
            <c:numRef>
              <c:f>EDA!$C$98:$C$103</c:f>
              <c:numCache>
                <c:formatCode>#,##0.00</c:formatCode>
                <c:ptCount val="5"/>
                <c:pt idx="0">
                  <c:v>4873390</c:v>
                </c:pt>
                <c:pt idx="1">
                  <c:v>7333122.5</c:v>
                </c:pt>
                <c:pt idx="2">
                  <c:v>3620528.5</c:v>
                </c:pt>
                <c:pt idx="3">
                  <c:v>5804767.5</c:v>
                </c:pt>
                <c:pt idx="4">
                  <c:v>8709839</c:v>
                </c:pt>
              </c:numCache>
            </c:numRef>
          </c:val>
          <c:extLst>
            <c:ext xmlns:c16="http://schemas.microsoft.com/office/drawing/2014/chart" uri="{C3380CC4-5D6E-409C-BE32-E72D297353CC}">
              <c16:uniqueId val="{00000000-19D0-4E13-A97D-70D303768ACA}"/>
            </c:ext>
          </c:extLst>
        </c:ser>
        <c:dLbls>
          <c:dLblPos val="outEnd"/>
          <c:showLegendKey val="0"/>
          <c:showVal val="1"/>
          <c:showCatName val="0"/>
          <c:showSerName val="0"/>
          <c:showPercent val="0"/>
          <c:showBubbleSize val="0"/>
        </c:dLbls>
        <c:gapWidth val="219"/>
        <c:overlap val="-27"/>
        <c:axId val="1573842384"/>
        <c:axId val="1573852464"/>
      </c:barChart>
      <c:catAx>
        <c:axId val="157384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3852464"/>
        <c:crosses val="autoZero"/>
        <c:auto val="1"/>
        <c:lblAlgn val="ctr"/>
        <c:lblOffset val="100"/>
        <c:noMultiLvlLbl val="0"/>
      </c:catAx>
      <c:valAx>
        <c:axId val="157385246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3842384"/>
        <c:crosses val="autoZero"/>
        <c:crossBetween val="between"/>
        <c:majorUnit val="2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Trends: ADR, OCC%, RevPAR</a:t>
            </a:r>
          </a:p>
        </c:rich>
      </c:tx>
      <c:layout>
        <c:manualLayout>
          <c:xMode val="edge"/>
          <c:yMode val="edge"/>
          <c:x val="0.38077837096894102"/>
          <c:y val="3.11206171534035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ADR</c:v>
          </c:tx>
          <c:spPr>
            <a:solidFill>
              <a:schemeClr val="accent1"/>
            </a:solidFill>
            <a:ln>
              <a:noFill/>
            </a:ln>
            <a:effectLst/>
          </c:spPr>
          <c:invertIfNegative val="0"/>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hide_EDA2!$L$6:$L$17</c:f>
              <c:numCache>
                <c:formatCode>"฿"#,##0.00_);\("฿"#,##0.00\)</c:formatCode>
                <c:ptCount val="12"/>
                <c:pt idx="0">
                  <c:v>502.605898707954</c:v>
                </c:pt>
                <c:pt idx="1">
                  <c:v>515.86981101599099</c:v>
                </c:pt>
                <c:pt idx="2">
                  <c:v>524.63091619626573</c:v>
                </c:pt>
                <c:pt idx="3">
                  <c:v>533.79864636209811</c:v>
                </c:pt>
                <c:pt idx="4">
                  <c:v>530.53531834019634</c:v>
                </c:pt>
                <c:pt idx="5">
                  <c:v>547.6817042606516</c:v>
                </c:pt>
                <c:pt idx="6">
                  <c:v>516.65407854984892</c:v>
                </c:pt>
                <c:pt idx="7">
                  <c:v>533.18159448818892</c:v>
                </c:pt>
                <c:pt idx="8">
                  <c:v>495.92516069788797</c:v>
                </c:pt>
                <c:pt idx="9">
                  <c:v>530.18734535171438</c:v>
                </c:pt>
                <c:pt idx="10">
                  <c:v>526.54911838790929</c:v>
                </c:pt>
                <c:pt idx="11">
                  <c:v>520.02854424357758</c:v>
                </c:pt>
              </c:numCache>
            </c:numRef>
          </c:val>
          <c:extLst>
            <c:ext xmlns:c16="http://schemas.microsoft.com/office/drawing/2014/chart" uri="{C3380CC4-5D6E-409C-BE32-E72D297353CC}">
              <c16:uniqueId val="{00000000-FD2E-4794-99C9-70BF62CE392A}"/>
            </c:ext>
          </c:extLst>
        </c:ser>
        <c:ser>
          <c:idx val="1"/>
          <c:order val="1"/>
          <c:tx>
            <c:v>OCC</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hide_EDA2!$M$6:$M$17</c:f>
              <c:numCache>
                <c:formatCode>0.00</c:formatCode>
                <c:ptCount val="12"/>
                <c:pt idx="0">
                  <c:v>20.516749622504335</c:v>
                </c:pt>
                <c:pt idx="1">
                  <c:v>6.9246686426933612</c:v>
                </c:pt>
                <c:pt idx="2">
                  <c:v>5.1518371455735137</c:v>
                </c:pt>
                <c:pt idx="3">
                  <c:v>3.9662211285722275</c:v>
                </c:pt>
                <c:pt idx="4">
                  <c:v>3.5311224204462839</c:v>
                </c:pt>
                <c:pt idx="5">
                  <c:v>3.5702701191208543</c:v>
                </c:pt>
                <c:pt idx="6">
                  <c:v>7.4045075778759575</c:v>
                </c:pt>
                <c:pt idx="7">
                  <c:v>4.5456070689558752</c:v>
                </c:pt>
                <c:pt idx="8">
                  <c:v>4.8722107264694374</c:v>
                </c:pt>
                <c:pt idx="9">
                  <c:v>3.1642525585817349</c:v>
                </c:pt>
                <c:pt idx="10">
                  <c:v>4.4404675353727416</c:v>
                </c:pt>
                <c:pt idx="11">
                  <c:v>3.5266483977406184</c:v>
                </c:pt>
              </c:numCache>
            </c:numRef>
          </c:val>
          <c:extLst>
            <c:ext xmlns:c16="http://schemas.microsoft.com/office/drawing/2014/chart" uri="{C3380CC4-5D6E-409C-BE32-E72D297353CC}">
              <c16:uniqueId val="{00000001-FD2E-4794-99C9-70BF62CE392A}"/>
            </c:ext>
          </c:extLst>
        </c:ser>
        <c:dLbls>
          <c:showLegendKey val="0"/>
          <c:showVal val="0"/>
          <c:showCatName val="0"/>
          <c:showSerName val="0"/>
          <c:showPercent val="0"/>
          <c:showBubbleSize val="0"/>
        </c:dLbls>
        <c:gapWidth val="150"/>
        <c:axId val="189481479"/>
        <c:axId val="189483527"/>
      </c:barChart>
      <c:lineChart>
        <c:grouping val="standard"/>
        <c:varyColors val="0"/>
        <c:ser>
          <c:idx val="2"/>
          <c:order val="2"/>
          <c:tx>
            <c:v>RevPAR</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hide_EDA2!$K$6:$K$17</c:f>
              <c:strCache>
                <c:ptCount val="12"/>
                <c:pt idx="0">
                  <c:v>ม.ค.</c:v>
                </c:pt>
                <c:pt idx="1">
                  <c:v>ก.พ.</c:v>
                </c:pt>
                <c:pt idx="2">
                  <c:v>ธ.ค.</c:v>
                </c:pt>
                <c:pt idx="3">
                  <c:v>มิ.ย.</c:v>
                </c:pt>
                <c:pt idx="4">
                  <c:v>ก.ค.</c:v>
                </c:pt>
                <c:pt idx="5">
                  <c:v>ส.ค.</c:v>
                </c:pt>
                <c:pt idx="6">
                  <c:v>มี.ค.</c:v>
                </c:pt>
                <c:pt idx="7">
                  <c:v>เม.ย.</c:v>
                </c:pt>
                <c:pt idx="8">
                  <c:v>พ.ค.</c:v>
                </c:pt>
                <c:pt idx="9">
                  <c:v>ก.ย.</c:v>
                </c:pt>
                <c:pt idx="10">
                  <c:v>ต.ค.</c:v>
                </c:pt>
                <c:pt idx="11">
                  <c:v>พ.ย.</c:v>
                </c:pt>
              </c:strCache>
            </c:strRef>
          </c:cat>
          <c:val>
            <c:numRef>
              <c:f>hide_EDA2!$N$6:$N$17</c:f>
              <c:numCache>
                <c:formatCode>"฿"#,##0.00_);\("฿"#,##0.00\)</c:formatCode>
                <c:ptCount val="12"/>
                <c:pt idx="0">
                  <c:v>103.11839382584867</c:v>
                </c:pt>
                <c:pt idx="1">
                  <c:v>35.722275040545831</c:v>
                </c:pt>
                <c:pt idx="2">
                  <c:v>27.028130417761869</c:v>
                </c:pt>
                <c:pt idx="3">
                  <c:v>21.171634696046084</c:v>
                </c:pt>
                <c:pt idx="4">
                  <c:v>18.73385157429674</c:v>
                </c:pt>
                <c:pt idx="5">
                  <c:v>19.553716235109892</c:v>
                </c:pt>
                <c:pt idx="6">
                  <c:v>38.255690397628769</c:v>
                </c:pt>
                <c:pt idx="7">
                  <c:v>24.236340249426767</c:v>
                </c:pt>
                <c:pt idx="8">
                  <c:v>24.162518874783288</c:v>
                </c:pt>
                <c:pt idx="9">
                  <c:v>16.776466640568202</c:v>
                </c:pt>
                <c:pt idx="10">
                  <c:v>23.3812426598065</c:v>
                </c:pt>
                <c:pt idx="11">
                  <c:v>18.339578323359991</c:v>
                </c:pt>
              </c:numCache>
            </c:numRef>
          </c:val>
          <c:smooth val="0"/>
          <c:extLst>
            <c:ext xmlns:c16="http://schemas.microsoft.com/office/drawing/2014/chart" uri="{C3380CC4-5D6E-409C-BE32-E72D297353CC}">
              <c16:uniqueId val="{00000002-FD2E-4794-99C9-70BF62CE392A}"/>
            </c:ext>
          </c:extLst>
        </c:ser>
        <c:dLbls>
          <c:showLegendKey val="0"/>
          <c:showVal val="0"/>
          <c:showCatName val="0"/>
          <c:showSerName val="0"/>
          <c:showPercent val="0"/>
          <c:showBubbleSize val="0"/>
        </c:dLbls>
        <c:marker val="1"/>
        <c:smooth val="0"/>
        <c:axId val="849028103"/>
        <c:axId val="341727239"/>
      </c:lineChart>
      <c:catAx>
        <c:axId val="189481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3527"/>
        <c:crosses val="autoZero"/>
        <c:auto val="1"/>
        <c:lblAlgn val="ctr"/>
        <c:lblOffset val="100"/>
        <c:noMultiLvlLbl val="0"/>
      </c:catAx>
      <c:valAx>
        <c:axId val="189483527"/>
        <c:scaling>
          <c:orientation val="minMax"/>
          <c:max val="600"/>
          <c:min val="0"/>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1479"/>
        <c:crosses val="autoZero"/>
        <c:crossBetween val="between"/>
      </c:valAx>
      <c:valAx>
        <c:axId val="341727239"/>
        <c:scaling>
          <c:orientation val="minMax"/>
        </c:scaling>
        <c:delete val="0"/>
        <c:axPos val="r"/>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28103"/>
        <c:crosses val="max"/>
        <c:crossBetween val="between"/>
      </c:valAx>
      <c:catAx>
        <c:axId val="849028103"/>
        <c:scaling>
          <c:orientation val="minMax"/>
        </c:scaling>
        <c:delete val="1"/>
        <c:axPos val="b"/>
        <c:numFmt formatCode="General" sourceLinked="1"/>
        <c:majorTickMark val="none"/>
        <c:minorTickMark val="none"/>
        <c:tickLblPos val="nextTo"/>
        <c:crossAx val="341727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Occupancy Share and Commission Rate by Booking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EDA!$B$51</c:f>
              <c:strCache>
                <c:ptCount val="1"/>
                <c:pt idx="0">
                  <c:v>OCC_Percentage</c:v>
                </c:pt>
              </c:strCache>
            </c:strRef>
          </c:tx>
          <c:spPr>
            <a:solidFill>
              <a:schemeClr val="accent1"/>
            </a:solidFill>
            <a:ln>
              <a:noFill/>
            </a:ln>
            <a:effectLst/>
          </c:spPr>
          <c:invertIfNegative val="0"/>
          <c:cat>
            <c:strRef>
              <c:f>EDA!$A$52:$A$60</c:f>
              <c:strCache>
                <c:ptCount val="8"/>
                <c:pt idx="0">
                  <c:v>Booking.com</c:v>
                </c:pt>
                <c:pt idx="1">
                  <c:v>Corporate Portal</c:v>
                </c:pt>
                <c:pt idx="2">
                  <c:v>Direct Website</c:v>
                </c:pt>
                <c:pt idx="3">
                  <c:v>Expedia</c:v>
                </c:pt>
                <c:pt idx="4">
                  <c:v>GDS / Travel Agent</c:v>
                </c:pt>
                <c:pt idx="5">
                  <c:v>Phone Reservation</c:v>
                </c:pt>
                <c:pt idx="6">
                  <c:v>Walk-In</c:v>
                </c:pt>
                <c:pt idx="7">
                  <c:v>Wholesaler</c:v>
                </c:pt>
              </c:strCache>
            </c:strRef>
          </c:cat>
          <c:val>
            <c:numRef>
              <c:f>EDA!$B$52:$B$60</c:f>
              <c:numCache>
                <c:formatCode>0.00%;\-0.00%;0.00%</c:formatCode>
                <c:ptCount val="8"/>
                <c:pt idx="0">
                  <c:v>0.10782394720653207</c:v>
                </c:pt>
                <c:pt idx="1">
                  <c:v>8.5800570437894977E-2</c:v>
                </c:pt>
                <c:pt idx="2">
                  <c:v>0.10038588445836362</c:v>
                </c:pt>
                <c:pt idx="3">
                  <c:v>0.10280185671942285</c:v>
                </c:pt>
                <c:pt idx="4">
                  <c:v>7.260220345618254E-2</c:v>
                </c:pt>
                <c:pt idx="5">
                  <c:v>9.3887366478384873E-2</c:v>
                </c:pt>
                <c:pt idx="6">
                  <c:v>7.8127621497679101E-2</c:v>
                </c:pt>
                <c:pt idx="7">
                  <c:v>7.4716179184609363E-2</c:v>
                </c:pt>
              </c:numCache>
            </c:numRef>
          </c:val>
          <c:extLst>
            <c:ext xmlns:c16="http://schemas.microsoft.com/office/drawing/2014/chart" uri="{C3380CC4-5D6E-409C-BE32-E72D297353CC}">
              <c16:uniqueId val="{00000000-DF75-4F94-B910-C9BCB960917E}"/>
            </c:ext>
          </c:extLst>
        </c:ser>
        <c:dLbls>
          <c:showLegendKey val="0"/>
          <c:showVal val="0"/>
          <c:showCatName val="0"/>
          <c:showSerName val="0"/>
          <c:showPercent val="0"/>
          <c:showBubbleSize val="0"/>
        </c:dLbls>
        <c:gapWidth val="219"/>
        <c:axId val="1465971207"/>
        <c:axId val="1466544647"/>
      </c:barChart>
      <c:lineChart>
        <c:grouping val="standard"/>
        <c:varyColors val="0"/>
        <c:ser>
          <c:idx val="1"/>
          <c:order val="1"/>
          <c:tx>
            <c:strRef>
              <c:f>EDA!$C$51</c:f>
              <c:strCache>
                <c:ptCount val="1"/>
                <c:pt idx="0">
                  <c:v>Sum of commission_rate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EDA!$A$52:$A$60</c:f>
              <c:strCache>
                <c:ptCount val="8"/>
                <c:pt idx="0">
                  <c:v>Booking.com</c:v>
                </c:pt>
                <c:pt idx="1">
                  <c:v>Corporate Portal</c:v>
                </c:pt>
                <c:pt idx="2">
                  <c:v>Direct Website</c:v>
                </c:pt>
                <c:pt idx="3">
                  <c:v>Expedia</c:v>
                </c:pt>
                <c:pt idx="4">
                  <c:v>GDS / Travel Agent</c:v>
                </c:pt>
                <c:pt idx="5">
                  <c:v>Phone Reservation</c:v>
                </c:pt>
                <c:pt idx="6">
                  <c:v>Walk-In</c:v>
                </c:pt>
                <c:pt idx="7">
                  <c:v>Wholesaler</c:v>
                </c:pt>
              </c:strCache>
            </c:strRef>
          </c:cat>
          <c:val>
            <c:numRef>
              <c:f>EDA!$C$52:$C$60</c:f>
              <c:numCache>
                <c:formatCode>0%</c:formatCode>
                <c:ptCount val="8"/>
                <c:pt idx="0">
                  <c:v>0.17</c:v>
                </c:pt>
                <c:pt idx="1">
                  <c:v>0.05</c:v>
                </c:pt>
                <c:pt idx="2">
                  <c:v>0</c:v>
                </c:pt>
                <c:pt idx="3">
                  <c:v>0.15</c:v>
                </c:pt>
                <c:pt idx="4">
                  <c:v>0.1</c:v>
                </c:pt>
                <c:pt idx="5">
                  <c:v>0</c:v>
                </c:pt>
                <c:pt idx="6">
                  <c:v>0</c:v>
                </c:pt>
                <c:pt idx="7">
                  <c:v>0.2</c:v>
                </c:pt>
              </c:numCache>
            </c:numRef>
          </c:val>
          <c:smooth val="0"/>
          <c:extLst>
            <c:ext xmlns:c16="http://schemas.microsoft.com/office/drawing/2014/chart" uri="{C3380CC4-5D6E-409C-BE32-E72D297353CC}">
              <c16:uniqueId val="{00000001-727D-451B-8807-15ABEFFC3BC4}"/>
            </c:ext>
          </c:extLst>
        </c:ser>
        <c:dLbls>
          <c:showLegendKey val="0"/>
          <c:showVal val="0"/>
          <c:showCatName val="0"/>
          <c:showSerName val="0"/>
          <c:showPercent val="0"/>
          <c:showBubbleSize val="0"/>
        </c:dLbls>
        <c:marker val="1"/>
        <c:smooth val="0"/>
        <c:axId val="1465971207"/>
        <c:axId val="1466544647"/>
      </c:lineChart>
      <c:catAx>
        <c:axId val="1465971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channel_name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44647"/>
        <c:crosses val="autoZero"/>
        <c:auto val="1"/>
        <c:lblAlgn val="ctr"/>
        <c:lblOffset val="100"/>
        <c:noMultiLvlLbl val="0"/>
      </c:catAx>
      <c:valAx>
        <c:axId val="1466544647"/>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71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RevPAR and Net RevPAR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1671285720936714E-2"/>
              <c:y val="-3.5799397642929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2630409202590449E-2"/>
              <c:y val="-1.1728725175448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168460107331911E-3"/>
              <c:y val="-5.302621185322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816176312423477E-2"/>
              <c:y val="-1.801536567369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3953981681661637E-2"/>
              <c:y val="-1.3345687115778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1671285720936714E-2"/>
              <c:y val="-3.5799397642929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630409202590449E-2"/>
              <c:y val="-1.1728725175448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4168460107331911E-3"/>
              <c:y val="-5.302621185322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816176312423477E-2"/>
              <c:y val="-1.801536567369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3953981681661637E-2"/>
              <c:y val="-1.3345687115778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EDA!$B$77</c:f>
              <c:strCache>
                <c:ptCount val="1"/>
                <c:pt idx="0">
                  <c:v>RevPAR</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68CD-4CE1-B073-0A716D479ABE}"/>
              </c:ext>
            </c:extLst>
          </c:dPt>
          <c:dPt>
            <c:idx val="1"/>
            <c:invertIfNegative val="0"/>
            <c:bubble3D val="0"/>
            <c:extLst>
              <c:ext xmlns:c16="http://schemas.microsoft.com/office/drawing/2014/chart" uri="{C3380CC4-5D6E-409C-BE32-E72D297353CC}">
                <c16:uniqueId val="{00000006-68CD-4CE1-B073-0A716D479ABE}"/>
              </c:ext>
            </c:extLst>
          </c:dPt>
          <c:dPt>
            <c:idx val="2"/>
            <c:invertIfNegative val="0"/>
            <c:bubble3D val="0"/>
            <c:extLst>
              <c:ext xmlns:c16="http://schemas.microsoft.com/office/drawing/2014/chart" uri="{C3380CC4-5D6E-409C-BE32-E72D297353CC}">
                <c16:uniqueId val="{00000007-68CD-4CE1-B073-0A716D479ABE}"/>
              </c:ext>
            </c:extLst>
          </c:dPt>
          <c:dPt>
            <c:idx val="4"/>
            <c:invertIfNegative val="0"/>
            <c:bubble3D val="0"/>
            <c:extLst>
              <c:ext xmlns:c16="http://schemas.microsoft.com/office/drawing/2014/chart" uri="{C3380CC4-5D6E-409C-BE32-E72D297353CC}">
                <c16:uniqueId val="{00000008-68CD-4CE1-B073-0A716D479ABE}"/>
              </c:ext>
            </c:extLst>
          </c:dPt>
          <c:dLbls>
            <c:dLbl>
              <c:idx val="0"/>
              <c:layout>
                <c:manualLayout>
                  <c:x val="-3.1671285720936714E-2"/>
                  <c:y val="-3.57993976429297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D-4CE1-B073-0A716D479ABE}"/>
                </c:ext>
              </c:extLst>
            </c:dLbl>
            <c:dLbl>
              <c:idx val="1"/>
              <c:layout>
                <c:manualLayout>
                  <c:x val="-2.2630409202590449E-2"/>
                  <c:y val="-1.1728725175448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D-4CE1-B073-0A716D479ABE}"/>
                </c:ext>
              </c:extLst>
            </c:dLbl>
            <c:dLbl>
              <c:idx val="2"/>
              <c:layout>
                <c:manualLayout>
                  <c:x val="2.4168460107331911E-3"/>
                  <c:y val="-5.302621185322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CD-4CE1-B073-0A716D479ABE}"/>
                </c:ext>
              </c:extLst>
            </c:dLbl>
            <c:dLbl>
              <c:idx val="4"/>
              <c:layout>
                <c:manualLayout>
                  <c:x val="-3.816176312423477E-2"/>
                  <c:y val="-1.801536567369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CD-4CE1-B073-0A716D479A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EDA!$A$78:$A$83</c:f>
              <c:strCache>
                <c:ptCount val="5"/>
                <c:pt idx="0">
                  <c:v>RT_DLX</c:v>
                </c:pt>
                <c:pt idx="1">
                  <c:v>RT_EXEC</c:v>
                </c:pt>
                <c:pt idx="2">
                  <c:v>RT_FAM</c:v>
                </c:pt>
                <c:pt idx="3">
                  <c:v>RT_STD</c:v>
                </c:pt>
                <c:pt idx="4">
                  <c:v>RT_SUIT</c:v>
                </c:pt>
              </c:strCache>
            </c:strRef>
          </c:cat>
          <c:val>
            <c:numRef>
              <c:f>EDA!$B$78:$B$83</c:f>
              <c:numCache>
                <c:formatCode>"฿"#,##0.00_);\("฿"#,##0.00\)</c:formatCode>
                <c:ptCount val="5"/>
                <c:pt idx="0">
                  <c:v>35.102063642972986</c:v>
                </c:pt>
                <c:pt idx="1">
                  <c:v>62.391365136178067</c:v>
                </c:pt>
                <c:pt idx="2">
                  <c:v>48.489458083999779</c:v>
                </c:pt>
                <c:pt idx="3">
                  <c:v>171.90928918964264</c:v>
                </c:pt>
                <c:pt idx="4">
                  <c:v>52.587662882389125</c:v>
                </c:pt>
              </c:numCache>
            </c:numRef>
          </c:val>
          <c:extLst>
            <c:ext xmlns:c16="http://schemas.microsoft.com/office/drawing/2014/chart" uri="{C3380CC4-5D6E-409C-BE32-E72D297353CC}">
              <c16:uniqueId val="{00000000-68CD-4CE1-B073-0A716D479ABE}"/>
            </c:ext>
          </c:extLst>
        </c:ser>
        <c:ser>
          <c:idx val="1"/>
          <c:order val="1"/>
          <c:tx>
            <c:strRef>
              <c:f>EDA!$C$77</c:f>
              <c:strCache>
                <c:ptCount val="1"/>
                <c:pt idx="0">
                  <c:v>net_RevPAR</c:v>
                </c:pt>
              </c:strCache>
            </c:strRef>
          </c:tx>
          <c:spPr>
            <a:solidFill>
              <a:schemeClr val="accent2"/>
            </a:solidFill>
            <a:ln>
              <a:noFill/>
            </a:ln>
            <a:effectLst/>
          </c:spPr>
          <c:invertIfNegative val="0"/>
          <c:dPt>
            <c:idx val="3"/>
            <c:invertIfNegative val="0"/>
            <c:bubble3D val="0"/>
            <c:extLst>
              <c:ext xmlns:c16="http://schemas.microsoft.com/office/drawing/2014/chart" uri="{C3380CC4-5D6E-409C-BE32-E72D297353CC}">
                <c16:uniqueId val="{00000009-68CD-4CE1-B073-0A716D479ABE}"/>
              </c:ext>
            </c:extLst>
          </c:dPt>
          <c:dLbls>
            <c:dLbl>
              <c:idx val="3"/>
              <c:layout>
                <c:manualLayout>
                  <c:x val="6.3953981681661637E-2"/>
                  <c:y val="-1.3345687115778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CD-4CE1-B073-0A716D479A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EDA!$A$78:$A$83</c:f>
              <c:strCache>
                <c:ptCount val="5"/>
                <c:pt idx="0">
                  <c:v>RT_DLX</c:v>
                </c:pt>
                <c:pt idx="1">
                  <c:v>RT_EXEC</c:v>
                </c:pt>
                <c:pt idx="2">
                  <c:v>RT_FAM</c:v>
                </c:pt>
                <c:pt idx="3">
                  <c:v>RT_STD</c:v>
                </c:pt>
                <c:pt idx="4">
                  <c:v>RT_SUIT</c:v>
                </c:pt>
              </c:strCache>
            </c:strRef>
          </c:cat>
          <c:val>
            <c:numRef>
              <c:f>EDA!$C$78:$C$83</c:f>
              <c:numCache>
                <c:formatCode>#,##0.00</c:formatCode>
                <c:ptCount val="5"/>
                <c:pt idx="0">
                  <c:v>32.108668418992224</c:v>
                </c:pt>
                <c:pt idx="1">
                  <c:v>58.040456350315978</c:v>
                </c:pt>
                <c:pt idx="2">
                  <c:v>43.320172249874169</c:v>
                </c:pt>
                <c:pt idx="3">
                  <c:v>157.63423745875511</c:v>
                </c:pt>
                <c:pt idx="4">
                  <c:v>48.269515127789276</c:v>
                </c:pt>
              </c:numCache>
            </c:numRef>
          </c:val>
          <c:extLst>
            <c:ext xmlns:c16="http://schemas.microsoft.com/office/drawing/2014/chart" uri="{C3380CC4-5D6E-409C-BE32-E72D297353CC}">
              <c16:uniqueId val="{00000002-68CD-4CE1-B073-0A716D479ABE}"/>
            </c:ext>
          </c:extLst>
        </c:ser>
        <c:dLbls>
          <c:showLegendKey val="0"/>
          <c:showVal val="0"/>
          <c:showCatName val="0"/>
          <c:showSerName val="0"/>
          <c:showPercent val="0"/>
          <c:showBubbleSize val="0"/>
        </c:dLbls>
        <c:gapWidth val="219"/>
        <c:overlap val="-27"/>
        <c:axId val="1080409607"/>
        <c:axId val="1084518407"/>
      </c:barChart>
      <c:catAx>
        <c:axId val="1080409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18407"/>
        <c:crosses val="autoZero"/>
        <c:auto val="1"/>
        <c:lblAlgn val="ctr"/>
        <c:lblOffset val="100"/>
        <c:noMultiLvlLbl val="0"/>
      </c:catAx>
      <c:valAx>
        <c:axId val="1084518407"/>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409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RevPAR Comparison: 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EDA!$B$136</c:f>
              <c:strCache>
                <c:ptCount val="1"/>
                <c:pt idx="0">
                  <c:v>Total</c:v>
                </c:pt>
              </c:strCache>
            </c:strRef>
          </c:tx>
          <c:spPr>
            <a:solidFill>
              <a:srgbClr val="15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EDA!$A$137:$A$139</c:f>
              <c:strCache>
                <c:ptCount val="2"/>
                <c:pt idx="0">
                  <c:v>FALSE</c:v>
                </c:pt>
                <c:pt idx="1">
                  <c:v>TRUE</c:v>
                </c:pt>
              </c:strCache>
            </c:strRef>
          </c:cat>
          <c:val>
            <c:numRef>
              <c:f>EDA!$B$137:$B$139</c:f>
              <c:numCache>
                <c:formatCode>"฿"#,##0.00_);\("฿"#,##0.00\)</c:formatCode>
                <c:ptCount val="2"/>
                <c:pt idx="0">
                  <c:v>281.16660142050222</c:v>
                </c:pt>
                <c:pt idx="1">
                  <c:v>89.313237514680381</c:v>
                </c:pt>
              </c:numCache>
            </c:numRef>
          </c:val>
          <c:extLst>
            <c:ext xmlns:c16="http://schemas.microsoft.com/office/drawing/2014/chart" uri="{C3380CC4-5D6E-409C-BE32-E72D297353CC}">
              <c16:uniqueId val="{00000000-EC85-479C-8208-5BDE2EFD814C}"/>
            </c:ext>
          </c:extLst>
        </c:ser>
        <c:dLbls>
          <c:dLblPos val="outEnd"/>
          <c:showLegendKey val="0"/>
          <c:showVal val="1"/>
          <c:showCatName val="0"/>
          <c:showSerName val="0"/>
          <c:showPercent val="0"/>
          <c:showBubbleSize val="0"/>
        </c:dLbls>
        <c:gapWidth val="219"/>
        <c:overlap val="-27"/>
        <c:axId val="1233439752"/>
        <c:axId val="1601608200"/>
      </c:barChart>
      <c:catAx>
        <c:axId val="1233439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Is_Weekend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608200"/>
        <c:crosses val="autoZero"/>
        <c:auto val="1"/>
        <c:lblAlgn val="ctr"/>
        <c:lblOffset val="100"/>
        <c:noMultiLvlLbl val="0"/>
      </c:catAx>
      <c:valAx>
        <c:axId val="1601608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RevPAR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39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ADR and Occupancy Rate (2567  - 2569)</a:t>
            </a:r>
          </a:p>
        </c:rich>
      </c:tx>
      <c:layout>
        <c:manualLayout>
          <c:xMode val="edge"/>
          <c:yMode val="edge"/>
          <c:x val="0.12323440091257228"/>
          <c:y val="2.57528146228509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EDA!$B$155</c:f>
              <c:strCache>
                <c:ptCount val="1"/>
                <c:pt idx="0">
                  <c:v>ADR</c:v>
                </c:pt>
              </c:strCache>
            </c:strRef>
          </c:tx>
          <c:spPr>
            <a:solidFill>
              <a:schemeClr val="accent1"/>
            </a:solidFill>
            <a:ln>
              <a:noFill/>
            </a:ln>
            <a:effectLst/>
          </c:spPr>
          <c:invertIfNegative val="0"/>
          <c:cat>
            <c:strRef>
              <c:f>EDA!$A$156:$A$159</c:f>
              <c:strCache>
                <c:ptCount val="3"/>
                <c:pt idx="0">
                  <c:v>2567</c:v>
                </c:pt>
                <c:pt idx="1">
                  <c:v>2568</c:v>
                </c:pt>
                <c:pt idx="2">
                  <c:v>2569</c:v>
                </c:pt>
              </c:strCache>
            </c:strRef>
          </c:cat>
          <c:val>
            <c:numRef>
              <c:f>EDA!$B$156:$B$159</c:f>
              <c:numCache>
                <c:formatCode>"฿"#,##0.00_);\("฿"#,##0.00\)</c:formatCode>
                <c:ptCount val="3"/>
                <c:pt idx="0">
                  <c:v>511.83122319787623</c:v>
                </c:pt>
                <c:pt idx="1">
                  <c:v>525.35688306964903</c:v>
                </c:pt>
                <c:pt idx="2">
                  <c:v>530.8231173380035</c:v>
                </c:pt>
              </c:numCache>
            </c:numRef>
          </c:val>
          <c:extLst>
            <c:ext xmlns:c16="http://schemas.microsoft.com/office/drawing/2014/chart" uri="{C3380CC4-5D6E-409C-BE32-E72D297353CC}">
              <c16:uniqueId val="{00000000-8FB4-4B31-B5CA-B35357FD2BA4}"/>
            </c:ext>
          </c:extLst>
        </c:ser>
        <c:dLbls>
          <c:showLegendKey val="0"/>
          <c:showVal val="0"/>
          <c:showCatName val="0"/>
          <c:showSerName val="0"/>
          <c:showPercent val="0"/>
          <c:showBubbleSize val="0"/>
        </c:dLbls>
        <c:gapWidth val="219"/>
        <c:axId val="1333413383"/>
        <c:axId val="1333415431"/>
      </c:barChart>
      <c:lineChart>
        <c:grouping val="standard"/>
        <c:varyColors val="0"/>
        <c:ser>
          <c:idx val="1"/>
          <c:order val="1"/>
          <c:tx>
            <c:strRef>
              <c:f>EDA!$C$155</c:f>
              <c:strCache>
                <c:ptCount val="1"/>
                <c:pt idx="0">
                  <c:v>OCC_Percentage</c:v>
                </c:pt>
              </c:strCache>
            </c:strRef>
          </c:tx>
          <c:spPr>
            <a:ln w="28575" cap="rnd">
              <a:solidFill>
                <a:schemeClr val="accent2"/>
              </a:solidFill>
              <a:round/>
            </a:ln>
            <a:effectLst/>
          </c:spPr>
          <c:marker>
            <c:symbol val="none"/>
          </c:marker>
          <c:cat>
            <c:strRef>
              <c:f>EDA!$A$156:$A$159</c:f>
              <c:strCache>
                <c:ptCount val="3"/>
                <c:pt idx="0">
                  <c:v>2567</c:v>
                </c:pt>
                <c:pt idx="1">
                  <c:v>2568</c:v>
                </c:pt>
                <c:pt idx="2">
                  <c:v>2569</c:v>
                </c:pt>
              </c:strCache>
            </c:strRef>
          </c:cat>
          <c:val>
            <c:numRef>
              <c:f>EDA!$C$156:$C$159</c:f>
              <c:numCache>
                <c:formatCode>0.00%;\-0.00%;0.00%</c:formatCode>
                <c:ptCount val="3"/>
                <c:pt idx="0">
                  <c:v>0.43818578379285272</c:v>
                </c:pt>
                <c:pt idx="1">
                  <c:v>0.24602650858453107</c:v>
                </c:pt>
                <c:pt idx="2">
                  <c:v>3.1933337061685586E-2</c:v>
                </c:pt>
              </c:numCache>
            </c:numRef>
          </c:val>
          <c:smooth val="0"/>
          <c:extLst>
            <c:ext xmlns:c16="http://schemas.microsoft.com/office/drawing/2014/chart" uri="{C3380CC4-5D6E-409C-BE32-E72D297353CC}">
              <c16:uniqueId val="{00000002-8FB4-4B31-B5CA-B35357FD2BA4}"/>
            </c:ext>
          </c:extLst>
        </c:ser>
        <c:dLbls>
          <c:showLegendKey val="0"/>
          <c:showVal val="0"/>
          <c:showCatName val="0"/>
          <c:showSerName val="0"/>
          <c:showPercent val="0"/>
          <c:showBubbleSize val="0"/>
        </c:dLbls>
        <c:marker val="1"/>
        <c:smooth val="0"/>
        <c:axId val="1214854152"/>
        <c:axId val="1214851080"/>
      </c:lineChart>
      <c:catAx>
        <c:axId val="1333413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15431"/>
        <c:crosses val="autoZero"/>
        <c:auto val="1"/>
        <c:lblAlgn val="ctr"/>
        <c:lblOffset val="100"/>
        <c:noMultiLvlLbl val="0"/>
      </c:catAx>
      <c:valAx>
        <c:axId val="1333415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13383"/>
        <c:crosses val="autoZero"/>
        <c:crossBetween val="between"/>
      </c:valAx>
      <c:valAx>
        <c:axId val="121485108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854152"/>
        <c:crosses val="max"/>
        <c:crossBetween val="between"/>
      </c:valAx>
      <c:catAx>
        <c:axId val="1214854152"/>
        <c:scaling>
          <c:orientation val="minMax"/>
        </c:scaling>
        <c:delete val="1"/>
        <c:axPos val="b"/>
        <c:numFmt formatCode="General" sourceLinked="1"/>
        <c:majorTickMark val="out"/>
        <c:minorTickMark val="none"/>
        <c:tickLblPos val="nextTo"/>
        <c:crossAx val="12148510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RevPAR and Occupancy Performance Comparison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EDA!$B$173</c:f>
              <c:strCache>
                <c:ptCount val="1"/>
                <c:pt idx="0">
                  <c:v>RevPAR</c:v>
                </c:pt>
              </c:strCache>
            </c:strRef>
          </c:tx>
          <c:spPr>
            <a:solidFill>
              <a:schemeClr val="accent1"/>
            </a:solidFill>
            <a:ln>
              <a:noFill/>
            </a:ln>
            <a:effectLst/>
          </c:spPr>
          <c:invertIfNegative val="0"/>
          <c:cat>
            <c:strRef>
              <c:f>EDA!$A$174:$A$177</c:f>
              <c:strCache>
                <c:ptCount val="3"/>
                <c:pt idx="0">
                  <c:v>High Season</c:v>
                </c:pt>
                <c:pt idx="1">
                  <c:v>Low Season</c:v>
                </c:pt>
                <c:pt idx="2">
                  <c:v>Shoulder Season</c:v>
                </c:pt>
              </c:strCache>
            </c:strRef>
          </c:cat>
          <c:val>
            <c:numRef>
              <c:f>EDA!$B$174:$B$177</c:f>
              <c:numCache>
                <c:formatCode>"฿"#,##0.00_);\("฿"#,##0.00\)</c:formatCode>
                <c:ptCount val="3"/>
                <c:pt idx="0">
                  <c:v>165.86879928415638</c:v>
                </c:pt>
                <c:pt idx="1">
                  <c:v>59.459202505452716</c:v>
                </c:pt>
                <c:pt idx="2">
                  <c:v>145.15183714557352</c:v>
                </c:pt>
              </c:numCache>
            </c:numRef>
          </c:val>
          <c:extLst>
            <c:ext xmlns:c16="http://schemas.microsoft.com/office/drawing/2014/chart" uri="{C3380CC4-5D6E-409C-BE32-E72D297353CC}">
              <c16:uniqueId val="{00000000-A3AC-4B4F-ADC6-26FADBAD3674}"/>
            </c:ext>
          </c:extLst>
        </c:ser>
        <c:dLbls>
          <c:showLegendKey val="0"/>
          <c:showVal val="0"/>
          <c:showCatName val="0"/>
          <c:showSerName val="0"/>
          <c:showPercent val="0"/>
          <c:showBubbleSize val="0"/>
        </c:dLbls>
        <c:gapWidth val="150"/>
        <c:axId val="1603852808"/>
        <c:axId val="1610712584"/>
      </c:barChart>
      <c:lineChart>
        <c:grouping val="standard"/>
        <c:varyColors val="0"/>
        <c:ser>
          <c:idx val="1"/>
          <c:order val="1"/>
          <c:tx>
            <c:strRef>
              <c:f>EDA!$C$173</c:f>
              <c:strCache>
                <c:ptCount val="1"/>
                <c:pt idx="0">
                  <c:v>OCC_Percentage</c:v>
                </c:pt>
              </c:strCache>
            </c:strRef>
          </c:tx>
          <c:spPr>
            <a:ln w="28575" cap="rnd">
              <a:solidFill>
                <a:schemeClr val="accent2"/>
              </a:solidFill>
              <a:round/>
            </a:ln>
            <a:effectLst/>
          </c:spPr>
          <c:marker>
            <c:symbol val="none"/>
          </c:marker>
          <c:cat>
            <c:strRef>
              <c:f>EDA!$A$174:$A$177</c:f>
              <c:strCache>
                <c:ptCount val="3"/>
                <c:pt idx="0">
                  <c:v>High Season</c:v>
                </c:pt>
                <c:pt idx="1">
                  <c:v>Low Season</c:v>
                </c:pt>
                <c:pt idx="2">
                  <c:v>Shoulder Season</c:v>
                </c:pt>
              </c:strCache>
            </c:strRef>
          </c:cat>
          <c:val>
            <c:numRef>
              <c:f>EDA!$C$174:$C$177</c:f>
              <c:numCache>
                <c:formatCode>0.00%;\-0.00%;0.00%</c:formatCode>
                <c:ptCount val="3"/>
                <c:pt idx="0">
                  <c:v>0.3259325541077121</c:v>
                </c:pt>
                <c:pt idx="1">
                  <c:v>0.11067613668139366</c:v>
                </c:pt>
                <c:pt idx="2">
                  <c:v>0.27953693864996365</c:v>
                </c:pt>
              </c:numCache>
            </c:numRef>
          </c:val>
          <c:smooth val="0"/>
          <c:extLst>
            <c:ext xmlns:c16="http://schemas.microsoft.com/office/drawing/2014/chart" uri="{C3380CC4-5D6E-409C-BE32-E72D297353CC}">
              <c16:uniqueId val="{00000002-A3AC-4B4F-ADC6-26FADBAD3674}"/>
            </c:ext>
          </c:extLst>
        </c:ser>
        <c:dLbls>
          <c:showLegendKey val="0"/>
          <c:showVal val="0"/>
          <c:showCatName val="0"/>
          <c:showSerName val="0"/>
          <c:showPercent val="0"/>
          <c:showBubbleSize val="0"/>
        </c:dLbls>
        <c:marker val="1"/>
        <c:smooth val="0"/>
        <c:axId val="1610699784"/>
        <c:axId val="1610690568"/>
      </c:lineChart>
      <c:catAx>
        <c:axId val="160385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12584"/>
        <c:crosses val="autoZero"/>
        <c:auto val="1"/>
        <c:lblAlgn val="ctr"/>
        <c:lblOffset val="100"/>
        <c:noMultiLvlLbl val="0"/>
      </c:catAx>
      <c:valAx>
        <c:axId val="1610712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852808"/>
        <c:crosses val="autoZero"/>
        <c:crossBetween val="between"/>
      </c:valAx>
      <c:valAx>
        <c:axId val="1610690568"/>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99784"/>
        <c:crosses val="max"/>
        <c:crossBetween val="between"/>
      </c:valAx>
      <c:catAx>
        <c:axId val="1610699784"/>
        <c:scaling>
          <c:orientation val="minMax"/>
        </c:scaling>
        <c:delete val="1"/>
        <c:axPos val="b"/>
        <c:numFmt formatCode="General" sourceLinked="1"/>
        <c:majorTickMark val="none"/>
        <c:minorTickMark val="none"/>
        <c:tickLblPos val="nextTo"/>
        <c:crossAx val="16106905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Relationship Between Length of Stay (LOS), Total Revenue, and RevPAR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EDA!$B$206</c:f>
              <c:strCache>
                <c:ptCount val="1"/>
                <c:pt idx="0">
                  <c:v>Total_Revenue</c:v>
                </c:pt>
              </c:strCache>
            </c:strRef>
          </c:tx>
          <c:spPr>
            <a:solidFill>
              <a:schemeClr val="accent1"/>
            </a:solidFill>
            <a:ln>
              <a:noFill/>
            </a:ln>
            <a:effectLst/>
          </c:spPr>
          <c:invertIfNegative val="0"/>
          <c:cat>
            <c:strRef>
              <c:f>EDA!$A$207:$A$221</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EDA!$B$207:$B$221</c:f>
              <c:numCache>
                <c:formatCode>#,##0</c:formatCode>
                <c:ptCount val="14"/>
                <c:pt idx="0">
                  <c:v>349950</c:v>
                </c:pt>
                <c:pt idx="1">
                  <c:v>965600</c:v>
                </c:pt>
                <c:pt idx="2">
                  <c:v>1338750</c:v>
                </c:pt>
                <c:pt idx="3">
                  <c:v>1445200</c:v>
                </c:pt>
                <c:pt idx="4">
                  <c:v>1724750</c:v>
                </c:pt>
                <c:pt idx="5">
                  <c:v>2231100</c:v>
                </c:pt>
                <c:pt idx="6">
                  <c:v>2459100</c:v>
                </c:pt>
                <c:pt idx="7">
                  <c:v>2163200</c:v>
                </c:pt>
                <c:pt idx="8">
                  <c:v>2534400</c:v>
                </c:pt>
                <c:pt idx="9">
                  <c:v>2991000</c:v>
                </c:pt>
                <c:pt idx="10">
                  <c:v>3135000</c:v>
                </c:pt>
                <c:pt idx="11">
                  <c:v>3805800</c:v>
                </c:pt>
                <c:pt idx="12">
                  <c:v>3863600</c:v>
                </c:pt>
                <c:pt idx="13">
                  <c:v>4115300</c:v>
                </c:pt>
              </c:numCache>
            </c:numRef>
          </c:val>
          <c:extLst>
            <c:ext xmlns:c16="http://schemas.microsoft.com/office/drawing/2014/chart" uri="{C3380CC4-5D6E-409C-BE32-E72D297353CC}">
              <c16:uniqueId val="{00000000-24A0-49D7-878C-7B1DB94C028F}"/>
            </c:ext>
          </c:extLst>
        </c:ser>
        <c:dLbls>
          <c:showLegendKey val="0"/>
          <c:showVal val="0"/>
          <c:showCatName val="0"/>
          <c:showSerName val="0"/>
          <c:showPercent val="0"/>
          <c:showBubbleSize val="0"/>
        </c:dLbls>
        <c:gapWidth val="150"/>
        <c:axId val="970416136"/>
        <c:axId val="970418184"/>
      </c:barChart>
      <c:lineChart>
        <c:grouping val="standard"/>
        <c:varyColors val="0"/>
        <c:ser>
          <c:idx val="1"/>
          <c:order val="1"/>
          <c:tx>
            <c:strRef>
              <c:f>EDA!$C$206</c:f>
              <c:strCache>
                <c:ptCount val="1"/>
                <c:pt idx="0">
                  <c:v>RevPAR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EDA!$A$207:$A$221</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EDA!$C$207:$C$221</c:f>
              <c:numCache>
                <c:formatCode>"฿"#,##0.00_);\("฿"#,##0.00\)</c:formatCode>
                <c:ptCount val="14"/>
                <c:pt idx="0">
                  <c:v>3.9142106146188693</c:v>
                </c:pt>
                <c:pt idx="1">
                  <c:v>10.800290811475868</c:v>
                </c:pt>
                <c:pt idx="2">
                  <c:v>14.97399474302332</c:v>
                </c:pt>
                <c:pt idx="3">
                  <c:v>16.164644035568479</c:v>
                </c:pt>
                <c:pt idx="4">
                  <c:v>19.291426653990268</c:v>
                </c:pt>
                <c:pt idx="5">
                  <c:v>24.954980146524242</c:v>
                </c:pt>
                <c:pt idx="6">
                  <c:v>27.505173088753427</c:v>
                </c:pt>
                <c:pt idx="7">
                  <c:v>24.195514792237571</c:v>
                </c:pt>
                <c:pt idx="8">
                  <c:v>28.347407863094904</c:v>
                </c:pt>
                <c:pt idx="9">
                  <c:v>33.454504781611767</c:v>
                </c:pt>
                <c:pt idx="10">
                  <c:v>35.06515295565125</c:v>
                </c:pt>
                <c:pt idx="11">
                  <c:v>42.568089033051841</c:v>
                </c:pt>
                <c:pt idx="12">
                  <c:v>43.214585314020468</c:v>
                </c:pt>
                <c:pt idx="13">
                  <c:v>46.029864101560314</c:v>
                </c:pt>
              </c:numCache>
            </c:numRef>
          </c:val>
          <c:smooth val="0"/>
          <c:extLst>
            <c:ext xmlns:c16="http://schemas.microsoft.com/office/drawing/2014/chart" uri="{C3380CC4-5D6E-409C-BE32-E72D297353CC}">
              <c16:uniqueId val="{00000002-24A0-49D7-878C-7B1DB94C028F}"/>
            </c:ext>
          </c:extLst>
        </c:ser>
        <c:dLbls>
          <c:showLegendKey val="0"/>
          <c:showVal val="0"/>
          <c:showCatName val="0"/>
          <c:showSerName val="0"/>
          <c:showPercent val="0"/>
          <c:showBubbleSize val="0"/>
        </c:dLbls>
        <c:marker val="1"/>
        <c:smooth val="0"/>
        <c:axId val="798813192"/>
        <c:axId val="797216776"/>
      </c:lineChart>
      <c:catAx>
        <c:axId val="97041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8184"/>
        <c:crosses val="autoZero"/>
        <c:auto val="1"/>
        <c:lblAlgn val="ctr"/>
        <c:lblOffset val="100"/>
        <c:noMultiLvlLbl val="0"/>
      </c:catAx>
      <c:valAx>
        <c:axId val="970418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6136"/>
        <c:crosses val="autoZero"/>
        <c:crossBetween val="between"/>
      </c:valAx>
      <c:valAx>
        <c:axId val="797216776"/>
        <c:scaling>
          <c:orientation val="minMax"/>
        </c:scaling>
        <c:delete val="0"/>
        <c:axPos val="r"/>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13192"/>
        <c:crosses val="max"/>
        <c:crossBetween val="between"/>
      </c:valAx>
      <c:catAx>
        <c:axId val="798813192"/>
        <c:scaling>
          <c:orientation val="minMax"/>
        </c:scaling>
        <c:delete val="1"/>
        <c:axPos val="b"/>
        <c:numFmt formatCode="General" sourceLinked="1"/>
        <c:majorTickMark val="out"/>
        <c:minorTickMark val="none"/>
        <c:tickLblPos val="nextTo"/>
        <c:crossAx val="7972167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RevPAR by Room Type and Day of Week (Weekday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EDA!$B$232:$B$233</c:f>
              <c:strCache>
                <c:ptCount val="1"/>
                <c:pt idx="0">
                  <c:v>FALSE</c:v>
                </c:pt>
              </c:strCache>
            </c:strRef>
          </c:tx>
          <c:spPr>
            <a:solidFill>
              <a:schemeClr val="accent1"/>
            </a:solidFill>
            <a:ln>
              <a:noFill/>
            </a:ln>
            <a:effectLst/>
          </c:spPr>
          <c:invertIfNegative val="0"/>
          <c:cat>
            <c:strRef>
              <c:f>EDA!$A$234:$A$239</c:f>
              <c:strCache>
                <c:ptCount val="5"/>
                <c:pt idx="0">
                  <c:v>RT_DLX</c:v>
                </c:pt>
                <c:pt idx="1">
                  <c:v>RT_EXEC</c:v>
                </c:pt>
                <c:pt idx="2">
                  <c:v>RT_FAM</c:v>
                </c:pt>
                <c:pt idx="3">
                  <c:v>RT_STD</c:v>
                </c:pt>
                <c:pt idx="4">
                  <c:v>RT_SUIT</c:v>
                </c:pt>
              </c:strCache>
            </c:strRef>
          </c:cat>
          <c:val>
            <c:numRef>
              <c:f>EDA!$B$234:$B$239</c:f>
              <c:numCache>
                <c:formatCode>"฿"#,##0.00_);\("฿"#,##0.00\)</c:formatCode>
                <c:ptCount val="5"/>
                <c:pt idx="0">
                  <c:v>28.642693361668812</c:v>
                </c:pt>
                <c:pt idx="1">
                  <c:v>46.975001398132093</c:v>
                </c:pt>
                <c:pt idx="2">
                  <c:v>35.675857054974557</c:v>
                </c:pt>
                <c:pt idx="3">
                  <c:v>129.91555282143057</c:v>
                </c:pt>
                <c:pt idx="4">
                  <c:v>39.957496784296183</c:v>
                </c:pt>
              </c:numCache>
            </c:numRef>
          </c:val>
          <c:extLst>
            <c:ext xmlns:c16="http://schemas.microsoft.com/office/drawing/2014/chart" uri="{C3380CC4-5D6E-409C-BE32-E72D297353CC}">
              <c16:uniqueId val="{00000000-6319-4BD8-BE09-FDB0C4A5FF1F}"/>
            </c:ext>
          </c:extLst>
        </c:ser>
        <c:ser>
          <c:idx val="1"/>
          <c:order val="1"/>
          <c:tx>
            <c:strRef>
              <c:f>EDA!$C$232:$C$233</c:f>
              <c:strCache>
                <c:ptCount val="1"/>
                <c:pt idx="0">
                  <c:v>TRUE</c:v>
                </c:pt>
              </c:strCache>
            </c:strRef>
          </c:tx>
          <c:spPr>
            <a:solidFill>
              <a:schemeClr val="accent2"/>
            </a:solidFill>
            <a:ln>
              <a:noFill/>
            </a:ln>
            <a:effectLst/>
          </c:spPr>
          <c:invertIfNegative val="0"/>
          <c:cat>
            <c:strRef>
              <c:f>EDA!$A$234:$A$239</c:f>
              <c:strCache>
                <c:ptCount val="5"/>
                <c:pt idx="0">
                  <c:v>RT_DLX</c:v>
                </c:pt>
                <c:pt idx="1">
                  <c:v>RT_EXEC</c:v>
                </c:pt>
                <c:pt idx="2">
                  <c:v>RT_FAM</c:v>
                </c:pt>
                <c:pt idx="3">
                  <c:v>RT_STD</c:v>
                </c:pt>
                <c:pt idx="4">
                  <c:v>RT_SUIT</c:v>
                </c:pt>
              </c:strCache>
            </c:strRef>
          </c:cat>
          <c:val>
            <c:numRef>
              <c:f>EDA!$C$234:$C$239</c:f>
              <c:numCache>
                <c:formatCode>"฿"#,##0.00_);\("฿"#,##0.00\)</c:formatCode>
                <c:ptCount val="5"/>
                <c:pt idx="0">
                  <c:v>6.459370281304178</c:v>
                </c:pt>
                <c:pt idx="1">
                  <c:v>15.41636373804597</c:v>
                </c:pt>
                <c:pt idx="2">
                  <c:v>12.813601029025222</c:v>
                </c:pt>
                <c:pt idx="3">
                  <c:v>41.993736368212069</c:v>
                </c:pt>
                <c:pt idx="4">
                  <c:v>12.630166098092948</c:v>
                </c:pt>
              </c:numCache>
            </c:numRef>
          </c:val>
          <c:extLst>
            <c:ext xmlns:c16="http://schemas.microsoft.com/office/drawing/2014/chart" uri="{C3380CC4-5D6E-409C-BE32-E72D297353CC}">
              <c16:uniqueId val="{00000002-6319-4BD8-BE09-FDB0C4A5FF1F}"/>
            </c:ext>
          </c:extLst>
        </c:ser>
        <c:dLbls>
          <c:showLegendKey val="0"/>
          <c:showVal val="0"/>
          <c:showCatName val="0"/>
          <c:showSerName val="0"/>
          <c:showPercent val="0"/>
          <c:showBubbleSize val="0"/>
        </c:dLbls>
        <c:gapWidth val="219"/>
        <c:overlap val="-27"/>
        <c:axId val="899765768"/>
        <c:axId val="900690952"/>
      </c:barChart>
      <c:catAx>
        <c:axId val="89976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90952"/>
        <c:crosses val="autoZero"/>
        <c:auto val="1"/>
        <c:lblAlgn val="ctr"/>
        <c:lblOffset val="100"/>
        <c:noMultiLvlLbl val="0"/>
      </c:catAx>
      <c:valAx>
        <c:axId val="900690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RevPAR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65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Room Type Profitability Analysis: Total Revenue vs. RevPAR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EDA!$B$251</c:f>
              <c:strCache>
                <c:ptCount val="1"/>
                <c:pt idx="0">
                  <c:v>Total_Revenue</c:v>
                </c:pt>
              </c:strCache>
            </c:strRef>
          </c:tx>
          <c:spPr>
            <a:solidFill>
              <a:schemeClr val="accent1"/>
            </a:solidFill>
            <a:ln>
              <a:noFill/>
            </a:ln>
            <a:effectLst/>
          </c:spPr>
          <c:invertIfNegative val="0"/>
          <c:cat>
            <c:strRef>
              <c:f>EDA!$A$252:$A$257</c:f>
              <c:strCache>
                <c:ptCount val="5"/>
                <c:pt idx="0">
                  <c:v>RT_DLX</c:v>
                </c:pt>
                <c:pt idx="1">
                  <c:v>RT_EXEC</c:v>
                </c:pt>
                <c:pt idx="2">
                  <c:v>RT_FAM</c:v>
                </c:pt>
                <c:pt idx="3">
                  <c:v>RT_STD</c:v>
                </c:pt>
                <c:pt idx="4">
                  <c:v>RT_SUIT</c:v>
                </c:pt>
              </c:strCache>
            </c:strRef>
          </c:cat>
          <c:val>
            <c:numRef>
              <c:f>EDA!$B$252:$B$257</c:f>
              <c:numCache>
                <c:formatCode>#,##0</c:formatCode>
                <c:ptCount val="5"/>
                <c:pt idx="0">
                  <c:v>3138300</c:v>
                </c:pt>
                <c:pt idx="1">
                  <c:v>5578100</c:v>
                </c:pt>
                <c:pt idx="2">
                  <c:v>4335200</c:v>
                </c:pt>
                <c:pt idx="3">
                  <c:v>15369550</c:v>
                </c:pt>
                <c:pt idx="4">
                  <c:v>4701600</c:v>
                </c:pt>
              </c:numCache>
            </c:numRef>
          </c:val>
          <c:extLst>
            <c:ext xmlns:c16="http://schemas.microsoft.com/office/drawing/2014/chart" uri="{C3380CC4-5D6E-409C-BE32-E72D297353CC}">
              <c16:uniqueId val="{00000000-F9FE-45EF-9F12-90FE3A5E2C53}"/>
            </c:ext>
          </c:extLst>
        </c:ser>
        <c:dLbls>
          <c:showLegendKey val="0"/>
          <c:showVal val="0"/>
          <c:showCatName val="0"/>
          <c:showSerName val="0"/>
          <c:showPercent val="0"/>
          <c:showBubbleSize val="0"/>
        </c:dLbls>
        <c:gapWidth val="150"/>
        <c:axId val="899754504"/>
        <c:axId val="900436488"/>
      </c:barChart>
      <c:lineChart>
        <c:grouping val="standard"/>
        <c:varyColors val="0"/>
        <c:ser>
          <c:idx val="1"/>
          <c:order val="1"/>
          <c:tx>
            <c:strRef>
              <c:f>EDA!$C$251</c:f>
              <c:strCache>
                <c:ptCount val="1"/>
                <c:pt idx="0">
                  <c:v>RevPAR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EDA!$A$252:$A$257</c:f>
              <c:strCache>
                <c:ptCount val="5"/>
                <c:pt idx="0">
                  <c:v>RT_DLX</c:v>
                </c:pt>
                <c:pt idx="1">
                  <c:v>RT_EXEC</c:v>
                </c:pt>
                <c:pt idx="2">
                  <c:v>RT_FAM</c:v>
                </c:pt>
                <c:pt idx="3">
                  <c:v>RT_STD</c:v>
                </c:pt>
                <c:pt idx="4">
                  <c:v>RT_SUIT</c:v>
                </c:pt>
              </c:strCache>
            </c:strRef>
          </c:cat>
          <c:val>
            <c:numRef>
              <c:f>EDA!$C$252:$C$257</c:f>
              <c:numCache>
                <c:formatCode>"฿"#,##0.00_);\("฿"#,##0.00\)</c:formatCode>
                <c:ptCount val="5"/>
                <c:pt idx="0">
                  <c:v>35.102063642972986</c:v>
                </c:pt>
                <c:pt idx="1">
                  <c:v>62.391365136178067</c:v>
                </c:pt>
                <c:pt idx="2">
                  <c:v>48.489458083999779</c:v>
                </c:pt>
                <c:pt idx="3">
                  <c:v>171.90928918964264</c:v>
                </c:pt>
                <c:pt idx="4">
                  <c:v>52.587662882389125</c:v>
                </c:pt>
              </c:numCache>
            </c:numRef>
          </c:val>
          <c:smooth val="0"/>
          <c:extLst>
            <c:ext xmlns:c16="http://schemas.microsoft.com/office/drawing/2014/chart" uri="{C3380CC4-5D6E-409C-BE32-E72D297353CC}">
              <c16:uniqueId val="{00000002-F9FE-45EF-9F12-90FE3A5E2C53}"/>
            </c:ext>
          </c:extLst>
        </c:ser>
        <c:dLbls>
          <c:showLegendKey val="0"/>
          <c:showVal val="0"/>
          <c:showCatName val="0"/>
          <c:showSerName val="0"/>
          <c:showPercent val="0"/>
          <c:showBubbleSize val="0"/>
        </c:dLbls>
        <c:marker val="1"/>
        <c:smooth val="0"/>
        <c:axId val="838222856"/>
        <c:axId val="900521480"/>
      </c:lineChart>
      <c:catAx>
        <c:axId val="89975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36488"/>
        <c:crosses val="autoZero"/>
        <c:auto val="1"/>
        <c:lblAlgn val="ctr"/>
        <c:lblOffset val="100"/>
        <c:noMultiLvlLbl val="0"/>
      </c:catAx>
      <c:valAx>
        <c:axId val="900436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54504"/>
        <c:crosses val="autoZero"/>
        <c:crossBetween val="between"/>
      </c:valAx>
      <c:valAx>
        <c:axId val="900521480"/>
        <c:scaling>
          <c:orientation val="minMax"/>
        </c:scaling>
        <c:delete val="0"/>
        <c:axPos val="r"/>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22856"/>
        <c:crosses val="max"/>
        <c:crossBetween val="between"/>
      </c:valAx>
      <c:catAx>
        <c:axId val="838222856"/>
        <c:scaling>
          <c:orientation val="minMax"/>
        </c:scaling>
        <c:delete val="1"/>
        <c:axPos val="b"/>
        <c:numFmt formatCode="General" sourceLinked="1"/>
        <c:majorTickMark val="none"/>
        <c:minorTickMark val="none"/>
        <c:tickLblPos val="nextTo"/>
        <c:crossAx val="9005214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EDA!$B$189:$B$190</c:f>
              <c:strCache>
                <c:ptCount val="1"/>
                <c:pt idx="0">
                  <c:v>FALSE</c:v>
                </c:pt>
              </c:strCache>
            </c:strRef>
          </c:tx>
          <c:spPr>
            <a:solidFill>
              <a:schemeClr val="accent1"/>
            </a:solidFill>
            <a:ln>
              <a:noFill/>
            </a:ln>
            <a:effectLst/>
          </c:spPr>
          <c:invertIfNegative val="0"/>
          <c:cat>
            <c:strRef>
              <c:f>EDA!$A$191:$A$194</c:f>
              <c:strCache>
                <c:ptCount val="3"/>
                <c:pt idx="0">
                  <c:v>High Season</c:v>
                </c:pt>
                <c:pt idx="1">
                  <c:v>Low Season</c:v>
                </c:pt>
                <c:pt idx="2">
                  <c:v>Shoulder Season</c:v>
                </c:pt>
              </c:strCache>
            </c:strRef>
          </c:cat>
          <c:val>
            <c:numRef>
              <c:f>EDA!$B$191:$B$194</c:f>
              <c:numCache>
                <c:formatCode>"฿"#,##0.00_);\("฿"#,##0.00\)</c:formatCode>
                <c:ptCount val="3"/>
                <c:pt idx="0">
                  <c:v>508.6939302984826</c:v>
                </c:pt>
                <c:pt idx="1">
                  <c:v>527.7707275803723</c:v>
                </c:pt>
                <c:pt idx="2">
                  <c:v>523.95120839033291</c:v>
                </c:pt>
              </c:numCache>
            </c:numRef>
          </c:val>
          <c:extLst>
            <c:ext xmlns:c16="http://schemas.microsoft.com/office/drawing/2014/chart" uri="{C3380CC4-5D6E-409C-BE32-E72D297353CC}">
              <c16:uniqueId val="{00000000-A1F9-4F81-9E16-3DF4BE7C2882}"/>
            </c:ext>
          </c:extLst>
        </c:ser>
        <c:ser>
          <c:idx val="1"/>
          <c:order val="1"/>
          <c:tx>
            <c:strRef>
              <c:f>EDA!$C$189:$C$190</c:f>
              <c:strCache>
                <c:ptCount val="1"/>
                <c:pt idx="0">
                  <c:v>TRUE</c:v>
                </c:pt>
              </c:strCache>
            </c:strRef>
          </c:tx>
          <c:spPr>
            <a:solidFill>
              <a:schemeClr val="accent2"/>
            </a:solidFill>
            <a:ln>
              <a:noFill/>
            </a:ln>
            <a:effectLst/>
          </c:spPr>
          <c:invertIfNegative val="0"/>
          <c:cat>
            <c:strRef>
              <c:f>EDA!$A$191:$A$194</c:f>
              <c:strCache>
                <c:ptCount val="3"/>
                <c:pt idx="0">
                  <c:v>High Season</c:v>
                </c:pt>
                <c:pt idx="1">
                  <c:v>Low Season</c:v>
                </c:pt>
                <c:pt idx="2">
                  <c:v>Shoulder Season</c:v>
                </c:pt>
              </c:strCache>
            </c:strRef>
          </c:cat>
          <c:val>
            <c:numRef>
              <c:f>EDA!$C$191:$C$194</c:f>
              <c:numCache>
                <c:formatCode>"฿"#,##0.00_);\("฿"#,##0.00\)</c:formatCode>
                <c:ptCount val="3"/>
                <c:pt idx="0">
                  <c:v>509.88936335403724</c:v>
                </c:pt>
                <c:pt idx="1">
                  <c:v>561.18444523724577</c:v>
                </c:pt>
                <c:pt idx="2">
                  <c:v>508.203544575725</c:v>
                </c:pt>
              </c:numCache>
            </c:numRef>
          </c:val>
          <c:extLst>
            <c:ext xmlns:c16="http://schemas.microsoft.com/office/drawing/2014/chart" uri="{C3380CC4-5D6E-409C-BE32-E72D297353CC}">
              <c16:uniqueId val="{00000001-A1F9-4F81-9E16-3DF4BE7C2882}"/>
            </c:ext>
          </c:extLst>
        </c:ser>
        <c:dLbls>
          <c:showLegendKey val="0"/>
          <c:showVal val="0"/>
          <c:showCatName val="0"/>
          <c:showSerName val="0"/>
          <c:showPercent val="0"/>
          <c:showBubbleSize val="0"/>
        </c:dLbls>
        <c:gapWidth val="219"/>
        <c:overlap val="-27"/>
        <c:axId val="14899072"/>
        <c:axId val="14899552"/>
      </c:barChart>
      <c:catAx>
        <c:axId val="148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4899552"/>
        <c:crosses val="autoZero"/>
        <c:auto val="1"/>
        <c:lblAlgn val="ctr"/>
        <c:lblOffset val="100"/>
        <c:noMultiLvlLbl val="0"/>
      </c:catAx>
      <c:valAx>
        <c:axId val="1489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489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EDA!$G$189:$G$190</c:f>
              <c:strCache>
                <c:ptCount val="1"/>
                <c:pt idx="0">
                  <c:v>FALSE</c:v>
                </c:pt>
              </c:strCache>
            </c:strRef>
          </c:tx>
          <c:spPr>
            <a:solidFill>
              <a:schemeClr val="accent1"/>
            </a:solidFill>
            <a:ln>
              <a:noFill/>
            </a:ln>
            <a:effectLst/>
          </c:spPr>
          <c:invertIfNegative val="0"/>
          <c:cat>
            <c:strRef>
              <c:f>EDA!$F$191:$F$194</c:f>
              <c:strCache>
                <c:ptCount val="3"/>
                <c:pt idx="0">
                  <c:v>High Season</c:v>
                </c:pt>
                <c:pt idx="1">
                  <c:v>Low Season</c:v>
                </c:pt>
                <c:pt idx="2">
                  <c:v>Shoulder Season</c:v>
                </c:pt>
              </c:strCache>
            </c:strRef>
          </c:cat>
          <c:val>
            <c:numRef>
              <c:f>EDA!$G$191:$G$194</c:f>
              <c:numCache>
                <c:formatCode>0.00%;\-0.00%;0.00%</c:formatCode>
                <c:ptCount val="3"/>
                <c:pt idx="0">
                  <c:v>0.26830714165874392</c:v>
                </c:pt>
                <c:pt idx="1">
                  <c:v>7.932442257144455E-2</c:v>
                </c:pt>
                <c:pt idx="2">
                  <c:v>0.19623063587047704</c:v>
                </c:pt>
              </c:numCache>
            </c:numRef>
          </c:val>
          <c:extLst>
            <c:ext xmlns:c16="http://schemas.microsoft.com/office/drawing/2014/chart" uri="{C3380CC4-5D6E-409C-BE32-E72D297353CC}">
              <c16:uniqueId val="{00000000-54BD-4F08-8BCA-E61CAA05091E}"/>
            </c:ext>
          </c:extLst>
        </c:ser>
        <c:ser>
          <c:idx val="1"/>
          <c:order val="1"/>
          <c:tx>
            <c:strRef>
              <c:f>EDA!$H$189:$H$190</c:f>
              <c:strCache>
                <c:ptCount val="1"/>
                <c:pt idx="0">
                  <c:v>TRUE</c:v>
                </c:pt>
              </c:strCache>
            </c:strRef>
          </c:tx>
          <c:spPr>
            <a:solidFill>
              <a:schemeClr val="accent2"/>
            </a:solidFill>
            <a:ln>
              <a:noFill/>
            </a:ln>
            <a:effectLst/>
          </c:spPr>
          <c:invertIfNegative val="0"/>
          <c:cat>
            <c:strRef>
              <c:f>EDA!$F$191:$F$194</c:f>
              <c:strCache>
                <c:ptCount val="3"/>
                <c:pt idx="0">
                  <c:v>High Season</c:v>
                </c:pt>
                <c:pt idx="1">
                  <c:v>Low Season</c:v>
                </c:pt>
                <c:pt idx="2">
                  <c:v>Shoulder Season</c:v>
                </c:pt>
              </c:strCache>
            </c:strRef>
          </c:cat>
          <c:val>
            <c:numRef>
              <c:f>EDA!$H$191:$H$194</c:f>
              <c:numCache>
                <c:formatCode>0.00%;\-0.00%;0.00%</c:formatCode>
                <c:ptCount val="3"/>
                <c:pt idx="0">
                  <c:v>5.7625412448968176E-2</c:v>
                </c:pt>
                <c:pt idx="1">
                  <c:v>3.1351714109949108E-2</c:v>
                </c:pt>
                <c:pt idx="2">
                  <c:v>8.3306302779486599E-2</c:v>
                </c:pt>
              </c:numCache>
            </c:numRef>
          </c:val>
          <c:extLst>
            <c:ext xmlns:c16="http://schemas.microsoft.com/office/drawing/2014/chart" uri="{C3380CC4-5D6E-409C-BE32-E72D297353CC}">
              <c16:uniqueId val="{00000001-54BD-4F08-8BCA-E61CAA05091E}"/>
            </c:ext>
          </c:extLst>
        </c:ser>
        <c:dLbls>
          <c:showLegendKey val="0"/>
          <c:showVal val="0"/>
          <c:showCatName val="0"/>
          <c:showSerName val="0"/>
          <c:showPercent val="0"/>
          <c:showBubbleSize val="0"/>
        </c:dLbls>
        <c:gapWidth val="219"/>
        <c:overlap val="-27"/>
        <c:axId val="61076224"/>
        <c:axId val="61076704"/>
      </c:barChart>
      <c:catAx>
        <c:axId val="6107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076704"/>
        <c:crosses val="autoZero"/>
        <c:auto val="1"/>
        <c:lblAlgn val="ctr"/>
        <c:lblOffset val="100"/>
        <c:noMultiLvlLbl val="0"/>
      </c:catAx>
      <c:valAx>
        <c:axId val="610767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07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vs Booking</a:t>
            </a:r>
            <a:r>
              <a:rPr lang="en-US" baseline="0"/>
              <a:t> channel by Total Room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EDA!$B$273:$B$274</c:f>
              <c:strCache>
                <c:ptCount val="1"/>
                <c:pt idx="0">
                  <c:v>Cancelled</c:v>
                </c:pt>
              </c:strCache>
            </c:strRef>
          </c:tx>
          <c:spPr>
            <a:solidFill>
              <a:schemeClr val="accent1"/>
            </a:solidFill>
            <a:ln>
              <a:noFill/>
            </a:ln>
            <a:effectLst/>
          </c:spPr>
          <c:invertIfNegative val="0"/>
          <c:cat>
            <c:strRef>
              <c:f>EDA!$A$275:$A$279</c:f>
              <c:strCache>
                <c:ptCount val="4"/>
                <c:pt idx="0">
                  <c:v>Direct</c:v>
                </c:pt>
                <c:pt idx="1">
                  <c:v>GDS</c:v>
                </c:pt>
                <c:pt idx="2">
                  <c:v>OTA</c:v>
                </c:pt>
                <c:pt idx="3">
                  <c:v>Wholesaler</c:v>
                </c:pt>
              </c:strCache>
            </c:strRef>
          </c:cat>
          <c:val>
            <c:numRef>
              <c:f>EDA!$B$275:$B$279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D886-48C3-8D24-D9E200586DCD}"/>
            </c:ext>
          </c:extLst>
        </c:ser>
        <c:ser>
          <c:idx val="1"/>
          <c:order val="1"/>
          <c:tx>
            <c:strRef>
              <c:f>EDA!$C$273:$C$274</c:f>
              <c:strCache>
                <c:ptCount val="1"/>
                <c:pt idx="0">
                  <c:v>No-Show</c:v>
                </c:pt>
              </c:strCache>
            </c:strRef>
          </c:tx>
          <c:spPr>
            <a:solidFill>
              <a:schemeClr val="accent2"/>
            </a:solidFill>
            <a:ln>
              <a:noFill/>
            </a:ln>
            <a:effectLst/>
          </c:spPr>
          <c:invertIfNegative val="0"/>
          <c:cat>
            <c:strRef>
              <c:f>EDA!$A$275:$A$279</c:f>
              <c:strCache>
                <c:ptCount val="4"/>
                <c:pt idx="0">
                  <c:v>Direct</c:v>
                </c:pt>
                <c:pt idx="1">
                  <c:v>GDS</c:v>
                </c:pt>
                <c:pt idx="2">
                  <c:v>OTA</c:v>
                </c:pt>
                <c:pt idx="3">
                  <c:v>Wholesaler</c:v>
                </c:pt>
              </c:strCache>
            </c:strRef>
          </c:cat>
          <c:val>
            <c:numRef>
              <c:f>EDA!$C$275:$C$279</c:f>
              <c:numCache>
                <c:formatCode>#,##0</c:formatCode>
                <c:ptCount val="4"/>
                <c:pt idx="0">
                  <c:v>712350</c:v>
                </c:pt>
                <c:pt idx="1">
                  <c:v>462700</c:v>
                </c:pt>
                <c:pt idx="2">
                  <c:v>906900</c:v>
                </c:pt>
                <c:pt idx="3">
                  <c:v>849100</c:v>
                </c:pt>
              </c:numCache>
            </c:numRef>
          </c:val>
          <c:extLst>
            <c:ext xmlns:c16="http://schemas.microsoft.com/office/drawing/2014/chart" uri="{C3380CC4-5D6E-409C-BE32-E72D297353CC}">
              <c16:uniqueId val="{00000001-D886-48C3-8D24-D9E200586DCD}"/>
            </c:ext>
          </c:extLst>
        </c:ser>
        <c:dLbls>
          <c:showLegendKey val="0"/>
          <c:showVal val="0"/>
          <c:showCatName val="0"/>
          <c:showSerName val="0"/>
          <c:showPercent val="0"/>
          <c:showBubbleSize val="0"/>
        </c:dLbls>
        <c:gapWidth val="219"/>
        <c:overlap val="-27"/>
        <c:axId val="204969551"/>
        <c:axId val="204970031"/>
      </c:barChart>
      <c:catAx>
        <c:axId val="20496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4970031"/>
        <c:crosses val="autoZero"/>
        <c:auto val="1"/>
        <c:lblAlgn val="ctr"/>
        <c:lblOffset val="100"/>
        <c:noMultiLvlLbl val="0"/>
      </c:catAx>
      <c:valAx>
        <c:axId val="20497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496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[Hotel_Revenue_Stagnation_Dataset.xlsx]EDA!PivotTable6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RevPAR by Room Type and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EDA!$B$118:$B$119</c:f>
              <c:strCache>
                <c:ptCount val="1"/>
                <c:pt idx="0">
                  <c:v>SEG_CORP</c:v>
                </c:pt>
              </c:strCache>
            </c:strRef>
          </c:tx>
          <c:spPr>
            <a:solidFill>
              <a:schemeClr val="accent1"/>
            </a:solidFill>
            <a:ln>
              <a:noFill/>
            </a:ln>
            <a:effectLst/>
          </c:spPr>
          <c:invertIfNegative val="0"/>
          <c:cat>
            <c:strRef>
              <c:f>EDA!$A$120:$A$125</c:f>
              <c:strCache>
                <c:ptCount val="5"/>
                <c:pt idx="0">
                  <c:v>RT_DLX</c:v>
                </c:pt>
                <c:pt idx="1">
                  <c:v>RT_EXEC</c:v>
                </c:pt>
                <c:pt idx="2">
                  <c:v>RT_FAM</c:v>
                </c:pt>
                <c:pt idx="3">
                  <c:v>RT_STD</c:v>
                </c:pt>
                <c:pt idx="4">
                  <c:v>RT_SUIT</c:v>
                </c:pt>
              </c:strCache>
            </c:strRef>
          </c:cat>
          <c:val>
            <c:numRef>
              <c:f>EDA!$B$120:$B$125</c:f>
              <c:numCache>
                <c:formatCode>"฿"#,##0.00_);\("฿"#,##0.00\)</c:formatCode>
                <c:ptCount val="5"/>
                <c:pt idx="0">
                  <c:v>8.9200827694200555</c:v>
                </c:pt>
                <c:pt idx="1">
                  <c:v>10.22426038812147</c:v>
                </c:pt>
                <c:pt idx="2">
                  <c:v>4.4292824786085792</c:v>
                </c:pt>
                <c:pt idx="3">
                  <c:v>30.139813209552038</c:v>
                </c:pt>
                <c:pt idx="4">
                  <c:v>6.5365471729769027</c:v>
                </c:pt>
              </c:numCache>
            </c:numRef>
          </c:val>
          <c:extLst>
            <c:ext xmlns:c16="http://schemas.microsoft.com/office/drawing/2014/chart" uri="{C3380CC4-5D6E-409C-BE32-E72D297353CC}">
              <c16:uniqueId val="{00000000-3FF9-49FA-AE40-B4DC8242D519}"/>
            </c:ext>
          </c:extLst>
        </c:ser>
        <c:ser>
          <c:idx val="1"/>
          <c:order val="1"/>
          <c:tx>
            <c:strRef>
              <c:f>EDA!$C$118:$C$119</c:f>
              <c:strCache>
                <c:ptCount val="1"/>
                <c:pt idx="0">
                  <c:v>SEG_GOV</c:v>
                </c:pt>
              </c:strCache>
            </c:strRef>
          </c:tx>
          <c:spPr>
            <a:solidFill>
              <a:schemeClr val="accent2"/>
            </a:solidFill>
            <a:ln>
              <a:noFill/>
            </a:ln>
            <a:effectLst/>
          </c:spPr>
          <c:invertIfNegative val="0"/>
          <c:cat>
            <c:strRef>
              <c:f>EDA!$A$120:$A$125</c:f>
              <c:strCache>
                <c:ptCount val="5"/>
                <c:pt idx="0">
                  <c:v>RT_DLX</c:v>
                </c:pt>
                <c:pt idx="1">
                  <c:v>RT_EXEC</c:v>
                </c:pt>
                <c:pt idx="2">
                  <c:v>RT_FAM</c:v>
                </c:pt>
                <c:pt idx="3">
                  <c:v>RT_STD</c:v>
                </c:pt>
                <c:pt idx="4">
                  <c:v>RT_SUIT</c:v>
                </c:pt>
              </c:strCache>
            </c:strRef>
          </c:cat>
          <c:val>
            <c:numRef>
              <c:f>EDA!$C$120:$C$125</c:f>
              <c:numCache>
                <c:formatCode>"฿"#,##0.00_);\("฿"#,##0.00\)</c:formatCode>
                <c:ptCount val="5"/>
                <c:pt idx="0">
                  <c:v>7.0868519657737261</c:v>
                </c:pt>
                <c:pt idx="1">
                  <c:v>12.475812314747497</c:v>
                </c:pt>
                <c:pt idx="2">
                  <c:v>6.6573457860298637</c:v>
                </c:pt>
                <c:pt idx="3">
                  <c:v>39.637044908002906</c:v>
                </c:pt>
                <c:pt idx="4">
                  <c:v>21.126335216151222</c:v>
                </c:pt>
              </c:numCache>
            </c:numRef>
          </c:val>
          <c:extLst>
            <c:ext xmlns:c16="http://schemas.microsoft.com/office/drawing/2014/chart" uri="{C3380CC4-5D6E-409C-BE32-E72D297353CC}">
              <c16:uniqueId val="{00000001-3FF9-49FA-AE40-B4DC8242D519}"/>
            </c:ext>
          </c:extLst>
        </c:ser>
        <c:ser>
          <c:idx val="2"/>
          <c:order val="2"/>
          <c:tx>
            <c:strRef>
              <c:f>EDA!$D$118:$D$119</c:f>
              <c:strCache>
                <c:ptCount val="1"/>
                <c:pt idx="0">
                  <c:v>SEG_GRP</c:v>
                </c:pt>
              </c:strCache>
            </c:strRef>
          </c:tx>
          <c:spPr>
            <a:solidFill>
              <a:schemeClr val="accent3"/>
            </a:solidFill>
            <a:ln>
              <a:noFill/>
            </a:ln>
            <a:effectLst/>
          </c:spPr>
          <c:invertIfNegative val="0"/>
          <c:cat>
            <c:strRef>
              <c:f>EDA!$A$120:$A$125</c:f>
              <c:strCache>
                <c:ptCount val="5"/>
                <c:pt idx="0">
                  <c:v>RT_DLX</c:v>
                </c:pt>
                <c:pt idx="1">
                  <c:v>RT_EXEC</c:v>
                </c:pt>
                <c:pt idx="2">
                  <c:v>RT_FAM</c:v>
                </c:pt>
                <c:pt idx="3">
                  <c:v>RT_STD</c:v>
                </c:pt>
                <c:pt idx="4">
                  <c:v>RT_SUIT</c:v>
                </c:pt>
              </c:strCache>
            </c:strRef>
          </c:cat>
          <c:val>
            <c:numRef>
              <c:f>EDA!$D$120:$D$125</c:f>
              <c:numCache>
                <c:formatCode>"฿"#,##0.00_);\("฿"#,##0.00\)</c:formatCode>
                <c:ptCount val="5"/>
                <c:pt idx="0">
                  <c:v>2.0793020524579164</c:v>
                </c:pt>
                <c:pt idx="1">
                  <c:v>13.263240310944578</c:v>
                </c:pt>
                <c:pt idx="2">
                  <c:v>6.4515407415692634</c:v>
                </c:pt>
                <c:pt idx="3">
                  <c:v>19.014037246239024</c:v>
                </c:pt>
                <c:pt idx="4">
                  <c:v>2.9528549857390525</c:v>
                </c:pt>
              </c:numCache>
            </c:numRef>
          </c:val>
          <c:extLst>
            <c:ext xmlns:c16="http://schemas.microsoft.com/office/drawing/2014/chart" uri="{C3380CC4-5D6E-409C-BE32-E72D297353CC}">
              <c16:uniqueId val="{00000002-3FF9-49FA-AE40-B4DC8242D519}"/>
            </c:ext>
          </c:extLst>
        </c:ser>
        <c:ser>
          <c:idx val="3"/>
          <c:order val="3"/>
          <c:tx>
            <c:strRef>
              <c:f>EDA!$E$118:$E$119</c:f>
              <c:strCache>
                <c:ptCount val="1"/>
                <c:pt idx="0">
                  <c:v>SEG_LEIS</c:v>
                </c:pt>
              </c:strCache>
            </c:strRef>
          </c:tx>
          <c:spPr>
            <a:solidFill>
              <a:schemeClr val="accent4"/>
            </a:solidFill>
            <a:ln>
              <a:noFill/>
            </a:ln>
            <a:effectLst/>
          </c:spPr>
          <c:invertIfNegative val="0"/>
          <c:cat>
            <c:strRef>
              <c:f>EDA!$A$120:$A$125</c:f>
              <c:strCache>
                <c:ptCount val="5"/>
                <c:pt idx="0">
                  <c:v>RT_DLX</c:v>
                </c:pt>
                <c:pt idx="1">
                  <c:v>RT_EXEC</c:v>
                </c:pt>
                <c:pt idx="2">
                  <c:v>RT_FAM</c:v>
                </c:pt>
                <c:pt idx="3">
                  <c:v>RT_STD</c:v>
                </c:pt>
                <c:pt idx="4">
                  <c:v>RT_SUIT</c:v>
                </c:pt>
              </c:strCache>
            </c:strRef>
          </c:cat>
          <c:val>
            <c:numRef>
              <c:f>EDA!$E$120:$E$125</c:f>
              <c:numCache>
                <c:formatCode>"฿"#,##0.00_);\("฿"#,##0.00\)</c:formatCode>
                <c:ptCount val="5"/>
                <c:pt idx="0">
                  <c:v>5.641183379005648</c:v>
                </c:pt>
                <c:pt idx="1">
                  <c:v>10.371903137408422</c:v>
                </c:pt>
                <c:pt idx="2">
                  <c:v>9.4043957273083159</c:v>
                </c:pt>
                <c:pt idx="3">
                  <c:v>36.759689055421958</c:v>
                </c:pt>
                <c:pt idx="4">
                  <c:v>10.254460041384711</c:v>
                </c:pt>
              </c:numCache>
            </c:numRef>
          </c:val>
          <c:extLst>
            <c:ext xmlns:c16="http://schemas.microsoft.com/office/drawing/2014/chart" uri="{C3380CC4-5D6E-409C-BE32-E72D297353CC}">
              <c16:uniqueId val="{00000003-3FF9-49FA-AE40-B4DC8242D519}"/>
            </c:ext>
          </c:extLst>
        </c:ser>
        <c:ser>
          <c:idx val="4"/>
          <c:order val="4"/>
          <c:tx>
            <c:strRef>
              <c:f>EDA!$F$118:$F$119</c:f>
              <c:strCache>
                <c:ptCount val="1"/>
                <c:pt idx="0">
                  <c:v>SEG_PKG</c:v>
                </c:pt>
              </c:strCache>
            </c:strRef>
          </c:tx>
          <c:spPr>
            <a:solidFill>
              <a:schemeClr val="accent5"/>
            </a:solidFill>
            <a:ln>
              <a:noFill/>
            </a:ln>
            <a:effectLst/>
          </c:spPr>
          <c:invertIfNegative val="0"/>
          <c:cat>
            <c:strRef>
              <c:f>EDA!$A$120:$A$125</c:f>
              <c:strCache>
                <c:ptCount val="5"/>
                <c:pt idx="0">
                  <c:v>RT_DLX</c:v>
                </c:pt>
                <c:pt idx="1">
                  <c:v>RT_EXEC</c:v>
                </c:pt>
                <c:pt idx="2">
                  <c:v>RT_FAM</c:v>
                </c:pt>
                <c:pt idx="3">
                  <c:v>RT_STD</c:v>
                </c:pt>
                <c:pt idx="4">
                  <c:v>RT_SUIT</c:v>
                </c:pt>
              </c:strCache>
            </c:strRef>
          </c:cat>
          <c:val>
            <c:numRef>
              <c:f>EDA!$F$120:$F$125</c:f>
              <c:numCache>
                <c:formatCode>"฿"#,##0.00_);\("฿"#,##0.00\)</c:formatCode>
                <c:ptCount val="5"/>
                <c:pt idx="0">
                  <c:v>11.374643476315642</c:v>
                </c:pt>
                <c:pt idx="1">
                  <c:v>16.056148984956099</c:v>
                </c:pt>
                <c:pt idx="2">
                  <c:v>21.546893350483753</c:v>
                </c:pt>
                <c:pt idx="3">
                  <c:v>46.358704770426712</c:v>
                </c:pt>
                <c:pt idx="4">
                  <c:v>11.717465466137241</c:v>
                </c:pt>
              </c:numCache>
            </c:numRef>
          </c:val>
          <c:extLst>
            <c:ext xmlns:c16="http://schemas.microsoft.com/office/drawing/2014/chart" uri="{C3380CC4-5D6E-409C-BE32-E72D297353CC}">
              <c16:uniqueId val="{00000004-3FF9-49FA-AE40-B4DC8242D519}"/>
            </c:ext>
          </c:extLst>
        </c:ser>
        <c:dLbls>
          <c:showLegendKey val="0"/>
          <c:showVal val="0"/>
          <c:showCatName val="0"/>
          <c:showSerName val="0"/>
          <c:showPercent val="0"/>
          <c:showBubbleSize val="0"/>
        </c:dLbls>
        <c:gapWidth val="219"/>
        <c:overlap val="-27"/>
        <c:axId val="438179871"/>
        <c:axId val="438180351"/>
      </c:barChart>
      <c:catAx>
        <c:axId val="43817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room_type_id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8180351"/>
        <c:crosses val="autoZero"/>
        <c:auto val="1"/>
        <c:lblAlgn val="ctr"/>
        <c:lblOffset val="100"/>
        <c:noMultiLvlLbl val="0"/>
      </c:catAx>
      <c:valAx>
        <c:axId val="438180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81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number</a:t>
            </a:r>
            <a:r>
              <a:rPr lang="th-TH" sz="1400" b="0" i="0" u="none" strike="noStrike" baseline="0">
                <a:solidFill>
                  <a:sysClr val="windowText" lastClr="000000">
                    <a:lumMod val="65000"/>
                    <a:lumOff val="35000"/>
                  </a:sysClr>
                </a:solidFill>
                <a:latin typeface="Aptos Narrow" panose="02110004020202020204"/>
              </a:rPr>
              <a:t> </a:t>
            </a:r>
            <a:r>
              <a:rPr lang="en-US" sz="1400" b="0" i="0" u="none" strike="noStrike" baseline="0">
                <a:solidFill>
                  <a:sysClr val="windowText" lastClr="000000">
                    <a:lumMod val="65000"/>
                    <a:lumOff val="35000"/>
                  </a:sysClr>
                </a:solidFill>
                <a:latin typeface="Aptos Narrow" panose="02110004020202020204"/>
              </a:rPr>
              <a:t>of</a:t>
            </a:r>
            <a:r>
              <a:rPr lang="th-TH" sz="1400" b="0" i="0" u="none" strike="noStrike" baseline="0">
                <a:solidFill>
                  <a:sysClr val="windowText" lastClr="000000">
                    <a:lumMod val="65000"/>
                    <a:lumOff val="35000"/>
                  </a:sysClr>
                </a:solidFill>
                <a:latin typeface="Aptos Narrow" panose="02110004020202020204"/>
              </a:rPr>
              <a:t> </a:t>
            </a:r>
            <a:r>
              <a:rPr lang="en-US" sz="1400" b="0" i="0" u="none" strike="noStrike" baseline="0">
                <a:solidFill>
                  <a:sysClr val="windowText" lastClr="000000">
                    <a:lumMod val="65000"/>
                    <a:lumOff val="35000"/>
                  </a:sysClr>
                </a:solidFill>
                <a:latin typeface="Aptos Narrow" panose="02110004020202020204"/>
              </a:rPr>
              <a:t>rooms</a:t>
            </a:r>
          </a:p>
        </cx:rich>
      </cx:tx>
    </cx:title>
    <cx:plotArea>
      <cx:plotAreaRegion>
        <cx:series layoutId="boxWhisker" uniqueId="{17A53233-065C-4E96-845C-7FB945ACFA9C}">
          <cx:tx>
            <cx:txData>
              <cx:f>_xlchart.v1.7</cx:f>
              <cx:v>number_of_rooms</cx:v>
            </cx:txData>
          </cx:tx>
          <cx:spPr>
            <a:solidFill>
              <a:schemeClr val="accent1">
                <a:lumMod val="20000"/>
                <a:lumOff val="80000"/>
              </a:schemeClr>
            </a:solidFill>
          </cx:spPr>
          <cx:dataId val="0"/>
          <cx:layoutPr>
            <cx:visibility non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noFill/>
              </a:defRPr>
            </a:pPr>
            <a:endParaRPr lang="en-US" sz="900" b="0" i="0" u="none" strike="noStrike" baseline="0">
              <a:noFill/>
              <a:latin typeface="Aptos Narrow" panose="02110004020202020204"/>
            </a:endParaRPr>
          </a:p>
        </cx:txPr>
      </cx:axis>
      <cx:axis id="1">
        <cx:valScaling/>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rooms</a:t>
                </a:r>
                <a:r>
                  <a:rPr lang="th-TH" sz="900" b="0" i="0" u="none" strike="noStrike" baseline="0">
                    <a:solidFill>
                      <a:sysClr val="windowText" lastClr="000000">
                        <a:lumMod val="65000"/>
                        <a:lumOff val="35000"/>
                      </a:sysClr>
                    </a:solidFill>
                    <a:latin typeface="Aptos Narrow" panose="02110004020202020204"/>
                  </a:rPr>
                  <a:t> </a:t>
                </a:r>
                <a:r>
                  <a:rPr lang="en-US" sz="900" b="0" i="0" u="none" strike="noStrike" baseline="0">
                    <a:solidFill>
                      <a:sysClr val="windowText" lastClr="000000">
                        <a:lumMod val="65000"/>
                        <a:lumOff val="35000"/>
                      </a:sysClr>
                    </a:solidFill>
                    <a:latin typeface="Aptos Narrow" panose="02110004020202020204"/>
                  </a:rPr>
                  <a:t>( Count )</a:t>
                </a:r>
              </a:p>
            </cx:rich>
          </cx:tx>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a:t>
            </a:r>
            <a:r>
              <a:rPr lang="th-TH" sz="1400" b="0" i="0" u="none" strike="noStrike" baseline="0">
                <a:solidFill>
                  <a:sysClr val="windowText" lastClr="000000">
                    <a:lumMod val="65000"/>
                    <a:lumOff val="35000"/>
                  </a:sysClr>
                </a:solidFill>
                <a:latin typeface="Aptos Narrow" panose="02110004020202020204"/>
              </a:rPr>
              <a:t> </a:t>
            </a:r>
            <a:r>
              <a:rPr lang="en-US" sz="1400" b="0" i="0" u="none" strike="noStrike" baseline="0">
                <a:solidFill>
                  <a:sysClr val="windowText" lastClr="000000">
                    <a:lumMod val="65000"/>
                    <a:lumOff val="35000"/>
                  </a:sysClr>
                </a:solidFill>
                <a:latin typeface="Aptos Narrow" panose="02110004020202020204"/>
              </a:rPr>
              <a:t>guests</a:t>
            </a:r>
          </a:p>
        </cx:rich>
      </cx:tx>
    </cx:title>
    <cx:plotArea>
      <cx:plotAreaRegion>
        <cx:series layoutId="boxWhisker" uniqueId="{403BF9BB-65C2-415F-8AA0-41DBA3ADCE7C}">
          <cx:spPr>
            <a:solidFill>
              <a:schemeClr val="accent1">
                <a:lumMod val="20000"/>
                <a:lumOff val="80000"/>
              </a:schemeClr>
            </a:solidFill>
          </cx:spPr>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noFill/>
              </a:defRPr>
            </a:pPr>
            <a:endParaRPr lang="en-US" sz="900" b="0" i="0" u="none" strike="noStrike" baseline="0">
              <a:noFill/>
              <a:latin typeface="Aptos Narrow" panose="02110004020202020204"/>
            </a:endParaRPr>
          </a:p>
        </cx:txPr>
      </cx:axis>
      <cx:axis id="1">
        <cx:valScaling/>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total guests</a:t>
                </a:r>
                <a:r>
                  <a:rPr lang="th-TH" sz="900" b="0" i="0" u="none" strike="noStrike" baseline="0">
                    <a:solidFill>
                      <a:sysClr val="windowText" lastClr="000000">
                        <a:lumMod val="65000"/>
                        <a:lumOff val="35000"/>
                      </a:sysClr>
                    </a:solidFill>
                    <a:latin typeface="Aptos Narrow" panose="02110004020202020204"/>
                  </a:rPr>
                  <a:t> </a:t>
                </a:r>
                <a:r>
                  <a:rPr lang="en-US" sz="900" b="0" i="0" u="none" strike="noStrike" baseline="0">
                    <a:solidFill>
                      <a:sysClr val="windowText" lastClr="000000">
                        <a:lumMod val="65000"/>
                        <a:lumOff val="35000"/>
                      </a:sysClr>
                    </a:solidFill>
                    <a:latin typeface="Aptos Narrow" panose="02110004020202020204"/>
                  </a:rPr>
                  <a:t>( Count )</a:t>
                </a:r>
              </a:p>
            </cx:rich>
          </cx:tx>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total guests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guests</a:t>
          </a:r>
        </a:p>
      </cx:txPr>
    </cx:title>
    <cx:plotArea>
      <cx:plotAreaRegion>
        <cx:series layoutId="clusteredColumn" uniqueId="{E8B0D1F2-6BC3-440C-BCEC-C105F47D531E}">
          <cx:tx>
            <cx:txData>
              <cx:f>_xlchart.v1.1</cx:f>
              <cx:v>total_guests</cx:v>
            </cx:txData>
          </cx:tx>
          <cx:spPr>
            <a:solidFill>
              <a:schemeClr val="accent1">
                <a:lumMod val="20000"/>
                <a:lumOff val="80000"/>
              </a:schemeClr>
            </a:solidFill>
            <a:ln w="3175">
              <a:solidFill>
                <a:sysClr val="windowText" lastClr="000000"/>
              </a:solidFill>
            </a:ln>
          </cx:spPr>
          <cx:dataId val="0"/>
          <cx:layoutPr>
            <cx:binning intervalClosed="r">
              <cx:binSize val="5"/>
            </cx:binning>
          </cx:layoutPr>
        </cx:series>
      </cx:plotAreaRegion>
      <cx:axis id="0">
        <cx:catScaling gapWidth="0.200000003"/>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LOS ( Length of Stay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LOS ( Length of Stay )</a:t>
          </a:r>
        </a:p>
      </cx:txPr>
    </cx:title>
    <cx:plotArea>
      <cx:plotAreaRegion>
        <cx:series layoutId="boxWhisker" uniqueId="{069FD337-7A02-4470-9F9A-04DA37164F27}">
          <cx:spPr>
            <a:solidFill>
              <a:schemeClr val="accent1">
                <a:lumMod val="20000"/>
                <a:lumOff val="80000"/>
              </a:schemeClr>
            </a:solidFill>
          </cx:spPr>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noFill/>
              </a:defRPr>
            </a:pPr>
            <a:endParaRPr lang="en-US" sz="900" b="0" i="0" u="none" strike="noStrike" baseline="0">
              <a:noFill/>
              <a:latin typeface="Aptos Narrow" panose="02110004020202020204"/>
            </a:endParaRPr>
          </a:p>
        </cx:txPr>
      </cx:axis>
      <cx:axis id="1">
        <cx:valScaling/>
        <cx:title>
          <cx:tx>
            <cx:txData>
              <cx:v>LOS ( Count )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LOS ( Count ) </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LOS ( Length of Stay )</cx:v>
        </cx:txData>
      </cx:tx>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latin typeface="Aptos Narrow" panose="02110004020202020204"/>
            </a:rPr>
            <a:t>LOS ( Length of Stay )</a:t>
          </a:r>
        </a:p>
      </cx:txPr>
    </cx:title>
    <cx:plotArea>
      <cx:plotAreaRegion>
        <cx:series layoutId="clusteredColumn" uniqueId="{C3B50533-570E-4A0B-8146-967593EECA88}">
          <cx:spPr>
            <a:solidFill>
              <a:schemeClr val="accent1">
                <a:lumMod val="20000"/>
                <a:lumOff val="80000"/>
              </a:schemeClr>
            </a:solidFill>
            <a:ln w="3175">
              <a:solidFill>
                <a:sysClr val="windowText" lastClr="000000"/>
              </a:solidFill>
            </a:ln>
          </cx:spPr>
          <cx:dataId val="0"/>
          <cx:layoutPr>
            <cx:binning intervalClosed="r">
              <cx:binCount val="10"/>
            </cx:binning>
          </cx:layoutPr>
        </cx:series>
      </cx:plotAreaRegion>
      <cx:axis id="0">
        <cx:catScaling gapWidth="0.200000003"/>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total room revenue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room revenue </a:t>
          </a:r>
        </a:p>
      </cx:txPr>
    </cx:title>
    <cx:plotArea>
      <cx:plotAreaRegion>
        <cx:series layoutId="boxWhisker" uniqueId="{00000001-E127-4459-B024-2CD211E0512A}">
          <cx:spPr>
            <a:solidFill>
              <a:schemeClr val="accent1">
                <a:lumMod val="20000"/>
                <a:lumOff val="80000"/>
              </a:schemeClr>
            </a:solidFill>
            <a:ln w="6350">
              <a:solidFill>
                <a:sysClr val="windowText" lastClr="000000"/>
              </a:solidFill>
            </a:ln>
          </cx:spPr>
          <cx:dataId val="0"/>
          <cx:layoutPr>
            <cx:visibility meanLine="0" non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noFill/>
              </a:defRPr>
            </a:pPr>
            <a:endParaRPr lang="en-US" sz="900" b="0" i="0" u="none" strike="noStrike" baseline="0">
              <a:noFill/>
              <a:latin typeface="Aptos Narrow" panose="02110004020202020204"/>
            </a:endParaRPr>
          </a:p>
        </cx:txPr>
      </cx:axis>
      <cx:axis id="1">
        <cx:valScaling max="90000"/>
        <cx:title>
          <cx:tx>
            <cx:txData>
              <cx:v>room revenue ( Baht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room revenue ( Baht )</a:t>
              </a:r>
            </a:p>
          </cx:txPr>
        </cx:title>
        <cx:majorGridlines/>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total room revenue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room revenue </a:t>
          </a:r>
        </a:p>
      </cx:txPr>
    </cx:title>
    <cx:plotArea>
      <cx:plotAreaRegion>
        <cx:series layoutId="clusteredColumn" uniqueId="{449A5D97-4529-4498-81DB-EC14B8AFE80C}" formatIdx="0">
          <cx:spPr>
            <a:solidFill>
              <a:schemeClr val="accent1">
                <a:lumMod val="20000"/>
                <a:lumOff val="80000"/>
              </a:schemeClr>
            </a:solidFill>
            <a:ln w="3175">
              <a:solidFill>
                <a:sysClr val="windowText" lastClr="000000"/>
              </a:solidFill>
            </a:ln>
          </cx:spPr>
          <cx:dataId val="0"/>
          <cx:layoutPr>
            <cx:binning intervalClosed="r" underflow="-10000" overflow="30000">
              <cx:binSize val="1000"/>
            </cx:binning>
          </cx:layoutPr>
        </cx:series>
      </cx:plotAreaRegion>
      <cx:axis id="0">
        <cx:catScaling gapWidth="0.200000003"/>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1200"/>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number of rooms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number of rooms</a:t>
          </a:r>
        </a:p>
      </cx:txPr>
    </cx:title>
    <cx:plotArea>
      <cx:plotAreaRegion>
        <cx:series layoutId="clusteredColumn" uniqueId="{B406C63B-8BCE-46A7-863E-09DD757BDBCE}">
          <cx:spPr>
            <a:solidFill>
              <a:schemeClr val="accent1">
                <a:lumMod val="20000"/>
                <a:lumOff val="80000"/>
              </a:schemeClr>
            </a:solidFill>
            <a:ln w="3175">
              <a:solidFill>
                <a:sysClr val="windowText" lastClr="000000"/>
              </a:solidFill>
            </a:ln>
          </cx:spPr>
          <cx:dataLabels>
            <cx:txPr>
              <a:bodyPr spcFirstLastPara="1" vertOverflow="ellipsis" horzOverflow="overflow" wrap="square" lIns="0" tIns="0" rIns="0" bIns="0" anchor="ctr" anchorCtr="1"/>
              <a:lstStyle/>
              <a:p>
                <a:pPr algn="ctr" rtl="0">
                  <a:defRPr>
                    <a:noFill/>
                  </a:defRPr>
                </a:pPr>
                <a:endParaRPr lang="en-US" sz="900" b="0" i="0" u="none" strike="noStrike" baseline="0">
                  <a:noFill/>
                  <a:latin typeface="Aptos Narrow" panose="02110004020202020204"/>
                </a:endParaRPr>
              </a:p>
            </cx:txPr>
          </cx:dataLabels>
          <cx:dataId val="0"/>
          <cx:layoutPr>
            <cx:binning intervalClosed="r">
              <cx:binCount val="10"/>
            </cx:binning>
          </cx:layoutPr>
        </cx:series>
      </cx:plotAreaRegion>
      <cx:axis id="0">
        <cx:catScaling gapWidth="0.200000003"/>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8964</xdr:colOff>
      <xdr:row>21</xdr:row>
      <xdr:rowOff>26334</xdr:rowOff>
    </xdr:from>
    <xdr:to>
      <xdr:col>9</xdr:col>
      <xdr:colOff>490817</xdr:colOff>
      <xdr:row>34</xdr:row>
      <xdr:rowOff>1681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2B52781-7786-486A-A134-EE24B8EAF7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38064" y="5769909"/>
              <a:ext cx="5196728" cy="3547222"/>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40</xdr:row>
      <xdr:rowOff>0</xdr:rowOff>
    </xdr:from>
    <xdr:to>
      <xdr:col>9</xdr:col>
      <xdr:colOff>481853</xdr:colOff>
      <xdr:row>52</xdr:row>
      <xdr:rowOff>188259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B7D412B-9432-4648-B18F-D9FF73C362C7}"/>
                </a:ext>
                <a:ext uri="{147F2762-F138-4A5C-976F-8EAC2B608ADB}">
                  <a16:predDERef xmlns:a16="http://schemas.microsoft.com/office/drawing/2014/main" pred="{72B52781-7786-486A-A134-EE24B8EAF7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29100" y="10763250"/>
              <a:ext cx="5196728" cy="3283884"/>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40</xdr:row>
      <xdr:rowOff>11206</xdr:rowOff>
    </xdr:from>
    <xdr:to>
      <xdr:col>16</xdr:col>
      <xdr:colOff>470647</xdr:colOff>
      <xdr:row>52</xdr:row>
      <xdr:rowOff>199465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100FD5B-F826-4A4D-B12E-C08800CA8229}"/>
                </a:ext>
                <a:ext uri="{147F2762-F138-4A5C-976F-8EAC2B608ADB}">
                  <a16:predDERef xmlns:a16="http://schemas.microsoft.com/office/drawing/2014/main" pred="{EB7D412B-9432-4648-B18F-D9FF73C362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248900" y="10774456"/>
              <a:ext cx="4585447" cy="3283884"/>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59</xdr:row>
      <xdr:rowOff>0</xdr:rowOff>
    </xdr:from>
    <xdr:to>
      <xdr:col>9</xdr:col>
      <xdr:colOff>481853</xdr:colOff>
      <xdr:row>71</xdr:row>
      <xdr:rowOff>188258</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34B6BBA-A6E2-4DD2-AF3C-0B2B9679D385}"/>
                </a:ext>
                <a:ext uri="{147F2762-F138-4A5C-976F-8EAC2B608ADB}">
                  <a16:predDERef xmlns:a16="http://schemas.microsoft.com/office/drawing/2014/main" pred="{B100FD5B-F826-4A4D-B12E-C08800CA82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229100" y="15782925"/>
              <a:ext cx="5196728" cy="3522008"/>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59</xdr:row>
      <xdr:rowOff>22411</xdr:rowOff>
    </xdr:from>
    <xdr:to>
      <xdr:col>16</xdr:col>
      <xdr:colOff>537883</xdr:colOff>
      <xdr:row>71</xdr:row>
      <xdr:rowOff>210669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7F3A065-05AC-4AE8-9955-F96101FBFB42}"/>
                </a:ext>
                <a:ext uri="{147F2762-F138-4A5C-976F-8EAC2B608ADB}">
                  <a16:predDERef xmlns:a16="http://schemas.microsoft.com/office/drawing/2014/main" pred="{D34B6BBA-A6E2-4DD2-AF3C-0B2B9679D3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248900" y="15805336"/>
              <a:ext cx="4652683" cy="3522008"/>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661148</xdr:colOff>
      <xdr:row>1</xdr:row>
      <xdr:rowOff>201707</xdr:rowOff>
    </xdr:from>
    <xdr:to>
      <xdr:col>9</xdr:col>
      <xdr:colOff>459442</xdr:colOff>
      <xdr:row>15</xdr:row>
      <xdr:rowOff>56030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5FB3264-8676-4984-8895-8062DA5FBD0D}"/>
                </a:ext>
                <a:ext uri="{147F2762-F138-4A5C-976F-8EAC2B608ADB}">
                  <a16:predDERef xmlns:a16="http://schemas.microsoft.com/office/drawing/2014/main" pred="{77F3A065-05AC-4AE8-9955-F96101FBFB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04448" y="439832"/>
              <a:ext cx="5198969" cy="3911973"/>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986118</xdr:colOff>
      <xdr:row>1</xdr:row>
      <xdr:rowOff>214592</xdr:rowOff>
    </xdr:from>
    <xdr:to>
      <xdr:col>16</xdr:col>
      <xdr:colOff>459442</xdr:colOff>
      <xdr:row>15</xdr:row>
      <xdr:rowOff>22412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36B218B-B9EF-4907-AAE0-8CD7EB1037A7}"/>
                </a:ext>
                <a:ext uri="{147F2762-F138-4A5C-976F-8EAC2B608ADB}">
                  <a16:predDERef xmlns:a16="http://schemas.microsoft.com/office/drawing/2014/main" pred="{B5FB3264-8676-4984-8895-8062DA5FBD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30093" y="452717"/>
              <a:ext cx="4893049" cy="3865470"/>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21</xdr:row>
      <xdr:rowOff>22411</xdr:rowOff>
    </xdr:from>
    <xdr:to>
      <xdr:col>16</xdr:col>
      <xdr:colOff>683558</xdr:colOff>
      <xdr:row>33</xdr:row>
      <xdr:rowOff>11206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E6B6F28-4125-4E40-B6EE-3DF6779DB6AF}"/>
                </a:ext>
                <a:ext uri="{147F2762-F138-4A5C-976F-8EAC2B608ADB}">
                  <a16:predDERef xmlns:a16="http://schemas.microsoft.com/office/drawing/2014/main" pred="{E36B218B-B9EF-4907-AAE0-8CD7EB1037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248900" y="5765986"/>
              <a:ext cx="4798358" cy="3084420"/>
            </a:xfrm>
            <a:prstGeom prst="rect">
              <a:avLst/>
            </a:prstGeom>
            <a:solidFill>
              <a:prstClr val="white"/>
            </a:solidFill>
            <a:ln w="1">
              <a:solidFill>
                <a:prstClr val="green"/>
              </a:solidFill>
            </a:ln>
          </xdr:spPr>
          <xdr:txBody>
            <a:bodyPr vertOverflow="clip" horzOverflow="clip"/>
            <a:lstStyle/>
            <a:p>
              <a:r>
                <a:rPr lang="th-T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500062</xdr:colOff>
      <xdr:row>12</xdr:row>
      <xdr:rowOff>38100</xdr:rowOff>
    </xdr:from>
    <xdr:to>
      <xdr:col>14</xdr:col>
      <xdr:colOff>271462</xdr:colOff>
      <xdr:row>27</xdr:row>
      <xdr:rowOff>66675</xdr:rowOff>
    </xdr:to>
    <xdr:graphicFrame macro="">
      <xdr:nvGraphicFramePr>
        <xdr:cNvPr id="2" name="Chart 1">
          <a:extLst>
            <a:ext uri="{FF2B5EF4-FFF2-40B4-BE49-F238E27FC236}">
              <a16:creationId xmlns:a16="http://schemas.microsoft.com/office/drawing/2014/main" id="{EBDA534F-A4D8-0DD3-6211-50D105B8C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390525</xdr:colOff>
      <xdr:row>8</xdr:row>
      <xdr:rowOff>28575</xdr:rowOff>
    </xdr:from>
    <xdr:to>
      <xdr:col>17</xdr:col>
      <xdr:colOff>161925</xdr:colOff>
      <xdr:row>23</xdr:row>
      <xdr:rowOff>57150</xdr:rowOff>
    </xdr:to>
    <xdr:graphicFrame macro="">
      <xdr:nvGraphicFramePr>
        <xdr:cNvPr id="10" name="Chart 3">
          <a:extLst>
            <a:ext uri="{FF2B5EF4-FFF2-40B4-BE49-F238E27FC236}">
              <a16:creationId xmlns:a16="http://schemas.microsoft.com/office/drawing/2014/main" id="{AAD40D8E-2B0C-C58A-61F7-8FC4EA46B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266701</xdr:colOff>
      <xdr:row>31</xdr:row>
      <xdr:rowOff>22411</xdr:rowOff>
    </xdr:from>
    <xdr:to>
      <xdr:col>13</xdr:col>
      <xdr:colOff>123266</xdr:colOff>
      <xdr:row>44</xdr:row>
      <xdr:rowOff>180975</xdr:rowOff>
    </xdr:to>
    <xdr:graphicFrame macro="">
      <xdr:nvGraphicFramePr>
        <xdr:cNvPr id="4" name="Chart 3">
          <a:extLst>
            <a:ext uri="{FF2B5EF4-FFF2-40B4-BE49-F238E27FC236}">
              <a16:creationId xmlns:a16="http://schemas.microsoft.com/office/drawing/2014/main" id="{D06C51B6-2BA4-669B-7F33-5FC3417CA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93</xdr:row>
      <xdr:rowOff>28575</xdr:rowOff>
    </xdr:from>
    <xdr:to>
      <xdr:col>12</xdr:col>
      <xdr:colOff>266700</xdr:colOff>
      <xdr:row>109</xdr:row>
      <xdr:rowOff>152400</xdr:rowOff>
    </xdr:to>
    <xdr:graphicFrame macro="">
      <xdr:nvGraphicFramePr>
        <xdr:cNvPr id="15" name="Chart 6">
          <a:extLst>
            <a:ext uri="{FF2B5EF4-FFF2-40B4-BE49-F238E27FC236}">
              <a16:creationId xmlns:a16="http://schemas.microsoft.com/office/drawing/2014/main" id="{7B5C99C4-99A6-B55C-5A24-2F8ED08EA7A4}"/>
            </a:ext>
            <a:ext uri="{147F2762-F138-4A5C-976F-8EAC2B608ADB}">
              <a16:predDERef xmlns:a16="http://schemas.microsoft.com/office/drawing/2014/main" pred="{D06C51B6-2BA4-669B-7F33-5FC3417CA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276225</xdr:colOff>
      <xdr:row>3</xdr:row>
      <xdr:rowOff>38100</xdr:rowOff>
    </xdr:from>
    <xdr:to>
      <xdr:col>21</xdr:col>
      <xdr:colOff>133350</xdr:colOff>
      <xdr:row>23</xdr:row>
      <xdr:rowOff>123825</xdr:rowOff>
    </xdr:to>
    <xdr:graphicFrame macro="">
      <xdr:nvGraphicFramePr>
        <xdr:cNvPr id="3" name="Chart 1">
          <a:extLst>
            <a:ext uri="{FF2B5EF4-FFF2-40B4-BE49-F238E27FC236}">
              <a16:creationId xmlns:a16="http://schemas.microsoft.com/office/drawing/2014/main" id="{B8F8ADA6-6B8B-461B-BA38-C53DA230BA84}"/>
            </a:ext>
            <a:ext uri="{147F2762-F138-4A5C-976F-8EAC2B608ADB}">
              <a16:predDERef xmlns:a16="http://schemas.microsoft.com/office/drawing/2014/main" pred="{E928807B-763E-4D3B-82D8-C34F3C388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228600</xdr:colOff>
      <xdr:row>49</xdr:row>
      <xdr:rowOff>85725</xdr:rowOff>
    </xdr:from>
    <xdr:to>
      <xdr:col>24</xdr:col>
      <xdr:colOff>161925</xdr:colOff>
      <xdr:row>68</xdr:row>
      <xdr:rowOff>76200</xdr:rowOff>
    </xdr:to>
    <xdr:graphicFrame macro="">
      <xdr:nvGraphicFramePr>
        <xdr:cNvPr id="2" name="Chart 15">
          <a:extLst>
            <a:ext uri="{FF2B5EF4-FFF2-40B4-BE49-F238E27FC236}">
              <a16:creationId xmlns:a16="http://schemas.microsoft.com/office/drawing/2014/main" id="{C21231E9-C107-BA59-CA1A-11E566A73CF8}"/>
            </a:ext>
            <a:ext uri="{147F2762-F138-4A5C-976F-8EAC2B608ADB}">
              <a16:predDERef xmlns:a16="http://schemas.microsoft.com/office/drawing/2014/main" pred="{B8F8ADA6-6B8B-461B-BA38-C53DA230B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314325</xdr:colOff>
      <xdr:row>73</xdr:row>
      <xdr:rowOff>123825</xdr:rowOff>
    </xdr:from>
    <xdr:to>
      <xdr:col>9</xdr:col>
      <xdr:colOff>1666875</xdr:colOff>
      <xdr:row>88</xdr:row>
      <xdr:rowOff>0</xdr:rowOff>
    </xdr:to>
    <xdr:graphicFrame macro="">
      <xdr:nvGraphicFramePr>
        <xdr:cNvPr id="14" name="Chart 4">
          <a:extLst>
            <a:ext uri="{FF2B5EF4-FFF2-40B4-BE49-F238E27FC236}">
              <a16:creationId xmlns:a16="http://schemas.microsoft.com/office/drawing/2014/main" id="{8783A485-8363-DB00-4734-96190A5150E4}"/>
            </a:ext>
            <a:ext uri="{147F2762-F138-4A5C-976F-8EAC2B608ADB}">
              <a16:predDERef xmlns:a16="http://schemas.microsoft.com/office/drawing/2014/main" pred="{C21231E9-C107-BA59-CA1A-11E566A73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657225</xdr:colOff>
      <xdr:row>133</xdr:row>
      <xdr:rowOff>209550</xdr:rowOff>
    </xdr:from>
    <xdr:to>
      <xdr:col>14</xdr:col>
      <xdr:colOff>190500</xdr:colOff>
      <xdr:row>148</xdr:row>
      <xdr:rowOff>114300</xdr:rowOff>
    </xdr:to>
    <xdr:graphicFrame macro="">
      <xdr:nvGraphicFramePr>
        <xdr:cNvPr id="21" name="Chart 9">
          <a:extLst>
            <a:ext uri="{FF2B5EF4-FFF2-40B4-BE49-F238E27FC236}">
              <a16:creationId xmlns:a16="http://schemas.microsoft.com/office/drawing/2014/main" id="{AF13DD04-3FAB-0D00-E972-8E2FF6AD4E2C}"/>
            </a:ext>
            <a:ext uri="{147F2762-F138-4A5C-976F-8EAC2B608ADB}">
              <a16:predDERef xmlns:a16="http://schemas.microsoft.com/office/drawing/2014/main" pred="{8783A485-8363-DB00-4734-96190A515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266700</xdr:colOff>
      <xdr:row>153</xdr:row>
      <xdr:rowOff>57150</xdr:rowOff>
    </xdr:from>
    <xdr:to>
      <xdr:col>14</xdr:col>
      <xdr:colOff>85725</xdr:colOff>
      <xdr:row>166</xdr:row>
      <xdr:rowOff>104775</xdr:rowOff>
    </xdr:to>
    <xdr:graphicFrame macro="">
      <xdr:nvGraphicFramePr>
        <xdr:cNvPr id="42" name="Chart 2">
          <a:extLst>
            <a:ext uri="{FF2B5EF4-FFF2-40B4-BE49-F238E27FC236}">
              <a16:creationId xmlns:a16="http://schemas.microsoft.com/office/drawing/2014/main" id="{21B7D3B5-2FA1-E36C-B0C6-1BDA402A8555}"/>
            </a:ext>
            <a:ext uri="{147F2762-F138-4A5C-976F-8EAC2B608ADB}">
              <a16:predDERef xmlns:a16="http://schemas.microsoft.com/office/drawing/2014/main" pred="{AF13DD04-3FAB-0D00-E972-8E2FF6AD4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247650</xdr:colOff>
      <xdr:row>171</xdr:row>
      <xdr:rowOff>28575</xdr:rowOff>
    </xdr:from>
    <xdr:to>
      <xdr:col>15</xdr:col>
      <xdr:colOff>447675</xdr:colOff>
      <xdr:row>182</xdr:row>
      <xdr:rowOff>123825</xdr:rowOff>
    </xdr:to>
    <xdr:graphicFrame macro="">
      <xdr:nvGraphicFramePr>
        <xdr:cNvPr id="8" name="Chart 8">
          <a:extLst>
            <a:ext uri="{FF2B5EF4-FFF2-40B4-BE49-F238E27FC236}">
              <a16:creationId xmlns:a16="http://schemas.microsoft.com/office/drawing/2014/main" id="{C0C69444-773E-E3C7-A288-7AE1FA9FB3CE}"/>
            </a:ext>
            <a:ext uri="{147F2762-F138-4A5C-976F-8EAC2B608ADB}">
              <a16:predDERef xmlns:a16="http://schemas.microsoft.com/office/drawing/2014/main" pred="{21B7D3B5-2FA1-E36C-B0C6-1BDA402A8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876300</xdr:colOff>
      <xdr:row>204</xdr:row>
      <xdr:rowOff>171450</xdr:rowOff>
    </xdr:from>
    <xdr:to>
      <xdr:col>12</xdr:col>
      <xdr:colOff>95250</xdr:colOff>
      <xdr:row>224</xdr:row>
      <xdr:rowOff>238125</xdr:rowOff>
    </xdr:to>
    <xdr:graphicFrame macro="">
      <xdr:nvGraphicFramePr>
        <xdr:cNvPr id="25" name="Chart 16">
          <a:extLst>
            <a:ext uri="{FF2B5EF4-FFF2-40B4-BE49-F238E27FC236}">
              <a16:creationId xmlns:a16="http://schemas.microsoft.com/office/drawing/2014/main" id="{C4A00095-B1E1-63BC-6526-A97294631516}"/>
            </a:ext>
            <a:ext uri="{147F2762-F138-4A5C-976F-8EAC2B608ADB}">
              <a16:predDERef xmlns:a16="http://schemas.microsoft.com/office/drawing/2014/main" pred="{C0C69444-773E-E3C7-A288-7AE1FA9FB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48746</xdr:colOff>
      <xdr:row>230</xdr:row>
      <xdr:rowOff>66675</xdr:rowOff>
    </xdr:from>
    <xdr:to>
      <xdr:col>12</xdr:col>
      <xdr:colOff>332814</xdr:colOff>
      <xdr:row>244</xdr:row>
      <xdr:rowOff>95250</xdr:rowOff>
    </xdr:to>
    <xdr:graphicFrame macro="">
      <xdr:nvGraphicFramePr>
        <xdr:cNvPr id="11" name="Chart 10">
          <a:extLst>
            <a:ext uri="{FF2B5EF4-FFF2-40B4-BE49-F238E27FC236}">
              <a16:creationId xmlns:a16="http://schemas.microsoft.com/office/drawing/2014/main" id="{9DB203AD-4486-39B3-0ADE-1C041767E268}"/>
            </a:ext>
            <a:ext uri="{147F2762-F138-4A5C-976F-8EAC2B608ADB}">
              <a16:predDERef xmlns:a16="http://schemas.microsoft.com/office/drawing/2014/main" pred="{C4A00095-B1E1-63BC-6526-A97294631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560037</xdr:colOff>
      <xdr:row>249</xdr:row>
      <xdr:rowOff>78461</xdr:rowOff>
    </xdr:from>
    <xdr:to>
      <xdr:col>10</xdr:col>
      <xdr:colOff>155467</xdr:colOff>
      <xdr:row>267</xdr:row>
      <xdr:rowOff>5652</xdr:rowOff>
    </xdr:to>
    <xdr:graphicFrame macro="">
      <xdr:nvGraphicFramePr>
        <xdr:cNvPr id="17" name="Chart 17">
          <a:extLst>
            <a:ext uri="{FF2B5EF4-FFF2-40B4-BE49-F238E27FC236}">
              <a16:creationId xmlns:a16="http://schemas.microsoft.com/office/drawing/2014/main" id="{1869AA5D-B03A-7942-9A35-3167D749E1AA}"/>
            </a:ext>
            <a:ext uri="{147F2762-F138-4A5C-976F-8EAC2B608ADB}">
              <a16:predDERef xmlns:a16="http://schemas.microsoft.com/office/drawing/2014/main" pred="{9DB203AD-4486-39B3-0ADE-1C041767E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582706</xdr:colOff>
      <xdr:row>187</xdr:row>
      <xdr:rowOff>0</xdr:rowOff>
    </xdr:from>
    <xdr:to>
      <xdr:col>18</xdr:col>
      <xdr:colOff>78441</xdr:colOff>
      <xdr:row>199</xdr:row>
      <xdr:rowOff>138954</xdr:rowOff>
    </xdr:to>
    <xdr:graphicFrame macro="">
      <xdr:nvGraphicFramePr>
        <xdr:cNvPr id="5" name="Chart 4">
          <a:extLst>
            <a:ext uri="{FF2B5EF4-FFF2-40B4-BE49-F238E27FC236}">
              <a16:creationId xmlns:a16="http://schemas.microsoft.com/office/drawing/2014/main" id="{D831E6D5-D3E0-C790-238E-C5423E24E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89648</xdr:colOff>
      <xdr:row>187</xdr:row>
      <xdr:rowOff>78442</xdr:rowOff>
    </xdr:from>
    <xdr:to>
      <xdr:col>26</xdr:col>
      <xdr:colOff>481855</xdr:colOff>
      <xdr:row>199</xdr:row>
      <xdr:rowOff>116543</xdr:rowOff>
    </xdr:to>
    <xdr:graphicFrame macro="">
      <xdr:nvGraphicFramePr>
        <xdr:cNvPr id="6" name="Chart 5">
          <a:extLst>
            <a:ext uri="{FF2B5EF4-FFF2-40B4-BE49-F238E27FC236}">
              <a16:creationId xmlns:a16="http://schemas.microsoft.com/office/drawing/2014/main" id="{4B990BF7-E505-92A4-C278-017AA8BC0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235324</xdr:colOff>
      <xdr:row>271</xdr:row>
      <xdr:rowOff>123265</xdr:rowOff>
    </xdr:from>
    <xdr:to>
      <xdr:col>10</xdr:col>
      <xdr:colOff>0</xdr:colOff>
      <xdr:row>284</xdr:row>
      <xdr:rowOff>190500</xdr:rowOff>
    </xdr:to>
    <xdr:graphicFrame macro="">
      <xdr:nvGraphicFramePr>
        <xdr:cNvPr id="7" name="Chart 6">
          <a:extLst>
            <a:ext uri="{FF2B5EF4-FFF2-40B4-BE49-F238E27FC236}">
              <a16:creationId xmlns:a16="http://schemas.microsoft.com/office/drawing/2014/main" id="{173ADD2A-EE01-81A5-DC81-449C52E21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30010</xdr:colOff>
      <xdr:row>114</xdr:row>
      <xdr:rowOff>109342</xdr:rowOff>
    </xdr:from>
    <xdr:to>
      <xdr:col>18</xdr:col>
      <xdr:colOff>9133</xdr:colOff>
      <xdr:row>129</xdr:row>
      <xdr:rowOff>73329</xdr:rowOff>
    </xdr:to>
    <xdr:graphicFrame macro="">
      <xdr:nvGraphicFramePr>
        <xdr:cNvPr id="9" name="Chart 8">
          <a:extLst>
            <a:ext uri="{FF2B5EF4-FFF2-40B4-BE49-F238E27FC236}">
              <a16:creationId xmlns:a16="http://schemas.microsoft.com/office/drawing/2014/main" id="{150553D2-50EA-2AD2-BDB8-94F208B6B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wwwao/Downloads/Hotel_new%20(1).xlsx" TargetMode="External"/><Relationship Id="rId1" Type="http://schemas.openxmlformats.org/officeDocument/2006/relationships/externalLinkPath" Target="/Users/wwwao/Downloads/Hotel_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criptive Statistics"/>
      <sheetName val="fact_bookings"/>
      <sheetName val="dim_room_inventory"/>
      <sheetName val="dim_rate_codes"/>
      <sheetName val="dim_channels"/>
      <sheetName val="dim_calendar"/>
    </sheetNames>
    <sheetDataSet>
      <sheetData sheetId="0"/>
      <sheetData sheetId="1">
        <row r="1">
          <cell r="L1" t="str">
            <v>number_of_rooms</v>
          </cell>
          <cell r="O1" t="str">
            <v>total_guests</v>
          </cell>
        </row>
        <row r="2">
          <cell r="K2">
            <v>84000</v>
          </cell>
          <cell r="L2">
            <v>5</v>
          </cell>
          <cell r="O2">
            <v>17</v>
          </cell>
          <cell r="P2">
            <v>14</v>
          </cell>
        </row>
        <row r="3">
          <cell r="K3">
            <v>61600</v>
          </cell>
          <cell r="L3">
            <v>4</v>
          </cell>
          <cell r="O3">
            <v>17</v>
          </cell>
          <cell r="P3">
            <v>14</v>
          </cell>
        </row>
        <row r="4">
          <cell r="K4">
            <v>72000</v>
          </cell>
          <cell r="L4">
            <v>5</v>
          </cell>
          <cell r="O4">
            <v>15</v>
          </cell>
          <cell r="P4">
            <v>12</v>
          </cell>
        </row>
        <row r="5">
          <cell r="K5">
            <v>78000</v>
          </cell>
          <cell r="L5">
            <v>5</v>
          </cell>
          <cell r="O5">
            <v>12</v>
          </cell>
          <cell r="P5">
            <v>13</v>
          </cell>
        </row>
        <row r="6">
          <cell r="K6">
            <v>72000</v>
          </cell>
          <cell r="L6">
            <v>5</v>
          </cell>
          <cell r="O6">
            <v>17</v>
          </cell>
          <cell r="P6">
            <v>12</v>
          </cell>
        </row>
        <row r="7">
          <cell r="K7">
            <v>52000</v>
          </cell>
          <cell r="L7">
            <v>5</v>
          </cell>
          <cell r="O7">
            <v>14</v>
          </cell>
          <cell r="P7">
            <v>13</v>
          </cell>
        </row>
        <row r="8">
          <cell r="K8">
            <v>57600</v>
          </cell>
          <cell r="L8">
            <v>4</v>
          </cell>
          <cell r="O8">
            <v>12</v>
          </cell>
          <cell r="P8">
            <v>12</v>
          </cell>
        </row>
        <row r="9">
          <cell r="K9">
            <v>54000</v>
          </cell>
          <cell r="L9">
            <v>5</v>
          </cell>
          <cell r="O9">
            <v>14</v>
          </cell>
          <cell r="P9">
            <v>9</v>
          </cell>
        </row>
        <row r="10">
          <cell r="K10">
            <v>44000</v>
          </cell>
          <cell r="L10">
            <v>5</v>
          </cell>
          <cell r="O10">
            <v>14</v>
          </cell>
          <cell r="P10">
            <v>11</v>
          </cell>
        </row>
        <row r="11">
          <cell r="K11">
            <v>50400</v>
          </cell>
          <cell r="L11">
            <v>3</v>
          </cell>
          <cell r="O11">
            <v>7</v>
          </cell>
          <cell r="P11">
            <v>14</v>
          </cell>
        </row>
        <row r="12">
          <cell r="K12">
            <v>50400</v>
          </cell>
          <cell r="L12">
            <v>3</v>
          </cell>
          <cell r="O12">
            <v>14</v>
          </cell>
          <cell r="P12">
            <v>14</v>
          </cell>
        </row>
        <row r="13">
          <cell r="K13">
            <v>48000</v>
          </cell>
          <cell r="L13">
            <v>5</v>
          </cell>
          <cell r="O13">
            <v>8</v>
          </cell>
          <cell r="P13">
            <v>8</v>
          </cell>
        </row>
        <row r="14">
          <cell r="K14">
            <v>48000</v>
          </cell>
          <cell r="L14">
            <v>5</v>
          </cell>
          <cell r="O14">
            <v>9</v>
          </cell>
          <cell r="P14">
            <v>12</v>
          </cell>
        </row>
        <row r="15">
          <cell r="K15">
            <v>46800</v>
          </cell>
          <cell r="L15">
            <v>3</v>
          </cell>
          <cell r="O15">
            <v>4</v>
          </cell>
          <cell r="P15">
            <v>13</v>
          </cell>
        </row>
        <row r="16">
          <cell r="K16">
            <v>39600</v>
          </cell>
          <cell r="L16">
            <v>3</v>
          </cell>
          <cell r="O16">
            <v>10</v>
          </cell>
          <cell r="P16">
            <v>12</v>
          </cell>
        </row>
        <row r="17">
          <cell r="K17">
            <v>52000</v>
          </cell>
          <cell r="L17">
            <v>5</v>
          </cell>
          <cell r="O17">
            <v>11</v>
          </cell>
          <cell r="P17">
            <v>13</v>
          </cell>
        </row>
        <row r="18">
          <cell r="K18">
            <v>77000</v>
          </cell>
          <cell r="L18">
            <v>5</v>
          </cell>
          <cell r="O18">
            <v>14</v>
          </cell>
          <cell r="P18">
            <v>14</v>
          </cell>
        </row>
        <row r="19">
          <cell r="K19">
            <v>50400</v>
          </cell>
          <cell r="L19">
            <v>3</v>
          </cell>
          <cell r="O19">
            <v>8</v>
          </cell>
          <cell r="P19">
            <v>14</v>
          </cell>
        </row>
        <row r="20">
          <cell r="K20">
            <v>50400</v>
          </cell>
          <cell r="L20">
            <v>3</v>
          </cell>
          <cell r="O20">
            <v>6</v>
          </cell>
          <cell r="P20">
            <v>14</v>
          </cell>
        </row>
        <row r="21">
          <cell r="K21">
            <v>44000</v>
          </cell>
          <cell r="L21">
            <v>5</v>
          </cell>
          <cell r="O21">
            <v>19</v>
          </cell>
          <cell r="P21">
            <v>11</v>
          </cell>
        </row>
        <row r="22">
          <cell r="K22">
            <v>42900</v>
          </cell>
          <cell r="L22">
            <v>3</v>
          </cell>
          <cell r="O22">
            <v>13</v>
          </cell>
          <cell r="P22">
            <v>13</v>
          </cell>
        </row>
        <row r="23">
          <cell r="K23">
            <v>48000</v>
          </cell>
          <cell r="L23">
            <v>4</v>
          </cell>
          <cell r="O23">
            <v>15</v>
          </cell>
          <cell r="P23">
            <v>10</v>
          </cell>
        </row>
        <row r="24">
          <cell r="K24">
            <v>35200</v>
          </cell>
          <cell r="L24">
            <v>4</v>
          </cell>
          <cell r="O24">
            <v>15</v>
          </cell>
          <cell r="P24">
            <v>11</v>
          </cell>
        </row>
        <row r="25">
          <cell r="K25">
            <v>39600</v>
          </cell>
          <cell r="L25">
            <v>3</v>
          </cell>
          <cell r="O25">
            <v>11</v>
          </cell>
          <cell r="P25">
            <v>11</v>
          </cell>
        </row>
        <row r="26">
          <cell r="K26">
            <v>66000</v>
          </cell>
          <cell r="L26">
            <v>5</v>
          </cell>
          <cell r="O26">
            <v>19</v>
          </cell>
          <cell r="P26">
            <v>12</v>
          </cell>
        </row>
        <row r="27">
          <cell r="K27">
            <v>44000</v>
          </cell>
          <cell r="L27">
            <v>5</v>
          </cell>
          <cell r="O27">
            <v>15</v>
          </cell>
          <cell r="P27">
            <v>11</v>
          </cell>
        </row>
        <row r="28">
          <cell r="K28">
            <v>43200</v>
          </cell>
          <cell r="L28">
            <v>4</v>
          </cell>
          <cell r="O28">
            <v>17</v>
          </cell>
          <cell r="P28">
            <v>9</v>
          </cell>
        </row>
        <row r="29">
          <cell r="K29">
            <v>30800</v>
          </cell>
          <cell r="L29">
            <v>4</v>
          </cell>
          <cell r="O29">
            <v>11</v>
          </cell>
          <cell r="P29">
            <v>7</v>
          </cell>
        </row>
        <row r="30">
          <cell r="K30">
            <v>30800</v>
          </cell>
          <cell r="L30">
            <v>4</v>
          </cell>
          <cell r="O30">
            <v>4</v>
          </cell>
          <cell r="P30">
            <v>7</v>
          </cell>
        </row>
        <row r="31">
          <cell r="K31">
            <v>30800</v>
          </cell>
          <cell r="L31">
            <v>4</v>
          </cell>
          <cell r="O31">
            <v>15</v>
          </cell>
          <cell r="P31">
            <v>7</v>
          </cell>
        </row>
        <row r="32">
          <cell r="K32">
            <v>30800</v>
          </cell>
          <cell r="L32">
            <v>2</v>
          </cell>
          <cell r="O32">
            <v>6</v>
          </cell>
          <cell r="P32">
            <v>14</v>
          </cell>
        </row>
        <row r="33">
          <cell r="K33">
            <v>30800</v>
          </cell>
          <cell r="L33">
            <v>2</v>
          </cell>
          <cell r="O33">
            <v>8</v>
          </cell>
          <cell r="P33">
            <v>14</v>
          </cell>
        </row>
        <row r="34">
          <cell r="K34">
            <v>30800</v>
          </cell>
          <cell r="L34">
            <v>2</v>
          </cell>
          <cell r="O34">
            <v>8</v>
          </cell>
          <cell r="P34">
            <v>14</v>
          </cell>
        </row>
        <row r="35">
          <cell r="K35">
            <v>30800</v>
          </cell>
          <cell r="L35">
            <v>2</v>
          </cell>
          <cell r="O35">
            <v>4</v>
          </cell>
          <cell r="P35">
            <v>14</v>
          </cell>
        </row>
        <row r="36">
          <cell r="K36">
            <v>30800</v>
          </cell>
          <cell r="L36">
            <v>2</v>
          </cell>
          <cell r="O36">
            <v>4</v>
          </cell>
          <cell r="P36">
            <v>14</v>
          </cell>
        </row>
        <row r="37">
          <cell r="K37">
            <v>36000</v>
          </cell>
          <cell r="L37">
            <v>3</v>
          </cell>
          <cell r="O37">
            <v>9</v>
          </cell>
          <cell r="P37">
            <v>10</v>
          </cell>
        </row>
        <row r="38">
          <cell r="K38">
            <v>36000</v>
          </cell>
          <cell r="L38">
            <v>5</v>
          </cell>
          <cell r="O38">
            <v>10</v>
          </cell>
          <cell r="P38">
            <v>6</v>
          </cell>
        </row>
        <row r="39">
          <cell r="K39">
            <v>36000</v>
          </cell>
          <cell r="L39">
            <v>3</v>
          </cell>
          <cell r="O39">
            <v>7</v>
          </cell>
          <cell r="P39">
            <v>10</v>
          </cell>
        </row>
        <row r="40">
          <cell r="K40">
            <v>35750</v>
          </cell>
          <cell r="L40">
            <v>5</v>
          </cell>
          <cell r="O40">
            <v>9</v>
          </cell>
          <cell r="P40">
            <v>13</v>
          </cell>
        </row>
        <row r="41">
          <cell r="K41">
            <v>35750</v>
          </cell>
          <cell r="L41">
            <v>5</v>
          </cell>
          <cell r="O41">
            <v>8</v>
          </cell>
          <cell r="P41">
            <v>13</v>
          </cell>
        </row>
        <row r="42">
          <cell r="K42">
            <v>40000</v>
          </cell>
          <cell r="L42">
            <v>5</v>
          </cell>
          <cell r="O42">
            <v>13</v>
          </cell>
          <cell r="P42">
            <v>10</v>
          </cell>
        </row>
        <row r="43">
          <cell r="K43">
            <v>35200</v>
          </cell>
          <cell r="L43">
            <v>4</v>
          </cell>
          <cell r="O43">
            <v>14</v>
          </cell>
          <cell r="P43">
            <v>11</v>
          </cell>
        </row>
        <row r="44">
          <cell r="K44">
            <v>29700</v>
          </cell>
          <cell r="L44">
            <v>3</v>
          </cell>
          <cell r="O44">
            <v>11</v>
          </cell>
          <cell r="P44">
            <v>9</v>
          </cell>
        </row>
        <row r="45">
          <cell r="K45">
            <v>29700</v>
          </cell>
          <cell r="L45">
            <v>3</v>
          </cell>
          <cell r="O45">
            <v>7</v>
          </cell>
          <cell r="P45">
            <v>9</v>
          </cell>
        </row>
        <row r="46">
          <cell r="K46">
            <v>39600</v>
          </cell>
          <cell r="L46">
            <v>3</v>
          </cell>
          <cell r="O46">
            <v>11</v>
          </cell>
          <cell r="P46">
            <v>11</v>
          </cell>
        </row>
        <row r="47">
          <cell r="K47">
            <v>39600</v>
          </cell>
          <cell r="L47">
            <v>4</v>
          </cell>
          <cell r="O47">
            <v>17</v>
          </cell>
          <cell r="P47">
            <v>9</v>
          </cell>
        </row>
        <row r="48">
          <cell r="K48">
            <v>28800</v>
          </cell>
          <cell r="L48">
            <v>2</v>
          </cell>
          <cell r="O48">
            <v>7</v>
          </cell>
          <cell r="P48">
            <v>12</v>
          </cell>
        </row>
        <row r="49">
          <cell r="K49">
            <v>28600</v>
          </cell>
          <cell r="L49">
            <v>2</v>
          </cell>
          <cell r="O49">
            <v>7</v>
          </cell>
          <cell r="P49">
            <v>13</v>
          </cell>
        </row>
        <row r="50">
          <cell r="K50">
            <v>28600</v>
          </cell>
          <cell r="L50">
            <v>2</v>
          </cell>
          <cell r="O50">
            <v>5</v>
          </cell>
          <cell r="P50">
            <v>13</v>
          </cell>
        </row>
        <row r="51">
          <cell r="K51">
            <v>33600</v>
          </cell>
          <cell r="L51">
            <v>4</v>
          </cell>
          <cell r="O51">
            <v>13</v>
          </cell>
          <cell r="P51">
            <v>7</v>
          </cell>
        </row>
        <row r="52">
          <cell r="K52">
            <v>33600</v>
          </cell>
          <cell r="L52">
            <v>4</v>
          </cell>
          <cell r="O52">
            <v>13</v>
          </cell>
          <cell r="P52">
            <v>7</v>
          </cell>
        </row>
        <row r="53">
          <cell r="K53">
            <v>33600</v>
          </cell>
          <cell r="L53">
            <v>2</v>
          </cell>
          <cell r="O53">
            <v>3</v>
          </cell>
          <cell r="P53">
            <v>14</v>
          </cell>
        </row>
        <row r="54">
          <cell r="K54">
            <v>33600</v>
          </cell>
          <cell r="L54">
            <v>2</v>
          </cell>
          <cell r="O54">
            <v>4</v>
          </cell>
          <cell r="P54">
            <v>14</v>
          </cell>
        </row>
        <row r="55">
          <cell r="K55">
            <v>33000</v>
          </cell>
          <cell r="L55">
            <v>5</v>
          </cell>
          <cell r="O55">
            <v>18</v>
          </cell>
          <cell r="P55">
            <v>6</v>
          </cell>
        </row>
        <row r="56">
          <cell r="K56">
            <v>33000</v>
          </cell>
          <cell r="L56">
            <v>5</v>
          </cell>
          <cell r="O56">
            <v>19</v>
          </cell>
          <cell r="P56">
            <v>6</v>
          </cell>
        </row>
        <row r="57">
          <cell r="K57">
            <v>33000</v>
          </cell>
          <cell r="L57">
            <v>5</v>
          </cell>
          <cell r="O57">
            <v>11</v>
          </cell>
          <cell r="P57">
            <v>12</v>
          </cell>
        </row>
        <row r="58">
          <cell r="K58">
            <v>32400</v>
          </cell>
          <cell r="L58">
            <v>3</v>
          </cell>
          <cell r="O58">
            <v>6</v>
          </cell>
          <cell r="P58">
            <v>9</v>
          </cell>
        </row>
        <row r="59">
          <cell r="K59">
            <v>32000</v>
          </cell>
          <cell r="L59">
            <v>4</v>
          </cell>
          <cell r="O59">
            <v>16</v>
          </cell>
          <cell r="P59">
            <v>10</v>
          </cell>
        </row>
        <row r="60">
          <cell r="K60">
            <v>32000</v>
          </cell>
          <cell r="L60">
            <v>4</v>
          </cell>
          <cell r="O60">
            <v>13</v>
          </cell>
          <cell r="P60">
            <v>10</v>
          </cell>
        </row>
        <row r="61">
          <cell r="K61">
            <v>32000</v>
          </cell>
          <cell r="L61">
            <v>4</v>
          </cell>
          <cell r="O61">
            <v>8</v>
          </cell>
          <cell r="P61">
            <v>10</v>
          </cell>
        </row>
        <row r="62">
          <cell r="K62">
            <v>31200</v>
          </cell>
          <cell r="L62">
            <v>2</v>
          </cell>
          <cell r="O62">
            <v>5</v>
          </cell>
          <cell r="P62">
            <v>13</v>
          </cell>
        </row>
        <row r="63">
          <cell r="K63">
            <v>26400</v>
          </cell>
          <cell r="L63">
            <v>2</v>
          </cell>
          <cell r="O63">
            <v>7</v>
          </cell>
          <cell r="P63">
            <v>11</v>
          </cell>
        </row>
        <row r="64">
          <cell r="K64">
            <v>35200</v>
          </cell>
          <cell r="L64">
            <v>4</v>
          </cell>
          <cell r="O64">
            <v>16</v>
          </cell>
          <cell r="P64">
            <v>8</v>
          </cell>
        </row>
        <row r="65">
          <cell r="K65">
            <v>52800</v>
          </cell>
          <cell r="L65">
            <v>4</v>
          </cell>
          <cell r="O65">
            <v>13</v>
          </cell>
          <cell r="P65">
            <v>12</v>
          </cell>
        </row>
        <row r="66">
          <cell r="K66">
            <v>26400</v>
          </cell>
          <cell r="L66">
            <v>2</v>
          </cell>
          <cell r="O66">
            <v>7</v>
          </cell>
          <cell r="P66">
            <v>12</v>
          </cell>
        </row>
        <row r="67">
          <cell r="K67">
            <v>26400</v>
          </cell>
          <cell r="L67">
            <v>4</v>
          </cell>
          <cell r="O67">
            <v>16</v>
          </cell>
          <cell r="P67">
            <v>12</v>
          </cell>
        </row>
        <row r="68">
          <cell r="K68">
            <v>26400</v>
          </cell>
          <cell r="L68">
            <v>2</v>
          </cell>
          <cell r="O68">
            <v>8</v>
          </cell>
          <cell r="P68">
            <v>12</v>
          </cell>
        </row>
        <row r="69">
          <cell r="K69">
            <v>30800</v>
          </cell>
          <cell r="L69">
            <v>4</v>
          </cell>
          <cell r="O69">
            <v>5</v>
          </cell>
          <cell r="P69">
            <v>14</v>
          </cell>
        </row>
        <row r="70">
          <cell r="K70">
            <v>30000</v>
          </cell>
          <cell r="L70">
            <v>5</v>
          </cell>
          <cell r="O70">
            <v>20</v>
          </cell>
          <cell r="P70">
            <v>5</v>
          </cell>
        </row>
        <row r="71">
          <cell r="K71">
            <v>33000</v>
          </cell>
          <cell r="L71">
            <v>5</v>
          </cell>
          <cell r="O71">
            <v>19</v>
          </cell>
          <cell r="P71">
            <v>12</v>
          </cell>
        </row>
        <row r="72">
          <cell r="K72">
            <v>24500</v>
          </cell>
          <cell r="L72">
            <v>5</v>
          </cell>
          <cell r="O72">
            <v>13</v>
          </cell>
          <cell r="P72">
            <v>14</v>
          </cell>
        </row>
        <row r="73">
          <cell r="K73">
            <v>24500</v>
          </cell>
          <cell r="L73">
            <v>5</v>
          </cell>
          <cell r="O73">
            <v>12</v>
          </cell>
          <cell r="P73">
            <v>14</v>
          </cell>
        </row>
        <row r="74">
          <cell r="K74">
            <v>28800</v>
          </cell>
          <cell r="L74">
            <v>3</v>
          </cell>
          <cell r="O74">
            <v>11</v>
          </cell>
          <cell r="P74">
            <v>8</v>
          </cell>
        </row>
        <row r="75">
          <cell r="K75">
            <v>28800</v>
          </cell>
          <cell r="L75">
            <v>2</v>
          </cell>
          <cell r="O75">
            <v>4</v>
          </cell>
          <cell r="P75">
            <v>12</v>
          </cell>
        </row>
        <row r="76">
          <cell r="K76">
            <v>28800</v>
          </cell>
          <cell r="L76">
            <v>2</v>
          </cell>
          <cell r="O76">
            <v>7</v>
          </cell>
          <cell r="P76">
            <v>12</v>
          </cell>
        </row>
        <row r="77">
          <cell r="K77">
            <v>28800</v>
          </cell>
          <cell r="L77">
            <v>3</v>
          </cell>
          <cell r="O77">
            <v>6</v>
          </cell>
          <cell r="P77">
            <v>12</v>
          </cell>
        </row>
        <row r="78">
          <cell r="K78">
            <v>28600</v>
          </cell>
          <cell r="L78">
            <v>4</v>
          </cell>
          <cell r="O78">
            <v>14</v>
          </cell>
          <cell r="P78">
            <v>13</v>
          </cell>
        </row>
        <row r="79">
          <cell r="K79">
            <v>32400</v>
          </cell>
          <cell r="L79">
            <v>3</v>
          </cell>
          <cell r="O79">
            <v>8</v>
          </cell>
          <cell r="P79">
            <v>9</v>
          </cell>
        </row>
        <row r="80">
          <cell r="K80">
            <v>24200</v>
          </cell>
          <cell r="L80">
            <v>2</v>
          </cell>
          <cell r="O80">
            <v>8</v>
          </cell>
          <cell r="P80">
            <v>11</v>
          </cell>
        </row>
        <row r="81">
          <cell r="K81">
            <v>32000</v>
          </cell>
          <cell r="L81">
            <v>5</v>
          </cell>
          <cell r="O81">
            <v>15</v>
          </cell>
          <cell r="P81">
            <v>8</v>
          </cell>
        </row>
        <row r="82">
          <cell r="K82">
            <v>24000</v>
          </cell>
          <cell r="L82">
            <v>3</v>
          </cell>
          <cell r="O82">
            <v>9</v>
          </cell>
          <cell r="P82">
            <v>10</v>
          </cell>
        </row>
        <row r="83">
          <cell r="K83">
            <v>24000</v>
          </cell>
          <cell r="L83">
            <v>2</v>
          </cell>
          <cell r="O83">
            <v>8</v>
          </cell>
          <cell r="P83">
            <v>10</v>
          </cell>
        </row>
        <row r="84">
          <cell r="K84">
            <v>28000</v>
          </cell>
          <cell r="L84">
            <v>5</v>
          </cell>
          <cell r="O84">
            <v>11</v>
          </cell>
          <cell r="P84">
            <v>7</v>
          </cell>
        </row>
        <row r="85">
          <cell r="K85">
            <v>28000</v>
          </cell>
          <cell r="L85">
            <v>5</v>
          </cell>
          <cell r="O85">
            <v>12</v>
          </cell>
          <cell r="P85">
            <v>7</v>
          </cell>
        </row>
        <row r="86">
          <cell r="K86">
            <v>31200</v>
          </cell>
          <cell r="L86">
            <v>2</v>
          </cell>
          <cell r="O86">
            <v>7</v>
          </cell>
          <cell r="P86">
            <v>13</v>
          </cell>
        </row>
        <row r="87">
          <cell r="K87">
            <v>23100</v>
          </cell>
          <cell r="L87">
            <v>3</v>
          </cell>
          <cell r="O87">
            <v>11</v>
          </cell>
          <cell r="P87">
            <v>7</v>
          </cell>
        </row>
        <row r="88">
          <cell r="K88">
            <v>30800</v>
          </cell>
          <cell r="L88">
            <v>4</v>
          </cell>
          <cell r="O88">
            <v>15</v>
          </cell>
          <cell r="P88">
            <v>14</v>
          </cell>
        </row>
        <row r="89">
          <cell r="K89">
            <v>30800</v>
          </cell>
          <cell r="L89">
            <v>2</v>
          </cell>
          <cell r="O89">
            <v>8</v>
          </cell>
          <cell r="P89">
            <v>14</v>
          </cell>
        </row>
        <row r="90">
          <cell r="K90">
            <v>23100</v>
          </cell>
          <cell r="L90">
            <v>3</v>
          </cell>
          <cell r="O90">
            <v>13</v>
          </cell>
          <cell r="P90">
            <v>7</v>
          </cell>
        </row>
        <row r="91">
          <cell r="K91">
            <v>30800</v>
          </cell>
          <cell r="L91">
            <v>4</v>
          </cell>
          <cell r="O91">
            <v>17</v>
          </cell>
          <cell r="P91">
            <v>14</v>
          </cell>
        </row>
        <row r="92">
          <cell r="K92">
            <v>22750</v>
          </cell>
          <cell r="L92">
            <v>5</v>
          </cell>
          <cell r="O92">
            <v>15</v>
          </cell>
          <cell r="P92">
            <v>13</v>
          </cell>
        </row>
        <row r="93">
          <cell r="K93">
            <v>22750</v>
          </cell>
          <cell r="L93">
            <v>5</v>
          </cell>
          <cell r="O93">
            <v>20</v>
          </cell>
          <cell r="P93">
            <v>13</v>
          </cell>
        </row>
        <row r="94">
          <cell r="K94">
            <v>22750</v>
          </cell>
          <cell r="L94">
            <v>5</v>
          </cell>
          <cell r="O94">
            <v>14</v>
          </cell>
          <cell r="P94">
            <v>13</v>
          </cell>
        </row>
        <row r="95">
          <cell r="K95">
            <v>26400</v>
          </cell>
          <cell r="L95">
            <v>2</v>
          </cell>
          <cell r="O95">
            <v>7</v>
          </cell>
          <cell r="P95">
            <v>11</v>
          </cell>
        </row>
        <row r="96">
          <cell r="K96">
            <v>26400</v>
          </cell>
          <cell r="L96">
            <v>4</v>
          </cell>
          <cell r="O96">
            <v>6</v>
          </cell>
          <cell r="P96">
            <v>12</v>
          </cell>
        </row>
        <row r="97">
          <cell r="K97">
            <v>22000</v>
          </cell>
          <cell r="L97">
            <v>5</v>
          </cell>
          <cell r="O97">
            <v>16</v>
          </cell>
          <cell r="P97">
            <v>4</v>
          </cell>
        </row>
        <row r="98">
          <cell r="K98">
            <v>22000</v>
          </cell>
          <cell r="L98">
            <v>2</v>
          </cell>
          <cell r="O98">
            <v>4</v>
          </cell>
          <cell r="P98">
            <v>10</v>
          </cell>
        </row>
        <row r="99">
          <cell r="K99">
            <v>21600</v>
          </cell>
          <cell r="L99">
            <v>3</v>
          </cell>
          <cell r="O99">
            <v>13</v>
          </cell>
          <cell r="P99">
            <v>9</v>
          </cell>
        </row>
        <row r="100">
          <cell r="K100">
            <v>28800</v>
          </cell>
          <cell r="L100">
            <v>4</v>
          </cell>
          <cell r="O100">
            <v>15</v>
          </cell>
          <cell r="P100">
            <v>9</v>
          </cell>
        </row>
        <row r="101">
          <cell r="K101">
            <v>21600</v>
          </cell>
          <cell r="L101">
            <v>2</v>
          </cell>
          <cell r="O101">
            <v>6</v>
          </cell>
          <cell r="P101">
            <v>9</v>
          </cell>
        </row>
        <row r="102">
          <cell r="K102">
            <v>28800</v>
          </cell>
          <cell r="L102">
            <v>2</v>
          </cell>
          <cell r="O102">
            <v>2</v>
          </cell>
          <cell r="P102">
            <v>12</v>
          </cell>
        </row>
        <row r="103">
          <cell r="K103">
            <v>28600</v>
          </cell>
          <cell r="L103">
            <v>2</v>
          </cell>
          <cell r="O103">
            <v>3</v>
          </cell>
          <cell r="P103">
            <v>13</v>
          </cell>
        </row>
        <row r="104">
          <cell r="K104">
            <v>28600</v>
          </cell>
          <cell r="L104">
            <v>2</v>
          </cell>
          <cell r="O104">
            <v>8</v>
          </cell>
          <cell r="P104">
            <v>13</v>
          </cell>
        </row>
        <row r="105">
          <cell r="K105">
            <v>28600</v>
          </cell>
          <cell r="L105">
            <v>2</v>
          </cell>
          <cell r="O105">
            <v>9</v>
          </cell>
          <cell r="P105">
            <v>13</v>
          </cell>
        </row>
        <row r="106">
          <cell r="K106">
            <v>25200</v>
          </cell>
          <cell r="L106">
            <v>3</v>
          </cell>
          <cell r="O106">
            <v>5</v>
          </cell>
          <cell r="P106">
            <v>7</v>
          </cell>
        </row>
        <row r="107">
          <cell r="K107">
            <v>21000</v>
          </cell>
          <cell r="L107">
            <v>5</v>
          </cell>
          <cell r="O107">
            <v>8</v>
          </cell>
          <cell r="P107">
            <v>12</v>
          </cell>
        </row>
        <row r="108">
          <cell r="K108">
            <v>21000</v>
          </cell>
          <cell r="L108">
            <v>5</v>
          </cell>
          <cell r="O108">
            <v>13</v>
          </cell>
          <cell r="P108">
            <v>12</v>
          </cell>
        </row>
        <row r="109">
          <cell r="K109">
            <v>28000</v>
          </cell>
          <cell r="L109">
            <v>5</v>
          </cell>
          <cell r="O109">
            <v>17</v>
          </cell>
          <cell r="P109">
            <v>7</v>
          </cell>
        </row>
        <row r="110">
          <cell r="K110">
            <v>21000</v>
          </cell>
          <cell r="L110">
            <v>5</v>
          </cell>
          <cell r="O110">
            <v>14</v>
          </cell>
          <cell r="P110">
            <v>12</v>
          </cell>
        </row>
        <row r="111">
          <cell r="K111">
            <v>24000</v>
          </cell>
          <cell r="L111">
            <v>5</v>
          </cell>
          <cell r="O111">
            <v>20</v>
          </cell>
          <cell r="P111">
            <v>6</v>
          </cell>
        </row>
        <row r="112">
          <cell r="K112">
            <v>40000</v>
          </cell>
          <cell r="L112">
            <v>5</v>
          </cell>
          <cell r="O112">
            <v>10</v>
          </cell>
          <cell r="P112">
            <v>10</v>
          </cell>
        </row>
        <row r="113">
          <cell r="K113">
            <v>19800</v>
          </cell>
          <cell r="L113">
            <v>3</v>
          </cell>
          <cell r="O113">
            <v>10</v>
          </cell>
          <cell r="P113">
            <v>6</v>
          </cell>
        </row>
        <row r="114">
          <cell r="K114">
            <v>26400</v>
          </cell>
          <cell r="L114">
            <v>3</v>
          </cell>
          <cell r="O114">
            <v>7</v>
          </cell>
          <cell r="P114">
            <v>11</v>
          </cell>
        </row>
        <row r="115">
          <cell r="K115">
            <v>26400</v>
          </cell>
          <cell r="L115">
            <v>2</v>
          </cell>
          <cell r="O115">
            <v>3</v>
          </cell>
          <cell r="P115">
            <v>11</v>
          </cell>
        </row>
        <row r="116">
          <cell r="K116">
            <v>26400</v>
          </cell>
          <cell r="L116">
            <v>2</v>
          </cell>
          <cell r="O116">
            <v>7</v>
          </cell>
          <cell r="P116">
            <v>12</v>
          </cell>
        </row>
        <row r="117">
          <cell r="K117">
            <v>26400</v>
          </cell>
          <cell r="L117">
            <v>2</v>
          </cell>
          <cell r="O117">
            <v>8</v>
          </cell>
          <cell r="P117">
            <v>11</v>
          </cell>
        </row>
        <row r="118">
          <cell r="K118">
            <v>26400</v>
          </cell>
          <cell r="L118">
            <v>2</v>
          </cell>
          <cell r="O118">
            <v>6</v>
          </cell>
          <cell r="P118">
            <v>12</v>
          </cell>
        </row>
        <row r="119">
          <cell r="K119">
            <v>39600</v>
          </cell>
          <cell r="L119">
            <v>3</v>
          </cell>
          <cell r="O119">
            <v>10</v>
          </cell>
          <cell r="P119">
            <v>12</v>
          </cell>
        </row>
        <row r="120">
          <cell r="K120">
            <v>23100</v>
          </cell>
          <cell r="L120">
            <v>3</v>
          </cell>
          <cell r="O120">
            <v>12</v>
          </cell>
          <cell r="P120">
            <v>14</v>
          </cell>
        </row>
        <row r="121">
          <cell r="K121">
            <v>23100</v>
          </cell>
          <cell r="L121">
            <v>3</v>
          </cell>
          <cell r="O121">
            <v>5</v>
          </cell>
          <cell r="P121">
            <v>14</v>
          </cell>
        </row>
        <row r="122">
          <cell r="K122">
            <v>23100</v>
          </cell>
          <cell r="L122">
            <v>3</v>
          </cell>
          <cell r="O122">
            <v>12</v>
          </cell>
          <cell r="P122">
            <v>14</v>
          </cell>
        </row>
        <row r="123">
          <cell r="K123">
            <v>19600</v>
          </cell>
          <cell r="L123">
            <v>4</v>
          </cell>
          <cell r="O123">
            <v>8</v>
          </cell>
          <cell r="P123">
            <v>14</v>
          </cell>
        </row>
        <row r="124">
          <cell r="K124">
            <v>19250</v>
          </cell>
          <cell r="L124">
            <v>5</v>
          </cell>
          <cell r="O124">
            <v>19</v>
          </cell>
          <cell r="P124">
            <v>11</v>
          </cell>
        </row>
        <row r="125">
          <cell r="K125">
            <v>25600</v>
          </cell>
          <cell r="L125">
            <v>4</v>
          </cell>
          <cell r="O125">
            <v>15</v>
          </cell>
          <cell r="P125">
            <v>8</v>
          </cell>
        </row>
        <row r="126">
          <cell r="K126">
            <v>22400</v>
          </cell>
          <cell r="L126">
            <v>2</v>
          </cell>
          <cell r="O126">
            <v>3</v>
          </cell>
          <cell r="P126">
            <v>14</v>
          </cell>
        </row>
        <row r="127">
          <cell r="K127">
            <v>24500</v>
          </cell>
          <cell r="L127">
            <v>5</v>
          </cell>
          <cell r="O127">
            <v>8</v>
          </cell>
          <cell r="P127">
            <v>14</v>
          </cell>
        </row>
        <row r="128">
          <cell r="K128">
            <v>24500</v>
          </cell>
          <cell r="L128">
            <v>5</v>
          </cell>
          <cell r="O128">
            <v>19</v>
          </cell>
          <cell r="P128">
            <v>14</v>
          </cell>
        </row>
        <row r="129">
          <cell r="K129">
            <v>21600</v>
          </cell>
          <cell r="L129">
            <v>3</v>
          </cell>
          <cell r="O129">
            <v>10</v>
          </cell>
          <cell r="P129">
            <v>6</v>
          </cell>
        </row>
        <row r="130">
          <cell r="K130">
            <v>21600</v>
          </cell>
          <cell r="L130">
            <v>3</v>
          </cell>
          <cell r="O130">
            <v>7</v>
          </cell>
          <cell r="P130">
            <v>9</v>
          </cell>
        </row>
        <row r="131">
          <cell r="K131">
            <v>21450</v>
          </cell>
          <cell r="L131">
            <v>3</v>
          </cell>
          <cell r="O131">
            <v>13</v>
          </cell>
          <cell r="P131">
            <v>13</v>
          </cell>
        </row>
        <row r="132">
          <cell r="K132">
            <v>18200</v>
          </cell>
          <cell r="L132">
            <v>4</v>
          </cell>
          <cell r="O132">
            <v>13</v>
          </cell>
          <cell r="P132">
            <v>13</v>
          </cell>
        </row>
        <row r="133">
          <cell r="K133">
            <v>18150</v>
          </cell>
          <cell r="L133">
            <v>3</v>
          </cell>
          <cell r="O133">
            <v>9</v>
          </cell>
          <cell r="P133">
            <v>11</v>
          </cell>
        </row>
        <row r="134">
          <cell r="K134">
            <v>24200</v>
          </cell>
          <cell r="L134">
            <v>2</v>
          </cell>
          <cell r="O134">
            <v>9</v>
          </cell>
          <cell r="P134">
            <v>11</v>
          </cell>
        </row>
        <row r="135">
          <cell r="K135">
            <v>24200</v>
          </cell>
          <cell r="L135">
            <v>2</v>
          </cell>
          <cell r="O135">
            <v>6</v>
          </cell>
          <cell r="P135">
            <v>11</v>
          </cell>
        </row>
        <row r="136">
          <cell r="K136">
            <v>24000</v>
          </cell>
          <cell r="L136">
            <v>2</v>
          </cell>
          <cell r="O136">
            <v>5</v>
          </cell>
          <cell r="P136">
            <v>10</v>
          </cell>
        </row>
        <row r="137">
          <cell r="K137">
            <v>24000</v>
          </cell>
          <cell r="L137">
            <v>3</v>
          </cell>
          <cell r="O137">
            <v>9</v>
          </cell>
          <cell r="P137">
            <v>10</v>
          </cell>
        </row>
        <row r="138">
          <cell r="K138">
            <v>24000</v>
          </cell>
          <cell r="L138">
            <v>4</v>
          </cell>
          <cell r="O138">
            <v>7</v>
          </cell>
          <cell r="P138">
            <v>5</v>
          </cell>
        </row>
        <row r="139">
          <cell r="K139">
            <v>71500</v>
          </cell>
          <cell r="L139">
            <v>5</v>
          </cell>
          <cell r="O139">
            <v>17</v>
          </cell>
          <cell r="P139">
            <v>13</v>
          </cell>
        </row>
        <row r="140">
          <cell r="K140">
            <v>21000</v>
          </cell>
          <cell r="L140">
            <v>5</v>
          </cell>
          <cell r="O140">
            <v>18</v>
          </cell>
          <cell r="P140">
            <v>12</v>
          </cell>
        </row>
        <row r="141">
          <cell r="K141">
            <v>21000</v>
          </cell>
          <cell r="L141">
            <v>5</v>
          </cell>
          <cell r="O141">
            <v>20</v>
          </cell>
          <cell r="P141">
            <v>12</v>
          </cell>
        </row>
        <row r="142">
          <cell r="K142">
            <v>20800</v>
          </cell>
          <cell r="L142">
            <v>2</v>
          </cell>
          <cell r="O142">
            <v>6</v>
          </cell>
          <cell r="P142">
            <v>13</v>
          </cell>
        </row>
        <row r="143">
          <cell r="K143">
            <v>20800</v>
          </cell>
          <cell r="L143">
            <v>2</v>
          </cell>
          <cell r="O143">
            <v>5</v>
          </cell>
          <cell r="P143">
            <v>13</v>
          </cell>
        </row>
        <row r="144">
          <cell r="K144">
            <v>20800</v>
          </cell>
          <cell r="L144">
            <v>2</v>
          </cell>
          <cell r="O144">
            <v>5</v>
          </cell>
          <cell r="P144">
            <v>13</v>
          </cell>
        </row>
        <row r="145">
          <cell r="K145">
            <v>20800</v>
          </cell>
          <cell r="L145">
            <v>2</v>
          </cell>
          <cell r="O145">
            <v>2</v>
          </cell>
          <cell r="P145">
            <v>13</v>
          </cell>
        </row>
        <row r="146">
          <cell r="K146">
            <v>17600</v>
          </cell>
          <cell r="L146">
            <v>2</v>
          </cell>
          <cell r="O146">
            <v>6</v>
          </cell>
          <cell r="P146">
            <v>11</v>
          </cell>
        </row>
        <row r="147">
          <cell r="K147">
            <v>35200</v>
          </cell>
          <cell r="L147">
            <v>4</v>
          </cell>
          <cell r="O147">
            <v>13</v>
          </cell>
          <cell r="P147">
            <v>8</v>
          </cell>
        </row>
        <row r="148">
          <cell r="K148">
            <v>17600</v>
          </cell>
          <cell r="L148">
            <v>2</v>
          </cell>
          <cell r="O148">
            <v>6</v>
          </cell>
          <cell r="P148">
            <v>8</v>
          </cell>
        </row>
        <row r="149">
          <cell r="K149">
            <v>17600</v>
          </cell>
          <cell r="L149">
            <v>2</v>
          </cell>
          <cell r="O149">
            <v>9</v>
          </cell>
          <cell r="P149">
            <v>11</v>
          </cell>
        </row>
        <row r="150">
          <cell r="K150">
            <v>17600</v>
          </cell>
          <cell r="L150">
            <v>2</v>
          </cell>
          <cell r="O150">
            <v>8</v>
          </cell>
          <cell r="P150">
            <v>11</v>
          </cell>
        </row>
        <row r="151">
          <cell r="K151">
            <v>17500</v>
          </cell>
          <cell r="L151">
            <v>5</v>
          </cell>
          <cell r="O151">
            <v>21</v>
          </cell>
          <cell r="P151">
            <v>10</v>
          </cell>
        </row>
        <row r="152">
          <cell r="K152">
            <v>17500</v>
          </cell>
          <cell r="L152">
            <v>5</v>
          </cell>
          <cell r="O152">
            <v>21</v>
          </cell>
          <cell r="P152">
            <v>10</v>
          </cell>
        </row>
        <row r="153">
          <cell r="K153">
            <v>23100</v>
          </cell>
          <cell r="L153">
            <v>3</v>
          </cell>
          <cell r="O153">
            <v>7</v>
          </cell>
          <cell r="P153">
            <v>14</v>
          </cell>
        </row>
        <row r="154">
          <cell r="K154">
            <v>23100</v>
          </cell>
          <cell r="L154">
            <v>3</v>
          </cell>
          <cell r="O154">
            <v>4</v>
          </cell>
          <cell r="P154">
            <v>14</v>
          </cell>
        </row>
        <row r="155">
          <cell r="K155">
            <v>22750</v>
          </cell>
          <cell r="L155">
            <v>5</v>
          </cell>
          <cell r="O155">
            <v>8</v>
          </cell>
          <cell r="P155">
            <v>13</v>
          </cell>
        </row>
        <row r="156">
          <cell r="K156">
            <v>22750</v>
          </cell>
          <cell r="L156">
            <v>5</v>
          </cell>
          <cell r="O156">
            <v>19</v>
          </cell>
          <cell r="P156">
            <v>13</v>
          </cell>
        </row>
        <row r="157">
          <cell r="K157">
            <v>22750</v>
          </cell>
          <cell r="L157">
            <v>5</v>
          </cell>
          <cell r="O157">
            <v>21</v>
          </cell>
          <cell r="P157">
            <v>13</v>
          </cell>
        </row>
        <row r="158">
          <cell r="K158">
            <v>22750</v>
          </cell>
          <cell r="L158">
            <v>5</v>
          </cell>
          <cell r="O158">
            <v>22</v>
          </cell>
          <cell r="P158">
            <v>13</v>
          </cell>
        </row>
        <row r="159">
          <cell r="K159">
            <v>22750</v>
          </cell>
          <cell r="L159">
            <v>5</v>
          </cell>
          <cell r="O159">
            <v>14</v>
          </cell>
          <cell r="P159">
            <v>13</v>
          </cell>
        </row>
        <row r="160">
          <cell r="K160">
            <v>22750</v>
          </cell>
          <cell r="L160">
            <v>5</v>
          </cell>
          <cell r="O160">
            <v>15</v>
          </cell>
          <cell r="P160">
            <v>13</v>
          </cell>
        </row>
        <row r="161">
          <cell r="K161">
            <v>20000</v>
          </cell>
          <cell r="L161">
            <v>5</v>
          </cell>
          <cell r="O161">
            <v>19</v>
          </cell>
          <cell r="P161">
            <v>5</v>
          </cell>
        </row>
        <row r="162">
          <cell r="K162">
            <v>20000</v>
          </cell>
          <cell r="L162">
            <v>5</v>
          </cell>
          <cell r="O162">
            <v>10</v>
          </cell>
          <cell r="P162">
            <v>5</v>
          </cell>
        </row>
        <row r="163">
          <cell r="K163">
            <v>19800</v>
          </cell>
          <cell r="L163">
            <v>3</v>
          </cell>
          <cell r="O163">
            <v>5</v>
          </cell>
          <cell r="P163">
            <v>12</v>
          </cell>
        </row>
        <row r="164">
          <cell r="K164">
            <v>19600</v>
          </cell>
          <cell r="L164">
            <v>4</v>
          </cell>
          <cell r="O164">
            <v>9</v>
          </cell>
          <cell r="P164">
            <v>14</v>
          </cell>
        </row>
        <row r="165">
          <cell r="K165">
            <v>19600</v>
          </cell>
          <cell r="L165">
            <v>4</v>
          </cell>
          <cell r="O165">
            <v>14</v>
          </cell>
          <cell r="P165">
            <v>14</v>
          </cell>
        </row>
        <row r="166">
          <cell r="K166">
            <v>33000</v>
          </cell>
          <cell r="L166">
            <v>3</v>
          </cell>
          <cell r="O166">
            <v>12</v>
          </cell>
          <cell r="P166">
            <v>10</v>
          </cell>
        </row>
        <row r="167">
          <cell r="K167">
            <v>22000</v>
          </cell>
          <cell r="L167">
            <v>2</v>
          </cell>
          <cell r="O167">
            <v>3</v>
          </cell>
          <cell r="P167">
            <v>10</v>
          </cell>
        </row>
        <row r="168">
          <cell r="K168">
            <v>33000</v>
          </cell>
          <cell r="L168">
            <v>5</v>
          </cell>
          <cell r="O168">
            <v>20</v>
          </cell>
          <cell r="P168">
            <v>6</v>
          </cell>
        </row>
        <row r="169">
          <cell r="K169">
            <v>16500</v>
          </cell>
          <cell r="L169">
            <v>3</v>
          </cell>
          <cell r="O169">
            <v>10</v>
          </cell>
          <cell r="P169">
            <v>5</v>
          </cell>
        </row>
        <row r="170">
          <cell r="K170">
            <v>16500</v>
          </cell>
          <cell r="L170">
            <v>5</v>
          </cell>
          <cell r="O170">
            <v>18</v>
          </cell>
          <cell r="P170">
            <v>6</v>
          </cell>
        </row>
        <row r="171">
          <cell r="K171">
            <v>66000</v>
          </cell>
          <cell r="L171">
            <v>5</v>
          </cell>
          <cell r="O171">
            <v>19</v>
          </cell>
          <cell r="P171">
            <v>12</v>
          </cell>
        </row>
        <row r="172">
          <cell r="K172">
            <v>19250</v>
          </cell>
          <cell r="L172">
            <v>5</v>
          </cell>
          <cell r="O172">
            <v>10</v>
          </cell>
          <cell r="P172">
            <v>11</v>
          </cell>
        </row>
        <row r="173">
          <cell r="K173">
            <v>19200</v>
          </cell>
          <cell r="L173">
            <v>2</v>
          </cell>
          <cell r="O173">
            <v>4</v>
          </cell>
          <cell r="P173">
            <v>12</v>
          </cell>
        </row>
        <row r="174">
          <cell r="K174">
            <v>19200</v>
          </cell>
          <cell r="L174">
            <v>2</v>
          </cell>
          <cell r="O174">
            <v>4</v>
          </cell>
          <cell r="P174">
            <v>8</v>
          </cell>
        </row>
        <row r="175">
          <cell r="K175">
            <v>19200</v>
          </cell>
          <cell r="L175">
            <v>2</v>
          </cell>
          <cell r="O175">
            <v>5</v>
          </cell>
          <cell r="P175">
            <v>8</v>
          </cell>
        </row>
        <row r="176">
          <cell r="K176">
            <v>19200</v>
          </cell>
          <cell r="L176">
            <v>2</v>
          </cell>
          <cell r="O176">
            <v>9</v>
          </cell>
          <cell r="P176">
            <v>8</v>
          </cell>
        </row>
        <row r="177">
          <cell r="K177">
            <v>19200</v>
          </cell>
          <cell r="L177">
            <v>2</v>
          </cell>
          <cell r="O177">
            <v>6</v>
          </cell>
          <cell r="P177">
            <v>8</v>
          </cell>
        </row>
        <row r="178">
          <cell r="K178">
            <v>21600</v>
          </cell>
          <cell r="L178">
            <v>2</v>
          </cell>
          <cell r="O178">
            <v>6</v>
          </cell>
          <cell r="P178">
            <v>9</v>
          </cell>
        </row>
        <row r="179">
          <cell r="K179">
            <v>21600</v>
          </cell>
          <cell r="L179">
            <v>2</v>
          </cell>
          <cell r="O179">
            <v>6</v>
          </cell>
          <cell r="P179">
            <v>9</v>
          </cell>
        </row>
        <row r="180">
          <cell r="K180">
            <v>16000</v>
          </cell>
          <cell r="L180">
            <v>2</v>
          </cell>
          <cell r="O180">
            <v>8</v>
          </cell>
          <cell r="P180">
            <v>10</v>
          </cell>
        </row>
        <row r="181">
          <cell r="K181">
            <v>16000</v>
          </cell>
          <cell r="L181">
            <v>2</v>
          </cell>
          <cell r="O181">
            <v>3</v>
          </cell>
          <cell r="P181">
            <v>10</v>
          </cell>
        </row>
        <row r="182">
          <cell r="K182">
            <v>16000</v>
          </cell>
          <cell r="L182">
            <v>2</v>
          </cell>
          <cell r="O182">
            <v>3</v>
          </cell>
          <cell r="P182">
            <v>10</v>
          </cell>
        </row>
        <row r="183">
          <cell r="K183">
            <v>15750</v>
          </cell>
          <cell r="L183">
            <v>5</v>
          </cell>
          <cell r="O183">
            <v>12</v>
          </cell>
          <cell r="P183">
            <v>9</v>
          </cell>
        </row>
        <row r="184">
          <cell r="K184">
            <v>21000</v>
          </cell>
          <cell r="L184">
            <v>5</v>
          </cell>
          <cell r="O184">
            <v>19</v>
          </cell>
          <cell r="P184">
            <v>12</v>
          </cell>
        </row>
        <row r="185">
          <cell r="K185">
            <v>21000</v>
          </cell>
          <cell r="L185">
            <v>5</v>
          </cell>
          <cell r="O185">
            <v>8</v>
          </cell>
          <cell r="P185">
            <v>12</v>
          </cell>
        </row>
        <row r="186">
          <cell r="K186">
            <v>21000</v>
          </cell>
          <cell r="L186">
            <v>5</v>
          </cell>
          <cell r="O186">
            <v>10</v>
          </cell>
          <cell r="P186">
            <v>12</v>
          </cell>
        </row>
        <row r="187">
          <cell r="K187">
            <v>21000</v>
          </cell>
          <cell r="L187">
            <v>5</v>
          </cell>
          <cell r="O187">
            <v>10</v>
          </cell>
          <cell r="P187">
            <v>12</v>
          </cell>
        </row>
        <row r="188">
          <cell r="K188">
            <v>21000</v>
          </cell>
          <cell r="L188">
            <v>5</v>
          </cell>
          <cell r="O188">
            <v>9</v>
          </cell>
          <cell r="P188">
            <v>12</v>
          </cell>
        </row>
        <row r="189">
          <cell r="K189">
            <v>15750</v>
          </cell>
          <cell r="L189">
            <v>5</v>
          </cell>
          <cell r="O189">
            <v>9</v>
          </cell>
          <cell r="P189">
            <v>9</v>
          </cell>
        </row>
        <row r="190">
          <cell r="K190">
            <v>15750</v>
          </cell>
          <cell r="L190">
            <v>5</v>
          </cell>
          <cell r="O190">
            <v>9</v>
          </cell>
          <cell r="P190">
            <v>9</v>
          </cell>
        </row>
        <row r="191">
          <cell r="K191">
            <v>15750</v>
          </cell>
          <cell r="L191">
            <v>5</v>
          </cell>
          <cell r="O191">
            <v>17</v>
          </cell>
          <cell r="P191">
            <v>9</v>
          </cell>
        </row>
        <row r="192">
          <cell r="K192">
            <v>20800</v>
          </cell>
          <cell r="L192">
            <v>2</v>
          </cell>
          <cell r="O192">
            <v>8</v>
          </cell>
          <cell r="P192">
            <v>13</v>
          </cell>
        </row>
        <row r="193">
          <cell r="K193">
            <v>20800</v>
          </cell>
          <cell r="L193">
            <v>2</v>
          </cell>
          <cell r="O193">
            <v>6</v>
          </cell>
          <cell r="P193">
            <v>13</v>
          </cell>
        </row>
        <row r="194">
          <cell r="K194">
            <v>31200</v>
          </cell>
          <cell r="L194">
            <v>3</v>
          </cell>
          <cell r="O194">
            <v>9</v>
          </cell>
          <cell r="P194">
            <v>13</v>
          </cell>
        </row>
        <row r="195">
          <cell r="K195">
            <v>20800</v>
          </cell>
          <cell r="L195">
            <v>2</v>
          </cell>
          <cell r="O195">
            <v>9</v>
          </cell>
          <cell r="P195">
            <v>13</v>
          </cell>
        </row>
        <row r="196">
          <cell r="K196">
            <v>18200</v>
          </cell>
          <cell r="L196">
            <v>4</v>
          </cell>
          <cell r="O196">
            <v>13</v>
          </cell>
          <cell r="P196">
            <v>13</v>
          </cell>
        </row>
        <row r="197">
          <cell r="K197">
            <v>15400</v>
          </cell>
          <cell r="L197">
            <v>1</v>
          </cell>
          <cell r="O197">
            <v>5</v>
          </cell>
          <cell r="P197">
            <v>14</v>
          </cell>
        </row>
        <row r="198">
          <cell r="K198">
            <v>61600</v>
          </cell>
          <cell r="L198">
            <v>4</v>
          </cell>
          <cell r="O198">
            <v>10</v>
          </cell>
          <cell r="P198">
            <v>14</v>
          </cell>
        </row>
        <row r="199">
          <cell r="K199">
            <v>15400</v>
          </cell>
          <cell r="L199">
            <v>2</v>
          </cell>
          <cell r="O199">
            <v>6</v>
          </cell>
          <cell r="P199">
            <v>7</v>
          </cell>
        </row>
        <row r="200">
          <cell r="K200">
            <v>15400</v>
          </cell>
          <cell r="L200">
            <v>1</v>
          </cell>
          <cell r="O200">
            <v>3</v>
          </cell>
          <cell r="P200">
            <v>14</v>
          </cell>
        </row>
        <row r="201">
          <cell r="K201">
            <v>30800</v>
          </cell>
          <cell r="L201">
            <v>2</v>
          </cell>
          <cell r="O201">
            <v>5</v>
          </cell>
          <cell r="P201">
            <v>14</v>
          </cell>
        </row>
        <row r="202">
          <cell r="K202">
            <v>15400</v>
          </cell>
          <cell r="L202">
            <v>2</v>
          </cell>
          <cell r="O202">
            <v>5</v>
          </cell>
          <cell r="P202">
            <v>7</v>
          </cell>
        </row>
        <row r="203">
          <cell r="K203">
            <v>17600</v>
          </cell>
          <cell r="L203">
            <v>2</v>
          </cell>
          <cell r="O203">
            <v>9</v>
          </cell>
          <cell r="P203">
            <v>11</v>
          </cell>
        </row>
        <row r="204">
          <cell r="K204">
            <v>17600</v>
          </cell>
          <cell r="L204">
            <v>2</v>
          </cell>
          <cell r="O204">
            <v>9</v>
          </cell>
          <cell r="P204">
            <v>11</v>
          </cell>
        </row>
        <row r="205">
          <cell r="K205">
            <v>17600</v>
          </cell>
          <cell r="L205">
            <v>2</v>
          </cell>
          <cell r="O205">
            <v>5</v>
          </cell>
          <cell r="P205">
            <v>11</v>
          </cell>
        </row>
        <row r="206">
          <cell r="K206">
            <v>19800</v>
          </cell>
          <cell r="L206">
            <v>4</v>
          </cell>
          <cell r="O206">
            <v>5</v>
          </cell>
          <cell r="P206">
            <v>9</v>
          </cell>
        </row>
        <row r="207">
          <cell r="K207">
            <v>19800</v>
          </cell>
          <cell r="L207">
            <v>3</v>
          </cell>
          <cell r="O207">
            <v>4</v>
          </cell>
          <cell r="P207">
            <v>6</v>
          </cell>
        </row>
        <row r="208">
          <cell r="K208">
            <v>29700</v>
          </cell>
          <cell r="L208">
            <v>3</v>
          </cell>
          <cell r="O208">
            <v>6</v>
          </cell>
          <cell r="P208">
            <v>9</v>
          </cell>
        </row>
        <row r="209">
          <cell r="K209">
            <v>19800</v>
          </cell>
          <cell r="L209">
            <v>4</v>
          </cell>
          <cell r="O209">
            <v>18</v>
          </cell>
          <cell r="P209">
            <v>9</v>
          </cell>
        </row>
        <row r="210">
          <cell r="K210">
            <v>14700</v>
          </cell>
          <cell r="L210">
            <v>3</v>
          </cell>
          <cell r="O210">
            <v>7</v>
          </cell>
          <cell r="P210">
            <v>14</v>
          </cell>
        </row>
        <row r="211">
          <cell r="K211">
            <v>19600</v>
          </cell>
          <cell r="L211">
            <v>4</v>
          </cell>
          <cell r="O211">
            <v>18</v>
          </cell>
          <cell r="P211">
            <v>14</v>
          </cell>
        </row>
        <row r="212">
          <cell r="K212">
            <v>19600</v>
          </cell>
          <cell r="L212">
            <v>4</v>
          </cell>
          <cell r="O212">
            <v>16</v>
          </cell>
          <cell r="P212">
            <v>14</v>
          </cell>
        </row>
        <row r="213">
          <cell r="K213">
            <v>14700</v>
          </cell>
          <cell r="L213">
            <v>3</v>
          </cell>
          <cell r="O213">
            <v>9</v>
          </cell>
          <cell r="P213">
            <v>14</v>
          </cell>
        </row>
        <row r="214">
          <cell r="K214">
            <v>19600</v>
          </cell>
          <cell r="L214">
            <v>4</v>
          </cell>
          <cell r="O214">
            <v>9</v>
          </cell>
          <cell r="P214">
            <v>14</v>
          </cell>
        </row>
        <row r="215">
          <cell r="K215">
            <v>14700</v>
          </cell>
          <cell r="L215">
            <v>3</v>
          </cell>
          <cell r="O215">
            <v>6</v>
          </cell>
          <cell r="P215">
            <v>14</v>
          </cell>
        </row>
        <row r="216">
          <cell r="K216">
            <v>28800</v>
          </cell>
          <cell r="L216">
            <v>3</v>
          </cell>
          <cell r="O216">
            <v>7</v>
          </cell>
          <cell r="P216">
            <v>12</v>
          </cell>
        </row>
        <row r="217">
          <cell r="K217">
            <v>19200</v>
          </cell>
          <cell r="L217">
            <v>2</v>
          </cell>
          <cell r="O217">
            <v>4</v>
          </cell>
          <cell r="P217">
            <v>8</v>
          </cell>
        </row>
        <row r="218">
          <cell r="K218">
            <v>19200</v>
          </cell>
          <cell r="L218">
            <v>4</v>
          </cell>
          <cell r="O218">
            <v>12</v>
          </cell>
          <cell r="P218">
            <v>4</v>
          </cell>
        </row>
        <row r="219">
          <cell r="K219">
            <v>14400</v>
          </cell>
          <cell r="L219">
            <v>2</v>
          </cell>
          <cell r="O219">
            <v>5</v>
          </cell>
          <cell r="P219">
            <v>9</v>
          </cell>
        </row>
        <row r="220">
          <cell r="K220">
            <v>19200</v>
          </cell>
          <cell r="L220">
            <v>2</v>
          </cell>
          <cell r="O220">
            <v>5</v>
          </cell>
          <cell r="P220">
            <v>8</v>
          </cell>
        </row>
        <row r="221">
          <cell r="K221">
            <v>14300</v>
          </cell>
          <cell r="L221">
            <v>1</v>
          </cell>
          <cell r="O221">
            <v>3</v>
          </cell>
          <cell r="P221">
            <v>13</v>
          </cell>
        </row>
        <row r="222">
          <cell r="K222">
            <v>28600</v>
          </cell>
          <cell r="L222">
            <v>2</v>
          </cell>
          <cell r="O222">
            <v>3</v>
          </cell>
          <cell r="P222">
            <v>13</v>
          </cell>
        </row>
        <row r="223">
          <cell r="K223">
            <v>57200</v>
          </cell>
          <cell r="L223">
            <v>4</v>
          </cell>
          <cell r="O223">
            <v>14</v>
          </cell>
          <cell r="P223">
            <v>13</v>
          </cell>
        </row>
        <row r="224">
          <cell r="K224">
            <v>16800</v>
          </cell>
          <cell r="L224">
            <v>2</v>
          </cell>
          <cell r="O224">
            <v>5</v>
          </cell>
          <cell r="P224">
            <v>7</v>
          </cell>
        </row>
        <row r="225">
          <cell r="K225">
            <v>16800</v>
          </cell>
          <cell r="L225">
            <v>4</v>
          </cell>
          <cell r="O225">
            <v>16</v>
          </cell>
          <cell r="P225">
            <v>12</v>
          </cell>
        </row>
        <row r="226">
          <cell r="K226">
            <v>16800</v>
          </cell>
          <cell r="L226">
            <v>3</v>
          </cell>
          <cell r="O226">
            <v>4</v>
          </cell>
          <cell r="P226">
            <v>7</v>
          </cell>
        </row>
        <row r="227">
          <cell r="K227">
            <v>16800</v>
          </cell>
          <cell r="L227">
            <v>4</v>
          </cell>
          <cell r="O227">
            <v>9</v>
          </cell>
          <cell r="P227">
            <v>12</v>
          </cell>
        </row>
        <row r="228">
          <cell r="K228">
            <v>16800</v>
          </cell>
          <cell r="L228">
            <v>4</v>
          </cell>
          <cell r="O228">
            <v>6</v>
          </cell>
          <cell r="P228">
            <v>12</v>
          </cell>
        </row>
        <row r="229">
          <cell r="K229">
            <v>16800</v>
          </cell>
          <cell r="L229">
            <v>4</v>
          </cell>
          <cell r="O229">
            <v>12</v>
          </cell>
          <cell r="P229">
            <v>12</v>
          </cell>
        </row>
        <row r="230">
          <cell r="K230">
            <v>16800</v>
          </cell>
          <cell r="L230">
            <v>3</v>
          </cell>
          <cell r="O230">
            <v>11</v>
          </cell>
          <cell r="P230">
            <v>7</v>
          </cell>
        </row>
        <row r="231">
          <cell r="K231">
            <v>16800</v>
          </cell>
          <cell r="L231">
            <v>2</v>
          </cell>
          <cell r="O231">
            <v>5</v>
          </cell>
          <cell r="P231">
            <v>7</v>
          </cell>
        </row>
        <row r="232">
          <cell r="K232">
            <v>16800</v>
          </cell>
          <cell r="L232">
            <v>2</v>
          </cell>
          <cell r="O232">
            <v>6</v>
          </cell>
          <cell r="P232">
            <v>7</v>
          </cell>
        </row>
        <row r="233">
          <cell r="K233">
            <v>16800</v>
          </cell>
          <cell r="L233">
            <v>3</v>
          </cell>
          <cell r="O233">
            <v>9</v>
          </cell>
          <cell r="P233">
            <v>7</v>
          </cell>
        </row>
        <row r="234">
          <cell r="K234">
            <v>16500</v>
          </cell>
          <cell r="L234">
            <v>5</v>
          </cell>
          <cell r="O234">
            <v>21</v>
          </cell>
          <cell r="P234">
            <v>3</v>
          </cell>
        </row>
        <row r="235">
          <cell r="K235">
            <v>16500</v>
          </cell>
          <cell r="L235">
            <v>3</v>
          </cell>
          <cell r="O235">
            <v>11</v>
          </cell>
          <cell r="P235">
            <v>10</v>
          </cell>
        </row>
        <row r="236">
          <cell r="K236">
            <v>14000</v>
          </cell>
          <cell r="L236">
            <v>5</v>
          </cell>
          <cell r="O236">
            <v>21</v>
          </cell>
          <cell r="P236">
            <v>8</v>
          </cell>
        </row>
        <row r="237">
          <cell r="K237">
            <v>28000</v>
          </cell>
          <cell r="L237">
            <v>5</v>
          </cell>
          <cell r="O237">
            <v>11</v>
          </cell>
          <cell r="P237">
            <v>7</v>
          </cell>
        </row>
        <row r="238">
          <cell r="K238">
            <v>13650</v>
          </cell>
          <cell r="L238">
            <v>3</v>
          </cell>
          <cell r="O238">
            <v>11</v>
          </cell>
          <cell r="P238">
            <v>13</v>
          </cell>
        </row>
        <row r="239">
          <cell r="K239">
            <v>13650</v>
          </cell>
          <cell r="L239">
            <v>3</v>
          </cell>
          <cell r="O239">
            <v>4</v>
          </cell>
          <cell r="P239">
            <v>13</v>
          </cell>
        </row>
        <row r="240">
          <cell r="K240">
            <v>13650</v>
          </cell>
          <cell r="L240">
            <v>3</v>
          </cell>
          <cell r="O240">
            <v>9</v>
          </cell>
          <cell r="P240">
            <v>13</v>
          </cell>
        </row>
        <row r="241">
          <cell r="K241">
            <v>13650</v>
          </cell>
          <cell r="L241">
            <v>3</v>
          </cell>
          <cell r="O241">
            <v>7</v>
          </cell>
          <cell r="P241">
            <v>13</v>
          </cell>
        </row>
        <row r="242">
          <cell r="K242">
            <v>18200</v>
          </cell>
          <cell r="L242">
            <v>4</v>
          </cell>
          <cell r="O242">
            <v>12</v>
          </cell>
          <cell r="P242">
            <v>13</v>
          </cell>
        </row>
        <row r="243">
          <cell r="K243">
            <v>13650</v>
          </cell>
          <cell r="L243">
            <v>3</v>
          </cell>
          <cell r="O243">
            <v>9</v>
          </cell>
          <cell r="P243">
            <v>13</v>
          </cell>
        </row>
        <row r="244">
          <cell r="K244">
            <v>18150</v>
          </cell>
          <cell r="L244">
            <v>3</v>
          </cell>
          <cell r="O244">
            <v>10</v>
          </cell>
          <cell r="P244">
            <v>11</v>
          </cell>
        </row>
        <row r="245">
          <cell r="K245">
            <v>16000</v>
          </cell>
          <cell r="L245">
            <v>4</v>
          </cell>
          <cell r="O245">
            <v>6</v>
          </cell>
          <cell r="P245">
            <v>5</v>
          </cell>
        </row>
        <row r="246">
          <cell r="K246">
            <v>16000</v>
          </cell>
          <cell r="L246">
            <v>5</v>
          </cell>
          <cell r="O246">
            <v>12</v>
          </cell>
          <cell r="P246">
            <v>4</v>
          </cell>
        </row>
        <row r="247">
          <cell r="K247">
            <v>16000</v>
          </cell>
          <cell r="L247">
            <v>2</v>
          </cell>
          <cell r="O247">
            <v>3</v>
          </cell>
          <cell r="P247">
            <v>10</v>
          </cell>
        </row>
        <row r="248">
          <cell r="K248">
            <v>18000</v>
          </cell>
          <cell r="L248">
            <v>3</v>
          </cell>
          <cell r="O248">
            <v>10</v>
          </cell>
          <cell r="P248">
            <v>5</v>
          </cell>
        </row>
        <row r="249">
          <cell r="K249">
            <v>15600</v>
          </cell>
          <cell r="L249">
            <v>1</v>
          </cell>
          <cell r="O249">
            <v>4</v>
          </cell>
          <cell r="P249">
            <v>13</v>
          </cell>
        </row>
        <row r="250">
          <cell r="K250">
            <v>15600</v>
          </cell>
          <cell r="L250">
            <v>1</v>
          </cell>
          <cell r="O250">
            <v>3</v>
          </cell>
          <cell r="P250">
            <v>13</v>
          </cell>
        </row>
        <row r="251">
          <cell r="K251">
            <v>15600</v>
          </cell>
          <cell r="L251">
            <v>1</v>
          </cell>
          <cell r="O251">
            <v>4</v>
          </cell>
          <cell r="P251">
            <v>13</v>
          </cell>
        </row>
        <row r="252">
          <cell r="K252">
            <v>15600</v>
          </cell>
          <cell r="L252">
            <v>1</v>
          </cell>
          <cell r="O252">
            <v>3</v>
          </cell>
          <cell r="P252">
            <v>13</v>
          </cell>
        </row>
        <row r="253">
          <cell r="K253">
            <v>17600</v>
          </cell>
          <cell r="L253">
            <v>4</v>
          </cell>
          <cell r="O253">
            <v>8</v>
          </cell>
          <cell r="P253">
            <v>8</v>
          </cell>
        </row>
        <row r="254">
          <cell r="K254">
            <v>13200</v>
          </cell>
          <cell r="L254">
            <v>3</v>
          </cell>
          <cell r="O254">
            <v>12</v>
          </cell>
          <cell r="P254">
            <v>8</v>
          </cell>
        </row>
        <row r="255">
          <cell r="K255">
            <v>13200</v>
          </cell>
          <cell r="L255">
            <v>1</v>
          </cell>
          <cell r="O255">
            <v>4</v>
          </cell>
          <cell r="P255">
            <v>12</v>
          </cell>
        </row>
        <row r="256">
          <cell r="K256">
            <v>13200</v>
          </cell>
          <cell r="L256">
            <v>1</v>
          </cell>
          <cell r="O256">
            <v>1</v>
          </cell>
          <cell r="P256">
            <v>12</v>
          </cell>
        </row>
        <row r="257">
          <cell r="K257">
            <v>13200</v>
          </cell>
          <cell r="L257">
            <v>1</v>
          </cell>
          <cell r="O257">
            <v>3</v>
          </cell>
          <cell r="P257">
            <v>11</v>
          </cell>
        </row>
        <row r="258">
          <cell r="K258">
            <v>26400</v>
          </cell>
          <cell r="L258">
            <v>3</v>
          </cell>
          <cell r="O258">
            <v>4</v>
          </cell>
          <cell r="P258">
            <v>8</v>
          </cell>
        </row>
        <row r="259">
          <cell r="K259">
            <v>26400</v>
          </cell>
          <cell r="L259">
            <v>2</v>
          </cell>
          <cell r="O259">
            <v>9</v>
          </cell>
          <cell r="P259">
            <v>12</v>
          </cell>
        </row>
        <row r="260">
          <cell r="K260">
            <v>13200</v>
          </cell>
          <cell r="L260">
            <v>1</v>
          </cell>
          <cell r="O260">
            <v>3</v>
          </cell>
          <cell r="P260">
            <v>12</v>
          </cell>
        </row>
        <row r="261">
          <cell r="K261">
            <v>13200</v>
          </cell>
          <cell r="L261">
            <v>2</v>
          </cell>
          <cell r="O261">
            <v>3</v>
          </cell>
          <cell r="P261">
            <v>6</v>
          </cell>
        </row>
        <row r="262">
          <cell r="K262">
            <v>13200</v>
          </cell>
          <cell r="L262">
            <v>1</v>
          </cell>
          <cell r="O262">
            <v>3</v>
          </cell>
          <cell r="P262">
            <v>12</v>
          </cell>
        </row>
        <row r="263">
          <cell r="K263">
            <v>17600</v>
          </cell>
          <cell r="L263">
            <v>4</v>
          </cell>
          <cell r="O263">
            <v>7</v>
          </cell>
          <cell r="P263">
            <v>8</v>
          </cell>
        </row>
        <row r="264">
          <cell r="K264">
            <v>17500</v>
          </cell>
          <cell r="L264">
            <v>5</v>
          </cell>
          <cell r="O264">
            <v>20</v>
          </cell>
          <cell r="P264">
            <v>10</v>
          </cell>
        </row>
        <row r="265">
          <cell r="K265">
            <v>15400</v>
          </cell>
          <cell r="L265">
            <v>2</v>
          </cell>
          <cell r="O265">
            <v>3</v>
          </cell>
          <cell r="P265">
            <v>7</v>
          </cell>
        </row>
        <row r="266">
          <cell r="K266">
            <v>15400</v>
          </cell>
          <cell r="L266">
            <v>4</v>
          </cell>
          <cell r="O266">
            <v>13</v>
          </cell>
          <cell r="P266">
            <v>11</v>
          </cell>
        </row>
        <row r="267">
          <cell r="K267">
            <v>15400</v>
          </cell>
          <cell r="L267">
            <v>2</v>
          </cell>
          <cell r="O267">
            <v>4</v>
          </cell>
          <cell r="P267">
            <v>7</v>
          </cell>
        </row>
        <row r="268">
          <cell r="K268">
            <v>15400</v>
          </cell>
          <cell r="L268">
            <v>4</v>
          </cell>
          <cell r="O268">
            <v>12</v>
          </cell>
          <cell r="P268">
            <v>11</v>
          </cell>
        </row>
        <row r="269">
          <cell r="K269">
            <v>15400</v>
          </cell>
          <cell r="L269">
            <v>4</v>
          </cell>
          <cell r="O269">
            <v>16</v>
          </cell>
          <cell r="P269">
            <v>7</v>
          </cell>
        </row>
        <row r="270">
          <cell r="K270">
            <v>15400</v>
          </cell>
          <cell r="L270">
            <v>2</v>
          </cell>
          <cell r="O270">
            <v>4</v>
          </cell>
          <cell r="P270">
            <v>14</v>
          </cell>
        </row>
        <row r="271">
          <cell r="K271">
            <v>15400</v>
          </cell>
          <cell r="L271">
            <v>4</v>
          </cell>
          <cell r="O271">
            <v>11</v>
          </cell>
          <cell r="P271">
            <v>11</v>
          </cell>
        </row>
        <row r="272">
          <cell r="K272">
            <v>15400</v>
          </cell>
          <cell r="L272">
            <v>2</v>
          </cell>
          <cell r="O272">
            <v>8</v>
          </cell>
          <cell r="P272">
            <v>14</v>
          </cell>
        </row>
        <row r="273">
          <cell r="K273">
            <v>15400</v>
          </cell>
          <cell r="L273">
            <v>4</v>
          </cell>
          <cell r="O273">
            <v>14</v>
          </cell>
          <cell r="P273">
            <v>11</v>
          </cell>
        </row>
        <row r="274">
          <cell r="K274">
            <v>15400</v>
          </cell>
          <cell r="L274">
            <v>4</v>
          </cell>
          <cell r="O274">
            <v>6</v>
          </cell>
          <cell r="P274">
            <v>11</v>
          </cell>
        </row>
        <row r="275">
          <cell r="K275">
            <v>12800</v>
          </cell>
          <cell r="L275">
            <v>2</v>
          </cell>
          <cell r="O275">
            <v>4</v>
          </cell>
          <cell r="P275">
            <v>8</v>
          </cell>
        </row>
        <row r="276">
          <cell r="K276">
            <v>12800</v>
          </cell>
          <cell r="L276">
            <v>2</v>
          </cell>
          <cell r="O276">
            <v>4</v>
          </cell>
          <cell r="P276">
            <v>8</v>
          </cell>
        </row>
        <row r="277">
          <cell r="K277">
            <v>14850</v>
          </cell>
          <cell r="L277">
            <v>3</v>
          </cell>
          <cell r="O277">
            <v>9</v>
          </cell>
          <cell r="P277">
            <v>9</v>
          </cell>
        </row>
        <row r="278">
          <cell r="K278">
            <v>14850</v>
          </cell>
          <cell r="L278">
            <v>3</v>
          </cell>
          <cell r="O278">
            <v>7</v>
          </cell>
          <cell r="P278">
            <v>9</v>
          </cell>
        </row>
        <row r="279">
          <cell r="K279">
            <v>16800</v>
          </cell>
          <cell r="L279">
            <v>4</v>
          </cell>
          <cell r="O279">
            <v>9</v>
          </cell>
          <cell r="P279">
            <v>12</v>
          </cell>
        </row>
        <row r="280">
          <cell r="K280">
            <v>12600</v>
          </cell>
          <cell r="L280">
            <v>3</v>
          </cell>
          <cell r="O280">
            <v>10</v>
          </cell>
          <cell r="P280">
            <v>12</v>
          </cell>
        </row>
        <row r="281">
          <cell r="K281">
            <v>12600</v>
          </cell>
          <cell r="L281">
            <v>4</v>
          </cell>
          <cell r="O281">
            <v>14</v>
          </cell>
          <cell r="P281">
            <v>9</v>
          </cell>
        </row>
        <row r="282">
          <cell r="K282">
            <v>12600</v>
          </cell>
          <cell r="L282">
            <v>3</v>
          </cell>
          <cell r="O282">
            <v>10</v>
          </cell>
          <cell r="P282">
            <v>12</v>
          </cell>
        </row>
        <row r="283">
          <cell r="K283">
            <v>16800</v>
          </cell>
          <cell r="L283">
            <v>1</v>
          </cell>
          <cell r="O283">
            <v>3</v>
          </cell>
          <cell r="P283">
            <v>14</v>
          </cell>
        </row>
        <row r="284">
          <cell r="K284">
            <v>16800</v>
          </cell>
          <cell r="L284">
            <v>4</v>
          </cell>
          <cell r="O284">
            <v>9</v>
          </cell>
          <cell r="P284">
            <v>12</v>
          </cell>
        </row>
        <row r="285">
          <cell r="K285">
            <v>16800</v>
          </cell>
          <cell r="L285">
            <v>4</v>
          </cell>
          <cell r="O285">
            <v>9</v>
          </cell>
          <cell r="P285">
            <v>12</v>
          </cell>
        </row>
        <row r="286">
          <cell r="K286">
            <v>16800</v>
          </cell>
          <cell r="L286">
            <v>1</v>
          </cell>
          <cell r="O286">
            <v>4</v>
          </cell>
          <cell r="P286">
            <v>14</v>
          </cell>
        </row>
        <row r="287">
          <cell r="K287">
            <v>12600</v>
          </cell>
          <cell r="L287">
            <v>3</v>
          </cell>
          <cell r="O287">
            <v>6</v>
          </cell>
          <cell r="P287">
            <v>12</v>
          </cell>
        </row>
        <row r="288">
          <cell r="K288">
            <v>12600</v>
          </cell>
          <cell r="L288">
            <v>3</v>
          </cell>
          <cell r="O288">
            <v>11</v>
          </cell>
          <cell r="P288">
            <v>12</v>
          </cell>
        </row>
        <row r="289">
          <cell r="K289">
            <v>16800</v>
          </cell>
          <cell r="L289">
            <v>4</v>
          </cell>
          <cell r="O289">
            <v>9</v>
          </cell>
          <cell r="P289">
            <v>12</v>
          </cell>
        </row>
        <row r="290">
          <cell r="K290">
            <v>16800</v>
          </cell>
          <cell r="L290">
            <v>2</v>
          </cell>
          <cell r="O290">
            <v>6</v>
          </cell>
          <cell r="P290">
            <v>7</v>
          </cell>
        </row>
        <row r="291">
          <cell r="K291">
            <v>12600</v>
          </cell>
          <cell r="L291">
            <v>3</v>
          </cell>
          <cell r="O291">
            <v>9</v>
          </cell>
          <cell r="P291">
            <v>12</v>
          </cell>
        </row>
        <row r="292">
          <cell r="K292">
            <v>12600</v>
          </cell>
          <cell r="L292">
            <v>4</v>
          </cell>
          <cell r="O292">
            <v>10</v>
          </cell>
          <cell r="P292">
            <v>9</v>
          </cell>
        </row>
        <row r="293">
          <cell r="K293">
            <v>14700</v>
          </cell>
          <cell r="L293">
            <v>3</v>
          </cell>
          <cell r="O293">
            <v>9</v>
          </cell>
          <cell r="P293">
            <v>14</v>
          </cell>
        </row>
        <row r="294">
          <cell r="K294">
            <v>14700</v>
          </cell>
          <cell r="L294">
            <v>3</v>
          </cell>
          <cell r="O294">
            <v>9</v>
          </cell>
          <cell r="P294">
            <v>14</v>
          </cell>
        </row>
        <row r="295">
          <cell r="K295">
            <v>14700</v>
          </cell>
          <cell r="L295">
            <v>3</v>
          </cell>
          <cell r="O295">
            <v>3</v>
          </cell>
          <cell r="P295">
            <v>14</v>
          </cell>
        </row>
        <row r="296">
          <cell r="K296">
            <v>14700</v>
          </cell>
          <cell r="L296">
            <v>3</v>
          </cell>
          <cell r="O296">
            <v>7</v>
          </cell>
          <cell r="P296">
            <v>14</v>
          </cell>
        </row>
        <row r="297">
          <cell r="K297">
            <v>14700</v>
          </cell>
          <cell r="L297">
            <v>3</v>
          </cell>
          <cell r="O297">
            <v>3</v>
          </cell>
          <cell r="P297">
            <v>14</v>
          </cell>
        </row>
        <row r="298">
          <cell r="K298">
            <v>14700</v>
          </cell>
          <cell r="L298">
            <v>3</v>
          </cell>
          <cell r="O298">
            <v>10</v>
          </cell>
          <cell r="P298">
            <v>14</v>
          </cell>
        </row>
        <row r="299">
          <cell r="K299">
            <v>14700</v>
          </cell>
          <cell r="L299">
            <v>3</v>
          </cell>
          <cell r="O299">
            <v>11</v>
          </cell>
          <cell r="P299">
            <v>14</v>
          </cell>
        </row>
        <row r="300">
          <cell r="K300">
            <v>14700</v>
          </cell>
          <cell r="L300">
            <v>3</v>
          </cell>
          <cell r="O300">
            <v>5</v>
          </cell>
          <cell r="P300">
            <v>14</v>
          </cell>
        </row>
        <row r="301">
          <cell r="K301">
            <v>16500</v>
          </cell>
          <cell r="L301">
            <v>3</v>
          </cell>
          <cell r="O301">
            <v>13</v>
          </cell>
          <cell r="P301">
            <v>5</v>
          </cell>
        </row>
        <row r="302">
          <cell r="K302">
            <v>16500</v>
          </cell>
          <cell r="L302">
            <v>5</v>
          </cell>
          <cell r="O302">
            <v>10</v>
          </cell>
          <cell r="P302">
            <v>6</v>
          </cell>
        </row>
        <row r="303">
          <cell r="K303">
            <v>24750</v>
          </cell>
          <cell r="L303">
            <v>5</v>
          </cell>
          <cell r="O303">
            <v>18</v>
          </cell>
          <cell r="P303">
            <v>9</v>
          </cell>
        </row>
        <row r="304">
          <cell r="K304">
            <v>12250</v>
          </cell>
          <cell r="L304">
            <v>5</v>
          </cell>
          <cell r="O304">
            <v>20</v>
          </cell>
          <cell r="P304">
            <v>7</v>
          </cell>
        </row>
        <row r="305">
          <cell r="K305">
            <v>24500</v>
          </cell>
          <cell r="L305">
            <v>5</v>
          </cell>
          <cell r="O305">
            <v>13</v>
          </cell>
          <cell r="P305">
            <v>14</v>
          </cell>
        </row>
        <row r="306">
          <cell r="K306">
            <v>12250</v>
          </cell>
          <cell r="L306">
            <v>5</v>
          </cell>
          <cell r="O306">
            <v>15</v>
          </cell>
          <cell r="P306">
            <v>7</v>
          </cell>
        </row>
        <row r="307">
          <cell r="K307">
            <v>12250</v>
          </cell>
          <cell r="L307">
            <v>5</v>
          </cell>
          <cell r="O307">
            <v>13</v>
          </cell>
          <cell r="P307">
            <v>7</v>
          </cell>
        </row>
        <row r="308">
          <cell r="K308">
            <v>12250</v>
          </cell>
          <cell r="L308">
            <v>5</v>
          </cell>
          <cell r="O308">
            <v>19</v>
          </cell>
          <cell r="P308">
            <v>7</v>
          </cell>
        </row>
        <row r="309">
          <cell r="K309">
            <v>24500</v>
          </cell>
          <cell r="L309">
            <v>5</v>
          </cell>
          <cell r="O309">
            <v>19</v>
          </cell>
          <cell r="P309">
            <v>14</v>
          </cell>
        </row>
        <row r="310">
          <cell r="K310">
            <v>12250</v>
          </cell>
          <cell r="L310">
            <v>5</v>
          </cell>
          <cell r="O310">
            <v>17</v>
          </cell>
          <cell r="P310">
            <v>7</v>
          </cell>
        </row>
        <row r="311">
          <cell r="K311">
            <v>14400</v>
          </cell>
          <cell r="L311">
            <v>2</v>
          </cell>
          <cell r="O311">
            <v>8</v>
          </cell>
          <cell r="P311">
            <v>6</v>
          </cell>
        </row>
        <row r="312">
          <cell r="K312">
            <v>14400</v>
          </cell>
          <cell r="L312">
            <v>2</v>
          </cell>
          <cell r="O312">
            <v>7</v>
          </cell>
          <cell r="P312">
            <v>6</v>
          </cell>
        </row>
        <row r="313">
          <cell r="K313">
            <v>14400</v>
          </cell>
          <cell r="L313">
            <v>2</v>
          </cell>
          <cell r="O313">
            <v>5</v>
          </cell>
          <cell r="P313">
            <v>9</v>
          </cell>
        </row>
        <row r="314">
          <cell r="K314">
            <v>14400</v>
          </cell>
          <cell r="L314">
            <v>1</v>
          </cell>
          <cell r="O314">
            <v>3</v>
          </cell>
          <cell r="P314">
            <v>12</v>
          </cell>
        </row>
        <row r="315">
          <cell r="K315">
            <v>14300</v>
          </cell>
          <cell r="L315">
            <v>2</v>
          </cell>
          <cell r="O315">
            <v>9</v>
          </cell>
          <cell r="P315">
            <v>13</v>
          </cell>
        </row>
        <row r="316">
          <cell r="K316">
            <v>14300</v>
          </cell>
          <cell r="L316">
            <v>2</v>
          </cell>
          <cell r="O316">
            <v>9</v>
          </cell>
          <cell r="P316">
            <v>13</v>
          </cell>
        </row>
        <row r="317">
          <cell r="K317">
            <v>12100</v>
          </cell>
          <cell r="L317">
            <v>1</v>
          </cell>
          <cell r="O317">
            <v>5</v>
          </cell>
          <cell r="P317">
            <v>11</v>
          </cell>
        </row>
        <row r="318">
          <cell r="K318">
            <v>12000</v>
          </cell>
          <cell r="L318">
            <v>1</v>
          </cell>
          <cell r="O318">
            <v>3</v>
          </cell>
          <cell r="P318">
            <v>10</v>
          </cell>
        </row>
        <row r="319">
          <cell r="K319">
            <v>12000</v>
          </cell>
          <cell r="L319">
            <v>1</v>
          </cell>
          <cell r="O319">
            <v>2</v>
          </cell>
          <cell r="P319">
            <v>10</v>
          </cell>
        </row>
        <row r="320">
          <cell r="K320">
            <v>16000</v>
          </cell>
          <cell r="L320">
            <v>2</v>
          </cell>
          <cell r="O320">
            <v>9</v>
          </cell>
          <cell r="P320">
            <v>10</v>
          </cell>
        </row>
        <row r="321">
          <cell r="K321">
            <v>16000</v>
          </cell>
          <cell r="L321">
            <v>2</v>
          </cell>
          <cell r="O321">
            <v>5</v>
          </cell>
          <cell r="P321">
            <v>10</v>
          </cell>
        </row>
        <row r="322">
          <cell r="K322">
            <v>12000</v>
          </cell>
          <cell r="L322">
            <v>3</v>
          </cell>
          <cell r="O322">
            <v>7</v>
          </cell>
          <cell r="P322">
            <v>5</v>
          </cell>
        </row>
        <row r="323">
          <cell r="K323">
            <v>14000</v>
          </cell>
          <cell r="L323">
            <v>5</v>
          </cell>
          <cell r="O323">
            <v>14</v>
          </cell>
          <cell r="P323">
            <v>8</v>
          </cell>
        </row>
        <row r="324">
          <cell r="K324">
            <v>14000</v>
          </cell>
          <cell r="L324">
            <v>5</v>
          </cell>
          <cell r="O324">
            <v>8</v>
          </cell>
          <cell r="P324">
            <v>8</v>
          </cell>
        </row>
        <row r="325">
          <cell r="K325">
            <v>14000</v>
          </cell>
          <cell r="L325">
            <v>4</v>
          </cell>
          <cell r="O325">
            <v>4</v>
          </cell>
          <cell r="P325">
            <v>10</v>
          </cell>
        </row>
        <row r="326">
          <cell r="K326">
            <v>14000</v>
          </cell>
          <cell r="L326">
            <v>4</v>
          </cell>
          <cell r="O326">
            <v>14</v>
          </cell>
          <cell r="P326">
            <v>10</v>
          </cell>
        </row>
        <row r="327">
          <cell r="K327">
            <v>14000</v>
          </cell>
          <cell r="L327">
            <v>4</v>
          </cell>
          <cell r="O327">
            <v>17</v>
          </cell>
          <cell r="P327">
            <v>10</v>
          </cell>
        </row>
        <row r="328">
          <cell r="K328">
            <v>15750</v>
          </cell>
          <cell r="L328">
            <v>5</v>
          </cell>
          <cell r="O328">
            <v>9</v>
          </cell>
          <cell r="P328">
            <v>9</v>
          </cell>
        </row>
        <row r="329">
          <cell r="K329">
            <v>13650</v>
          </cell>
          <cell r="L329">
            <v>3</v>
          </cell>
          <cell r="O329">
            <v>6</v>
          </cell>
          <cell r="P329">
            <v>13</v>
          </cell>
        </row>
        <row r="330">
          <cell r="K330">
            <v>15400</v>
          </cell>
          <cell r="L330">
            <v>2</v>
          </cell>
          <cell r="O330">
            <v>3</v>
          </cell>
          <cell r="P330">
            <v>14</v>
          </cell>
        </row>
        <row r="331">
          <cell r="K331">
            <v>15400</v>
          </cell>
          <cell r="L331">
            <v>2</v>
          </cell>
          <cell r="O331">
            <v>5</v>
          </cell>
          <cell r="P331">
            <v>14</v>
          </cell>
        </row>
        <row r="332">
          <cell r="K332">
            <v>15400</v>
          </cell>
          <cell r="L332">
            <v>2</v>
          </cell>
          <cell r="O332">
            <v>6</v>
          </cell>
          <cell r="P332">
            <v>7</v>
          </cell>
        </row>
        <row r="333">
          <cell r="K333">
            <v>15400</v>
          </cell>
          <cell r="L333">
            <v>1</v>
          </cell>
          <cell r="O333">
            <v>1</v>
          </cell>
          <cell r="P333">
            <v>14</v>
          </cell>
        </row>
        <row r="334">
          <cell r="K334">
            <v>11550</v>
          </cell>
          <cell r="L334">
            <v>3</v>
          </cell>
          <cell r="O334">
            <v>7</v>
          </cell>
          <cell r="P334">
            <v>11</v>
          </cell>
        </row>
        <row r="335">
          <cell r="K335">
            <v>15400</v>
          </cell>
          <cell r="L335">
            <v>2</v>
          </cell>
          <cell r="O335">
            <v>4</v>
          </cell>
          <cell r="P335">
            <v>7</v>
          </cell>
        </row>
        <row r="336">
          <cell r="K336">
            <v>15400</v>
          </cell>
          <cell r="L336">
            <v>4</v>
          </cell>
          <cell r="O336">
            <v>6</v>
          </cell>
          <cell r="P336">
            <v>11</v>
          </cell>
        </row>
        <row r="337">
          <cell r="K337">
            <v>11550</v>
          </cell>
          <cell r="L337">
            <v>3</v>
          </cell>
          <cell r="O337">
            <v>4</v>
          </cell>
          <cell r="P337">
            <v>11</v>
          </cell>
        </row>
        <row r="338">
          <cell r="K338">
            <v>15400</v>
          </cell>
          <cell r="L338">
            <v>2</v>
          </cell>
          <cell r="O338">
            <v>7</v>
          </cell>
          <cell r="P338">
            <v>7</v>
          </cell>
        </row>
        <row r="339">
          <cell r="K339">
            <v>11550</v>
          </cell>
          <cell r="L339">
            <v>3</v>
          </cell>
          <cell r="O339">
            <v>11</v>
          </cell>
          <cell r="P339">
            <v>11</v>
          </cell>
        </row>
        <row r="340">
          <cell r="K340">
            <v>11550</v>
          </cell>
          <cell r="L340">
            <v>3</v>
          </cell>
          <cell r="O340">
            <v>4</v>
          </cell>
          <cell r="P340">
            <v>11</v>
          </cell>
        </row>
        <row r="341">
          <cell r="K341">
            <v>22750</v>
          </cell>
          <cell r="L341">
            <v>5</v>
          </cell>
          <cell r="O341">
            <v>21</v>
          </cell>
          <cell r="P341">
            <v>13</v>
          </cell>
        </row>
        <row r="342">
          <cell r="K342">
            <v>22750</v>
          </cell>
          <cell r="L342">
            <v>5</v>
          </cell>
          <cell r="O342">
            <v>14</v>
          </cell>
          <cell r="P342">
            <v>13</v>
          </cell>
        </row>
        <row r="343">
          <cell r="K343">
            <v>22750</v>
          </cell>
          <cell r="L343">
            <v>5</v>
          </cell>
          <cell r="O343">
            <v>10</v>
          </cell>
          <cell r="P343">
            <v>13</v>
          </cell>
        </row>
        <row r="344">
          <cell r="K344">
            <v>22750</v>
          </cell>
          <cell r="L344">
            <v>5</v>
          </cell>
          <cell r="O344">
            <v>18</v>
          </cell>
          <cell r="P344">
            <v>13</v>
          </cell>
        </row>
        <row r="345">
          <cell r="K345">
            <v>22750</v>
          </cell>
          <cell r="L345">
            <v>5</v>
          </cell>
          <cell r="O345">
            <v>6</v>
          </cell>
          <cell r="P345">
            <v>13</v>
          </cell>
        </row>
        <row r="346">
          <cell r="K346">
            <v>13200</v>
          </cell>
          <cell r="L346">
            <v>1</v>
          </cell>
          <cell r="O346">
            <v>3</v>
          </cell>
          <cell r="P346">
            <v>11</v>
          </cell>
        </row>
        <row r="347">
          <cell r="K347">
            <v>13200</v>
          </cell>
          <cell r="L347">
            <v>1</v>
          </cell>
          <cell r="O347">
            <v>1</v>
          </cell>
          <cell r="P347">
            <v>11</v>
          </cell>
        </row>
        <row r="348">
          <cell r="K348">
            <v>13200</v>
          </cell>
          <cell r="L348">
            <v>2</v>
          </cell>
          <cell r="O348">
            <v>7</v>
          </cell>
          <cell r="P348">
            <v>12</v>
          </cell>
        </row>
        <row r="349">
          <cell r="K349">
            <v>11200</v>
          </cell>
          <cell r="L349">
            <v>1</v>
          </cell>
          <cell r="O349">
            <v>5</v>
          </cell>
          <cell r="P349">
            <v>14</v>
          </cell>
        </row>
        <row r="350">
          <cell r="K350">
            <v>11200</v>
          </cell>
          <cell r="L350">
            <v>4</v>
          </cell>
          <cell r="O350">
            <v>11</v>
          </cell>
          <cell r="P350">
            <v>8</v>
          </cell>
        </row>
        <row r="351">
          <cell r="K351">
            <v>22400</v>
          </cell>
          <cell r="L351">
            <v>2</v>
          </cell>
          <cell r="O351">
            <v>4</v>
          </cell>
          <cell r="P351">
            <v>14</v>
          </cell>
        </row>
        <row r="352">
          <cell r="K352">
            <v>11200</v>
          </cell>
          <cell r="L352">
            <v>2</v>
          </cell>
          <cell r="O352">
            <v>6</v>
          </cell>
          <cell r="P352">
            <v>7</v>
          </cell>
        </row>
        <row r="353">
          <cell r="K353">
            <v>11200</v>
          </cell>
          <cell r="L353">
            <v>2</v>
          </cell>
          <cell r="O353">
            <v>4</v>
          </cell>
          <cell r="P353">
            <v>7</v>
          </cell>
        </row>
        <row r="354">
          <cell r="K354">
            <v>11200</v>
          </cell>
          <cell r="L354">
            <v>2</v>
          </cell>
          <cell r="O354">
            <v>8</v>
          </cell>
          <cell r="P354">
            <v>7</v>
          </cell>
        </row>
        <row r="355">
          <cell r="K355">
            <v>11200</v>
          </cell>
          <cell r="L355">
            <v>2</v>
          </cell>
          <cell r="O355">
            <v>6</v>
          </cell>
          <cell r="P355">
            <v>7</v>
          </cell>
        </row>
        <row r="356">
          <cell r="K356">
            <v>14700</v>
          </cell>
          <cell r="L356">
            <v>3</v>
          </cell>
          <cell r="O356">
            <v>5</v>
          </cell>
          <cell r="P356">
            <v>14</v>
          </cell>
        </row>
        <row r="357">
          <cell r="K357">
            <v>14700</v>
          </cell>
          <cell r="L357">
            <v>3</v>
          </cell>
          <cell r="O357">
            <v>6</v>
          </cell>
          <cell r="P357">
            <v>14</v>
          </cell>
        </row>
        <row r="358">
          <cell r="K358">
            <v>14700</v>
          </cell>
          <cell r="L358">
            <v>3</v>
          </cell>
          <cell r="O358">
            <v>5</v>
          </cell>
          <cell r="P358">
            <v>14</v>
          </cell>
        </row>
        <row r="359">
          <cell r="K359">
            <v>14700</v>
          </cell>
          <cell r="L359">
            <v>3</v>
          </cell>
          <cell r="O359">
            <v>3</v>
          </cell>
          <cell r="P359">
            <v>14</v>
          </cell>
        </row>
        <row r="360">
          <cell r="K360">
            <v>14700</v>
          </cell>
          <cell r="L360">
            <v>3</v>
          </cell>
          <cell r="O360">
            <v>6</v>
          </cell>
          <cell r="P360">
            <v>14</v>
          </cell>
        </row>
        <row r="361">
          <cell r="K361">
            <v>11000</v>
          </cell>
          <cell r="L361">
            <v>1</v>
          </cell>
          <cell r="O361">
            <v>4</v>
          </cell>
          <cell r="P361">
            <v>10</v>
          </cell>
        </row>
        <row r="362">
          <cell r="K362">
            <v>11000</v>
          </cell>
          <cell r="L362">
            <v>2</v>
          </cell>
          <cell r="O362">
            <v>4</v>
          </cell>
          <cell r="P362">
            <v>5</v>
          </cell>
        </row>
        <row r="363">
          <cell r="K363">
            <v>11000</v>
          </cell>
          <cell r="L363">
            <v>1</v>
          </cell>
          <cell r="O363">
            <v>1</v>
          </cell>
          <cell r="P363">
            <v>10</v>
          </cell>
        </row>
        <row r="364">
          <cell r="K364">
            <v>11000</v>
          </cell>
          <cell r="L364">
            <v>1</v>
          </cell>
          <cell r="O364">
            <v>2</v>
          </cell>
          <cell r="P364">
            <v>10</v>
          </cell>
        </row>
        <row r="365">
          <cell r="K365">
            <v>12800</v>
          </cell>
          <cell r="L365">
            <v>4</v>
          </cell>
          <cell r="O365">
            <v>9</v>
          </cell>
          <cell r="P365">
            <v>4</v>
          </cell>
        </row>
        <row r="366">
          <cell r="K366">
            <v>12800</v>
          </cell>
          <cell r="L366">
            <v>2</v>
          </cell>
          <cell r="O366">
            <v>2</v>
          </cell>
          <cell r="P366">
            <v>8</v>
          </cell>
        </row>
        <row r="367">
          <cell r="K367">
            <v>12800</v>
          </cell>
          <cell r="L367">
            <v>2</v>
          </cell>
          <cell r="O367">
            <v>9</v>
          </cell>
          <cell r="P367">
            <v>8</v>
          </cell>
        </row>
        <row r="368">
          <cell r="K368">
            <v>12800</v>
          </cell>
          <cell r="L368">
            <v>2</v>
          </cell>
          <cell r="O368">
            <v>4</v>
          </cell>
          <cell r="P368">
            <v>8</v>
          </cell>
        </row>
        <row r="369">
          <cell r="K369">
            <v>12800</v>
          </cell>
          <cell r="L369">
            <v>2</v>
          </cell>
          <cell r="O369">
            <v>8</v>
          </cell>
          <cell r="P369">
            <v>8</v>
          </cell>
        </row>
        <row r="370">
          <cell r="K370">
            <v>14400</v>
          </cell>
          <cell r="L370">
            <v>2</v>
          </cell>
          <cell r="O370">
            <v>2</v>
          </cell>
          <cell r="P370">
            <v>9</v>
          </cell>
        </row>
        <row r="371">
          <cell r="K371">
            <v>14400</v>
          </cell>
          <cell r="L371">
            <v>1</v>
          </cell>
          <cell r="O371">
            <v>1</v>
          </cell>
          <cell r="P371">
            <v>12</v>
          </cell>
        </row>
        <row r="372">
          <cell r="K372">
            <v>14400</v>
          </cell>
          <cell r="L372">
            <v>4</v>
          </cell>
          <cell r="O372">
            <v>11</v>
          </cell>
          <cell r="P372">
            <v>3</v>
          </cell>
        </row>
        <row r="373">
          <cell r="K373">
            <v>14400</v>
          </cell>
          <cell r="L373">
            <v>2</v>
          </cell>
          <cell r="O373">
            <v>8</v>
          </cell>
          <cell r="P373">
            <v>6</v>
          </cell>
        </row>
        <row r="374">
          <cell r="K374">
            <v>14400</v>
          </cell>
          <cell r="L374">
            <v>3</v>
          </cell>
          <cell r="O374">
            <v>12</v>
          </cell>
          <cell r="P374">
            <v>6</v>
          </cell>
        </row>
        <row r="375">
          <cell r="K375">
            <v>14400</v>
          </cell>
          <cell r="L375">
            <v>2</v>
          </cell>
          <cell r="O375">
            <v>6</v>
          </cell>
          <cell r="P375">
            <v>9</v>
          </cell>
        </row>
        <row r="376">
          <cell r="K376">
            <v>14300</v>
          </cell>
          <cell r="L376">
            <v>2</v>
          </cell>
          <cell r="O376">
            <v>3</v>
          </cell>
          <cell r="P376">
            <v>13</v>
          </cell>
        </row>
        <row r="377">
          <cell r="K377">
            <v>14300</v>
          </cell>
          <cell r="L377">
            <v>1</v>
          </cell>
          <cell r="O377">
            <v>2</v>
          </cell>
          <cell r="P377">
            <v>13</v>
          </cell>
        </row>
        <row r="378">
          <cell r="K378">
            <v>14300</v>
          </cell>
          <cell r="L378">
            <v>1</v>
          </cell>
          <cell r="O378">
            <v>4</v>
          </cell>
          <cell r="P378">
            <v>13</v>
          </cell>
        </row>
        <row r="379">
          <cell r="K379">
            <v>14300</v>
          </cell>
          <cell r="L379">
            <v>1</v>
          </cell>
          <cell r="O379">
            <v>1</v>
          </cell>
          <cell r="P379">
            <v>13</v>
          </cell>
        </row>
        <row r="380">
          <cell r="K380">
            <v>14300</v>
          </cell>
          <cell r="L380">
            <v>2</v>
          </cell>
          <cell r="O380">
            <v>5</v>
          </cell>
          <cell r="P380">
            <v>13</v>
          </cell>
        </row>
        <row r="381">
          <cell r="K381">
            <v>42900</v>
          </cell>
          <cell r="L381">
            <v>3</v>
          </cell>
          <cell r="O381">
            <v>6</v>
          </cell>
          <cell r="P381">
            <v>13</v>
          </cell>
        </row>
        <row r="382">
          <cell r="K382">
            <v>14300</v>
          </cell>
          <cell r="L382">
            <v>2</v>
          </cell>
          <cell r="O382">
            <v>4</v>
          </cell>
          <cell r="P382">
            <v>13</v>
          </cell>
        </row>
        <row r="383">
          <cell r="K383">
            <v>12600</v>
          </cell>
          <cell r="L383">
            <v>4</v>
          </cell>
          <cell r="O383">
            <v>14</v>
          </cell>
          <cell r="P383">
            <v>9</v>
          </cell>
        </row>
        <row r="384">
          <cell r="K384">
            <v>12600</v>
          </cell>
          <cell r="L384">
            <v>3</v>
          </cell>
          <cell r="O384">
            <v>12</v>
          </cell>
          <cell r="P384">
            <v>12</v>
          </cell>
        </row>
        <row r="385">
          <cell r="K385">
            <v>12600</v>
          </cell>
          <cell r="L385">
            <v>4</v>
          </cell>
          <cell r="O385">
            <v>9</v>
          </cell>
          <cell r="P385">
            <v>9</v>
          </cell>
        </row>
        <row r="386">
          <cell r="K386">
            <v>21000</v>
          </cell>
          <cell r="L386">
            <v>5</v>
          </cell>
          <cell r="O386">
            <v>12</v>
          </cell>
          <cell r="P386">
            <v>12</v>
          </cell>
        </row>
        <row r="387">
          <cell r="K387">
            <v>10500</v>
          </cell>
          <cell r="L387">
            <v>3</v>
          </cell>
          <cell r="O387">
            <v>10</v>
          </cell>
          <cell r="P387">
            <v>10</v>
          </cell>
        </row>
        <row r="388">
          <cell r="K388">
            <v>10500</v>
          </cell>
          <cell r="L388">
            <v>5</v>
          </cell>
          <cell r="O388">
            <v>12</v>
          </cell>
          <cell r="P388">
            <v>6</v>
          </cell>
        </row>
        <row r="389">
          <cell r="K389">
            <v>10500</v>
          </cell>
          <cell r="L389">
            <v>5</v>
          </cell>
          <cell r="O389">
            <v>10</v>
          </cell>
          <cell r="P389">
            <v>6</v>
          </cell>
        </row>
        <row r="390">
          <cell r="K390">
            <v>10500</v>
          </cell>
          <cell r="L390">
            <v>3</v>
          </cell>
          <cell r="O390">
            <v>6</v>
          </cell>
          <cell r="P390">
            <v>10</v>
          </cell>
        </row>
        <row r="391">
          <cell r="K391">
            <v>10500</v>
          </cell>
          <cell r="L391">
            <v>5</v>
          </cell>
          <cell r="O391">
            <v>14</v>
          </cell>
          <cell r="P391">
            <v>6</v>
          </cell>
        </row>
        <row r="392">
          <cell r="K392">
            <v>10500</v>
          </cell>
          <cell r="L392">
            <v>5</v>
          </cell>
          <cell r="O392">
            <v>16</v>
          </cell>
          <cell r="P392">
            <v>6</v>
          </cell>
        </row>
        <row r="393">
          <cell r="K393">
            <v>10500</v>
          </cell>
          <cell r="L393">
            <v>3</v>
          </cell>
          <cell r="O393">
            <v>11</v>
          </cell>
          <cell r="P393">
            <v>10</v>
          </cell>
        </row>
        <row r="394">
          <cell r="K394">
            <v>14000</v>
          </cell>
          <cell r="L394">
            <v>4</v>
          </cell>
          <cell r="O394">
            <v>10</v>
          </cell>
          <cell r="P394">
            <v>10</v>
          </cell>
        </row>
        <row r="395">
          <cell r="K395">
            <v>10500</v>
          </cell>
          <cell r="L395">
            <v>3</v>
          </cell>
          <cell r="O395">
            <v>6</v>
          </cell>
          <cell r="P395">
            <v>10</v>
          </cell>
        </row>
        <row r="396">
          <cell r="K396">
            <v>14000</v>
          </cell>
          <cell r="L396">
            <v>5</v>
          </cell>
          <cell r="O396">
            <v>15</v>
          </cell>
          <cell r="P396">
            <v>8</v>
          </cell>
        </row>
        <row r="397">
          <cell r="K397">
            <v>10500</v>
          </cell>
          <cell r="L397">
            <v>3</v>
          </cell>
          <cell r="O397">
            <v>5</v>
          </cell>
          <cell r="P397">
            <v>10</v>
          </cell>
        </row>
        <row r="398">
          <cell r="K398">
            <v>10500</v>
          </cell>
          <cell r="L398">
            <v>5</v>
          </cell>
          <cell r="O398">
            <v>20</v>
          </cell>
          <cell r="P398">
            <v>6</v>
          </cell>
        </row>
        <row r="399">
          <cell r="K399">
            <v>14000</v>
          </cell>
          <cell r="L399">
            <v>4</v>
          </cell>
          <cell r="O399">
            <v>10</v>
          </cell>
          <cell r="P399">
            <v>10</v>
          </cell>
        </row>
        <row r="400">
          <cell r="K400">
            <v>12250</v>
          </cell>
          <cell r="L400">
            <v>5</v>
          </cell>
          <cell r="O400">
            <v>8</v>
          </cell>
          <cell r="P400">
            <v>7</v>
          </cell>
        </row>
        <row r="401">
          <cell r="K401">
            <v>12250</v>
          </cell>
          <cell r="L401">
            <v>5</v>
          </cell>
          <cell r="O401">
            <v>19</v>
          </cell>
          <cell r="P401">
            <v>7</v>
          </cell>
        </row>
        <row r="402">
          <cell r="K402">
            <v>20800</v>
          </cell>
          <cell r="L402">
            <v>2</v>
          </cell>
          <cell r="O402">
            <v>5</v>
          </cell>
          <cell r="P402">
            <v>13</v>
          </cell>
        </row>
        <row r="403">
          <cell r="K403">
            <v>10400</v>
          </cell>
          <cell r="L403">
            <v>1</v>
          </cell>
          <cell r="O403">
            <v>4</v>
          </cell>
          <cell r="P403">
            <v>13</v>
          </cell>
        </row>
        <row r="404">
          <cell r="K404">
            <v>12100</v>
          </cell>
          <cell r="L404">
            <v>2</v>
          </cell>
          <cell r="O404">
            <v>6</v>
          </cell>
          <cell r="P404">
            <v>11</v>
          </cell>
        </row>
        <row r="405">
          <cell r="K405">
            <v>12100</v>
          </cell>
          <cell r="L405">
            <v>2</v>
          </cell>
          <cell r="O405">
            <v>3</v>
          </cell>
          <cell r="P405">
            <v>11</v>
          </cell>
        </row>
        <row r="406">
          <cell r="K406">
            <v>12100</v>
          </cell>
          <cell r="L406">
            <v>2</v>
          </cell>
          <cell r="O406">
            <v>6</v>
          </cell>
          <cell r="P406">
            <v>11</v>
          </cell>
        </row>
        <row r="407">
          <cell r="K407">
            <v>12100</v>
          </cell>
          <cell r="L407">
            <v>2</v>
          </cell>
          <cell r="O407">
            <v>3</v>
          </cell>
          <cell r="P407">
            <v>11</v>
          </cell>
        </row>
        <row r="408">
          <cell r="K408">
            <v>13650</v>
          </cell>
          <cell r="L408">
            <v>3</v>
          </cell>
          <cell r="O408">
            <v>9</v>
          </cell>
          <cell r="P408">
            <v>13</v>
          </cell>
        </row>
        <row r="409">
          <cell r="K409">
            <v>13650</v>
          </cell>
          <cell r="L409">
            <v>3</v>
          </cell>
          <cell r="O409">
            <v>6</v>
          </cell>
          <cell r="P409">
            <v>13</v>
          </cell>
        </row>
        <row r="410">
          <cell r="K410">
            <v>12000</v>
          </cell>
          <cell r="L410">
            <v>5</v>
          </cell>
          <cell r="O410">
            <v>19</v>
          </cell>
          <cell r="P410">
            <v>2</v>
          </cell>
        </row>
        <row r="411">
          <cell r="K411">
            <v>12000</v>
          </cell>
          <cell r="L411">
            <v>1</v>
          </cell>
          <cell r="O411">
            <v>4</v>
          </cell>
          <cell r="P411">
            <v>10</v>
          </cell>
        </row>
        <row r="412">
          <cell r="K412">
            <v>12000</v>
          </cell>
          <cell r="L412">
            <v>2</v>
          </cell>
          <cell r="O412">
            <v>4</v>
          </cell>
          <cell r="P412">
            <v>5</v>
          </cell>
        </row>
        <row r="413">
          <cell r="K413">
            <v>12000</v>
          </cell>
          <cell r="L413">
            <v>1</v>
          </cell>
          <cell r="O413">
            <v>1</v>
          </cell>
          <cell r="P413">
            <v>10</v>
          </cell>
        </row>
        <row r="414">
          <cell r="K414">
            <v>12000</v>
          </cell>
          <cell r="L414">
            <v>1</v>
          </cell>
          <cell r="O414">
            <v>3</v>
          </cell>
          <cell r="P414">
            <v>10</v>
          </cell>
        </row>
        <row r="415">
          <cell r="K415">
            <v>12000</v>
          </cell>
          <cell r="L415">
            <v>3</v>
          </cell>
          <cell r="O415">
            <v>4</v>
          </cell>
          <cell r="P415">
            <v>5</v>
          </cell>
        </row>
        <row r="416">
          <cell r="K416">
            <v>12000</v>
          </cell>
          <cell r="L416">
            <v>1</v>
          </cell>
          <cell r="O416">
            <v>3</v>
          </cell>
          <cell r="P416">
            <v>10</v>
          </cell>
        </row>
        <row r="417">
          <cell r="K417">
            <v>12000</v>
          </cell>
          <cell r="L417">
            <v>5</v>
          </cell>
          <cell r="O417">
            <v>6</v>
          </cell>
          <cell r="P417">
            <v>3</v>
          </cell>
        </row>
        <row r="418">
          <cell r="K418">
            <v>12000</v>
          </cell>
          <cell r="L418">
            <v>1</v>
          </cell>
          <cell r="O418">
            <v>3</v>
          </cell>
          <cell r="P418">
            <v>10</v>
          </cell>
        </row>
        <row r="419">
          <cell r="K419">
            <v>13200</v>
          </cell>
          <cell r="L419">
            <v>2</v>
          </cell>
          <cell r="O419">
            <v>8</v>
          </cell>
          <cell r="P419">
            <v>12</v>
          </cell>
        </row>
        <row r="420">
          <cell r="K420">
            <v>13200</v>
          </cell>
          <cell r="L420">
            <v>3</v>
          </cell>
          <cell r="O420">
            <v>12</v>
          </cell>
          <cell r="P420">
            <v>8</v>
          </cell>
        </row>
        <row r="421">
          <cell r="K421">
            <v>9900</v>
          </cell>
          <cell r="L421">
            <v>3</v>
          </cell>
          <cell r="O421">
            <v>6</v>
          </cell>
          <cell r="P421">
            <v>6</v>
          </cell>
        </row>
        <row r="422">
          <cell r="K422">
            <v>13200</v>
          </cell>
          <cell r="L422">
            <v>2</v>
          </cell>
          <cell r="O422">
            <v>7</v>
          </cell>
          <cell r="P422">
            <v>6</v>
          </cell>
        </row>
        <row r="423">
          <cell r="K423">
            <v>13200</v>
          </cell>
          <cell r="L423">
            <v>2</v>
          </cell>
          <cell r="O423">
            <v>8</v>
          </cell>
          <cell r="P423">
            <v>12</v>
          </cell>
        </row>
        <row r="424">
          <cell r="K424">
            <v>13200</v>
          </cell>
          <cell r="L424">
            <v>3</v>
          </cell>
          <cell r="O424">
            <v>4</v>
          </cell>
          <cell r="P424">
            <v>8</v>
          </cell>
        </row>
        <row r="425">
          <cell r="K425">
            <v>9900</v>
          </cell>
          <cell r="L425">
            <v>1</v>
          </cell>
          <cell r="O425">
            <v>3</v>
          </cell>
          <cell r="P425">
            <v>9</v>
          </cell>
        </row>
        <row r="426">
          <cell r="K426">
            <v>19800</v>
          </cell>
          <cell r="L426">
            <v>3</v>
          </cell>
          <cell r="O426">
            <v>9</v>
          </cell>
          <cell r="P426">
            <v>6</v>
          </cell>
        </row>
        <row r="427">
          <cell r="K427">
            <v>19800</v>
          </cell>
          <cell r="L427">
            <v>2</v>
          </cell>
          <cell r="O427">
            <v>2</v>
          </cell>
          <cell r="P427">
            <v>9</v>
          </cell>
        </row>
        <row r="428">
          <cell r="K428">
            <v>9900</v>
          </cell>
          <cell r="L428">
            <v>1</v>
          </cell>
          <cell r="O428">
            <v>3</v>
          </cell>
          <cell r="P428">
            <v>9</v>
          </cell>
        </row>
        <row r="429">
          <cell r="K429">
            <v>19800</v>
          </cell>
          <cell r="L429">
            <v>2</v>
          </cell>
          <cell r="O429">
            <v>8</v>
          </cell>
          <cell r="P429">
            <v>9</v>
          </cell>
        </row>
        <row r="430">
          <cell r="K430">
            <v>9900</v>
          </cell>
          <cell r="L430">
            <v>3</v>
          </cell>
          <cell r="O430">
            <v>7</v>
          </cell>
          <cell r="P430">
            <v>3</v>
          </cell>
        </row>
        <row r="431">
          <cell r="K431">
            <v>13200</v>
          </cell>
          <cell r="L431">
            <v>1</v>
          </cell>
          <cell r="O431">
            <v>3</v>
          </cell>
          <cell r="P431">
            <v>11</v>
          </cell>
        </row>
        <row r="432">
          <cell r="K432">
            <v>11550</v>
          </cell>
          <cell r="L432">
            <v>3</v>
          </cell>
          <cell r="O432">
            <v>10</v>
          </cell>
          <cell r="P432">
            <v>7</v>
          </cell>
        </row>
        <row r="433">
          <cell r="K433">
            <v>11550</v>
          </cell>
          <cell r="L433">
            <v>3</v>
          </cell>
          <cell r="O433">
            <v>8</v>
          </cell>
          <cell r="P433">
            <v>11</v>
          </cell>
        </row>
        <row r="434">
          <cell r="K434">
            <v>11550</v>
          </cell>
          <cell r="L434">
            <v>3</v>
          </cell>
          <cell r="O434">
            <v>6</v>
          </cell>
          <cell r="P434">
            <v>11</v>
          </cell>
        </row>
        <row r="435">
          <cell r="K435">
            <v>11550</v>
          </cell>
          <cell r="L435">
            <v>3</v>
          </cell>
          <cell r="O435">
            <v>10</v>
          </cell>
          <cell r="P435">
            <v>11</v>
          </cell>
        </row>
        <row r="436">
          <cell r="K436">
            <v>11550</v>
          </cell>
          <cell r="L436">
            <v>3</v>
          </cell>
          <cell r="O436">
            <v>9</v>
          </cell>
          <cell r="P436">
            <v>11</v>
          </cell>
        </row>
        <row r="437">
          <cell r="K437">
            <v>9800</v>
          </cell>
          <cell r="L437">
            <v>4</v>
          </cell>
          <cell r="O437">
            <v>11</v>
          </cell>
          <cell r="P437">
            <v>7</v>
          </cell>
        </row>
        <row r="438">
          <cell r="K438">
            <v>9800</v>
          </cell>
          <cell r="L438">
            <v>2</v>
          </cell>
          <cell r="O438">
            <v>3</v>
          </cell>
          <cell r="P438">
            <v>14</v>
          </cell>
        </row>
        <row r="439">
          <cell r="K439">
            <v>9800</v>
          </cell>
          <cell r="L439">
            <v>2</v>
          </cell>
          <cell r="O439">
            <v>6</v>
          </cell>
          <cell r="P439">
            <v>14</v>
          </cell>
        </row>
        <row r="440">
          <cell r="K440">
            <v>9800</v>
          </cell>
          <cell r="L440">
            <v>4</v>
          </cell>
          <cell r="O440">
            <v>8</v>
          </cell>
          <cell r="P440">
            <v>7</v>
          </cell>
        </row>
        <row r="441">
          <cell r="K441">
            <v>9800</v>
          </cell>
          <cell r="L441">
            <v>4</v>
          </cell>
          <cell r="O441">
            <v>8</v>
          </cell>
          <cell r="P441">
            <v>7</v>
          </cell>
        </row>
        <row r="442">
          <cell r="K442">
            <v>19600</v>
          </cell>
          <cell r="L442">
            <v>4</v>
          </cell>
          <cell r="O442">
            <v>9</v>
          </cell>
          <cell r="P442">
            <v>14</v>
          </cell>
        </row>
        <row r="443">
          <cell r="K443">
            <v>9800</v>
          </cell>
          <cell r="L443">
            <v>2</v>
          </cell>
          <cell r="O443">
            <v>7</v>
          </cell>
          <cell r="P443">
            <v>14</v>
          </cell>
        </row>
        <row r="444">
          <cell r="K444">
            <v>19600</v>
          </cell>
          <cell r="L444">
            <v>4</v>
          </cell>
          <cell r="O444">
            <v>13</v>
          </cell>
          <cell r="P444">
            <v>14</v>
          </cell>
        </row>
        <row r="445">
          <cell r="K445">
            <v>9800</v>
          </cell>
          <cell r="L445">
            <v>2</v>
          </cell>
          <cell r="O445">
            <v>6</v>
          </cell>
          <cell r="P445">
            <v>14</v>
          </cell>
        </row>
        <row r="446">
          <cell r="K446">
            <v>9800</v>
          </cell>
          <cell r="L446">
            <v>4</v>
          </cell>
          <cell r="O446">
            <v>10</v>
          </cell>
          <cell r="P446">
            <v>7</v>
          </cell>
        </row>
        <row r="447">
          <cell r="K447">
            <v>9800</v>
          </cell>
          <cell r="L447">
            <v>2</v>
          </cell>
          <cell r="O447">
            <v>6</v>
          </cell>
          <cell r="P447">
            <v>14</v>
          </cell>
        </row>
        <row r="448">
          <cell r="K448">
            <v>9800</v>
          </cell>
          <cell r="L448">
            <v>2</v>
          </cell>
          <cell r="O448">
            <v>4</v>
          </cell>
          <cell r="P448">
            <v>14</v>
          </cell>
        </row>
        <row r="449">
          <cell r="K449">
            <v>9800</v>
          </cell>
          <cell r="L449">
            <v>2</v>
          </cell>
          <cell r="O449">
            <v>6</v>
          </cell>
          <cell r="P449">
            <v>14</v>
          </cell>
        </row>
        <row r="450">
          <cell r="K450">
            <v>9800</v>
          </cell>
          <cell r="L450">
            <v>2</v>
          </cell>
          <cell r="O450">
            <v>7</v>
          </cell>
          <cell r="P450">
            <v>14</v>
          </cell>
        </row>
        <row r="451">
          <cell r="K451">
            <v>9800</v>
          </cell>
          <cell r="L451">
            <v>2</v>
          </cell>
          <cell r="O451">
            <v>9</v>
          </cell>
          <cell r="P451">
            <v>14</v>
          </cell>
        </row>
        <row r="452">
          <cell r="K452">
            <v>9800</v>
          </cell>
          <cell r="L452">
            <v>2</v>
          </cell>
          <cell r="O452">
            <v>8</v>
          </cell>
          <cell r="P452">
            <v>14</v>
          </cell>
        </row>
        <row r="453">
          <cell r="K453">
            <v>9800</v>
          </cell>
          <cell r="L453">
            <v>2</v>
          </cell>
          <cell r="O453">
            <v>9</v>
          </cell>
          <cell r="P453">
            <v>14</v>
          </cell>
        </row>
        <row r="454">
          <cell r="K454">
            <v>19250</v>
          </cell>
          <cell r="L454">
            <v>5</v>
          </cell>
          <cell r="O454">
            <v>15</v>
          </cell>
          <cell r="P454">
            <v>11</v>
          </cell>
        </row>
        <row r="455">
          <cell r="K455">
            <v>9600</v>
          </cell>
          <cell r="L455">
            <v>1</v>
          </cell>
          <cell r="O455">
            <v>3</v>
          </cell>
          <cell r="P455">
            <v>12</v>
          </cell>
        </row>
        <row r="456">
          <cell r="K456">
            <v>12800</v>
          </cell>
          <cell r="L456">
            <v>2</v>
          </cell>
          <cell r="O456">
            <v>6</v>
          </cell>
          <cell r="P456">
            <v>8</v>
          </cell>
        </row>
        <row r="457">
          <cell r="K457">
            <v>9600</v>
          </cell>
          <cell r="L457">
            <v>1</v>
          </cell>
          <cell r="O457">
            <v>1</v>
          </cell>
          <cell r="P457">
            <v>12</v>
          </cell>
        </row>
        <row r="458">
          <cell r="K458">
            <v>9600</v>
          </cell>
          <cell r="L458">
            <v>2</v>
          </cell>
          <cell r="O458">
            <v>2</v>
          </cell>
          <cell r="P458">
            <v>6</v>
          </cell>
        </row>
        <row r="459">
          <cell r="K459">
            <v>12800</v>
          </cell>
          <cell r="L459">
            <v>2</v>
          </cell>
          <cell r="O459">
            <v>8</v>
          </cell>
          <cell r="P459">
            <v>8</v>
          </cell>
        </row>
        <row r="460">
          <cell r="K460">
            <v>19200</v>
          </cell>
          <cell r="L460">
            <v>2</v>
          </cell>
          <cell r="O460">
            <v>7</v>
          </cell>
          <cell r="P460">
            <v>12</v>
          </cell>
        </row>
        <row r="461">
          <cell r="K461">
            <v>38400</v>
          </cell>
          <cell r="L461">
            <v>4</v>
          </cell>
          <cell r="O461">
            <v>8</v>
          </cell>
          <cell r="P461">
            <v>12</v>
          </cell>
        </row>
        <row r="462">
          <cell r="K462">
            <v>9600</v>
          </cell>
          <cell r="L462">
            <v>2</v>
          </cell>
          <cell r="O462">
            <v>8</v>
          </cell>
          <cell r="P462">
            <v>6</v>
          </cell>
        </row>
        <row r="463">
          <cell r="K463">
            <v>11200</v>
          </cell>
          <cell r="L463">
            <v>4</v>
          </cell>
          <cell r="O463">
            <v>11</v>
          </cell>
          <cell r="P463">
            <v>8</v>
          </cell>
        </row>
        <row r="464">
          <cell r="K464">
            <v>11200</v>
          </cell>
          <cell r="L464">
            <v>2</v>
          </cell>
          <cell r="O464">
            <v>8</v>
          </cell>
          <cell r="P464">
            <v>7</v>
          </cell>
        </row>
        <row r="465">
          <cell r="K465">
            <v>11200</v>
          </cell>
          <cell r="L465">
            <v>1</v>
          </cell>
          <cell r="O465">
            <v>2</v>
          </cell>
          <cell r="P465">
            <v>14</v>
          </cell>
        </row>
        <row r="466">
          <cell r="K466">
            <v>11200</v>
          </cell>
          <cell r="L466">
            <v>1</v>
          </cell>
          <cell r="O466">
            <v>3</v>
          </cell>
          <cell r="P466">
            <v>14</v>
          </cell>
        </row>
        <row r="467">
          <cell r="K467">
            <v>11200</v>
          </cell>
          <cell r="L467">
            <v>1</v>
          </cell>
          <cell r="O467">
            <v>2</v>
          </cell>
          <cell r="P467">
            <v>14</v>
          </cell>
        </row>
        <row r="468">
          <cell r="K468">
            <v>11200</v>
          </cell>
          <cell r="L468">
            <v>1</v>
          </cell>
          <cell r="O468">
            <v>4</v>
          </cell>
          <cell r="P468">
            <v>14</v>
          </cell>
        </row>
        <row r="469">
          <cell r="K469">
            <v>12600</v>
          </cell>
          <cell r="L469">
            <v>3</v>
          </cell>
          <cell r="O469">
            <v>11</v>
          </cell>
          <cell r="P469">
            <v>12</v>
          </cell>
        </row>
        <row r="470">
          <cell r="K470">
            <v>9450</v>
          </cell>
          <cell r="L470">
            <v>3</v>
          </cell>
          <cell r="O470">
            <v>11</v>
          </cell>
          <cell r="P470">
            <v>9</v>
          </cell>
        </row>
        <row r="471">
          <cell r="K471">
            <v>12600</v>
          </cell>
          <cell r="L471">
            <v>3</v>
          </cell>
          <cell r="O471">
            <v>13</v>
          </cell>
          <cell r="P471">
            <v>12</v>
          </cell>
        </row>
        <row r="472">
          <cell r="K472">
            <v>12600</v>
          </cell>
          <cell r="L472">
            <v>3</v>
          </cell>
          <cell r="O472">
            <v>10</v>
          </cell>
          <cell r="P472">
            <v>12</v>
          </cell>
        </row>
        <row r="473">
          <cell r="K473">
            <v>9450</v>
          </cell>
          <cell r="L473">
            <v>3</v>
          </cell>
          <cell r="O473">
            <v>12</v>
          </cell>
          <cell r="P473">
            <v>9</v>
          </cell>
        </row>
        <row r="474">
          <cell r="K474">
            <v>9450</v>
          </cell>
          <cell r="L474">
            <v>3</v>
          </cell>
          <cell r="O474">
            <v>8</v>
          </cell>
          <cell r="P474">
            <v>9</v>
          </cell>
        </row>
        <row r="475">
          <cell r="K475">
            <v>9450</v>
          </cell>
          <cell r="L475">
            <v>3</v>
          </cell>
          <cell r="O475">
            <v>10</v>
          </cell>
          <cell r="P475">
            <v>9</v>
          </cell>
        </row>
        <row r="476">
          <cell r="K476">
            <v>9450</v>
          </cell>
          <cell r="L476">
            <v>3</v>
          </cell>
          <cell r="O476">
            <v>11</v>
          </cell>
          <cell r="P476">
            <v>9</v>
          </cell>
        </row>
        <row r="477">
          <cell r="K477">
            <v>11000</v>
          </cell>
          <cell r="L477">
            <v>5</v>
          </cell>
          <cell r="O477">
            <v>19</v>
          </cell>
          <cell r="P477">
            <v>4</v>
          </cell>
        </row>
        <row r="478">
          <cell r="K478">
            <v>11000</v>
          </cell>
          <cell r="L478">
            <v>2</v>
          </cell>
          <cell r="O478">
            <v>8</v>
          </cell>
          <cell r="P478">
            <v>10</v>
          </cell>
        </row>
        <row r="479">
          <cell r="K479">
            <v>11000</v>
          </cell>
          <cell r="L479">
            <v>2</v>
          </cell>
          <cell r="O479">
            <v>6</v>
          </cell>
          <cell r="P479">
            <v>10</v>
          </cell>
        </row>
        <row r="480">
          <cell r="K480">
            <v>12250</v>
          </cell>
          <cell r="L480">
            <v>5</v>
          </cell>
          <cell r="O480">
            <v>10</v>
          </cell>
          <cell r="P480">
            <v>7</v>
          </cell>
        </row>
        <row r="481">
          <cell r="K481">
            <v>10800</v>
          </cell>
          <cell r="L481">
            <v>1</v>
          </cell>
          <cell r="O481">
            <v>3</v>
          </cell>
          <cell r="P481">
            <v>9</v>
          </cell>
        </row>
        <row r="482">
          <cell r="K482">
            <v>10800</v>
          </cell>
          <cell r="L482">
            <v>3</v>
          </cell>
          <cell r="O482">
            <v>3</v>
          </cell>
          <cell r="P482">
            <v>3</v>
          </cell>
        </row>
        <row r="483">
          <cell r="K483">
            <v>9100</v>
          </cell>
          <cell r="L483">
            <v>2</v>
          </cell>
          <cell r="O483">
            <v>7</v>
          </cell>
          <cell r="P483">
            <v>13</v>
          </cell>
        </row>
        <row r="484">
          <cell r="K484">
            <v>9100</v>
          </cell>
          <cell r="L484">
            <v>2</v>
          </cell>
          <cell r="O484">
            <v>4</v>
          </cell>
          <cell r="P484">
            <v>13</v>
          </cell>
        </row>
        <row r="485">
          <cell r="K485">
            <v>9100</v>
          </cell>
          <cell r="L485">
            <v>2</v>
          </cell>
          <cell r="O485">
            <v>7</v>
          </cell>
          <cell r="P485">
            <v>13</v>
          </cell>
        </row>
        <row r="486">
          <cell r="K486">
            <v>9100</v>
          </cell>
          <cell r="L486">
            <v>2</v>
          </cell>
          <cell r="O486">
            <v>6</v>
          </cell>
          <cell r="P486">
            <v>13</v>
          </cell>
        </row>
        <row r="487">
          <cell r="K487">
            <v>9100</v>
          </cell>
          <cell r="L487">
            <v>2</v>
          </cell>
          <cell r="O487">
            <v>7</v>
          </cell>
          <cell r="P487">
            <v>13</v>
          </cell>
        </row>
        <row r="488">
          <cell r="K488">
            <v>9100</v>
          </cell>
          <cell r="L488">
            <v>2</v>
          </cell>
          <cell r="O488">
            <v>4</v>
          </cell>
          <cell r="P488">
            <v>13</v>
          </cell>
        </row>
        <row r="489">
          <cell r="K489">
            <v>9100</v>
          </cell>
          <cell r="L489">
            <v>2</v>
          </cell>
          <cell r="O489">
            <v>4</v>
          </cell>
          <cell r="P489">
            <v>13</v>
          </cell>
        </row>
        <row r="490">
          <cell r="K490">
            <v>12100</v>
          </cell>
          <cell r="L490">
            <v>2</v>
          </cell>
          <cell r="O490">
            <v>7</v>
          </cell>
          <cell r="P490">
            <v>11</v>
          </cell>
        </row>
        <row r="491">
          <cell r="K491">
            <v>12100</v>
          </cell>
          <cell r="L491">
            <v>1</v>
          </cell>
          <cell r="O491">
            <v>2</v>
          </cell>
          <cell r="P491">
            <v>11</v>
          </cell>
        </row>
        <row r="492">
          <cell r="K492">
            <v>12100</v>
          </cell>
          <cell r="L492">
            <v>1</v>
          </cell>
          <cell r="O492">
            <v>3</v>
          </cell>
          <cell r="P492">
            <v>11</v>
          </cell>
        </row>
        <row r="493">
          <cell r="K493">
            <v>12100</v>
          </cell>
          <cell r="L493">
            <v>2</v>
          </cell>
          <cell r="O493">
            <v>9</v>
          </cell>
          <cell r="P493">
            <v>11</v>
          </cell>
        </row>
        <row r="494">
          <cell r="K494">
            <v>12000</v>
          </cell>
          <cell r="L494">
            <v>3</v>
          </cell>
          <cell r="O494">
            <v>10</v>
          </cell>
          <cell r="P494">
            <v>5</v>
          </cell>
        </row>
        <row r="495">
          <cell r="K495">
            <v>12000</v>
          </cell>
          <cell r="L495">
            <v>1</v>
          </cell>
          <cell r="O495">
            <v>2</v>
          </cell>
          <cell r="P495">
            <v>10</v>
          </cell>
        </row>
        <row r="496">
          <cell r="K496">
            <v>12000</v>
          </cell>
          <cell r="L496">
            <v>1</v>
          </cell>
          <cell r="O496">
            <v>2</v>
          </cell>
          <cell r="P496">
            <v>10</v>
          </cell>
        </row>
        <row r="497">
          <cell r="K497">
            <v>35750</v>
          </cell>
          <cell r="L497">
            <v>5</v>
          </cell>
          <cell r="O497">
            <v>18</v>
          </cell>
          <cell r="P497">
            <v>13</v>
          </cell>
        </row>
        <row r="498">
          <cell r="K498">
            <v>10500</v>
          </cell>
          <cell r="L498">
            <v>3</v>
          </cell>
          <cell r="O498">
            <v>8</v>
          </cell>
          <cell r="P498">
            <v>10</v>
          </cell>
        </row>
        <row r="499">
          <cell r="K499">
            <v>10500</v>
          </cell>
          <cell r="L499">
            <v>5</v>
          </cell>
          <cell r="O499">
            <v>10</v>
          </cell>
          <cell r="P499">
            <v>6</v>
          </cell>
        </row>
        <row r="500">
          <cell r="K500">
            <v>10500</v>
          </cell>
          <cell r="L500">
            <v>3</v>
          </cell>
          <cell r="O500">
            <v>13</v>
          </cell>
          <cell r="P500">
            <v>10</v>
          </cell>
        </row>
        <row r="501">
          <cell r="K501">
            <v>10500</v>
          </cell>
          <cell r="L501">
            <v>5</v>
          </cell>
          <cell r="O501">
            <v>15</v>
          </cell>
          <cell r="P501">
            <v>6</v>
          </cell>
        </row>
        <row r="502">
          <cell r="K502">
            <v>10500</v>
          </cell>
          <cell r="L502">
            <v>3</v>
          </cell>
          <cell r="O502">
            <v>10</v>
          </cell>
          <cell r="P502">
            <v>10</v>
          </cell>
        </row>
        <row r="503">
          <cell r="K503">
            <v>10500</v>
          </cell>
          <cell r="L503">
            <v>3</v>
          </cell>
          <cell r="O503">
            <v>7</v>
          </cell>
          <cell r="P503">
            <v>10</v>
          </cell>
        </row>
        <row r="504">
          <cell r="K504">
            <v>10500</v>
          </cell>
          <cell r="L504">
            <v>3</v>
          </cell>
          <cell r="O504">
            <v>13</v>
          </cell>
          <cell r="P504">
            <v>10</v>
          </cell>
        </row>
        <row r="505">
          <cell r="K505">
            <v>10500</v>
          </cell>
          <cell r="L505">
            <v>5</v>
          </cell>
          <cell r="O505">
            <v>12</v>
          </cell>
          <cell r="P505">
            <v>6</v>
          </cell>
        </row>
        <row r="506">
          <cell r="K506">
            <v>10400</v>
          </cell>
          <cell r="L506">
            <v>1</v>
          </cell>
          <cell r="O506">
            <v>4</v>
          </cell>
          <cell r="P506">
            <v>13</v>
          </cell>
        </row>
        <row r="507">
          <cell r="K507">
            <v>10400</v>
          </cell>
          <cell r="L507">
            <v>1</v>
          </cell>
          <cell r="O507">
            <v>1</v>
          </cell>
          <cell r="P507">
            <v>13</v>
          </cell>
        </row>
        <row r="508">
          <cell r="K508">
            <v>8800</v>
          </cell>
          <cell r="L508">
            <v>2</v>
          </cell>
          <cell r="O508">
            <v>6</v>
          </cell>
          <cell r="P508">
            <v>4</v>
          </cell>
        </row>
        <row r="509">
          <cell r="K509">
            <v>8800</v>
          </cell>
          <cell r="L509">
            <v>2</v>
          </cell>
          <cell r="O509">
            <v>7</v>
          </cell>
          <cell r="P509">
            <v>4</v>
          </cell>
        </row>
        <row r="510">
          <cell r="K510">
            <v>17600</v>
          </cell>
          <cell r="L510">
            <v>2</v>
          </cell>
          <cell r="O510">
            <v>7</v>
          </cell>
          <cell r="P510">
            <v>11</v>
          </cell>
        </row>
        <row r="511">
          <cell r="K511">
            <v>8800</v>
          </cell>
          <cell r="L511">
            <v>4</v>
          </cell>
          <cell r="O511">
            <v>13</v>
          </cell>
          <cell r="P511">
            <v>2</v>
          </cell>
        </row>
        <row r="512">
          <cell r="K512">
            <v>17600</v>
          </cell>
          <cell r="L512">
            <v>2</v>
          </cell>
          <cell r="O512">
            <v>5</v>
          </cell>
          <cell r="P512">
            <v>11</v>
          </cell>
        </row>
        <row r="513">
          <cell r="K513">
            <v>8800</v>
          </cell>
          <cell r="L513">
            <v>1</v>
          </cell>
          <cell r="O513">
            <v>3</v>
          </cell>
          <cell r="P513">
            <v>8</v>
          </cell>
        </row>
        <row r="514">
          <cell r="K514">
            <v>8800</v>
          </cell>
          <cell r="L514">
            <v>1</v>
          </cell>
          <cell r="O514">
            <v>4</v>
          </cell>
          <cell r="P514">
            <v>8</v>
          </cell>
        </row>
        <row r="515">
          <cell r="K515">
            <v>17600</v>
          </cell>
          <cell r="L515">
            <v>2</v>
          </cell>
          <cell r="O515">
            <v>2</v>
          </cell>
          <cell r="P515">
            <v>11</v>
          </cell>
        </row>
        <row r="516">
          <cell r="K516">
            <v>8800</v>
          </cell>
          <cell r="L516">
            <v>2</v>
          </cell>
          <cell r="O516">
            <v>8</v>
          </cell>
          <cell r="P516">
            <v>4</v>
          </cell>
        </row>
        <row r="517">
          <cell r="K517">
            <v>8800</v>
          </cell>
          <cell r="L517">
            <v>2</v>
          </cell>
          <cell r="O517">
            <v>7</v>
          </cell>
          <cell r="P517">
            <v>8</v>
          </cell>
        </row>
        <row r="518">
          <cell r="K518">
            <v>17600</v>
          </cell>
          <cell r="L518">
            <v>2</v>
          </cell>
          <cell r="O518">
            <v>7</v>
          </cell>
          <cell r="P518">
            <v>11</v>
          </cell>
        </row>
        <row r="519">
          <cell r="K519">
            <v>8800</v>
          </cell>
          <cell r="L519">
            <v>2</v>
          </cell>
          <cell r="O519">
            <v>6</v>
          </cell>
          <cell r="P519">
            <v>4</v>
          </cell>
        </row>
        <row r="520">
          <cell r="K520">
            <v>8800</v>
          </cell>
          <cell r="L520">
            <v>1</v>
          </cell>
          <cell r="O520">
            <v>4</v>
          </cell>
          <cell r="P520">
            <v>11</v>
          </cell>
        </row>
        <row r="521">
          <cell r="K521">
            <v>8750</v>
          </cell>
          <cell r="L521">
            <v>5</v>
          </cell>
          <cell r="O521">
            <v>20</v>
          </cell>
          <cell r="P521">
            <v>5</v>
          </cell>
        </row>
        <row r="522">
          <cell r="K522">
            <v>8750</v>
          </cell>
          <cell r="L522">
            <v>5</v>
          </cell>
          <cell r="O522">
            <v>19</v>
          </cell>
          <cell r="P522">
            <v>5</v>
          </cell>
        </row>
        <row r="523">
          <cell r="K523">
            <v>17500</v>
          </cell>
          <cell r="L523">
            <v>5</v>
          </cell>
          <cell r="O523">
            <v>20</v>
          </cell>
          <cell r="P523">
            <v>10</v>
          </cell>
        </row>
        <row r="524">
          <cell r="K524">
            <v>11550</v>
          </cell>
          <cell r="L524">
            <v>3</v>
          </cell>
          <cell r="O524">
            <v>11</v>
          </cell>
          <cell r="P524">
            <v>11</v>
          </cell>
        </row>
        <row r="525">
          <cell r="K525">
            <v>11550</v>
          </cell>
          <cell r="L525">
            <v>3</v>
          </cell>
          <cell r="O525">
            <v>8</v>
          </cell>
          <cell r="P525">
            <v>11</v>
          </cell>
        </row>
        <row r="526">
          <cell r="K526">
            <v>11550</v>
          </cell>
          <cell r="L526">
            <v>3</v>
          </cell>
          <cell r="O526">
            <v>11</v>
          </cell>
          <cell r="P526">
            <v>11</v>
          </cell>
        </row>
        <row r="527">
          <cell r="K527">
            <v>11550</v>
          </cell>
          <cell r="L527">
            <v>3</v>
          </cell>
          <cell r="O527">
            <v>6</v>
          </cell>
          <cell r="P527">
            <v>11</v>
          </cell>
        </row>
        <row r="528">
          <cell r="K528">
            <v>11550</v>
          </cell>
          <cell r="L528">
            <v>3</v>
          </cell>
          <cell r="O528">
            <v>10</v>
          </cell>
          <cell r="P528">
            <v>11</v>
          </cell>
        </row>
        <row r="529">
          <cell r="K529">
            <v>9900</v>
          </cell>
          <cell r="L529">
            <v>2</v>
          </cell>
          <cell r="O529">
            <v>2</v>
          </cell>
          <cell r="P529">
            <v>9</v>
          </cell>
        </row>
        <row r="530">
          <cell r="K530">
            <v>9900</v>
          </cell>
          <cell r="L530">
            <v>2</v>
          </cell>
          <cell r="O530">
            <v>4</v>
          </cell>
          <cell r="P530">
            <v>9</v>
          </cell>
        </row>
        <row r="531">
          <cell r="K531">
            <v>9900</v>
          </cell>
          <cell r="L531">
            <v>2</v>
          </cell>
          <cell r="O531">
            <v>4</v>
          </cell>
          <cell r="P531">
            <v>9</v>
          </cell>
        </row>
        <row r="532">
          <cell r="K532">
            <v>9900</v>
          </cell>
          <cell r="L532">
            <v>1</v>
          </cell>
          <cell r="O532">
            <v>4</v>
          </cell>
          <cell r="P532">
            <v>9</v>
          </cell>
        </row>
        <row r="533">
          <cell r="K533">
            <v>16800</v>
          </cell>
          <cell r="L533">
            <v>3</v>
          </cell>
          <cell r="O533">
            <v>9</v>
          </cell>
          <cell r="P533">
            <v>7</v>
          </cell>
        </row>
        <row r="534">
          <cell r="K534">
            <v>8400</v>
          </cell>
          <cell r="L534">
            <v>4</v>
          </cell>
          <cell r="O534">
            <v>10</v>
          </cell>
          <cell r="P534">
            <v>6</v>
          </cell>
        </row>
        <row r="535">
          <cell r="K535">
            <v>8400</v>
          </cell>
          <cell r="L535">
            <v>3</v>
          </cell>
          <cell r="O535">
            <v>6</v>
          </cell>
          <cell r="P535">
            <v>8</v>
          </cell>
        </row>
        <row r="536">
          <cell r="K536">
            <v>16800</v>
          </cell>
          <cell r="L536">
            <v>4</v>
          </cell>
          <cell r="O536">
            <v>14</v>
          </cell>
          <cell r="P536">
            <v>12</v>
          </cell>
        </row>
        <row r="537">
          <cell r="K537">
            <v>11200</v>
          </cell>
          <cell r="L537">
            <v>4</v>
          </cell>
          <cell r="O537">
            <v>5</v>
          </cell>
          <cell r="P537">
            <v>8</v>
          </cell>
        </row>
        <row r="538">
          <cell r="K538">
            <v>11200</v>
          </cell>
          <cell r="L538">
            <v>2</v>
          </cell>
          <cell r="O538">
            <v>3</v>
          </cell>
          <cell r="P538">
            <v>7</v>
          </cell>
        </row>
        <row r="539">
          <cell r="K539">
            <v>8400</v>
          </cell>
          <cell r="L539">
            <v>2</v>
          </cell>
          <cell r="O539">
            <v>6</v>
          </cell>
          <cell r="P539">
            <v>12</v>
          </cell>
        </row>
        <row r="540">
          <cell r="K540">
            <v>11200</v>
          </cell>
          <cell r="L540">
            <v>4</v>
          </cell>
          <cell r="O540">
            <v>13</v>
          </cell>
          <cell r="P540">
            <v>8</v>
          </cell>
        </row>
        <row r="541">
          <cell r="K541">
            <v>8400</v>
          </cell>
          <cell r="L541">
            <v>3</v>
          </cell>
          <cell r="O541">
            <v>5</v>
          </cell>
          <cell r="P541">
            <v>8</v>
          </cell>
        </row>
        <row r="542">
          <cell r="K542">
            <v>11200</v>
          </cell>
          <cell r="L542">
            <v>2</v>
          </cell>
          <cell r="O542">
            <v>5</v>
          </cell>
          <cell r="P542">
            <v>7</v>
          </cell>
        </row>
        <row r="543">
          <cell r="K543">
            <v>8400</v>
          </cell>
          <cell r="L543">
            <v>2</v>
          </cell>
          <cell r="O543">
            <v>7</v>
          </cell>
          <cell r="P543">
            <v>12</v>
          </cell>
        </row>
        <row r="544">
          <cell r="K544">
            <v>8400</v>
          </cell>
          <cell r="L544">
            <v>2</v>
          </cell>
          <cell r="O544">
            <v>3</v>
          </cell>
          <cell r="P544">
            <v>12</v>
          </cell>
        </row>
        <row r="545">
          <cell r="K545">
            <v>8400</v>
          </cell>
          <cell r="L545">
            <v>2</v>
          </cell>
          <cell r="O545">
            <v>6</v>
          </cell>
          <cell r="P545">
            <v>12</v>
          </cell>
        </row>
        <row r="546">
          <cell r="K546">
            <v>8400</v>
          </cell>
          <cell r="L546">
            <v>2</v>
          </cell>
          <cell r="O546">
            <v>2</v>
          </cell>
          <cell r="P546">
            <v>12</v>
          </cell>
        </row>
        <row r="547">
          <cell r="K547">
            <v>8400</v>
          </cell>
          <cell r="L547">
            <v>4</v>
          </cell>
          <cell r="O547">
            <v>17</v>
          </cell>
          <cell r="P547">
            <v>6</v>
          </cell>
        </row>
        <row r="548">
          <cell r="K548">
            <v>8400</v>
          </cell>
          <cell r="L548">
            <v>3</v>
          </cell>
          <cell r="O548">
            <v>7</v>
          </cell>
          <cell r="P548">
            <v>8</v>
          </cell>
        </row>
        <row r="549">
          <cell r="K549">
            <v>11200</v>
          </cell>
          <cell r="L549">
            <v>4</v>
          </cell>
          <cell r="O549">
            <v>14</v>
          </cell>
          <cell r="P549">
            <v>8</v>
          </cell>
        </row>
        <row r="550">
          <cell r="K550">
            <v>8400</v>
          </cell>
          <cell r="L550">
            <v>3</v>
          </cell>
          <cell r="O550">
            <v>7</v>
          </cell>
          <cell r="P550">
            <v>8</v>
          </cell>
        </row>
        <row r="551">
          <cell r="K551">
            <v>8400</v>
          </cell>
          <cell r="L551">
            <v>3</v>
          </cell>
          <cell r="O551">
            <v>8</v>
          </cell>
          <cell r="P551">
            <v>8</v>
          </cell>
        </row>
        <row r="552">
          <cell r="K552">
            <v>8400</v>
          </cell>
          <cell r="L552">
            <v>3</v>
          </cell>
          <cell r="O552">
            <v>9</v>
          </cell>
          <cell r="P552">
            <v>8</v>
          </cell>
        </row>
        <row r="553">
          <cell r="K553">
            <v>8400</v>
          </cell>
          <cell r="L553">
            <v>3</v>
          </cell>
          <cell r="O553">
            <v>6</v>
          </cell>
          <cell r="P553">
            <v>8</v>
          </cell>
        </row>
        <row r="554">
          <cell r="K554">
            <v>8400</v>
          </cell>
          <cell r="L554">
            <v>4</v>
          </cell>
          <cell r="O554">
            <v>14</v>
          </cell>
          <cell r="P554">
            <v>6</v>
          </cell>
        </row>
        <row r="555">
          <cell r="K555">
            <v>8400</v>
          </cell>
          <cell r="L555">
            <v>2</v>
          </cell>
          <cell r="O555">
            <v>6</v>
          </cell>
          <cell r="P555">
            <v>12</v>
          </cell>
        </row>
        <row r="556">
          <cell r="K556">
            <v>16800</v>
          </cell>
          <cell r="L556">
            <v>4</v>
          </cell>
          <cell r="O556">
            <v>7</v>
          </cell>
          <cell r="P556">
            <v>12</v>
          </cell>
        </row>
        <row r="557">
          <cell r="K557">
            <v>8400</v>
          </cell>
          <cell r="L557">
            <v>2</v>
          </cell>
          <cell r="O557">
            <v>5</v>
          </cell>
          <cell r="P557">
            <v>12</v>
          </cell>
        </row>
        <row r="558">
          <cell r="K558">
            <v>8400</v>
          </cell>
          <cell r="L558">
            <v>2</v>
          </cell>
          <cell r="O558">
            <v>7</v>
          </cell>
          <cell r="P558">
            <v>12</v>
          </cell>
        </row>
        <row r="559">
          <cell r="K559">
            <v>9800</v>
          </cell>
          <cell r="L559">
            <v>2</v>
          </cell>
          <cell r="O559">
            <v>8</v>
          </cell>
          <cell r="P559">
            <v>14</v>
          </cell>
        </row>
        <row r="560">
          <cell r="K560">
            <v>9800</v>
          </cell>
          <cell r="L560">
            <v>2</v>
          </cell>
          <cell r="O560">
            <v>4</v>
          </cell>
          <cell r="P560">
            <v>14</v>
          </cell>
        </row>
        <row r="561">
          <cell r="K561">
            <v>9800</v>
          </cell>
          <cell r="L561">
            <v>2</v>
          </cell>
          <cell r="O561">
            <v>7</v>
          </cell>
          <cell r="P561">
            <v>14</v>
          </cell>
        </row>
        <row r="562">
          <cell r="K562">
            <v>9800</v>
          </cell>
          <cell r="L562">
            <v>2</v>
          </cell>
          <cell r="O562">
            <v>5</v>
          </cell>
          <cell r="P562">
            <v>14</v>
          </cell>
        </row>
        <row r="563">
          <cell r="K563">
            <v>9800</v>
          </cell>
          <cell r="L563">
            <v>2</v>
          </cell>
          <cell r="O563">
            <v>8</v>
          </cell>
          <cell r="P563">
            <v>14</v>
          </cell>
        </row>
        <row r="564">
          <cell r="K564">
            <v>9800</v>
          </cell>
          <cell r="L564">
            <v>2</v>
          </cell>
          <cell r="O564">
            <v>5</v>
          </cell>
          <cell r="P564">
            <v>14</v>
          </cell>
        </row>
        <row r="565">
          <cell r="K565">
            <v>9800</v>
          </cell>
          <cell r="L565">
            <v>2</v>
          </cell>
          <cell r="O565">
            <v>6</v>
          </cell>
          <cell r="P565">
            <v>14</v>
          </cell>
        </row>
        <row r="566">
          <cell r="K566">
            <v>9800</v>
          </cell>
          <cell r="L566">
            <v>2</v>
          </cell>
          <cell r="O566">
            <v>7</v>
          </cell>
          <cell r="P566">
            <v>14</v>
          </cell>
        </row>
        <row r="567">
          <cell r="K567">
            <v>9800</v>
          </cell>
          <cell r="L567">
            <v>2</v>
          </cell>
          <cell r="O567">
            <v>5</v>
          </cell>
          <cell r="P567">
            <v>14</v>
          </cell>
        </row>
        <row r="568">
          <cell r="K568">
            <v>9800</v>
          </cell>
          <cell r="L568">
            <v>2</v>
          </cell>
          <cell r="O568">
            <v>3</v>
          </cell>
          <cell r="P568">
            <v>14</v>
          </cell>
        </row>
        <row r="569">
          <cell r="K569">
            <v>9800</v>
          </cell>
          <cell r="L569">
            <v>4</v>
          </cell>
          <cell r="O569">
            <v>5</v>
          </cell>
          <cell r="P569">
            <v>7</v>
          </cell>
        </row>
        <row r="570">
          <cell r="K570">
            <v>9800</v>
          </cell>
          <cell r="L570">
            <v>4</v>
          </cell>
          <cell r="O570">
            <v>8</v>
          </cell>
          <cell r="P570">
            <v>7</v>
          </cell>
        </row>
        <row r="571">
          <cell r="K571">
            <v>9800</v>
          </cell>
          <cell r="L571">
            <v>2</v>
          </cell>
          <cell r="O571">
            <v>8</v>
          </cell>
          <cell r="P571">
            <v>14</v>
          </cell>
        </row>
        <row r="572">
          <cell r="K572">
            <v>9800</v>
          </cell>
          <cell r="L572">
            <v>4</v>
          </cell>
          <cell r="O572">
            <v>8</v>
          </cell>
          <cell r="P572">
            <v>7</v>
          </cell>
        </row>
        <row r="573">
          <cell r="K573">
            <v>9800</v>
          </cell>
          <cell r="L573">
            <v>2</v>
          </cell>
          <cell r="O573">
            <v>8</v>
          </cell>
          <cell r="P573">
            <v>14</v>
          </cell>
        </row>
        <row r="574">
          <cell r="K574">
            <v>9800</v>
          </cell>
          <cell r="L574">
            <v>2</v>
          </cell>
          <cell r="O574">
            <v>7</v>
          </cell>
          <cell r="P574">
            <v>14</v>
          </cell>
        </row>
        <row r="575">
          <cell r="K575">
            <v>9800</v>
          </cell>
          <cell r="L575">
            <v>2</v>
          </cell>
          <cell r="O575">
            <v>6</v>
          </cell>
          <cell r="P575">
            <v>14</v>
          </cell>
        </row>
        <row r="576">
          <cell r="K576">
            <v>9800</v>
          </cell>
          <cell r="L576">
            <v>2</v>
          </cell>
          <cell r="O576">
            <v>5</v>
          </cell>
          <cell r="P576">
            <v>14</v>
          </cell>
        </row>
        <row r="577">
          <cell r="K577">
            <v>16500</v>
          </cell>
          <cell r="L577">
            <v>5</v>
          </cell>
          <cell r="O577">
            <v>14</v>
          </cell>
          <cell r="P577">
            <v>3</v>
          </cell>
        </row>
        <row r="578">
          <cell r="K578">
            <v>33000</v>
          </cell>
          <cell r="L578">
            <v>3</v>
          </cell>
          <cell r="O578">
            <v>4</v>
          </cell>
          <cell r="P578">
            <v>10</v>
          </cell>
        </row>
        <row r="579">
          <cell r="K579">
            <v>11000</v>
          </cell>
          <cell r="L579">
            <v>2</v>
          </cell>
          <cell r="O579">
            <v>4</v>
          </cell>
          <cell r="P579">
            <v>5</v>
          </cell>
        </row>
        <row r="580">
          <cell r="K580">
            <v>16500</v>
          </cell>
          <cell r="L580">
            <v>3</v>
          </cell>
          <cell r="O580">
            <v>9</v>
          </cell>
          <cell r="P580">
            <v>5</v>
          </cell>
        </row>
        <row r="581">
          <cell r="K581">
            <v>11000</v>
          </cell>
          <cell r="L581">
            <v>1</v>
          </cell>
          <cell r="O581">
            <v>4</v>
          </cell>
          <cell r="P581">
            <v>10</v>
          </cell>
        </row>
        <row r="582">
          <cell r="K582">
            <v>16500</v>
          </cell>
          <cell r="L582">
            <v>3</v>
          </cell>
          <cell r="O582">
            <v>11</v>
          </cell>
          <cell r="P582">
            <v>5</v>
          </cell>
        </row>
        <row r="583">
          <cell r="K583">
            <v>9600</v>
          </cell>
          <cell r="L583">
            <v>3</v>
          </cell>
          <cell r="O583">
            <v>11</v>
          </cell>
          <cell r="P583">
            <v>4</v>
          </cell>
        </row>
        <row r="584">
          <cell r="K584">
            <v>9600</v>
          </cell>
          <cell r="L584">
            <v>2</v>
          </cell>
          <cell r="O584">
            <v>3</v>
          </cell>
          <cell r="P584">
            <v>4</v>
          </cell>
        </row>
        <row r="585">
          <cell r="K585">
            <v>9600</v>
          </cell>
          <cell r="L585">
            <v>2</v>
          </cell>
          <cell r="O585">
            <v>9</v>
          </cell>
          <cell r="P585">
            <v>6</v>
          </cell>
        </row>
        <row r="586">
          <cell r="K586">
            <v>9600</v>
          </cell>
          <cell r="L586">
            <v>4</v>
          </cell>
          <cell r="O586">
            <v>15</v>
          </cell>
          <cell r="P586">
            <v>3</v>
          </cell>
        </row>
        <row r="587">
          <cell r="K587">
            <v>9600</v>
          </cell>
          <cell r="L587">
            <v>1</v>
          </cell>
          <cell r="O587">
            <v>2</v>
          </cell>
          <cell r="P587">
            <v>8</v>
          </cell>
        </row>
        <row r="588">
          <cell r="K588">
            <v>9450</v>
          </cell>
          <cell r="L588">
            <v>3</v>
          </cell>
          <cell r="O588">
            <v>4</v>
          </cell>
          <cell r="P588">
            <v>9</v>
          </cell>
        </row>
        <row r="589">
          <cell r="K589">
            <v>9450</v>
          </cell>
          <cell r="L589">
            <v>3</v>
          </cell>
          <cell r="O589">
            <v>5</v>
          </cell>
          <cell r="P589">
            <v>9</v>
          </cell>
        </row>
        <row r="590">
          <cell r="K590">
            <v>9450</v>
          </cell>
          <cell r="L590">
            <v>3</v>
          </cell>
          <cell r="O590">
            <v>10</v>
          </cell>
          <cell r="P590">
            <v>9</v>
          </cell>
        </row>
        <row r="591">
          <cell r="K591">
            <v>9450</v>
          </cell>
          <cell r="L591">
            <v>3</v>
          </cell>
          <cell r="O591">
            <v>3</v>
          </cell>
          <cell r="P591">
            <v>9</v>
          </cell>
        </row>
        <row r="592">
          <cell r="K592">
            <v>8000</v>
          </cell>
          <cell r="L592">
            <v>2</v>
          </cell>
          <cell r="O592">
            <v>6</v>
          </cell>
          <cell r="P592">
            <v>5</v>
          </cell>
        </row>
        <row r="593">
          <cell r="K593">
            <v>8000</v>
          </cell>
          <cell r="L593">
            <v>2</v>
          </cell>
          <cell r="O593">
            <v>4</v>
          </cell>
          <cell r="P593">
            <v>5</v>
          </cell>
        </row>
        <row r="594">
          <cell r="K594">
            <v>8000</v>
          </cell>
          <cell r="L594">
            <v>2</v>
          </cell>
          <cell r="O594">
            <v>3</v>
          </cell>
          <cell r="P594">
            <v>5</v>
          </cell>
        </row>
        <row r="595">
          <cell r="K595">
            <v>10500</v>
          </cell>
          <cell r="L595">
            <v>5</v>
          </cell>
          <cell r="O595">
            <v>7</v>
          </cell>
          <cell r="P595">
            <v>6</v>
          </cell>
        </row>
        <row r="596">
          <cell r="K596">
            <v>15750</v>
          </cell>
          <cell r="L596">
            <v>5</v>
          </cell>
          <cell r="O596">
            <v>7</v>
          </cell>
          <cell r="P596">
            <v>9</v>
          </cell>
        </row>
        <row r="597">
          <cell r="K597">
            <v>10500</v>
          </cell>
          <cell r="L597">
            <v>3</v>
          </cell>
          <cell r="O597">
            <v>4</v>
          </cell>
          <cell r="P597">
            <v>10</v>
          </cell>
        </row>
        <row r="598">
          <cell r="K598">
            <v>10500</v>
          </cell>
          <cell r="L598">
            <v>5</v>
          </cell>
          <cell r="O598">
            <v>18</v>
          </cell>
          <cell r="P598">
            <v>6</v>
          </cell>
        </row>
        <row r="599">
          <cell r="K599">
            <v>10500</v>
          </cell>
          <cell r="L599">
            <v>3</v>
          </cell>
          <cell r="O599">
            <v>13</v>
          </cell>
          <cell r="P599">
            <v>10</v>
          </cell>
        </row>
        <row r="600">
          <cell r="K600">
            <v>10500</v>
          </cell>
          <cell r="L600">
            <v>3</v>
          </cell>
          <cell r="O600">
            <v>8</v>
          </cell>
          <cell r="P600">
            <v>10</v>
          </cell>
        </row>
        <row r="601">
          <cell r="K601">
            <v>15750</v>
          </cell>
          <cell r="L601">
            <v>5</v>
          </cell>
          <cell r="O601">
            <v>9</v>
          </cell>
          <cell r="P601">
            <v>9</v>
          </cell>
        </row>
        <row r="602">
          <cell r="K602">
            <v>10500</v>
          </cell>
          <cell r="L602">
            <v>3</v>
          </cell>
          <cell r="O602">
            <v>4</v>
          </cell>
          <cell r="P602">
            <v>10</v>
          </cell>
        </row>
        <row r="603">
          <cell r="K603">
            <v>10400</v>
          </cell>
          <cell r="L603">
            <v>1</v>
          </cell>
          <cell r="O603">
            <v>4</v>
          </cell>
          <cell r="P603">
            <v>13</v>
          </cell>
        </row>
        <row r="604">
          <cell r="K604">
            <v>10400</v>
          </cell>
          <cell r="L604">
            <v>1</v>
          </cell>
          <cell r="O604">
            <v>4</v>
          </cell>
          <cell r="P604">
            <v>13</v>
          </cell>
        </row>
        <row r="605">
          <cell r="K605">
            <v>31200</v>
          </cell>
          <cell r="L605">
            <v>2</v>
          </cell>
          <cell r="O605">
            <v>4</v>
          </cell>
          <cell r="P605">
            <v>13</v>
          </cell>
        </row>
        <row r="606">
          <cell r="K606">
            <v>31200</v>
          </cell>
          <cell r="L606">
            <v>3</v>
          </cell>
          <cell r="O606">
            <v>6</v>
          </cell>
          <cell r="P606">
            <v>13</v>
          </cell>
        </row>
        <row r="607">
          <cell r="K607">
            <v>9100</v>
          </cell>
          <cell r="L607">
            <v>2</v>
          </cell>
          <cell r="O607">
            <v>5</v>
          </cell>
          <cell r="P607">
            <v>13</v>
          </cell>
        </row>
        <row r="608">
          <cell r="K608">
            <v>9100</v>
          </cell>
          <cell r="L608">
            <v>2</v>
          </cell>
          <cell r="O608">
            <v>3</v>
          </cell>
          <cell r="P608">
            <v>13</v>
          </cell>
        </row>
        <row r="609">
          <cell r="K609">
            <v>9100</v>
          </cell>
          <cell r="L609">
            <v>2</v>
          </cell>
          <cell r="O609">
            <v>6</v>
          </cell>
          <cell r="P609">
            <v>13</v>
          </cell>
        </row>
        <row r="610">
          <cell r="K610">
            <v>9100</v>
          </cell>
          <cell r="L610">
            <v>2</v>
          </cell>
          <cell r="O610">
            <v>3</v>
          </cell>
          <cell r="P610">
            <v>13</v>
          </cell>
        </row>
        <row r="611">
          <cell r="K611">
            <v>9100</v>
          </cell>
          <cell r="L611">
            <v>2</v>
          </cell>
          <cell r="O611">
            <v>4</v>
          </cell>
          <cell r="P611">
            <v>13</v>
          </cell>
        </row>
        <row r="612">
          <cell r="K612">
            <v>9100</v>
          </cell>
          <cell r="L612">
            <v>2</v>
          </cell>
          <cell r="O612">
            <v>6</v>
          </cell>
          <cell r="P612">
            <v>13</v>
          </cell>
        </row>
        <row r="613">
          <cell r="K613">
            <v>9100</v>
          </cell>
          <cell r="L613">
            <v>2</v>
          </cell>
          <cell r="O613">
            <v>8</v>
          </cell>
          <cell r="P613">
            <v>13</v>
          </cell>
        </row>
        <row r="614">
          <cell r="K614">
            <v>9100</v>
          </cell>
          <cell r="L614">
            <v>2</v>
          </cell>
          <cell r="O614">
            <v>2</v>
          </cell>
          <cell r="P614">
            <v>13</v>
          </cell>
        </row>
        <row r="615">
          <cell r="K615">
            <v>9100</v>
          </cell>
          <cell r="L615">
            <v>2</v>
          </cell>
          <cell r="O615">
            <v>2</v>
          </cell>
          <cell r="P615">
            <v>13</v>
          </cell>
        </row>
        <row r="616">
          <cell r="K616">
            <v>9100</v>
          </cell>
          <cell r="L616">
            <v>2</v>
          </cell>
          <cell r="O616">
            <v>6</v>
          </cell>
          <cell r="P616">
            <v>13</v>
          </cell>
        </row>
        <row r="617">
          <cell r="K617">
            <v>9100</v>
          </cell>
          <cell r="L617">
            <v>2</v>
          </cell>
          <cell r="O617">
            <v>6</v>
          </cell>
          <cell r="P617">
            <v>13</v>
          </cell>
        </row>
        <row r="618">
          <cell r="K618">
            <v>7700</v>
          </cell>
          <cell r="L618">
            <v>2</v>
          </cell>
          <cell r="O618">
            <v>5</v>
          </cell>
          <cell r="P618">
            <v>11</v>
          </cell>
        </row>
        <row r="619">
          <cell r="K619">
            <v>15400</v>
          </cell>
          <cell r="L619">
            <v>4</v>
          </cell>
          <cell r="O619">
            <v>8</v>
          </cell>
          <cell r="P619">
            <v>11</v>
          </cell>
        </row>
        <row r="620">
          <cell r="K620">
            <v>7700</v>
          </cell>
          <cell r="L620">
            <v>1</v>
          </cell>
          <cell r="O620">
            <v>2</v>
          </cell>
          <cell r="P620">
            <v>7</v>
          </cell>
        </row>
        <row r="621">
          <cell r="K621">
            <v>30800</v>
          </cell>
          <cell r="L621">
            <v>4</v>
          </cell>
          <cell r="O621">
            <v>17</v>
          </cell>
          <cell r="P621">
            <v>14</v>
          </cell>
        </row>
        <row r="622">
          <cell r="K622">
            <v>15400</v>
          </cell>
          <cell r="L622">
            <v>2</v>
          </cell>
          <cell r="O622">
            <v>6</v>
          </cell>
          <cell r="P622">
            <v>7</v>
          </cell>
        </row>
        <row r="623">
          <cell r="K623">
            <v>7700</v>
          </cell>
          <cell r="L623">
            <v>1</v>
          </cell>
          <cell r="O623">
            <v>4</v>
          </cell>
          <cell r="P623">
            <v>7</v>
          </cell>
        </row>
        <row r="624">
          <cell r="K624">
            <v>7700</v>
          </cell>
          <cell r="L624">
            <v>1</v>
          </cell>
          <cell r="O624">
            <v>5</v>
          </cell>
          <cell r="P624">
            <v>7</v>
          </cell>
        </row>
        <row r="625">
          <cell r="K625">
            <v>15400</v>
          </cell>
          <cell r="L625">
            <v>4</v>
          </cell>
          <cell r="O625">
            <v>9</v>
          </cell>
          <cell r="P625">
            <v>11</v>
          </cell>
        </row>
        <row r="626">
          <cell r="K626">
            <v>7700</v>
          </cell>
          <cell r="L626">
            <v>2</v>
          </cell>
          <cell r="O626">
            <v>8</v>
          </cell>
          <cell r="P626">
            <v>11</v>
          </cell>
        </row>
        <row r="627">
          <cell r="K627">
            <v>7700</v>
          </cell>
          <cell r="L627">
            <v>2</v>
          </cell>
          <cell r="O627">
            <v>6</v>
          </cell>
          <cell r="P627">
            <v>7</v>
          </cell>
        </row>
        <row r="628">
          <cell r="K628">
            <v>15400</v>
          </cell>
          <cell r="L628">
            <v>2</v>
          </cell>
          <cell r="O628">
            <v>7</v>
          </cell>
          <cell r="P628">
            <v>7</v>
          </cell>
        </row>
        <row r="629">
          <cell r="K629">
            <v>7700</v>
          </cell>
          <cell r="L629">
            <v>2</v>
          </cell>
          <cell r="O629">
            <v>7</v>
          </cell>
          <cell r="P629">
            <v>11</v>
          </cell>
        </row>
        <row r="630">
          <cell r="K630">
            <v>30800</v>
          </cell>
          <cell r="L630">
            <v>2</v>
          </cell>
          <cell r="O630">
            <v>5</v>
          </cell>
          <cell r="P630">
            <v>14</v>
          </cell>
        </row>
        <row r="631">
          <cell r="K631">
            <v>7700</v>
          </cell>
          <cell r="L631">
            <v>2</v>
          </cell>
          <cell r="O631">
            <v>5</v>
          </cell>
          <cell r="P631">
            <v>11</v>
          </cell>
        </row>
        <row r="632">
          <cell r="K632">
            <v>7700</v>
          </cell>
          <cell r="L632">
            <v>1</v>
          </cell>
          <cell r="O632">
            <v>2</v>
          </cell>
          <cell r="P632">
            <v>14</v>
          </cell>
        </row>
        <row r="633">
          <cell r="K633">
            <v>7700</v>
          </cell>
          <cell r="L633">
            <v>2</v>
          </cell>
          <cell r="O633">
            <v>4</v>
          </cell>
          <cell r="P633">
            <v>11</v>
          </cell>
        </row>
        <row r="634">
          <cell r="K634">
            <v>7700</v>
          </cell>
          <cell r="L634">
            <v>2</v>
          </cell>
          <cell r="O634">
            <v>5</v>
          </cell>
          <cell r="P634">
            <v>11</v>
          </cell>
        </row>
        <row r="635">
          <cell r="K635">
            <v>8800</v>
          </cell>
          <cell r="L635">
            <v>2</v>
          </cell>
          <cell r="O635">
            <v>4</v>
          </cell>
          <cell r="P635">
            <v>4</v>
          </cell>
        </row>
        <row r="636">
          <cell r="K636">
            <v>8800</v>
          </cell>
          <cell r="L636">
            <v>2</v>
          </cell>
          <cell r="O636">
            <v>5</v>
          </cell>
          <cell r="P636">
            <v>8</v>
          </cell>
        </row>
        <row r="637">
          <cell r="K637">
            <v>8800</v>
          </cell>
          <cell r="L637">
            <v>2</v>
          </cell>
          <cell r="O637">
            <v>5</v>
          </cell>
          <cell r="P637">
            <v>8</v>
          </cell>
        </row>
        <row r="638">
          <cell r="K638">
            <v>8800</v>
          </cell>
          <cell r="L638">
            <v>2</v>
          </cell>
          <cell r="O638">
            <v>2</v>
          </cell>
          <cell r="P638">
            <v>8</v>
          </cell>
        </row>
        <row r="639">
          <cell r="K639">
            <v>8800</v>
          </cell>
          <cell r="L639">
            <v>2</v>
          </cell>
          <cell r="O639">
            <v>5</v>
          </cell>
          <cell r="P639">
            <v>8</v>
          </cell>
        </row>
        <row r="640">
          <cell r="K640">
            <v>8800</v>
          </cell>
          <cell r="L640">
            <v>1</v>
          </cell>
          <cell r="O640">
            <v>1</v>
          </cell>
          <cell r="P640">
            <v>11</v>
          </cell>
        </row>
        <row r="641">
          <cell r="K641">
            <v>8800</v>
          </cell>
          <cell r="L641">
            <v>1</v>
          </cell>
          <cell r="O641">
            <v>4</v>
          </cell>
          <cell r="P641">
            <v>11</v>
          </cell>
        </row>
        <row r="642">
          <cell r="K642">
            <v>29700</v>
          </cell>
          <cell r="L642">
            <v>3</v>
          </cell>
          <cell r="O642">
            <v>8</v>
          </cell>
          <cell r="P642">
            <v>9</v>
          </cell>
        </row>
        <row r="643">
          <cell r="K643">
            <v>9900</v>
          </cell>
          <cell r="L643">
            <v>1</v>
          </cell>
          <cell r="O643">
            <v>2</v>
          </cell>
          <cell r="P643">
            <v>9</v>
          </cell>
        </row>
        <row r="644">
          <cell r="K644">
            <v>9900</v>
          </cell>
          <cell r="L644">
            <v>3</v>
          </cell>
          <cell r="O644">
            <v>8</v>
          </cell>
          <cell r="P644">
            <v>3</v>
          </cell>
        </row>
        <row r="645">
          <cell r="K645">
            <v>9900</v>
          </cell>
          <cell r="L645">
            <v>2</v>
          </cell>
          <cell r="O645">
            <v>4</v>
          </cell>
          <cell r="P645">
            <v>9</v>
          </cell>
        </row>
        <row r="646">
          <cell r="K646">
            <v>9900</v>
          </cell>
          <cell r="L646">
            <v>2</v>
          </cell>
          <cell r="O646">
            <v>8</v>
          </cell>
          <cell r="P646">
            <v>9</v>
          </cell>
        </row>
        <row r="647">
          <cell r="K647">
            <v>7350</v>
          </cell>
          <cell r="L647">
            <v>3</v>
          </cell>
          <cell r="O647">
            <v>12</v>
          </cell>
          <cell r="P647">
            <v>7</v>
          </cell>
        </row>
        <row r="648">
          <cell r="K648">
            <v>14700</v>
          </cell>
          <cell r="L648">
            <v>3</v>
          </cell>
          <cell r="O648">
            <v>9</v>
          </cell>
          <cell r="P648">
            <v>14</v>
          </cell>
        </row>
        <row r="649">
          <cell r="K649">
            <v>9800</v>
          </cell>
          <cell r="L649">
            <v>2</v>
          </cell>
          <cell r="O649">
            <v>7</v>
          </cell>
          <cell r="P649">
            <v>14</v>
          </cell>
        </row>
        <row r="650">
          <cell r="K650">
            <v>9800</v>
          </cell>
          <cell r="L650">
            <v>2</v>
          </cell>
          <cell r="O650">
            <v>6</v>
          </cell>
          <cell r="P650">
            <v>14</v>
          </cell>
        </row>
        <row r="651">
          <cell r="K651">
            <v>9800</v>
          </cell>
          <cell r="L651">
            <v>2</v>
          </cell>
          <cell r="O651">
            <v>8</v>
          </cell>
          <cell r="P651">
            <v>14</v>
          </cell>
        </row>
        <row r="652">
          <cell r="K652">
            <v>14700</v>
          </cell>
          <cell r="L652">
            <v>3</v>
          </cell>
          <cell r="O652">
            <v>9</v>
          </cell>
          <cell r="P652">
            <v>14</v>
          </cell>
        </row>
        <row r="653">
          <cell r="K653">
            <v>9800</v>
          </cell>
          <cell r="L653">
            <v>2</v>
          </cell>
          <cell r="O653">
            <v>6</v>
          </cell>
          <cell r="P653">
            <v>14</v>
          </cell>
        </row>
        <row r="654">
          <cell r="K654">
            <v>7350</v>
          </cell>
          <cell r="L654">
            <v>3</v>
          </cell>
          <cell r="O654">
            <v>6</v>
          </cell>
          <cell r="P654">
            <v>7</v>
          </cell>
        </row>
        <row r="655">
          <cell r="K655">
            <v>9800</v>
          </cell>
          <cell r="L655">
            <v>4</v>
          </cell>
          <cell r="O655">
            <v>9</v>
          </cell>
          <cell r="P655">
            <v>7</v>
          </cell>
        </row>
        <row r="656">
          <cell r="K656">
            <v>14700</v>
          </cell>
          <cell r="L656">
            <v>3</v>
          </cell>
          <cell r="O656">
            <v>5</v>
          </cell>
          <cell r="P656">
            <v>14</v>
          </cell>
        </row>
        <row r="657">
          <cell r="K657">
            <v>9800</v>
          </cell>
          <cell r="L657">
            <v>2</v>
          </cell>
          <cell r="O657">
            <v>7</v>
          </cell>
          <cell r="P657">
            <v>14</v>
          </cell>
        </row>
        <row r="658">
          <cell r="K658">
            <v>9800</v>
          </cell>
          <cell r="L658">
            <v>4</v>
          </cell>
          <cell r="O658">
            <v>8</v>
          </cell>
          <cell r="P658">
            <v>7</v>
          </cell>
        </row>
        <row r="659">
          <cell r="K659">
            <v>9800</v>
          </cell>
          <cell r="L659">
            <v>2</v>
          </cell>
          <cell r="O659">
            <v>5</v>
          </cell>
          <cell r="P659">
            <v>14</v>
          </cell>
        </row>
        <row r="660">
          <cell r="K660">
            <v>14700</v>
          </cell>
          <cell r="L660">
            <v>3</v>
          </cell>
          <cell r="O660">
            <v>13</v>
          </cell>
          <cell r="P660">
            <v>14</v>
          </cell>
        </row>
        <row r="661">
          <cell r="K661">
            <v>14700</v>
          </cell>
          <cell r="L661">
            <v>3</v>
          </cell>
          <cell r="O661">
            <v>10</v>
          </cell>
          <cell r="P661">
            <v>14</v>
          </cell>
        </row>
        <row r="662">
          <cell r="K662">
            <v>7350</v>
          </cell>
          <cell r="L662">
            <v>3</v>
          </cell>
          <cell r="O662">
            <v>5</v>
          </cell>
          <cell r="P662">
            <v>7</v>
          </cell>
        </row>
        <row r="663">
          <cell r="K663">
            <v>7350</v>
          </cell>
          <cell r="L663">
            <v>3</v>
          </cell>
          <cell r="O663">
            <v>11</v>
          </cell>
          <cell r="P663">
            <v>7</v>
          </cell>
        </row>
        <row r="664">
          <cell r="K664">
            <v>14700</v>
          </cell>
          <cell r="L664">
            <v>3</v>
          </cell>
          <cell r="O664">
            <v>8</v>
          </cell>
          <cell r="P664">
            <v>14</v>
          </cell>
        </row>
        <row r="665">
          <cell r="K665">
            <v>9800</v>
          </cell>
          <cell r="L665">
            <v>4</v>
          </cell>
          <cell r="O665">
            <v>13</v>
          </cell>
          <cell r="P665">
            <v>7</v>
          </cell>
        </row>
        <row r="666">
          <cell r="K666">
            <v>9800</v>
          </cell>
          <cell r="L666">
            <v>2</v>
          </cell>
          <cell r="O666">
            <v>4</v>
          </cell>
          <cell r="P666">
            <v>14</v>
          </cell>
        </row>
        <row r="667">
          <cell r="K667">
            <v>14700</v>
          </cell>
          <cell r="L667">
            <v>3</v>
          </cell>
          <cell r="O667">
            <v>6</v>
          </cell>
          <cell r="P667">
            <v>14</v>
          </cell>
        </row>
        <row r="668">
          <cell r="K668">
            <v>14700</v>
          </cell>
          <cell r="L668">
            <v>3</v>
          </cell>
          <cell r="O668">
            <v>7</v>
          </cell>
          <cell r="P668">
            <v>14</v>
          </cell>
        </row>
        <row r="669">
          <cell r="K669">
            <v>9800</v>
          </cell>
          <cell r="L669">
            <v>2</v>
          </cell>
          <cell r="O669">
            <v>4</v>
          </cell>
          <cell r="P669">
            <v>14</v>
          </cell>
        </row>
        <row r="670">
          <cell r="K670">
            <v>9600</v>
          </cell>
          <cell r="L670">
            <v>2</v>
          </cell>
          <cell r="O670">
            <v>7</v>
          </cell>
          <cell r="P670">
            <v>4</v>
          </cell>
        </row>
        <row r="671">
          <cell r="K671">
            <v>9600</v>
          </cell>
          <cell r="L671">
            <v>2</v>
          </cell>
          <cell r="O671">
            <v>3</v>
          </cell>
          <cell r="P671">
            <v>4</v>
          </cell>
        </row>
        <row r="672">
          <cell r="K672">
            <v>9600</v>
          </cell>
          <cell r="L672">
            <v>4</v>
          </cell>
          <cell r="O672">
            <v>15</v>
          </cell>
          <cell r="P672">
            <v>2</v>
          </cell>
        </row>
        <row r="673">
          <cell r="K673">
            <v>9600</v>
          </cell>
          <cell r="L673">
            <v>3</v>
          </cell>
          <cell r="O673">
            <v>13</v>
          </cell>
          <cell r="P673">
            <v>4</v>
          </cell>
        </row>
        <row r="674">
          <cell r="K674">
            <v>9600</v>
          </cell>
          <cell r="L674">
            <v>2</v>
          </cell>
          <cell r="O674">
            <v>5</v>
          </cell>
          <cell r="P674">
            <v>6</v>
          </cell>
        </row>
        <row r="675">
          <cell r="K675">
            <v>9600</v>
          </cell>
          <cell r="L675">
            <v>3</v>
          </cell>
          <cell r="O675">
            <v>6</v>
          </cell>
          <cell r="P675">
            <v>4</v>
          </cell>
        </row>
        <row r="676">
          <cell r="K676">
            <v>7200</v>
          </cell>
          <cell r="L676">
            <v>1</v>
          </cell>
          <cell r="O676">
            <v>3</v>
          </cell>
          <cell r="P676">
            <v>9</v>
          </cell>
        </row>
        <row r="677">
          <cell r="K677">
            <v>9600</v>
          </cell>
          <cell r="L677">
            <v>2</v>
          </cell>
          <cell r="O677">
            <v>7</v>
          </cell>
          <cell r="P677">
            <v>6</v>
          </cell>
        </row>
        <row r="678">
          <cell r="K678">
            <v>9600</v>
          </cell>
          <cell r="L678">
            <v>2</v>
          </cell>
          <cell r="O678">
            <v>7</v>
          </cell>
          <cell r="P678">
            <v>4</v>
          </cell>
        </row>
        <row r="679">
          <cell r="K679">
            <v>9600</v>
          </cell>
          <cell r="L679">
            <v>2</v>
          </cell>
          <cell r="O679">
            <v>4</v>
          </cell>
          <cell r="P679">
            <v>6</v>
          </cell>
        </row>
        <row r="680">
          <cell r="K680">
            <v>14400</v>
          </cell>
          <cell r="L680">
            <v>2</v>
          </cell>
          <cell r="O680">
            <v>9</v>
          </cell>
          <cell r="P680">
            <v>9</v>
          </cell>
        </row>
        <row r="681">
          <cell r="K681">
            <v>9600</v>
          </cell>
          <cell r="L681">
            <v>1</v>
          </cell>
          <cell r="O681">
            <v>3</v>
          </cell>
          <cell r="P681">
            <v>8</v>
          </cell>
        </row>
        <row r="682">
          <cell r="K682">
            <v>7200</v>
          </cell>
          <cell r="L682">
            <v>1</v>
          </cell>
          <cell r="O682">
            <v>3</v>
          </cell>
          <cell r="P682">
            <v>9</v>
          </cell>
        </row>
        <row r="683">
          <cell r="K683">
            <v>28800</v>
          </cell>
          <cell r="L683">
            <v>2</v>
          </cell>
          <cell r="O683">
            <v>7</v>
          </cell>
          <cell r="P683">
            <v>12</v>
          </cell>
        </row>
        <row r="684">
          <cell r="K684">
            <v>9600</v>
          </cell>
          <cell r="L684">
            <v>1</v>
          </cell>
          <cell r="O684">
            <v>3</v>
          </cell>
          <cell r="P684">
            <v>8</v>
          </cell>
        </row>
        <row r="685">
          <cell r="K685">
            <v>28800</v>
          </cell>
          <cell r="L685">
            <v>3</v>
          </cell>
          <cell r="O685">
            <v>7</v>
          </cell>
          <cell r="P685">
            <v>12</v>
          </cell>
        </row>
        <row r="686">
          <cell r="K686">
            <v>7200</v>
          </cell>
          <cell r="L686">
            <v>1</v>
          </cell>
          <cell r="O686">
            <v>3</v>
          </cell>
          <cell r="P686">
            <v>9</v>
          </cell>
        </row>
        <row r="687">
          <cell r="K687">
            <v>14300</v>
          </cell>
          <cell r="L687">
            <v>1</v>
          </cell>
          <cell r="O687">
            <v>3</v>
          </cell>
          <cell r="P687">
            <v>13</v>
          </cell>
        </row>
        <row r="688">
          <cell r="K688">
            <v>28600</v>
          </cell>
          <cell r="L688">
            <v>2</v>
          </cell>
          <cell r="O688">
            <v>5</v>
          </cell>
          <cell r="P688">
            <v>13</v>
          </cell>
        </row>
        <row r="689">
          <cell r="K689">
            <v>14300</v>
          </cell>
          <cell r="L689">
            <v>1</v>
          </cell>
          <cell r="O689">
            <v>1</v>
          </cell>
          <cell r="P689">
            <v>13</v>
          </cell>
        </row>
        <row r="690">
          <cell r="K690">
            <v>28600</v>
          </cell>
          <cell r="L690">
            <v>2</v>
          </cell>
          <cell r="O690">
            <v>4</v>
          </cell>
          <cell r="P690">
            <v>13</v>
          </cell>
        </row>
        <row r="691">
          <cell r="K691">
            <v>28600</v>
          </cell>
          <cell r="L691">
            <v>2</v>
          </cell>
          <cell r="O691">
            <v>7</v>
          </cell>
          <cell r="P691">
            <v>13</v>
          </cell>
        </row>
        <row r="692">
          <cell r="K692">
            <v>7150</v>
          </cell>
          <cell r="L692">
            <v>1</v>
          </cell>
          <cell r="O692">
            <v>3</v>
          </cell>
          <cell r="P692">
            <v>13</v>
          </cell>
        </row>
        <row r="693">
          <cell r="K693">
            <v>28600</v>
          </cell>
          <cell r="L693">
            <v>2</v>
          </cell>
          <cell r="O693">
            <v>4</v>
          </cell>
          <cell r="P693">
            <v>13</v>
          </cell>
        </row>
        <row r="694">
          <cell r="K694">
            <v>28600</v>
          </cell>
          <cell r="L694">
            <v>2</v>
          </cell>
          <cell r="O694">
            <v>9</v>
          </cell>
          <cell r="P694">
            <v>13</v>
          </cell>
        </row>
        <row r="695">
          <cell r="K695">
            <v>28600</v>
          </cell>
          <cell r="L695">
            <v>2</v>
          </cell>
          <cell r="O695">
            <v>8</v>
          </cell>
          <cell r="P695">
            <v>13</v>
          </cell>
        </row>
        <row r="696">
          <cell r="K696">
            <v>28600</v>
          </cell>
          <cell r="L696">
            <v>2</v>
          </cell>
          <cell r="O696">
            <v>7</v>
          </cell>
          <cell r="P696">
            <v>13</v>
          </cell>
        </row>
        <row r="697">
          <cell r="K697">
            <v>8400</v>
          </cell>
          <cell r="L697">
            <v>2</v>
          </cell>
          <cell r="O697">
            <v>2</v>
          </cell>
          <cell r="P697">
            <v>12</v>
          </cell>
        </row>
        <row r="698">
          <cell r="K698">
            <v>8400</v>
          </cell>
          <cell r="L698">
            <v>2</v>
          </cell>
          <cell r="O698">
            <v>2</v>
          </cell>
          <cell r="P698">
            <v>12</v>
          </cell>
        </row>
        <row r="699">
          <cell r="K699">
            <v>8400</v>
          </cell>
          <cell r="L699">
            <v>3</v>
          </cell>
          <cell r="O699">
            <v>9</v>
          </cell>
          <cell r="P699">
            <v>8</v>
          </cell>
        </row>
        <row r="700">
          <cell r="K700">
            <v>8400</v>
          </cell>
          <cell r="L700">
            <v>2</v>
          </cell>
          <cell r="O700">
            <v>4</v>
          </cell>
          <cell r="P700">
            <v>12</v>
          </cell>
        </row>
        <row r="701">
          <cell r="K701">
            <v>8400</v>
          </cell>
          <cell r="L701">
            <v>2</v>
          </cell>
          <cell r="O701">
            <v>6</v>
          </cell>
          <cell r="P701">
            <v>12</v>
          </cell>
        </row>
        <row r="702">
          <cell r="K702">
            <v>8400</v>
          </cell>
          <cell r="L702">
            <v>4</v>
          </cell>
          <cell r="O702">
            <v>14</v>
          </cell>
          <cell r="P702">
            <v>6</v>
          </cell>
        </row>
        <row r="703">
          <cell r="K703">
            <v>8400</v>
          </cell>
          <cell r="L703">
            <v>2</v>
          </cell>
          <cell r="O703">
            <v>7</v>
          </cell>
          <cell r="P703">
            <v>12</v>
          </cell>
        </row>
        <row r="704">
          <cell r="K704">
            <v>8400</v>
          </cell>
          <cell r="L704">
            <v>4</v>
          </cell>
          <cell r="O704">
            <v>12</v>
          </cell>
          <cell r="P704">
            <v>6</v>
          </cell>
        </row>
        <row r="705">
          <cell r="K705">
            <v>8400</v>
          </cell>
          <cell r="L705">
            <v>4</v>
          </cell>
          <cell r="O705">
            <v>6</v>
          </cell>
          <cell r="P705">
            <v>6</v>
          </cell>
        </row>
        <row r="706">
          <cell r="K706">
            <v>8400</v>
          </cell>
          <cell r="L706">
            <v>1</v>
          </cell>
          <cell r="O706">
            <v>3</v>
          </cell>
          <cell r="P706">
            <v>7</v>
          </cell>
        </row>
        <row r="707">
          <cell r="K707">
            <v>8400</v>
          </cell>
          <cell r="L707">
            <v>1</v>
          </cell>
          <cell r="O707">
            <v>3</v>
          </cell>
          <cell r="P707">
            <v>7</v>
          </cell>
        </row>
        <row r="708">
          <cell r="K708">
            <v>8400</v>
          </cell>
          <cell r="L708">
            <v>2</v>
          </cell>
          <cell r="O708">
            <v>3</v>
          </cell>
          <cell r="P708">
            <v>12</v>
          </cell>
        </row>
        <row r="709">
          <cell r="K709">
            <v>8400</v>
          </cell>
          <cell r="L709">
            <v>2</v>
          </cell>
          <cell r="O709">
            <v>5</v>
          </cell>
          <cell r="P709">
            <v>12</v>
          </cell>
        </row>
        <row r="710">
          <cell r="K710">
            <v>8400</v>
          </cell>
          <cell r="L710">
            <v>2</v>
          </cell>
          <cell r="O710">
            <v>6</v>
          </cell>
          <cell r="P710">
            <v>12</v>
          </cell>
        </row>
        <row r="711">
          <cell r="K711">
            <v>8400</v>
          </cell>
          <cell r="L711">
            <v>2</v>
          </cell>
          <cell r="O711">
            <v>6</v>
          </cell>
          <cell r="P711">
            <v>12</v>
          </cell>
        </row>
        <row r="712">
          <cell r="K712">
            <v>8400</v>
          </cell>
          <cell r="L712">
            <v>2</v>
          </cell>
          <cell r="O712">
            <v>9</v>
          </cell>
          <cell r="P712">
            <v>12</v>
          </cell>
        </row>
        <row r="713">
          <cell r="K713">
            <v>8400</v>
          </cell>
          <cell r="L713">
            <v>3</v>
          </cell>
          <cell r="O713">
            <v>11</v>
          </cell>
          <cell r="P713">
            <v>8</v>
          </cell>
        </row>
        <row r="714">
          <cell r="K714">
            <v>9450</v>
          </cell>
          <cell r="L714">
            <v>3</v>
          </cell>
          <cell r="O714">
            <v>6</v>
          </cell>
          <cell r="P714">
            <v>9</v>
          </cell>
        </row>
        <row r="715">
          <cell r="K715">
            <v>9450</v>
          </cell>
          <cell r="L715">
            <v>3</v>
          </cell>
          <cell r="O715">
            <v>14</v>
          </cell>
          <cell r="P715">
            <v>9</v>
          </cell>
        </row>
        <row r="716">
          <cell r="K716">
            <v>9450</v>
          </cell>
          <cell r="L716">
            <v>3</v>
          </cell>
          <cell r="O716">
            <v>11</v>
          </cell>
          <cell r="P716">
            <v>9</v>
          </cell>
        </row>
        <row r="717">
          <cell r="K717">
            <v>9450</v>
          </cell>
          <cell r="L717">
            <v>3</v>
          </cell>
          <cell r="O717">
            <v>13</v>
          </cell>
          <cell r="P717">
            <v>9</v>
          </cell>
        </row>
        <row r="718">
          <cell r="K718">
            <v>9450</v>
          </cell>
          <cell r="L718">
            <v>3</v>
          </cell>
          <cell r="O718">
            <v>10</v>
          </cell>
          <cell r="P718">
            <v>9</v>
          </cell>
        </row>
        <row r="719">
          <cell r="K719">
            <v>9450</v>
          </cell>
          <cell r="L719">
            <v>3</v>
          </cell>
          <cell r="O719">
            <v>5</v>
          </cell>
          <cell r="P719">
            <v>9</v>
          </cell>
        </row>
        <row r="720">
          <cell r="K720">
            <v>8250</v>
          </cell>
          <cell r="L720">
            <v>5</v>
          </cell>
          <cell r="O720">
            <v>10</v>
          </cell>
          <cell r="P720">
            <v>3</v>
          </cell>
        </row>
        <row r="721">
          <cell r="K721">
            <v>8250</v>
          </cell>
          <cell r="L721">
            <v>3</v>
          </cell>
          <cell r="O721">
            <v>11</v>
          </cell>
          <cell r="P721">
            <v>5</v>
          </cell>
        </row>
        <row r="722">
          <cell r="K722">
            <v>8250</v>
          </cell>
          <cell r="L722">
            <v>5</v>
          </cell>
          <cell r="O722">
            <v>9</v>
          </cell>
          <cell r="P722">
            <v>3</v>
          </cell>
        </row>
        <row r="723">
          <cell r="K723">
            <v>7000</v>
          </cell>
          <cell r="L723">
            <v>2</v>
          </cell>
          <cell r="O723">
            <v>6</v>
          </cell>
          <cell r="P723">
            <v>10</v>
          </cell>
        </row>
        <row r="724">
          <cell r="K724">
            <v>14000</v>
          </cell>
          <cell r="L724">
            <v>4</v>
          </cell>
          <cell r="O724">
            <v>17</v>
          </cell>
          <cell r="P724">
            <v>10</v>
          </cell>
        </row>
        <row r="725">
          <cell r="K725">
            <v>14000</v>
          </cell>
          <cell r="L725">
            <v>5</v>
          </cell>
          <cell r="O725">
            <v>17</v>
          </cell>
          <cell r="P725">
            <v>8</v>
          </cell>
        </row>
        <row r="726">
          <cell r="K726">
            <v>7000</v>
          </cell>
          <cell r="L726">
            <v>5</v>
          </cell>
          <cell r="O726">
            <v>7</v>
          </cell>
          <cell r="P726">
            <v>4</v>
          </cell>
        </row>
        <row r="727">
          <cell r="K727">
            <v>7000</v>
          </cell>
          <cell r="L727">
            <v>4</v>
          </cell>
          <cell r="O727">
            <v>17</v>
          </cell>
          <cell r="P727">
            <v>5</v>
          </cell>
        </row>
        <row r="728">
          <cell r="K728">
            <v>7000</v>
          </cell>
          <cell r="L728">
            <v>4</v>
          </cell>
          <cell r="O728">
            <v>13</v>
          </cell>
          <cell r="P728">
            <v>5</v>
          </cell>
        </row>
        <row r="729">
          <cell r="K729">
            <v>14000</v>
          </cell>
          <cell r="L729">
            <v>5</v>
          </cell>
          <cell r="O729">
            <v>7</v>
          </cell>
          <cell r="P729">
            <v>8</v>
          </cell>
        </row>
        <row r="730">
          <cell r="K730">
            <v>7000</v>
          </cell>
          <cell r="L730">
            <v>5</v>
          </cell>
          <cell r="O730">
            <v>12</v>
          </cell>
          <cell r="P730">
            <v>4</v>
          </cell>
        </row>
        <row r="731">
          <cell r="K731">
            <v>7000</v>
          </cell>
          <cell r="L731">
            <v>2</v>
          </cell>
          <cell r="O731">
            <v>5</v>
          </cell>
          <cell r="P731">
            <v>10</v>
          </cell>
        </row>
        <row r="732">
          <cell r="K732">
            <v>7000</v>
          </cell>
          <cell r="L732">
            <v>2</v>
          </cell>
          <cell r="O732">
            <v>3</v>
          </cell>
          <cell r="P732">
            <v>10</v>
          </cell>
        </row>
        <row r="733">
          <cell r="K733">
            <v>7000</v>
          </cell>
          <cell r="L733">
            <v>5</v>
          </cell>
          <cell r="O733">
            <v>19</v>
          </cell>
          <cell r="P733">
            <v>4</v>
          </cell>
        </row>
        <row r="734">
          <cell r="K734">
            <v>27500</v>
          </cell>
          <cell r="L734">
            <v>5</v>
          </cell>
          <cell r="O734">
            <v>16</v>
          </cell>
          <cell r="P734">
            <v>10</v>
          </cell>
        </row>
        <row r="735">
          <cell r="K735">
            <v>9100</v>
          </cell>
          <cell r="L735">
            <v>2</v>
          </cell>
          <cell r="O735">
            <v>6</v>
          </cell>
          <cell r="P735">
            <v>13</v>
          </cell>
        </row>
        <row r="736">
          <cell r="K736">
            <v>9100</v>
          </cell>
          <cell r="L736">
            <v>2</v>
          </cell>
          <cell r="O736">
            <v>3</v>
          </cell>
          <cell r="P736">
            <v>13</v>
          </cell>
        </row>
        <row r="737">
          <cell r="K737">
            <v>9100</v>
          </cell>
          <cell r="L737">
            <v>2</v>
          </cell>
          <cell r="O737">
            <v>6</v>
          </cell>
          <cell r="P737">
            <v>13</v>
          </cell>
        </row>
        <row r="738">
          <cell r="K738">
            <v>9100</v>
          </cell>
          <cell r="L738">
            <v>2</v>
          </cell>
          <cell r="O738">
            <v>2</v>
          </cell>
          <cell r="P738">
            <v>13</v>
          </cell>
        </row>
        <row r="739">
          <cell r="K739">
            <v>9100</v>
          </cell>
          <cell r="L739">
            <v>2</v>
          </cell>
          <cell r="O739">
            <v>5</v>
          </cell>
          <cell r="P739">
            <v>13</v>
          </cell>
        </row>
        <row r="740">
          <cell r="K740">
            <v>13650</v>
          </cell>
          <cell r="L740">
            <v>3</v>
          </cell>
          <cell r="O740">
            <v>12</v>
          </cell>
          <cell r="P740">
            <v>13</v>
          </cell>
        </row>
        <row r="741">
          <cell r="K741">
            <v>9100</v>
          </cell>
          <cell r="L741">
            <v>2</v>
          </cell>
          <cell r="O741">
            <v>6</v>
          </cell>
          <cell r="P741">
            <v>13</v>
          </cell>
        </row>
        <row r="742">
          <cell r="K742">
            <v>8000</v>
          </cell>
          <cell r="L742">
            <v>1</v>
          </cell>
          <cell r="O742">
            <v>1</v>
          </cell>
          <cell r="P742">
            <v>10</v>
          </cell>
        </row>
        <row r="743">
          <cell r="K743">
            <v>8000</v>
          </cell>
          <cell r="L743">
            <v>2</v>
          </cell>
          <cell r="O743">
            <v>7</v>
          </cell>
          <cell r="P743">
            <v>5</v>
          </cell>
        </row>
        <row r="744">
          <cell r="K744">
            <v>8000</v>
          </cell>
          <cell r="L744">
            <v>1</v>
          </cell>
          <cell r="O744">
            <v>5</v>
          </cell>
          <cell r="P744">
            <v>10</v>
          </cell>
        </row>
        <row r="745">
          <cell r="K745">
            <v>8000</v>
          </cell>
          <cell r="L745">
            <v>5</v>
          </cell>
          <cell r="O745">
            <v>20</v>
          </cell>
          <cell r="P745">
            <v>2</v>
          </cell>
        </row>
        <row r="746">
          <cell r="K746">
            <v>8000</v>
          </cell>
          <cell r="L746">
            <v>2</v>
          </cell>
          <cell r="O746">
            <v>7</v>
          </cell>
          <cell r="P746">
            <v>5</v>
          </cell>
        </row>
        <row r="747">
          <cell r="K747">
            <v>8000</v>
          </cell>
          <cell r="L747">
            <v>2</v>
          </cell>
          <cell r="O747">
            <v>7</v>
          </cell>
          <cell r="P747">
            <v>5</v>
          </cell>
        </row>
        <row r="748">
          <cell r="K748">
            <v>8000</v>
          </cell>
          <cell r="L748">
            <v>2</v>
          </cell>
          <cell r="O748">
            <v>6</v>
          </cell>
          <cell r="P748">
            <v>5</v>
          </cell>
        </row>
        <row r="749">
          <cell r="K749">
            <v>6600</v>
          </cell>
          <cell r="L749">
            <v>2</v>
          </cell>
          <cell r="O749">
            <v>7</v>
          </cell>
          <cell r="P749">
            <v>3</v>
          </cell>
        </row>
        <row r="750">
          <cell r="K750">
            <v>6600</v>
          </cell>
          <cell r="L750">
            <v>2</v>
          </cell>
          <cell r="O750">
            <v>3</v>
          </cell>
          <cell r="P750">
            <v>3</v>
          </cell>
        </row>
        <row r="751">
          <cell r="K751">
            <v>26400</v>
          </cell>
          <cell r="L751">
            <v>2</v>
          </cell>
          <cell r="O751">
            <v>7</v>
          </cell>
          <cell r="P751">
            <v>11</v>
          </cell>
        </row>
        <row r="752">
          <cell r="K752">
            <v>6600</v>
          </cell>
          <cell r="L752">
            <v>2</v>
          </cell>
          <cell r="O752">
            <v>4</v>
          </cell>
          <cell r="P752">
            <v>3</v>
          </cell>
        </row>
        <row r="753">
          <cell r="K753">
            <v>6600</v>
          </cell>
          <cell r="L753">
            <v>3</v>
          </cell>
          <cell r="O753">
            <v>7</v>
          </cell>
          <cell r="P753">
            <v>4</v>
          </cell>
        </row>
        <row r="754">
          <cell r="K754">
            <v>8800</v>
          </cell>
          <cell r="L754">
            <v>2</v>
          </cell>
          <cell r="O754">
            <v>7</v>
          </cell>
          <cell r="P754">
            <v>4</v>
          </cell>
        </row>
        <row r="755">
          <cell r="K755">
            <v>6600</v>
          </cell>
          <cell r="L755">
            <v>1</v>
          </cell>
          <cell r="O755">
            <v>2</v>
          </cell>
          <cell r="P755">
            <v>12</v>
          </cell>
        </row>
        <row r="756">
          <cell r="K756">
            <v>6600</v>
          </cell>
          <cell r="L756">
            <v>2</v>
          </cell>
          <cell r="O756">
            <v>7</v>
          </cell>
          <cell r="P756">
            <v>3</v>
          </cell>
        </row>
        <row r="757">
          <cell r="K757">
            <v>26400</v>
          </cell>
          <cell r="L757">
            <v>2</v>
          </cell>
          <cell r="O757">
            <v>2</v>
          </cell>
          <cell r="P757">
            <v>12</v>
          </cell>
        </row>
        <row r="758">
          <cell r="K758">
            <v>6600</v>
          </cell>
          <cell r="L758">
            <v>3</v>
          </cell>
          <cell r="O758">
            <v>6</v>
          </cell>
          <cell r="P758">
            <v>2</v>
          </cell>
        </row>
        <row r="759">
          <cell r="K759">
            <v>13200</v>
          </cell>
          <cell r="L759">
            <v>2</v>
          </cell>
          <cell r="O759">
            <v>3</v>
          </cell>
          <cell r="P759">
            <v>6</v>
          </cell>
        </row>
        <row r="760">
          <cell r="K760">
            <v>26400</v>
          </cell>
          <cell r="L760">
            <v>4</v>
          </cell>
          <cell r="O760">
            <v>12</v>
          </cell>
          <cell r="P760">
            <v>12</v>
          </cell>
        </row>
        <row r="761">
          <cell r="K761">
            <v>26400</v>
          </cell>
          <cell r="L761">
            <v>2</v>
          </cell>
          <cell r="O761">
            <v>2</v>
          </cell>
          <cell r="P761">
            <v>11</v>
          </cell>
        </row>
        <row r="762">
          <cell r="K762">
            <v>8800</v>
          </cell>
          <cell r="L762">
            <v>2</v>
          </cell>
          <cell r="O762">
            <v>6</v>
          </cell>
          <cell r="P762">
            <v>8</v>
          </cell>
        </row>
        <row r="763">
          <cell r="K763">
            <v>26400</v>
          </cell>
          <cell r="L763">
            <v>3</v>
          </cell>
          <cell r="O763">
            <v>4</v>
          </cell>
          <cell r="P763">
            <v>11</v>
          </cell>
        </row>
        <row r="764">
          <cell r="K764">
            <v>13200</v>
          </cell>
          <cell r="L764">
            <v>2</v>
          </cell>
          <cell r="O764">
            <v>7</v>
          </cell>
          <cell r="P764">
            <v>12</v>
          </cell>
        </row>
        <row r="765">
          <cell r="K765">
            <v>6600</v>
          </cell>
          <cell r="L765">
            <v>2</v>
          </cell>
          <cell r="O765">
            <v>3</v>
          </cell>
          <cell r="P765">
            <v>3</v>
          </cell>
        </row>
        <row r="766">
          <cell r="K766">
            <v>8800</v>
          </cell>
          <cell r="L766">
            <v>4</v>
          </cell>
          <cell r="O766">
            <v>15</v>
          </cell>
          <cell r="P766">
            <v>4</v>
          </cell>
        </row>
        <row r="767">
          <cell r="K767">
            <v>13200</v>
          </cell>
          <cell r="L767">
            <v>2</v>
          </cell>
          <cell r="O767">
            <v>6</v>
          </cell>
          <cell r="P767">
            <v>6</v>
          </cell>
        </row>
        <row r="768">
          <cell r="K768">
            <v>8800</v>
          </cell>
          <cell r="L768">
            <v>2</v>
          </cell>
          <cell r="O768">
            <v>4</v>
          </cell>
          <cell r="P768">
            <v>8</v>
          </cell>
        </row>
        <row r="769">
          <cell r="K769">
            <v>6600</v>
          </cell>
          <cell r="L769">
            <v>2</v>
          </cell>
          <cell r="O769">
            <v>8</v>
          </cell>
          <cell r="P769">
            <v>3</v>
          </cell>
        </row>
        <row r="770">
          <cell r="K770">
            <v>6600</v>
          </cell>
          <cell r="L770">
            <v>1</v>
          </cell>
          <cell r="O770">
            <v>2</v>
          </cell>
          <cell r="P770">
            <v>6</v>
          </cell>
        </row>
        <row r="771">
          <cell r="K771">
            <v>6600</v>
          </cell>
          <cell r="L771">
            <v>2</v>
          </cell>
          <cell r="O771">
            <v>5</v>
          </cell>
          <cell r="P771">
            <v>3</v>
          </cell>
        </row>
        <row r="772">
          <cell r="K772">
            <v>8800</v>
          </cell>
          <cell r="L772">
            <v>1</v>
          </cell>
          <cell r="O772">
            <v>3</v>
          </cell>
          <cell r="P772">
            <v>8</v>
          </cell>
        </row>
        <row r="773">
          <cell r="K773">
            <v>6600</v>
          </cell>
          <cell r="L773">
            <v>3</v>
          </cell>
          <cell r="O773">
            <v>9</v>
          </cell>
          <cell r="P773">
            <v>2</v>
          </cell>
        </row>
        <row r="774">
          <cell r="K774">
            <v>13200</v>
          </cell>
          <cell r="L774">
            <v>1</v>
          </cell>
          <cell r="O774">
            <v>3</v>
          </cell>
          <cell r="P774">
            <v>12</v>
          </cell>
        </row>
        <row r="775">
          <cell r="K775">
            <v>8800</v>
          </cell>
          <cell r="L775">
            <v>1</v>
          </cell>
          <cell r="O775">
            <v>1</v>
          </cell>
          <cell r="P775">
            <v>8</v>
          </cell>
        </row>
        <row r="776">
          <cell r="K776">
            <v>26400</v>
          </cell>
          <cell r="L776">
            <v>2</v>
          </cell>
          <cell r="O776">
            <v>5</v>
          </cell>
          <cell r="P776">
            <v>11</v>
          </cell>
        </row>
        <row r="777">
          <cell r="K777">
            <v>13200</v>
          </cell>
          <cell r="L777">
            <v>2</v>
          </cell>
          <cell r="O777">
            <v>6</v>
          </cell>
          <cell r="P777">
            <v>6</v>
          </cell>
        </row>
        <row r="778">
          <cell r="K778">
            <v>8800</v>
          </cell>
          <cell r="L778">
            <v>2</v>
          </cell>
          <cell r="O778">
            <v>5</v>
          </cell>
          <cell r="P778">
            <v>8</v>
          </cell>
        </row>
        <row r="779">
          <cell r="K779">
            <v>8750</v>
          </cell>
          <cell r="L779">
            <v>5</v>
          </cell>
          <cell r="O779">
            <v>7</v>
          </cell>
          <cell r="P779">
            <v>5</v>
          </cell>
        </row>
        <row r="780">
          <cell r="K780">
            <v>8750</v>
          </cell>
          <cell r="L780">
            <v>5</v>
          </cell>
          <cell r="O780">
            <v>16</v>
          </cell>
          <cell r="P780">
            <v>5</v>
          </cell>
        </row>
        <row r="781">
          <cell r="K781">
            <v>8750</v>
          </cell>
          <cell r="L781">
            <v>5</v>
          </cell>
          <cell r="O781">
            <v>16</v>
          </cell>
          <cell r="P781">
            <v>5</v>
          </cell>
        </row>
        <row r="782">
          <cell r="K782">
            <v>8750</v>
          </cell>
          <cell r="L782">
            <v>5</v>
          </cell>
          <cell r="O782">
            <v>6</v>
          </cell>
          <cell r="P782">
            <v>5</v>
          </cell>
        </row>
        <row r="783">
          <cell r="K783">
            <v>7700</v>
          </cell>
          <cell r="L783">
            <v>2</v>
          </cell>
          <cell r="O783">
            <v>6</v>
          </cell>
          <cell r="P783">
            <v>11</v>
          </cell>
        </row>
        <row r="784">
          <cell r="K784">
            <v>7700</v>
          </cell>
          <cell r="L784">
            <v>2</v>
          </cell>
          <cell r="O784">
            <v>5</v>
          </cell>
          <cell r="P784">
            <v>11</v>
          </cell>
        </row>
        <row r="785">
          <cell r="K785">
            <v>7700</v>
          </cell>
          <cell r="L785">
            <v>2</v>
          </cell>
          <cell r="O785">
            <v>8</v>
          </cell>
          <cell r="P785">
            <v>11</v>
          </cell>
        </row>
        <row r="786">
          <cell r="K786">
            <v>7700</v>
          </cell>
          <cell r="L786">
            <v>2</v>
          </cell>
          <cell r="O786">
            <v>4</v>
          </cell>
          <cell r="P786">
            <v>11</v>
          </cell>
        </row>
        <row r="787">
          <cell r="K787">
            <v>7700</v>
          </cell>
          <cell r="L787">
            <v>2</v>
          </cell>
          <cell r="O787">
            <v>3</v>
          </cell>
          <cell r="P787">
            <v>11</v>
          </cell>
        </row>
        <row r="788">
          <cell r="K788">
            <v>7700</v>
          </cell>
          <cell r="L788">
            <v>2</v>
          </cell>
          <cell r="O788">
            <v>3</v>
          </cell>
          <cell r="P788">
            <v>11</v>
          </cell>
        </row>
        <row r="789">
          <cell r="K789">
            <v>7700</v>
          </cell>
          <cell r="L789">
            <v>2</v>
          </cell>
          <cell r="O789">
            <v>5</v>
          </cell>
          <cell r="P789">
            <v>11</v>
          </cell>
        </row>
        <row r="790">
          <cell r="K790">
            <v>7700</v>
          </cell>
          <cell r="L790">
            <v>2</v>
          </cell>
          <cell r="O790">
            <v>3</v>
          </cell>
          <cell r="P790">
            <v>11</v>
          </cell>
        </row>
        <row r="791">
          <cell r="K791">
            <v>7700</v>
          </cell>
          <cell r="L791">
            <v>2</v>
          </cell>
          <cell r="O791">
            <v>3</v>
          </cell>
          <cell r="P791">
            <v>11</v>
          </cell>
        </row>
        <row r="792">
          <cell r="K792">
            <v>7700</v>
          </cell>
          <cell r="L792">
            <v>2</v>
          </cell>
          <cell r="O792">
            <v>4</v>
          </cell>
          <cell r="P792">
            <v>11</v>
          </cell>
        </row>
        <row r="793">
          <cell r="K793">
            <v>7700</v>
          </cell>
          <cell r="L793">
            <v>1</v>
          </cell>
          <cell r="O793">
            <v>3</v>
          </cell>
          <cell r="P793">
            <v>14</v>
          </cell>
        </row>
        <row r="794">
          <cell r="K794">
            <v>6400</v>
          </cell>
          <cell r="L794">
            <v>2</v>
          </cell>
          <cell r="O794">
            <v>8</v>
          </cell>
          <cell r="P794">
            <v>4</v>
          </cell>
        </row>
        <row r="795">
          <cell r="K795">
            <v>6400</v>
          </cell>
          <cell r="L795">
            <v>1</v>
          </cell>
          <cell r="O795">
            <v>1</v>
          </cell>
          <cell r="P795">
            <v>8</v>
          </cell>
        </row>
        <row r="796">
          <cell r="K796">
            <v>12800</v>
          </cell>
          <cell r="L796">
            <v>2</v>
          </cell>
          <cell r="O796">
            <v>4</v>
          </cell>
          <cell r="P796">
            <v>8</v>
          </cell>
        </row>
        <row r="797">
          <cell r="K797">
            <v>6400</v>
          </cell>
          <cell r="L797">
            <v>1</v>
          </cell>
          <cell r="O797">
            <v>3</v>
          </cell>
          <cell r="P797">
            <v>8</v>
          </cell>
        </row>
        <row r="798">
          <cell r="K798">
            <v>12800</v>
          </cell>
          <cell r="L798">
            <v>2</v>
          </cell>
          <cell r="O798">
            <v>9</v>
          </cell>
          <cell r="P798">
            <v>8</v>
          </cell>
        </row>
        <row r="799">
          <cell r="K799">
            <v>8400</v>
          </cell>
          <cell r="L799">
            <v>1</v>
          </cell>
          <cell r="O799">
            <v>3</v>
          </cell>
          <cell r="P799">
            <v>7</v>
          </cell>
        </row>
        <row r="800">
          <cell r="K800">
            <v>8400</v>
          </cell>
          <cell r="L800">
            <v>2</v>
          </cell>
          <cell r="O800">
            <v>5</v>
          </cell>
          <cell r="P800">
            <v>12</v>
          </cell>
        </row>
        <row r="801">
          <cell r="K801">
            <v>8400</v>
          </cell>
          <cell r="L801">
            <v>4</v>
          </cell>
          <cell r="O801">
            <v>6</v>
          </cell>
          <cell r="P801">
            <v>6</v>
          </cell>
        </row>
        <row r="802">
          <cell r="K802">
            <v>12600</v>
          </cell>
          <cell r="L802">
            <v>3</v>
          </cell>
          <cell r="O802">
            <v>8</v>
          </cell>
          <cell r="P802">
            <v>12</v>
          </cell>
        </row>
        <row r="803">
          <cell r="K803">
            <v>8400</v>
          </cell>
          <cell r="L803">
            <v>4</v>
          </cell>
          <cell r="O803">
            <v>15</v>
          </cell>
          <cell r="P803">
            <v>6</v>
          </cell>
        </row>
        <row r="804">
          <cell r="K804">
            <v>6300</v>
          </cell>
          <cell r="L804">
            <v>2</v>
          </cell>
          <cell r="O804">
            <v>2</v>
          </cell>
          <cell r="P804">
            <v>9</v>
          </cell>
        </row>
        <row r="805">
          <cell r="K805">
            <v>8400</v>
          </cell>
          <cell r="L805">
            <v>2</v>
          </cell>
          <cell r="O805">
            <v>5</v>
          </cell>
          <cell r="P805">
            <v>12</v>
          </cell>
        </row>
        <row r="806">
          <cell r="K806">
            <v>6300</v>
          </cell>
          <cell r="L806">
            <v>2</v>
          </cell>
          <cell r="O806">
            <v>4</v>
          </cell>
          <cell r="P806">
            <v>9</v>
          </cell>
        </row>
        <row r="807">
          <cell r="K807">
            <v>8400</v>
          </cell>
          <cell r="L807">
            <v>2</v>
          </cell>
          <cell r="O807">
            <v>7</v>
          </cell>
          <cell r="P807">
            <v>12</v>
          </cell>
        </row>
        <row r="808">
          <cell r="K808">
            <v>12600</v>
          </cell>
          <cell r="L808">
            <v>4</v>
          </cell>
          <cell r="O808">
            <v>6</v>
          </cell>
          <cell r="P808">
            <v>9</v>
          </cell>
        </row>
        <row r="809">
          <cell r="K809">
            <v>8400</v>
          </cell>
          <cell r="L809">
            <v>4</v>
          </cell>
          <cell r="O809">
            <v>11</v>
          </cell>
          <cell r="P809">
            <v>6</v>
          </cell>
        </row>
        <row r="810">
          <cell r="K810">
            <v>8400</v>
          </cell>
          <cell r="L810">
            <v>1</v>
          </cell>
          <cell r="O810">
            <v>3</v>
          </cell>
          <cell r="P810">
            <v>7</v>
          </cell>
        </row>
        <row r="811">
          <cell r="K811">
            <v>6300</v>
          </cell>
          <cell r="L811">
            <v>3</v>
          </cell>
          <cell r="O811">
            <v>11</v>
          </cell>
          <cell r="P811">
            <v>6</v>
          </cell>
        </row>
        <row r="812">
          <cell r="K812">
            <v>25200</v>
          </cell>
          <cell r="L812">
            <v>3</v>
          </cell>
          <cell r="O812">
            <v>8</v>
          </cell>
          <cell r="P812">
            <v>7</v>
          </cell>
        </row>
        <row r="813">
          <cell r="K813">
            <v>8400</v>
          </cell>
          <cell r="L813">
            <v>3</v>
          </cell>
          <cell r="O813">
            <v>11</v>
          </cell>
          <cell r="P813">
            <v>8</v>
          </cell>
        </row>
        <row r="814">
          <cell r="K814">
            <v>6300</v>
          </cell>
          <cell r="L814">
            <v>2</v>
          </cell>
          <cell r="O814">
            <v>5</v>
          </cell>
          <cell r="P814">
            <v>9</v>
          </cell>
        </row>
        <row r="815">
          <cell r="K815">
            <v>8400</v>
          </cell>
          <cell r="L815">
            <v>4</v>
          </cell>
          <cell r="O815">
            <v>10</v>
          </cell>
          <cell r="P815">
            <v>6</v>
          </cell>
        </row>
        <row r="816">
          <cell r="K816">
            <v>8400</v>
          </cell>
          <cell r="L816">
            <v>2</v>
          </cell>
          <cell r="O816">
            <v>8</v>
          </cell>
          <cell r="P816">
            <v>12</v>
          </cell>
        </row>
        <row r="817">
          <cell r="K817">
            <v>12600</v>
          </cell>
          <cell r="L817">
            <v>4</v>
          </cell>
          <cell r="O817">
            <v>4</v>
          </cell>
          <cell r="P817">
            <v>9</v>
          </cell>
        </row>
        <row r="818">
          <cell r="K818">
            <v>8400</v>
          </cell>
          <cell r="L818">
            <v>2</v>
          </cell>
          <cell r="O818">
            <v>7</v>
          </cell>
          <cell r="P818">
            <v>12</v>
          </cell>
        </row>
        <row r="819">
          <cell r="K819">
            <v>8400</v>
          </cell>
          <cell r="L819">
            <v>4</v>
          </cell>
          <cell r="O819">
            <v>16</v>
          </cell>
          <cell r="P819">
            <v>6</v>
          </cell>
        </row>
        <row r="820">
          <cell r="K820">
            <v>12600</v>
          </cell>
          <cell r="L820">
            <v>3</v>
          </cell>
          <cell r="O820">
            <v>8</v>
          </cell>
          <cell r="P820">
            <v>12</v>
          </cell>
        </row>
        <row r="821">
          <cell r="K821">
            <v>6300</v>
          </cell>
          <cell r="L821">
            <v>3</v>
          </cell>
          <cell r="O821">
            <v>4</v>
          </cell>
          <cell r="P821">
            <v>6</v>
          </cell>
        </row>
        <row r="822">
          <cell r="K822">
            <v>12600</v>
          </cell>
          <cell r="L822">
            <v>3</v>
          </cell>
          <cell r="O822">
            <v>9</v>
          </cell>
          <cell r="P822">
            <v>12</v>
          </cell>
        </row>
        <row r="823">
          <cell r="K823">
            <v>8400</v>
          </cell>
          <cell r="L823">
            <v>2</v>
          </cell>
          <cell r="O823">
            <v>6</v>
          </cell>
          <cell r="P823">
            <v>12</v>
          </cell>
        </row>
        <row r="824">
          <cell r="K824">
            <v>12600</v>
          </cell>
          <cell r="L824">
            <v>3</v>
          </cell>
          <cell r="O824">
            <v>6</v>
          </cell>
          <cell r="P824">
            <v>12</v>
          </cell>
        </row>
        <row r="825">
          <cell r="K825">
            <v>8400</v>
          </cell>
          <cell r="L825">
            <v>2</v>
          </cell>
          <cell r="O825">
            <v>7</v>
          </cell>
          <cell r="P825">
            <v>12</v>
          </cell>
        </row>
        <row r="826">
          <cell r="K826">
            <v>6300</v>
          </cell>
          <cell r="L826">
            <v>2</v>
          </cell>
          <cell r="O826">
            <v>8</v>
          </cell>
          <cell r="P826">
            <v>9</v>
          </cell>
        </row>
        <row r="827">
          <cell r="K827">
            <v>8400</v>
          </cell>
          <cell r="L827">
            <v>4</v>
          </cell>
          <cell r="O827">
            <v>7</v>
          </cell>
          <cell r="P827">
            <v>6</v>
          </cell>
        </row>
        <row r="828">
          <cell r="K828">
            <v>6300</v>
          </cell>
          <cell r="L828">
            <v>2</v>
          </cell>
          <cell r="O828">
            <v>3</v>
          </cell>
          <cell r="P828">
            <v>9</v>
          </cell>
        </row>
        <row r="829">
          <cell r="K829">
            <v>8400</v>
          </cell>
          <cell r="L829">
            <v>1</v>
          </cell>
          <cell r="O829">
            <v>2</v>
          </cell>
          <cell r="P829">
            <v>7</v>
          </cell>
        </row>
        <row r="830">
          <cell r="K830">
            <v>6300</v>
          </cell>
          <cell r="L830">
            <v>2</v>
          </cell>
          <cell r="O830">
            <v>9</v>
          </cell>
          <cell r="P830">
            <v>9</v>
          </cell>
        </row>
        <row r="831">
          <cell r="K831">
            <v>8400</v>
          </cell>
          <cell r="L831">
            <v>2</v>
          </cell>
          <cell r="O831">
            <v>6</v>
          </cell>
          <cell r="P831">
            <v>12</v>
          </cell>
        </row>
        <row r="832">
          <cell r="K832">
            <v>6300</v>
          </cell>
          <cell r="L832">
            <v>3</v>
          </cell>
          <cell r="O832">
            <v>8</v>
          </cell>
          <cell r="P832">
            <v>6</v>
          </cell>
        </row>
        <row r="833">
          <cell r="K833">
            <v>6300</v>
          </cell>
          <cell r="L833">
            <v>3</v>
          </cell>
          <cell r="O833">
            <v>4</v>
          </cell>
          <cell r="P833">
            <v>6</v>
          </cell>
        </row>
        <row r="834">
          <cell r="K834">
            <v>7350</v>
          </cell>
          <cell r="L834">
            <v>3</v>
          </cell>
          <cell r="O834">
            <v>6</v>
          </cell>
          <cell r="P834">
            <v>7</v>
          </cell>
        </row>
        <row r="835">
          <cell r="K835">
            <v>7350</v>
          </cell>
          <cell r="L835">
            <v>3</v>
          </cell>
          <cell r="O835">
            <v>4</v>
          </cell>
          <cell r="P835">
            <v>7</v>
          </cell>
        </row>
        <row r="836">
          <cell r="K836">
            <v>7350</v>
          </cell>
          <cell r="L836">
            <v>3</v>
          </cell>
          <cell r="O836">
            <v>10</v>
          </cell>
          <cell r="P836">
            <v>7</v>
          </cell>
        </row>
        <row r="837">
          <cell r="K837">
            <v>24750</v>
          </cell>
          <cell r="L837">
            <v>5</v>
          </cell>
          <cell r="O837">
            <v>13</v>
          </cell>
          <cell r="P837">
            <v>9</v>
          </cell>
        </row>
        <row r="838">
          <cell r="K838">
            <v>8250</v>
          </cell>
          <cell r="L838">
            <v>3</v>
          </cell>
          <cell r="O838">
            <v>5</v>
          </cell>
          <cell r="P838">
            <v>5</v>
          </cell>
        </row>
        <row r="839">
          <cell r="K839">
            <v>12250</v>
          </cell>
          <cell r="L839">
            <v>5</v>
          </cell>
          <cell r="O839">
            <v>10</v>
          </cell>
          <cell r="P839">
            <v>7</v>
          </cell>
        </row>
        <row r="840">
          <cell r="K840">
            <v>24500</v>
          </cell>
          <cell r="L840">
            <v>5</v>
          </cell>
          <cell r="O840">
            <v>9</v>
          </cell>
          <cell r="P840">
            <v>14</v>
          </cell>
        </row>
        <row r="841">
          <cell r="K841">
            <v>12250</v>
          </cell>
          <cell r="L841">
            <v>5</v>
          </cell>
          <cell r="O841">
            <v>13</v>
          </cell>
          <cell r="P841">
            <v>7</v>
          </cell>
        </row>
        <row r="842">
          <cell r="K842">
            <v>7200</v>
          </cell>
          <cell r="L842">
            <v>2</v>
          </cell>
          <cell r="O842">
            <v>7</v>
          </cell>
          <cell r="P842">
            <v>3</v>
          </cell>
        </row>
        <row r="843">
          <cell r="K843">
            <v>7200</v>
          </cell>
          <cell r="L843">
            <v>2</v>
          </cell>
          <cell r="O843">
            <v>7</v>
          </cell>
          <cell r="P843">
            <v>3</v>
          </cell>
        </row>
        <row r="844">
          <cell r="K844">
            <v>7200</v>
          </cell>
          <cell r="L844">
            <v>3</v>
          </cell>
          <cell r="O844">
            <v>4</v>
          </cell>
          <cell r="P844">
            <v>2</v>
          </cell>
        </row>
        <row r="845">
          <cell r="K845">
            <v>7200</v>
          </cell>
          <cell r="L845">
            <v>2</v>
          </cell>
          <cell r="O845">
            <v>7</v>
          </cell>
          <cell r="P845">
            <v>3</v>
          </cell>
        </row>
        <row r="846">
          <cell r="K846">
            <v>7200</v>
          </cell>
          <cell r="L846">
            <v>1</v>
          </cell>
          <cell r="O846">
            <v>4</v>
          </cell>
          <cell r="P846">
            <v>9</v>
          </cell>
        </row>
        <row r="847">
          <cell r="K847">
            <v>7200</v>
          </cell>
          <cell r="L847">
            <v>2</v>
          </cell>
          <cell r="O847">
            <v>8</v>
          </cell>
          <cell r="P847">
            <v>3</v>
          </cell>
        </row>
        <row r="848">
          <cell r="K848">
            <v>7200</v>
          </cell>
          <cell r="L848">
            <v>1</v>
          </cell>
          <cell r="O848">
            <v>4</v>
          </cell>
          <cell r="P848">
            <v>6</v>
          </cell>
        </row>
        <row r="849">
          <cell r="K849">
            <v>7200</v>
          </cell>
          <cell r="L849">
            <v>1</v>
          </cell>
          <cell r="O849">
            <v>3</v>
          </cell>
          <cell r="P849">
            <v>6</v>
          </cell>
        </row>
        <row r="850">
          <cell r="K850">
            <v>7200</v>
          </cell>
          <cell r="L850">
            <v>1</v>
          </cell>
          <cell r="O850">
            <v>2</v>
          </cell>
          <cell r="P850">
            <v>6</v>
          </cell>
        </row>
        <row r="851">
          <cell r="K851">
            <v>7150</v>
          </cell>
          <cell r="L851">
            <v>1</v>
          </cell>
          <cell r="O851">
            <v>5</v>
          </cell>
          <cell r="P851">
            <v>13</v>
          </cell>
        </row>
        <row r="852">
          <cell r="K852">
            <v>7150</v>
          </cell>
          <cell r="L852">
            <v>1</v>
          </cell>
          <cell r="O852">
            <v>3</v>
          </cell>
          <cell r="P852">
            <v>13</v>
          </cell>
        </row>
        <row r="853">
          <cell r="K853">
            <v>24200</v>
          </cell>
          <cell r="L853">
            <v>4</v>
          </cell>
          <cell r="O853">
            <v>8</v>
          </cell>
          <cell r="P853">
            <v>11</v>
          </cell>
        </row>
        <row r="854">
          <cell r="K854">
            <v>12100</v>
          </cell>
          <cell r="L854">
            <v>1</v>
          </cell>
          <cell r="O854">
            <v>5</v>
          </cell>
          <cell r="P854">
            <v>11</v>
          </cell>
        </row>
        <row r="855">
          <cell r="K855">
            <v>24200</v>
          </cell>
          <cell r="L855">
            <v>2</v>
          </cell>
          <cell r="O855">
            <v>5</v>
          </cell>
          <cell r="P855">
            <v>11</v>
          </cell>
        </row>
        <row r="856">
          <cell r="K856">
            <v>12100</v>
          </cell>
          <cell r="L856">
            <v>1</v>
          </cell>
          <cell r="O856">
            <v>3</v>
          </cell>
          <cell r="P856">
            <v>11</v>
          </cell>
        </row>
        <row r="857">
          <cell r="K857">
            <v>12100</v>
          </cell>
          <cell r="L857">
            <v>1</v>
          </cell>
          <cell r="O857">
            <v>3</v>
          </cell>
          <cell r="P857">
            <v>11</v>
          </cell>
        </row>
        <row r="858">
          <cell r="K858">
            <v>6000</v>
          </cell>
          <cell r="L858">
            <v>1</v>
          </cell>
          <cell r="O858">
            <v>4</v>
          </cell>
          <cell r="P858">
            <v>5</v>
          </cell>
        </row>
        <row r="859">
          <cell r="K859">
            <v>8000</v>
          </cell>
          <cell r="L859">
            <v>2</v>
          </cell>
          <cell r="O859">
            <v>5</v>
          </cell>
          <cell r="P859">
            <v>5</v>
          </cell>
        </row>
        <row r="860">
          <cell r="K860">
            <v>24000</v>
          </cell>
          <cell r="L860">
            <v>5</v>
          </cell>
          <cell r="O860">
            <v>7</v>
          </cell>
          <cell r="P860">
            <v>6</v>
          </cell>
        </row>
        <row r="861">
          <cell r="K861">
            <v>7000</v>
          </cell>
          <cell r="L861">
            <v>5</v>
          </cell>
          <cell r="O861">
            <v>13</v>
          </cell>
          <cell r="P861">
            <v>4</v>
          </cell>
        </row>
        <row r="862">
          <cell r="K862">
            <v>7000</v>
          </cell>
          <cell r="L862">
            <v>5</v>
          </cell>
          <cell r="O862">
            <v>13</v>
          </cell>
          <cell r="P862">
            <v>4</v>
          </cell>
        </row>
        <row r="863">
          <cell r="K863">
            <v>7000</v>
          </cell>
          <cell r="L863">
            <v>5</v>
          </cell>
          <cell r="O863">
            <v>18</v>
          </cell>
          <cell r="P863">
            <v>4</v>
          </cell>
        </row>
        <row r="864">
          <cell r="K864">
            <v>7000</v>
          </cell>
          <cell r="L864">
            <v>2</v>
          </cell>
          <cell r="O864">
            <v>8</v>
          </cell>
          <cell r="P864">
            <v>10</v>
          </cell>
        </row>
        <row r="865">
          <cell r="K865">
            <v>7000</v>
          </cell>
          <cell r="L865">
            <v>4</v>
          </cell>
          <cell r="O865">
            <v>12</v>
          </cell>
          <cell r="P865">
            <v>5</v>
          </cell>
        </row>
        <row r="866">
          <cell r="K866">
            <v>7000</v>
          </cell>
          <cell r="L866">
            <v>2</v>
          </cell>
          <cell r="O866">
            <v>8</v>
          </cell>
          <cell r="P866">
            <v>10</v>
          </cell>
        </row>
        <row r="867">
          <cell r="K867">
            <v>7000</v>
          </cell>
          <cell r="L867">
            <v>2</v>
          </cell>
          <cell r="O867">
            <v>9</v>
          </cell>
          <cell r="P867">
            <v>10</v>
          </cell>
        </row>
        <row r="868">
          <cell r="K868">
            <v>7000</v>
          </cell>
          <cell r="L868">
            <v>2</v>
          </cell>
          <cell r="O868">
            <v>6</v>
          </cell>
          <cell r="P868">
            <v>10</v>
          </cell>
        </row>
        <row r="869">
          <cell r="K869">
            <v>7000</v>
          </cell>
          <cell r="L869">
            <v>2</v>
          </cell>
          <cell r="O869">
            <v>8</v>
          </cell>
          <cell r="P869">
            <v>10</v>
          </cell>
        </row>
        <row r="870">
          <cell r="K870">
            <v>7000</v>
          </cell>
          <cell r="L870">
            <v>2</v>
          </cell>
          <cell r="O870">
            <v>6</v>
          </cell>
          <cell r="P870">
            <v>10</v>
          </cell>
        </row>
        <row r="871">
          <cell r="K871">
            <v>7000</v>
          </cell>
          <cell r="L871">
            <v>5</v>
          </cell>
          <cell r="O871">
            <v>15</v>
          </cell>
          <cell r="P871">
            <v>4</v>
          </cell>
        </row>
        <row r="872">
          <cell r="K872">
            <v>7000</v>
          </cell>
          <cell r="L872">
            <v>4</v>
          </cell>
          <cell r="O872">
            <v>4</v>
          </cell>
          <cell r="P872">
            <v>5</v>
          </cell>
        </row>
        <row r="873">
          <cell r="K873">
            <v>7000</v>
          </cell>
          <cell r="L873">
            <v>2</v>
          </cell>
          <cell r="O873">
            <v>4</v>
          </cell>
          <cell r="P873">
            <v>10</v>
          </cell>
        </row>
        <row r="874">
          <cell r="K874">
            <v>7000</v>
          </cell>
          <cell r="L874">
            <v>2</v>
          </cell>
          <cell r="O874">
            <v>4</v>
          </cell>
          <cell r="P874">
            <v>10</v>
          </cell>
        </row>
        <row r="875">
          <cell r="K875">
            <v>7700</v>
          </cell>
          <cell r="L875">
            <v>2</v>
          </cell>
          <cell r="O875">
            <v>6</v>
          </cell>
          <cell r="P875">
            <v>7</v>
          </cell>
        </row>
        <row r="876">
          <cell r="K876">
            <v>7700</v>
          </cell>
          <cell r="L876">
            <v>2</v>
          </cell>
          <cell r="O876">
            <v>6</v>
          </cell>
          <cell r="P876">
            <v>11</v>
          </cell>
        </row>
        <row r="877">
          <cell r="K877">
            <v>7700</v>
          </cell>
          <cell r="L877">
            <v>2</v>
          </cell>
          <cell r="O877">
            <v>4</v>
          </cell>
          <cell r="P877">
            <v>11</v>
          </cell>
        </row>
        <row r="878">
          <cell r="K878">
            <v>7700</v>
          </cell>
          <cell r="L878">
            <v>2</v>
          </cell>
          <cell r="O878">
            <v>3</v>
          </cell>
          <cell r="P878">
            <v>11</v>
          </cell>
        </row>
        <row r="879">
          <cell r="K879">
            <v>11550</v>
          </cell>
          <cell r="L879">
            <v>3</v>
          </cell>
          <cell r="O879">
            <v>8</v>
          </cell>
          <cell r="P879">
            <v>7</v>
          </cell>
        </row>
        <row r="880">
          <cell r="K880">
            <v>7700</v>
          </cell>
          <cell r="L880">
            <v>2</v>
          </cell>
          <cell r="O880">
            <v>2</v>
          </cell>
          <cell r="P880">
            <v>11</v>
          </cell>
        </row>
        <row r="881">
          <cell r="K881">
            <v>7700</v>
          </cell>
          <cell r="L881">
            <v>2</v>
          </cell>
          <cell r="O881">
            <v>7</v>
          </cell>
          <cell r="P881">
            <v>11</v>
          </cell>
        </row>
        <row r="882">
          <cell r="K882">
            <v>7700</v>
          </cell>
          <cell r="L882">
            <v>2</v>
          </cell>
          <cell r="O882">
            <v>6</v>
          </cell>
          <cell r="P882">
            <v>7</v>
          </cell>
        </row>
        <row r="883">
          <cell r="K883">
            <v>7700</v>
          </cell>
          <cell r="L883">
            <v>2</v>
          </cell>
          <cell r="O883">
            <v>2</v>
          </cell>
          <cell r="P883">
            <v>7</v>
          </cell>
        </row>
        <row r="884">
          <cell r="K884">
            <v>11550</v>
          </cell>
          <cell r="L884">
            <v>3</v>
          </cell>
          <cell r="O884">
            <v>8</v>
          </cell>
          <cell r="P884">
            <v>11</v>
          </cell>
        </row>
        <row r="885">
          <cell r="K885">
            <v>7700</v>
          </cell>
          <cell r="L885">
            <v>2</v>
          </cell>
          <cell r="O885">
            <v>6</v>
          </cell>
          <cell r="P885">
            <v>11</v>
          </cell>
        </row>
        <row r="886">
          <cell r="K886">
            <v>7700</v>
          </cell>
          <cell r="L886">
            <v>2</v>
          </cell>
          <cell r="O886">
            <v>3</v>
          </cell>
          <cell r="P886">
            <v>11</v>
          </cell>
        </row>
        <row r="887">
          <cell r="K887">
            <v>7700</v>
          </cell>
          <cell r="L887">
            <v>2</v>
          </cell>
          <cell r="O887">
            <v>5</v>
          </cell>
          <cell r="P887">
            <v>11</v>
          </cell>
        </row>
        <row r="888">
          <cell r="K888">
            <v>23100</v>
          </cell>
          <cell r="L888">
            <v>3</v>
          </cell>
          <cell r="O888">
            <v>8</v>
          </cell>
          <cell r="P888">
            <v>7</v>
          </cell>
        </row>
        <row r="889">
          <cell r="K889">
            <v>11550</v>
          </cell>
          <cell r="L889">
            <v>3</v>
          </cell>
          <cell r="O889">
            <v>9</v>
          </cell>
          <cell r="P889">
            <v>11</v>
          </cell>
        </row>
        <row r="890">
          <cell r="K890">
            <v>7700</v>
          </cell>
          <cell r="L890">
            <v>1</v>
          </cell>
          <cell r="O890">
            <v>3</v>
          </cell>
          <cell r="P890">
            <v>14</v>
          </cell>
        </row>
        <row r="891">
          <cell r="K891">
            <v>7700</v>
          </cell>
          <cell r="L891">
            <v>2</v>
          </cell>
          <cell r="O891">
            <v>2</v>
          </cell>
          <cell r="P891">
            <v>11</v>
          </cell>
        </row>
        <row r="892">
          <cell r="K892">
            <v>11550</v>
          </cell>
          <cell r="L892">
            <v>3</v>
          </cell>
          <cell r="O892">
            <v>6</v>
          </cell>
          <cell r="P892">
            <v>11</v>
          </cell>
        </row>
        <row r="893">
          <cell r="K893">
            <v>7700</v>
          </cell>
          <cell r="L893">
            <v>2</v>
          </cell>
          <cell r="O893">
            <v>7</v>
          </cell>
          <cell r="P893">
            <v>11</v>
          </cell>
        </row>
        <row r="894">
          <cell r="K894">
            <v>7700</v>
          </cell>
          <cell r="L894">
            <v>2</v>
          </cell>
          <cell r="O894">
            <v>3</v>
          </cell>
          <cell r="P894">
            <v>11</v>
          </cell>
        </row>
        <row r="895">
          <cell r="K895">
            <v>6600</v>
          </cell>
          <cell r="L895">
            <v>4</v>
          </cell>
          <cell r="O895">
            <v>8</v>
          </cell>
          <cell r="P895">
            <v>3</v>
          </cell>
        </row>
        <row r="896">
          <cell r="K896">
            <v>6600</v>
          </cell>
          <cell r="L896">
            <v>2</v>
          </cell>
          <cell r="O896">
            <v>9</v>
          </cell>
          <cell r="P896">
            <v>6</v>
          </cell>
        </row>
        <row r="897">
          <cell r="K897">
            <v>6600</v>
          </cell>
          <cell r="L897">
            <v>2</v>
          </cell>
          <cell r="O897">
            <v>5</v>
          </cell>
          <cell r="P897">
            <v>6</v>
          </cell>
        </row>
        <row r="898">
          <cell r="K898">
            <v>6600</v>
          </cell>
          <cell r="L898">
            <v>2</v>
          </cell>
          <cell r="O898">
            <v>3</v>
          </cell>
          <cell r="P898">
            <v>6</v>
          </cell>
        </row>
        <row r="899">
          <cell r="K899">
            <v>6600</v>
          </cell>
          <cell r="L899">
            <v>2</v>
          </cell>
          <cell r="O899">
            <v>8</v>
          </cell>
          <cell r="P899">
            <v>6</v>
          </cell>
        </row>
        <row r="900">
          <cell r="K900">
            <v>6600</v>
          </cell>
          <cell r="L900">
            <v>2</v>
          </cell>
          <cell r="O900">
            <v>6</v>
          </cell>
          <cell r="P900">
            <v>6</v>
          </cell>
        </row>
        <row r="901">
          <cell r="K901">
            <v>6600</v>
          </cell>
          <cell r="L901">
            <v>1</v>
          </cell>
          <cell r="O901">
            <v>1</v>
          </cell>
          <cell r="P901">
            <v>12</v>
          </cell>
        </row>
        <row r="902">
          <cell r="K902">
            <v>6600</v>
          </cell>
          <cell r="L902">
            <v>1</v>
          </cell>
          <cell r="O902">
            <v>3</v>
          </cell>
          <cell r="P902">
            <v>12</v>
          </cell>
        </row>
        <row r="903">
          <cell r="K903">
            <v>6600</v>
          </cell>
          <cell r="L903">
            <v>3</v>
          </cell>
          <cell r="O903">
            <v>7</v>
          </cell>
          <cell r="P903">
            <v>4</v>
          </cell>
        </row>
        <row r="904">
          <cell r="K904">
            <v>6600</v>
          </cell>
          <cell r="L904">
            <v>2</v>
          </cell>
          <cell r="O904">
            <v>3</v>
          </cell>
          <cell r="P904">
            <v>6</v>
          </cell>
        </row>
        <row r="905">
          <cell r="K905">
            <v>5600</v>
          </cell>
          <cell r="L905">
            <v>4</v>
          </cell>
          <cell r="O905">
            <v>16</v>
          </cell>
          <cell r="P905">
            <v>4</v>
          </cell>
        </row>
        <row r="906">
          <cell r="K906">
            <v>11200</v>
          </cell>
          <cell r="L906">
            <v>1</v>
          </cell>
          <cell r="O906">
            <v>3</v>
          </cell>
          <cell r="P906">
            <v>14</v>
          </cell>
        </row>
        <row r="907">
          <cell r="K907">
            <v>5600</v>
          </cell>
          <cell r="L907">
            <v>2</v>
          </cell>
          <cell r="O907">
            <v>6</v>
          </cell>
          <cell r="P907">
            <v>8</v>
          </cell>
        </row>
        <row r="908">
          <cell r="K908">
            <v>5600</v>
          </cell>
          <cell r="L908">
            <v>2</v>
          </cell>
          <cell r="O908">
            <v>4</v>
          </cell>
          <cell r="P908">
            <v>8</v>
          </cell>
        </row>
        <row r="909">
          <cell r="K909">
            <v>5600</v>
          </cell>
          <cell r="L909">
            <v>4</v>
          </cell>
          <cell r="O909">
            <v>9</v>
          </cell>
          <cell r="P909">
            <v>4</v>
          </cell>
        </row>
        <row r="910">
          <cell r="K910">
            <v>5600</v>
          </cell>
          <cell r="L910">
            <v>2</v>
          </cell>
          <cell r="O910">
            <v>4</v>
          </cell>
          <cell r="P910">
            <v>8</v>
          </cell>
        </row>
        <row r="911">
          <cell r="K911">
            <v>11200</v>
          </cell>
          <cell r="L911">
            <v>2</v>
          </cell>
          <cell r="O911">
            <v>2</v>
          </cell>
          <cell r="P911">
            <v>7</v>
          </cell>
        </row>
        <row r="912">
          <cell r="K912">
            <v>5600</v>
          </cell>
          <cell r="L912">
            <v>4</v>
          </cell>
          <cell r="O912">
            <v>15</v>
          </cell>
          <cell r="P912">
            <v>4</v>
          </cell>
        </row>
        <row r="913">
          <cell r="K913">
            <v>11200</v>
          </cell>
          <cell r="L913">
            <v>1</v>
          </cell>
          <cell r="O913">
            <v>2</v>
          </cell>
          <cell r="P913">
            <v>14</v>
          </cell>
        </row>
        <row r="914">
          <cell r="K914">
            <v>5600</v>
          </cell>
          <cell r="L914">
            <v>2</v>
          </cell>
          <cell r="O914">
            <v>6</v>
          </cell>
          <cell r="P914">
            <v>8</v>
          </cell>
        </row>
        <row r="915">
          <cell r="K915">
            <v>11200</v>
          </cell>
          <cell r="L915">
            <v>1</v>
          </cell>
          <cell r="O915">
            <v>4</v>
          </cell>
          <cell r="P915">
            <v>14</v>
          </cell>
        </row>
        <row r="916">
          <cell r="K916">
            <v>5600</v>
          </cell>
          <cell r="L916">
            <v>2</v>
          </cell>
          <cell r="O916">
            <v>7</v>
          </cell>
          <cell r="P916">
            <v>8</v>
          </cell>
        </row>
        <row r="917">
          <cell r="K917">
            <v>22400</v>
          </cell>
          <cell r="L917">
            <v>2</v>
          </cell>
          <cell r="O917">
            <v>5</v>
          </cell>
          <cell r="P917">
            <v>14</v>
          </cell>
        </row>
        <row r="918">
          <cell r="K918">
            <v>7350</v>
          </cell>
          <cell r="L918">
            <v>3</v>
          </cell>
          <cell r="O918">
            <v>13</v>
          </cell>
          <cell r="P918">
            <v>7</v>
          </cell>
        </row>
        <row r="919">
          <cell r="K919">
            <v>7350</v>
          </cell>
          <cell r="L919">
            <v>3</v>
          </cell>
          <cell r="O919">
            <v>7</v>
          </cell>
          <cell r="P919">
            <v>7</v>
          </cell>
        </row>
        <row r="920">
          <cell r="K920">
            <v>7350</v>
          </cell>
          <cell r="L920">
            <v>3</v>
          </cell>
          <cell r="O920">
            <v>10</v>
          </cell>
          <cell r="P920">
            <v>7</v>
          </cell>
        </row>
        <row r="921">
          <cell r="K921">
            <v>5500</v>
          </cell>
          <cell r="L921">
            <v>5</v>
          </cell>
          <cell r="O921">
            <v>22</v>
          </cell>
          <cell r="P921">
            <v>2</v>
          </cell>
        </row>
        <row r="922">
          <cell r="K922">
            <v>5500</v>
          </cell>
          <cell r="L922">
            <v>1</v>
          </cell>
          <cell r="O922">
            <v>3</v>
          </cell>
          <cell r="P922">
            <v>5</v>
          </cell>
        </row>
        <row r="923">
          <cell r="K923">
            <v>11000</v>
          </cell>
          <cell r="L923">
            <v>1</v>
          </cell>
          <cell r="O923">
            <v>4</v>
          </cell>
          <cell r="P923">
            <v>10</v>
          </cell>
        </row>
        <row r="924">
          <cell r="K924">
            <v>5500</v>
          </cell>
          <cell r="L924">
            <v>1</v>
          </cell>
          <cell r="O924">
            <v>3</v>
          </cell>
          <cell r="P924">
            <v>5</v>
          </cell>
        </row>
        <row r="925">
          <cell r="K925">
            <v>22000</v>
          </cell>
          <cell r="L925">
            <v>5</v>
          </cell>
          <cell r="O925">
            <v>19</v>
          </cell>
          <cell r="P925">
            <v>4</v>
          </cell>
        </row>
        <row r="926">
          <cell r="K926">
            <v>22000</v>
          </cell>
          <cell r="L926">
            <v>2</v>
          </cell>
          <cell r="O926">
            <v>6</v>
          </cell>
          <cell r="P926">
            <v>10</v>
          </cell>
        </row>
        <row r="927">
          <cell r="K927">
            <v>22000</v>
          </cell>
          <cell r="L927">
            <v>2</v>
          </cell>
          <cell r="O927">
            <v>3</v>
          </cell>
          <cell r="P927">
            <v>10</v>
          </cell>
        </row>
        <row r="928">
          <cell r="K928">
            <v>11000</v>
          </cell>
          <cell r="L928">
            <v>2</v>
          </cell>
          <cell r="O928">
            <v>2</v>
          </cell>
          <cell r="P928">
            <v>5</v>
          </cell>
        </row>
        <row r="929">
          <cell r="K929">
            <v>6400</v>
          </cell>
          <cell r="L929">
            <v>4</v>
          </cell>
          <cell r="O929">
            <v>9</v>
          </cell>
          <cell r="P929">
            <v>2</v>
          </cell>
        </row>
        <row r="930">
          <cell r="K930">
            <v>6400</v>
          </cell>
          <cell r="L930">
            <v>2</v>
          </cell>
          <cell r="O930">
            <v>7</v>
          </cell>
          <cell r="P930">
            <v>4</v>
          </cell>
        </row>
        <row r="931">
          <cell r="K931">
            <v>6400</v>
          </cell>
          <cell r="L931">
            <v>2</v>
          </cell>
          <cell r="O931">
            <v>9</v>
          </cell>
          <cell r="P931">
            <v>4</v>
          </cell>
        </row>
        <row r="932">
          <cell r="K932">
            <v>6400</v>
          </cell>
          <cell r="L932">
            <v>2</v>
          </cell>
          <cell r="O932">
            <v>10</v>
          </cell>
          <cell r="P932">
            <v>4</v>
          </cell>
        </row>
        <row r="933">
          <cell r="K933">
            <v>6400</v>
          </cell>
          <cell r="L933">
            <v>2</v>
          </cell>
          <cell r="O933">
            <v>5</v>
          </cell>
          <cell r="P933">
            <v>4</v>
          </cell>
        </row>
        <row r="934">
          <cell r="K934">
            <v>6400</v>
          </cell>
          <cell r="L934">
            <v>2</v>
          </cell>
          <cell r="O934">
            <v>5</v>
          </cell>
          <cell r="P934">
            <v>4</v>
          </cell>
        </row>
        <row r="935">
          <cell r="K935">
            <v>7200</v>
          </cell>
          <cell r="L935">
            <v>2</v>
          </cell>
          <cell r="O935">
            <v>6</v>
          </cell>
          <cell r="P935">
            <v>3</v>
          </cell>
        </row>
        <row r="936">
          <cell r="K936">
            <v>21600</v>
          </cell>
          <cell r="L936">
            <v>2</v>
          </cell>
          <cell r="O936">
            <v>7</v>
          </cell>
          <cell r="P936">
            <v>9</v>
          </cell>
        </row>
        <row r="937">
          <cell r="K937">
            <v>7200</v>
          </cell>
          <cell r="L937">
            <v>1</v>
          </cell>
          <cell r="O937">
            <v>3</v>
          </cell>
          <cell r="P937">
            <v>6</v>
          </cell>
        </row>
        <row r="938">
          <cell r="K938">
            <v>7200</v>
          </cell>
          <cell r="L938">
            <v>1</v>
          </cell>
          <cell r="O938">
            <v>1</v>
          </cell>
          <cell r="P938">
            <v>9</v>
          </cell>
        </row>
        <row r="939">
          <cell r="K939">
            <v>6300</v>
          </cell>
          <cell r="L939">
            <v>3</v>
          </cell>
          <cell r="O939">
            <v>9</v>
          </cell>
          <cell r="P939">
            <v>6</v>
          </cell>
        </row>
        <row r="940">
          <cell r="K940">
            <v>6300</v>
          </cell>
          <cell r="L940">
            <v>3</v>
          </cell>
          <cell r="O940">
            <v>8</v>
          </cell>
          <cell r="P940">
            <v>6</v>
          </cell>
        </row>
        <row r="941">
          <cell r="K941">
            <v>6300</v>
          </cell>
          <cell r="L941">
            <v>2</v>
          </cell>
          <cell r="O941">
            <v>5</v>
          </cell>
          <cell r="P941">
            <v>9</v>
          </cell>
        </row>
        <row r="942">
          <cell r="K942">
            <v>6300</v>
          </cell>
          <cell r="L942">
            <v>2</v>
          </cell>
          <cell r="O942">
            <v>6</v>
          </cell>
          <cell r="P942">
            <v>9</v>
          </cell>
        </row>
        <row r="943">
          <cell r="K943">
            <v>6300</v>
          </cell>
          <cell r="L943">
            <v>2</v>
          </cell>
          <cell r="O943">
            <v>5</v>
          </cell>
          <cell r="P943">
            <v>9</v>
          </cell>
        </row>
        <row r="944">
          <cell r="K944">
            <v>6300</v>
          </cell>
          <cell r="L944">
            <v>2</v>
          </cell>
          <cell r="O944">
            <v>7</v>
          </cell>
          <cell r="P944">
            <v>9</v>
          </cell>
        </row>
        <row r="945">
          <cell r="K945">
            <v>6300</v>
          </cell>
          <cell r="L945">
            <v>2</v>
          </cell>
          <cell r="O945">
            <v>6</v>
          </cell>
          <cell r="P945">
            <v>9</v>
          </cell>
        </row>
        <row r="946">
          <cell r="K946">
            <v>6300</v>
          </cell>
          <cell r="L946">
            <v>3</v>
          </cell>
          <cell r="O946">
            <v>6</v>
          </cell>
          <cell r="P946">
            <v>6</v>
          </cell>
        </row>
        <row r="947">
          <cell r="K947">
            <v>6300</v>
          </cell>
          <cell r="L947">
            <v>2</v>
          </cell>
          <cell r="O947">
            <v>5</v>
          </cell>
          <cell r="P947">
            <v>9</v>
          </cell>
        </row>
        <row r="948">
          <cell r="K948">
            <v>6300</v>
          </cell>
          <cell r="L948">
            <v>3</v>
          </cell>
          <cell r="O948">
            <v>8</v>
          </cell>
          <cell r="P948">
            <v>6</v>
          </cell>
        </row>
        <row r="949">
          <cell r="K949">
            <v>6300</v>
          </cell>
          <cell r="L949">
            <v>2</v>
          </cell>
          <cell r="O949">
            <v>8</v>
          </cell>
          <cell r="P949">
            <v>9</v>
          </cell>
        </row>
        <row r="950">
          <cell r="K950">
            <v>6300</v>
          </cell>
          <cell r="L950">
            <v>2</v>
          </cell>
          <cell r="O950">
            <v>4</v>
          </cell>
          <cell r="P950">
            <v>9</v>
          </cell>
        </row>
        <row r="951">
          <cell r="K951">
            <v>7000</v>
          </cell>
          <cell r="L951">
            <v>4</v>
          </cell>
          <cell r="O951">
            <v>7</v>
          </cell>
          <cell r="P951">
            <v>5</v>
          </cell>
        </row>
        <row r="952">
          <cell r="K952">
            <v>7000</v>
          </cell>
          <cell r="L952">
            <v>2</v>
          </cell>
          <cell r="O952">
            <v>6</v>
          </cell>
          <cell r="P952">
            <v>10</v>
          </cell>
        </row>
        <row r="953">
          <cell r="K953">
            <v>7000</v>
          </cell>
          <cell r="L953">
            <v>5</v>
          </cell>
          <cell r="O953">
            <v>10</v>
          </cell>
          <cell r="P953">
            <v>4</v>
          </cell>
        </row>
        <row r="954">
          <cell r="K954">
            <v>5250</v>
          </cell>
          <cell r="L954">
            <v>3</v>
          </cell>
          <cell r="O954">
            <v>10</v>
          </cell>
          <cell r="P954">
            <v>5</v>
          </cell>
        </row>
        <row r="955">
          <cell r="K955">
            <v>5250</v>
          </cell>
          <cell r="L955">
            <v>3</v>
          </cell>
          <cell r="O955">
            <v>9</v>
          </cell>
          <cell r="P955">
            <v>5</v>
          </cell>
        </row>
        <row r="956">
          <cell r="K956">
            <v>10500</v>
          </cell>
          <cell r="L956">
            <v>5</v>
          </cell>
          <cell r="O956">
            <v>9</v>
          </cell>
          <cell r="P956">
            <v>6</v>
          </cell>
        </row>
        <row r="957">
          <cell r="K957">
            <v>7000</v>
          </cell>
          <cell r="L957">
            <v>2</v>
          </cell>
          <cell r="O957">
            <v>5</v>
          </cell>
          <cell r="P957">
            <v>10</v>
          </cell>
        </row>
        <row r="958">
          <cell r="K958">
            <v>10500</v>
          </cell>
          <cell r="L958">
            <v>3</v>
          </cell>
          <cell r="O958">
            <v>5</v>
          </cell>
          <cell r="P958">
            <v>10</v>
          </cell>
        </row>
        <row r="959">
          <cell r="K959">
            <v>7000</v>
          </cell>
          <cell r="L959">
            <v>2</v>
          </cell>
          <cell r="O959">
            <v>3</v>
          </cell>
          <cell r="P959">
            <v>10</v>
          </cell>
        </row>
        <row r="960">
          <cell r="K960">
            <v>5250</v>
          </cell>
          <cell r="L960">
            <v>3</v>
          </cell>
          <cell r="O960">
            <v>13</v>
          </cell>
          <cell r="P960">
            <v>5</v>
          </cell>
        </row>
        <row r="961">
          <cell r="K961">
            <v>7000</v>
          </cell>
          <cell r="L961">
            <v>2</v>
          </cell>
          <cell r="O961">
            <v>2</v>
          </cell>
          <cell r="P961">
            <v>10</v>
          </cell>
        </row>
        <row r="962">
          <cell r="K962">
            <v>10500</v>
          </cell>
          <cell r="L962">
            <v>3</v>
          </cell>
          <cell r="O962">
            <v>10</v>
          </cell>
          <cell r="P962">
            <v>10</v>
          </cell>
        </row>
        <row r="963">
          <cell r="K963">
            <v>21000</v>
          </cell>
          <cell r="L963">
            <v>5</v>
          </cell>
          <cell r="O963">
            <v>9</v>
          </cell>
          <cell r="P963">
            <v>12</v>
          </cell>
        </row>
        <row r="964">
          <cell r="K964">
            <v>5250</v>
          </cell>
          <cell r="L964">
            <v>3</v>
          </cell>
          <cell r="O964">
            <v>6</v>
          </cell>
          <cell r="P964">
            <v>5</v>
          </cell>
        </row>
        <row r="965">
          <cell r="K965">
            <v>21000</v>
          </cell>
          <cell r="L965">
            <v>5</v>
          </cell>
          <cell r="O965">
            <v>19</v>
          </cell>
          <cell r="P965">
            <v>12</v>
          </cell>
        </row>
        <row r="966">
          <cell r="K966">
            <v>7000</v>
          </cell>
          <cell r="L966">
            <v>4</v>
          </cell>
          <cell r="O966">
            <v>13</v>
          </cell>
          <cell r="P966">
            <v>5</v>
          </cell>
        </row>
        <row r="967">
          <cell r="K967">
            <v>5250</v>
          </cell>
          <cell r="L967">
            <v>3</v>
          </cell>
          <cell r="O967">
            <v>9</v>
          </cell>
          <cell r="P967">
            <v>5</v>
          </cell>
        </row>
        <row r="968">
          <cell r="K968">
            <v>7000</v>
          </cell>
          <cell r="L968">
            <v>2</v>
          </cell>
          <cell r="O968">
            <v>3</v>
          </cell>
          <cell r="P968">
            <v>10</v>
          </cell>
        </row>
        <row r="969">
          <cell r="K969">
            <v>7000</v>
          </cell>
          <cell r="L969">
            <v>2</v>
          </cell>
          <cell r="O969">
            <v>6</v>
          </cell>
          <cell r="P969">
            <v>10</v>
          </cell>
        </row>
        <row r="970">
          <cell r="K970">
            <v>21000</v>
          </cell>
          <cell r="L970">
            <v>5</v>
          </cell>
          <cell r="O970">
            <v>11</v>
          </cell>
          <cell r="P970">
            <v>12</v>
          </cell>
        </row>
        <row r="971">
          <cell r="K971">
            <v>5250</v>
          </cell>
          <cell r="L971">
            <v>3</v>
          </cell>
          <cell r="O971">
            <v>9</v>
          </cell>
          <cell r="P971">
            <v>5</v>
          </cell>
        </row>
        <row r="972">
          <cell r="K972">
            <v>7000</v>
          </cell>
          <cell r="L972">
            <v>2</v>
          </cell>
          <cell r="O972">
            <v>3</v>
          </cell>
          <cell r="P972">
            <v>10</v>
          </cell>
        </row>
        <row r="973">
          <cell r="K973">
            <v>7000</v>
          </cell>
          <cell r="L973">
            <v>2</v>
          </cell>
          <cell r="O973">
            <v>4</v>
          </cell>
          <cell r="P973">
            <v>10</v>
          </cell>
        </row>
        <row r="974">
          <cell r="K974">
            <v>7000</v>
          </cell>
          <cell r="L974">
            <v>4</v>
          </cell>
          <cell r="O974">
            <v>15</v>
          </cell>
          <cell r="P974">
            <v>5</v>
          </cell>
        </row>
        <row r="975">
          <cell r="K975">
            <v>5250</v>
          </cell>
          <cell r="L975">
            <v>3</v>
          </cell>
          <cell r="O975">
            <v>3</v>
          </cell>
          <cell r="P975">
            <v>5</v>
          </cell>
        </row>
        <row r="976">
          <cell r="K976">
            <v>10500</v>
          </cell>
          <cell r="L976">
            <v>5</v>
          </cell>
          <cell r="O976">
            <v>19</v>
          </cell>
          <cell r="P976">
            <v>6</v>
          </cell>
        </row>
        <row r="977">
          <cell r="K977">
            <v>5250</v>
          </cell>
          <cell r="L977">
            <v>3</v>
          </cell>
          <cell r="O977">
            <v>12</v>
          </cell>
          <cell r="P977">
            <v>5</v>
          </cell>
        </row>
        <row r="978">
          <cell r="K978">
            <v>7000</v>
          </cell>
          <cell r="L978">
            <v>4</v>
          </cell>
          <cell r="O978">
            <v>14</v>
          </cell>
          <cell r="P978">
            <v>5</v>
          </cell>
        </row>
        <row r="979">
          <cell r="K979">
            <v>7000</v>
          </cell>
          <cell r="L979">
            <v>2</v>
          </cell>
          <cell r="O979">
            <v>7</v>
          </cell>
          <cell r="P979">
            <v>10</v>
          </cell>
        </row>
        <row r="980">
          <cell r="K980">
            <v>7000</v>
          </cell>
          <cell r="L980">
            <v>2</v>
          </cell>
          <cell r="O980">
            <v>7</v>
          </cell>
          <cell r="P980">
            <v>10</v>
          </cell>
        </row>
        <row r="981">
          <cell r="K981">
            <v>10500</v>
          </cell>
          <cell r="L981">
            <v>3</v>
          </cell>
          <cell r="O981">
            <v>11</v>
          </cell>
          <cell r="P981">
            <v>10</v>
          </cell>
        </row>
        <row r="982">
          <cell r="K982">
            <v>5250</v>
          </cell>
          <cell r="L982">
            <v>3</v>
          </cell>
          <cell r="O982">
            <v>9</v>
          </cell>
          <cell r="P982">
            <v>5</v>
          </cell>
        </row>
        <row r="983">
          <cell r="K983">
            <v>7000</v>
          </cell>
          <cell r="L983">
            <v>4</v>
          </cell>
          <cell r="O983">
            <v>13</v>
          </cell>
          <cell r="P983">
            <v>5</v>
          </cell>
        </row>
        <row r="984">
          <cell r="K984">
            <v>10400</v>
          </cell>
          <cell r="L984">
            <v>1</v>
          </cell>
          <cell r="O984">
            <v>4</v>
          </cell>
          <cell r="P984">
            <v>13</v>
          </cell>
        </row>
        <row r="985">
          <cell r="K985">
            <v>6050</v>
          </cell>
          <cell r="L985">
            <v>1</v>
          </cell>
          <cell r="O985">
            <v>3</v>
          </cell>
          <cell r="P985">
            <v>11</v>
          </cell>
        </row>
        <row r="986">
          <cell r="K986">
            <v>6050</v>
          </cell>
          <cell r="L986">
            <v>1</v>
          </cell>
          <cell r="O986">
            <v>5</v>
          </cell>
          <cell r="P986">
            <v>11</v>
          </cell>
        </row>
        <row r="987">
          <cell r="K987">
            <v>6000</v>
          </cell>
          <cell r="L987">
            <v>5</v>
          </cell>
          <cell r="O987">
            <v>19</v>
          </cell>
          <cell r="P987">
            <v>1</v>
          </cell>
        </row>
        <row r="988">
          <cell r="K988">
            <v>6000</v>
          </cell>
          <cell r="L988">
            <v>1</v>
          </cell>
          <cell r="O988">
            <v>3</v>
          </cell>
          <cell r="P988">
            <v>5</v>
          </cell>
        </row>
        <row r="989">
          <cell r="K989">
            <v>6000</v>
          </cell>
          <cell r="L989">
            <v>1</v>
          </cell>
          <cell r="O989">
            <v>2</v>
          </cell>
          <cell r="P989">
            <v>5</v>
          </cell>
        </row>
        <row r="990">
          <cell r="K990">
            <v>6000</v>
          </cell>
          <cell r="L990">
            <v>1</v>
          </cell>
          <cell r="O990">
            <v>3</v>
          </cell>
          <cell r="P990">
            <v>5</v>
          </cell>
        </row>
        <row r="991">
          <cell r="K991">
            <v>6000</v>
          </cell>
          <cell r="L991">
            <v>1</v>
          </cell>
          <cell r="O991">
            <v>3</v>
          </cell>
          <cell r="P991">
            <v>5</v>
          </cell>
        </row>
        <row r="992">
          <cell r="K992">
            <v>6600</v>
          </cell>
          <cell r="L992">
            <v>2</v>
          </cell>
          <cell r="O992">
            <v>7</v>
          </cell>
          <cell r="P992">
            <v>3</v>
          </cell>
        </row>
        <row r="993">
          <cell r="K993">
            <v>19800</v>
          </cell>
          <cell r="L993">
            <v>3</v>
          </cell>
          <cell r="O993">
            <v>9</v>
          </cell>
          <cell r="P993">
            <v>6</v>
          </cell>
        </row>
        <row r="994">
          <cell r="K994">
            <v>6600</v>
          </cell>
          <cell r="L994">
            <v>3</v>
          </cell>
          <cell r="O994">
            <v>10</v>
          </cell>
          <cell r="P994">
            <v>2</v>
          </cell>
        </row>
        <row r="995">
          <cell r="K995">
            <v>6600</v>
          </cell>
          <cell r="L995">
            <v>2</v>
          </cell>
          <cell r="O995">
            <v>4</v>
          </cell>
          <cell r="P995">
            <v>3</v>
          </cell>
        </row>
        <row r="996">
          <cell r="K996">
            <v>6600</v>
          </cell>
          <cell r="L996">
            <v>2</v>
          </cell>
          <cell r="O996">
            <v>7</v>
          </cell>
          <cell r="P996">
            <v>6</v>
          </cell>
        </row>
        <row r="997">
          <cell r="K997">
            <v>19800</v>
          </cell>
          <cell r="L997">
            <v>2</v>
          </cell>
          <cell r="O997">
            <v>5</v>
          </cell>
          <cell r="P997">
            <v>9</v>
          </cell>
        </row>
        <row r="998">
          <cell r="K998">
            <v>19800</v>
          </cell>
          <cell r="L998">
            <v>4</v>
          </cell>
          <cell r="O998">
            <v>6</v>
          </cell>
          <cell r="P998">
            <v>9</v>
          </cell>
        </row>
        <row r="999">
          <cell r="K999">
            <v>6600</v>
          </cell>
          <cell r="L999">
            <v>1</v>
          </cell>
          <cell r="O999">
            <v>4</v>
          </cell>
          <cell r="P999">
            <v>12</v>
          </cell>
        </row>
        <row r="1000">
          <cell r="K1000">
            <v>6600</v>
          </cell>
          <cell r="L1000">
            <v>2</v>
          </cell>
          <cell r="O1000">
            <v>4</v>
          </cell>
          <cell r="P1000">
            <v>6</v>
          </cell>
        </row>
        <row r="1001">
          <cell r="K1001">
            <v>19800</v>
          </cell>
          <cell r="L1001">
            <v>3</v>
          </cell>
          <cell r="O1001">
            <v>6</v>
          </cell>
          <cell r="P1001">
            <v>6</v>
          </cell>
        </row>
        <row r="1002">
          <cell r="K1002">
            <v>4950</v>
          </cell>
          <cell r="L1002">
            <v>1</v>
          </cell>
          <cell r="O1002">
            <v>1</v>
          </cell>
          <cell r="P1002">
            <v>9</v>
          </cell>
        </row>
        <row r="1003">
          <cell r="K1003">
            <v>9900</v>
          </cell>
          <cell r="L1003">
            <v>1</v>
          </cell>
          <cell r="O1003">
            <v>3</v>
          </cell>
          <cell r="P1003">
            <v>9</v>
          </cell>
        </row>
        <row r="1004">
          <cell r="K1004">
            <v>4950</v>
          </cell>
          <cell r="L1004">
            <v>1</v>
          </cell>
          <cell r="O1004">
            <v>3</v>
          </cell>
          <cell r="P1004">
            <v>9</v>
          </cell>
        </row>
        <row r="1005">
          <cell r="K1005">
            <v>19800</v>
          </cell>
          <cell r="L1005">
            <v>4</v>
          </cell>
          <cell r="O1005">
            <v>10</v>
          </cell>
          <cell r="P1005">
            <v>9</v>
          </cell>
        </row>
        <row r="1006">
          <cell r="K1006">
            <v>6600</v>
          </cell>
          <cell r="L1006">
            <v>1</v>
          </cell>
          <cell r="O1006">
            <v>2</v>
          </cell>
          <cell r="P1006">
            <v>12</v>
          </cell>
        </row>
        <row r="1007">
          <cell r="K1007">
            <v>9900</v>
          </cell>
          <cell r="L1007">
            <v>3</v>
          </cell>
          <cell r="O1007">
            <v>10</v>
          </cell>
          <cell r="P1007">
            <v>3</v>
          </cell>
        </row>
        <row r="1008">
          <cell r="K1008">
            <v>9900</v>
          </cell>
          <cell r="L1008">
            <v>1</v>
          </cell>
          <cell r="O1008">
            <v>5</v>
          </cell>
          <cell r="P1008">
            <v>9</v>
          </cell>
        </row>
        <row r="1009">
          <cell r="K1009">
            <v>6600</v>
          </cell>
          <cell r="L1009">
            <v>1</v>
          </cell>
          <cell r="O1009">
            <v>4</v>
          </cell>
          <cell r="P1009">
            <v>12</v>
          </cell>
        </row>
        <row r="1010">
          <cell r="K1010">
            <v>9900</v>
          </cell>
          <cell r="L1010">
            <v>3</v>
          </cell>
          <cell r="O1010">
            <v>6</v>
          </cell>
          <cell r="P1010">
            <v>3</v>
          </cell>
        </row>
        <row r="1011">
          <cell r="K1011">
            <v>9900</v>
          </cell>
          <cell r="L1011">
            <v>2</v>
          </cell>
          <cell r="O1011">
            <v>5</v>
          </cell>
          <cell r="P1011">
            <v>9</v>
          </cell>
        </row>
        <row r="1012">
          <cell r="K1012">
            <v>6600</v>
          </cell>
          <cell r="L1012">
            <v>1</v>
          </cell>
          <cell r="O1012">
            <v>2</v>
          </cell>
          <cell r="P1012">
            <v>12</v>
          </cell>
        </row>
        <row r="1013">
          <cell r="K1013">
            <v>6600</v>
          </cell>
          <cell r="L1013">
            <v>3</v>
          </cell>
          <cell r="O1013">
            <v>13</v>
          </cell>
          <cell r="P1013">
            <v>2</v>
          </cell>
        </row>
        <row r="1014">
          <cell r="K1014">
            <v>4900</v>
          </cell>
          <cell r="L1014">
            <v>2</v>
          </cell>
          <cell r="O1014">
            <v>9</v>
          </cell>
          <cell r="P1014">
            <v>7</v>
          </cell>
        </row>
        <row r="1015">
          <cell r="K1015">
            <v>4900</v>
          </cell>
          <cell r="L1015">
            <v>2</v>
          </cell>
          <cell r="O1015">
            <v>4</v>
          </cell>
          <cell r="P1015">
            <v>7</v>
          </cell>
        </row>
        <row r="1016">
          <cell r="K1016">
            <v>9800</v>
          </cell>
          <cell r="L1016">
            <v>2</v>
          </cell>
          <cell r="O1016">
            <v>7</v>
          </cell>
          <cell r="P1016">
            <v>14</v>
          </cell>
        </row>
        <row r="1017">
          <cell r="K1017">
            <v>4900</v>
          </cell>
          <cell r="L1017">
            <v>2</v>
          </cell>
          <cell r="O1017">
            <v>9</v>
          </cell>
          <cell r="P1017">
            <v>7</v>
          </cell>
        </row>
        <row r="1018">
          <cell r="K1018">
            <v>4900</v>
          </cell>
          <cell r="L1018">
            <v>1</v>
          </cell>
          <cell r="O1018">
            <v>2</v>
          </cell>
          <cell r="P1018">
            <v>14</v>
          </cell>
        </row>
        <row r="1019">
          <cell r="K1019">
            <v>4900</v>
          </cell>
          <cell r="L1019">
            <v>2</v>
          </cell>
          <cell r="O1019">
            <v>6</v>
          </cell>
          <cell r="P1019">
            <v>7</v>
          </cell>
        </row>
        <row r="1020">
          <cell r="K1020">
            <v>9800</v>
          </cell>
          <cell r="L1020">
            <v>2</v>
          </cell>
          <cell r="O1020">
            <v>7</v>
          </cell>
          <cell r="P1020">
            <v>14</v>
          </cell>
        </row>
        <row r="1021">
          <cell r="K1021">
            <v>4900</v>
          </cell>
          <cell r="L1021">
            <v>2</v>
          </cell>
          <cell r="O1021">
            <v>6</v>
          </cell>
          <cell r="P1021">
            <v>7</v>
          </cell>
        </row>
        <row r="1022">
          <cell r="K1022">
            <v>19600</v>
          </cell>
          <cell r="L1022">
            <v>4</v>
          </cell>
          <cell r="O1022">
            <v>10</v>
          </cell>
          <cell r="P1022">
            <v>14</v>
          </cell>
        </row>
        <row r="1023">
          <cell r="K1023">
            <v>9800</v>
          </cell>
          <cell r="L1023">
            <v>4</v>
          </cell>
          <cell r="O1023">
            <v>11</v>
          </cell>
          <cell r="P1023">
            <v>7</v>
          </cell>
        </row>
        <row r="1024">
          <cell r="K1024">
            <v>9800</v>
          </cell>
          <cell r="L1024">
            <v>2</v>
          </cell>
          <cell r="O1024">
            <v>10</v>
          </cell>
          <cell r="P1024">
            <v>14</v>
          </cell>
        </row>
        <row r="1025">
          <cell r="K1025">
            <v>19600</v>
          </cell>
          <cell r="L1025">
            <v>4</v>
          </cell>
          <cell r="O1025">
            <v>9</v>
          </cell>
          <cell r="P1025">
            <v>14</v>
          </cell>
        </row>
        <row r="1026">
          <cell r="K1026">
            <v>9800</v>
          </cell>
          <cell r="L1026">
            <v>2</v>
          </cell>
          <cell r="O1026">
            <v>5</v>
          </cell>
          <cell r="P1026">
            <v>14</v>
          </cell>
        </row>
        <row r="1027">
          <cell r="K1027">
            <v>4900</v>
          </cell>
          <cell r="L1027">
            <v>1</v>
          </cell>
          <cell r="O1027">
            <v>5</v>
          </cell>
          <cell r="P1027">
            <v>14</v>
          </cell>
        </row>
        <row r="1028">
          <cell r="K1028">
            <v>4900</v>
          </cell>
          <cell r="L1028">
            <v>1</v>
          </cell>
          <cell r="O1028">
            <v>3</v>
          </cell>
          <cell r="P1028">
            <v>14</v>
          </cell>
        </row>
        <row r="1029">
          <cell r="K1029">
            <v>9800</v>
          </cell>
          <cell r="L1029">
            <v>2</v>
          </cell>
          <cell r="O1029">
            <v>6</v>
          </cell>
          <cell r="P1029">
            <v>14</v>
          </cell>
        </row>
        <row r="1030">
          <cell r="K1030">
            <v>9800</v>
          </cell>
          <cell r="L1030">
            <v>2</v>
          </cell>
          <cell r="O1030">
            <v>8</v>
          </cell>
          <cell r="P1030">
            <v>14</v>
          </cell>
        </row>
        <row r="1031">
          <cell r="K1031">
            <v>4900</v>
          </cell>
          <cell r="L1031">
            <v>2</v>
          </cell>
          <cell r="O1031">
            <v>8</v>
          </cell>
          <cell r="P1031">
            <v>7</v>
          </cell>
        </row>
        <row r="1032">
          <cell r="K1032">
            <v>4900</v>
          </cell>
          <cell r="L1032">
            <v>2</v>
          </cell>
          <cell r="O1032">
            <v>5</v>
          </cell>
          <cell r="P1032">
            <v>7</v>
          </cell>
        </row>
        <row r="1033">
          <cell r="K1033">
            <v>9800</v>
          </cell>
          <cell r="L1033">
            <v>2</v>
          </cell>
          <cell r="O1033">
            <v>5</v>
          </cell>
          <cell r="P1033">
            <v>14</v>
          </cell>
        </row>
        <row r="1034">
          <cell r="K1034">
            <v>4900</v>
          </cell>
          <cell r="L1034">
            <v>2</v>
          </cell>
          <cell r="O1034">
            <v>2</v>
          </cell>
          <cell r="P1034">
            <v>7</v>
          </cell>
        </row>
        <row r="1035">
          <cell r="K1035">
            <v>4900</v>
          </cell>
          <cell r="L1035">
            <v>1</v>
          </cell>
          <cell r="O1035">
            <v>1</v>
          </cell>
          <cell r="P1035">
            <v>14</v>
          </cell>
        </row>
        <row r="1036">
          <cell r="K1036">
            <v>4900</v>
          </cell>
          <cell r="L1036">
            <v>2</v>
          </cell>
          <cell r="O1036">
            <v>5</v>
          </cell>
          <cell r="P1036">
            <v>7</v>
          </cell>
        </row>
        <row r="1037">
          <cell r="K1037">
            <v>9800</v>
          </cell>
          <cell r="L1037">
            <v>2</v>
          </cell>
          <cell r="O1037">
            <v>4</v>
          </cell>
          <cell r="P1037">
            <v>14</v>
          </cell>
        </row>
        <row r="1038">
          <cell r="K1038">
            <v>19250</v>
          </cell>
          <cell r="L1038">
            <v>5</v>
          </cell>
          <cell r="O1038">
            <v>14</v>
          </cell>
          <cell r="P1038">
            <v>11</v>
          </cell>
        </row>
        <row r="1039">
          <cell r="K1039">
            <v>19250</v>
          </cell>
          <cell r="L1039">
            <v>5</v>
          </cell>
          <cell r="O1039">
            <v>17</v>
          </cell>
          <cell r="P1039">
            <v>11</v>
          </cell>
        </row>
        <row r="1040">
          <cell r="K1040">
            <v>4800</v>
          </cell>
          <cell r="L1040">
            <v>2</v>
          </cell>
          <cell r="O1040">
            <v>3</v>
          </cell>
          <cell r="P1040">
            <v>3</v>
          </cell>
        </row>
        <row r="1041">
          <cell r="K1041">
            <v>9600</v>
          </cell>
          <cell r="L1041">
            <v>4</v>
          </cell>
          <cell r="O1041">
            <v>16</v>
          </cell>
          <cell r="P1041">
            <v>3</v>
          </cell>
        </row>
        <row r="1042">
          <cell r="K1042">
            <v>6400</v>
          </cell>
          <cell r="L1042">
            <v>1</v>
          </cell>
          <cell r="O1042">
            <v>3</v>
          </cell>
          <cell r="P1042">
            <v>8</v>
          </cell>
        </row>
        <row r="1043">
          <cell r="K1043">
            <v>4800</v>
          </cell>
          <cell r="L1043">
            <v>1</v>
          </cell>
          <cell r="O1043">
            <v>2</v>
          </cell>
          <cell r="P1043">
            <v>6</v>
          </cell>
        </row>
        <row r="1044">
          <cell r="K1044">
            <v>6400</v>
          </cell>
          <cell r="L1044">
            <v>2</v>
          </cell>
          <cell r="O1044">
            <v>6</v>
          </cell>
          <cell r="P1044">
            <v>4</v>
          </cell>
        </row>
        <row r="1045">
          <cell r="K1045">
            <v>6400</v>
          </cell>
          <cell r="L1045">
            <v>2</v>
          </cell>
          <cell r="O1045">
            <v>5</v>
          </cell>
          <cell r="P1045">
            <v>4</v>
          </cell>
        </row>
        <row r="1046">
          <cell r="K1046">
            <v>4800</v>
          </cell>
          <cell r="L1046">
            <v>2</v>
          </cell>
          <cell r="O1046">
            <v>6</v>
          </cell>
          <cell r="P1046">
            <v>2</v>
          </cell>
        </row>
        <row r="1047">
          <cell r="K1047">
            <v>19200</v>
          </cell>
          <cell r="L1047">
            <v>2</v>
          </cell>
          <cell r="O1047">
            <v>6</v>
          </cell>
          <cell r="P1047">
            <v>12</v>
          </cell>
        </row>
        <row r="1048">
          <cell r="K1048">
            <v>19200</v>
          </cell>
          <cell r="L1048">
            <v>2</v>
          </cell>
          <cell r="O1048">
            <v>4</v>
          </cell>
          <cell r="P1048">
            <v>12</v>
          </cell>
        </row>
        <row r="1049">
          <cell r="K1049">
            <v>4800</v>
          </cell>
          <cell r="L1049">
            <v>2</v>
          </cell>
          <cell r="O1049">
            <v>6</v>
          </cell>
          <cell r="P1049">
            <v>3</v>
          </cell>
        </row>
        <row r="1050">
          <cell r="K1050">
            <v>4800</v>
          </cell>
          <cell r="L1050">
            <v>1</v>
          </cell>
          <cell r="O1050">
            <v>2</v>
          </cell>
          <cell r="P1050">
            <v>4</v>
          </cell>
        </row>
        <row r="1051">
          <cell r="K1051">
            <v>4800</v>
          </cell>
          <cell r="L1051">
            <v>1</v>
          </cell>
          <cell r="O1051">
            <v>4</v>
          </cell>
          <cell r="P1051">
            <v>4</v>
          </cell>
        </row>
        <row r="1052">
          <cell r="K1052">
            <v>4800</v>
          </cell>
          <cell r="L1052">
            <v>1</v>
          </cell>
          <cell r="O1052">
            <v>1</v>
          </cell>
          <cell r="P1052">
            <v>6</v>
          </cell>
        </row>
        <row r="1053">
          <cell r="K1053">
            <v>4800</v>
          </cell>
          <cell r="L1053">
            <v>2</v>
          </cell>
          <cell r="O1053">
            <v>5</v>
          </cell>
          <cell r="P1053">
            <v>3</v>
          </cell>
        </row>
        <row r="1054">
          <cell r="K1054">
            <v>5600</v>
          </cell>
          <cell r="L1054">
            <v>1</v>
          </cell>
          <cell r="O1054">
            <v>2</v>
          </cell>
          <cell r="P1054">
            <v>7</v>
          </cell>
        </row>
        <row r="1055">
          <cell r="K1055">
            <v>5600</v>
          </cell>
          <cell r="L1055">
            <v>1</v>
          </cell>
          <cell r="O1055">
            <v>2</v>
          </cell>
          <cell r="P1055">
            <v>7</v>
          </cell>
        </row>
        <row r="1056">
          <cell r="K1056">
            <v>5600</v>
          </cell>
          <cell r="L1056">
            <v>1</v>
          </cell>
          <cell r="O1056">
            <v>4</v>
          </cell>
          <cell r="P1056">
            <v>7</v>
          </cell>
        </row>
        <row r="1057">
          <cell r="K1057">
            <v>5600</v>
          </cell>
          <cell r="L1057">
            <v>2</v>
          </cell>
          <cell r="O1057">
            <v>8</v>
          </cell>
          <cell r="P1057">
            <v>8</v>
          </cell>
        </row>
        <row r="1058">
          <cell r="K1058">
            <v>5600</v>
          </cell>
          <cell r="L1058">
            <v>1</v>
          </cell>
          <cell r="O1058">
            <v>3</v>
          </cell>
          <cell r="P1058">
            <v>7</v>
          </cell>
        </row>
        <row r="1059">
          <cell r="K1059">
            <v>5600</v>
          </cell>
          <cell r="L1059">
            <v>4</v>
          </cell>
          <cell r="O1059">
            <v>12</v>
          </cell>
          <cell r="P1059">
            <v>4</v>
          </cell>
        </row>
        <row r="1060">
          <cell r="K1060">
            <v>5600</v>
          </cell>
          <cell r="L1060">
            <v>2</v>
          </cell>
          <cell r="O1060">
            <v>8</v>
          </cell>
          <cell r="P1060">
            <v>8</v>
          </cell>
        </row>
        <row r="1061">
          <cell r="K1061">
            <v>5600</v>
          </cell>
          <cell r="L1061">
            <v>2</v>
          </cell>
          <cell r="O1061">
            <v>4</v>
          </cell>
          <cell r="P1061">
            <v>8</v>
          </cell>
        </row>
        <row r="1062">
          <cell r="K1062">
            <v>5600</v>
          </cell>
          <cell r="L1062">
            <v>2</v>
          </cell>
          <cell r="O1062">
            <v>6</v>
          </cell>
          <cell r="P1062">
            <v>8</v>
          </cell>
        </row>
        <row r="1063">
          <cell r="K1063">
            <v>5600</v>
          </cell>
          <cell r="L1063">
            <v>2</v>
          </cell>
          <cell r="O1063">
            <v>5</v>
          </cell>
          <cell r="P1063">
            <v>8</v>
          </cell>
        </row>
        <row r="1064">
          <cell r="K1064">
            <v>5600</v>
          </cell>
          <cell r="L1064">
            <v>2</v>
          </cell>
          <cell r="O1064">
            <v>6</v>
          </cell>
          <cell r="P1064">
            <v>8</v>
          </cell>
        </row>
        <row r="1065">
          <cell r="K1065">
            <v>5600</v>
          </cell>
          <cell r="L1065">
            <v>2</v>
          </cell>
          <cell r="O1065">
            <v>3</v>
          </cell>
          <cell r="P1065">
            <v>8</v>
          </cell>
        </row>
        <row r="1066">
          <cell r="K1066">
            <v>5600</v>
          </cell>
          <cell r="L1066">
            <v>4</v>
          </cell>
          <cell r="O1066">
            <v>14</v>
          </cell>
          <cell r="P1066">
            <v>4</v>
          </cell>
        </row>
        <row r="1067">
          <cell r="K1067">
            <v>5600</v>
          </cell>
          <cell r="L1067">
            <v>2</v>
          </cell>
          <cell r="O1067">
            <v>5</v>
          </cell>
          <cell r="P1067">
            <v>8</v>
          </cell>
        </row>
        <row r="1068">
          <cell r="K1068">
            <v>5600</v>
          </cell>
          <cell r="L1068">
            <v>4</v>
          </cell>
          <cell r="O1068">
            <v>13</v>
          </cell>
          <cell r="P1068">
            <v>4</v>
          </cell>
        </row>
        <row r="1069">
          <cell r="K1069">
            <v>5600</v>
          </cell>
          <cell r="L1069">
            <v>2</v>
          </cell>
          <cell r="O1069">
            <v>4</v>
          </cell>
          <cell r="P1069">
            <v>8</v>
          </cell>
        </row>
        <row r="1070">
          <cell r="K1070">
            <v>5600</v>
          </cell>
          <cell r="L1070">
            <v>2</v>
          </cell>
          <cell r="O1070">
            <v>7</v>
          </cell>
          <cell r="P1070">
            <v>8</v>
          </cell>
        </row>
        <row r="1071">
          <cell r="K1071">
            <v>5600</v>
          </cell>
          <cell r="L1071">
            <v>4</v>
          </cell>
          <cell r="O1071">
            <v>8</v>
          </cell>
          <cell r="P1071">
            <v>4</v>
          </cell>
        </row>
        <row r="1072">
          <cell r="K1072">
            <v>5600</v>
          </cell>
          <cell r="L1072">
            <v>1</v>
          </cell>
          <cell r="O1072">
            <v>3</v>
          </cell>
          <cell r="P1072">
            <v>7</v>
          </cell>
        </row>
        <row r="1073">
          <cell r="K1073">
            <v>6300</v>
          </cell>
          <cell r="L1073">
            <v>3</v>
          </cell>
          <cell r="O1073">
            <v>12</v>
          </cell>
          <cell r="P1073">
            <v>6</v>
          </cell>
        </row>
        <row r="1074">
          <cell r="K1074">
            <v>6300</v>
          </cell>
          <cell r="L1074">
            <v>2</v>
          </cell>
          <cell r="O1074">
            <v>7</v>
          </cell>
          <cell r="P1074">
            <v>9</v>
          </cell>
        </row>
        <row r="1075">
          <cell r="K1075">
            <v>6300</v>
          </cell>
          <cell r="L1075">
            <v>2</v>
          </cell>
          <cell r="O1075">
            <v>2</v>
          </cell>
          <cell r="P1075">
            <v>9</v>
          </cell>
        </row>
        <row r="1076">
          <cell r="K1076">
            <v>6300</v>
          </cell>
          <cell r="L1076">
            <v>3</v>
          </cell>
          <cell r="O1076">
            <v>9</v>
          </cell>
          <cell r="P1076">
            <v>6</v>
          </cell>
        </row>
        <row r="1077">
          <cell r="K1077">
            <v>9450</v>
          </cell>
          <cell r="L1077">
            <v>3</v>
          </cell>
          <cell r="O1077">
            <v>8</v>
          </cell>
          <cell r="P1077">
            <v>9</v>
          </cell>
        </row>
        <row r="1078">
          <cell r="K1078">
            <v>6300</v>
          </cell>
          <cell r="L1078">
            <v>2</v>
          </cell>
          <cell r="O1078">
            <v>4</v>
          </cell>
          <cell r="P1078">
            <v>9</v>
          </cell>
        </row>
        <row r="1079">
          <cell r="K1079">
            <v>6300</v>
          </cell>
          <cell r="L1079">
            <v>2</v>
          </cell>
          <cell r="O1079">
            <v>8</v>
          </cell>
          <cell r="P1079">
            <v>9</v>
          </cell>
        </row>
        <row r="1080">
          <cell r="K1080">
            <v>6300</v>
          </cell>
          <cell r="L1080">
            <v>3</v>
          </cell>
          <cell r="O1080">
            <v>11</v>
          </cell>
          <cell r="P1080">
            <v>6</v>
          </cell>
        </row>
        <row r="1081">
          <cell r="K1081">
            <v>6300</v>
          </cell>
          <cell r="L1081">
            <v>2</v>
          </cell>
          <cell r="O1081">
            <v>4</v>
          </cell>
          <cell r="P1081">
            <v>9</v>
          </cell>
        </row>
        <row r="1082">
          <cell r="K1082">
            <v>6300</v>
          </cell>
          <cell r="L1082">
            <v>2</v>
          </cell>
          <cell r="O1082">
            <v>4</v>
          </cell>
          <cell r="P1082">
            <v>9</v>
          </cell>
        </row>
        <row r="1083">
          <cell r="K1083">
            <v>6300</v>
          </cell>
          <cell r="L1083">
            <v>2</v>
          </cell>
          <cell r="O1083">
            <v>6</v>
          </cell>
          <cell r="P1083">
            <v>9</v>
          </cell>
        </row>
        <row r="1084">
          <cell r="K1084">
            <v>6300</v>
          </cell>
          <cell r="L1084">
            <v>2</v>
          </cell>
          <cell r="O1084">
            <v>7</v>
          </cell>
          <cell r="P1084">
            <v>9</v>
          </cell>
        </row>
        <row r="1085">
          <cell r="K1085">
            <v>9450</v>
          </cell>
          <cell r="L1085">
            <v>3</v>
          </cell>
          <cell r="O1085">
            <v>10</v>
          </cell>
          <cell r="P1085">
            <v>9</v>
          </cell>
        </row>
        <row r="1086">
          <cell r="K1086">
            <v>6300</v>
          </cell>
          <cell r="L1086">
            <v>2</v>
          </cell>
          <cell r="O1086">
            <v>4</v>
          </cell>
          <cell r="P1086">
            <v>9</v>
          </cell>
        </row>
        <row r="1087">
          <cell r="K1087">
            <v>5500</v>
          </cell>
          <cell r="L1087">
            <v>5</v>
          </cell>
          <cell r="O1087">
            <v>10</v>
          </cell>
          <cell r="P1087">
            <v>2</v>
          </cell>
        </row>
        <row r="1088">
          <cell r="K1088">
            <v>5500</v>
          </cell>
          <cell r="L1088">
            <v>5</v>
          </cell>
          <cell r="O1088">
            <v>14</v>
          </cell>
          <cell r="P1088">
            <v>2</v>
          </cell>
        </row>
        <row r="1089">
          <cell r="K1089">
            <v>5500</v>
          </cell>
          <cell r="L1089">
            <v>1</v>
          </cell>
          <cell r="O1089">
            <v>4</v>
          </cell>
          <cell r="P1089">
            <v>10</v>
          </cell>
        </row>
        <row r="1090">
          <cell r="K1090">
            <v>4550</v>
          </cell>
          <cell r="L1090">
            <v>1</v>
          </cell>
          <cell r="O1090">
            <v>1</v>
          </cell>
          <cell r="P1090">
            <v>13</v>
          </cell>
        </row>
        <row r="1091">
          <cell r="K1091">
            <v>9100</v>
          </cell>
          <cell r="L1091">
            <v>2</v>
          </cell>
          <cell r="O1091">
            <v>8</v>
          </cell>
          <cell r="P1091">
            <v>13</v>
          </cell>
        </row>
        <row r="1092">
          <cell r="K1092">
            <v>4550</v>
          </cell>
          <cell r="L1092">
            <v>1</v>
          </cell>
          <cell r="O1092">
            <v>1</v>
          </cell>
          <cell r="P1092">
            <v>13</v>
          </cell>
        </row>
        <row r="1093">
          <cell r="K1093">
            <v>9100</v>
          </cell>
          <cell r="L1093">
            <v>2</v>
          </cell>
          <cell r="O1093">
            <v>4</v>
          </cell>
          <cell r="P1093">
            <v>13</v>
          </cell>
        </row>
        <row r="1094">
          <cell r="K1094">
            <v>9100</v>
          </cell>
          <cell r="L1094">
            <v>2</v>
          </cell>
          <cell r="O1094">
            <v>6</v>
          </cell>
          <cell r="P1094">
            <v>13</v>
          </cell>
        </row>
        <row r="1095">
          <cell r="K1095">
            <v>4550</v>
          </cell>
          <cell r="L1095">
            <v>1</v>
          </cell>
          <cell r="O1095">
            <v>2</v>
          </cell>
          <cell r="P1095">
            <v>13</v>
          </cell>
        </row>
        <row r="1096">
          <cell r="K1096">
            <v>4550</v>
          </cell>
          <cell r="L1096">
            <v>1</v>
          </cell>
          <cell r="O1096">
            <v>1</v>
          </cell>
          <cell r="P1096">
            <v>13</v>
          </cell>
        </row>
        <row r="1097">
          <cell r="K1097">
            <v>9100</v>
          </cell>
          <cell r="L1097">
            <v>2</v>
          </cell>
          <cell r="O1097">
            <v>9</v>
          </cell>
          <cell r="P1097">
            <v>13</v>
          </cell>
        </row>
        <row r="1098">
          <cell r="K1098">
            <v>9100</v>
          </cell>
          <cell r="L1098">
            <v>2</v>
          </cell>
          <cell r="O1098">
            <v>5</v>
          </cell>
          <cell r="P1098">
            <v>13</v>
          </cell>
        </row>
        <row r="1099">
          <cell r="K1099">
            <v>4550</v>
          </cell>
          <cell r="L1099">
            <v>1</v>
          </cell>
          <cell r="O1099">
            <v>3</v>
          </cell>
          <cell r="P1099">
            <v>13</v>
          </cell>
        </row>
        <row r="1100">
          <cell r="K1100">
            <v>4550</v>
          </cell>
          <cell r="L1100">
            <v>1</v>
          </cell>
          <cell r="O1100">
            <v>3</v>
          </cell>
          <cell r="P1100">
            <v>13</v>
          </cell>
        </row>
        <row r="1101">
          <cell r="K1101">
            <v>9100</v>
          </cell>
          <cell r="L1101">
            <v>2</v>
          </cell>
          <cell r="O1101">
            <v>5</v>
          </cell>
          <cell r="P1101">
            <v>13</v>
          </cell>
        </row>
        <row r="1102">
          <cell r="K1102">
            <v>18150</v>
          </cell>
          <cell r="L1102">
            <v>3</v>
          </cell>
          <cell r="O1102">
            <v>12</v>
          </cell>
          <cell r="P1102">
            <v>11</v>
          </cell>
        </row>
        <row r="1103">
          <cell r="K1103">
            <v>18150</v>
          </cell>
          <cell r="L1103">
            <v>3</v>
          </cell>
          <cell r="O1103">
            <v>9</v>
          </cell>
          <cell r="P1103">
            <v>11</v>
          </cell>
        </row>
        <row r="1104">
          <cell r="K1104">
            <v>18150</v>
          </cell>
          <cell r="L1104">
            <v>3</v>
          </cell>
          <cell r="O1104">
            <v>7</v>
          </cell>
          <cell r="P1104">
            <v>11</v>
          </cell>
        </row>
        <row r="1105">
          <cell r="K1105">
            <v>6050</v>
          </cell>
          <cell r="L1105">
            <v>1</v>
          </cell>
          <cell r="O1105">
            <v>4</v>
          </cell>
          <cell r="P1105">
            <v>11</v>
          </cell>
        </row>
        <row r="1106">
          <cell r="K1106">
            <v>6000</v>
          </cell>
          <cell r="L1106">
            <v>1</v>
          </cell>
          <cell r="O1106">
            <v>4</v>
          </cell>
          <cell r="P1106">
            <v>5</v>
          </cell>
        </row>
        <row r="1107">
          <cell r="K1107">
            <v>6000</v>
          </cell>
          <cell r="L1107">
            <v>1</v>
          </cell>
          <cell r="O1107">
            <v>3</v>
          </cell>
          <cell r="P1107">
            <v>5</v>
          </cell>
        </row>
        <row r="1108">
          <cell r="K1108">
            <v>6000</v>
          </cell>
          <cell r="L1108">
            <v>1</v>
          </cell>
          <cell r="O1108">
            <v>3</v>
          </cell>
          <cell r="P1108">
            <v>5</v>
          </cell>
        </row>
        <row r="1109">
          <cell r="K1109">
            <v>6000</v>
          </cell>
          <cell r="L1109">
            <v>1</v>
          </cell>
          <cell r="O1109">
            <v>2</v>
          </cell>
          <cell r="P1109">
            <v>5</v>
          </cell>
        </row>
        <row r="1110">
          <cell r="K1110">
            <v>5250</v>
          </cell>
          <cell r="L1110">
            <v>5</v>
          </cell>
          <cell r="O1110">
            <v>7</v>
          </cell>
          <cell r="P1110">
            <v>3</v>
          </cell>
        </row>
        <row r="1111">
          <cell r="K1111">
            <v>5250</v>
          </cell>
          <cell r="L1111">
            <v>5</v>
          </cell>
          <cell r="O1111">
            <v>13</v>
          </cell>
          <cell r="P1111">
            <v>3</v>
          </cell>
        </row>
        <row r="1112">
          <cell r="K1112">
            <v>5250</v>
          </cell>
          <cell r="L1112">
            <v>3</v>
          </cell>
          <cell r="O1112">
            <v>4</v>
          </cell>
          <cell r="P1112">
            <v>5</v>
          </cell>
        </row>
        <row r="1113">
          <cell r="K1113">
            <v>5250</v>
          </cell>
          <cell r="L1113">
            <v>3</v>
          </cell>
          <cell r="O1113">
            <v>5</v>
          </cell>
          <cell r="P1113">
            <v>5</v>
          </cell>
        </row>
        <row r="1114">
          <cell r="K1114">
            <v>5250</v>
          </cell>
          <cell r="L1114">
            <v>5</v>
          </cell>
          <cell r="O1114">
            <v>23</v>
          </cell>
          <cell r="P1114">
            <v>3</v>
          </cell>
        </row>
        <row r="1115">
          <cell r="K1115">
            <v>5250</v>
          </cell>
          <cell r="L1115">
            <v>3</v>
          </cell>
          <cell r="O1115">
            <v>12</v>
          </cell>
          <cell r="P1115">
            <v>5</v>
          </cell>
        </row>
        <row r="1116">
          <cell r="K1116">
            <v>5250</v>
          </cell>
          <cell r="L1116">
            <v>5</v>
          </cell>
          <cell r="O1116">
            <v>16</v>
          </cell>
          <cell r="P1116">
            <v>3</v>
          </cell>
        </row>
        <row r="1117">
          <cell r="K1117">
            <v>5250</v>
          </cell>
          <cell r="L1117">
            <v>3</v>
          </cell>
          <cell r="O1117">
            <v>7</v>
          </cell>
          <cell r="P1117">
            <v>5</v>
          </cell>
        </row>
        <row r="1118">
          <cell r="K1118">
            <v>5250</v>
          </cell>
          <cell r="L1118">
            <v>3</v>
          </cell>
          <cell r="O1118">
            <v>12</v>
          </cell>
          <cell r="P1118">
            <v>5</v>
          </cell>
        </row>
        <row r="1119">
          <cell r="K1119">
            <v>5250</v>
          </cell>
          <cell r="L1119">
            <v>3</v>
          </cell>
          <cell r="O1119">
            <v>4</v>
          </cell>
          <cell r="P1119">
            <v>5</v>
          </cell>
        </row>
        <row r="1120">
          <cell r="K1120">
            <v>5250</v>
          </cell>
          <cell r="L1120">
            <v>3</v>
          </cell>
          <cell r="O1120">
            <v>6</v>
          </cell>
          <cell r="P1120">
            <v>5</v>
          </cell>
        </row>
        <row r="1121">
          <cell r="K1121">
            <v>4400</v>
          </cell>
          <cell r="L1121">
            <v>1</v>
          </cell>
          <cell r="O1121">
            <v>2</v>
          </cell>
          <cell r="P1121">
            <v>4</v>
          </cell>
        </row>
        <row r="1122">
          <cell r="K1122">
            <v>4400</v>
          </cell>
          <cell r="L1122">
            <v>2</v>
          </cell>
          <cell r="O1122">
            <v>3</v>
          </cell>
          <cell r="P1122">
            <v>2</v>
          </cell>
        </row>
        <row r="1123">
          <cell r="K1123">
            <v>8800</v>
          </cell>
          <cell r="L1123">
            <v>1</v>
          </cell>
          <cell r="O1123">
            <v>3</v>
          </cell>
          <cell r="P1123">
            <v>8</v>
          </cell>
        </row>
        <row r="1124">
          <cell r="K1124">
            <v>4400</v>
          </cell>
          <cell r="L1124">
            <v>2</v>
          </cell>
          <cell r="O1124">
            <v>7</v>
          </cell>
          <cell r="P1124">
            <v>4</v>
          </cell>
        </row>
        <row r="1125">
          <cell r="K1125">
            <v>4400</v>
          </cell>
          <cell r="L1125">
            <v>1</v>
          </cell>
          <cell r="O1125">
            <v>3</v>
          </cell>
          <cell r="P1125">
            <v>8</v>
          </cell>
        </row>
        <row r="1126">
          <cell r="K1126">
            <v>8800</v>
          </cell>
          <cell r="L1126">
            <v>2</v>
          </cell>
          <cell r="O1126">
            <v>6</v>
          </cell>
          <cell r="P1126">
            <v>4</v>
          </cell>
        </row>
        <row r="1127">
          <cell r="K1127">
            <v>8800</v>
          </cell>
          <cell r="L1127">
            <v>2</v>
          </cell>
          <cell r="O1127">
            <v>4</v>
          </cell>
          <cell r="P1127">
            <v>8</v>
          </cell>
        </row>
        <row r="1128">
          <cell r="K1128">
            <v>4400</v>
          </cell>
          <cell r="L1128">
            <v>2</v>
          </cell>
          <cell r="O1128">
            <v>8</v>
          </cell>
          <cell r="P1128">
            <v>4</v>
          </cell>
        </row>
        <row r="1129">
          <cell r="K1129">
            <v>4400</v>
          </cell>
          <cell r="L1129">
            <v>2</v>
          </cell>
          <cell r="O1129">
            <v>5</v>
          </cell>
          <cell r="P1129">
            <v>2</v>
          </cell>
        </row>
        <row r="1130">
          <cell r="K1130">
            <v>17600</v>
          </cell>
          <cell r="L1130">
            <v>2</v>
          </cell>
          <cell r="O1130">
            <v>2</v>
          </cell>
          <cell r="P1130">
            <v>8</v>
          </cell>
        </row>
        <row r="1131">
          <cell r="K1131">
            <v>4400</v>
          </cell>
          <cell r="L1131">
            <v>1</v>
          </cell>
          <cell r="O1131">
            <v>3</v>
          </cell>
          <cell r="P1131">
            <v>8</v>
          </cell>
        </row>
        <row r="1132">
          <cell r="K1132">
            <v>8800</v>
          </cell>
          <cell r="L1132">
            <v>1</v>
          </cell>
          <cell r="O1132">
            <v>2</v>
          </cell>
          <cell r="P1132">
            <v>8</v>
          </cell>
        </row>
        <row r="1133">
          <cell r="K1133">
            <v>17600</v>
          </cell>
          <cell r="L1133">
            <v>2</v>
          </cell>
          <cell r="O1133">
            <v>9</v>
          </cell>
          <cell r="P1133">
            <v>11</v>
          </cell>
        </row>
        <row r="1134">
          <cell r="K1134">
            <v>4400</v>
          </cell>
          <cell r="L1134">
            <v>1</v>
          </cell>
          <cell r="O1134">
            <v>3</v>
          </cell>
          <cell r="P1134">
            <v>4</v>
          </cell>
        </row>
        <row r="1135">
          <cell r="K1135">
            <v>17600</v>
          </cell>
          <cell r="L1135">
            <v>4</v>
          </cell>
          <cell r="O1135">
            <v>12</v>
          </cell>
          <cell r="P1135">
            <v>4</v>
          </cell>
        </row>
        <row r="1136">
          <cell r="K1136">
            <v>17500</v>
          </cell>
          <cell r="L1136">
            <v>5</v>
          </cell>
          <cell r="O1136">
            <v>8</v>
          </cell>
          <cell r="P1136">
            <v>10</v>
          </cell>
        </row>
        <row r="1137">
          <cell r="K1137">
            <v>8750</v>
          </cell>
          <cell r="L1137">
            <v>5</v>
          </cell>
          <cell r="O1137">
            <v>18</v>
          </cell>
          <cell r="P1137">
            <v>5</v>
          </cell>
        </row>
        <row r="1138">
          <cell r="K1138">
            <v>8750</v>
          </cell>
          <cell r="L1138">
            <v>5</v>
          </cell>
          <cell r="O1138">
            <v>15</v>
          </cell>
          <cell r="P1138">
            <v>5</v>
          </cell>
        </row>
        <row r="1139">
          <cell r="K1139">
            <v>17500</v>
          </cell>
          <cell r="L1139">
            <v>5</v>
          </cell>
          <cell r="O1139">
            <v>18</v>
          </cell>
          <cell r="P1139">
            <v>10</v>
          </cell>
        </row>
        <row r="1140">
          <cell r="K1140">
            <v>17500</v>
          </cell>
          <cell r="L1140">
            <v>5</v>
          </cell>
          <cell r="O1140">
            <v>19</v>
          </cell>
          <cell r="P1140">
            <v>10</v>
          </cell>
        </row>
        <row r="1141">
          <cell r="K1141">
            <v>4950</v>
          </cell>
          <cell r="L1141">
            <v>3</v>
          </cell>
          <cell r="O1141">
            <v>12</v>
          </cell>
          <cell r="P1141">
            <v>3</v>
          </cell>
        </row>
        <row r="1142">
          <cell r="K1142">
            <v>4950</v>
          </cell>
          <cell r="L1142">
            <v>1</v>
          </cell>
          <cell r="O1142">
            <v>4</v>
          </cell>
          <cell r="P1142">
            <v>9</v>
          </cell>
        </row>
        <row r="1143">
          <cell r="K1143">
            <v>4950</v>
          </cell>
          <cell r="L1143">
            <v>1</v>
          </cell>
          <cell r="O1143">
            <v>2</v>
          </cell>
          <cell r="P1143">
            <v>9</v>
          </cell>
        </row>
        <row r="1144">
          <cell r="K1144">
            <v>4200</v>
          </cell>
          <cell r="L1144">
            <v>3</v>
          </cell>
          <cell r="O1144">
            <v>7</v>
          </cell>
          <cell r="P1144">
            <v>4</v>
          </cell>
        </row>
        <row r="1145">
          <cell r="K1145">
            <v>4200</v>
          </cell>
          <cell r="L1145">
            <v>1</v>
          </cell>
          <cell r="O1145">
            <v>4</v>
          </cell>
          <cell r="P1145">
            <v>12</v>
          </cell>
        </row>
        <row r="1146">
          <cell r="K1146">
            <v>5600</v>
          </cell>
          <cell r="L1146">
            <v>2</v>
          </cell>
          <cell r="O1146">
            <v>8</v>
          </cell>
          <cell r="P1146">
            <v>8</v>
          </cell>
        </row>
        <row r="1147">
          <cell r="K1147">
            <v>8400</v>
          </cell>
          <cell r="L1147">
            <v>2</v>
          </cell>
          <cell r="O1147">
            <v>9</v>
          </cell>
          <cell r="P1147">
            <v>12</v>
          </cell>
        </row>
        <row r="1148">
          <cell r="K1148">
            <v>4200</v>
          </cell>
          <cell r="L1148">
            <v>3</v>
          </cell>
          <cell r="O1148">
            <v>9</v>
          </cell>
          <cell r="P1148">
            <v>4</v>
          </cell>
        </row>
        <row r="1149">
          <cell r="K1149">
            <v>8400</v>
          </cell>
          <cell r="L1149">
            <v>3</v>
          </cell>
          <cell r="O1149">
            <v>9</v>
          </cell>
          <cell r="P1149">
            <v>8</v>
          </cell>
        </row>
        <row r="1150">
          <cell r="K1150">
            <v>4200</v>
          </cell>
          <cell r="L1150">
            <v>1</v>
          </cell>
          <cell r="O1150">
            <v>4</v>
          </cell>
          <cell r="P1150">
            <v>12</v>
          </cell>
        </row>
        <row r="1151">
          <cell r="K1151">
            <v>4200</v>
          </cell>
          <cell r="L1151">
            <v>1</v>
          </cell>
          <cell r="O1151">
            <v>2</v>
          </cell>
          <cell r="P1151">
            <v>12</v>
          </cell>
        </row>
        <row r="1152">
          <cell r="K1152">
            <v>4200</v>
          </cell>
          <cell r="L1152">
            <v>2</v>
          </cell>
          <cell r="O1152">
            <v>4</v>
          </cell>
          <cell r="P1152">
            <v>6</v>
          </cell>
        </row>
        <row r="1153">
          <cell r="K1153">
            <v>8400</v>
          </cell>
          <cell r="L1153">
            <v>3</v>
          </cell>
          <cell r="O1153">
            <v>5</v>
          </cell>
          <cell r="P1153">
            <v>8</v>
          </cell>
        </row>
        <row r="1154">
          <cell r="K1154">
            <v>8400</v>
          </cell>
          <cell r="L1154">
            <v>4</v>
          </cell>
          <cell r="O1154">
            <v>10</v>
          </cell>
          <cell r="P1154">
            <v>6</v>
          </cell>
        </row>
        <row r="1155">
          <cell r="K1155">
            <v>4200</v>
          </cell>
          <cell r="L1155">
            <v>2</v>
          </cell>
          <cell r="O1155">
            <v>9</v>
          </cell>
          <cell r="P1155">
            <v>6</v>
          </cell>
        </row>
        <row r="1156">
          <cell r="K1156">
            <v>4200</v>
          </cell>
          <cell r="L1156">
            <v>2</v>
          </cell>
          <cell r="O1156">
            <v>8</v>
          </cell>
          <cell r="P1156">
            <v>6</v>
          </cell>
        </row>
        <row r="1157">
          <cell r="K1157">
            <v>8400</v>
          </cell>
          <cell r="L1157">
            <v>2</v>
          </cell>
          <cell r="O1157">
            <v>2</v>
          </cell>
          <cell r="P1157">
            <v>12</v>
          </cell>
        </row>
        <row r="1158">
          <cell r="K1158">
            <v>4200</v>
          </cell>
          <cell r="L1158">
            <v>1</v>
          </cell>
          <cell r="O1158">
            <v>2</v>
          </cell>
          <cell r="P1158">
            <v>12</v>
          </cell>
        </row>
        <row r="1159">
          <cell r="K1159">
            <v>5600</v>
          </cell>
          <cell r="L1159">
            <v>1</v>
          </cell>
          <cell r="O1159">
            <v>3</v>
          </cell>
          <cell r="P1159">
            <v>7</v>
          </cell>
        </row>
        <row r="1160">
          <cell r="K1160">
            <v>8400</v>
          </cell>
          <cell r="L1160">
            <v>2</v>
          </cell>
          <cell r="O1160">
            <v>7</v>
          </cell>
          <cell r="P1160">
            <v>12</v>
          </cell>
        </row>
        <row r="1161">
          <cell r="K1161">
            <v>16800</v>
          </cell>
          <cell r="L1161">
            <v>1</v>
          </cell>
          <cell r="O1161">
            <v>2</v>
          </cell>
          <cell r="P1161">
            <v>14</v>
          </cell>
        </row>
        <row r="1162">
          <cell r="K1162">
            <v>8400</v>
          </cell>
          <cell r="L1162">
            <v>3</v>
          </cell>
          <cell r="O1162">
            <v>7</v>
          </cell>
          <cell r="P1162">
            <v>8</v>
          </cell>
        </row>
        <row r="1163">
          <cell r="K1163">
            <v>8400</v>
          </cell>
          <cell r="L1163">
            <v>3</v>
          </cell>
          <cell r="O1163">
            <v>9</v>
          </cell>
          <cell r="P1163">
            <v>8</v>
          </cell>
        </row>
        <row r="1164">
          <cell r="K1164">
            <v>8400</v>
          </cell>
          <cell r="L1164">
            <v>3</v>
          </cell>
          <cell r="O1164">
            <v>6</v>
          </cell>
          <cell r="P1164">
            <v>8</v>
          </cell>
        </row>
        <row r="1165">
          <cell r="K1165">
            <v>4200</v>
          </cell>
          <cell r="L1165">
            <v>1</v>
          </cell>
          <cell r="O1165">
            <v>1</v>
          </cell>
          <cell r="P1165">
            <v>12</v>
          </cell>
        </row>
        <row r="1166">
          <cell r="K1166">
            <v>4200</v>
          </cell>
          <cell r="L1166">
            <v>1</v>
          </cell>
          <cell r="O1166">
            <v>3</v>
          </cell>
          <cell r="P1166">
            <v>12</v>
          </cell>
        </row>
        <row r="1167">
          <cell r="K1167">
            <v>8400</v>
          </cell>
          <cell r="L1167">
            <v>2</v>
          </cell>
          <cell r="O1167">
            <v>6</v>
          </cell>
          <cell r="P1167">
            <v>12</v>
          </cell>
        </row>
        <row r="1168">
          <cell r="K1168">
            <v>8400</v>
          </cell>
          <cell r="L1168">
            <v>4</v>
          </cell>
          <cell r="O1168">
            <v>12</v>
          </cell>
          <cell r="P1168">
            <v>6</v>
          </cell>
        </row>
        <row r="1169">
          <cell r="K1169">
            <v>4200</v>
          </cell>
          <cell r="L1169">
            <v>2</v>
          </cell>
          <cell r="O1169">
            <v>7</v>
          </cell>
          <cell r="P1169">
            <v>6</v>
          </cell>
        </row>
        <row r="1170">
          <cell r="K1170">
            <v>5600</v>
          </cell>
          <cell r="L1170">
            <v>2</v>
          </cell>
          <cell r="O1170">
            <v>4</v>
          </cell>
          <cell r="P1170">
            <v>8</v>
          </cell>
        </row>
        <row r="1171">
          <cell r="K1171">
            <v>5600</v>
          </cell>
          <cell r="L1171">
            <v>4</v>
          </cell>
          <cell r="O1171">
            <v>18</v>
          </cell>
          <cell r="P1171">
            <v>4</v>
          </cell>
        </row>
        <row r="1172">
          <cell r="K1172">
            <v>4200</v>
          </cell>
          <cell r="L1172">
            <v>1</v>
          </cell>
          <cell r="O1172">
            <v>3</v>
          </cell>
          <cell r="P1172">
            <v>12</v>
          </cell>
        </row>
        <row r="1173">
          <cell r="K1173">
            <v>4200</v>
          </cell>
          <cell r="L1173">
            <v>1</v>
          </cell>
          <cell r="O1173">
            <v>3</v>
          </cell>
          <cell r="P1173">
            <v>12</v>
          </cell>
        </row>
        <row r="1174">
          <cell r="K1174">
            <v>5600</v>
          </cell>
          <cell r="L1174">
            <v>1</v>
          </cell>
          <cell r="O1174">
            <v>3</v>
          </cell>
          <cell r="P1174">
            <v>7</v>
          </cell>
        </row>
        <row r="1175">
          <cell r="K1175">
            <v>8400</v>
          </cell>
          <cell r="L1175">
            <v>2</v>
          </cell>
          <cell r="O1175">
            <v>8</v>
          </cell>
          <cell r="P1175">
            <v>12</v>
          </cell>
        </row>
        <row r="1176">
          <cell r="K1176">
            <v>8400</v>
          </cell>
          <cell r="L1176">
            <v>2</v>
          </cell>
          <cell r="O1176">
            <v>7</v>
          </cell>
          <cell r="P1176">
            <v>12</v>
          </cell>
        </row>
        <row r="1177">
          <cell r="K1177">
            <v>4200</v>
          </cell>
          <cell r="L1177">
            <v>1</v>
          </cell>
          <cell r="O1177">
            <v>3</v>
          </cell>
          <cell r="P1177">
            <v>12</v>
          </cell>
        </row>
        <row r="1178">
          <cell r="K1178">
            <v>4200</v>
          </cell>
          <cell r="L1178">
            <v>3</v>
          </cell>
          <cell r="O1178">
            <v>10</v>
          </cell>
          <cell r="P1178">
            <v>4</v>
          </cell>
        </row>
        <row r="1179">
          <cell r="K1179">
            <v>16800</v>
          </cell>
          <cell r="L1179">
            <v>2</v>
          </cell>
          <cell r="O1179">
            <v>6</v>
          </cell>
          <cell r="P1179">
            <v>7</v>
          </cell>
        </row>
        <row r="1180">
          <cell r="K1180">
            <v>4200</v>
          </cell>
          <cell r="L1180">
            <v>2</v>
          </cell>
          <cell r="O1180">
            <v>7</v>
          </cell>
          <cell r="P1180">
            <v>6</v>
          </cell>
        </row>
        <row r="1181">
          <cell r="K1181">
            <v>8400</v>
          </cell>
          <cell r="L1181">
            <v>2</v>
          </cell>
          <cell r="O1181">
            <v>2</v>
          </cell>
          <cell r="P1181">
            <v>12</v>
          </cell>
        </row>
        <row r="1182">
          <cell r="K1182">
            <v>8400</v>
          </cell>
          <cell r="L1182">
            <v>4</v>
          </cell>
          <cell r="O1182">
            <v>9</v>
          </cell>
          <cell r="P1182">
            <v>6</v>
          </cell>
        </row>
        <row r="1183">
          <cell r="K1183">
            <v>5600</v>
          </cell>
          <cell r="L1183">
            <v>4</v>
          </cell>
          <cell r="O1183">
            <v>11</v>
          </cell>
          <cell r="P1183">
            <v>4</v>
          </cell>
        </row>
        <row r="1184">
          <cell r="K1184">
            <v>4200</v>
          </cell>
          <cell r="L1184">
            <v>1</v>
          </cell>
          <cell r="O1184">
            <v>2</v>
          </cell>
          <cell r="P1184">
            <v>12</v>
          </cell>
        </row>
        <row r="1185">
          <cell r="K1185">
            <v>5600</v>
          </cell>
          <cell r="L1185">
            <v>2</v>
          </cell>
          <cell r="O1185">
            <v>7</v>
          </cell>
          <cell r="P1185">
            <v>8</v>
          </cell>
        </row>
        <row r="1186">
          <cell r="K1186">
            <v>5600</v>
          </cell>
          <cell r="L1186">
            <v>4</v>
          </cell>
          <cell r="O1186">
            <v>17</v>
          </cell>
          <cell r="P1186">
            <v>4</v>
          </cell>
        </row>
        <row r="1187">
          <cell r="K1187">
            <v>4200</v>
          </cell>
          <cell r="L1187">
            <v>2</v>
          </cell>
          <cell r="O1187">
            <v>8</v>
          </cell>
          <cell r="P1187">
            <v>6</v>
          </cell>
        </row>
        <row r="1188">
          <cell r="K1188">
            <v>8400</v>
          </cell>
          <cell r="L1188">
            <v>2</v>
          </cell>
          <cell r="O1188">
            <v>9</v>
          </cell>
          <cell r="P1188">
            <v>12</v>
          </cell>
        </row>
        <row r="1189">
          <cell r="K1189">
            <v>5600</v>
          </cell>
          <cell r="L1189">
            <v>4</v>
          </cell>
          <cell r="O1189">
            <v>9</v>
          </cell>
          <cell r="P1189">
            <v>4</v>
          </cell>
        </row>
        <row r="1190">
          <cell r="K1190">
            <v>4200</v>
          </cell>
          <cell r="L1190">
            <v>3</v>
          </cell>
          <cell r="O1190">
            <v>6</v>
          </cell>
          <cell r="P1190">
            <v>4</v>
          </cell>
        </row>
        <row r="1191">
          <cell r="K1191">
            <v>5600</v>
          </cell>
          <cell r="L1191">
            <v>2</v>
          </cell>
          <cell r="O1191">
            <v>5</v>
          </cell>
          <cell r="P1191">
            <v>8</v>
          </cell>
        </row>
        <row r="1192">
          <cell r="K1192">
            <v>8400</v>
          </cell>
          <cell r="L1192">
            <v>3</v>
          </cell>
          <cell r="O1192">
            <v>7</v>
          </cell>
          <cell r="P1192">
            <v>8</v>
          </cell>
        </row>
        <row r="1193">
          <cell r="K1193">
            <v>4200</v>
          </cell>
          <cell r="L1193">
            <v>3</v>
          </cell>
          <cell r="O1193">
            <v>12</v>
          </cell>
          <cell r="P1193">
            <v>4</v>
          </cell>
        </row>
        <row r="1194">
          <cell r="K1194">
            <v>5600</v>
          </cell>
          <cell r="L1194">
            <v>2</v>
          </cell>
          <cell r="O1194">
            <v>7</v>
          </cell>
          <cell r="P1194">
            <v>8</v>
          </cell>
        </row>
        <row r="1195">
          <cell r="K1195">
            <v>4200</v>
          </cell>
          <cell r="L1195">
            <v>2</v>
          </cell>
          <cell r="O1195">
            <v>7</v>
          </cell>
          <cell r="P1195">
            <v>6</v>
          </cell>
        </row>
        <row r="1196">
          <cell r="K1196">
            <v>4200</v>
          </cell>
          <cell r="L1196">
            <v>3</v>
          </cell>
          <cell r="O1196">
            <v>11</v>
          </cell>
          <cell r="P1196">
            <v>4</v>
          </cell>
        </row>
        <row r="1197">
          <cell r="K1197">
            <v>4200</v>
          </cell>
          <cell r="L1197">
            <v>4</v>
          </cell>
          <cell r="O1197">
            <v>9</v>
          </cell>
          <cell r="P1197">
            <v>3</v>
          </cell>
        </row>
        <row r="1198">
          <cell r="K1198">
            <v>8400</v>
          </cell>
          <cell r="L1198">
            <v>2</v>
          </cell>
          <cell r="O1198">
            <v>8</v>
          </cell>
          <cell r="P1198">
            <v>12</v>
          </cell>
        </row>
        <row r="1199">
          <cell r="K1199">
            <v>8400</v>
          </cell>
          <cell r="L1199">
            <v>4</v>
          </cell>
          <cell r="O1199">
            <v>11</v>
          </cell>
          <cell r="P1199">
            <v>6</v>
          </cell>
        </row>
        <row r="1200">
          <cell r="K1200">
            <v>4200</v>
          </cell>
          <cell r="L1200">
            <v>1</v>
          </cell>
          <cell r="O1200">
            <v>1</v>
          </cell>
          <cell r="P1200">
            <v>12</v>
          </cell>
        </row>
        <row r="1201">
          <cell r="K1201">
            <v>8400</v>
          </cell>
          <cell r="L1201">
            <v>2</v>
          </cell>
          <cell r="O1201">
            <v>4</v>
          </cell>
          <cell r="P1201">
            <v>12</v>
          </cell>
        </row>
        <row r="1202">
          <cell r="K1202">
            <v>8400</v>
          </cell>
          <cell r="L1202">
            <v>3</v>
          </cell>
          <cell r="O1202">
            <v>9</v>
          </cell>
          <cell r="P1202">
            <v>8</v>
          </cell>
        </row>
        <row r="1203">
          <cell r="K1203">
            <v>5600</v>
          </cell>
          <cell r="L1203">
            <v>1</v>
          </cell>
          <cell r="O1203">
            <v>3</v>
          </cell>
          <cell r="P1203">
            <v>7</v>
          </cell>
        </row>
        <row r="1204">
          <cell r="K1204">
            <v>8400</v>
          </cell>
          <cell r="L1204">
            <v>2</v>
          </cell>
          <cell r="O1204">
            <v>6</v>
          </cell>
          <cell r="P1204">
            <v>12</v>
          </cell>
        </row>
        <row r="1205">
          <cell r="K1205">
            <v>8400</v>
          </cell>
          <cell r="L1205">
            <v>2</v>
          </cell>
          <cell r="O1205">
            <v>8</v>
          </cell>
          <cell r="P1205">
            <v>12</v>
          </cell>
        </row>
        <row r="1206">
          <cell r="K1206">
            <v>4200</v>
          </cell>
          <cell r="L1206">
            <v>2</v>
          </cell>
          <cell r="O1206">
            <v>5</v>
          </cell>
          <cell r="P1206">
            <v>6</v>
          </cell>
        </row>
        <row r="1207">
          <cell r="K1207">
            <v>4900</v>
          </cell>
          <cell r="L1207">
            <v>2</v>
          </cell>
          <cell r="O1207">
            <v>5</v>
          </cell>
          <cell r="P1207">
            <v>7</v>
          </cell>
        </row>
        <row r="1208">
          <cell r="K1208">
            <v>4900</v>
          </cell>
          <cell r="L1208">
            <v>2</v>
          </cell>
          <cell r="O1208">
            <v>7</v>
          </cell>
          <cell r="P1208">
            <v>7</v>
          </cell>
        </row>
        <row r="1209">
          <cell r="K1209">
            <v>4900</v>
          </cell>
          <cell r="L1209">
            <v>2</v>
          </cell>
          <cell r="O1209">
            <v>8</v>
          </cell>
          <cell r="P1209">
            <v>7</v>
          </cell>
        </row>
        <row r="1210">
          <cell r="K1210">
            <v>4900</v>
          </cell>
          <cell r="L1210">
            <v>2</v>
          </cell>
          <cell r="O1210">
            <v>4</v>
          </cell>
          <cell r="P1210">
            <v>7</v>
          </cell>
        </row>
        <row r="1211">
          <cell r="K1211">
            <v>4900</v>
          </cell>
          <cell r="L1211">
            <v>2</v>
          </cell>
          <cell r="O1211">
            <v>5</v>
          </cell>
          <cell r="P1211">
            <v>7</v>
          </cell>
        </row>
        <row r="1212">
          <cell r="K1212">
            <v>4900</v>
          </cell>
          <cell r="L1212">
            <v>2</v>
          </cell>
          <cell r="O1212">
            <v>4</v>
          </cell>
          <cell r="P1212">
            <v>7</v>
          </cell>
        </row>
        <row r="1213">
          <cell r="K1213">
            <v>4900</v>
          </cell>
          <cell r="L1213">
            <v>1</v>
          </cell>
          <cell r="O1213">
            <v>3</v>
          </cell>
          <cell r="P1213">
            <v>14</v>
          </cell>
        </row>
        <row r="1214">
          <cell r="K1214">
            <v>4900</v>
          </cell>
          <cell r="L1214">
            <v>2</v>
          </cell>
          <cell r="O1214">
            <v>6</v>
          </cell>
          <cell r="P1214">
            <v>7</v>
          </cell>
        </row>
        <row r="1215">
          <cell r="K1215">
            <v>4900</v>
          </cell>
          <cell r="L1215">
            <v>1</v>
          </cell>
          <cell r="O1215">
            <v>3</v>
          </cell>
          <cell r="P1215">
            <v>14</v>
          </cell>
        </row>
        <row r="1216">
          <cell r="K1216">
            <v>4900</v>
          </cell>
          <cell r="L1216">
            <v>1</v>
          </cell>
          <cell r="O1216">
            <v>2</v>
          </cell>
          <cell r="P1216">
            <v>14</v>
          </cell>
        </row>
        <row r="1217">
          <cell r="K1217">
            <v>4900</v>
          </cell>
          <cell r="L1217">
            <v>2</v>
          </cell>
          <cell r="O1217">
            <v>7</v>
          </cell>
          <cell r="P1217">
            <v>7</v>
          </cell>
        </row>
        <row r="1218">
          <cell r="K1218">
            <v>4900</v>
          </cell>
          <cell r="L1218">
            <v>2</v>
          </cell>
          <cell r="O1218">
            <v>6</v>
          </cell>
          <cell r="P1218">
            <v>7</v>
          </cell>
        </row>
        <row r="1219">
          <cell r="K1219">
            <v>4900</v>
          </cell>
          <cell r="L1219">
            <v>2</v>
          </cell>
          <cell r="O1219">
            <v>8</v>
          </cell>
          <cell r="P1219">
            <v>7</v>
          </cell>
        </row>
        <row r="1220">
          <cell r="K1220">
            <v>4900</v>
          </cell>
          <cell r="L1220">
            <v>1</v>
          </cell>
          <cell r="O1220">
            <v>2</v>
          </cell>
          <cell r="P1220">
            <v>14</v>
          </cell>
        </row>
        <row r="1221">
          <cell r="K1221">
            <v>4900</v>
          </cell>
          <cell r="L1221">
            <v>2</v>
          </cell>
          <cell r="O1221">
            <v>4</v>
          </cell>
          <cell r="P1221">
            <v>7</v>
          </cell>
        </row>
        <row r="1222">
          <cell r="K1222">
            <v>4900</v>
          </cell>
          <cell r="L1222">
            <v>2</v>
          </cell>
          <cell r="O1222">
            <v>2</v>
          </cell>
          <cell r="P1222">
            <v>7</v>
          </cell>
        </row>
        <row r="1223">
          <cell r="K1223">
            <v>4900</v>
          </cell>
          <cell r="L1223">
            <v>2</v>
          </cell>
          <cell r="O1223">
            <v>4</v>
          </cell>
          <cell r="P1223">
            <v>7</v>
          </cell>
        </row>
        <row r="1224">
          <cell r="K1224">
            <v>4900</v>
          </cell>
          <cell r="L1224">
            <v>2</v>
          </cell>
          <cell r="O1224">
            <v>4</v>
          </cell>
          <cell r="P1224">
            <v>7</v>
          </cell>
        </row>
        <row r="1225">
          <cell r="K1225">
            <v>4900</v>
          </cell>
          <cell r="L1225">
            <v>2</v>
          </cell>
          <cell r="O1225">
            <v>5</v>
          </cell>
          <cell r="P1225">
            <v>7</v>
          </cell>
        </row>
        <row r="1226">
          <cell r="K1226">
            <v>4900</v>
          </cell>
          <cell r="L1226">
            <v>1</v>
          </cell>
          <cell r="O1226">
            <v>5</v>
          </cell>
          <cell r="P1226">
            <v>14</v>
          </cell>
        </row>
        <row r="1227">
          <cell r="K1227">
            <v>8250</v>
          </cell>
          <cell r="L1227">
            <v>5</v>
          </cell>
          <cell r="O1227">
            <v>20</v>
          </cell>
          <cell r="P1227">
            <v>3</v>
          </cell>
        </row>
        <row r="1228">
          <cell r="K1228">
            <v>5500</v>
          </cell>
          <cell r="L1228">
            <v>2</v>
          </cell>
          <cell r="O1228">
            <v>9</v>
          </cell>
          <cell r="P1228">
            <v>5</v>
          </cell>
        </row>
        <row r="1229">
          <cell r="K1229">
            <v>5500</v>
          </cell>
          <cell r="L1229">
            <v>1</v>
          </cell>
          <cell r="O1229">
            <v>3</v>
          </cell>
          <cell r="P1229">
            <v>5</v>
          </cell>
        </row>
        <row r="1230">
          <cell r="K1230">
            <v>5500</v>
          </cell>
          <cell r="L1230">
            <v>1</v>
          </cell>
          <cell r="O1230">
            <v>1</v>
          </cell>
          <cell r="P1230">
            <v>5</v>
          </cell>
        </row>
        <row r="1231">
          <cell r="K1231">
            <v>5500</v>
          </cell>
          <cell r="L1231">
            <v>2</v>
          </cell>
          <cell r="O1231">
            <v>4</v>
          </cell>
          <cell r="P1231">
            <v>5</v>
          </cell>
        </row>
        <row r="1232">
          <cell r="K1232">
            <v>5500</v>
          </cell>
          <cell r="L1232">
            <v>2</v>
          </cell>
          <cell r="O1232">
            <v>7</v>
          </cell>
          <cell r="P1232">
            <v>5</v>
          </cell>
        </row>
        <row r="1233">
          <cell r="K1233">
            <v>5500</v>
          </cell>
          <cell r="L1233">
            <v>1</v>
          </cell>
          <cell r="O1233">
            <v>3</v>
          </cell>
          <cell r="P1233">
            <v>10</v>
          </cell>
        </row>
        <row r="1234">
          <cell r="K1234">
            <v>5500</v>
          </cell>
          <cell r="L1234">
            <v>1</v>
          </cell>
          <cell r="O1234">
            <v>3</v>
          </cell>
          <cell r="P1234">
            <v>10</v>
          </cell>
        </row>
        <row r="1235">
          <cell r="K1235">
            <v>5500</v>
          </cell>
          <cell r="L1235">
            <v>1</v>
          </cell>
          <cell r="O1235">
            <v>3</v>
          </cell>
          <cell r="P1235">
            <v>10</v>
          </cell>
        </row>
        <row r="1236">
          <cell r="K1236">
            <v>5500</v>
          </cell>
          <cell r="L1236">
            <v>2</v>
          </cell>
          <cell r="O1236">
            <v>4</v>
          </cell>
          <cell r="P1236">
            <v>5</v>
          </cell>
        </row>
        <row r="1237">
          <cell r="K1237">
            <v>5500</v>
          </cell>
          <cell r="L1237">
            <v>2</v>
          </cell>
          <cell r="O1237">
            <v>3</v>
          </cell>
          <cell r="P1237">
            <v>5</v>
          </cell>
        </row>
        <row r="1238">
          <cell r="K1238">
            <v>4800</v>
          </cell>
          <cell r="L1238">
            <v>2</v>
          </cell>
          <cell r="O1238">
            <v>2</v>
          </cell>
          <cell r="P1238">
            <v>3</v>
          </cell>
        </row>
        <row r="1239">
          <cell r="K1239">
            <v>4800</v>
          </cell>
          <cell r="L1239">
            <v>2</v>
          </cell>
          <cell r="O1239">
            <v>5</v>
          </cell>
          <cell r="P1239">
            <v>3</v>
          </cell>
        </row>
        <row r="1240">
          <cell r="K1240">
            <v>4800</v>
          </cell>
          <cell r="L1240">
            <v>4</v>
          </cell>
          <cell r="O1240">
            <v>5</v>
          </cell>
          <cell r="P1240">
            <v>1</v>
          </cell>
        </row>
        <row r="1241">
          <cell r="K1241">
            <v>4800</v>
          </cell>
          <cell r="L1241">
            <v>3</v>
          </cell>
          <cell r="O1241">
            <v>7</v>
          </cell>
          <cell r="P1241">
            <v>2</v>
          </cell>
        </row>
        <row r="1242">
          <cell r="K1242">
            <v>4800</v>
          </cell>
          <cell r="L1242">
            <v>2</v>
          </cell>
          <cell r="O1242">
            <v>4</v>
          </cell>
          <cell r="P1242">
            <v>3</v>
          </cell>
        </row>
        <row r="1243">
          <cell r="K1243">
            <v>4800</v>
          </cell>
          <cell r="L1243">
            <v>1</v>
          </cell>
          <cell r="O1243">
            <v>2</v>
          </cell>
          <cell r="P1243">
            <v>4</v>
          </cell>
        </row>
        <row r="1244">
          <cell r="K1244">
            <v>4800</v>
          </cell>
          <cell r="L1244">
            <v>1</v>
          </cell>
          <cell r="O1244">
            <v>2</v>
          </cell>
          <cell r="P1244">
            <v>6</v>
          </cell>
        </row>
        <row r="1245">
          <cell r="K1245">
            <v>4800</v>
          </cell>
          <cell r="L1245">
            <v>2</v>
          </cell>
          <cell r="O1245">
            <v>6</v>
          </cell>
          <cell r="P1245">
            <v>2</v>
          </cell>
        </row>
        <row r="1246">
          <cell r="K1246">
            <v>4800</v>
          </cell>
          <cell r="L1246">
            <v>1</v>
          </cell>
          <cell r="O1246">
            <v>3</v>
          </cell>
          <cell r="P1246">
            <v>6</v>
          </cell>
        </row>
        <row r="1247">
          <cell r="K1247">
            <v>4800</v>
          </cell>
          <cell r="L1247">
            <v>2</v>
          </cell>
          <cell r="O1247">
            <v>4</v>
          </cell>
          <cell r="P1247">
            <v>2</v>
          </cell>
        </row>
        <row r="1248">
          <cell r="K1248">
            <v>4800</v>
          </cell>
          <cell r="L1248">
            <v>1</v>
          </cell>
          <cell r="O1248">
            <v>4</v>
          </cell>
          <cell r="P1248">
            <v>6</v>
          </cell>
        </row>
        <row r="1249">
          <cell r="K1249">
            <v>4800</v>
          </cell>
          <cell r="L1249">
            <v>3</v>
          </cell>
          <cell r="O1249">
            <v>6</v>
          </cell>
          <cell r="P1249">
            <v>2</v>
          </cell>
        </row>
        <row r="1250">
          <cell r="K1250">
            <v>4800</v>
          </cell>
          <cell r="L1250">
            <v>1</v>
          </cell>
          <cell r="O1250">
            <v>1</v>
          </cell>
          <cell r="P1250">
            <v>4</v>
          </cell>
        </row>
        <row r="1251">
          <cell r="K1251">
            <v>16000</v>
          </cell>
          <cell r="L1251">
            <v>5</v>
          </cell>
          <cell r="O1251">
            <v>13</v>
          </cell>
          <cell r="P1251">
            <v>4</v>
          </cell>
        </row>
        <row r="1252">
          <cell r="K1252">
            <v>16000</v>
          </cell>
          <cell r="L1252">
            <v>2</v>
          </cell>
          <cell r="O1252">
            <v>7</v>
          </cell>
          <cell r="P1252">
            <v>10</v>
          </cell>
        </row>
        <row r="1253">
          <cell r="K1253">
            <v>8000</v>
          </cell>
          <cell r="L1253">
            <v>1</v>
          </cell>
          <cell r="O1253">
            <v>1</v>
          </cell>
          <cell r="P1253">
            <v>10</v>
          </cell>
        </row>
        <row r="1254">
          <cell r="K1254">
            <v>4000</v>
          </cell>
          <cell r="L1254">
            <v>1</v>
          </cell>
          <cell r="O1254">
            <v>4</v>
          </cell>
          <cell r="P1254">
            <v>5</v>
          </cell>
        </row>
        <row r="1255">
          <cell r="K1255">
            <v>5250</v>
          </cell>
          <cell r="L1255">
            <v>3</v>
          </cell>
          <cell r="O1255">
            <v>8</v>
          </cell>
          <cell r="P1255">
            <v>5</v>
          </cell>
        </row>
        <row r="1256">
          <cell r="K1256">
            <v>15750</v>
          </cell>
          <cell r="L1256">
            <v>5</v>
          </cell>
          <cell r="O1256">
            <v>10</v>
          </cell>
          <cell r="P1256">
            <v>9</v>
          </cell>
        </row>
        <row r="1257">
          <cell r="K1257">
            <v>5250</v>
          </cell>
          <cell r="L1257">
            <v>5</v>
          </cell>
          <cell r="O1257">
            <v>16</v>
          </cell>
          <cell r="P1257">
            <v>3</v>
          </cell>
        </row>
        <row r="1258">
          <cell r="K1258">
            <v>5250</v>
          </cell>
          <cell r="L1258">
            <v>3</v>
          </cell>
          <cell r="O1258">
            <v>12</v>
          </cell>
          <cell r="P1258">
            <v>5</v>
          </cell>
        </row>
        <row r="1259">
          <cell r="K1259">
            <v>5250</v>
          </cell>
          <cell r="L1259">
            <v>5</v>
          </cell>
          <cell r="O1259">
            <v>13</v>
          </cell>
          <cell r="P1259">
            <v>3</v>
          </cell>
        </row>
        <row r="1260">
          <cell r="K1260">
            <v>15750</v>
          </cell>
          <cell r="L1260">
            <v>5</v>
          </cell>
          <cell r="O1260">
            <v>17</v>
          </cell>
          <cell r="P1260">
            <v>9</v>
          </cell>
        </row>
        <row r="1261">
          <cell r="K1261">
            <v>5250</v>
          </cell>
          <cell r="L1261">
            <v>3</v>
          </cell>
          <cell r="O1261">
            <v>9</v>
          </cell>
          <cell r="P1261">
            <v>5</v>
          </cell>
        </row>
        <row r="1262">
          <cell r="K1262">
            <v>15750</v>
          </cell>
          <cell r="L1262">
            <v>5</v>
          </cell>
          <cell r="O1262">
            <v>18</v>
          </cell>
          <cell r="P1262">
            <v>9</v>
          </cell>
        </row>
        <row r="1263">
          <cell r="K1263">
            <v>5250</v>
          </cell>
          <cell r="L1263">
            <v>3</v>
          </cell>
          <cell r="O1263">
            <v>7</v>
          </cell>
          <cell r="P1263">
            <v>5</v>
          </cell>
        </row>
        <row r="1264">
          <cell r="K1264">
            <v>15750</v>
          </cell>
          <cell r="L1264">
            <v>5</v>
          </cell>
          <cell r="O1264">
            <v>15</v>
          </cell>
          <cell r="P1264">
            <v>9</v>
          </cell>
        </row>
        <row r="1265">
          <cell r="K1265">
            <v>5250</v>
          </cell>
          <cell r="L1265">
            <v>5</v>
          </cell>
          <cell r="O1265">
            <v>16</v>
          </cell>
          <cell r="P1265">
            <v>3</v>
          </cell>
        </row>
        <row r="1266">
          <cell r="K1266">
            <v>15600</v>
          </cell>
          <cell r="L1266">
            <v>1</v>
          </cell>
          <cell r="O1266">
            <v>4</v>
          </cell>
          <cell r="P1266">
            <v>13</v>
          </cell>
        </row>
        <row r="1267">
          <cell r="K1267">
            <v>4550</v>
          </cell>
          <cell r="L1267">
            <v>1</v>
          </cell>
          <cell r="O1267">
            <v>2</v>
          </cell>
          <cell r="P1267">
            <v>13</v>
          </cell>
        </row>
        <row r="1268">
          <cell r="K1268">
            <v>4550</v>
          </cell>
          <cell r="L1268">
            <v>1</v>
          </cell>
          <cell r="O1268">
            <v>4</v>
          </cell>
          <cell r="P1268">
            <v>13</v>
          </cell>
        </row>
        <row r="1269">
          <cell r="K1269">
            <v>4550</v>
          </cell>
          <cell r="L1269">
            <v>1</v>
          </cell>
          <cell r="O1269">
            <v>2</v>
          </cell>
          <cell r="P1269">
            <v>13</v>
          </cell>
        </row>
        <row r="1270">
          <cell r="K1270">
            <v>4550</v>
          </cell>
          <cell r="L1270">
            <v>1</v>
          </cell>
          <cell r="O1270">
            <v>3</v>
          </cell>
          <cell r="P1270">
            <v>13</v>
          </cell>
        </row>
        <row r="1271">
          <cell r="K1271">
            <v>4550</v>
          </cell>
          <cell r="L1271">
            <v>1</v>
          </cell>
          <cell r="O1271">
            <v>3</v>
          </cell>
          <cell r="P1271">
            <v>13</v>
          </cell>
        </row>
        <row r="1272">
          <cell r="K1272">
            <v>4550</v>
          </cell>
          <cell r="L1272">
            <v>1</v>
          </cell>
          <cell r="O1272">
            <v>3</v>
          </cell>
          <cell r="P1272">
            <v>13</v>
          </cell>
        </row>
        <row r="1273">
          <cell r="K1273">
            <v>4550</v>
          </cell>
          <cell r="L1273">
            <v>1</v>
          </cell>
          <cell r="O1273">
            <v>1</v>
          </cell>
          <cell r="P1273">
            <v>13</v>
          </cell>
        </row>
        <row r="1274">
          <cell r="K1274">
            <v>4550</v>
          </cell>
          <cell r="L1274">
            <v>1</v>
          </cell>
          <cell r="O1274">
            <v>4</v>
          </cell>
          <cell r="P1274">
            <v>13</v>
          </cell>
        </row>
        <row r="1275">
          <cell r="K1275">
            <v>4550</v>
          </cell>
          <cell r="L1275">
            <v>1</v>
          </cell>
          <cell r="O1275">
            <v>5</v>
          </cell>
          <cell r="P1275">
            <v>13</v>
          </cell>
        </row>
        <row r="1276">
          <cell r="K1276">
            <v>4550</v>
          </cell>
          <cell r="L1276">
            <v>1</v>
          </cell>
          <cell r="O1276">
            <v>4</v>
          </cell>
          <cell r="P1276">
            <v>13</v>
          </cell>
        </row>
        <row r="1277">
          <cell r="K1277">
            <v>3850</v>
          </cell>
          <cell r="L1277">
            <v>1</v>
          </cell>
          <cell r="O1277">
            <v>1</v>
          </cell>
          <cell r="P1277">
            <v>11</v>
          </cell>
        </row>
        <row r="1278">
          <cell r="K1278">
            <v>3850</v>
          </cell>
          <cell r="L1278">
            <v>1</v>
          </cell>
          <cell r="O1278">
            <v>4</v>
          </cell>
          <cell r="P1278">
            <v>11</v>
          </cell>
        </row>
        <row r="1279">
          <cell r="K1279">
            <v>3850</v>
          </cell>
          <cell r="L1279">
            <v>1</v>
          </cell>
          <cell r="O1279">
            <v>3</v>
          </cell>
          <cell r="P1279">
            <v>11</v>
          </cell>
        </row>
        <row r="1280">
          <cell r="K1280">
            <v>7700</v>
          </cell>
          <cell r="L1280">
            <v>2</v>
          </cell>
          <cell r="O1280">
            <v>4</v>
          </cell>
          <cell r="P1280">
            <v>11</v>
          </cell>
        </row>
        <row r="1281">
          <cell r="K1281">
            <v>3850</v>
          </cell>
          <cell r="L1281">
            <v>1</v>
          </cell>
          <cell r="O1281">
            <v>2</v>
          </cell>
          <cell r="P1281">
            <v>11</v>
          </cell>
        </row>
        <row r="1282">
          <cell r="K1282">
            <v>15400</v>
          </cell>
          <cell r="L1282">
            <v>4</v>
          </cell>
          <cell r="O1282">
            <v>14</v>
          </cell>
          <cell r="P1282">
            <v>11</v>
          </cell>
        </row>
        <row r="1283">
          <cell r="K1283">
            <v>3850</v>
          </cell>
          <cell r="L1283">
            <v>1</v>
          </cell>
          <cell r="O1283">
            <v>3</v>
          </cell>
          <cell r="P1283">
            <v>11</v>
          </cell>
        </row>
        <row r="1284">
          <cell r="K1284">
            <v>3850</v>
          </cell>
          <cell r="L1284">
            <v>1</v>
          </cell>
          <cell r="O1284">
            <v>3</v>
          </cell>
          <cell r="P1284">
            <v>11</v>
          </cell>
        </row>
        <row r="1285">
          <cell r="K1285">
            <v>3850</v>
          </cell>
          <cell r="L1285">
            <v>1</v>
          </cell>
          <cell r="O1285">
            <v>4</v>
          </cell>
          <cell r="P1285">
            <v>11</v>
          </cell>
        </row>
        <row r="1286">
          <cell r="K1286">
            <v>3850</v>
          </cell>
          <cell r="L1286">
            <v>1</v>
          </cell>
          <cell r="O1286">
            <v>3</v>
          </cell>
          <cell r="P1286">
            <v>11</v>
          </cell>
        </row>
        <row r="1287">
          <cell r="K1287">
            <v>3850</v>
          </cell>
          <cell r="L1287">
            <v>1</v>
          </cell>
          <cell r="O1287">
            <v>3</v>
          </cell>
          <cell r="P1287">
            <v>11</v>
          </cell>
        </row>
        <row r="1288">
          <cell r="K1288">
            <v>7700</v>
          </cell>
          <cell r="L1288">
            <v>2</v>
          </cell>
          <cell r="O1288">
            <v>6</v>
          </cell>
          <cell r="P1288">
            <v>11</v>
          </cell>
        </row>
        <row r="1289">
          <cell r="K1289">
            <v>7700</v>
          </cell>
          <cell r="L1289">
            <v>2</v>
          </cell>
          <cell r="O1289">
            <v>6</v>
          </cell>
          <cell r="P1289">
            <v>11</v>
          </cell>
        </row>
        <row r="1290">
          <cell r="K1290">
            <v>3850</v>
          </cell>
          <cell r="L1290">
            <v>1</v>
          </cell>
          <cell r="O1290">
            <v>4</v>
          </cell>
          <cell r="P1290">
            <v>11</v>
          </cell>
        </row>
        <row r="1291">
          <cell r="K1291">
            <v>7700</v>
          </cell>
          <cell r="L1291">
            <v>2</v>
          </cell>
          <cell r="O1291">
            <v>5</v>
          </cell>
          <cell r="P1291">
            <v>11</v>
          </cell>
        </row>
        <row r="1292">
          <cell r="K1292">
            <v>3850</v>
          </cell>
          <cell r="L1292">
            <v>1</v>
          </cell>
          <cell r="O1292">
            <v>4</v>
          </cell>
          <cell r="P1292">
            <v>11</v>
          </cell>
        </row>
        <row r="1293">
          <cell r="K1293">
            <v>7700</v>
          </cell>
          <cell r="L1293">
            <v>2</v>
          </cell>
          <cell r="O1293">
            <v>8</v>
          </cell>
          <cell r="P1293">
            <v>11</v>
          </cell>
        </row>
        <row r="1294">
          <cell r="K1294">
            <v>3850</v>
          </cell>
          <cell r="L1294">
            <v>1</v>
          </cell>
          <cell r="O1294">
            <v>1</v>
          </cell>
          <cell r="P1294">
            <v>11</v>
          </cell>
        </row>
        <row r="1295">
          <cell r="K1295">
            <v>15400</v>
          </cell>
          <cell r="L1295">
            <v>1</v>
          </cell>
          <cell r="O1295">
            <v>4</v>
          </cell>
          <cell r="P1295">
            <v>14</v>
          </cell>
        </row>
        <row r="1296">
          <cell r="K1296">
            <v>15400</v>
          </cell>
          <cell r="L1296">
            <v>1</v>
          </cell>
          <cell r="O1296">
            <v>1</v>
          </cell>
          <cell r="P1296">
            <v>14</v>
          </cell>
        </row>
        <row r="1297">
          <cell r="K1297">
            <v>15400</v>
          </cell>
          <cell r="L1297">
            <v>2</v>
          </cell>
          <cell r="O1297">
            <v>4</v>
          </cell>
          <cell r="P1297">
            <v>14</v>
          </cell>
        </row>
        <row r="1298">
          <cell r="K1298">
            <v>3850</v>
          </cell>
          <cell r="L1298">
            <v>1</v>
          </cell>
          <cell r="O1298">
            <v>3</v>
          </cell>
          <cell r="P1298">
            <v>11</v>
          </cell>
        </row>
        <row r="1299">
          <cell r="K1299">
            <v>3850</v>
          </cell>
          <cell r="L1299">
            <v>1</v>
          </cell>
          <cell r="O1299">
            <v>3</v>
          </cell>
          <cell r="P1299">
            <v>11</v>
          </cell>
        </row>
        <row r="1300">
          <cell r="K1300">
            <v>3850</v>
          </cell>
          <cell r="L1300">
            <v>1</v>
          </cell>
          <cell r="O1300">
            <v>4</v>
          </cell>
          <cell r="P1300">
            <v>11</v>
          </cell>
        </row>
        <row r="1301">
          <cell r="K1301">
            <v>15400</v>
          </cell>
          <cell r="L1301">
            <v>2</v>
          </cell>
          <cell r="O1301">
            <v>4</v>
          </cell>
          <cell r="P1301">
            <v>7</v>
          </cell>
        </row>
        <row r="1302">
          <cell r="K1302">
            <v>3850</v>
          </cell>
          <cell r="L1302">
            <v>1</v>
          </cell>
          <cell r="O1302">
            <v>3</v>
          </cell>
          <cell r="P1302">
            <v>11</v>
          </cell>
        </row>
        <row r="1303">
          <cell r="K1303">
            <v>4400</v>
          </cell>
          <cell r="L1303">
            <v>4</v>
          </cell>
          <cell r="O1303">
            <v>5</v>
          </cell>
          <cell r="P1303">
            <v>2</v>
          </cell>
        </row>
        <row r="1304">
          <cell r="K1304">
            <v>4400</v>
          </cell>
          <cell r="L1304">
            <v>2</v>
          </cell>
          <cell r="O1304">
            <v>8</v>
          </cell>
          <cell r="P1304">
            <v>4</v>
          </cell>
        </row>
        <row r="1305">
          <cell r="K1305">
            <v>4400</v>
          </cell>
          <cell r="L1305">
            <v>2</v>
          </cell>
          <cell r="O1305">
            <v>6</v>
          </cell>
          <cell r="P1305">
            <v>4</v>
          </cell>
        </row>
        <row r="1306">
          <cell r="K1306">
            <v>4400</v>
          </cell>
          <cell r="L1306">
            <v>2</v>
          </cell>
          <cell r="O1306">
            <v>4</v>
          </cell>
          <cell r="P1306">
            <v>4</v>
          </cell>
        </row>
        <row r="1307">
          <cell r="K1307">
            <v>4400</v>
          </cell>
          <cell r="L1307">
            <v>2</v>
          </cell>
          <cell r="O1307">
            <v>8</v>
          </cell>
          <cell r="P1307">
            <v>4</v>
          </cell>
        </row>
        <row r="1308">
          <cell r="K1308">
            <v>4400</v>
          </cell>
          <cell r="L1308">
            <v>1</v>
          </cell>
          <cell r="O1308">
            <v>4</v>
          </cell>
          <cell r="P1308">
            <v>8</v>
          </cell>
        </row>
        <row r="1309">
          <cell r="K1309">
            <v>4950</v>
          </cell>
          <cell r="L1309">
            <v>1</v>
          </cell>
          <cell r="O1309">
            <v>4</v>
          </cell>
          <cell r="P1309">
            <v>9</v>
          </cell>
        </row>
        <row r="1310">
          <cell r="K1310">
            <v>4950</v>
          </cell>
          <cell r="L1310">
            <v>1</v>
          </cell>
          <cell r="O1310">
            <v>2</v>
          </cell>
          <cell r="P1310">
            <v>9</v>
          </cell>
        </row>
        <row r="1311">
          <cell r="K1311">
            <v>4900</v>
          </cell>
          <cell r="L1311">
            <v>2</v>
          </cell>
          <cell r="O1311">
            <v>7</v>
          </cell>
          <cell r="P1311">
            <v>7</v>
          </cell>
        </row>
        <row r="1312">
          <cell r="K1312">
            <v>4900</v>
          </cell>
          <cell r="L1312">
            <v>1</v>
          </cell>
          <cell r="O1312">
            <v>2</v>
          </cell>
          <cell r="P1312">
            <v>14</v>
          </cell>
        </row>
        <row r="1313">
          <cell r="K1313">
            <v>4900</v>
          </cell>
          <cell r="L1313">
            <v>1</v>
          </cell>
          <cell r="O1313">
            <v>1</v>
          </cell>
          <cell r="P1313">
            <v>14</v>
          </cell>
        </row>
        <row r="1314">
          <cell r="K1314">
            <v>4900</v>
          </cell>
          <cell r="L1314">
            <v>2</v>
          </cell>
          <cell r="O1314">
            <v>9</v>
          </cell>
          <cell r="P1314">
            <v>7</v>
          </cell>
        </row>
        <row r="1315">
          <cell r="K1315">
            <v>4900</v>
          </cell>
          <cell r="L1315">
            <v>2</v>
          </cell>
          <cell r="O1315">
            <v>7</v>
          </cell>
          <cell r="P1315">
            <v>7</v>
          </cell>
        </row>
        <row r="1316">
          <cell r="K1316">
            <v>4900</v>
          </cell>
          <cell r="L1316">
            <v>2</v>
          </cell>
          <cell r="O1316">
            <v>6</v>
          </cell>
          <cell r="P1316">
            <v>7</v>
          </cell>
        </row>
        <row r="1317">
          <cell r="K1317">
            <v>4900</v>
          </cell>
          <cell r="L1317">
            <v>1</v>
          </cell>
          <cell r="O1317">
            <v>2</v>
          </cell>
          <cell r="P1317">
            <v>14</v>
          </cell>
        </row>
        <row r="1318">
          <cell r="K1318">
            <v>4900</v>
          </cell>
          <cell r="L1318">
            <v>1</v>
          </cell>
          <cell r="O1318">
            <v>1</v>
          </cell>
          <cell r="P1318">
            <v>14</v>
          </cell>
        </row>
        <row r="1319">
          <cell r="K1319">
            <v>4900</v>
          </cell>
          <cell r="L1319">
            <v>1</v>
          </cell>
          <cell r="O1319">
            <v>2</v>
          </cell>
          <cell r="P1319">
            <v>14</v>
          </cell>
        </row>
        <row r="1320">
          <cell r="K1320">
            <v>4900</v>
          </cell>
          <cell r="L1320">
            <v>1</v>
          </cell>
          <cell r="O1320">
            <v>4</v>
          </cell>
          <cell r="P1320">
            <v>14</v>
          </cell>
        </row>
        <row r="1321">
          <cell r="K1321">
            <v>14700</v>
          </cell>
          <cell r="L1321">
            <v>3</v>
          </cell>
          <cell r="O1321">
            <v>9</v>
          </cell>
          <cell r="P1321">
            <v>14</v>
          </cell>
        </row>
        <row r="1322">
          <cell r="K1322">
            <v>7350</v>
          </cell>
          <cell r="L1322">
            <v>3</v>
          </cell>
          <cell r="O1322">
            <v>13</v>
          </cell>
          <cell r="P1322">
            <v>7</v>
          </cell>
        </row>
        <row r="1323">
          <cell r="K1323">
            <v>7350</v>
          </cell>
          <cell r="L1323">
            <v>3</v>
          </cell>
          <cell r="O1323">
            <v>6</v>
          </cell>
          <cell r="P1323">
            <v>7</v>
          </cell>
        </row>
        <row r="1324">
          <cell r="K1324">
            <v>4900</v>
          </cell>
          <cell r="L1324">
            <v>1</v>
          </cell>
          <cell r="O1324">
            <v>2</v>
          </cell>
          <cell r="P1324">
            <v>14</v>
          </cell>
        </row>
        <row r="1325">
          <cell r="K1325">
            <v>4900</v>
          </cell>
          <cell r="L1325">
            <v>1</v>
          </cell>
          <cell r="O1325">
            <v>2</v>
          </cell>
          <cell r="P1325">
            <v>14</v>
          </cell>
        </row>
        <row r="1326">
          <cell r="K1326">
            <v>14700</v>
          </cell>
          <cell r="L1326">
            <v>3</v>
          </cell>
          <cell r="O1326">
            <v>12</v>
          </cell>
          <cell r="P1326">
            <v>14</v>
          </cell>
        </row>
        <row r="1327">
          <cell r="K1327">
            <v>14700</v>
          </cell>
          <cell r="L1327">
            <v>3</v>
          </cell>
          <cell r="O1327">
            <v>11</v>
          </cell>
          <cell r="P1327">
            <v>14</v>
          </cell>
        </row>
        <row r="1328">
          <cell r="K1328">
            <v>4900</v>
          </cell>
          <cell r="L1328">
            <v>2</v>
          </cell>
          <cell r="O1328">
            <v>5</v>
          </cell>
          <cell r="P1328">
            <v>7</v>
          </cell>
        </row>
        <row r="1329">
          <cell r="K1329">
            <v>4900</v>
          </cell>
          <cell r="L1329">
            <v>2</v>
          </cell>
          <cell r="O1329">
            <v>3</v>
          </cell>
          <cell r="P1329">
            <v>7</v>
          </cell>
        </row>
        <row r="1330">
          <cell r="K1330">
            <v>4900</v>
          </cell>
          <cell r="L1330">
            <v>1</v>
          </cell>
          <cell r="O1330">
            <v>4</v>
          </cell>
          <cell r="P1330">
            <v>14</v>
          </cell>
        </row>
        <row r="1331">
          <cell r="K1331">
            <v>4900</v>
          </cell>
          <cell r="L1331">
            <v>2</v>
          </cell>
          <cell r="O1331">
            <v>6</v>
          </cell>
          <cell r="P1331">
            <v>7</v>
          </cell>
        </row>
        <row r="1332">
          <cell r="K1332">
            <v>14700</v>
          </cell>
          <cell r="L1332">
            <v>3</v>
          </cell>
          <cell r="O1332">
            <v>11</v>
          </cell>
          <cell r="P1332">
            <v>14</v>
          </cell>
        </row>
        <row r="1333">
          <cell r="K1333">
            <v>14700</v>
          </cell>
          <cell r="L1333">
            <v>3</v>
          </cell>
          <cell r="O1333">
            <v>12</v>
          </cell>
          <cell r="P1333">
            <v>14</v>
          </cell>
        </row>
        <row r="1334">
          <cell r="K1334">
            <v>4900</v>
          </cell>
          <cell r="L1334">
            <v>2</v>
          </cell>
          <cell r="O1334">
            <v>6</v>
          </cell>
          <cell r="P1334">
            <v>7</v>
          </cell>
        </row>
        <row r="1335">
          <cell r="K1335">
            <v>4900</v>
          </cell>
          <cell r="L1335">
            <v>1</v>
          </cell>
          <cell r="O1335">
            <v>2</v>
          </cell>
          <cell r="P1335">
            <v>14</v>
          </cell>
        </row>
        <row r="1336">
          <cell r="K1336">
            <v>4900</v>
          </cell>
          <cell r="L1336">
            <v>1</v>
          </cell>
          <cell r="O1336">
            <v>3</v>
          </cell>
          <cell r="P1336">
            <v>14</v>
          </cell>
        </row>
        <row r="1337">
          <cell r="K1337">
            <v>4900</v>
          </cell>
          <cell r="L1337">
            <v>2</v>
          </cell>
          <cell r="O1337">
            <v>4</v>
          </cell>
          <cell r="P1337">
            <v>7</v>
          </cell>
        </row>
        <row r="1338">
          <cell r="K1338">
            <v>4900</v>
          </cell>
          <cell r="L1338">
            <v>2</v>
          </cell>
          <cell r="O1338">
            <v>8</v>
          </cell>
          <cell r="P1338">
            <v>7</v>
          </cell>
        </row>
        <row r="1339">
          <cell r="K1339">
            <v>4800</v>
          </cell>
          <cell r="L1339">
            <v>3</v>
          </cell>
          <cell r="O1339">
            <v>3</v>
          </cell>
          <cell r="P1339">
            <v>2</v>
          </cell>
        </row>
        <row r="1340">
          <cell r="K1340">
            <v>4800</v>
          </cell>
          <cell r="L1340">
            <v>2</v>
          </cell>
          <cell r="O1340">
            <v>4</v>
          </cell>
          <cell r="P1340">
            <v>3</v>
          </cell>
        </row>
        <row r="1341">
          <cell r="K1341">
            <v>4800</v>
          </cell>
          <cell r="L1341">
            <v>2</v>
          </cell>
          <cell r="O1341">
            <v>8</v>
          </cell>
          <cell r="P1341">
            <v>3</v>
          </cell>
        </row>
        <row r="1342">
          <cell r="K1342">
            <v>14400</v>
          </cell>
          <cell r="L1342">
            <v>3</v>
          </cell>
          <cell r="O1342">
            <v>4</v>
          </cell>
          <cell r="P1342">
            <v>4</v>
          </cell>
        </row>
        <row r="1343">
          <cell r="K1343">
            <v>4800</v>
          </cell>
          <cell r="L1343">
            <v>2</v>
          </cell>
          <cell r="O1343">
            <v>5</v>
          </cell>
          <cell r="P1343">
            <v>3</v>
          </cell>
        </row>
        <row r="1344">
          <cell r="K1344">
            <v>4800</v>
          </cell>
          <cell r="L1344">
            <v>2</v>
          </cell>
          <cell r="O1344">
            <v>4</v>
          </cell>
          <cell r="P1344">
            <v>2</v>
          </cell>
        </row>
        <row r="1345">
          <cell r="K1345">
            <v>4800</v>
          </cell>
          <cell r="L1345">
            <v>4</v>
          </cell>
          <cell r="O1345">
            <v>15</v>
          </cell>
          <cell r="P1345">
            <v>1</v>
          </cell>
        </row>
        <row r="1346">
          <cell r="K1346">
            <v>7200</v>
          </cell>
          <cell r="L1346">
            <v>1</v>
          </cell>
          <cell r="O1346">
            <v>1</v>
          </cell>
          <cell r="P1346">
            <v>9</v>
          </cell>
        </row>
        <row r="1347">
          <cell r="K1347">
            <v>14400</v>
          </cell>
          <cell r="L1347">
            <v>3</v>
          </cell>
          <cell r="O1347">
            <v>8</v>
          </cell>
          <cell r="P1347">
            <v>6</v>
          </cell>
        </row>
        <row r="1348">
          <cell r="K1348">
            <v>4800</v>
          </cell>
          <cell r="L1348">
            <v>1</v>
          </cell>
          <cell r="O1348">
            <v>3</v>
          </cell>
          <cell r="P1348">
            <v>4</v>
          </cell>
        </row>
        <row r="1349">
          <cell r="K1349">
            <v>4800</v>
          </cell>
          <cell r="L1349">
            <v>1</v>
          </cell>
          <cell r="O1349">
            <v>2</v>
          </cell>
          <cell r="P1349">
            <v>6</v>
          </cell>
        </row>
        <row r="1350">
          <cell r="K1350">
            <v>4800</v>
          </cell>
          <cell r="L1350">
            <v>2</v>
          </cell>
          <cell r="O1350">
            <v>3</v>
          </cell>
          <cell r="P1350">
            <v>2</v>
          </cell>
        </row>
        <row r="1351">
          <cell r="K1351">
            <v>4800</v>
          </cell>
          <cell r="L1351">
            <v>2</v>
          </cell>
          <cell r="O1351">
            <v>6</v>
          </cell>
          <cell r="P1351">
            <v>3</v>
          </cell>
        </row>
        <row r="1352">
          <cell r="K1352">
            <v>3600</v>
          </cell>
          <cell r="L1352">
            <v>1</v>
          </cell>
          <cell r="O1352">
            <v>3</v>
          </cell>
          <cell r="P1352">
            <v>3</v>
          </cell>
        </row>
        <row r="1353">
          <cell r="K1353">
            <v>7200</v>
          </cell>
          <cell r="L1353">
            <v>1</v>
          </cell>
          <cell r="O1353">
            <v>2</v>
          </cell>
          <cell r="P1353">
            <v>9</v>
          </cell>
        </row>
        <row r="1354">
          <cell r="K1354">
            <v>7200</v>
          </cell>
          <cell r="L1354">
            <v>3</v>
          </cell>
          <cell r="O1354">
            <v>5</v>
          </cell>
          <cell r="P1354">
            <v>3</v>
          </cell>
        </row>
        <row r="1355">
          <cell r="K1355">
            <v>4800</v>
          </cell>
          <cell r="L1355">
            <v>1</v>
          </cell>
          <cell r="O1355">
            <v>3</v>
          </cell>
          <cell r="P1355">
            <v>4</v>
          </cell>
        </row>
        <row r="1356">
          <cell r="K1356">
            <v>4800</v>
          </cell>
          <cell r="L1356">
            <v>1</v>
          </cell>
          <cell r="O1356">
            <v>3</v>
          </cell>
          <cell r="P1356">
            <v>6</v>
          </cell>
        </row>
        <row r="1357">
          <cell r="K1357">
            <v>14400</v>
          </cell>
          <cell r="L1357">
            <v>2</v>
          </cell>
          <cell r="O1357">
            <v>4</v>
          </cell>
          <cell r="P1357">
            <v>6</v>
          </cell>
        </row>
        <row r="1358">
          <cell r="K1358">
            <v>14300</v>
          </cell>
          <cell r="L1358">
            <v>2</v>
          </cell>
          <cell r="O1358">
            <v>4</v>
          </cell>
          <cell r="P1358">
            <v>13</v>
          </cell>
        </row>
        <row r="1359">
          <cell r="K1359">
            <v>7150</v>
          </cell>
          <cell r="L1359">
            <v>1</v>
          </cell>
          <cell r="O1359">
            <v>2</v>
          </cell>
          <cell r="P1359">
            <v>13</v>
          </cell>
        </row>
        <row r="1360">
          <cell r="K1360">
            <v>14300</v>
          </cell>
          <cell r="L1360">
            <v>1</v>
          </cell>
          <cell r="O1360">
            <v>4</v>
          </cell>
          <cell r="P1360">
            <v>13</v>
          </cell>
        </row>
        <row r="1361">
          <cell r="K1361">
            <v>14300</v>
          </cell>
          <cell r="L1361">
            <v>1</v>
          </cell>
          <cell r="O1361">
            <v>2</v>
          </cell>
          <cell r="P1361">
            <v>13</v>
          </cell>
        </row>
        <row r="1362">
          <cell r="K1362">
            <v>4200</v>
          </cell>
          <cell r="L1362">
            <v>2</v>
          </cell>
          <cell r="O1362">
            <v>5</v>
          </cell>
          <cell r="P1362">
            <v>6</v>
          </cell>
        </row>
        <row r="1363">
          <cell r="K1363">
            <v>4200</v>
          </cell>
          <cell r="L1363">
            <v>2</v>
          </cell>
          <cell r="O1363">
            <v>5</v>
          </cell>
          <cell r="P1363">
            <v>6</v>
          </cell>
        </row>
        <row r="1364">
          <cell r="K1364">
            <v>4200</v>
          </cell>
          <cell r="L1364">
            <v>3</v>
          </cell>
          <cell r="O1364">
            <v>4</v>
          </cell>
          <cell r="P1364">
            <v>4</v>
          </cell>
        </row>
        <row r="1365">
          <cell r="K1365">
            <v>4200</v>
          </cell>
          <cell r="L1365">
            <v>3</v>
          </cell>
          <cell r="O1365">
            <v>9</v>
          </cell>
          <cell r="P1365">
            <v>4</v>
          </cell>
        </row>
        <row r="1366">
          <cell r="K1366">
            <v>4200</v>
          </cell>
          <cell r="L1366">
            <v>1</v>
          </cell>
          <cell r="O1366">
            <v>4</v>
          </cell>
          <cell r="P1366">
            <v>12</v>
          </cell>
        </row>
        <row r="1367">
          <cell r="K1367">
            <v>4200</v>
          </cell>
          <cell r="L1367">
            <v>1</v>
          </cell>
          <cell r="O1367">
            <v>4</v>
          </cell>
          <cell r="P1367">
            <v>12</v>
          </cell>
        </row>
        <row r="1368">
          <cell r="K1368">
            <v>4200</v>
          </cell>
          <cell r="L1368">
            <v>1</v>
          </cell>
          <cell r="O1368">
            <v>1</v>
          </cell>
          <cell r="P1368">
            <v>12</v>
          </cell>
        </row>
        <row r="1369">
          <cell r="K1369">
            <v>4200</v>
          </cell>
          <cell r="L1369">
            <v>3</v>
          </cell>
          <cell r="O1369">
            <v>7</v>
          </cell>
          <cell r="P1369">
            <v>4</v>
          </cell>
        </row>
        <row r="1370">
          <cell r="K1370">
            <v>4200</v>
          </cell>
          <cell r="L1370">
            <v>1</v>
          </cell>
          <cell r="O1370">
            <v>3</v>
          </cell>
          <cell r="P1370">
            <v>12</v>
          </cell>
        </row>
        <row r="1371">
          <cell r="K1371">
            <v>4200</v>
          </cell>
          <cell r="L1371">
            <v>2</v>
          </cell>
          <cell r="O1371">
            <v>4</v>
          </cell>
          <cell r="P1371">
            <v>6</v>
          </cell>
        </row>
        <row r="1372">
          <cell r="K1372">
            <v>4200</v>
          </cell>
          <cell r="L1372">
            <v>4</v>
          </cell>
          <cell r="O1372">
            <v>17</v>
          </cell>
          <cell r="P1372">
            <v>3</v>
          </cell>
        </row>
        <row r="1373">
          <cell r="K1373">
            <v>4200</v>
          </cell>
          <cell r="L1373">
            <v>3</v>
          </cell>
          <cell r="O1373">
            <v>13</v>
          </cell>
          <cell r="P1373">
            <v>4</v>
          </cell>
        </row>
        <row r="1374">
          <cell r="K1374">
            <v>4200</v>
          </cell>
          <cell r="L1374">
            <v>2</v>
          </cell>
          <cell r="O1374">
            <v>5</v>
          </cell>
          <cell r="P1374">
            <v>6</v>
          </cell>
        </row>
        <row r="1375">
          <cell r="K1375">
            <v>4200</v>
          </cell>
          <cell r="L1375">
            <v>1</v>
          </cell>
          <cell r="O1375">
            <v>2</v>
          </cell>
          <cell r="P1375">
            <v>12</v>
          </cell>
        </row>
        <row r="1376">
          <cell r="K1376">
            <v>4200</v>
          </cell>
          <cell r="L1376">
            <v>4</v>
          </cell>
          <cell r="O1376">
            <v>16</v>
          </cell>
          <cell r="P1376">
            <v>3</v>
          </cell>
        </row>
        <row r="1377">
          <cell r="K1377">
            <v>4200</v>
          </cell>
          <cell r="L1377">
            <v>2</v>
          </cell>
          <cell r="O1377">
            <v>7</v>
          </cell>
          <cell r="P1377">
            <v>6</v>
          </cell>
        </row>
        <row r="1378">
          <cell r="K1378">
            <v>4200</v>
          </cell>
          <cell r="L1378">
            <v>1</v>
          </cell>
          <cell r="O1378">
            <v>3</v>
          </cell>
          <cell r="P1378">
            <v>12</v>
          </cell>
        </row>
        <row r="1379">
          <cell r="K1379">
            <v>4200</v>
          </cell>
          <cell r="L1379">
            <v>2</v>
          </cell>
          <cell r="O1379">
            <v>5</v>
          </cell>
          <cell r="P1379">
            <v>6</v>
          </cell>
        </row>
        <row r="1380">
          <cell r="K1380">
            <v>4200</v>
          </cell>
          <cell r="L1380">
            <v>1</v>
          </cell>
          <cell r="O1380">
            <v>3</v>
          </cell>
          <cell r="P1380">
            <v>12</v>
          </cell>
        </row>
        <row r="1381">
          <cell r="K1381">
            <v>4200</v>
          </cell>
          <cell r="L1381">
            <v>2</v>
          </cell>
          <cell r="O1381">
            <v>6</v>
          </cell>
          <cell r="P1381">
            <v>6</v>
          </cell>
        </row>
        <row r="1382">
          <cell r="K1382">
            <v>4200</v>
          </cell>
          <cell r="L1382">
            <v>2</v>
          </cell>
          <cell r="O1382">
            <v>2</v>
          </cell>
          <cell r="P1382">
            <v>6</v>
          </cell>
        </row>
        <row r="1383">
          <cell r="K1383">
            <v>4200</v>
          </cell>
          <cell r="L1383">
            <v>4</v>
          </cell>
          <cell r="O1383">
            <v>14</v>
          </cell>
          <cell r="P1383">
            <v>3</v>
          </cell>
        </row>
        <row r="1384">
          <cell r="K1384">
            <v>4200</v>
          </cell>
          <cell r="L1384">
            <v>1</v>
          </cell>
          <cell r="O1384">
            <v>1</v>
          </cell>
          <cell r="P1384">
            <v>12</v>
          </cell>
        </row>
        <row r="1385">
          <cell r="K1385">
            <v>4200</v>
          </cell>
          <cell r="L1385">
            <v>1</v>
          </cell>
          <cell r="O1385">
            <v>3</v>
          </cell>
          <cell r="P1385">
            <v>12</v>
          </cell>
        </row>
        <row r="1386">
          <cell r="K1386">
            <v>4200</v>
          </cell>
          <cell r="L1386">
            <v>2</v>
          </cell>
          <cell r="O1386">
            <v>8</v>
          </cell>
          <cell r="P1386">
            <v>6</v>
          </cell>
        </row>
        <row r="1387">
          <cell r="K1387">
            <v>3500</v>
          </cell>
          <cell r="L1387">
            <v>2</v>
          </cell>
          <cell r="O1387">
            <v>2</v>
          </cell>
          <cell r="P1387">
            <v>5</v>
          </cell>
        </row>
        <row r="1388">
          <cell r="K1388">
            <v>3500</v>
          </cell>
          <cell r="L1388">
            <v>5</v>
          </cell>
          <cell r="O1388">
            <v>20</v>
          </cell>
          <cell r="P1388">
            <v>2</v>
          </cell>
        </row>
        <row r="1389">
          <cell r="K1389">
            <v>3500</v>
          </cell>
          <cell r="L1389">
            <v>5</v>
          </cell>
          <cell r="O1389">
            <v>8</v>
          </cell>
          <cell r="P1389">
            <v>2</v>
          </cell>
        </row>
        <row r="1390">
          <cell r="K1390">
            <v>7000</v>
          </cell>
          <cell r="L1390">
            <v>4</v>
          </cell>
          <cell r="O1390">
            <v>15</v>
          </cell>
          <cell r="P1390">
            <v>5</v>
          </cell>
        </row>
        <row r="1391">
          <cell r="K1391">
            <v>7000</v>
          </cell>
          <cell r="L1391">
            <v>2</v>
          </cell>
          <cell r="O1391">
            <v>7</v>
          </cell>
          <cell r="P1391">
            <v>10</v>
          </cell>
        </row>
        <row r="1392">
          <cell r="K1392">
            <v>3500</v>
          </cell>
          <cell r="L1392">
            <v>1</v>
          </cell>
          <cell r="O1392">
            <v>1</v>
          </cell>
          <cell r="P1392">
            <v>10</v>
          </cell>
        </row>
        <row r="1393">
          <cell r="K1393">
            <v>3500</v>
          </cell>
          <cell r="L1393">
            <v>1</v>
          </cell>
          <cell r="O1393">
            <v>5</v>
          </cell>
          <cell r="P1393">
            <v>10</v>
          </cell>
        </row>
        <row r="1394">
          <cell r="K1394">
            <v>3500</v>
          </cell>
          <cell r="L1394">
            <v>2</v>
          </cell>
          <cell r="O1394">
            <v>7</v>
          </cell>
          <cell r="P1394">
            <v>5</v>
          </cell>
        </row>
        <row r="1395">
          <cell r="K1395">
            <v>3500</v>
          </cell>
          <cell r="L1395">
            <v>2</v>
          </cell>
          <cell r="O1395">
            <v>4</v>
          </cell>
          <cell r="P1395">
            <v>5</v>
          </cell>
        </row>
        <row r="1396">
          <cell r="K1396">
            <v>7000</v>
          </cell>
          <cell r="L1396">
            <v>5</v>
          </cell>
          <cell r="O1396">
            <v>23</v>
          </cell>
          <cell r="P1396">
            <v>4</v>
          </cell>
        </row>
        <row r="1397">
          <cell r="K1397">
            <v>3500</v>
          </cell>
          <cell r="L1397">
            <v>1</v>
          </cell>
          <cell r="O1397">
            <v>3</v>
          </cell>
          <cell r="P1397">
            <v>10</v>
          </cell>
        </row>
        <row r="1398">
          <cell r="K1398">
            <v>3500</v>
          </cell>
          <cell r="L1398">
            <v>1</v>
          </cell>
          <cell r="O1398">
            <v>4</v>
          </cell>
          <cell r="P1398">
            <v>10</v>
          </cell>
        </row>
        <row r="1399">
          <cell r="K1399">
            <v>3500</v>
          </cell>
          <cell r="L1399">
            <v>1</v>
          </cell>
          <cell r="O1399">
            <v>2</v>
          </cell>
          <cell r="P1399">
            <v>10</v>
          </cell>
        </row>
        <row r="1400">
          <cell r="K1400">
            <v>3500</v>
          </cell>
          <cell r="L1400">
            <v>1</v>
          </cell>
          <cell r="O1400">
            <v>1</v>
          </cell>
          <cell r="P1400">
            <v>10</v>
          </cell>
        </row>
        <row r="1401">
          <cell r="K1401">
            <v>14000</v>
          </cell>
          <cell r="L1401">
            <v>4</v>
          </cell>
          <cell r="O1401">
            <v>12</v>
          </cell>
          <cell r="P1401">
            <v>10</v>
          </cell>
        </row>
        <row r="1402">
          <cell r="K1402">
            <v>3500</v>
          </cell>
          <cell r="L1402">
            <v>1</v>
          </cell>
          <cell r="O1402">
            <v>1</v>
          </cell>
          <cell r="P1402">
            <v>10</v>
          </cell>
        </row>
        <row r="1403">
          <cell r="K1403">
            <v>3500</v>
          </cell>
          <cell r="L1403">
            <v>1</v>
          </cell>
          <cell r="O1403">
            <v>3</v>
          </cell>
          <cell r="P1403">
            <v>10</v>
          </cell>
        </row>
        <row r="1404">
          <cell r="K1404">
            <v>3500</v>
          </cell>
          <cell r="L1404">
            <v>1</v>
          </cell>
          <cell r="O1404">
            <v>3</v>
          </cell>
          <cell r="P1404">
            <v>10</v>
          </cell>
        </row>
        <row r="1405">
          <cell r="K1405">
            <v>7000</v>
          </cell>
          <cell r="L1405">
            <v>2</v>
          </cell>
          <cell r="O1405">
            <v>8</v>
          </cell>
          <cell r="P1405">
            <v>10</v>
          </cell>
        </row>
        <row r="1406">
          <cell r="K1406">
            <v>3500</v>
          </cell>
          <cell r="L1406">
            <v>2</v>
          </cell>
          <cell r="O1406">
            <v>4</v>
          </cell>
          <cell r="P1406">
            <v>5</v>
          </cell>
        </row>
        <row r="1407">
          <cell r="K1407">
            <v>3500</v>
          </cell>
          <cell r="L1407">
            <v>2</v>
          </cell>
          <cell r="O1407">
            <v>9</v>
          </cell>
          <cell r="P1407">
            <v>5</v>
          </cell>
        </row>
        <row r="1408">
          <cell r="K1408">
            <v>7000</v>
          </cell>
          <cell r="L1408">
            <v>2</v>
          </cell>
          <cell r="O1408">
            <v>8</v>
          </cell>
          <cell r="P1408">
            <v>10</v>
          </cell>
        </row>
        <row r="1409">
          <cell r="K1409">
            <v>7000</v>
          </cell>
          <cell r="L1409">
            <v>2</v>
          </cell>
          <cell r="O1409">
            <v>6</v>
          </cell>
          <cell r="P1409">
            <v>10</v>
          </cell>
        </row>
        <row r="1410">
          <cell r="K1410">
            <v>3500</v>
          </cell>
          <cell r="L1410">
            <v>1</v>
          </cell>
          <cell r="O1410">
            <v>3</v>
          </cell>
          <cell r="P1410">
            <v>10</v>
          </cell>
        </row>
        <row r="1411">
          <cell r="K1411">
            <v>7000</v>
          </cell>
          <cell r="L1411">
            <v>2</v>
          </cell>
          <cell r="O1411">
            <v>7</v>
          </cell>
          <cell r="P1411">
            <v>10</v>
          </cell>
        </row>
        <row r="1412">
          <cell r="K1412">
            <v>3500</v>
          </cell>
          <cell r="L1412">
            <v>5</v>
          </cell>
          <cell r="O1412">
            <v>10</v>
          </cell>
          <cell r="P1412">
            <v>2</v>
          </cell>
        </row>
        <row r="1413">
          <cell r="K1413">
            <v>3500</v>
          </cell>
          <cell r="L1413">
            <v>2</v>
          </cell>
          <cell r="O1413">
            <v>5</v>
          </cell>
          <cell r="P1413">
            <v>5</v>
          </cell>
        </row>
        <row r="1414">
          <cell r="K1414">
            <v>3500</v>
          </cell>
          <cell r="L1414">
            <v>1</v>
          </cell>
          <cell r="O1414">
            <v>2</v>
          </cell>
          <cell r="P1414">
            <v>10</v>
          </cell>
        </row>
        <row r="1415">
          <cell r="K1415">
            <v>14000</v>
          </cell>
          <cell r="L1415">
            <v>4</v>
          </cell>
          <cell r="O1415">
            <v>16</v>
          </cell>
          <cell r="P1415">
            <v>10</v>
          </cell>
        </row>
        <row r="1416">
          <cell r="K1416">
            <v>7000</v>
          </cell>
          <cell r="L1416">
            <v>2</v>
          </cell>
          <cell r="O1416">
            <v>6</v>
          </cell>
          <cell r="P1416">
            <v>10</v>
          </cell>
        </row>
        <row r="1417">
          <cell r="K1417">
            <v>3500</v>
          </cell>
          <cell r="L1417">
            <v>5</v>
          </cell>
          <cell r="O1417">
            <v>16</v>
          </cell>
          <cell r="P1417">
            <v>2</v>
          </cell>
        </row>
        <row r="1418">
          <cell r="K1418">
            <v>3500</v>
          </cell>
          <cell r="L1418">
            <v>1</v>
          </cell>
          <cell r="O1418">
            <v>2</v>
          </cell>
          <cell r="P1418">
            <v>10</v>
          </cell>
        </row>
        <row r="1419">
          <cell r="K1419">
            <v>14000</v>
          </cell>
          <cell r="L1419">
            <v>4</v>
          </cell>
          <cell r="O1419">
            <v>13</v>
          </cell>
          <cell r="P1419">
            <v>10</v>
          </cell>
        </row>
        <row r="1420">
          <cell r="K1420">
            <v>7000</v>
          </cell>
          <cell r="L1420">
            <v>5</v>
          </cell>
          <cell r="O1420">
            <v>13</v>
          </cell>
          <cell r="P1420">
            <v>4</v>
          </cell>
        </row>
        <row r="1421">
          <cell r="K1421">
            <v>3500</v>
          </cell>
          <cell r="L1421">
            <v>2</v>
          </cell>
          <cell r="O1421">
            <v>6</v>
          </cell>
          <cell r="P1421">
            <v>5</v>
          </cell>
        </row>
        <row r="1422">
          <cell r="K1422">
            <v>3500</v>
          </cell>
          <cell r="L1422">
            <v>5</v>
          </cell>
          <cell r="O1422">
            <v>9</v>
          </cell>
          <cell r="P1422">
            <v>2</v>
          </cell>
        </row>
        <row r="1423">
          <cell r="K1423">
            <v>3500</v>
          </cell>
          <cell r="L1423">
            <v>1</v>
          </cell>
          <cell r="O1423">
            <v>3</v>
          </cell>
          <cell r="P1423">
            <v>10</v>
          </cell>
        </row>
        <row r="1424">
          <cell r="K1424">
            <v>3500</v>
          </cell>
          <cell r="L1424">
            <v>1</v>
          </cell>
          <cell r="O1424">
            <v>2</v>
          </cell>
          <cell r="P1424">
            <v>10</v>
          </cell>
        </row>
        <row r="1425">
          <cell r="K1425">
            <v>7000</v>
          </cell>
          <cell r="L1425">
            <v>4</v>
          </cell>
          <cell r="O1425">
            <v>11</v>
          </cell>
          <cell r="P1425">
            <v>5</v>
          </cell>
        </row>
        <row r="1426">
          <cell r="K1426">
            <v>3500</v>
          </cell>
          <cell r="L1426">
            <v>2</v>
          </cell>
          <cell r="O1426">
            <v>7</v>
          </cell>
          <cell r="P1426">
            <v>5</v>
          </cell>
        </row>
        <row r="1427">
          <cell r="K1427">
            <v>3500</v>
          </cell>
          <cell r="L1427">
            <v>2</v>
          </cell>
          <cell r="O1427">
            <v>8</v>
          </cell>
          <cell r="P1427">
            <v>5</v>
          </cell>
        </row>
        <row r="1428">
          <cell r="K1428">
            <v>3500</v>
          </cell>
          <cell r="L1428">
            <v>1</v>
          </cell>
          <cell r="O1428">
            <v>3</v>
          </cell>
          <cell r="P1428">
            <v>10</v>
          </cell>
        </row>
        <row r="1429">
          <cell r="K1429">
            <v>3500</v>
          </cell>
          <cell r="L1429">
            <v>2</v>
          </cell>
          <cell r="O1429">
            <v>8</v>
          </cell>
          <cell r="P1429">
            <v>5</v>
          </cell>
        </row>
        <row r="1430">
          <cell r="K1430">
            <v>7000</v>
          </cell>
          <cell r="L1430">
            <v>2</v>
          </cell>
          <cell r="O1430">
            <v>3</v>
          </cell>
          <cell r="P1430">
            <v>10</v>
          </cell>
        </row>
        <row r="1431">
          <cell r="K1431">
            <v>14000</v>
          </cell>
          <cell r="L1431">
            <v>5</v>
          </cell>
          <cell r="O1431">
            <v>9</v>
          </cell>
          <cell r="P1431">
            <v>8</v>
          </cell>
        </row>
        <row r="1432">
          <cell r="K1432">
            <v>4550</v>
          </cell>
          <cell r="L1432">
            <v>1</v>
          </cell>
          <cell r="O1432">
            <v>3</v>
          </cell>
          <cell r="P1432">
            <v>13</v>
          </cell>
        </row>
        <row r="1433">
          <cell r="K1433">
            <v>4550</v>
          </cell>
          <cell r="L1433">
            <v>1</v>
          </cell>
          <cell r="O1433">
            <v>4</v>
          </cell>
          <cell r="P1433">
            <v>13</v>
          </cell>
        </row>
        <row r="1434">
          <cell r="K1434">
            <v>13650</v>
          </cell>
          <cell r="L1434">
            <v>3</v>
          </cell>
          <cell r="O1434">
            <v>5</v>
          </cell>
          <cell r="P1434">
            <v>13</v>
          </cell>
        </row>
        <row r="1435">
          <cell r="K1435">
            <v>4550</v>
          </cell>
          <cell r="L1435">
            <v>1</v>
          </cell>
          <cell r="O1435">
            <v>3</v>
          </cell>
          <cell r="P1435">
            <v>13</v>
          </cell>
        </row>
        <row r="1436">
          <cell r="K1436">
            <v>13650</v>
          </cell>
          <cell r="L1436">
            <v>3</v>
          </cell>
          <cell r="O1436">
            <v>13</v>
          </cell>
          <cell r="P1436">
            <v>13</v>
          </cell>
        </row>
        <row r="1437">
          <cell r="K1437">
            <v>4550</v>
          </cell>
          <cell r="L1437">
            <v>1</v>
          </cell>
          <cell r="O1437">
            <v>2</v>
          </cell>
          <cell r="P1437">
            <v>13</v>
          </cell>
        </row>
        <row r="1438">
          <cell r="K1438">
            <v>13650</v>
          </cell>
          <cell r="L1438">
            <v>3</v>
          </cell>
          <cell r="O1438">
            <v>9</v>
          </cell>
          <cell r="P1438">
            <v>13</v>
          </cell>
        </row>
        <row r="1439">
          <cell r="K1439">
            <v>4550</v>
          </cell>
          <cell r="L1439">
            <v>1</v>
          </cell>
          <cell r="O1439">
            <v>3</v>
          </cell>
          <cell r="P1439">
            <v>13</v>
          </cell>
        </row>
        <row r="1440">
          <cell r="K1440">
            <v>4550</v>
          </cell>
          <cell r="L1440">
            <v>1</v>
          </cell>
          <cell r="O1440">
            <v>2</v>
          </cell>
          <cell r="P1440">
            <v>13</v>
          </cell>
        </row>
        <row r="1441">
          <cell r="K1441">
            <v>4000</v>
          </cell>
          <cell r="L1441">
            <v>1</v>
          </cell>
          <cell r="O1441">
            <v>1</v>
          </cell>
          <cell r="P1441">
            <v>5</v>
          </cell>
        </row>
        <row r="1442">
          <cell r="K1442">
            <v>4000</v>
          </cell>
          <cell r="L1442">
            <v>1</v>
          </cell>
          <cell r="O1442">
            <v>1</v>
          </cell>
          <cell r="P1442">
            <v>5</v>
          </cell>
        </row>
        <row r="1443">
          <cell r="K1443">
            <v>6600</v>
          </cell>
          <cell r="L1443">
            <v>2</v>
          </cell>
          <cell r="O1443">
            <v>6</v>
          </cell>
          <cell r="P1443">
            <v>3</v>
          </cell>
        </row>
        <row r="1444">
          <cell r="K1444">
            <v>4400</v>
          </cell>
          <cell r="L1444">
            <v>2</v>
          </cell>
          <cell r="O1444">
            <v>5</v>
          </cell>
          <cell r="P1444">
            <v>2</v>
          </cell>
        </row>
        <row r="1445">
          <cell r="K1445">
            <v>6600</v>
          </cell>
          <cell r="L1445">
            <v>3</v>
          </cell>
          <cell r="O1445">
            <v>12</v>
          </cell>
          <cell r="P1445">
            <v>2</v>
          </cell>
        </row>
        <row r="1446">
          <cell r="K1446">
            <v>3300</v>
          </cell>
          <cell r="L1446">
            <v>1</v>
          </cell>
          <cell r="O1446">
            <v>3</v>
          </cell>
          <cell r="P1446">
            <v>6</v>
          </cell>
        </row>
        <row r="1447">
          <cell r="K1447">
            <v>4400</v>
          </cell>
          <cell r="L1447">
            <v>1</v>
          </cell>
          <cell r="O1447">
            <v>3</v>
          </cell>
          <cell r="P1447">
            <v>8</v>
          </cell>
        </row>
        <row r="1448">
          <cell r="K1448">
            <v>13200</v>
          </cell>
          <cell r="L1448">
            <v>1</v>
          </cell>
          <cell r="O1448">
            <v>4</v>
          </cell>
          <cell r="P1448">
            <v>11</v>
          </cell>
        </row>
        <row r="1449">
          <cell r="K1449">
            <v>6600</v>
          </cell>
          <cell r="L1449">
            <v>1</v>
          </cell>
          <cell r="O1449">
            <v>3</v>
          </cell>
          <cell r="P1449">
            <v>6</v>
          </cell>
        </row>
        <row r="1450">
          <cell r="K1450">
            <v>13200</v>
          </cell>
          <cell r="L1450">
            <v>1</v>
          </cell>
          <cell r="O1450">
            <v>5</v>
          </cell>
          <cell r="P1450">
            <v>12</v>
          </cell>
        </row>
        <row r="1451">
          <cell r="K1451">
            <v>3300</v>
          </cell>
          <cell r="L1451">
            <v>1</v>
          </cell>
          <cell r="O1451">
            <v>3</v>
          </cell>
          <cell r="P1451">
            <v>3</v>
          </cell>
        </row>
        <row r="1452">
          <cell r="K1452">
            <v>13200</v>
          </cell>
          <cell r="L1452">
            <v>1</v>
          </cell>
          <cell r="O1452">
            <v>5</v>
          </cell>
          <cell r="P1452">
            <v>12</v>
          </cell>
        </row>
        <row r="1453">
          <cell r="K1453">
            <v>6600</v>
          </cell>
          <cell r="L1453">
            <v>3</v>
          </cell>
          <cell r="O1453">
            <v>7</v>
          </cell>
          <cell r="P1453">
            <v>2</v>
          </cell>
        </row>
        <row r="1454">
          <cell r="K1454">
            <v>4400</v>
          </cell>
          <cell r="L1454">
            <v>2</v>
          </cell>
          <cell r="O1454">
            <v>5</v>
          </cell>
          <cell r="P1454">
            <v>2</v>
          </cell>
        </row>
        <row r="1455">
          <cell r="K1455">
            <v>6600</v>
          </cell>
          <cell r="L1455">
            <v>1</v>
          </cell>
          <cell r="O1455">
            <v>3</v>
          </cell>
          <cell r="P1455">
            <v>6</v>
          </cell>
        </row>
        <row r="1456">
          <cell r="K1456">
            <v>13200</v>
          </cell>
          <cell r="L1456">
            <v>2</v>
          </cell>
          <cell r="O1456">
            <v>2</v>
          </cell>
          <cell r="P1456">
            <v>6</v>
          </cell>
        </row>
        <row r="1457">
          <cell r="K1457">
            <v>13200</v>
          </cell>
          <cell r="L1457">
            <v>2</v>
          </cell>
          <cell r="O1457">
            <v>8</v>
          </cell>
          <cell r="P1457">
            <v>12</v>
          </cell>
        </row>
        <row r="1458">
          <cell r="K1458">
            <v>13200</v>
          </cell>
          <cell r="L1458">
            <v>2</v>
          </cell>
          <cell r="O1458">
            <v>10</v>
          </cell>
          <cell r="P1458">
            <v>6</v>
          </cell>
        </row>
        <row r="1459">
          <cell r="K1459">
            <v>4400</v>
          </cell>
          <cell r="L1459">
            <v>2</v>
          </cell>
          <cell r="O1459">
            <v>7</v>
          </cell>
          <cell r="P1459">
            <v>4</v>
          </cell>
        </row>
        <row r="1460">
          <cell r="K1460">
            <v>4400</v>
          </cell>
          <cell r="L1460">
            <v>2</v>
          </cell>
          <cell r="O1460">
            <v>8</v>
          </cell>
          <cell r="P1460">
            <v>4</v>
          </cell>
        </row>
        <row r="1461">
          <cell r="K1461">
            <v>13200</v>
          </cell>
          <cell r="L1461">
            <v>2</v>
          </cell>
          <cell r="O1461">
            <v>6</v>
          </cell>
          <cell r="P1461">
            <v>12</v>
          </cell>
        </row>
        <row r="1462">
          <cell r="K1462">
            <v>4400</v>
          </cell>
          <cell r="L1462">
            <v>2</v>
          </cell>
          <cell r="O1462">
            <v>3</v>
          </cell>
          <cell r="P1462">
            <v>2</v>
          </cell>
        </row>
        <row r="1463">
          <cell r="K1463">
            <v>3300</v>
          </cell>
          <cell r="L1463">
            <v>1</v>
          </cell>
          <cell r="O1463">
            <v>4</v>
          </cell>
          <cell r="P1463">
            <v>3</v>
          </cell>
        </row>
        <row r="1464">
          <cell r="K1464">
            <v>6600</v>
          </cell>
          <cell r="L1464">
            <v>2</v>
          </cell>
          <cell r="O1464">
            <v>4</v>
          </cell>
          <cell r="P1464">
            <v>6</v>
          </cell>
        </row>
        <row r="1465">
          <cell r="K1465">
            <v>13200</v>
          </cell>
          <cell r="L1465">
            <v>4</v>
          </cell>
          <cell r="O1465">
            <v>11</v>
          </cell>
          <cell r="P1465">
            <v>6</v>
          </cell>
        </row>
        <row r="1466">
          <cell r="K1466">
            <v>3300</v>
          </cell>
          <cell r="L1466">
            <v>1</v>
          </cell>
          <cell r="O1466">
            <v>4</v>
          </cell>
          <cell r="P1466">
            <v>3</v>
          </cell>
        </row>
        <row r="1467">
          <cell r="K1467">
            <v>3300</v>
          </cell>
          <cell r="L1467">
            <v>3</v>
          </cell>
          <cell r="O1467">
            <v>10</v>
          </cell>
          <cell r="P1467">
            <v>2</v>
          </cell>
        </row>
        <row r="1468">
          <cell r="K1468">
            <v>13200</v>
          </cell>
          <cell r="L1468">
            <v>2</v>
          </cell>
          <cell r="O1468">
            <v>6</v>
          </cell>
          <cell r="P1468">
            <v>6</v>
          </cell>
        </row>
        <row r="1469">
          <cell r="K1469">
            <v>3850</v>
          </cell>
          <cell r="L1469">
            <v>1</v>
          </cell>
          <cell r="O1469">
            <v>4</v>
          </cell>
          <cell r="P1469">
            <v>7</v>
          </cell>
        </row>
        <row r="1470">
          <cell r="K1470">
            <v>3850</v>
          </cell>
          <cell r="L1470">
            <v>1</v>
          </cell>
          <cell r="O1470">
            <v>4</v>
          </cell>
          <cell r="P1470">
            <v>11</v>
          </cell>
        </row>
        <row r="1471">
          <cell r="K1471">
            <v>3850</v>
          </cell>
          <cell r="L1471">
            <v>1</v>
          </cell>
          <cell r="O1471">
            <v>4</v>
          </cell>
          <cell r="P1471">
            <v>11</v>
          </cell>
        </row>
        <row r="1472">
          <cell r="K1472">
            <v>3850</v>
          </cell>
          <cell r="L1472">
            <v>1</v>
          </cell>
          <cell r="O1472">
            <v>2</v>
          </cell>
          <cell r="P1472">
            <v>11</v>
          </cell>
        </row>
        <row r="1473">
          <cell r="K1473">
            <v>3850</v>
          </cell>
          <cell r="L1473">
            <v>1</v>
          </cell>
          <cell r="O1473">
            <v>1</v>
          </cell>
          <cell r="P1473">
            <v>11</v>
          </cell>
        </row>
        <row r="1474">
          <cell r="K1474">
            <v>3850</v>
          </cell>
          <cell r="L1474">
            <v>1</v>
          </cell>
          <cell r="O1474">
            <v>5</v>
          </cell>
          <cell r="P1474">
            <v>11</v>
          </cell>
        </row>
        <row r="1475">
          <cell r="K1475">
            <v>3850</v>
          </cell>
          <cell r="L1475">
            <v>1</v>
          </cell>
          <cell r="O1475">
            <v>2</v>
          </cell>
          <cell r="P1475">
            <v>11</v>
          </cell>
        </row>
        <row r="1476">
          <cell r="K1476">
            <v>3850</v>
          </cell>
          <cell r="L1476">
            <v>1</v>
          </cell>
          <cell r="O1476">
            <v>4</v>
          </cell>
          <cell r="P1476">
            <v>11</v>
          </cell>
        </row>
        <row r="1477">
          <cell r="K1477">
            <v>3850</v>
          </cell>
          <cell r="L1477">
            <v>1</v>
          </cell>
          <cell r="O1477">
            <v>2</v>
          </cell>
          <cell r="P1477">
            <v>11</v>
          </cell>
        </row>
        <row r="1478">
          <cell r="K1478">
            <v>3850</v>
          </cell>
          <cell r="L1478">
            <v>1</v>
          </cell>
          <cell r="O1478">
            <v>4</v>
          </cell>
          <cell r="P1478">
            <v>11</v>
          </cell>
        </row>
        <row r="1479">
          <cell r="K1479">
            <v>3200</v>
          </cell>
          <cell r="L1479">
            <v>2</v>
          </cell>
          <cell r="O1479">
            <v>5</v>
          </cell>
          <cell r="P1479">
            <v>2</v>
          </cell>
        </row>
        <row r="1480">
          <cell r="K1480">
            <v>3200</v>
          </cell>
          <cell r="L1480">
            <v>2</v>
          </cell>
          <cell r="O1480">
            <v>2</v>
          </cell>
          <cell r="P1480">
            <v>2</v>
          </cell>
        </row>
        <row r="1481">
          <cell r="K1481">
            <v>6400</v>
          </cell>
          <cell r="L1481">
            <v>2</v>
          </cell>
          <cell r="O1481">
            <v>7</v>
          </cell>
          <cell r="P1481">
            <v>4</v>
          </cell>
        </row>
        <row r="1482">
          <cell r="K1482">
            <v>6400</v>
          </cell>
          <cell r="L1482">
            <v>1</v>
          </cell>
          <cell r="O1482">
            <v>2</v>
          </cell>
          <cell r="P1482">
            <v>8</v>
          </cell>
        </row>
        <row r="1483">
          <cell r="K1483">
            <v>6400</v>
          </cell>
          <cell r="L1483">
            <v>4</v>
          </cell>
          <cell r="O1483">
            <v>14</v>
          </cell>
          <cell r="P1483">
            <v>2</v>
          </cell>
        </row>
        <row r="1484">
          <cell r="K1484">
            <v>12800</v>
          </cell>
          <cell r="L1484">
            <v>2</v>
          </cell>
          <cell r="O1484">
            <v>6</v>
          </cell>
          <cell r="P1484">
            <v>8</v>
          </cell>
        </row>
        <row r="1485">
          <cell r="K1485">
            <v>3200</v>
          </cell>
          <cell r="L1485">
            <v>1</v>
          </cell>
          <cell r="O1485">
            <v>3</v>
          </cell>
          <cell r="P1485">
            <v>4</v>
          </cell>
        </row>
        <row r="1486">
          <cell r="K1486">
            <v>12800</v>
          </cell>
          <cell r="L1486">
            <v>2</v>
          </cell>
          <cell r="O1486">
            <v>4</v>
          </cell>
          <cell r="P1486">
            <v>8</v>
          </cell>
        </row>
        <row r="1487">
          <cell r="K1487">
            <v>3200</v>
          </cell>
          <cell r="L1487">
            <v>1</v>
          </cell>
          <cell r="O1487">
            <v>4</v>
          </cell>
          <cell r="P1487">
            <v>4</v>
          </cell>
        </row>
        <row r="1488">
          <cell r="K1488">
            <v>3200</v>
          </cell>
          <cell r="L1488">
            <v>1</v>
          </cell>
          <cell r="O1488">
            <v>4</v>
          </cell>
          <cell r="P1488">
            <v>4</v>
          </cell>
        </row>
        <row r="1489">
          <cell r="K1489">
            <v>3150</v>
          </cell>
          <cell r="L1489">
            <v>3</v>
          </cell>
          <cell r="O1489">
            <v>11</v>
          </cell>
          <cell r="P1489">
            <v>3</v>
          </cell>
        </row>
        <row r="1490">
          <cell r="K1490">
            <v>4200</v>
          </cell>
          <cell r="L1490">
            <v>2</v>
          </cell>
          <cell r="O1490">
            <v>8</v>
          </cell>
          <cell r="P1490">
            <v>6</v>
          </cell>
        </row>
        <row r="1491">
          <cell r="K1491">
            <v>4200</v>
          </cell>
          <cell r="L1491">
            <v>3</v>
          </cell>
          <cell r="O1491">
            <v>12</v>
          </cell>
          <cell r="P1491">
            <v>4</v>
          </cell>
        </row>
        <row r="1492">
          <cell r="K1492">
            <v>4200</v>
          </cell>
          <cell r="L1492">
            <v>1</v>
          </cell>
          <cell r="O1492">
            <v>4</v>
          </cell>
          <cell r="P1492">
            <v>12</v>
          </cell>
        </row>
        <row r="1493">
          <cell r="K1493">
            <v>4200</v>
          </cell>
          <cell r="L1493">
            <v>2</v>
          </cell>
          <cell r="O1493">
            <v>5</v>
          </cell>
          <cell r="P1493">
            <v>6</v>
          </cell>
        </row>
        <row r="1494">
          <cell r="K1494">
            <v>4200</v>
          </cell>
          <cell r="L1494">
            <v>2</v>
          </cell>
          <cell r="O1494">
            <v>7</v>
          </cell>
          <cell r="P1494">
            <v>6</v>
          </cell>
        </row>
        <row r="1495">
          <cell r="K1495">
            <v>6300</v>
          </cell>
          <cell r="L1495">
            <v>2</v>
          </cell>
          <cell r="O1495">
            <v>5</v>
          </cell>
          <cell r="P1495">
            <v>9</v>
          </cell>
        </row>
        <row r="1496">
          <cell r="K1496">
            <v>6300</v>
          </cell>
          <cell r="L1496">
            <v>2</v>
          </cell>
          <cell r="O1496">
            <v>7</v>
          </cell>
          <cell r="P1496">
            <v>9</v>
          </cell>
        </row>
        <row r="1497">
          <cell r="K1497">
            <v>4200</v>
          </cell>
          <cell r="L1497">
            <v>1</v>
          </cell>
          <cell r="O1497">
            <v>2</v>
          </cell>
          <cell r="P1497">
            <v>12</v>
          </cell>
        </row>
        <row r="1498">
          <cell r="K1498">
            <v>4200</v>
          </cell>
          <cell r="L1498">
            <v>1</v>
          </cell>
          <cell r="O1498">
            <v>2</v>
          </cell>
          <cell r="P1498">
            <v>12</v>
          </cell>
        </row>
        <row r="1499">
          <cell r="K1499">
            <v>6300</v>
          </cell>
          <cell r="L1499">
            <v>2</v>
          </cell>
          <cell r="O1499">
            <v>5</v>
          </cell>
          <cell r="P1499">
            <v>9</v>
          </cell>
        </row>
        <row r="1500">
          <cell r="K1500">
            <v>3150</v>
          </cell>
          <cell r="L1500">
            <v>1</v>
          </cell>
          <cell r="O1500">
            <v>2</v>
          </cell>
          <cell r="P1500">
            <v>9</v>
          </cell>
        </row>
        <row r="1501">
          <cell r="K1501">
            <v>4200</v>
          </cell>
          <cell r="L1501">
            <v>1</v>
          </cell>
          <cell r="O1501">
            <v>3</v>
          </cell>
          <cell r="P1501">
            <v>12</v>
          </cell>
        </row>
        <row r="1502">
          <cell r="K1502">
            <v>6300</v>
          </cell>
          <cell r="L1502">
            <v>3</v>
          </cell>
          <cell r="O1502">
            <v>12</v>
          </cell>
          <cell r="P1502">
            <v>6</v>
          </cell>
        </row>
        <row r="1503">
          <cell r="K1503">
            <v>6300</v>
          </cell>
          <cell r="L1503">
            <v>2</v>
          </cell>
          <cell r="O1503">
            <v>8</v>
          </cell>
          <cell r="P1503">
            <v>9</v>
          </cell>
        </row>
        <row r="1504">
          <cell r="K1504">
            <v>4200</v>
          </cell>
          <cell r="L1504">
            <v>1</v>
          </cell>
          <cell r="O1504">
            <v>4</v>
          </cell>
          <cell r="P1504">
            <v>12</v>
          </cell>
        </row>
        <row r="1505">
          <cell r="K1505">
            <v>4200</v>
          </cell>
          <cell r="L1505">
            <v>2</v>
          </cell>
          <cell r="O1505">
            <v>4</v>
          </cell>
          <cell r="P1505">
            <v>6</v>
          </cell>
        </row>
        <row r="1506">
          <cell r="K1506">
            <v>4200</v>
          </cell>
          <cell r="L1506">
            <v>2</v>
          </cell>
          <cell r="O1506">
            <v>7</v>
          </cell>
          <cell r="P1506">
            <v>6</v>
          </cell>
        </row>
        <row r="1507">
          <cell r="K1507">
            <v>6300</v>
          </cell>
          <cell r="L1507">
            <v>3</v>
          </cell>
          <cell r="O1507">
            <v>12</v>
          </cell>
          <cell r="P1507">
            <v>6</v>
          </cell>
        </row>
        <row r="1508">
          <cell r="K1508">
            <v>4200</v>
          </cell>
          <cell r="L1508">
            <v>4</v>
          </cell>
          <cell r="O1508">
            <v>9</v>
          </cell>
          <cell r="P1508">
            <v>3</v>
          </cell>
        </row>
        <row r="1509">
          <cell r="K1509">
            <v>4200</v>
          </cell>
          <cell r="L1509">
            <v>3</v>
          </cell>
          <cell r="O1509">
            <v>13</v>
          </cell>
          <cell r="P1509">
            <v>4</v>
          </cell>
        </row>
        <row r="1510">
          <cell r="K1510">
            <v>4200</v>
          </cell>
          <cell r="L1510">
            <v>2</v>
          </cell>
          <cell r="O1510">
            <v>4</v>
          </cell>
          <cell r="P1510">
            <v>6</v>
          </cell>
        </row>
        <row r="1511">
          <cell r="K1511">
            <v>4200</v>
          </cell>
          <cell r="L1511">
            <v>2</v>
          </cell>
          <cell r="O1511">
            <v>7</v>
          </cell>
          <cell r="P1511">
            <v>6</v>
          </cell>
        </row>
        <row r="1512">
          <cell r="K1512">
            <v>3150</v>
          </cell>
          <cell r="L1512">
            <v>3</v>
          </cell>
          <cell r="O1512">
            <v>12</v>
          </cell>
          <cell r="P1512">
            <v>3</v>
          </cell>
        </row>
        <row r="1513">
          <cell r="K1513">
            <v>12600</v>
          </cell>
          <cell r="L1513">
            <v>3</v>
          </cell>
          <cell r="O1513">
            <v>9</v>
          </cell>
          <cell r="P1513">
            <v>12</v>
          </cell>
        </row>
        <row r="1514">
          <cell r="K1514">
            <v>3150</v>
          </cell>
          <cell r="L1514">
            <v>3</v>
          </cell>
          <cell r="O1514">
            <v>3</v>
          </cell>
          <cell r="P1514">
            <v>3</v>
          </cell>
        </row>
        <row r="1515">
          <cell r="K1515">
            <v>12600</v>
          </cell>
          <cell r="L1515">
            <v>3</v>
          </cell>
          <cell r="O1515">
            <v>5</v>
          </cell>
          <cell r="P1515">
            <v>12</v>
          </cell>
        </row>
        <row r="1516">
          <cell r="K1516">
            <v>4200</v>
          </cell>
          <cell r="L1516">
            <v>2</v>
          </cell>
          <cell r="O1516">
            <v>5</v>
          </cell>
          <cell r="P1516">
            <v>6</v>
          </cell>
        </row>
        <row r="1517">
          <cell r="K1517">
            <v>4200</v>
          </cell>
          <cell r="L1517">
            <v>2</v>
          </cell>
          <cell r="O1517">
            <v>8</v>
          </cell>
          <cell r="P1517">
            <v>6</v>
          </cell>
        </row>
        <row r="1518">
          <cell r="K1518">
            <v>4200</v>
          </cell>
          <cell r="L1518">
            <v>2</v>
          </cell>
          <cell r="O1518">
            <v>3</v>
          </cell>
          <cell r="P1518">
            <v>6</v>
          </cell>
        </row>
        <row r="1519">
          <cell r="K1519">
            <v>6300</v>
          </cell>
          <cell r="L1519">
            <v>2</v>
          </cell>
          <cell r="O1519">
            <v>3</v>
          </cell>
          <cell r="P1519">
            <v>9</v>
          </cell>
        </row>
        <row r="1520">
          <cell r="K1520">
            <v>6300</v>
          </cell>
          <cell r="L1520">
            <v>2</v>
          </cell>
          <cell r="O1520">
            <v>7</v>
          </cell>
          <cell r="P1520">
            <v>9</v>
          </cell>
        </row>
        <row r="1521">
          <cell r="K1521">
            <v>4200</v>
          </cell>
          <cell r="L1521">
            <v>1</v>
          </cell>
          <cell r="O1521">
            <v>1</v>
          </cell>
          <cell r="P1521">
            <v>12</v>
          </cell>
        </row>
        <row r="1522">
          <cell r="K1522">
            <v>4200</v>
          </cell>
          <cell r="L1522">
            <v>2</v>
          </cell>
          <cell r="O1522">
            <v>4</v>
          </cell>
          <cell r="P1522">
            <v>6</v>
          </cell>
        </row>
        <row r="1523">
          <cell r="K1523">
            <v>4200</v>
          </cell>
          <cell r="L1523">
            <v>3</v>
          </cell>
          <cell r="O1523">
            <v>10</v>
          </cell>
          <cell r="P1523">
            <v>4</v>
          </cell>
        </row>
        <row r="1524">
          <cell r="K1524">
            <v>4200</v>
          </cell>
          <cell r="L1524">
            <v>1</v>
          </cell>
          <cell r="O1524">
            <v>4</v>
          </cell>
          <cell r="P1524">
            <v>12</v>
          </cell>
        </row>
        <row r="1525">
          <cell r="K1525">
            <v>3150</v>
          </cell>
          <cell r="L1525">
            <v>1</v>
          </cell>
          <cell r="O1525">
            <v>2</v>
          </cell>
          <cell r="P1525">
            <v>9</v>
          </cell>
        </row>
        <row r="1526">
          <cell r="K1526">
            <v>4200</v>
          </cell>
          <cell r="L1526">
            <v>1</v>
          </cell>
          <cell r="O1526">
            <v>2</v>
          </cell>
          <cell r="P1526">
            <v>12</v>
          </cell>
        </row>
        <row r="1527">
          <cell r="K1527">
            <v>4200</v>
          </cell>
          <cell r="L1527">
            <v>3</v>
          </cell>
          <cell r="O1527">
            <v>14</v>
          </cell>
          <cell r="P1527">
            <v>4</v>
          </cell>
        </row>
        <row r="1528">
          <cell r="K1528">
            <v>4200</v>
          </cell>
          <cell r="L1528">
            <v>2</v>
          </cell>
          <cell r="O1528">
            <v>10</v>
          </cell>
          <cell r="P1528">
            <v>6</v>
          </cell>
        </row>
        <row r="1529">
          <cell r="K1529">
            <v>4200</v>
          </cell>
          <cell r="L1529">
            <v>2</v>
          </cell>
          <cell r="O1529">
            <v>2</v>
          </cell>
          <cell r="P1529">
            <v>6</v>
          </cell>
        </row>
        <row r="1530">
          <cell r="K1530">
            <v>3150</v>
          </cell>
          <cell r="L1530">
            <v>1</v>
          </cell>
          <cell r="O1530">
            <v>2</v>
          </cell>
          <cell r="P1530">
            <v>9</v>
          </cell>
        </row>
        <row r="1531">
          <cell r="K1531">
            <v>4200</v>
          </cell>
          <cell r="L1531">
            <v>2</v>
          </cell>
          <cell r="O1531">
            <v>7</v>
          </cell>
          <cell r="P1531">
            <v>6</v>
          </cell>
        </row>
        <row r="1532">
          <cell r="K1532">
            <v>4200</v>
          </cell>
          <cell r="L1532">
            <v>2</v>
          </cell>
          <cell r="O1532">
            <v>5</v>
          </cell>
          <cell r="P1532">
            <v>6</v>
          </cell>
        </row>
        <row r="1533">
          <cell r="K1533">
            <v>6300</v>
          </cell>
          <cell r="L1533">
            <v>2</v>
          </cell>
          <cell r="O1533">
            <v>5</v>
          </cell>
          <cell r="P1533">
            <v>9</v>
          </cell>
        </row>
        <row r="1534">
          <cell r="K1534">
            <v>4200</v>
          </cell>
          <cell r="L1534">
            <v>1</v>
          </cell>
          <cell r="O1534">
            <v>2</v>
          </cell>
          <cell r="P1534">
            <v>12</v>
          </cell>
        </row>
        <row r="1535">
          <cell r="K1535">
            <v>4200</v>
          </cell>
          <cell r="L1535">
            <v>2</v>
          </cell>
          <cell r="O1535">
            <v>7</v>
          </cell>
          <cell r="P1535">
            <v>6</v>
          </cell>
        </row>
        <row r="1536">
          <cell r="K1536">
            <v>4200</v>
          </cell>
          <cell r="L1536">
            <v>1</v>
          </cell>
          <cell r="O1536">
            <v>3</v>
          </cell>
          <cell r="P1536">
            <v>12</v>
          </cell>
        </row>
        <row r="1537">
          <cell r="K1537">
            <v>6300</v>
          </cell>
          <cell r="L1537">
            <v>2</v>
          </cell>
          <cell r="O1537">
            <v>3</v>
          </cell>
          <cell r="P1537">
            <v>9</v>
          </cell>
        </row>
        <row r="1538">
          <cell r="K1538">
            <v>4200</v>
          </cell>
          <cell r="L1538">
            <v>2</v>
          </cell>
          <cell r="O1538">
            <v>5</v>
          </cell>
          <cell r="P1538">
            <v>6</v>
          </cell>
        </row>
        <row r="1539">
          <cell r="K1539">
            <v>6300</v>
          </cell>
          <cell r="L1539">
            <v>2</v>
          </cell>
          <cell r="O1539">
            <v>4</v>
          </cell>
          <cell r="P1539">
            <v>9</v>
          </cell>
        </row>
        <row r="1540">
          <cell r="K1540">
            <v>3150</v>
          </cell>
          <cell r="L1540">
            <v>1</v>
          </cell>
          <cell r="O1540">
            <v>1</v>
          </cell>
          <cell r="P1540">
            <v>9</v>
          </cell>
        </row>
        <row r="1541">
          <cell r="K1541">
            <v>3150</v>
          </cell>
          <cell r="L1541">
            <v>1</v>
          </cell>
          <cell r="O1541">
            <v>3</v>
          </cell>
          <cell r="P1541">
            <v>9</v>
          </cell>
        </row>
        <row r="1542">
          <cell r="K1542">
            <v>4200</v>
          </cell>
          <cell r="L1542">
            <v>1</v>
          </cell>
          <cell r="O1542">
            <v>2</v>
          </cell>
          <cell r="P1542">
            <v>12</v>
          </cell>
        </row>
        <row r="1543">
          <cell r="K1543">
            <v>4200</v>
          </cell>
          <cell r="L1543">
            <v>2</v>
          </cell>
          <cell r="O1543">
            <v>2</v>
          </cell>
          <cell r="P1543">
            <v>6</v>
          </cell>
        </row>
        <row r="1544">
          <cell r="K1544">
            <v>6300</v>
          </cell>
          <cell r="L1544">
            <v>2</v>
          </cell>
          <cell r="O1544">
            <v>8</v>
          </cell>
          <cell r="P1544">
            <v>9</v>
          </cell>
        </row>
        <row r="1545">
          <cell r="K1545">
            <v>12250</v>
          </cell>
          <cell r="L1545">
            <v>5</v>
          </cell>
          <cell r="O1545">
            <v>13</v>
          </cell>
          <cell r="P1545">
            <v>7</v>
          </cell>
        </row>
        <row r="1546">
          <cell r="K1546">
            <v>12250</v>
          </cell>
          <cell r="L1546">
            <v>5</v>
          </cell>
          <cell r="O1546">
            <v>20</v>
          </cell>
          <cell r="P1546">
            <v>7</v>
          </cell>
        </row>
        <row r="1547">
          <cell r="K1547">
            <v>3600</v>
          </cell>
          <cell r="L1547">
            <v>1</v>
          </cell>
          <cell r="O1547">
            <v>3</v>
          </cell>
          <cell r="P1547">
            <v>3</v>
          </cell>
        </row>
        <row r="1548">
          <cell r="K1548">
            <v>3600</v>
          </cell>
          <cell r="L1548">
            <v>1</v>
          </cell>
          <cell r="O1548">
            <v>3</v>
          </cell>
          <cell r="P1548">
            <v>3</v>
          </cell>
        </row>
        <row r="1549">
          <cell r="K1549">
            <v>12100</v>
          </cell>
          <cell r="L1549">
            <v>2</v>
          </cell>
          <cell r="O1549">
            <v>4</v>
          </cell>
          <cell r="P1549">
            <v>11</v>
          </cell>
        </row>
        <row r="1550">
          <cell r="K1550">
            <v>12100</v>
          </cell>
          <cell r="L1550">
            <v>2</v>
          </cell>
          <cell r="O1550">
            <v>9</v>
          </cell>
          <cell r="P1550">
            <v>11</v>
          </cell>
        </row>
        <row r="1551">
          <cell r="K1551">
            <v>12100</v>
          </cell>
          <cell r="L1551">
            <v>1</v>
          </cell>
          <cell r="O1551">
            <v>3</v>
          </cell>
          <cell r="P1551">
            <v>11</v>
          </cell>
        </row>
        <row r="1552">
          <cell r="K1552">
            <v>12100</v>
          </cell>
          <cell r="L1552">
            <v>1</v>
          </cell>
          <cell r="O1552">
            <v>2</v>
          </cell>
          <cell r="P1552">
            <v>11</v>
          </cell>
        </row>
        <row r="1553">
          <cell r="K1553">
            <v>12000</v>
          </cell>
          <cell r="L1553">
            <v>3</v>
          </cell>
          <cell r="O1553">
            <v>7</v>
          </cell>
          <cell r="P1553">
            <v>5</v>
          </cell>
        </row>
        <row r="1554">
          <cell r="K1554">
            <v>12000</v>
          </cell>
          <cell r="L1554">
            <v>3</v>
          </cell>
          <cell r="O1554">
            <v>11</v>
          </cell>
          <cell r="P1554">
            <v>5</v>
          </cell>
        </row>
        <row r="1555">
          <cell r="K1555">
            <v>4000</v>
          </cell>
          <cell r="L1555">
            <v>1</v>
          </cell>
          <cell r="O1555">
            <v>3</v>
          </cell>
          <cell r="P1555">
            <v>5</v>
          </cell>
        </row>
        <row r="1556">
          <cell r="K1556">
            <v>4000</v>
          </cell>
          <cell r="L1556">
            <v>1</v>
          </cell>
          <cell r="O1556">
            <v>2</v>
          </cell>
          <cell r="P1556">
            <v>5</v>
          </cell>
        </row>
        <row r="1557">
          <cell r="K1557">
            <v>12000</v>
          </cell>
          <cell r="L1557">
            <v>3</v>
          </cell>
          <cell r="O1557">
            <v>7</v>
          </cell>
          <cell r="P1557">
            <v>5</v>
          </cell>
        </row>
        <row r="1558">
          <cell r="K1558">
            <v>3500</v>
          </cell>
          <cell r="L1558">
            <v>5</v>
          </cell>
          <cell r="O1558">
            <v>15</v>
          </cell>
          <cell r="P1558">
            <v>2</v>
          </cell>
        </row>
        <row r="1559">
          <cell r="K1559">
            <v>3500</v>
          </cell>
          <cell r="L1559">
            <v>2</v>
          </cell>
          <cell r="O1559">
            <v>7</v>
          </cell>
          <cell r="P1559">
            <v>5</v>
          </cell>
        </row>
        <row r="1560">
          <cell r="K1560">
            <v>3500</v>
          </cell>
          <cell r="L1560">
            <v>5</v>
          </cell>
          <cell r="O1560">
            <v>20</v>
          </cell>
          <cell r="P1560">
            <v>2</v>
          </cell>
        </row>
        <row r="1561">
          <cell r="K1561">
            <v>3500</v>
          </cell>
          <cell r="L1561">
            <v>2</v>
          </cell>
          <cell r="O1561">
            <v>5</v>
          </cell>
          <cell r="P1561">
            <v>5</v>
          </cell>
        </row>
        <row r="1562">
          <cell r="K1562">
            <v>3500</v>
          </cell>
          <cell r="L1562">
            <v>2</v>
          </cell>
          <cell r="O1562">
            <v>2</v>
          </cell>
          <cell r="P1562">
            <v>5</v>
          </cell>
        </row>
        <row r="1563">
          <cell r="K1563">
            <v>3500</v>
          </cell>
          <cell r="L1563">
            <v>1</v>
          </cell>
          <cell r="O1563">
            <v>4</v>
          </cell>
          <cell r="P1563">
            <v>10</v>
          </cell>
        </row>
        <row r="1564">
          <cell r="K1564">
            <v>3500</v>
          </cell>
          <cell r="L1564">
            <v>2</v>
          </cell>
          <cell r="O1564">
            <v>4</v>
          </cell>
          <cell r="P1564">
            <v>5</v>
          </cell>
        </row>
        <row r="1565">
          <cell r="K1565">
            <v>3500</v>
          </cell>
          <cell r="L1565">
            <v>1</v>
          </cell>
          <cell r="O1565">
            <v>3</v>
          </cell>
          <cell r="P1565">
            <v>10</v>
          </cell>
        </row>
        <row r="1566">
          <cell r="K1566">
            <v>3500</v>
          </cell>
          <cell r="L1566">
            <v>2</v>
          </cell>
          <cell r="O1566">
            <v>5</v>
          </cell>
          <cell r="P1566">
            <v>5</v>
          </cell>
        </row>
        <row r="1567">
          <cell r="K1567">
            <v>3500</v>
          </cell>
          <cell r="L1567">
            <v>2</v>
          </cell>
          <cell r="O1567">
            <v>6</v>
          </cell>
          <cell r="P1567">
            <v>5</v>
          </cell>
        </row>
        <row r="1568">
          <cell r="K1568">
            <v>3500</v>
          </cell>
          <cell r="L1568">
            <v>5</v>
          </cell>
          <cell r="O1568">
            <v>20</v>
          </cell>
          <cell r="P1568">
            <v>2</v>
          </cell>
        </row>
        <row r="1569">
          <cell r="K1569">
            <v>3500</v>
          </cell>
          <cell r="L1569">
            <v>2</v>
          </cell>
          <cell r="O1569">
            <v>7</v>
          </cell>
          <cell r="P1569">
            <v>5</v>
          </cell>
        </row>
        <row r="1570">
          <cell r="K1570">
            <v>3500</v>
          </cell>
          <cell r="L1570">
            <v>2</v>
          </cell>
          <cell r="O1570">
            <v>4</v>
          </cell>
          <cell r="P1570">
            <v>5</v>
          </cell>
        </row>
        <row r="1571">
          <cell r="K1571">
            <v>3500</v>
          </cell>
          <cell r="L1571">
            <v>2</v>
          </cell>
          <cell r="O1571">
            <v>8</v>
          </cell>
          <cell r="P1571">
            <v>5</v>
          </cell>
        </row>
        <row r="1572">
          <cell r="K1572">
            <v>3500</v>
          </cell>
          <cell r="L1572">
            <v>1</v>
          </cell>
          <cell r="O1572">
            <v>2</v>
          </cell>
          <cell r="P1572">
            <v>10</v>
          </cell>
        </row>
        <row r="1573">
          <cell r="K1573">
            <v>3500</v>
          </cell>
          <cell r="L1573">
            <v>1</v>
          </cell>
          <cell r="O1573">
            <v>3</v>
          </cell>
          <cell r="P1573">
            <v>10</v>
          </cell>
        </row>
        <row r="1574">
          <cell r="K1574">
            <v>3500</v>
          </cell>
          <cell r="L1574">
            <v>2</v>
          </cell>
          <cell r="O1574">
            <v>5</v>
          </cell>
          <cell r="P1574">
            <v>5</v>
          </cell>
        </row>
        <row r="1575">
          <cell r="K1575">
            <v>3500</v>
          </cell>
          <cell r="L1575">
            <v>2</v>
          </cell>
          <cell r="O1575">
            <v>6</v>
          </cell>
          <cell r="P1575">
            <v>5</v>
          </cell>
        </row>
        <row r="1576">
          <cell r="K1576">
            <v>3500</v>
          </cell>
          <cell r="L1576">
            <v>1</v>
          </cell>
          <cell r="O1576">
            <v>3</v>
          </cell>
          <cell r="P1576">
            <v>10</v>
          </cell>
        </row>
        <row r="1577">
          <cell r="K1577">
            <v>3500</v>
          </cell>
          <cell r="L1577">
            <v>1</v>
          </cell>
          <cell r="O1577">
            <v>2</v>
          </cell>
          <cell r="P1577">
            <v>10</v>
          </cell>
        </row>
        <row r="1578">
          <cell r="K1578">
            <v>3500</v>
          </cell>
          <cell r="L1578">
            <v>2</v>
          </cell>
          <cell r="O1578">
            <v>9</v>
          </cell>
          <cell r="P1578">
            <v>5</v>
          </cell>
        </row>
        <row r="1579">
          <cell r="K1579">
            <v>3500</v>
          </cell>
          <cell r="L1579">
            <v>1</v>
          </cell>
          <cell r="O1579">
            <v>3</v>
          </cell>
          <cell r="P1579">
            <v>10</v>
          </cell>
        </row>
        <row r="1580">
          <cell r="K1580">
            <v>3500</v>
          </cell>
          <cell r="L1580">
            <v>2</v>
          </cell>
          <cell r="O1580">
            <v>5</v>
          </cell>
          <cell r="P1580">
            <v>5</v>
          </cell>
        </row>
        <row r="1581">
          <cell r="K1581">
            <v>3500</v>
          </cell>
          <cell r="L1581">
            <v>2</v>
          </cell>
          <cell r="O1581">
            <v>10</v>
          </cell>
          <cell r="P1581">
            <v>5</v>
          </cell>
        </row>
        <row r="1582">
          <cell r="K1582">
            <v>11550</v>
          </cell>
          <cell r="L1582">
            <v>3</v>
          </cell>
          <cell r="O1582">
            <v>8</v>
          </cell>
          <cell r="P1582">
            <v>11</v>
          </cell>
        </row>
        <row r="1583">
          <cell r="K1583">
            <v>11550</v>
          </cell>
          <cell r="L1583">
            <v>3</v>
          </cell>
          <cell r="O1583">
            <v>5</v>
          </cell>
          <cell r="P1583">
            <v>11</v>
          </cell>
        </row>
        <row r="1584">
          <cell r="K1584">
            <v>3850</v>
          </cell>
          <cell r="L1584">
            <v>1</v>
          </cell>
          <cell r="O1584">
            <v>3</v>
          </cell>
          <cell r="P1584">
            <v>11</v>
          </cell>
        </row>
        <row r="1585">
          <cell r="K1585">
            <v>11550</v>
          </cell>
          <cell r="L1585">
            <v>3</v>
          </cell>
          <cell r="O1585">
            <v>11</v>
          </cell>
          <cell r="P1585">
            <v>11</v>
          </cell>
        </row>
        <row r="1586">
          <cell r="K1586">
            <v>3850</v>
          </cell>
          <cell r="L1586">
            <v>1</v>
          </cell>
          <cell r="O1586">
            <v>1</v>
          </cell>
          <cell r="P1586">
            <v>11</v>
          </cell>
        </row>
        <row r="1587">
          <cell r="K1587">
            <v>11550</v>
          </cell>
          <cell r="L1587">
            <v>3</v>
          </cell>
          <cell r="O1587">
            <v>5</v>
          </cell>
          <cell r="P1587">
            <v>11</v>
          </cell>
        </row>
        <row r="1588">
          <cell r="K1588">
            <v>3850</v>
          </cell>
          <cell r="L1588">
            <v>1</v>
          </cell>
          <cell r="O1588">
            <v>3</v>
          </cell>
          <cell r="P1588">
            <v>11</v>
          </cell>
        </row>
        <row r="1589">
          <cell r="K1589">
            <v>3850</v>
          </cell>
          <cell r="L1589">
            <v>1</v>
          </cell>
          <cell r="O1589">
            <v>3</v>
          </cell>
          <cell r="P1589">
            <v>11</v>
          </cell>
        </row>
        <row r="1590">
          <cell r="K1590">
            <v>3850</v>
          </cell>
          <cell r="L1590">
            <v>1</v>
          </cell>
          <cell r="O1590">
            <v>3</v>
          </cell>
          <cell r="P1590">
            <v>7</v>
          </cell>
        </row>
        <row r="1591">
          <cell r="K1591">
            <v>3850</v>
          </cell>
          <cell r="L1591">
            <v>1</v>
          </cell>
          <cell r="O1591">
            <v>2</v>
          </cell>
          <cell r="P1591">
            <v>11</v>
          </cell>
        </row>
        <row r="1592">
          <cell r="K1592">
            <v>3850</v>
          </cell>
          <cell r="L1592">
            <v>1</v>
          </cell>
          <cell r="O1592">
            <v>3</v>
          </cell>
          <cell r="P1592">
            <v>11</v>
          </cell>
        </row>
        <row r="1593">
          <cell r="K1593">
            <v>3850</v>
          </cell>
          <cell r="L1593">
            <v>1</v>
          </cell>
          <cell r="O1593">
            <v>3</v>
          </cell>
          <cell r="P1593">
            <v>11</v>
          </cell>
        </row>
        <row r="1594">
          <cell r="K1594">
            <v>11550</v>
          </cell>
          <cell r="L1594">
            <v>3</v>
          </cell>
          <cell r="O1594">
            <v>7</v>
          </cell>
          <cell r="P1594">
            <v>11</v>
          </cell>
        </row>
        <row r="1595">
          <cell r="K1595">
            <v>3850</v>
          </cell>
          <cell r="L1595">
            <v>1</v>
          </cell>
          <cell r="O1595">
            <v>2</v>
          </cell>
          <cell r="P1595">
            <v>11</v>
          </cell>
        </row>
        <row r="1596">
          <cell r="K1596">
            <v>3300</v>
          </cell>
          <cell r="L1596">
            <v>2</v>
          </cell>
          <cell r="O1596">
            <v>8</v>
          </cell>
          <cell r="P1596">
            <v>3</v>
          </cell>
        </row>
        <row r="1597">
          <cell r="K1597">
            <v>3300</v>
          </cell>
          <cell r="L1597">
            <v>1</v>
          </cell>
          <cell r="O1597">
            <v>3</v>
          </cell>
          <cell r="P1597">
            <v>6</v>
          </cell>
        </row>
        <row r="1598">
          <cell r="K1598">
            <v>3300</v>
          </cell>
          <cell r="L1598">
            <v>1</v>
          </cell>
          <cell r="O1598">
            <v>4</v>
          </cell>
          <cell r="P1598">
            <v>6</v>
          </cell>
        </row>
        <row r="1599">
          <cell r="K1599">
            <v>3300</v>
          </cell>
          <cell r="L1599">
            <v>1</v>
          </cell>
          <cell r="O1599">
            <v>3</v>
          </cell>
          <cell r="P1599">
            <v>6</v>
          </cell>
        </row>
        <row r="1600">
          <cell r="K1600">
            <v>3300</v>
          </cell>
          <cell r="L1600">
            <v>2</v>
          </cell>
          <cell r="O1600">
            <v>4</v>
          </cell>
          <cell r="P1600">
            <v>3</v>
          </cell>
        </row>
        <row r="1601">
          <cell r="K1601">
            <v>3300</v>
          </cell>
          <cell r="L1601">
            <v>3</v>
          </cell>
          <cell r="O1601">
            <v>4</v>
          </cell>
          <cell r="P1601">
            <v>2</v>
          </cell>
        </row>
        <row r="1602">
          <cell r="K1602">
            <v>3300</v>
          </cell>
          <cell r="L1602">
            <v>2</v>
          </cell>
          <cell r="O1602">
            <v>5</v>
          </cell>
          <cell r="P1602">
            <v>3</v>
          </cell>
        </row>
        <row r="1603">
          <cell r="K1603">
            <v>3300</v>
          </cell>
          <cell r="L1603">
            <v>1</v>
          </cell>
          <cell r="O1603">
            <v>2</v>
          </cell>
          <cell r="P1603">
            <v>6</v>
          </cell>
        </row>
        <row r="1604">
          <cell r="K1604">
            <v>3300</v>
          </cell>
          <cell r="L1604">
            <v>2</v>
          </cell>
          <cell r="O1604">
            <v>8</v>
          </cell>
          <cell r="P1604">
            <v>3</v>
          </cell>
        </row>
        <row r="1605">
          <cell r="K1605">
            <v>2800</v>
          </cell>
          <cell r="L1605">
            <v>4</v>
          </cell>
          <cell r="O1605">
            <v>11</v>
          </cell>
          <cell r="P1605">
            <v>2</v>
          </cell>
        </row>
        <row r="1606">
          <cell r="K1606">
            <v>2800</v>
          </cell>
          <cell r="L1606">
            <v>2</v>
          </cell>
          <cell r="O1606">
            <v>7</v>
          </cell>
          <cell r="P1606">
            <v>4</v>
          </cell>
        </row>
        <row r="1607">
          <cell r="K1607">
            <v>2800</v>
          </cell>
          <cell r="L1607">
            <v>1</v>
          </cell>
          <cell r="O1607">
            <v>4</v>
          </cell>
          <cell r="P1607">
            <v>8</v>
          </cell>
        </row>
        <row r="1608">
          <cell r="K1608">
            <v>5600</v>
          </cell>
          <cell r="L1608">
            <v>2</v>
          </cell>
          <cell r="O1608">
            <v>4</v>
          </cell>
          <cell r="P1608">
            <v>8</v>
          </cell>
        </row>
        <row r="1609">
          <cell r="K1609">
            <v>2800</v>
          </cell>
          <cell r="L1609">
            <v>2</v>
          </cell>
          <cell r="O1609">
            <v>2</v>
          </cell>
          <cell r="P1609">
            <v>4</v>
          </cell>
        </row>
        <row r="1610">
          <cell r="K1610">
            <v>2800</v>
          </cell>
          <cell r="L1610">
            <v>1</v>
          </cell>
          <cell r="O1610">
            <v>5</v>
          </cell>
          <cell r="P1610">
            <v>8</v>
          </cell>
        </row>
        <row r="1611">
          <cell r="K1611">
            <v>2800</v>
          </cell>
          <cell r="L1611">
            <v>1</v>
          </cell>
          <cell r="O1611">
            <v>2</v>
          </cell>
          <cell r="P1611">
            <v>8</v>
          </cell>
        </row>
        <row r="1612">
          <cell r="K1612">
            <v>5600</v>
          </cell>
          <cell r="L1612">
            <v>2</v>
          </cell>
          <cell r="O1612">
            <v>6</v>
          </cell>
          <cell r="P1612">
            <v>8</v>
          </cell>
        </row>
        <row r="1613">
          <cell r="K1613">
            <v>11200</v>
          </cell>
          <cell r="L1613">
            <v>4</v>
          </cell>
          <cell r="O1613">
            <v>9</v>
          </cell>
          <cell r="P1613">
            <v>8</v>
          </cell>
        </row>
        <row r="1614">
          <cell r="K1614">
            <v>5600</v>
          </cell>
          <cell r="L1614">
            <v>2</v>
          </cell>
          <cell r="O1614">
            <v>7</v>
          </cell>
          <cell r="P1614">
            <v>8</v>
          </cell>
        </row>
        <row r="1615">
          <cell r="K1615">
            <v>5600</v>
          </cell>
          <cell r="L1615">
            <v>2</v>
          </cell>
          <cell r="O1615">
            <v>7</v>
          </cell>
          <cell r="P1615">
            <v>8</v>
          </cell>
        </row>
        <row r="1616">
          <cell r="K1616">
            <v>2800</v>
          </cell>
          <cell r="L1616">
            <v>2</v>
          </cell>
          <cell r="O1616">
            <v>6</v>
          </cell>
          <cell r="P1616">
            <v>4</v>
          </cell>
        </row>
        <row r="1617">
          <cell r="K1617">
            <v>2800</v>
          </cell>
          <cell r="L1617">
            <v>1</v>
          </cell>
          <cell r="O1617">
            <v>3</v>
          </cell>
          <cell r="P1617">
            <v>8</v>
          </cell>
        </row>
        <row r="1618">
          <cell r="K1618">
            <v>5600</v>
          </cell>
          <cell r="L1618">
            <v>1</v>
          </cell>
          <cell r="O1618">
            <v>3</v>
          </cell>
          <cell r="P1618">
            <v>7</v>
          </cell>
        </row>
        <row r="1619">
          <cell r="K1619">
            <v>5600</v>
          </cell>
          <cell r="L1619">
            <v>2</v>
          </cell>
          <cell r="O1619">
            <v>4</v>
          </cell>
          <cell r="P1619">
            <v>8</v>
          </cell>
        </row>
        <row r="1620">
          <cell r="K1620">
            <v>11200</v>
          </cell>
          <cell r="L1620">
            <v>4</v>
          </cell>
          <cell r="O1620">
            <v>10</v>
          </cell>
          <cell r="P1620">
            <v>8</v>
          </cell>
        </row>
        <row r="1621">
          <cell r="K1621">
            <v>2800</v>
          </cell>
          <cell r="L1621">
            <v>2</v>
          </cell>
          <cell r="O1621">
            <v>3</v>
          </cell>
          <cell r="P1621">
            <v>4</v>
          </cell>
        </row>
        <row r="1622">
          <cell r="K1622">
            <v>5600</v>
          </cell>
          <cell r="L1622">
            <v>2</v>
          </cell>
          <cell r="O1622">
            <v>8</v>
          </cell>
          <cell r="P1622">
            <v>8</v>
          </cell>
        </row>
        <row r="1623">
          <cell r="K1623">
            <v>2800</v>
          </cell>
          <cell r="L1623">
            <v>4</v>
          </cell>
          <cell r="O1623">
            <v>11</v>
          </cell>
          <cell r="P1623">
            <v>2</v>
          </cell>
        </row>
        <row r="1624">
          <cell r="K1624">
            <v>5600</v>
          </cell>
          <cell r="L1624">
            <v>2</v>
          </cell>
          <cell r="O1624">
            <v>4</v>
          </cell>
          <cell r="P1624">
            <v>8</v>
          </cell>
        </row>
        <row r="1625">
          <cell r="K1625">
            <v>2800</v>
          </cell>
          <cell r="L1625">
            <v>2</v>
          </cell>
          <cell r="O1625">
            <v>5</v>
          </cell>
          <cell r="P1625">
            <v>4</v>
          </cell>
        </row>
        <row r="1626">
          <cell r="K1626">
            <v>2800</v>
          </cell>
          <cell r="L1626">
            <v>4</v>
          </cell>
          <cell r="O1626">
            <v>14</v>
          </cell>
          <cell r="P1626">
            <v>2</v>
          </cell>
        </row>
        <row r="1627">
          <cell r="K1627">
            <v>5600</v>
          </cell>
          <cell r="L1627">
            <v>2</v>
          </cell>
          <cell r="O1627">
            <v>7</v>
          </cell>
          <cell r="P1627">
            <v>8</v>
          </cell>
        </row>
        <row r="1628">
          <cell r="K1628">
            <v>2800</v>
          </cell>
          <cell r="L1628">
            <v>2</v>
          </cell>
          <cell r="O1628">
            <v>4</v>
          </cell>
          <cell r="P1628">
            <v>4</v>
          </cell>
        </row>
        <row r="1629">
          <cell r="K1629">
            <v>2800</v>
          </cell>
          <cell r="L1629">
            <v>1</v>
          </cell>
          <cell r="O1629">
            <v>3</v>
          </cell>
          <cell r="P1629">
            <v>8</v>
          </cell>
        </row>
        <row r="1630">
          <cell r="K1630">
            <v>2800</v>
          </cell>
          <cell r="L1630">
            <v>2</v>
          </cell>
          <cell r="O1630">
            <v>8</v>
          </cell>
          <cell r="P1630">
            <v>4</v>
          </cell>
        </row>
        <row r="1631">
          <cell r="K1631">
            <v>2800</v>
          </cell>
          <cell r="L1631">
            <v>2</v>
          </cell>
          <cell r="O1631">
            <v>4</v>
          </cell>
          <cell r="P1631">
            <v>4</v>
          </cell>
        </row>
        <row r="1632">
          <cell r="K1632">
            <v>5500</v>
          </cell>
          <cell r="L1632">
            <v>1</v>
          </cell>
          <cell r="O1632">
            <v>3</v>
          </cell>
          <cell r="P1632">
            <v>5</v>
          </cell>
        </row>
        <row r="1633">
          <cell r="K1633">
            <v>5500</v>
          </cell>
          <cell r="L1633">
            <v>2</v>
          </cell>
          <cell r="O1633">
            <v>4</v>
          </cell>
          <cell r="P1633">
            <v>5</v>
          </cell>
        </row>
        <row r="1634">
          <cell r="K1634">
            <v>11000</v>
          </cell>
          <cell r="L1634">
            <v>2</v>
          </cell>
          <cell r="O1634">
            <v>8</v>
          </cell>
          <cell r="P1634">
            <v>5</v>
          </cell>
        </row>
        <row r="1635">
          <cell r="K1635">
            <v>11000</v>
          </cell>
          <cell r="L1635">
            <v>2</v>
          </cell>
          <cell r="O1635">
            <v>5</v>
          </cell>
          <cell r="P1635">
            <v>5</v>
          </cell>
        </row>
        <row r="1636">
          <cell r="K1636">
            <v>11000</v>
          </cell>
          <cell r="L1636">
            <v>1</v>
          </cell>
          <cell r="O1636">
            <v>2</v>
          </cell>
          <cell r="P1636">
            <v>10</v>
          </cell>
        </row>
        <row r="1637">
          <cell r="K1637">
            <v>11000</v>
          </cell>
          <cell r="L1637">
            <v>2</v>
          </cell>
          <cell r="O1637">
            <v>4</v>
          </cell>
          <cell r="P1637">
            <v>5</v>
          </cell>
        </row>
        <row r="1638">
          <cell r="K1638">
            <v>11000</v>
          </cell>
          <cell r="L1638">
            <v>2</v>
          </cell>
          <cell r="O1638">
            <v>7</v>
          </cell>
          <cell r="P1638">
            <v>5</v>
          </cell>
        </row>
        <row r="1639">
          <cell r="K1639">
            <v>11000</v>
          </cell>
          <cell r="L1639">
            <v>2</v>
          </cell>
          <cell r="O1639">
            <v>6</v>
          </cell>
          <cell r="P1639">
            <v>10</v>
          </cell>
        </row>
        <row r="1640">
          <cell r="K1640">
            <v>11000</v>
          </cell>
          <cell r="L1640">
            <v>2</v>
          </cell>
          <cell r="O1640">
            <v>7</v>
          </cell>
          <cell r="P1640">
            <v>10</v>
          </cell>
        </row>
        <row r="1641">
          <cell r="K1641">
            <v>11000</v>
          </cell>
          <cell r="L1641">
            <v>1</v>
          </cell>
          <cell r="O1641">
            <v>2</v>
          </cell>
          <cell r="P1641">
            <v>10</v>
          </cell>
        </row>
        <row r="1642">
          <cell r="K1642">
            <v>11000</v>
          </cell>
          <cell r="L1642">
            <v>5</v>
          </cell>
          <cell r="O1642">
            <v>9</v>
          </cell>
          <cell r="P1642">
            <v>4</v>
          </cell>
        </row>
        <row r="1643">
          <cell r="K1643">
            <v>11000</v>
          </cell>
          <cell r="L1643">
            <v>2</v>
          </cell>
          <cell r="O1643">
            <v>7</v>
          </cell>
          <cell r="P1643">
            <v>5</v>
          </cell>
        </row>
        <row r="1644">
          <cell r="K1644">
            <v>3200</v>
          </cell>
          <cell r="L1644">
            <v>2</v>
          </cell>
          <cell r="O1644">
            <v>3</v>
          </cell>
          <cell r="P1644">
            <v>2</v>
          </cell>
        </row>
        <row r="1645">
          <cell r="K1645">
            <v>3200</v>
          </cell>
          <cell r="L1645">
            <v>2</v>
          </cell>
          <cell r="O1645">
            <v>4</v>
          </cell>
          <cell r="P1645">
            <v>2</v>
          </cell>
        </row>
        <row r="1646">
          <cell r="K1646">
            <v>3200</v>
          </cell>
          <cell r="L1646">
            <v>2</v>
          </cell>
          <cell r="O1646">
            <v>6</v>
          </cell>
          <cell r="P1646">
            <v>2</v>
          </cell>
        </row>
        <row r="1647">
          <cell r="K1647">
            <v>3200</v>
          </cell>
          <cell r="L1647">
            <v>1</v>
          </cell>
          <cell r="O1647">
            <v>5</v>
          </cell>
          <cell r="P1647">
            <v>4</v>
          </cell>
        </row>
        <row r="1648">
          <cell r="K1648">
            <v>3200</v>
          </cell>
          <cell r="L1648">
            <v>2</v>
          </cell>
          <cell r="O1648">
            <v>6</v>
          </cell>
          <cell r="P1648">
            <v>2</v>
          </cell>
        </row>
        <row r="1649">
          <cell r="K1649">
            <v>3200</v>
          </cell>
          <cell r="L1649">
            <v>2</v>
          </cell>
          <cell r="O1649">
            <v>3</v>
          </cell>
          <cell r="P1649">
            <v>2</v>
          </cell>
        </row>
        <row r="1650">
          <cell r="K1650">
            <v>3200</v>
          </cell>
          <cell r="L1650">
            <v>1</v>
          </cell>
          <cell r="O1650">
            <v>1</v>
          </cell>
          <cell r="P1650">
            <v>4</v>
          </cell>
        </row>
        <row r="1651">
          <cell r="K1651">
            <v>3600</v>
          </cell>
          <cell r="L1651">
            <v>1</v>
          </cell>
          <cell r="O1651">
            <v>3</v>
          </cell>
          <cell r="P1651">
            <v>3</v>
          </cell>
        </row>
        <row r="1652">
          <cell r="K1652">
            <v>10800</v>
          </cell>
          <cell r="L1652">
            <v>1</v>
          </cell>
          <cell r="O1652">
            <v>3</v>
          </cell>
          <cell r="P1652">
            <v>9</v>
          </cell>
        </row>
        <row r="1653">
          <cell r="K1653">
            <v>3600</v>
          </cell>
          <cell r="L1653">
            <v>1</v>
          </cell>
          <cell r="O1653">
            <v>1</v>
          </cell>
          <cell r="P1653">
            <v>3</v>
          </cell>
        </row>
        <row r="1654">
          <cell r="K1654">
            <v>3600</v>
          </cell>
          <cell r="L1654">
            <v>1</v>
          </cell>
          <cell r="O1654">
            <v>2</v>
          </cell>
          <cell r="P1654">
            <v>3</v>
          </cell>
        </row>
        <row r="1655">
          <cell r="K1655">
            <v>3150</v>
          </cell>
          <cell r="L1655">
            <v>3</v>
          </cell>
          <cell r="O1655">
            <v>12</v>
          </cell>
          <cell r="P1655">
            <v>3</v>
          </cell>
        </row>
        <row r="1656">
          <cell r="K1656">
            <v>3150</v>
          </cell>
          <cell r="L1656">
            <v>3</v>
          </cell>
          <cell r="O1656">
            <v>7</v>
          </cell>
          <cell r="P1656">
            <v>3</v>
          </cell>
        </row>
        <row r="1657">
          <cell r="K1657">
            <v>3150</v>
          </cell>
          <cell r="L1657">
            <v>3</v>
          </cell>
          <cell r="O1657">
            <v>9</v>
          </cell>
          <cell r="P1657">
            <v>3</v>
          </cell>
        </row>
        <row r="1658">
          <cell r="K1658">
            <v>3150</v>
          </cell>
          <cell r="L1658">
            <v>3</v>
          </cell>
          <cell r="O1658">
            <v>5</v>
          </cell>
          <cell r="P1658">
            <v>3</v>
          </cell>
        </row>
        <row r="1659">
          <cell r="K1659">
            <v>3150</v>
          </cell>
          <cell r="L1659">
            <v>1</v>
          </cell>
          <cell r="O1659">
            <v>5</v>
          </cell>
          <cell r="P1659">
            <v>9</v>
          </cell>
        </row>
        <row r="1660">
          <cell r="K1660">
            <v>3150</v>
          </cell>
          <cell r="L1660">
            <v>1</v>
          </cell>
          <cell r="O1660">
            <v>3</v>
          </cell>
          <cell r="P1660">
            <v>9</v>
          </cell>
        </row>
        <row r="1661">
          <cell r="K1661">
            <v>3150</v>
          </cell>
          <cell r="L1661">
            <v>1</v>
          </cell>
          <cell r="O1661">
            <v>4</v>
          </cell>
          <cell r="P1661">
            <v>9</v>
          </cell>
        </row>
        <row r="1662">
          <cell r="K1662">
            <v>3150</v>
          </cell>
          <cell r="L1662">
            <v>3</v>
          </cell>
          <cell r="O1662">
            <v>7</v>
          </cell>
          <cell r="P1662">
            <v>3</v>
          </cell>
        </row>
        <row r="1663">
          <cell r="K1663">
            <v>3150</v>
          </cell>
          <cell r="L1663">
            <v>1</v>
          </cell>
          <cell r="O1663">
            <v>4</v>
          </cell>
          <cell r="P1663">
            <v>9</v>
          </cell>
        </row>
        <row r="1664">
          <cell r="K1664">
            <v>3150</v>
          </cell>
          <cell r="L1664">
            <v>3</v>
          </cell>
          <cell r="O1664">
            <v>11</v>
          </cell>
          <cell r="P1664">
            <v>3</v>
          </cell>
        </row>
        <row r="1665">
          <cell r="K1665">
            <v>3150</v>
          </cell>
          <cell r="L1665">
            <v>1</v>
          </cell>
          <cell r="O1665">
            <v>2</v>
          </cell>
          <cell r="P1665">
            <v>9</v>
          </cell>
        </row>
        <row r="1666">
          <cell r="K1666">
            <v>3150</v>
          </cell>
          <cell r="L1666">
            <v>3</v>
          </cell>
          <cell r="O1666">
            <v>4</v>
          </cell>
          <cell r="P1666">
            <v>3</v>
          </cell>
        </row>
        <row r="1667">
          <cell r="K1667">
            <v>3150</v>
          </cell>
          <cell r="L1667">
            <v>1</v>
          </cell>
          <cell r="O1667">
            <v>3</v>
          </cell>
          <cell r="P1667">
            <v>9</v>
          </cell>
        </row>
        <row r="1668">
          <cell r="K1668">
            <v>3150</v>
          </cell>
          <cell r="L1668">
            <v>3</v>
          </cell>
          <cell r="O1668">
            <v>12</v>
          </cell>
          <cell r="P1668">
            <v>3</v>
          </cell>
        </row>
        <row r="1669">
          <cell r="K1669">
            <v>3150</v>
          </cell>
          <cell r="L1669">
            <v>3</v>
          </cell>
          <cell r="O1669">
            <v>4</v>
          </cell>
          <cell r="P1669">
            <v>3</v>
          </cell>
        </row>
        <row r="1670">
          <cell r="K1670">
            <v>3150</v>
          </cell>
          <cell r="L1670">
            <v>3</v>
          </cell>
          <cell r="O1670">
            <v>12</v>
          </cell>
          <cell r="P1670">
            <v>3</v>
          </cell>
        </row>
        <row r="1671">
          <cell r="K1671">
            <v>3150</v>
          </cell>
          <cell r="L1671">
            <v>1</v>
          </cell>
          <cell r="O1671">
            <v>3</v>
          </cell>
          <cell r="P1671">
            <v>9</v>
          </cell>
        </row>
        <row r="1672">
          <cell r="K1672">
            <v>3150</v>
          </cell>
          <cell r="L1672">
            <v>3</v>
          </cell>
          <cell r="O1672">
            <v>12</v>
          </cell>
          <cell r="P1672">
            <v>3</v>
          </cell>
        </row>
        <row r="1673">
          <cell r="K1673">
            <v>3150</v>
          </cell>
          <cell r="L1673">
            <v>1</v>
          </cell>
          <cell r="O1673">
            <v>1</v>
          </cell>
          <cell r="P1673">
            <v>9</v>
          </cell>
        </row>
        <row r="1674">
          <cell r="K1674">
            <v>3500</v>
          </cell>
          <cell r="L1674">
            <v>2</v>
          </cell>
          <cell r="O1674">
            <v>9</v>
          </cell>
          <cell r="P1674">
            <v>5</v>
          </cell>
        </row>
        <row r="1675">
          <cell r="K1675">
            <v>5250</v>
          </cell>
          <cell r="L1675">
            <v>5</v>
          </cell>
          <cell r="O1675">
            <v>16</v>
          </cell>
          <cell r="P1675">
            <v>3</v>
          </cell>
        </row>
        <row r="1676">
          <cell r="K1676">
            <v>5250</v>
          </cell>
          <cell r="L1676">
            <v>3</v>
          </cell>
          <cell r="O1676">
            <v>9</v>
          </cell>
          <cell r="P1676">
            <v>5</v>
          </cell>
        </row>
        <row r="1677">
          <cell r="K1677">
            <v>3500</v>
          </cell>
          <cell r="L1677">
            <v>5</v>
          </cell>
          <cell r="O1677">
            <v>7</v>
          </cell>
          <cell r="P1677">
            <v>2</v>
          </cell>
        </row>
        <row r="1678">
          <cell r="K1678">
            <v>3500</v>
          </cell>
          <cell r="L1678">
            <v>2</v>
          </cell>
          <cell r="O1678">
            <v>7</v>
          </cell>
          <cell r="P1678">
            <v>5</v>
          </cell>
        </row>
        <row r="1679">
          <cell r="K1679">
            <v>3500</v>
          </cell>
          <cell r="L1679">
            <v>1</v>
          </cell>
          <cell r="O1679">
            <v>4</v>
          </cell>
          <cell r="P1679">
            <v>10</v>
          </cell>
        </row>
        <row r="1680">
          <cell r="K1680">
            <v>3500</v>
          </cell>
          <cell r="L1680">
            <v>1</v>
          </cell>
          <cell r="O1680">
            <v>2</v>
          </cell>
          <cell r="P1680">
            <v>10</v>
          </cell>
        </row>
        <row r="1681">
          <cell r="K1681">
            <v>5250</v>
          </cell>
          <cell r="L1681">
            <v>5</v>
          </cell>
          <cell r="O1681">
            <v>12</v>
          </cell>
          <cell r="P1681">
            <v>3</v>
          </cell>
        </row>
        <row r="1682">
          <cell r="K1682">
            <v>10500</v>
          </cell>
          <cell r="L1682">
            <v>5</v>
          </cell>
          <cell r="O1682">
            <v>10</v>
          </cell>
          <cell r="P1682">
            <v>6</v>
          </cell>
        </row>
        <row r="1683">
          <cell r="K1683">
            <v>10500</v>
          </cell>
          <cell r="L1683">
            <v>5</v>
          </cell>
          <cell r="O1683">
            <v>10</v>
          </cell>
          <cell r="P1683">
            <v>6</v>
          </cell>
        </row>
        <row r="1684">
          <cell r="K1684">
            <v>3500</v>
          </cell>
          <cell r="L1684">
            <v>2</v>
          </cell>
          <cell r="O1684">
            <v>8</v>
          </cell>
          <cell r="P1684">
            <v>5</v>
          </cell>
        </row>
        <row r="1685">
          <cell r="K1685">
            <v>3500</v>
          </cell>
          <cell r="L1685">
            <v>1</v>
          </cell>
          <cell r="O1685">
            <v>2</v>
          </cell>
          <cell r="P1685">
            <v>10</v>
          </cell>
        </row>
        <row r="1686">
          <cell r="K1686">
            <v>10500</v>
          </cell>
          <cell r="L1686">
            <v>3</v>
          </cell>
          <cell r="O1686">
            <v>7</v>
          </cell>
          <cell r="P1686">
            <v>10</v>
          </cell>
        </row>
        <row r="1687">
          <cell r="K1687">
            <v>10500</v>
          </cell>
          <cell r="L1687">
            <v>3</v>
          </cell>
          <cell r="O1687">
            <v>8</v>
          </cell>
          <cell r="P1687">
            <v>10</v>
          </cell>
        </row>
        <row r="1688">
          <cell r="K1688">
            <v>5250</v>
          </cell>
          <cell r="L1688">
            <v>5</v>
          </cell>
          <cell r="O1688">
            <v>6</v>
          </cell>
          <cell r="P1688">
            <v>3</v>
          </cell>
        </row>
        <row r="1689">
          <cell r="K1689">
            <v>3500</v>
          </cell>
          <cell r="L1689">
            <v>2</v>
          </cell>
          <cell r="O1689">
            <v>9</v>
          </cell>
          <cell r="P1689">
            <v>5</v>
          </cell>
        </row>
        <row r="1690">
          <cell r="K1690">
            <v>3500</v>
          </cell>
          <cell r="L1690">
            <v>2</v>
          </cell>
          <cell r="O1690">
            <v>9</v>
          </cell>
          <cell r="P1690">
            <v>5</v>
          </cell>
        </row>
        <row r="1691">
          <cell r="K1691">
            <v>3500</v>
          </cell>
          <cell r="L1691">
            <v>2</v>
          </cell>
          <cell r="O1691">
            <v>6</v>
          </cell>
          <cell r="P1691">
            <v>5</v>
          </cell>
        </row>
        <row r="1692">
          <cell r="K1692">
            <v>3500</v>
          </cell>
          <cell r="L1692">
            <v>5</v>
          </cell>
          <cell r="O1692">
            <v>13</v>
          </cell>
          <cell r="P1692">
            <v>2</v>
          </cell>
        </row>
        <row r="1693">
          <cell r="K1693">
            <v>10500</v>
          </cell>
          <cell r="L1693">
            <v>5</v>
          </cell>
          <cell r="O1693">
            <v>17</v>
          </cell>
          <cell r="P1693">
            <v>6</v>
          </cell>
        </row>
        <row r="1694">
          <cell r="K1694">
            <v>3500</v>
          </cell>
          <cell r="L1694">
            <v>2</v>
          </cell>
          <cell r="O1694">
            <v>7</v>
          </cell>
          <cell r="P1694">
            <v>5</v>
          </cell>
        </row>
        <row r="1695">
          <cell r="K1695">
            <v>5250</v>
          </cell>
          <cell r="L1695">
            <v>3</v>
          </cell>
          <cell r="O1695">
            <v>9</v>
          </cell>
          <cell r="P1695">
            <v>5</v>
          </cell>
        </row>
        <row r="1696">
          <cell r="K1696">
            <v>3500</v>
          </cell>
          <cell r="L1696">
            <v>1</v>
          </cell>
          <cell r="O1696">
            <v>2</v>
          </cell>
          <cell r="P1696">
            <v>10</v>
          </cell>
        </row>
        <row r="1697">
          <cell r="K1697">
            <v>3500</v>
          </cell>
          <cell r="L1697">
            <v>2</v>
          </cell>
          <cell r="O1697">
            <v>3</v>
          </cell>
          <cell r="P1697">
            <v>5</v>
          </cell>
        </row>
        <row r="1698">
          <cell r="K1698">
            <v>5250</v>
          </cell>
          <cell r="L1698">
            <v>3</v>
          </cell>
          <cell r="O1698">
            <v>11</v>
          </cell>
          <cell r="P1698">
            <v>5</v>
          </cell>
        </row>
        <row r="1699">
          <cell r="K1699">
            <v>3500</v>
          </cell>
          <cell r="L1699">
            <v>2</v>
          </cell>
          <cell r="O1699">
            <v>8</v>
          </cell>
          <cell r="P1699">
            <v>5</v>
          </cell>
        </row>
        <row r="1700">
          <cell r="K1700">
            <v>3500</v>
          </cell>
          <cell r="L1700">
            <v>5</v>
          </cell>
          <cell r="O1700">
            <v>9</v>
          </cell>
          <cell r="P1700">
            <v>2</v>
          </cell>
        </row>
        <row r="1701">
          <cell r="K1701">
            <v>3500</v>
          </cell>
          <cell r="L1701">
            <v>1</v>
          </cell>
          <cell r="O1701">
            <v>4</v>
          </cell>
          <cell r="P1701">
            <v>10</v>
          </cell>
        </row>
        <row r="1702">
          <cell r="K1702">
            <v>5250</v>
          </cell>
          <cell r="L1702">
            <v>3</v>
          </cell>
          <cell r="O1702">
            <v>9</v>
          </cell>
          <cell r="P1702">
            <v>5</v>
          </cell>
        </row>
        <row r="1703">
          <cell r="K1703">
            <v>10400</v>
          </cell>
          <cell r="L1703">
            <v>1</v>
          </cell>
          <cell r="O1703">
            <v>3</v>
          </cell>
          <cell r="P1703">
            <v>13</v>
          </cell>
        </row>
        <row r="1704">
          <cell r="K1704">
            <v>3300</v>
          </cell>
          <cell r="L1704">
            <v>2</v>
          </cell>
          <cell r="O1704">
            <v>7</v>
          </cell>
          <cell r="P1704">
            <v>3</v>
          </cell>
        </row>
        <row r="1705">
          <cell r="K1705">
            <v>9900</v>
          </cell>
          <cell r="L1705">
            <v>3</v>
          </cell>
          <cell r="O1705">
            <v>5</v>
          </cell>
          <cell r="P1705">
            <v>3</v>
          </cell>
        </row>
        <row r="1706">
          <cell r="K1706">
            <v>3300</v>
          </cell>
          <cell r="L1706">
            <v>1</v>
          </cell>
          <cell r="O1706">
            <v>4</v>
          </cell>
          <cell r="P1706">
            <v>3</v>
          </cell>
        </row>
        <row r="1707">
          <cell r="K1707">
            <v>3300</v>
          </cell>
          <cell r="L1707">
            <v>1</v>
          </cell>
          <cell r="O1707">
            <v>4</v>
          </cell>
          <cell r="P1707">
            <v>3</v>
          </cell>
        </row>
        <row r="1708">
          <cell r="K1708">
            <v>9900</v>
          </cell>
          <cell r="L1708">
            <v>3</v>
          </cell>
          <cell r="O1708">
            <v>6</v>
          </cell>
          <cell r="P1708">
            <v>6</v>
          </cell>
        </row>
        <row r="1709">
          <cell r="K1709">
            <v>9900</v>
          </cell>
          <cell r="L1709">
            <v>2</v>
          </cell>
          <cell r="O1709">
            <v>5</v>
          </cell>
          <cell r="P1709">
            <v>9</v>
          </cell>
        </row>
        <row r="1710">
          <cell r="K1710">
            <v>3300</v>
          </cell>
          <cell r="L1710">
            <v>2</v>
          </cell>
          <cell r="O1710">
            <v>6</v>
          </cell>
          <cell r="P1710">
            <v>3</v>
          </cell>
        </row>
        <row r="1711">
          <cell r="K1711">
            <v>9900</v>
          </cell>
          <cell r="L1711">
            <v>2</v>
          </cell>
          <cell r="O1711">
            <v>7</v>
          </cell>
          <cell r="P1711">
            <v>9</v>
          </cell>
        </row>
        <row r="1712">
          <cell r="K1712">
            <v>3300</v>
          </cell>
          <cell r="L1712">
            <v>1</v>
          </cell>
          <cell r="O1712">
            <v>2</v>
          </cell>
          <cell r="P1712">
            <v>6</v>
          </cell>
        </row>
        <row r="1713">
          <cell r="K1713">
            <v>3300</v>
          </cell>
          <cell r="L1713">
            <v>1</v>
          </cell>
          <cell r="O1713">
            <v>3</v>
          </cell>
          <cell r="P1713">
            <v>6</v>
          </cell>
        </row>
        <row r="1714">
          <cell r="K1714">
            <v>3300</v>
          </cell>
          <cell r="L1714">
            <v>2</v>
          </cell>
          <cell r="O1714">
            <v>7</v>
          </cell>
          <cell r="P1714">
            <v>3</v>
          </cell>
        </row>
        <row r="1715">
          <cell r="K1715">
            <v>3300</v>
          </cell>
          <cell r="L1715">
            <v>1</v>
          </cell>
          <cell r="O1715">
            <v>2</v>
          </cell>
          <cell r="P1715">
            <v>6</v>
          </cell>
        </row>
        <row r="1716">
          <cell r="K1716">
            <v>9800</v>
          </cell>
          <cell r="L1716">
            <v>4</v>
          </cell>
          <cell r="O1716">
            <v>14</v>
          </cell>
          <cell r="P1716">
            <v>7</v>
          </cell>
        </row>
        <row r="1717">
          <cell r="K1717">
            <v>4900</v>
          </cell>
          <cell r="L1717">
            <v>1</v>
          </cell>
          <cell r="O1717">
            <v>3</v>
          </cell>
          <cell r="P1717">
            <v>14</v>
          </cell>
        </row>
        <row r="1718">
          <cell r="K1718">
            <v>4900</v>
          </cell>
          <cell r="L1718">
            <v>2</v>
          </cell>
          <cell r="O1718">
            <v>6</v>
          </cell>
          <cell r="P1718">
            <v>7</v>
          </cell>
        </row>
        <row r="1719">
          <cell r="K1719">
            <v>9800</v>
          </cell>
          <cell r="L1719">
            <v>2</v>
          </cell>
          <cell r="O1719">
            <v>4</v>
          </cell>
          <cell r="P1719">
            <v>14</v>
          </cell>
        </row>
        <row r="1720">
          <cell r="K1720">
            <v>9800</v>
          </cell>
          <cell r="L1720">
            <v>2</v>
          </cell>
          <cell r="O1720">
            <v>7</v>
          </cell>
          <cell r="P1720">
            <v>14</v>
          </cell>
        </row>
        <row r="1721">
          <cell r="K1721">
            <v>4900</v>
          </cell>
          <cell r="L1721">
            <v>1</v>
          </cell>
          <cell r="O1721">
            <v>1</v>
          </cell>
          <cell r="P1721">
            <v>14</v>
          </cell>
        </row>
        <row r="1722">
          <cell r="K1722">
            <v>4900</v>
          </cell>
          <cell r="L1722">
            <v>1</v>
          </cell>
          <cell r="O1722">
            <v>2</v>
          </cell>
          <cell r="P1722">
            <v>14</v>
          </cell>
        </row>
        <row r="1723">
          <cell r="K1723">
            <v>4900</v>
          </cell>
          <cell r="L1723">
            <v>1</v>
          </cell>
          <cell r="O1723">
            <v>4</v>
          </cell>
          <cell r="P1723">
            <v>14</v>
          </cell>
        </row>
        <row r="1724">
          <cell r="K1724">
            <v>2450</v>
          </cell>
          <cell r="L1724">
            <v>1</v>
          </cell>
          <cell r="O1724">
            <v>3</v>
          </cell>
          <cell r="P1724">
            <v>7</v>
          </cell>
        </row>
        <row r="1725">
          <cell r="K1725">
            <v>4900</v>
          </cell>
          <cell r="L1725">
            <v>2</v>
          </cell>
          <cell r="O1725">
            <v>5</v>
          </cell>
          <cell r="P1725">
            <v>7</v>
          </cell>
        </row>
        <row r="1726">
          <cell r="K1726">
            <v>4900</v>
          </cell>
          <cell r="L1726">
            <v>1</v>
          </cell>
          <cell r="O1726">
            <v>3</v>
          </cell>
          <cell r="P1726">
            <v>14</v>
          </cell>
        </row>
        <row r="1727">
          <cell r="K1727">
            <v>4900</v>
          </cell>
          <cell r="L1727">
            <v>1</v>
          </cell>
          <cell r="O1727">
            <v>3</v>
          </cell>
          <cell r="P1727">
            <v>14</v>
          </cell>
        </row>
        <row r="1728">
          <cell r="K1728">
            <v>9800</v>
          </cell>
          <cell r="L1728">
            <v>2</v>
          </cell>
          <cell r="O1728">
            <v>4</v>
          </cell>
          <cell r="P1728">
            <v>14</v>
          </cell>
        </row>
        <row r="1729">
          <cell r="K1729">
            <v>4900</v>
          </cell>
          <cell r="L1729">
            <v>1</v>
          </cell>
          <cell r="O1729">
            <v>2</v>
          </cell>
          <cell r="P1729">
            <v>14</v>
          </cell>
        </row>
        <row r="1730">
          <cell r="K1730">
            <v>9800</v>
          </cell>
          <cell r="L1730">
            <v>2</v>
          </cell>
          <cell r="O1730">
            <v>5</v>
          </cell>
          <cell r="P1730">
            <v>14</v>
          </cell>
        </row>
        <row r="1731">
          <cell r="K1731">
            <v>4900</v>
          </cell>
          <cell r="L1731">
            <v>2</v>
          </cell>
          <cell r="O1731">
            <v>6</v>
          </cell>
          <cell r="P1731">
            <v>7</v>
          </cell>
        </row>
        <row r="1732">
          <cell r="K1732">
            <v>2450</v>
          </cell>
          <cell r="L1732">
            <v>1</v>
          </cell>
          <cell r="O1732">
            <v>3</v>
          </cell>
          <cell r="P1732">
            <v>7</v>
          </cell>
        </row>
        <row r="1733">
          <cell r="K1733">
            <v>9800</v>
          </cell>
          <cell r="L1733">
            <v>4</v>
          </cell>
          <cell r="O1733">
            <v>13</v>
          </cell>
          <cell r="P1733">
            <v>7</v>
          </cell>
        </row>
        <row r="1734">
          <cell r="K1734">
            <v>9800</v>
          </cell>
          <cell r="L1734">
            <v>2</v>
          </cell>
          <cell r="O1734">
            <v>6</v>
          </cell>
          <cell r="P1734">
            <v>14</v>
          </cell>
        </row>
        <row r="1735">
          <cell r="K1735">
            <v>2450</v>
          </cell>
          <cell r="L1735">
            <v>1</v>
          </cell>
          <cell r="O1735">
            <v>3</v>
          </cell>
          <cell r="P1735">
            <v>7</v>
          </cell>
        </row>
        <row r="1736">
          <cell r="K1736">
            <v>4900</v>
          </cell>
          <cell r="L1736">
            <v>1</v>
          </cell>
          <cell r="O1736">
            <v>4</v>
          </cell>
          <cell r="P1736">
            <v>14</v>
          </cell>
        </row>
        <row r="1737">
          <cell r="K1737">
            <v>9800</v>
          </cell>
          <cell r="L1737">
            <v>2</v>
          </cell>
          <cell r="O1737">
            <v>7</v>
          </cell>
          <cell r="P1737">
            <v>14</v>
          </cell>
        </row>
        <row r="1738">
          <cell r="K1738">
            <v>2450</v>
          </cell>
          <cell r="L1738">
            <v>1</v>
          </cell>
          <cell r="O1738">
            <v>4</v>
          </cell>
          <cell r="P1738">
            <v>7</v>
          </cell>
        </row>
        <row r="1739">
          <cell r="K1739">
            <v>9800</v>
          </cell>
          <cell r="L1739">
            <v>4</v>
          </cell>
          <cell r="O1739">
            <v>11</v>
          </cell>
          <cell r="P1739">
            <v>7</v>
          </cell>
        </row>
        <row r="1740">
          <cell r="K1740">
            <v>4900</v>
          </cell>
          <cell r="L1740">
            <v>1</v>
          </cell>
          <cell r="O1740">
            <v>3</v>
          </cell>
          <cell r="P1740">
            <v>14</v>
          </cell>
        </row>
        <row r="1741">
          <cell r="K1741">
            <v>4900</v>
          </cell>
          <cell r="L1741">
            <v>2</v>
          </cell>
          <cell r="O1741">
            <v>7</v>
          </cell>
          <cell r="P1741">
            <v>7</v>
          </cell>
        </row>
        <row r="1742">
          <cell r="K1742">
            <v>9800</v>
          </cell>
          <cell r="L1742">
            <v>2</v>
          </cell>
          <cell r="O1742">
            <v>6</v>
          </cell>
          <cell r="P1742">
            <v>14</v>
          </cell>
        </row>
        <row r="1743">
          <cell r="K1743">
            <v>4900</v>
          </cell>
          <cell r="L1743">
            <v>1</v>
          </cell>
          <cell r="O1743">
            <v>2</v>
          </cell>
          <cell r="P1743">
            <v>14</v>
          </cell>
        </row>
        <row r="1744">
          <cell r="K1744">
            <v>2450</v>
          </cell>
          <cell r="L1744">
            <v>1</v>
          </cell>
          <cell r="O1744">
            <v>5</v>
          </cell>
          <cell r="P1744">
            <v>7</v>
          </cell>
        </row>
        <row r="1745">
          <cell r="K1745">
            <v>9800</v>
          </cell>
          <cell r="L1745">
            <v>2</v>
          </cell>
          <cell r="O1745">
            <v>7</v>
          </cell>
          <cell r="P1745">
            <v>14</v>
          </cell>
        </row>
        <row r="1746">
          <cell r="K1746">
            <v>2450</v>
          </cell>
          <cell r="L1746">
            <v>1</v>
          </cell>
          <cell r="O1746">
            <v>2</v>
          </cell>
          <cell r="P1746">
            <v>7</v>
          </cell>
        </row>
        <row r="1747">
          <cell r="K1747">
            <v>2450</v>
          </cell>
          <cell r="L1747">
            <v>1</v>
          </cell>
          <cell r="O1747">
            <v>2</v>
          </cell>
          <cell r="P1747">
            <v>7</v>
          </cell>
        </row>
        <row r="1748">
          <cell r="K1748">
            <v>2400</v>
          </cell>
          <cell r="L1748">
            <v>3</v>
          </cell>
          <cell r="O1748">
            <v>9</v>
          </cell>
          <cell r="P1748">
            <v>1</v>
          </cell>
        </row>
        <row r="1749">
          <cell r="K1749">
            <v>9600</v>
          </cell>
          <cell r="L1749">
            <v>3</v>
          </cell>
          <cell r="O1749">
            <v>14</v>
          </cell>
          <cell r="P1749">
            <v>4</v>
          </cell>
        </row>
        <row r="1750">
          <cell r="K1750">
            <v>9600</v>
          </cell>
          <cell r="L1750">
            <v>3</v>
          </cell>
          <cell r="O1750">
            <v>5</v>
          </cell>
          <cell r="P1750">
            <v>4</v>
          </cell>
        </row>
        <row r="1751">
          <cell r="K1751">
            <v>2400</v>
          </cell>
          <cell r="L1751">
            <v>1</v>
          </cell>
          <cell r="O1751">
            <v>4</v>
          </cell>
          <cell r="P1751">
            <v>3</v>
          </cell>
        </row>
        <row r="1752">
          <cell r="K1752">
            <v>3200</v>
          </cell>
          <cell r="L1752">
            <v>1</v>
          </cell>
          <cell r="O1752">
            <v>2</v>
          </cell>
          <cell r="P1752">
            <v>4</v>
          </cell>
        </row>
        <row r="1753">
          <cell r="K1753">
            <v>3200</v>
          </cell>
          <cell r="L1753">
            <v>2</v>
          </cell>
          <cell r="O1753">
            <v>5</v>
          </cell>
          <cell r="P1753">
            <v>2</v>
          </cell>
        </row>
        <row r="1754">
          <cell r="K1754">
            <v>4800</v>
          </cell>
          <cell r="L1754">
            <v>1</v>
          </cell>
          <cell r="O1754">
            <v>2</v>
          </cell>
          <cell r="P1754">
            <v>6</v>
          </cell>
        </row>
        <row r="1755">
          <cell r="K1755">
            <v>2400</v>
          </cell>
          <cell r="L1755">
            <v>1</v>
          </cell>
          <cell r="O1755">
            <v>3</v>
          </cell>
          <cell r="P1755">
            <v>3</v>
          </cell>
        </row>
        <row r="1756">
          <cell r="K1756">
            <v>9600</v>
          </cell>
          <cell r="L1756">
            <v>2</v>
          </cell>
          <cell r="O1756">
            <v>4</v>
          </cell>
          <cell r="P1756">
            <v>4</v>
          </cell>
        </row>
        <row r="1757">
          <cell r="K1757">
            <v>4800</v>
          </cell>
          <cell r="L1757">
            <v>1</v>
          </cell>
          <cell r="O1757">
            <v>3</v>
          </cell>
          <cell r="P1757">
            <v>6</v>
          </cell>
        </row>
        <row r="1758">
          <cell r="K1758">
            <v>9600</v>
          </cell>
          <cell r="L1758">
            <v>2</v>
          </cell>
          <cell r="O1758">
            <v>6</v>
          </cell>
          <cell r="P1758">
            <v>4</v>
          </cell>
        </row>
        <row r="1759">
          <cell r="K1759">
            <v>2400</v>
          </cell>
          <cell r="L1759">
            <v>1</v>
          </cell>
          <cell r="O1759">
            <v>3</v>
          </cell>
          <cell r="P1759">
            <v>3</v>
          </cell>
        </row>
        <row r="1760">
          <cell r="K1760">
            <v>3200</v>
          </cell>
          <cell r="L1760">
            <v>2</v>
          </cell>
          <cell r="O1760">
            <v>8</v>
          </cell>
          <cell r="P1760">
            <v>2</v>
          </cell>
        </row>
        <row r="1761">
          <cell r="K1761">
            <v>2800</v>
          </cell>
          <cell r="L1761">
            <v>2</v>
          </cell>
          <cell r="O1761">
            <v>4</v>
          </cell>
          <cell r="P1761">
            <v>4</v>
          </cell>
        </row>
        <row r="1762">
          <cell r="K1762">
            <v>2800</v>
          </cell>
          <cell r="L1762">
            <v>2</v>
          </cell>
          <cell r="O1762">
            <v>4</v>
          </cell>
          <cell r="P1762">
            <v>4</v>
          </cell>
        </row>
        <row r="1763">
          <cell r="K1763">
            <v>2800</v>
          </cell>
          <cell r="L1763">
            <v>2</v>
          </cell>
          <cell r="O1763">
            <v>8</v>
          </cell>
          <cell r="P1763">
            <v>4</v>
          </cell>
        </row>
        <row r="1764">
          <cell r="K1764">
            <v>2800</v>
          </cell>
          <cell r="L1764">
            <v>1</v>
          </cell>
          <cell r="O1764">
            <v>1</v>
          </cell>
          <cell r="P1764">
            <v>8</v>
          </cell>
        </row>
        <row r="1765">
          <cell r="K1765">
            <v>2800</v>
          </cell>
          <cell r="L1765">
            <v>2</v>
          </cell>
          <cell r="O1765">
            <v>5</v>
          </cell>
          <cell r="P1765">
            <v>4</v>
          </cell>
        </row>
        <row r="1766">
          <cell r="K1766">
            <v>2800</v>
          </cell>
          <cell r="L1766">
            <v>1</v>
          </cell>
          <cell r="O1766">
            <v>1</v>
          </cell>
          <cell r="P1766">
            <v>8</v>
          </cell>
        </row>
        <row r="1767">
          <cell r="K1767">
            <v>2800</v>
          </cell>
          <cell r="L1767">
            <v>1</v>
          </cell>
          <cell r="O1767">
            <v>3</v>
          </cell>
          <cell r="P1767">
            <v>8</v>
          </cell>
        </row>
        <row r="1768">
          <cell r="K1768">
            <v>2800</v>
          </cell>
          <cell r="L1768">
            <v>1</v>
          </cell>
          <cell r="O1768">
            <v>2</v>
          </cell>
          <cell r="P1768">
            <v>8</v>
          </cell>
        </row>
        <row r="1769">
          <cell r="K1769">
            <v>2800</v>
          </cell>
          <cell r="L1769">
            <v>1</v>
          </cell>
          <cell r="O1769">
            <v>4</v>
          </cell>
          <cell r="P1769">
            <v>8</v>
          </cell>
        </row>
        <row r="1770">
          <cell r="K1770">
            <v>2800</v>
          </cell>
          <cell r="L1770">
            <v>1</v>
          </cell>
          <cell r="O1770">
            <v>2</v>
          </cell>
          <cell r="P1770">
            <v>8</v>
          </cell>
        </row>
        <row r="1771">
          <cell r="K1771">
            <v>2800</v>
          </cell>
          <cell r="L1771">
            <v>2</v>
          </cell>
          <cell r="O1771">
            <v>3</v>
          </cell>
          <cell r="P1771">
            <v>4</v>
          </cell>
        </row>
        <row r="1772">
          <cell r="K1772">
            <v>2800</v>
          </cell>
          <cell r="L1772">
            <v>1</v>
          </cell>
          <cell r="O1772">
            <v>3</v>
          </cell>
          <cell r="P1772">
            <v>8</v>
          </cell>
        </row>
        <row r="1773">
          <cell r="K1773">
            <v>2800</v>
          </cell>
          <cell r="L1773">
            <v>4</v>
          </cell>
          <cell r="O1773">
            <v>9</v>
          </cell>
          <cell r="P1773">
            <v>2</v>
          </cell>
        </row>
        <row r="1774">
          <cell r="K1774">
            <v>2800</v>
          </cell>
          <cell r="L1774">
            <v>1</v>
          </cell>
          <cell r="O1774">
            <v>1</v>
          </cell>
          <cell r="P1774">
            <v>8</v>
          </cell>
        </row>
        <row r="1775">
          <cell r="K1775">
            <v>2800</v>
          </cell>
          <cell r="L1775">
            <v>1</v>
          </cell>
          <cell r="O1775">
            <v>2</v>
          </cell>
          <cell r="P1775">
            <v>8</v>
          </cell>
        </row>
        <row r="1776">
          <cell r="K1776">
            <v>2800</v>
          </cell>
          <cell r="L1776">
            <v>2</v>
          </cell>
          <cell r="O1776">
            <v>8</v>
          </cell>
          <cell r="P1776">
            <v>4</v>
          </cell>
        </row>
        <row r="1777">
          <cell r="K1777">
            <v>2800</v>
          </cell>
          <cell r="L1777">
            <v>1</v>
          </cell>
          <cell r="O1777">
            <v>3</v>
          </cell>
          <cell r="P1777">
            <v>8</v>
          </cell>
        </row>
        <row r="1778">
          <cell r="K1778">
            <v>2800</v>
          </cell>
          <cell r="L1778">
            <v>2</v>
          </cell>
          <cell r="O1778">
            <v>6</v>
          </cell>
          <cell r="P1778">
            <v>4</v>
          </cell>
        </row>
        <row r="1779">
          <cell r="K1779">
            <v>2800</v>
          </cell>
          <cell r="L1779">
            <v>2</v>
          </cell>
          <cell r="O1779">
            <v>4</v>
          </cell>
          <cell r="P1779">
            <v>4</v>
          </cell>
        </row>
        <row r="1780">
          <cell r="K1780">
            <v>2800</v>
          </cell>
          <cell r="L1780">
            <v>2</v>
          </cell>
          <cell r="O1780">
            <v>4</v>
          </cell>
          <cell r="P1780">
            <v>4</v>
          </cell>
        </row>
        <row r="1781">
          <cell r="K1781">
            <v>2800</v>
          </cell>
          <cell r="L1781">
            <v>1</v>
          </cell>
          <cell r="O1781">
            <v>2</v>
          </cell>
          <cell r="P1781">
            <v>8</v>
          </cell>
        </row>
        <row r="1782">
          <cell r="K1782">
            <v>2800</v>
          </cell>
          <cell r="L1782">
            <v>2</v>
          </cell>
          <cell r="O1782">
            <v>7</v>
          </cell>
          <cell r="P1782">
            <v>4</v>
          </cell>
        </row>
        <row r="1783">
          <cell r="K1783">
            <v>3150</v>
          </cell>
          <cell r="L1783">
            <v>3</v>
          </cell>
          <cell r="O1783">
            <v>12</v>
          </cell>
          <cell r="P1783">
            <v>3</v>
          </cell>
        </row>
        <row r="1784">
          <cell r="K1784">
            <v>3150</v>
          </cell>
          <cell r="L1784">
            <v>3</v>
          </cell>
          <cell r="O1784">
            <v>5</v>
          </cell>
          <cell r="P1784">
            <v>3</v>
          </cell>
        </row>
        <row r="1785">
          <cell r="K1785">
            <v>3150</v>
          </cell>
          <cell r="L1785">
            <v>1</v>
          </cell>
          <cell r="O1785">
            <v>3</v>
          </cell>
          <cell r="P1785">
            <v>9</v>
          </cell>
        </row>
        <row r="1786">
          <cell r="K1786">
            <v>9450</v>
          </cell>
          <cell r="L1786">
            <v>3</v>
          </cell>
          <cell r="O1786">
            <v>8</v>
          </cell>
          <cell r="P1786">
            <v>9</v>
          </cell>
        </row>
        <row r="1787">
          <cell r="K1787">
            <v>3150</v>
          </cell>
          <cell r="L1787">
            <v>1</v>
          </cell>
          <cell r="O1787">
            <v>2</v>
          </cell>
          <cell r="P1787">
            <v>9</v>
          </cell>
        </row>
        <row r="1788">
          <cell r="K1788">
            <v>3150</v>
          </cell>
          <cell r="L1788">
            <v>3</v>
          </cell>
          <cell r="O1788">
            <v>12</v>
          </cell>
          <cell r="P1788">
            <v>3</v>
          </cell>
        </row>
        <row r="1789">
          <cell r="K1789">
            <v>3150</v>
          </cell>
          <cell r="L1789">
            <v>3</v>
          </cell>
          <cell r="O1789">
            <v>9</v>
          </cell>
          <cell r="P1789">
            <v>3</v>
          </cell>
        </row>
        <row r="1790">
          <cell r="K1790">
            <v>3150</v>
          </cell>
          <cell r="L1790">
            <v>1</v>
          </cell>
          <cell r="O1790">
            <v>2</v>
          </cell>
          <cell r="P1790">
            <v>9</v>
          </cell>
        </row>
        <row r="1791">
          <cell r="K1791">
            <v>3150</v>
          </cell>
          <cell r="L1791">
            <v>1</v>
          </cell>
          <cell r="O1791">
            <v>5</v>
          </cell>
          <cell r="P1791">
            <v>9</v>
          </cell>
        </row>
        <row r="1792">
          <cell r="K1792">
            <v>3150</v>
          </cell>
          <cell r="L1792">
            <v>1</v>
          </cell>
          <cell r="O1792">
            <v>4</v>
          </cell>
          <cell r="P1792">
            <v>9</v>
          </cell>
        </row>
        <row r="1793">
          <cell r="K1793">
            <v>3150</v>
          </cell>
          <cell r="L1793">
            <v>1</v>
          </cell>
          <cell r="O1793">
            <v>2</v>
          </cell>
          <cell r="P1793">
            <v>9</v>
          </cell>
        </row>
        <row r="1794">
          <cell r="K1794">
            <v>3150</v>
          </cell>
          <cell r="L1794">
            <v>1</v>
          </cell>
          <cell r="O1794">
            <v>3</v>
          </cell>
          <cell r="P1794">
            <v>9</v>
          </cell>
        </row>
        <row r="1795">
          <cell r="K1795">
            <v>3150</v>
          </cell>
          <cell r="L1795">
            <v>3</v>
          </cell>
          <cell r="O1795">
            <v>9</v>
          </cell>
          <cell r="P1795">
            <v>3</v>
          </cell>
        </row>
        <row r="1796">
          <cell r="K1796">
            <v>3150</v>
          </cell>
          <cell r="L1796">
            <v>1</v>
          </cell>
          <cell r="O1796">
            <v>2</v>
          </cell>
          <cell r="P1796">
            <v>9</v>
          </cell>
        </row>
        <row r="1797">
          <cell r="K1797">
            <v>3150</v>
          </cell>
          <cell r="L1797">
            <v>1</v>
          </cell>
          <cell r="O1797">
            <v>3</v>
          </cell>
          <cell r="P1797">
            <v>9</v>
          </cell>
        </row>
        <row r="1798">
          <cell r="K1798">
            <v>3150</v>
          </cell>
          <cell r="L1798">
            <v>1</v>
          </cell>
          <cell r="O1798">
            <v>2</v>
          </cell>
          <cell r="P1798">
            <v>9</v>
          </cell>
        </row>
        <row r="1799">
          <cell r="K1799">
            <v>3150</v>
          </cell>
          <cell r="L1799">
            <v>3</v>
          </cell>
          <cell r="O1799">
            <v>9</v>
          </cell>
          <cell r="P1799">
            <v>3</v>
          </cell>
        </row>
        <row r="1800">
          <cell r="K1800">
            <v>3150</v>
          </cell>
          <cell r="L1800">
            <v>3</v>
          </cell>
          <cell r="O1800">
            <v>11</v>
          </cell>
          <cell r="P1800">
            <v>3</v>
          </cell>
        </row>
        <row r="1801">
          <cell r="K1801">
            <v>3150</v>
          </cell>
          <cell r="L1801">
            <v>1</v>
          </cell>
          <cell r="O1801">
            <v>2</v>
          </cell>
          <cell r="P1801">
            <v>9</v>
          </cell>
        </row>
        <row r="1802">
          <cell r="K1802">
            <v>3150</v>
          </cell>
          <cell r="L1802">
            <v>1</v>
          </cell>
          <cell r="O1802">
            <v>1</v>
          </cell>
          <cell r="P1802">
            <v>9</v>
          </cell>
        </row>
        <row r="1803">
          <cell r="K1803">
            <v>9450</v>
          </cell>
          <cell r="L1803">
            <v>3</v>
          </cell>
          <cell r="O1803">
            <v>10</v>
          </cell>
          <cell r="P1803">
            <v>9</v>
          </cell>
        </row>
        <row r="1804">
          <cell r="K1804">
            <v>3150</v>
          </cell>
          <cell r="L1804">
            <v>1</v>
          </cell>
          <cell r="O1804">
            <v>2</v>
          </cell>
          <cell r="P1804">
            <v>9</v>
          </cell>
        </row>
        <row r="1805">
          <cell r="K1805">
            <v>9450</v>
          </cell>
          <cell r="L1805">
            <v>3</v>
          </cell>
          <cell r="O1805">
            <v>3</v>
          </cell>
          <cell r="P1805">
            <v>9</v>
          </cell>
        </row>
        <row r="1806">
          <cell r="K1806">
            <v>3150</v>
          </cell>
          <cell r="L1806">
            <v>1</v>
          </cell>
          <cell r="O1806">
            <v>3</v>
          </cell>
          <cell r="P1806">
            <v>9</v>
          </cell>
        </row>
        <row r="1807">
          <cell r="K1807">
            <v>2750</v>
          </cell>
          <cell r="L1807">
            <v>5</v>
          </cell>
          <cell r="O1807">
            <v>6</v>
          </cell>
          <cell r="P1807">
            <v>1</v>
          </cell>
        </row>
        <row r="1808">
          <cell r="K1808">
            <v>9100</v>
          </cell>
          <cell r="L1808">
            <v>2</v>
          </cell>
          <cell r="O1808">
            <v>8</v>
          </cell>
          <cell r="P1808">
            <v>13</v>
          </cell>
        </row>
        <row r="1809">
          <cell r="K1809">
            <v>4550</v>
          </cell>
          <cell r="L1809">
            <v>1</v>
          </cell>
          <cell r="O1809">
            <v>5</v>
          </cell>
          <cell r="P1809">
            <v>13</v>
          </cell>
        </row>
        <row r="1810">
          <cell r="K1810">
            <v>4550</v>
          </cell>
          <cell r="L1810">
            <v>1</v>
          </cell>
          <cell r="O1810">
            <v>1</v>
          </cell>
          <cell r="P1810">
            <v>13</v>
          </cell>
        </row>
        <row r="1811">
          <cell r="K1811">
            <v>9100</v>
          </cell>
          <cell r="L1811">
            <v>2</v>
          </cell>
          <cell r="O1811">
            <v>4</v>
          </cell>
          <cell r="P1811">
            <v>13</v>
          </cell>
        </row>
        <row r="1812">
          <cell r="K1812">
            <v>4550</v>
          </cell>
          <cell r="L1812">
            <v>1</v>
          </cell>
          <cell r="O1812">
            <v>3</v>
          </cell>
          <cell r="P1812">
            <v>13</v>
          </cell>
        </row>
        <row r="1813">
          <cell r="K1813">
            <v>9100</v>
          </cell>
          <cell r="L1813">
            <v>2</v>
          </cell>
          <cell r="O1813">
            <v>5</v>
          </cell>
          <cell r="P1813">
            <v>13</v>
          </cell>
        </row>
        <row r="1814">
          <cell r="K1814">
            <v>9100</v>
          </cell>
          <cell r="L1814">
            <v>2</v>
          </cell>
          <cell r="O1814">
            <v>6</v>
          </cell>
          <cell r="P1814">
            <v>13</v>
          </cell>
        </row>
        <row r="1815">
          <cell r="K1815">
            <v>9100</v>
          </cell>
          <cell r="L1815">
            <v>2</v>
          </cell>
          <cell r="O1815">
            <v>6</v>
          </cell>
          <cell r="P1815">
            <v>13</v>
          </cell>
        </row>
        <row r="1816">
          <cell r="K1816">
            <v>4550</v>
          </cell>
          <cell r="L1816">
            <v>1</v>
          </cell>
          <cell r="O1816">
            <v>3</v>
          </cell>
          <cell r="P1816">
            <v>13</v>
          </cell>
        </row>
        <row r="1817">
          <cell r="K1817">
            <v>9100</v>
          </cell>
          <cell r="L1817">
            <v>2</v>
          </cell>
          <cell r="O1817">
            <v>5</v>
          </cell>
          <cell r="P1817">
            <v>13</v>
          </cell>
        </row>
        <row r="1818">
          <cell r="K1818">
            <v>4550</v>
          </cell>
          <cell r="L1818">
            <v>1</v>
          </cell>
          <cell r="O1818">
            <v>3</v>
          </cell>
          <cell r="P1818">
            <v>13</v>
          </cell>
        </row>
        <row r="1819">
          <cell r="K1819">
            <v>9100</v>
          </cell>
          <cell r="L1819">
            <v>2</v>
          </cell>
          <cell r="O1819">
            <v>7</v>
          </cell>
          <cell r="P1819">
            <v>13</v>
          </cell>
        </row>
        <row r="1820">
          <cell r="K1820">
            <v>4400</v>
          </cell>
          <cell r="L1820">
            <v>2</v>
          </cell>
          <cell r="O1820">
            <v>6</v>
          </cell>
          <cell r="P1820">
            <v>2</v>
          </cell>
        </row>
        <row r="1821">
          <cell r="K1821">
            <v>2200</v>
          </cell>
          <cell r="L1821">
            <v>1</v>
          </cell>
          <cell r="O1821">
            <v>2</v>
          </cell>
          <cell r="P1821">
            <v>2</v>
          </cell>
        </row>
        <row r="1822">
          <cell r="K1822">
            <v>2200</v>
          </cell>
          <cell r="L1822">
            <v>1</v>
          </cell>
          <cell r="O1822">
            <v>4</v>
          </cell>
          <cell r="P1822">
            <v>2</v>
          </cell>
        </row>
        <row r="1823">
          <cell r="K1823">
            <v>2200</v>
          </cell>
          <cell r="L1823">
            <v>2</v>
          </cell>
          <cell r="O1823">
            <v>4</v>
          </cell>
          <cell r="P1823">
            <v>1</v>
          </cell>
        </row>
        <row r="1824">
          <cell r="K1824">
            <v>2200</v>
          </cell>
          <cell r="L1824">
            <v>2</v>
          </cell>
          <cell r="O1824">
            <v>5</v>
          </cell>
          <cell r="P1824">
            <v>1</v>
          </cell>
        </row>
        <row r="1825">
          <cell r="K1825">
            <v>2200</v>
          </cell>
          <cell r="L1825">
            <v>1</v>
          </cell>
          <cell r="O1825">
            <v>1</v>
          </cell>
          <cell r="P1825">
            <v>2</v>
          </cell>
        </row>
        <row r="1826">
          <cell r="K1826">
            <v>2200</v>
          </cell>
          <cell r="L1826">
            <v>1</v>
          </cell>
          <cell r="O1826">
            <v>2</v>
          </cell>
          <cell r="P1826">
            <v>2</v>
          </cell>
        </row>
        <row r="1827">
          <cell r="K1827">
            <v>2200</v>
          </cell>
          <cell r="L1827">
            <v>1</v>
          </cell>
          <cell r="O1827">
            <v>3</v>
          </cell>
          <cell r="P1827">
            <v>2</v>
          </cell>
        </row>
        <row r="1828">
          <cell r="K1828">
            <v>2200</v>
          </cell>
          <cell r="L1828">
            <v>2</v>
          </cell>
          <cell r="O1828">
            <v>8</v>
          </cell>
          <cell r="P1828">
            <v>1</v>
          </cell>
        </row>
        <row r="1829">
          <cell r="K1829">
            <v>2200</v>
          </cell>
          <cell r="L1829">
            <v>2</v>
          </cell>
          <cell r="O1829">
            <v>6</v>
          </cell>
          <cell r="P1829">
            <v>1</v>
          </cell>
        </row>
        <row r="1830">
          <cell r="K1830">
            <v>2200</v>
          </cell>
          <cell r="L1830">
            <v>2</v>
          </cell>
          <cell r="O1830">
            <v>5</v>
          </cell>
          <cell r="P1830">
            <v>1</v>
          </cell>
        </row>
        <row r="1831">
          <cell r="K1831">
            <v>8750</v>
          </cell>
          <cell r="L1831">
            <v>5</v>
          </cell>
          <cell r="O1831">
            <v>12</v>
          </cell>
          <cell r="P1831">
            <v>5</v>
          </cell>
        </row>
        <row r="1832">
          <cell r="K1832">
            <v>2100</v>
          </cell>
          <cell r="L1832">
            <v>2</v>
          </cell>
          <cell r="O1832">
            <v>8</v>
          </cell>
          <cell r="P1832">
            <v>3</v>
          </cell>
        </row>
        <row r="1833">
          <cell r="K1833">
            <v>2100</v>
          </cell>
          <cell r="L1833">
            <v>2</v>
          </cell>
          <cell r="O1833">
            <v>4</v>
          </cell>
          <cell r="P1833">
            <v>3</v>
          </cell>
        </row>
        <row r="1834">
          <cell r="K1834">
            <v>4200</v>
          </cell>
          <cell r="L1834">
            <v>2</v>
          </cell>
          <cell r="O1834">
            <v>7</v>
          </cell>
          <cell r="P1834">
            <v>6</v>
          </cell>
        </row>
        <row r="1835">
          <cell r="K1835">
            <v>4200</v>
          </cell>
          <cell r="L1835">
            <v>4</v>
          </cell>
          <cell r="O1835">
            <v>11</v>
          </cell>
          <cell r="P1835">
            <v>3</v>
          </cell>
        </row>
        <row r="1836">
          <cell r="K1836">
            <v>2100</v>
          </cell>
          <cell r="L1836">
            <v>2</v>
          </cell>
          <cell r="O1836">
            <v>4</v>
          </cell>
          <cell r="P1836">
            <v>3</v>
          </cell>
        </row>
        <row r="1837">
          <cell r="K1837">
            <v>2100</v>
          </cell>
          <cell r="L1837">
            <v>2</v>
          </cell>
          <cell r="O1837">
            <v>8</v>
          </cell>
          <cell r="P1837">
            <v>3</v>
          </cell>
        </row>
        <row r="1838">
          <cell r="K1838">
            <v>2100</v>
          </cell>
          <cell r="L1838">
            <v>3</v>
          </cell>
          <cell r="O1838">
            <v>7</v>
          </cell>
          <cell r="P1838">
            <v>2</v>
          </cell>
        </row>
        <row r="1839">
          <cell r="K1839">
            <v>2100</v>
          </cell>
          <cell r="L1839">
            <v>2</v>
          </cell>
          <cell r="O1839">
            <v>7</v>
          </cell>
          <cell r="P1839">
            <v>3</v>
          </cell>
        </row>
        <row r="1840">
          <cell r="K1840">
            <v>2100</v>
          </cell>
          <cell r="L1840">
            <v>3</v>
          </cell>
          <cell r="O1840">
            <v>13</v>
          </cell>
          <cell r="P1840">
            <v>2</v>
          </cell>
        </row>
        <row r="1841">
          <cell r="K1841">
            <v>2100</v>
          </cell>
          <cell r="L1841">
            <v>3</v>
          </cell>
          <cell r="O1841">
            <v>14</v>
          </cell>
          <cell r="P1841">
            <v>2</v>
          </cell>
        </row>
        <row r="1842">
          <cell r="K1842">
            <v>2800</v>
          </cell>
          <cell r="L1842">
            <v>2</v>
          </cell>
          <cell r="O1842">
            <v>4</v>
          </cell>
          <cell r="P1842">
            <v>4</v>
          </cell>
        </row>
        <row r="1843">
          <cell r="K1843">
            <v>2800</v>
          </cell>
          <cell r="L1843">
            <v>2</v>
          </cell>
          <cell r="O1843">
            <v>7</v>
          </cell>
          <cell r="P1843">
            <v>4</v>
          </cell>
        </row>
        <row r="1844">
          <cell r="K1844">
            <v>4200</v>
          </cell>
          <cell r="L1844">
            <v>3</v>
          </cell>
          <cell r="O1844">
            <v>9</v>
          </cell>
          <cell r="P1844">
            <v>4</v>
          </cell>
        </row>
        <row r="1845">
          <cell r="K1845">
            <v>4200</v>
          </cell>
          <cell r="L1845">
            <v>4</v>
          </cell>
          <cell r="O1845">
            <v>14</v>
          </cell>
          <cell r="P1845">
            <v>3</v>
          </cell>
        </row>
        <row r="1846">
          <cell r="K1846">
            <v>2100</v>
          </cell>
          <cell r="L1846">
            <v>2</v>
          </cell>
          <cell r="O1846">
            <v>8</v>
          </cell>
          <cell r="P1846">
            <v>3</v>
          </cell>
        </row>
        <row r="1847">
          <cell r="K1847">
            <v>2100</v>
          </cell>
          <cell r="L1847">
            <v>2</v>
          </cell>
          <cell r="O1847">
            <v>7</v>
          </cell>
          <cell r="P1847">
            <v>3</v>
          </cell>
        </row>
        <row r="1848">
          <cell r="K1848">
            <v>2100</v>
          </cell>
          <cell r="L1848">
            <v>1</v>
          </cell>
          <cell r="O1848">
            <v>2</v>
          </cell>
          <cell r="P1848">
            <v>6</v>
          </cell>
        </row>
        <row r="1849">
          <cell r="K1849">
            <v>4200</v>
          </cell>
          <cell r="L1849">
            <v>2</v>
          </cell>
          <cell r="O1849">
            <v>7</v>
          </cell>
          <cell r="P1849">
            <v>6</v>
          </cell>
        </row>
        <row r="1850">
          <cell r="K1850">
            <v>2800</v>
          </cell>
          <cell r="L1850">
            <v>2</v>
          </cell>
          <cell r="O1850">
            <v>2</v>
          </cell>
          <cell r="P1850">
            <v>4</v>
          </cell>
        </row>
        <row r="1851">
          <cell r="K1851">
            <v>2800</v>
          </cell>
          <cell r="L1851">
            <v>2</v>
          </cell>
          <cell r="O1851">
            <v>8</v>
          </cell>
          <cell r="P1851">
            <v>4</v>
          </cell>
        </row>
        <row r="1852">
          <cell r="K1852">
            <v>4200</v>
          </cell>
          <cell r="L1852">
            <v>2</v>
          </cell>
          <cell r="O1852">
            <v>6</v>
          </cell>
          <cell r="P1852">
            <v>6</v>
          </cell>
        </row>
        <row r="1853">
          <cell r="K1853">
            <v>4200</v>
          </cell>
          <cell r="L1853">
            <v>2</v>
          </cell>
          <cell r="O1853">
            <v>6</v>
          </cell>
          <cell r="P1853">
            <v>6</v>
          </cell>
        </row>
        <row r="1854">
          <cell r="K1854">
            <v>2100</v>
          </cell>
          <cell r="L1854">
            <v>2</v>
          </cell>
          <cell r="O1854">
            <v>8</v>
          </cell>
          <cell r="P1854">
            <v>3</v>
          </cell>
        </row>
        <row r="1855">
          <cell r="K1855">
            <v>2100</v>
          </cell>
          <cell r="L1855">
            <v>1</v>
          </cell>
          <cell r="O1855">
            <v>5</v>
          </cell>
          <cell r="P1855">
            <v>6</v>
          </cell>
        </row>
        <row r="1856">
          <cell r="K1856">
            <v>4200</v>
          </cell>
          <cell r="L1856">
            <v>1</v>
          </cell>
          <cell r="O1856">
            <v>5</v>
          </cell>
          <cell r="P1856">
            <v>12</v>
          </cell>
        </row>
        <row r="1857">
          <cell r="K1857">
            <v>4200</v>
          </cell>
          <cell r="L1857">
            <v>1</v>
          </cell>
          <cell r="O1857">
            <v>2</v>
          </cell>
          <cell r="P1857">
            <v>12</v>
          </cell>
        </row>
        <row r="1858">
          <cell r="K1858">
            <v>2800</v>
          </cell>
          <cell r="L1858">
            <v>1</v>
          </cell>
          <cell r="O1858">
            <v>4</v>
          </cell>
          <cell r="P1858">
            <v>8</v>
          </cell>
        </row>
        <row r="1859">
          <cell r="K1859">
            <v>8400</v>
          </cell>
          <cell r="L1859">
            <v>2</v>
          </cell>
          <cell r="O1859">
            <v>6</v>
          </cell>
          <cell r="P1859">
            <v>12</v>
          </cell>
        </row>
        <row r="1860">
          <cell r="K1860">
            <v>2800</v>
          </cell>
          <cell r="L1860">
            <v>2</v>
          </cell>
          <cell r="O1860">
            <v>9</v>
          </cell>
          <cell r="P1860">
            <v>4</v>
          </cell>
        </row>
        <row r="1861">
          <cell r="K1861">
            <v>4200</v>
          </cell>
          <cell r="L1861">
            <v>4</v>
          </cell>
          <cell r="O1861">
            <v>15</v>
          </cell>
          <cell r="P1861">
            <v>3</v>
          </cell>
        </row>
        <row r="1862">
          <cell r="K1862">
            <v>8400</v>
          </cell>
          <cell r="L1862">
            <v>2</v>
          </cell>
          <cell r="O1862">
            <v>5</v>
          </cell>
          <cell r="P1862">
            <v>12</v>
          </cell>
        </row>
        <row r="1863">
          <cell r="K1863">
            <v>8400</v>
          </cell>
          <cell r="L1863">
            <v>1</v>
          </cell>
          <cell r="O1863">
            <v>3</v>
          </cell>
          <cell r="P1863">
            <v>7</v>
          </cell>
        </row>
        <row r="1864">
          <cell r="K1864">
            <v>2800</v>
          </cell>
          <cell r="L1864">
            <v>1</v>
          </cell>
          <cell r="O1864">
            <v>2</v>
          </cell>
          <cell r="P1864">
            <v>8</v>
          </cell>
        </row>
        <row r="1865">
          <cell r="K1865">
            <v>2800</v>
          </cell>
          <cell r="L1865">
            <v>2</v>
          </cell>
          <cell r="O1865">
            <v>6</v>
          </cell>
          <cell r="P1865">
            <v>4</v>
          </cell>
        </row>
        <row r="1866">
          <cell r="K1866">
            <v>4200</v>
          </cell>
          <cell r="L1866">
            <v>1</v>
          </cell>
          <cell r="O1866">
            <v>2</v>
          </cell>
          <cell r="P1866">
            <v>12</v>
          </cell>
        </row>
        <row r="1867">
          <cell r="K1867">
            <v>2100</v>
          </cell>
          <cell r="L1867">
            <v>3</v>
          </cell>
          <cell r="O1867">
            <v>14</v>
          </cell>
          <cell r="P1867">
            <v>2</v>
          </cell>
        </row>
        <row r="1868">
          <cell r="K1868">
            <v>2100</v>
          </cell>
          <cell r="L1868">
            <v>1</v>
          </cell>
          <cell r="O1868">
            <v>1</v>
          </cell>
          <cell r="P1868">
            <v>6</v>
          </cell>
        </row>
        <row r="1869">
          <cell r="K1869">
            <v>2100</v>
          </cell>
          <cell r="L1869">
            <v>3</v>
          </cell>
          <cell r="O1869">
            <v>10</v>
          </cell>
          <cell r="P1869">
            <v>2</v>
          </cell>
        </row>
        <row r="1870">
          <cell r="K1870">
            <v>2800</v>
          </cell>
          <cell r="L1870">
            <v>2</v>
          </cell>
          <cell r="O1870">
            <v>7</v>
          </cell>
          <cell r="P1870">
            <v>4</v>
          </cell>
        </row>
        <row r="1871">
          <cell r="K1871">
            <v>4200</v>
          </cell>
          <cell r="L1871">
            <v>4</v>
          </cell>
          <cell r="O1871">
            <v>12</v>
          </cell>
          <cell r="P1871">
            <v>3</v>
          </cell>
        </row>
        <row r="1872">
          <cell r="K1872">
            <v>2800</v>
          </cell>
          <cell r="L1872">
            <v>2</v>
          </cell>
          <cell r="O1872">
            <v>5</v>
          </cell>
          <cell r="P1872">
            <v>4</v>
          </cell>
        </row>
        <row r="1873">
          <cell r="K1873">
            <v>8400</v>
          </cell>
          <cell r="L1873">
            <v>2</v>
          </cell>
          <cell r="O1873">
            <v>7</v>
          </cell>
          <cell r="P1873">
            <v>12</v>
          </cell>
        </row>
        <row r="1874">
          <cell r="K1874">
            <v>4200</v>
          </cell>
          <cell r="L1874">
            <v>2</v>
          </cell>
          <cell r="O1874">
            <v>2</v>
          </cell>
          <cell r="P1874">
            <v>6</v>
          </cell>
        </row>
        <row r="1875">
          <cell r="K1875">
            <v>4200</v>
          </cell>
          <cell r="L1875">
            <v>1</v>
          </cell>
          <cell r="O1875">
            <v>2</v>
          </cell>
          <cell r="P1875">
            <v>12</v>
          </cell>
        </row>
        <row r="1876">
          <cell r="K1876">
            <v>2100</v>
          </cell>
          <cell r="L1876">
            <v>1</v>
          </cell>
          <cell r="O1876">
            <v>4</v>
          </cell>
          <cell r="P1876">
            <v>6</v>
          </cell>
        </row>
        <row r="1877">
          <cell r="K1877">
            <v>2100</v>
          </cell>
          <cell r="L1877">
            <v>1</v>
          </cell>
          <cell r="O1877">
            <v>4</v>
          </cell>
          <cell r="P1877">
            <v>6</v>
          </cell>
        </row>
        <row r="1878">
          <cell r="K1878">
            <v>2100</v>
          </cell>
          <cell r="L1878">
            <v>3</v>
          </cell>
          <cell r="O1878">
            <v>7</v>
          </cell>
          <cell r="P1878">
            <v>2</v>
          </cell>
        </row>
        <row r="1879">
          <cell r="K1879">
            <v>4200</v>
          </cell>
          <cell r="L1879">
            <v>1</v>
          </cell>
          <cell r="O1879">
            <v>3</v>
          </cell>
          <cell r="P1879">
            <v>12</v>
          </cell>
        </row>
        <row r="1880">
          <cell r="K1880">
            <v>4200</v>
          </cell>
          <cell r="L1880">
            <v>2</v>
          </cell>
          <cell r="O1880">
            <v>4</v>
          </cell>
          <cell r="P1880">
            <v>6</v>
          </cell>
        </row>
        <row r="1881">
          <cell r="K1881">
            <v>2100</v>
          </cell>
          <cell r="L1881">
            <v>3</v>
          </cell>
          <cell r="O1881">
            <v>10</v>
          </cell>
          <cell r="P1881">
            <v>2</v>
          </cell>
        </row>
        <row r="1882">
          <cell r="K1882">
            <v>2800</v>
          </cell>
          <cell r="L1882">
            <v>2</v>
          </cell>
          <cell r="O1882">
            <v>4</v>
          </cell>
          <cell r="P1882">
            <v>4</v>
          </cell>
        </row>
        <row r="1883">
          <cell r="K1883">
            <v>8400</v>
          </cell>
          <cell r="L1883">
            <v>3</v>
          </cell>
          <cell r="O1883">
            <v>6</v>
          </cell>
          <cell r="P1883">
            <v>8</v>
          </cell>
        </row>
        <row r="1884">
          <cell r="K1884">
            <v>4200</v>
          </cell>
          <cell r="L1884">
            <v>4</v>
          </cell>
          <cell r="O1884">
            <v>7</v>
          </cell>
          <cell r="P1884">
            <v>3</v>
          </cell>
        </row>
        <row r="1885">
          <cell r="K1885">
            <v>4200</v>
          </cell>
          <cell r="L1885">
            <v>1</v>
          </cell>
          <cell r="O1885">
            <v>4</v>
          </cell>
          <cell r="P1885">
            <v>12</v>
          </cell>
        </row>
        <row r="1886">
          <cell r="K1886">
            <v>4200</v>
          </cell>
          <cell r="L1886">
            <v>2</v>
          </cell>
          <cell r="O1886">
            <v>4</v>
          </cell>
          <cell r="P1886">
            <v>6</v>
          </cell>
        </row>
        <row r="1887">
          <cell r="K1887">
            <v>2100</v>
          </cell>
          <cell r="L1887">
            <v>1</v>
          </cell>
          <cell r="O1887">
            <v>4</v>
          </cell>
          <cell r="P1887">
            <v>6</v>
          </cell>
        </row>
        <row r="1888">
          <cell r="K1888">
            <v>2100</v>
          </cell>
          <cell r="L1888">
            <v>2</v>
          </cell>
          <cell r="O1888">
            <v>9</v>
          </cell>
          <cell r="P1888">
            <v>3</v>
          </cell>
        </row>
        <row r="1889">
          <cell r="K1889">
            <v>4200</v>
          </cell>
          <cell r="L1889">
            <v>2</v>
          </cell>
          <cell r="O1889">
            <v>6</v>
          </cell>
          <cell r="P1889">
            <v>6</v>
          </cell>
        </row>
        <row r="1890">
          <cell r="K1890">
            <v>8400</v>
          </cell>
          <cell r="L1890">
            <v>2</v>
          </cell>
          <cell r="O1890">
            <v>3</v>
          </cell>
          <cell r="P1890">
            <v>12</v>
          </cell>
        </row>
        <row r="1891">
          <cell r="K1891">
            <v>2100</v>
          </cell>
          <cell r="L1891">
            <v>1</v>
          </cell>
          <cell r="O1891">
            <v>1</v>
          </cell>
          <cell r="P1891">
            <v>6</v>
          </cell>
        </row>
        <row r="1892">
          <cell r="K1892">
            <v>4200</v>
          </cell>
          <cell r="L1892">
            <v>2</v>
          </cell>
          <cell r="O1892">
            <v>6</v>
          </cell>
          <cell r="P1892">
            <v>6</v>
          </cell>
        </row>
        <row r="1893">
          <cell r="K1893">
            <v>2800</v>
          </cell>
          <cell r="L1893">
            <v>1</v>
          </cell>
          <cell r="O1893">
            <v>1</v>
          </cell>
          <cell r="P1893">
            <v>8</v>
          </cell>
        </row>
        <row r="1894">
          <cell r="K1894">
            <v>8400</v>
          </cell>
          <cell r="L1894">
            <v>2</v>
          </cell>
          <cell r="O1894">
            <v>8</v>
          </cell>
          <cell r="P1894">
            <v>12</v>
          </cell>
        </row>
        <row r="1895">
          <cell r="K1895">
            <v>4200</v>
          </cell>
          <cell r="L1895">
            <v>3</v>
          </cell>
          <cell r="O1895">
            <v>7</v>
          </cell>
          <cell r="P1895">
            <v>4</v>
          </cell>
        </row>
        <row r="1896">
          <cell r="K1896">
            <v>4200</v>
          </cell>
          <cell r="L1896">
            <v>3</v>
          </cell>
          <cell r="O1896">
            <v>5</v>
          </cell>
          <cell r="P1896">
            <v>4</v>
          </cell>
        </row>
        <row r="1897">
          <cell r="K1897">
            <v>8400</v>
          </cell>
          <cell r="L1897">
            <v>2</v>
          </cell>
          <cell r="O1897">
            <v>4</v>
          </cell>
          <cell r="P1897">
            <v>12</v>
          </cell>
        </row>
        <row r="1898">
          <cell r="K1898">
            <v>8400</v>
          </cell>
          <cell r="L1898">
            <v>2</v>
          </cell>
          <cell r="O1898">
            <v>8</v>
          </cell>
          <cell r="P1898">
            <v>12</v>
          </cell>
        </row>
        <row r="1899">
          <cell r="K1899">
            <v>2100</v>
          </cell>
          <cell r="L1899">
            <v>1</v>
          </cell>
          <cell r="O1899">
            <v>3</v>
          </cell>
          <cell r="P1899">
            <v>6</v>
          </cell>
        </row>
        <row r="1900">
          <cell r="K1900">
            <v>2100</v>
          </cell>
          <cell r="L1900">
            <v>1</v>
          </cell>
          <cell r="O1900">
            <v>5</v>
          </cell>
          <cell r="P1900">
            <v>6</v>
          </cell>
        </row>
        <row r="1901">
          <cell r="K1901">
            <v>4200</v>
          </cell>
          <cell r="L1901">
            <v>1</v>
          </cell>
          <cell r="O1901">
            <v>3</v>
          </cell>
          <cell r="P1901">
            <v>12</v>
          </cell>
        </row>
        <row r="1902">
          <cell r="K1902">
            <v>8400</v>
          </cell>
          <cell r="L1902">
            <v>2</v>
          </cell>
          <cell r="O1902">
            <v>3</v>
          </cell>
          <cell r="P1902">
            <v>12</v>
          </cell>
        </row>
        <row r="1903">
          <cell r="K1903">
            <v>4200</v>
          </cell>
          <cell r="L1903">
            <v>2</v>
          </cell>
          <cell r="O1903">
            <v>6</v>
          </cell>
          <cell r="P1903">
            <v>6</v>
          </cell>
        </row>
        <row r="1904">
          <cell r="K1904">
            <v>2100</v>
          </cell>
          <cell r="L1904">
            <v>2</v>
          </cell>
          <cell r="O1904">
            <v>4</v>
          </cell>
          <cell r="P1904">
            <v>3</v>
          </cell>
        </row>
        <row r="1905">
          <cell r="K1905">
            <v>4200</v>
          </cell>
          <cell r="L1905">
            <v>1</v>
          </cell>
          <cell r="O1905">
            <v>4</v>
          </cell>
          <cell r="P1905">
            <v>12</v>
          </cell>
        </row>
        <row r="1906">
          <cell r="K1906">
            <v>8400</v>
          </cell>
          <cell r="L1906">
            <v>2</v>
          </cell>
          <cell r="O1906">
            <v>6</v>
          </cell>
          <cell r="P1906">
            <v>12</v>
          </cell>
        </row>
        <row r="1907">
          <cell r="K1907">
            <v>4200</v>
          </cell>
          <cell r="L1907">
            <v>2</v>
          </cell>
          <cell r="O1907">
            <v>7</v>
          </cell>
          <cell r="P1907">
            <v>6</v>
          </cell>
        </row>
        <row r="1908">
          <cell r="K1908">
            <v>2100</v>
          </cell>
          <cell r="L1908">
            <v>1</v>
          </cell>
          <cell r="O1908">
            <v>3</v>
          </cell>
          <cell r="P1908">
            <v>6</v>
          </cell>
        </row>
        <row r="1909">
          <cell r="K1909">
            <v>2100</v>
          </cell>
          <cell r="L1909">
            <v>2</v>
          </cell>
          <cell r="O1909">
            <v>7</v>
          </cell>
          <cell r="P1909">
            <v>3</v>
          </cell>
        </row>
        <row r="1910">
          <cell r="K1910">
            <v>2800</v>
          </cell>
          <cell r="L1910">
            <v>1</v>
          </cell>
          <cell r="O1910">
            <v>5</v>
          </cell>
          <cell r="P1910">
            <v>8</v>
          </cell>
        </row>
        <row r="1911">
          <cell r="K1911">
            <v>8400</v>
          </cell>
          <cell r="L1911">
            <v>2</v>
          </cell>
          <cell r="O1911">
            <v>6</v>
          </cell>
          <cell r="P1911">
            <v>12</v>
          </cell>
        </row>
        <row r="1912">
          <cell r="K1912">
            <v>2100</v>
          </cell>
          <cell r="L1912">
            <v>1</v>
          </cell>
          <cell r="O1912">
            <v>3</v>
          </cell>
          <cell r="P1912">
            <v>6</v>
          </cell>
        </row>
        <row r="1913">
          <cell r="K1913">
            <v>2100</v>
          </cell>
          <cell r="L1913">
            <v>1</v>
          </cell>
          <cell r="O1913">
            <v>2</v>
          </cell>
          <cell r="P1913">
            <v>6</v>
          </cell>
        </row>
        <row r="1914">
          <cell r="K1914">
            <v>4200</v>
          </cell>
          <cell r="L1914">
            <v>1</v>
          </cell>
          <cell r="O1914">
            <v>2</v>
          </cell>
          <cell r="P1914">
            <v>12</v>
          </cell>
        </row>
        <row r="1915">
          <cell r="K1915">
            <v>4200</v>
          </cell>
          <cell r="L1915">
            <v>2</v>
          </cell>
          <cell r="O1915">
            <v>7</v>
          </cell>
          <cell r="P1915">
            <v>6</v>
          </cell>
        </row>
        <row r="1916">
          <cell r="K1916">
            <v>2100</v>
          </cell>
          <cell r="L1916">
            <v>2</v>
          </cell>
          <cell r="O1916">
            <v>8</v>
          </cell>
          <cell r="P1916">
            <v>3</v>
          </cell>
        </row>
        <row r="1917">
          <cell r="K1917">
            <v>2800</v>
          </cell>
          <cell r="L1917">
            <v>2</v>
          </cell>
          <cell r="O1917">
            <v>2</v>
          </cell>
          <cell r="P1917">
            <v>4</v>
          </cell>
        </row>
        <row r="1918">
          <cell r="K1918">
            <v>2100</v>
          </cell>
          <cell r="L1918">
            <v>2</v>
          </cell>
          <cell r="O1918">
            <v>8</v>
          </cell>
          <cell r="P1918">
            <v>3</v>
          </cell>
        </row>
        <row r="1919">
          <cell r="K1919">
            <v>2100</v>
          </cell>
          <cell r="L1919">
            <v>1</v>
          </cell>
          <cell r="O1919">
            <v>1</v>
          </cell>
          <cell r="P1919">
            <v>6</v>
          </cell>
        </row>
        <row r="1920">
          <cell r="K1920">
            <v>2800</v>
          </cell>
          <cell r="L1920">
            <v>2</v>
          </cell>
          <cell r="O1920">
            <v>7</v>
          </cell>
          <cell r="P1920">
            <v>4</v>
          </cell>
        </row>
        <row r="1921">
          <cell r="K1921">
            <v>2100</v>
          </cell>
          <cell r="L1921">
            <v>2</v>
          </cell>
          <cell r="O1921">
            <v>4</v>
          </cell>
          <cell r="P1921">
            <v>3</v>
          </cell>
        </row>
        <row r="1922">
          <cell r="K1922">
            <v>2100</v>
          </cell>
          <cell r="L1922">
            <v>1</v>
          </cell>
          <cell r="O1922">
            <v>2</v>
          </cell>
          <cell r="P1922">
            <v>6</v>
          </cell>
        </row>
        <row r="1923">
          <cell r="K1923">
            <v>4200</v>
          </cell>
          <cell r="L1923">
            <v>3</v>
          </cell>
          <cell r="O1923">
            <v>11</v>
          </cell>
          <cell r="P1923">
            <v>4</v>
          </cell>
        </row>
        <row r="1924">
          <cell r="K1924">
            <v>2100</v>
          </cell>
          <cell r="L1924">
            <v>2</v>
          </cell>
          <cell r="O1924">
            <v>4</v>
          </cell>
          <cell r="P1924">
            <v>3</v>
          </cell>
        </row>
        <row r="1925">
          <cell r="K1925">
            <v>8400</v>
          </cell>
          <cell r="L1925">
            <v>3</v>
          </cell>
          <cell r="O1925">
            <v>6</v>
          </cell>
          <cell r="P1925">
            <v>8</v>
          </cell>
        </row>
        <row r="1926">
          <cell r="K1926">
            <v>2800</v>
          </cell>
          <cell r="L1926">
            <v>4</v>
          </cell>
          <cell r="O1926">
            <v>11</v>
          </cell>
          <cell r="P1926">
            <v>2</v>
          </cell>
        </row>
        <row r="1927">
          <cell r="K1927">
            <v>4200</v>
          </cell>
          <cell r="L1927">
            <v>2</v>
          </cell>
          <cell r="O1927">
            <v>3</v>
          </cell>
          <cell r="P1927">
            <v>6</v>
          </cell>
        </row>
        <row r="1928">
          <cell r="K1928">
            <v>2800</v>
          </cell>
          <cell r="L1928">
            <v>4</v>
          </cell>
          <cell r="O1928">
            <v>7</v>
          </cell>
          <cell r="P1928">
            <v>2</v>
          </cell>
        </row>
        <row r="1929">
          <cell r="K1929">
            <v>4200</v>
          </cell>
          <cell r="L1929">
            <v>3</v>
          </cell>
          <cell r="O1929">
            <v>5</v>
          </cell>
          <cell r="P1929">
            <v>4</v>
          </cell>
        </row>
        <row r="1930">
          <cell r="K1930">
            <v>2450</v>
          </cell>
          <cell r="L1930">
            <v>1</v>
          </cell>
          <cell r="O1930">
            <v>1</v>
          </cell>
          <cell r="P1930">
            <v>7</v>
          </cell>
        </row>
        <row r="1931">
          <cell r="K1931">
            <v>2450</v>
          </cell>
          <cell r="L1931">
            <v>1</v>
          </cell>
          <cell r="O1931">
            <v>4</v>
          </cell>
          <cell r="P1931">
            <v>7</v>
          </cell>
        </row>
        <row r="1932">
          <cell r="K1932">
            <v>2450</v>
          </cell>
          <cell r="L1932">
            <v>1</v>
          </cell>
          <cell r="O1932">
            <v>2</v>
          </cell>
          <cell r="P1932">
            <v>7</v>
          </cell>
        </row>
        <row r="1933">
          <cell r="K1933">
            <v>2450</v>
          </cell>
          <cell r="L1933">
            <v>1</v>
          </cell>
          <cell r="O1933">
            <v>4</v>
          </cell>
          <cell r="P1933">
            <v>7</v>
          </cell>
        </row>
        <row r="1934">
          <cell r="K1934">
            <v>2450</v>
          </cell>
          <cell r="L1934">
            <v>1</v>
          </cell>
          <cell r="O1934">
            <v>1</v>
          </cell>
          <cell r="P1934">
            <v>7</v>
          </cell>
        </row>
        <row r="1935">
          <cell r="K1935">
            <v>2450</v>
          </cell>
          <cell r="L1935">
            <v>1</v>
          </cell>
          <cell r="O1935">
            <v>3</v>
          </cell>
          <cell r="P1935">
            <v>7</v>
          </cell>
        </row>
        <row r="1936">
          <cell r="K1936">
            <v>2450</v>
          </cell>
          <cell r="L1936">
            <v>1</v>
          </cell>
          <cell r="O1936">
            <v>5</v>
          </cell>
          <cell r="P1936">
            <v>7</v>
          </cell>
        </row>
        <row r="1937">
          <cell r="K1937">
            <v>8250</v>
          </cell>
          <cell r="L1937">
            <v>5</v>
          </cell>
          <cell r="O1937">
            <v>21</v>
          </cell>
          <cell r="P1937">
            <v>3</v>
          </cell>
        </row>
        <row r="1938">
          <cell r="K1938">
            <v>8250</v>
          </cell>
          <cell r="L1938">
            <v>3</v>
          </cell>
          <cell r="O1938">
            <v>8</v>
          </cell>
          <cell r="P1938">
            <v>5</v>
          </cell>
        </row>
        <row r="1939">
          <cell r="K1939">
            <v>2750</v>
          </cell>
          <cell r="L1939">
            <v>5</v>
          </cell>
          <cell r="O1939">
            <v>20</v>
          </cell>
          <cell r="P1939">
            <v>1</v>
          </cell>
        </row>
        <row r="1940">
          <cell r="K1940">
            <v>2400</v>
          </cell>
          <cell r="L1940">
            <v>1</v>
          </cell>
          <cell r="O1940">
            <v>1</v>
          </cell>
          <cell r="P1940">
            <v>3</v>
          </cell>
        </row>
        <row r="1941">
          <cell r="K1941">
            <v>2400</v>
          </cell>
          <cell r="L1941">
            <v>1</v>
          </cell>
          <cell r="O1941">
            <v>2</v>
          </cell>
          <cell r="P1941">
            <v>3</v>
          </cell>
        </row>
        <row r="1942">
          <cell r="K1942">
            <v>2400</v>
          </cell>
          <cell r="L1942">
            <v>2</v>
          </cell>
          <cell r="O1942">
            <v>4</v>
          </cell>
          <cell r="P1942">
            <v>1</v>
          </cell>
        </row>
        <row r="1943">
          <cell r="K1943">
            <v>2400</v>
          </cell>
          <cell r="L1943">
            <v>3</v>
          </cell>
          <cell r="O1943">
            <v>11</v>
          </cell>
          <cell r="P1943">
            <v>1</v>
          </cell>
        </row>
        <row r="1944">
          <cell r="K1944">
            <v>2400</v>
          </cell>
          <cell r="L1944">
            <v>2</v>
          </cell>
          <cell r="O1944">
            <v>4</v>
          </cell>
          <cell r="P1944">
            <v>1</v>
          </cell>
        </row>
        <row r="1945">
          <cell r="K1945">
            <v>2400</v>
          </cell>
          <cell r="L1945">
            <v>3</v>
          </cell>
          <cell r="O1945">
            <v>5</v>
          </cell>
          <cell r="P1945">
            <v>1</v>
          </cell>
        </row>
        <row r="1946">
          <cell r="K1946">
            <v>2400</v>
          </cell>
          <cell r="L1946">
            <v>2</v>
          </cell>
          <cell r="O1946">
            <v>8</v>
          </cell>
          <cell r="P1946">
            <v>1</v>
          </cell>
        </row>
        <row r="1947">
          <cell r="K1947">
            <v>2400</v>
          </cell>
          <cell r="L1947">
            <v>1</v>
          </cell>
          <cell r="O1947">
            <v>3</v>
          </cell>
          <cell r="P1947">
            <v>3</v>
          </cell>
        </row>
        <row r="1948">
          <cell r="K1948">
            <v>2400</v>
          </cell>
          <cell r="L1948">
            <v>1</v>
          </cell>
          <cell r="O1948">
            <v>2</v>
          </cell>
          <cell r="P1948">
            <v>2</v>
          </cell>
        </row>
        <row r="1949">
          <cell r="K1949">
            <v>2400</v>
          </cell>
          <cell r="L1949">
            <v>1</v>
          </cell>
          <cell r="O1949">
            <v>4</v>
          </cell>
          <cell r="P1949">
            <v>2</v>
          </cell>
        </row>
        <row r="1950">
          <cell r="K1950">
            <v>2400</v>
          </cell>
          <cell r="L1950">
            <v>1</v>
          </cell>
          <cell r="O1950">
            <v>3</v>
          </cell>
          <cell r="P1950">
            <v>2</v>
          </cell>
        </row>
        <row r="1951">
          <cell r="K1951">
            <v>2400</v>
          </cell>
          <cell r="L1951">
            <v>1</v>
          </cell>
          <cell r="O1951">
            <v>3</v>
          </cell>
          <cell r="P1951">
            <v>3</v>
          </cell>
        </row>
        <row r="1952">
          <cell r="K1952">
            <v>8000</v>
          </cell>
          <cell r="L1952">
            <v>2</v>
          </cell>
          <cell r="O1952">
            <v>8</v>
          </cell>
          <cell r="P1952">
            <v>5</v>
          </cell>
        </row>
        <row r="1953">
          <cell r="K1953">
            <v>8000</v>
          </cell>
          <cell r="L1953">
            <v>1</v>
          </cell>
          <cell r="O1953">
            <v>1</v>
          </cell>
          <cell r="P1953">
            <v>10</v>
          </cell>
        </row>
        <row r="1954">
          <cell r="K1954">
            <v>4000</v>
          </cell>
          <cell r="L1954">
            <v>1</v>
          </cell>
          <cell r="O1954">
            <v>3</v>
          </cell>
          <cell r="P1954">
            <v>5</v>
          </cell>
        </row>
        <row r="1955">
          <cell r="K1955">
            <v>7700</v>
          </cell>
          <cell r="L1955">
            <v>2</v>
          </cell>
          <cell r="O1955">
            <v>4</v>
          </cell>
          <cell r="P1955">
            <v>7</v>
          </cell>
        </row>
        <row r="1956">
          <cell r="K1956">
            <v>3850</v>
          </cell>
          <cell r="L1956">
            <v>1</v>
          </cell>
          <cell r="O1956">
            <v>5</v>
          </cell>
          <cell r="P1956">
            <v>11</v>
          </cell>
        </row>
        <row r="1957">
          <cell r="K1957">
            <v>3850</v>
          </cell>
          <cell r="L1957">
            <v>1</v>
          </cell>
          <cell r="O1957">
            <v>2</v>
          </cell>
          <cell r="P1957">
            <v>11</v>
          </cell>
        </row>
        <row r="1958">
          <cell r="K1958">
            <v>7700</v>
          </cell>
          <cell r="L1958">
            <v>2</v>
          </cell>
          <cell r="O1958">
            <v>5</v>
          </cell>
          <cell r="P1958">
            <v>11</v>
          </cell>
        </row>
        <row r="1959">
          <cell r="K1959">
            <v>7700</v>
          </cell>
          <cell r="L1959">
            <v>1</v>
          </cell>
          <cell r="O1959">
            <v>5</v>
          </cell>
          <cell r="P1959">
            <v>7</v>
          </cell>
        </row>
        <row r="1960">
          <cell r="K1960">
            <v>7700</v>
          </cell>
          <cell r="L1960">
            <v>2</v>
          </cell>
          <cell r="O1960">
            <v>4</v>
          </cell>
          <cell r="P1960">
            <v>11</v>
          </cell>
        </row>
        <row r="1961">
          <cell r="K1961">
            <v>7700</v>
          </cell>
          <cell r="L1961">
            <v>2</v>
          </cell>
          <cell r="O1961">
            <v>4</v>
          </cell>
          <cell r="P1961">
            <v>11</v>
          </cell>
        </row>
        <row r="1962">
          <cell r="K1962">
            <v>3850</v>
          </cell>
          <cell r="L1962">
            <v>1</v>
          </cell>
          <cell r="O1962">
            <v>3</v>
          </cell>
          <cell r="P1962">
            <v>11</v>
          </cell>
        </row>
        <row r="1963">
          <cell r="K1963">
            <v>3850</v>
          </cell>
          <cell r="L1963">
            <v>1</v>
          </cell>
          <cell r="O1963">
            <v>3</v>
          </cell>
          <cell r="P1963">
            <v>11</v>
          </cell>
        </row>
        <row r="1964">
          <cell r="K1964">
            <v>7700</v>
          </cell>
          <cell r="L1964">
            <v>2</v>
          </cell>
          <cell r="O1964">
            <v>8</v>
          </cell>
          <cell r="P1964">
            <v>11</v>
          </cell>
        </row>
        <row r="1965">
          <cell r="K1965">
            <v>7700</v>
          </cell>
          <cell r="L1965">
            <v>2</v>
          </cell>
          <cell r="O1965">
            <v>3</v>
          </cell>
          <cell r="P1965">
            <v>11</v>
          </cell>
        </row>
        <row r="1966">
          <cell r="K1966">
            <v>7700</v>
          </cell>
          <cell r="L1966">
            <v>2</v>
          </cell>
          <cell r="O1966">
            <v>3</v>
          </cell>
          <cell r="P1966">
            <v>11</v>
          </cell>
        </row>
        <row r="1967">
          <cell r="K1967">
            <v>7700</v>
          </cell>
          <cell r="L1967">
            <v>1</v>
          </cell>
          <cell r="O1967">
            <v>4</v>
          </cell>
          <cell r="P1967">
            <v>14</v>
          </cell>
        </row>
        <row r="1968">
          <cell r="K1968">
            <v>7700</v>
          </cell>
          <cell r="L1968">
            <v>1</v>
          </cell>
          <cell r="O1968">
            <v>3</v>
          </cell>
          <cell r="P1968">
            <v>7</v>
          </cell>
        </row>
        <row r="1969">
          <cell r="K1969">
            <v>3850</v>
          </cell>
          <cell r="L1969">
            <v>1</v>
          </cell>
          <cell r="O1969">
            <v>1</v>
          </cell>
          <cell r="P1969">
            <v>11</v>
          </cell>
        </row>
        <row r="1970">
          <cell r="K1970">
            <v>3850</v>
          </cell>
          <cell r="L1970">
            <v>1</v>
          </cell>
          <cell r="O1970">
            <v>4</v>
          </cell>
          <cell r="P1970">
            <v>11</v>
          </cell>
        </row>
        <row r="1971">
          <cell r="K1971">
            <v>3850</v>
          </cell>
          <cell r="L1971">
            <v>1</v>
          </cell>
          <cell r="O1971">
            <v>3</v>
          </cell>
          <cell r="P1971">
            <v>11</v>
          </cell>
        </row>
        <row r="1972">
          <cell r="K1972">
            <v>2200</v>
          </cell>
          <cell r="L1972">
            <v>2</v>
          </cell>
          <cell r="O1972">
            <v>5</v>
          </cell>
          <cell r="P1972">
            <v>2</v>
          </cell>
        </row>
        <row r="1973">
          <cell r="K1973">
            <v>2200</v>
          </cell>
          <cell r="L1973">
            <v>1</v>
          </cell>
          <cell r="O1973">
            <v>4</v>
          </cell>
          <cell r="P1973">
            <v>4</v>
          </cell>
        </row>
        <row r="1974">
          <cell r="K1974">
            <v>2200</v>
          </cell>
          <cell r="L1974">
            <v>1</v>
          </cell>
          <cell r="O1974">
            <v>3</v>
          </cell>
          <cell r="P1974">
            <v>4</v>
          </cell>
        </row>
        <row r="1975">
          <cell r="K1975">
            <v>2200</v>
          </cell>
          <cell r="L1975">
            <v>2</v>
          </cell>
          <cell r="O1975">
            <v>5</v>
          </cell>
          <cell r="P1975">
            <v>2</v>
          </cell>
        </row>
        <row r="1976">
          <cell r="K1976">
            <v>7350</v>
          </cell>
          <cell r="L1976">
            <v>3</v>
          </cell>
          <cell r="O1976">
            <v>12</v>
          </cell>
          <cell r="P1976">
            <v>7</v>
          </cell>
        </row>
        <row r="1977">
          <cell r="K1977">
            <v>7350</v>
          </cell>
          <cell r="L1977">
            <v>3</v>
          </cell>
          <cell r="O1977">
            <v>6</v>
          </cell>
          <cell r="P1977">
            <v>7</v>
          </cell>
        </row>
        <row r="1978">
          <cell r="K1978">
            <v>2450</v>
          </cell>
          <cell r="L1978">
            <v>1</v>
          </cell>
          <cell r="O1978">
            <v>5</v>
          </cell>
          <cell r="P1978">
            <v>7</v>
          </cell>
        </row>
        <row r="1979">
          <cell r="K1979">
            <v>2450</v>
          </cell>
          <cell r="L1979">
            <v>1</v>
          </cell>
          <cell r="O1979">
            <v>3</v>
          </cell>
          <cell r="P1979">
            <v>7</v>
          </cell>
        </row>
        <row r="1980">
          <cell r="K1980">
            <v>2450</v>
          </cell>
          <cell r="L1980">
            <v>1</v>
          </cell>
          <cell r="O1980">
            <v>2</v>
          </cell>
          <cell r="P1980">
            <v>7</v>
          </cell>
        </row>
        <row r="1981">
          <cell r="K1981">
            <v>2450</v>
          </cell>
          <cell r="L1981">
            <v>1</v>
          </cell>
          <cell r="O1981">
            <v>2</v>
          </cell>
          <cell r="P1981">
            <v>7</v>
          </cell>
        </row>
        <row r="1982">
          <cell r="K1982">
            <v>2450</v>
          </cell>
          <cell r="L1982">
            <v>1</v>
          </cell>
          <cell r="O1982">
            <v>4</v>
          </cell>
          <cell r="P1982">
            <v>7</v>
          </cell>
        </row>
        <row r="1983">
          <cell r="K1983">
            <v>2450</v>
          </cell>
          <cell r="L1983">
            <v>1</v>
          </cell>
          <cell r="O1983">
            <v>2</v>
          </cell>
          <cell r="P1983">
            <v>7</v>
          </cell>
        </row>
        <row r="1984">
          <cell r="K1984">
            <v>2450</v>
          </cell>
          <cell r="L1984">
            <v>1</v>
          </cell>
          <cell r="O1984">
            <v>4</v>
          </cell>
          <cell r="P1984">
            <v>7</v>
          </cell>
        </row>
        <row r="1985">
          <cell r="K1985">
            <v>2450</v>
          </cell>
          <cell r="L1985">
            <v>1</v>
          </cell>
          <cell r="O1985">
            <v>3</v>
          </cell>
          <cell r="P1985">
            <v>7</v>
          </cell>
        </row>
        <row r="1986">
          <cell r="K1986">
            <v>2450</v>
          </cell>
          <cell r="L1986">
            <v>1</v>
          </cell>
          <cell r="O1986">
            <v>2</v>
          </cell>
          <cell r="P1986">
            <v>7</v>
          </cell>
        </row>
        <row r="1987">
          <cell r="K1987">
            <v>2400</v>
          </cell>
          <cell r="L1987">
            <v>1</v>
          </cell>
          <cell r="O1987">
            <v>2</v>
          </cell>
          <cell r="P1987">
            <v>3</v>
          </cell>
        </row>
        <row r="1988">
          <cell r="K1988">
            <v>2400</v>
          </cell>
          <cell r="L1988">
            <v>1</v>
          </cell>
          <cell r="O1988">
            <v>4</v>
          </cell>
          <cell r="P1988">
            <v>2</v>
          </cell>
        </row>
        <row r="1989">
          <cell r="K1989">
            <v>7200</v>
          </cell>
          <cell r="L1989">
            <v>2</v>
          </cell>
          <cell r="O1989">
            <v>3</v>
          </cell>
          <cell r="P1989">
            <v>3</v>
          </cell>
        </row>
        <row r="1990">
          <cell r="K1990">
            <v>7200</v>
          </cell>
          <cell r="L1990">
            <v>3</v>
          </cell>
          <cell r="O1990">
            <v>9</v>
          </cell>
          <cell r="P1990">
            <v>3</v>
          </cell>
        </row>
        <row r="1991">
          <cell r="K1991">
            <v>7150</v>
          </cell>
          <cell r="L1991">
            <v>1</v>
          </cell>
          <cell r="O1991">
            <v>3</v>
          </cell>
          <cell r="P1991">
            <v>13</v>
          </cell>
        </row>
        <row r="1992">
          <cell r="K1992">
            <v>2100</v>
          </cell>
          <cell r="L1992">
            <v>3</v>
          </cell>
          <cell r="O1992">
            <v>11</v>
          </cell>
          <cell r="P1992">
            <v>2</v>
          </cell>
        </row>
        <row r="1993">
          <cell r="K1993">
            <v>2100</v>
          </cell>
          <cell r="L1993">
            <v>2</v>
          </cell>
          <cell r="O1993">
            <v>7</v>
          </cell>
          <cell r="P1993">
            <v>3</v>
          </cell>
        </row>
        <row r="1994">
          <cell r="K1994">
            <v>2100</v>
          </cell>
          <cell r="L1994">
            <v>2</v>
          </cell>
          <cell r="O1994">
            <v>7</v>
          </cell>
          <cell r="P1994">
            <v>3</v>
          </cell>
        </row>
        <row r="1995">
          <cell r="K1995">
            <v>2100</v>
          </cell>
          <cell r="L1995">
            <v>3</v>
          </cell>
          <cell r="O1995">
            <v>5</v>
          </cell>
          <cell r="P1995">
            <v>2</v>
          </cell>
        </row>
        <row r="1996">
          <cell r="K1996">
            <v>2100</v>
          </cell>
          <cell r="L1996">
            <v>2</v>
          </cell>
          <cell r="O1996">
            <v>8</v>
          </cell>
          <cell r="P1996">
            <v>3</v>
          </cell>
        </row>
        <row r="1997">
          <cell r="K1997">
            <v>2100</v>
          </cell>
          <cell r="L1997">
            <v>1</v>
          </cell>
          <cell r="O1997">
            <v>3</v>
          </cell>
          <cell r="P1997">
            <v>6</v>
          </cell>
        </row>
        <row r="1998">
          <cell r="K1998">
            <v>2100</v>
          </cell>
          <cell r="L1998">
            <v>3</v>
          </cell>
          <cell r="O1998">
            <v>11</v>
          </cell>
          <cell r="P1998">
            <v>2</v>
          </cell>
        </row>
        <row r="1999">
          <cell r="K1999">
            <v>2100</v>
          </cell>
          <cell r="L1999">
            <v>2</v>
          </cell>
          <cell r="O1999">
            <v>6</v>
          </cell>
          <cell r="P1999">
            <v>3</v>
          </cell>
        </row>
        <row r="2000">
          <cell r="K2000">
            <v>2100</v>
          </cell>
          <cell r="L2000">
            <v>2</v>
          </cell>
          <cell r="O2000">
            <v>4</v>
          </cell>
          <cell r="P2000">
            <v>3</v>
          </cell>
        </row>
        <row r="2001">
          <cell r="K2001">
            <v>2100</v>
          </cell>
          <cell r="L2001">
            <v>1</v>
          </cell>
          <cell r="O2001">
            <v>3</v>
          </cell>
          <cell r="P2001">
            <v>6</v>
          </cell>
        </row>
        <row r="2002">
          <cell r="K2002">
            <v>2100</v>
          </cell>
          <cell r="L2002">
            <v>2</v>
          </cell>
          <cell r="O2002">
            <v>3</v>
          </cell>
          <cell r="P2002">
            <v>3</v>
          </cell>
        </row>
        <row r="2003">
          <cell r="K2003">
            <v>2100</v>
          </cell>
          <cell r="L2003">
            <v>1</v>
          </cell>
          <cell r="O2003">
            <v>2</v>
          </cell>
          <cell r="P2003">
            <v>6</v>
          </cell>
        </row>
        <row r="2004">
          <cell r="K2004">
            <v>2100</v>
          </cell>
          <cell r="L2004">
            <v>2</v>
          </cell>
          <cell r="O2004">
            <v>6</v>
          </cell>
          <cell r="P2004">
            <v>3</v>
          </cell>
        </row>
        <row r="2005">
          <cell r="K2005">
            <v>2100</v>
          </cell>
          <cell r="L2005">
            <v>1</v>
          </cell>
          <cell r="O2005">
            <v>5</v>
          </cell>
          <cell r="P2005">
            <v>6</v>
          </cell>
        </row>
        <row r="2006">
          <cell r="K2006">
            <v>2100</v>
          </cell>
          <cell r="L2006">
            <v>1</v>
          </cell>
          <cell r="O2006">
            <v>3</v>
          </cell>
          <cell r="P2006">
            <v>6</v>
          </cell>
        </row>
        <row r="2007">
          <cell r="K2007">
            <v>2100</v>
          </cell>
          <cell r="L2007">
            <v>2</v>
          </cell>
          <cell r="O2007">
            <v>6</v>
          </cell>
          <cell r="P2007">
            <v>3</v>
          </cell>
        </row>
        <row r="2008">
          <cell r="K2008">
            <v>2100</v>
          </cell>
          <cell r="L2008">
            <v>3</v>
          </cell>
          <cell r="O2008">
            <v>11</v>
          </cell>
          <cell r="P2008">
            <v>2</v>
          </cell>
        </row>
        <row r="2009">
          <cell r="K2009">
            <v>2100</v>
          </cell>
          <cell r="L2009">
            <v>3</v>
          </cell>
          <cell r="O2009">
            <v>14</v>
          </cell>
          <cell r="P2009">
            <v>2</v>
          </cell>
        </row>
        <row r="2010">
          <cell r="K2010">
            <v>2100</v>
          </cell>
          <cell r="L2010">
            <v>2</v>
          </cell>
          <cell r="O2010">
            <v>8</v>
          </cell>
          <cell r="P2010">
            <v>3</v>
          </cell>
        </row>
        <row r="2011">
          <cell r="K2011">
            <v>2100</v>
          </cell>
          <cell r="L2011">
            <v>1</v>
          </cell>
          <cell r="O2011">
            <v>1</v>
          </cell>
          <cell r="P2011">
            <v>6</v>
          </cell>
        </row>
        <row r="2012">
          <cell r="K2012">
            <v>2100</v>
          </cell>
          <cell r="L2012">
            <v>1</v>
          </cell>
          <cell r="O2012">
            <v>2</v>
          </cell>
          <cell r="P2012">
            <v>6</v>
          </cell>
        </row>
        <row r="2013">
          <cell r="K2013">
            <v>2100</v>
          </cell>
          <cell r="L2013">
            <v>2</v>
          </cell>
          <cell r="O2013">
            <v>6</v>
          </cell>
          <cell r="P2013">
            <v>3</v>
          </cell>
        </row>
        <row r="2014">
          <cell r="K2014">
            <v>2100</v>
          </cell>
          <cell r="L2014">
            <v>3</v>
          </cell>
          <cell r="O2014">
            <v>9</v>
          </cell>
          <cell r="P2014">
            <v>2</v>
          </cell>
        </row>
        <row r="2015">
          <cell r="K2015">
            <v>2100</v>
          </cell>
          <cell r="L2015">
            <v>1</v>
          </cell>
          <cell r="O2015">
            <v>2</v>
          </cell>
          <cell r="P2015">
            <v>6</v>
          </cell>
        </row>
        <row r="2016">
          <cell r="K2016">
            <v>2100</v>
          </cell>
          <cell r="L2016">
            <v>2</v>
          </cell>
          <cell r="O2016">
            <v>4</v>
          </cell>
          <cell r="P2016">
            <v>3</v>
          </cell>
        </row>
        <row r="2017">
          <cell r="K2017">
            <v>2100</v>
          </cell>
          <cell r="L2017">
            <v>1</v>
          </cell>
          <cell r="O2017">
            <v>1</v>
          </cell>
          <cell r="P2017">
            <v>6</v>
          </cell>
        </row>
        <row r="2018">
          <cell r="K2018">
            <v>2100</v>
          </cell>
          <cell r="L2018">
            <v>2</v>
          </cell>
          <cell r="O2018">
            <v>7</v>
          </cell>
          <cell r="P2018">
            <v>3</v>
          </cell>
        </row>
        <row r="2019">
          <cell r="K2019">
            <v>1750</v>
          </cell>
          <cell r="L2019">
            <v>5</v>
          </cell>
          <cell r="O2019">
            <v>16</v>
          </cell>
          <cell r="P2019">
            <v>1</v>
          </cell>
        </row>
        <row r="2020">
          <cell r="K2020">
            <v>1750</v>
          </cell>
          <cell r="L2020">
            <v>1</v>
          </cell>
          <cell r="O2020">
            <v>5</v>
          </cell>
          <cell r="P2020">
            <v>5</v>
          </cell>
        </row>
        <row r="2021">
          <cell r="K2021">
            <v>3500</v>
          </cell>
          <cell r="L2021">
            <v>5</v>
          </cell>
          <cell r="O2021">
            <v>9</v>
          </cell>
          <cell r="P2021">
            <v>2</v>
          </cell>
        </row>
        <row r="2022">
          <cell r="K2022">
            <v>3500</v>
          </cell>
          <cell r="L2022">
            <v>1</v>
          </cell>
          <cell r="O2022">
            <v>3</v>
          </cell>
          <cell r="P2022">
            <v>10</v>
          </cell>
        </row>
        <row r="2023">
          <cell r="K2023">
            <v>7000</v>
          </cell>
          <cell r="L2023">
            <v>2</v>
          </cell>
          <cell r="O2023">
            <v>4</v>
          </cell>
          <cell r="P2023">
            <v>10</v>
          </cell>
        </row>
        <row r="2024">
          <cell r="K2024">
            <v>3500</v>
          </cell>
          <cell r="L2024">
            <v>1</v>
          </cell>
          <cell r="O2024">
            <v>3</v>
          </cell>
          <cell r="P2024">
            <v>10</v>
          </cell>
        </row>
        <row r="2025">
          <cell r="K2025">
            <v>3500</v>
          </cell>
          <cell r="L2025">
            <v>2</v>
          </cell>
          <cell r="O2025">
            <v>6</v>
          </cell>
          <cell r="P2025">
            <v>5</v>
          </cell>
        </row>
        <row r="2026">
          <cell r="K2026">
            <v>1750</v>
          </cell>
          <cell r="L2026">
            <v>1</v>
          </cell>
          <cell r="O2026">
            <v>4</v>
          </cell>
          <cell r="P2026">
            <v>5</v>
          </cell>
        </row>
        <row r="2027">
          <cell r="K2027">
            <v>7000</v>
          </cell>
          <cell r="L2027">
            <v>2</v>
          </cell>
          <cell r="O2027">
            <v>3</v>
          </cell>
          <cell r="P2027">
            <v>10</v>
          </cell>
        </row>
        <row r="2028">
          <cell r="K2028">
            <v>1750</v>
          </cell>
          <cell r="L2028">
            <v>1</v>
          </cell>
          <cell r="O2028">
            <v>3</v>
          </cell>
          <cell r="P2028">
            <v>5</v>
          </cell>
        </row>
        <row r="2029">
          <cell r="K2029">
            <v>3500</v>
          </cell>
          <cell r="L2029">
            <v>2</v>
          </cell>
          <cell r="O2029">
            <v>3</v>
          </cell>
          <cell r="P2029">
            <v>5</v>
          </cell>
        </row>
        <row r="2030">
          <cell r="K2030">
            <v>3500</v>
          </cell>
          <cell r="L2030">
            <v>2</v>
          </cell>
          <cell r="O2030">
            <v>8</v>
          </cell>
          <cell r="P2030">
            <v>5</v>
          </cell>
        </row>
        <row r="2031">
          <cell r="K2031">
            <v>3500</v>
          </cell>
          <cell r="L2031">
            <v>1</v>
          </cell>
          <cell r="O2031">
            <v>1</v>
          </cell>
          <cell r="P2031">
            <v>10</v>
          </cell>
        </row>
        <row r="2032">
          <cell r="K2032">
            <v>7000</v>
          </cell>
          <cell r="L2032">
            <v>2</v>
          </cell>
          <cell r="O2032">
            <v>9</v>
          </cell>
          <cell r="P2032">
            <v>10</v>
          </cell>
        </row>
        <row r="2033">
          <cell r="K2033">
            <v>1750</v>
          </cell>
          <cell r="L2033">
            <v>1</v>
          </cell>
          <cell r="O2033">
            <v>2</v>
          </cell>
          <cell r="P2033">
            <v>5</v>
          </cell>
        </row>
        <row r="2034">
          <cell r="K2034">
            <v>7000</v>
          </cell>
          <cell r="L2034">
            <v>2</v>
          </cell>
          <cell r="O2034">
            <v>7</v>
          </cell>
          <cell r="P2034">
            <v>10</v>
          </cell>
        </row>
        <row r="2035">
          <cell r="K2035">
            <v>1750</v>
          </cell>
          <cell r="L2035">
            <v>1</v>
          </cell>
          <cell r="O2035">
            <v>4</v>
          </cell>
          <cell r="P2035">
            <v>5</v>
          </cell>
        </row>
        <row r="2036">
          <cell r="K2036">
            <v>1750</v>
          </cell>
          <cell r="L2036">
            <v>1</v>
          </cell>
          <cell r="O2036">
            <v>1</v>
          </cell>
          <cell r="P2036">
            <v>5</v>
          </cell>
        </row>
        <row r="2037">
          <cell r="K2037">
            <v>3500</v>
          </cell>
          <cell r="L2037">
            <v>2</v>
          </cell>
          <cell r="O2037">
            <v>5</v>
          </cell>
          <cell r="P2037">
            <v>5</v>
          </cell>
        </row>
        <row r="2038">
          <cell r="K2038">
            <v>3500</v>
          </cell>
          <cell r="L2038">
            <v>1</v>
          </cell>
          <cell r="O2038">
            <v>2</v>
          </cell>
          <cell r="P2038">
            <v>10</v>
          </cell>
        </row>
        <row r="2039">
          <cell r="K2039">
            <v>3500</v>
          </cell>
          <cell r="L2039">
            <v>1</v>
          </cell>
          <cell r="O2039">
            <v>5</v>
          </cell>
          <cell r="P2039">
            <v>10</v>
          </cell>
        </row>
        <row r="2040">
          <cell r="K2040">
            <v>7000</v>
          </cell>
          <cell r="L2040">
            <v>5</v>
          </cell>
          <cell r="O2040">
            <v>16</v>
          </cell>
          <cell r="P2040">
            <v>4</v>
          </cell>
        </row>
        <row r="2041">
          <cell r="K2041">
            <v>3500</v>
          </cell>
          <cell r="L2041">
            <v>1</v>
          </cell>
          <cell r="O2041">
            <v>4</v>
          </cell>
          <cell r="P2041">
            <v>10</v>
          </cell>
        </row>
        <row r="2042">
          <cell r="K2042">
            <v>3500</v>
          </cell>
          <cell r="L2042">
            <v>5</v>
          </cell>
          <cell r="O2042">
            <v>18</v>
          </cell>
          <cell r="P2042">
            <v>2</v>
          </cell>
        </row>
        <row r="2043">
          <cell r="K2043">
            <v>3500</v>
          </cell>
          <cell r="L2043">
            <v>2</v>
          </cell>
          <cell r="O2043">
            <v>2</v>
          </cell>
          <cell r="P2043">
            <v>5</v>
          </cell>
        </row>
        <row r="2044">
          <cell r="K2044">
            <v>3500</v>
          </cell>
          <cell r="L2044">
            <v>2</v>
          </cell>
          <cell r="O2044">
            <v>6</v>
          </cell>
          <cell r="P2044">
            <v>5</v>
          </cell>
        </row>
        <row r="2045">
          <cell r="K2045">
            <v>1750</v>
          </cell>
          <cell r="L2045">
            <v>1</v>
          </cell>
          <cell r="O2045">
            <v>2</v>
          </cell>
          <cell r="P2045">
            <v>5</v>
          </cell>
        </row>
        <row r="2046">
          <cell r="K2046">
            <v>1750</v>
          </cell>
          <cell r="L2046">
            <v>1</v>
          </cell>
          <cell r="O2046">
            <v>1</v>
          </cell>
          <cell r="P2046">
            <v>5</v>
          </cell>
        </row>
        <row r="2047">
          <cell r="K2047">
            <v>3500</v>
          </cell>
          <cell r="L2047">
            <v>2</v>
          </cell>
          <cell r="O2047">
            <v>7</v>
          </cell>
          <cell r="P2047">
            <v>5</v>
          </cell>
        </row>
        <row r="2048">
          <cell r="K2048">
            <v>3500</v>
          </cell>
          <cell r="L2048">
            <v>1</v>
          </cell>
          <cell r="O2048">
            <v>1</v>
          </cell>
          <cell r="P2048">
            <v>10</v>
          </cell>
        </row>
        <row r="2049">
          <cell r="K2049">
            <v>3500</v>
          </cell>
          <cell r="L2049">
            <v>1</v>
          </cell>
          <cell r="O2049">
            <v>3</v>
          </cell>
          <cell r="P2049">
            <v>10</v>
          </cell>
        </row>
        <row r="2050">
          <cell r="K2050">
            <v>7000</v>
          </cell>
          <cell r="L2050">
            <v>4</v>
          </cell>
          <cell r="O2050">
            <v>7</v>
          </cell>
          <cell r="P2050">
            <v>5</v>
          </cell>
        </row>
        <row r="2051">
          <cell r="K2051">
            <v>3500</v>
          </cell>
          <cell r="L2051">
            <v>1</v>
          </cell>
          <cell r="O2051">
            <v>3</v>
          </cell>
          <cell r="P2051">
            <v>10</v>
          </cell>
        </row>
        <row r="2052">
          <cell r="K2052">
            <v>1750</v>
          </cell>
          <cell r="L2052">
            <v>1</v>
          </cell>
          <cell r="O2052">
            <v>3</v>
          </cell>
          <cell r="P2052">
            <v>5</v>
          </cell>
        </row>
        <row r="2053">
          <cell r="K2053">
            <v>3500</v>
          </cell>
          <cell r="L2053">
            <v>1</v>
          </cell>
          <cell r="O2053">
            <v>2</v>
          </cell>
          <cell r="P2053">
            <v>10</v>
          </cell>
        </row>
        <row r="2054">
          <cell r="K2054">
            <v>1750</v>
          </cell>
          <cell r="L2054">
            <v>1</v>
          </cell>
          <cell r="O2054">
            <v>4</v>
          </cell>
          <cell r="P2054">
            <v>5</v>
          </cell>
        </row>
        <row r="2055">
          <cell r="K2055">
            <v>7000</v>
          </cell>
          <cell r="L2055">
            <v>2</v>
          </cell>
          <cell r="O2055">
            <v>5</v>
          </cell>
          <cell r="P2055">
            <v>10</v>
          </cell>
        </row>
        <row r="2056">
          <cell r="K2056">
            <v>1750</v>
          </cell>
          <cell r="L2056">
            <v>1</v>
          </cell>
          <cell r="O2056">
            <v>2</v>
          </cell>
          <cell r="P2056">
            <v>5</v>
          </cell>
        </row>
        <row r="2057">
          <cell r="K2057">
            <v>1750</v>
          </cell>
          <cell r="L2057">
            <v>1</v>
          </cell>
          <cell r="O2057">
            <v>1</v>
          </cell>
          <cell r="P2057">
            <v>5</v>
          </cell>
        </row>
        <row r="2058">
          <cell r="K2058">
            <v>1750</v>
          </cell>
          <cell r="L2058">
            <v>5</v>
          </cell>
          <cell r="O2058">
            <v>15</v>
          </cell>
          <cell r="P2058">
            <v>1</v>
          </cell>
        </row>
        <row r="2059">
          <cell r="K2059">
            <v>7000</v>
          </cell>
          <cell r="L2059">
            <v>2</v>
          </cell>
          <cell r="O2059">
            <v>9</v>
          </cell>
          <cell r="P2059">
            <v>10</v>
          </cell>
        </row>
        <row r="2060">
          <cell r="K2060">
            <v>7000</v>
          </cell>
          <cell r="L2060">
            <v>2</v>
          </cell>
          <cell r="O2060">
            <v>8</v>
          </cell>
          <cell r="P2060">
            <v>10</v>
          </cell>
        </row>
        <row r="2061">
          <cell r="K2061">
            <v>1750</v>
          </cell>
          <cell r="L2061">
            <v>1</v>
          </cell>
          <cell r="O2061">
            <v>3</v>
          </cell>
          <cell r="P2061">
            <v>5</v>
          </cell>
        </row>
        <row r="2062">
          <cell r="K2062">
            <v>1750</v>
          </cell>
          <cell r="L2062">
            <v>1</v>
          </cell>
          <cell r="O2062">
            <v>3</v>
          </cell>
          <cell r="P2062">
            <v>5</v>
          </cell>
        </row>
        <row r="2063">
          <cell r="K2063">
            <v>7000</v>
          </cell>
          <cell r="L2063">
            <v>4</v>
          </cell>
          <cell r="O2063">
            <v>13</v>
          </cell>
          <cell r="P2063">
            <v>5</v>
          </cell>
        </row>
        <row r="2064">
          <cell r="K2064">
            <v>3500</v>
          </cell>
          <cell r="L2064">
            <v>5</v>
          </cell>
          <cell r="O2064">
            <v>12</v>
          </cell>
          <cell r="P2064">
            <v>2</v>
          </cell>
        </row>
        <row r="2065">
          <cell r="K2065">
            <v>1650</v>
          </cell>
          <cell r="L2065">
            <v>1</v>
          </cell>
          <cell r="O2065">
            <v>4</v>
          </cell>
          <cell r="P2065">
            <v>3</v>
          </cell>
        </row>
        <row r="2066">
          <cell r="K2066">
            <v>3300</v>
          </cell>
          <cell r="L2066">
            <v>2</v>
          </cell>
          <cell r="O2066">
            <v>5</v>
          </cell>
          <cell r="P2066">
            <v>3</v>
          </cell>
        </row>
        <row r="2067">
          <cell r="K2067">
            <v>6600</v>
          </cell>
          <cell r="L2067">
            <v>2</v>
          </cell>
          <cell r="O2067">
            <v>3</v>
          </cell>
          <cell r="P2067">
            <v>3</v>
          </cell>
        </row>
        <row r="2068">
          <cell r="K2068">
            <v>2200</v>
          </cell>
          <cell r="L2068">
            <v>1</v>
          </cell>
          <cell r="O2068">
            <v>1</v>
          </cell>
          <cell r="P2068">
            <v>2</v>
          </cell>
        </row>
        <row r="2069">
          <cell r="K2069">
            <v>6600</v>
          </cell>
          <cell r="L2069">
            <v>1</v>
          </cell>
          <cell r="O2069">
            <v>2</v>
          </cell>
          <cell r="P2069">
            <v>6</v>
          </cell>
        </row>
        <row r="2070">
          <cell r="K2070">
            <v>6600</v>
          </cell>
          <cell r="L2070">
            <v>3</v>
          </cell>
          <cell r="O2070">
            <v>8</v>
          </cell>
          <cell r="P2070">
            <v>2</v>
          </cell>
        </row>
        <row r="2071">
          <cell r="K2071">
            <v>6600</v>
          </cell>
          <cell r="L2071">
            <v>2</v>
          </cell>
          <cell r="O2071">
            <v>6</v>
          </cell>
          <cell r="P2071">
            <v>3</v>
          </cell>
        </row>
        <row r="2072">
          <cell r="K2072">
            <v>6600</v>
          </cell>
          <cell r="L2072">
            <v>3</v>
          </cell>
          <cell r="O2072">
            <v>6</v>
          </cell>
          <cell r="P2072">
            <v>2</v>
          </cell>
        </row>
        <row r="2073">
          <cell r="K2073">
            <v>1650</v>
          </cell>
          <cell r="L2073">
            <v>1</v>
          </cell>
          <cell r="O2073">
            <v>3</v>
          </cell>
          <cell r="P2073">
            <v>3</v>
          </cell>
        </row>
        <row r="2074">
          <cell r="K2074">
            <v>2200</v>
          </cell>
          <cell r="L2074">
            <v>2</v>
          </cell>
          <cell r="O2074">
            <v>7</v>
          </cell>
          <cell r="P2074">
            <v>1</v>
          </cell>
        </row>
        <row r="2075">
          <cell r="K2075">
            <v>2200</v>
          </cell>
          <cell r="L2075">
            <v>1</v>
          </cell>
          <cell r="O2075">
            <v>4</v>
          </cell>
          <cell r="P2075">
            <v>4</v>
          </cell>
        </row>
        <row r="2076">
          <cell r="K2076">
            <v>6600</v>
          </cell>
          <cell r="L2076">
            <v>3</v>
          </cell>
          <cell r="O2076">
            <v>6</v>
          </cell>
          <cell r="P2076">
            <v>4</v>
          </cell>
        </row>
        <row r="2077">
          <cell r="K2077">
            <v>3300</v>
          </cell>
          <cell r="L2077">
            <v>1</v>
          </cell>
          <cell r="O2077">
            <v>1</v>
          </cell>
          <cell r="P2077">
            <v>3</v>
          </cell>
        </row>
        <row r="2078">
          <cell r="K2078">
            <v>6600</v>
          </cell>
          <cell r="L2078">
            <v>2</v>
          </cell>
          <cell r="O2078">
            <v>6</v>
          </cell>
          <cell r="P2078">
            <v>3</v>
          </cell>
        </row>
        <row r="2079">
          <cell r="K2079">
            <v>6600</v>
          </cell>
          <cell r="L2079">
            <v>4</v>
          </cell>
          <cell r="O2079">
            <v>11</v>
          </cell>
          <cell r="P2079">
            <v>3</v>
          </cell>
        </row>
        <row r="2080">
          <cell r="K2080">
            <v>6600</v>
          </cell>
          <cell r="L2080">
            <v>1</v>
          </cell>
          <cell r="O2080">
            <v>3</v>
          </cell>
          <cell r="P2080">
            <v>12</v>
          </cell>
        </row>
        <row r="2081">
          <cell r="K2081">
            <v>2200</v>
          </cell>
          <cell r="L2081">
            <v>1</v>
          </cell>
          <cell r="O2081">
            <v>4</v>
          </cell>
          <cell r="P2081">
            <v>4</v>
          </cell>
        </row>
        <row r="2082">
          <cell r="K2082">
            <v>2200</v>
          </cell>
          <cell r="L2082">
            <v>2</v>
          </cell>
          <cell r="O2082">
            <v>5</v>
          </cell>
          <cell r="P2082">
            <v>1</v>
          </cell>
        </row>
        <row r="2083">
          <cell r="K2083">
            <v>3300</v>
          </cell>
          <cell r="L2083">
            <v>2</v>
          </cell>
          <cell r="O2083">
            <v>7</v>
          </cell>
          <cell r="P2083">
            <v>3</v>
          </cell>
        </row>
        <row r="2084">
          <cell r="K2084">
            <v>6600</v>
          </cell>
          <cell r="L2084">
            <v>3</v>
          </cell>
          <cell r="O2084">
            <v>10</v>
          </cell>
          <cell r="P2084">
            <v>2</v>
          </cell>
        </row>
        <row r="2085">
          <cell r="K2085">
            <v>2200</v>
          </cell>
          <cell r="L2085">
            <v>2</v>
          </cell>
          <cell r="O2085">
            <v>4</v>
          </cell>
          <cell r="P2085">
            <v>1</v>
          </cell>
        </row>
        <row r="2086">
          <cell r="K2086">
            <v>2200</v>
          </cell>
          <cell r="L2086">
            <v>1</v>
          </cell>
          <cell r="O2086">
            <v>3</v>
          </cell>
          <cell r="P2086">
            <v>4</v>
          </cell>
        </row>
        <row r="2087">
          <cell r="K2087">
            <v>6600</v>
          </cell>
          <cell r="L2087">
            <v>1</v>
          </cell>
          <cell r="O2087">
            <v>2</v>
          </cell>
          <cell r="P2087">
            <v>12</v>
          </cell>
        </row>
        <row r="2088">
          <cell r="K2088">
            <v>6600</v>
          </cell>
          <cell r="L2088">
            <v>4</v>
          </cell>
          <cell r="O2088">
            <v>11</v>
          </cell>
          <cell r="P2088">
            <v>3</v>
          </cell>
        </row>
        <row r="2089">
          <cell r="K2089">
            <v>1600</v>
          </cell>
          <cell r="L2089">
            <v>1</v>
          </cell>
          <cell r="O2089">
            <v>1</v>
          </cell>
          <cell r="P2089">
            <v>2</v>
          </cell>
        </row>
        <row r="2090">
          <cell r="K2090">
            <v>1600</v>
          </cell>
          <cell r="L2090">
            <v>2</v>
          </cell>
          <cell r="O2090">
            <v>4</v>
          </cell>
          <cell r="P2090">
            <v>1</v>
          </cell>
        </row>
        <row r="2091">
          <cell r="K2091">
            <v>3200</v>
          </cell>
          <cell r="L2091">
            <v>1</v>
          </cell>
          <cell r="O2091">
            <v>3</v>
          </cell>
          <cell r="P2091">
            <v>4</v>
          </cell>
        </row>
        <row r="2092">
          <cell r="K2092">
            <v>1600</v>
          </cell>
          <cell r="L2092">
            <v>2</v>
          </cell>
          <cell r="O2092">
            <v>6</v>
          </cell>
          <cell r="P2092">
            <v>1</v>
          </cell>
        </row>
        <row r="2093">
          <cell r="K2093">
            <v>1600</v>
          </cell>
          <cell r="L2093">
            <v>2</v>
          </cell>
          <cell r="O2093">
            <v>5</v>
          </cell>
          <cell r="P2093">
            <v>1</v>
          </cell>
        </row>
        <row r="2094">
          <cell r="K2094">
            <v>2100</v>
          </cell>
          <cell r="L2094">
            <v>1</v>
          </cell>
          <cell r="O2094">
            <v>2</v>
          </cell>
          <cell r="P2094">
            <v>6</v>
          </cell>
        </row>
        <row r="2095">
          <cell r="K2095">
            <v>2100</v>
          </cell>
          <cell r="L2095">
            <v>1</v>
          </cell>
          <cell r="O2095">
            <v>1</v>
          </cell>
          <cell r="P2095">
            <v>6</v>
          </cell>
        </row>
        <row r="2096">
          <cell r="K2096">
            <v>3150</v>
          </cell>
          <cell r="L2096">
            <v>3</v>
          </cell>
          <cell r="O2096">
            <v>7</v>
          </cell>
          <cell r="P2096">
            <v>3</v>
          </cell>
        </row>
        <row r="2097">
          <cell r="K2097">
            <v>2100</v>
          </cell>
          <cell r="L2097">
            <v>2</v>
          </cell>
          <cell r="O2097">
            <v>5</v>
          </cell>
          <cell r="P2097">
            <v>3</v>
          </cell>
        </row>
        <row r="2098">
          <cell r="K2098">
            <v>2100</v>
          </cell>
          <cell r="L2098">
            <v>2</v>
          </cell>
          <cell r="O2098">
            <v>7</v>
          </cell>
          <cell r="P2098">
            <v>3</v>
          </cell>
        </row>
        <row r="2099">
          <cell r="K2099">
            <v>3150</v>
          </cell>
          <cell r="L2099">
            <v>3</v>
          </cell>
          <cell r="O2099">
            <v>6</v>
          </cell>
          <cell r="P2099">
            <v>3</v>
          </cell>
        </row>
        <row r="2100">
          <cell r="K2100">
            <v>6300</v>
          </cell>
          <cell r="L2100">
            <v>2</v>
          </cell>
          <cell r="O2100">
            <v>7</v>
          </cell>
          <cell r="P2100">
            <v>9</v>
          </cell>
        </row>
        <row r="2101">
          <cell r="K2101">
            <v>2100</v>
          </cell>
          <cell r="L2101">
            <v>2</v>
          </cell>
          <cell r="O2101">
            <v>7</v>
          </cell>
          <cell r="P2101">
            <v>3</v>
          </cell>
        </row>
        <row r="2102">
          <cell r="K2102">
            <v>6300</v>
          </cell>
          <cell r="L2102">
            <v>2</v>
          </cell>
          <cell r="O2102">
            <v>4</v>
          </cell>
          <cell r="P2102">
            <v>9</v>
          </cell>
        </row>
        <row r="2103">
          <cell r="K2103">
            <v>2100</v>
          </cell>
          <cell r="L2103">
            <v>2</v>
          </cell>
          <cell r="O2103">
            <v>5</v>
          </cell>
          <cell r="P2103">
            <v>3</v>
          </cell>
        </row>
        <row r="2104">
          <cell r="K2104">
            <v>2100</v>
          </cell>
          <cell r="L2104">
            <v>1</v>
          </cell>
          <cell r="O2104">
            <v>4</v>
          </cell>
          <cell r="P2104">
            <v>6</v>
          </cell>
        </row>
        <row r="2105">
          <cell r="K2105">
            <v>6300</v>
          </cell>
          <cell r="L2105">
            <v>2</v>
          </cell>
          <cell r="O2105">
            <v>6</v>
          </cell>
          <cell r="P2105">
            <v>9</v>
          </cell>
        </row>
        <row r="2106">
          <cell r="K2106">
            <v>3150</v>
          </cell>
          <cell r="L2106">
            <v>1</v>
          </cell>
          <cell r="O2106">
            <v>3</v>
          </cell>
          <cell r="P2106">
            <v>9</v>
          </cell>
        </row>
        <row r="2107">
          <cell r="K2107">
            <v>2100</v>
          </cell>
          <cell r="L2107">
            <v>3</v>
          </cell>
          <cell r="O2107">
            <v>8</v>
          </cell>
          <cell r="P2107">
            <v>2</v>
          </cell>
        </row>
        <row r="2108">
          <cell r="K2108">
            <v>3150</v>
          </cell>
          <cell r="L2108">
            <v>3</v>
          </cell>
          <cell r="O2108">
            <v>9</v>
          </cell>
          <cell r="P2108">
            <v>3</v>
          </cell>
        </row>
        <row r="2109">
          <cell r="K2109">
            <v>2100</v>
          </cell>
          <cell r="L2109">
            <v>2</v>
          </cell>
          <cell r="O2109">
            <v>4</v>
          </cell>
          <cell r="P2109">
            <v>3</v>
          </cell>
        </row>
        <row r="2110">
          <cell r="K2110">
            <v>6300</v>
          </cell>
          <cell r="L2110">
            <v>3</v>
          </cell>
          <cell r="O2110">
            <v>12</v>
          </cell>
          <cell r="P2110">
            <v>6</v>
          </cell>
        </row>
        <row r="2111">
          <cell r="K2111">
            <v>6300</v>
          </cell>
          <cell r="L2111">
            <v>2</v>
          </cell>
          <cell r="O2111">
            <v>3</v>
          </cell>
          <cell r="P2111">
            <v>9</v>
          </cell>
        </row>
        <row r="2112">
          <cell r="K2112">
            <v>6300</v>
          </cell>
          <cell r="L2112">
            <v>2</v>
          </cell>
          <cell r="O2112">
            <v>6</v>
          </cell>
          <cell r="P2112">
            <v>9</v>
          </cell>
        </row>
        <row r="2113">
          <cell r="K2113">
            <v>6300</v>
          </cell>
          <cell r="L2113">
            <v>2</v>
          </cell>
          <cell r="O2113">
            <v>8</v>
          </cell>
          <cell r="P2113">
            <v>9</v>
          </cell>
        </row>
        <row r="2114">
          <cell r="K2114">
            <v>6300</v>
          </cell>
          <cell r="L2114">
            <v>2</v>
          </cell>
          <cell r="O2114">
            <v>4</v>
          </cell>
          <cell r="P2114">
            <v>9</v>
          </cell>
        </row>
        <row r="2115">
          <cell r="K2115">
            <v>2100</v>
          </cell>
          <cell r="L2115">
            <v>2</v>
          </cell>
          <cell r="O2115">
            <v>2</v>
          </cell>
          <cell r="P2115">
            <v>3</v>
          </cell>
        </row>
        <row r="2116">
          <cell r="K2116">
            <v>2100</v>
          </cell>
          <cell r="L2116">
            <v>3</v>
          </cell>
          <cell r="O2116">
            <v>10</v>
          </cell>
          <cell r="P2116">
            <v>2</v>
          </cell>
        </row>
        <row r="2117">
          <cell r="K2117">
            <v>2100</v>
          </cell>
          <cell r="L2117">
            <v>1</v>
          </cell>
          <cell r="O2117">
            <v>3</v>
          </cell>
          <cell r="P2117">
            <v>6</v>
          </cell>
        </row>
        <row r="2118">
          <cell r="K2118">
            <v>6300</v>
          </cell>
          <cell r="L2118">
            <v>3</v>
          </cell>
          <cell r="O2118">
            <v>9</v>
          </cell>
          <cell r="P2118">
            <v>6</v>
          </cell>
        </row>
        <row r="2119">
          <cell r="K2119">
            <v>2100</v>
          </cell>
          <cell r="L2119">
            <v>1</v>
          </cell>
          <cell r="O2119">
            <v>3</v>
          </cell>
          <cell r="P2119">
            <v>6</v>
          </cell>
        </row>
        <row r="2120">
          <cell r="K2120">
            <v>2100</v>
          </cell>
          <cell r="L2120">
            <v>3</v>
          </cell>
          <cell r="O2120">
            <v>12</v>
          </cell>
          <cell r="P2120">
            <v>2</v>
          </cell>
        </row>
        <row r="2121">
          <cell r="K2121">
            <v>2100</v>
          </cell>
          <cell r="L2121">
            <v>3</v>
          </cell>
          <cell r="O2121">
            <v>9</v>
          </cell>
          <cell r="P2121">
            <v>2</v>
          </cell>
        </row>
        <row r="2122">
          <cell r="K2122">
            <v>2100</v>
          </cell>
          <cell r="L2122">
            <v>1</v>
          </cell>
          <cell r="O2122">
            <v>2</v>
          </cell>
          <cell r="P2122">
            <v>6</v>
          </cell>
        </row>
        <row r="2123">
          <cell r="K2123">
            <v>3150</v>
          </cell>
          <cell r="L2123">
            <v>1</v>
          </cell>
          <cell r="O2123">
            <v>3</v>
          </cell>
          <cell r="P2123">
            <v>9</v>
          </cell>
        </row>
        <row r="2124">
          <cell r="K2124">
            <v>6300</v>
          </cell>
          <cell r="L2124">
            <v>2</v>
          </cell>
          <cell r="O2124">
            <v>8</v>
          </cell>
          <cell r="P2124">
            <v>9</v>
          </cell>
        </row>
        <row r="2125">
          <cell r="K2125">
            <v>6300</v>
          </cell>
          <cell r="L2125">
            <v>2</v>
          </cell>
          <cell r="O2125">
            <v>7</v>
          </cell>
          <cell r="P2125">
            <v>9</v>
          </cell>
        </row>
        <row r="2126">
          <cell r="K2126">
            <v>2100</v>
          </cell>
          <cell r="L2126">
            <v>1</v>
          </cell>
          <cell r="O2126">
            <v>2</v>
          </cell>
          <cell r="P2126">
            <v>6</v>
          </cell>
        </row>
        <row r="2127">
          <cell r="K2127">
            <v>2100</v>
          </cell>
          <cell r="L2127">
            <v>1</v>
          </cell>
          <cell r="O2127">
            <v>2</v>
          </cell>
          <cell r="P2127">
            <v>6</v>
          </cell>
        </row>
        <row r="2128">
          <cell r="K2128">
            <v>6300</v>
          </cell>
          <cell r="L2128">
            <v>3</v>
          </cell>
          <cell r="O2128">
            <v>7</v>
          </cell>
          <cell r="P2128">
            <v>6</v>
          </cell>
        </row>
        <row r="2129">
          <cell r="K2129">
            <v>6300</v>
          </cell>
          <cell r="L2129">
            <v>2</v>
          </cell>
          <cell r="O2129">
            <v>7</v>
          </cell>
          <cell r="P2129">
            <v>9</v>
          </cell>
        </row>
        <row r="2130">
          <cell r="K2130">
            <v>6300</v>
          </cell>
          <cell r="L2130">
            <v>2</v>
          </cell>
          <cell r="O2130">
            <v>4</v>
          </cell>
          <cell r="P2130">
            <v>9</v>
          </cell>
        </row>
        <row r="2131">
          <cell r="K2131">
            <v>2100</v>
          </cell>
          <cell r="L2131">
            <v>3</v>
          </cell>
          <cell r="O2131">
            <v>10</v>
          </cell>
          <cell r="P2131">
            <v>2</v>
          </cell>
        </row>
        <row r="2132">
          <cell r="K2132">
            <v>6300</v>
          </cell>
          <cell r="L2132">
            <v>3</v>
          </cell>
          <cell r="O2132">
            <v>6</v>
          </cell>
          <cell r="P2132">
            <v>6</v>
          </cell>
        </row>
        <row r="2133">
          <cell r="K2133">
            <v>3150</v>
          </cell>
          <cell r="L2133">
            <v>1</v>
          </cell>
          <cell r="O2133">
            <v>4</v>
          </cell>
          <cell r="P2133">
            <v>9</v>
          </cell>
        </row>
        <row r="2134">
          <cell r="K2134">
            <v>3150</v>
          </cell>
          <cell r="L2134">
            <v>3</v>
          </cell>
          <cell r="O2134">
            <v>7</v>
          </cell>
          <cell r="P2134">
            <v>3</v>
          </cell>
        </row>
        <row r="2135">
          <cell r="K2135">
            <v>6300</v>
          </cell>
          <cell r="L2135">
            <v>2</v>
          </cell>
          <cell r="O2135">
            <v>5</v>
          </cell>
          <cell r="P2135">
            <v>9</v>
          </cell>
        </row>
        <row r="2136">
          <cell r="K2136">
            <v>3150</v>
          </cell>
          <cell r="L2136">
            <v>3</v>
          </cell>
          <cell r="O2136">
            <v>10</v>
          </cell>
          <cell r="P2136">
            <v>3</v>
          </cell>
        </row>
        <row r="2137">
          <cell r="K2137">
            <v>2100</v>
          </cell>
          <cell r="L2137">
            <v>1</v>
          </cell>
          <cell r="O2137">
            <v>3</v>
          </cell>
          <cell r="P2137">
            <v>6</v>
          </cell>
        </row>
        <row r="2138">
          <cell r="K2138">
            <v>2100</v>
          </cell>
          <cell r="L2138">
            <v>1</v>
          </cell>
          <cell r="O2138">
            <v>4</v>
          </cell>
          <cell r="P2138">
            <v>6</v>
          </cell>
        </row>
        <row r="2139">
          <cell r="K2139">
            <v>1750</v>
          </cell>
          <cell r="L2139">
            <v>1</v>
          </cell>
          <cell r="O2139">
            <v>3</v>
          </cell>
          <cell r="P2139">
            <v>5</v>
          </cell>
        </row>
        <row r="2140">
          <cell r="K2140">
            <v>1750</v>
          </cell>
          <cell r="L2140">
            <v>1</v>
          </cell>
          <cell r="O2140">
            <v>2</v>
          </cell>
          <cell r="P2140">
            <v>5</v>
          </cell>
        </row>
        <row r="2141">
          <cell r="K2141">
            <v>1750</v>
          </cell>
          <cell r="L2141">
            <v>1</v>
          </cell>
          <cell r="O2141">
            <v>1</v>
          </cell>
          <cell r="P2141">
            <v>5</v>
          </cell>
        </row>
        <row r="2142">
          <cell r="K2142">
            <v>1750</v>
          </cell>
          <cell r="L2142">
            <v>1</v>
          </cell>
          <cell r="O2142">
            <v>1</v>
          </cell>
          <cell r="P2142">
            <v>5</v>
          </cell>
        </row>
        <row r="2143">
          <cell r="K2143">
            <v>1750</v>
          </cell>
          <cell r="L2143">
            <v>5</v>
          </cell>
          <cell r="O2143">
            <v>18</v>
          </cell>
          <cell r="P2143">
            <v>1</v>
          </cell>
        </row>
        <row r="2144">
          <cell r="K2144">
            <v>1750</v>
          </cell>
          <cell r="L2144">
            <v>1</v>
          </cell>
          <cell r="O2144">
            <v>3</v>
          </cell>
          <cell r="P2144">
            <v>5</v>
          </cell>
        </row>
        <row r="2145">
          <cell r="K2145">
            <v>1750</v>
          </cell>
          <cell r="L2145">
            <v>1</v>
          </cell>
          <cell r="O2145">
            <v>3</v>
          </cell>
          <cell r="P2145">
            <v>5</v>
          </cell>
        </row>
        <row r="2146">
          <cell r="K2146">
            <v>1750</v>
          </cell>
          <cell r="L2146">
            <v>1</v>
          </cell>
          <cell r="O2146">
            <v>3</v>
          </cell>
          <cell r="P2146">
            <v>5</v>
          </cell>
        </row>
        <row r="2147">
          <cell r="K2147">
            <v>1750</v>
          </cell>
          <cell r="L2147">
            <v>1</v>
          </cell>
          <cell r="O2147">
            <v>2</v>
          </cell>
          <cell r="P2147">
            <v>5</v>
          </cell>
        </row>
        <row r="2148">
          <cell r="K2148">
            <v>1750</v>
          </cell>
          <cell r="L2148">
            <v>1</v>
          </cell>
          <cell r="O2148">
            <v>2</v>
          </cell>
          <cell r="P2148">
            <v>5</v>
          </cell>
        </row>
        <row r="2149">
          <cell r="K2149">
            <v>1750</v>
          </cell>
          <cell r="L2149">
            <v>1</v>
          </cell>
          <cell r="O2149">
            <v>1</v>
          </cell>
          <cell r="P2149">
            <v>5</v>
          </cell>
        </row>
        <row r="2150">
          <cell r="K2150">
            <v>1750</v>
          </cell>
          <cell r="L2150">
            <v>1</v>
          </cell>
          <cell r="O2150">
            <v>1</v>
          </cell>
          <cell r="P2150">
            <v>5</v>
          </cell>
        </row>
        <row r="2151">
          <cell r="K2151">
            <v>1650</v>
          </cell>
          <cell r="L2151">
            <v>1</v>
          </cell>
          <cell r="O2151">
            <v>1</v>
          </cell>
          <cell r="P2151">
            <v>3</v>
          </cell>
        </row>
        <row r="2152">
          <cell r="K2152">
            <v>1650</v>
          </cell>
          <cell r="L2152">
            <v>1</v>
          </cell>
          <cell r="O2152">
            <v>4</v>
          </cell>
          <cell r="P2152">
            <v>3</v>
          </cell>
        </row>
        <row r="2153">
          <cell r="K2153">
            <v>1650</v>
          </cell>
          <cell r="L2153">
            <v>1</v>
          </cell>
          <cell r="O2153">
            <v>2</v>
          </cell>
          <cell r="P2153">
            <v>3</v>
          </cell>
        </row>
        <row r="2154">
          <cell r="K2154">
            <v>1650</v>
          </cell>
          <cell r="L2154">
            <v>1</v>
          </cell>
          <cell r="O2154">
            <v>1</v>
          </cell>
          <cell r="P2154">
            <v>3</v>
          </cell>
        </row>
        <row r="2155">
          <cell r="K2155">
            <v>1650</v>
          </cell>
          <cell r="L2155">
            <v>1</v>
          </cell>
          <cell r="O2155">
            <v>3</v>
          </cell>
          <cell r="P2155">
            <v>3</v>
          </cell>
        </row>
        <row r="2156">
          <cell r="K2156">
            <v>1650</v>
          </cell>
          <cell r="L2156">
            <v>1</v>
          </cell>
          <cell r="O2156">
            <v>2</v>
          </cell>
          <cell r="P2156">
            <v>3</v>
          </cell>
        </row>
        <row r="2157">
          <cell r="K2157">
            <v>1650</v>
          </cell>
          <cell r="L2157">
            <v>1</v>
          </cell>
          <cell r="O2157">
            <v>4</v>
          </cell>
          <cell r="P2157">
            <v>3</v>
          </cell>
        </row>
        <row r="2158">
          <cell r="K2158">
            <v>1650</v>
          </cell>
          <cell r="L2158">
            <v>1</v>
          </cell>
          <cell r="O2158">
            <v>4</v>
          </cell>
          <cell r="P2158">
            <v>3</v>
          </cell>
        </row>
        <row r="2159">
          <cell r="K2159">
            <v>1400</v>
          </cell>
          <cell r="L2159">
            <v>1</v>
          </cell>
          <cell r="O2159">
            <v>3</v>
          </cell>
          <cell r="P2159">
            <v>4</v>
          </cell>
        </row>
        <row r="2160">
          <cell r="K2160">
            <v>1400</v>
          </cell>
          <cell r="L2160">
            <v>1</v>
          </cell>
          <cell r="O2160">
            <v>3</v>
          </cell>
          <cell r="P2160">
            <v>4</v>
          </cell>
        </row>
        <row r="2161">
          <cell r="K2161">
            <v>1400</v>
          </cell>
          <cell r="L2161">
            <v>2</v>
          </cell>
          <cell r="O2161">
            <v>7</v>
          </cell>
          <cell r="P2161">
            <v>2</v>
          </cell>
        </row>
        <row r="2162">
          <cell r="K2162">
            <v>2800</v>
          </cell>
          <cell r="L2162">
            <v>4</v>
          </cell>
          <cell r="O2162">
            <v>10</v>
          </cell>
          <cell r="P2162">
            <v>2</v>
          </cell>
        </row>
        <row r="2163">
          <cell r="K2163">
            <v>2800</v>
          </cell>
          <cell r="L2163">
            <v>2</v>
          </cell>
          <cell r="O2163">
            <v>4</v>
          </cell>
          <cell r="P2163">
            <v>4</v>
          </cell>
        </row>
        <row r="2164">
          <cell r="K2164">
            <v>1400</v>
          </cell>
          <cell r="L2164">
            <v>1</v>
          </cell>
          <cell r="O2164">
            <v>3</v>
          </cell>
          <cell r="P2164">
            <v>4</v>
          </cell>
        </row>
        <row r="2165">
          <cell r="K2165">
            <v>1400</v>
          </cell>
          <cell r="L2165">
            <v>4</v>
          </cell>
          <cell r="O2165">
            <v>4</v>
          </cell>
          <cell r="P2165">
            <v>1</v>
          </cell>
        </row>
        <row r="2166">
          <cell r="K2166">
            <v>5600</v>
          </cell>
          <cell r="L2166">
            <v>2</v>
          </cell>
          <cell r="O2166">
            <v>4</v>
          </cell>
          <cell r="P2166">
            <v>8</v>
          </cell>
        </row>
        <row r="2167">
          <cell r="K2167">
            <v>5600</v>
          </cell>
          <cell r="L2167">
            <v>4</v>
          </cell>
          <cell r="O2167">
            <v>6</v>
          </cell>
          <cell r="P2167">
            <v>4</v>
          </cell>
        </row>
        <row r="2168">
          <cell r="K2168">
            <v>2800</v>
          </cell>
          <cell r="L2168">
            <v>1</v>
          </cell>
          <cell r="O2168">
            <v>3</v>
          </cell>
          <cell r="P2168">
            <v>8</v>
          </cell>
        </row>
        <row r="2169">
          <cell r="K2169">
            <v>2800</v>
          </cell>
          <cell r="L2169">
            <v>2</v>
          </cell>
          <cell r="O2169">
            <v>5</v>
          </cell>
          <cell r="P2169">
            <v>4</v>
          </cell>
        </row>
        <row r="2170">
          <cell r="K2170">
            <v>2800</v>
          </cell>
          <cell r="L2170">
            <v>2</v>
          </cell>
          <cell r="O2170">
            <v>6</v>
          </cell>
          <cell r="P2170">
            <v>4</v>
          </cell>
        </row>
        <row r="2171">
          <cell r="K2171">
            <v>2800</v>
          </cell>
          <cell r="L2171">
            <v>4</v>
          </cell>
          <cell r="O2171">
            <v>8</v>
          </cell>
          <cell r="P2171">
            <v>2</v>
          </cell>
        </row>
        <row r="2172">
          <cell r="K2172">
            <v>2800</v>
          </cell>
          <cell r="L2172">
            <v>2</v>
          </cell>
          <cell r="O2172">
            <v>7</v>
          </cell>
          <cell r="P2172">
            <v>4</v>
          </cell>
        </row>
        <row r="2173">
          <cell r="K2173">
            <v>1400</v>
          </cell>
          <cell r="L2173">
            <v>1</v>
          </cell>
          <cell r="O2173">
            <v>3</v>
          </cell>
          <cell r="P2173">
            <v>4</v>
          </cell>
        </row>
        <row r="2174">
          <cell r="K2174">
            <v>2800</v>
          </cell>
          <cell r="L2174">
            <v>2</v>
          </cell>
          <cell r="O2174">
            <v>9</v>
          </cell>
          <cell r="P2174">
            <v>4</v>
          </cell>
        </row>
        <row r="2175">
          <cell r="K2175">
            <v>2800</v>
          </cell>
          <cell r="L2175">
            <v>2</v>
          </cell>
          <cell r="O2175">
            <v>6</v>
          </cell>
          <cell r="P2175">
            <v>4</v>
          </cell>
        </row>
        <row r="2176">
          <cell r="K2176">
            <v>1400</v>
          </cell>
          <cell r="L2176">
            <v>1</v>
          </cell>
          <cell r="O2176">
            <v>3</v>
          </cell>
          <cell r="P2176">
            <v>4</v>
          </cell>
        </row>
        <row r="2177">
          <cell r="K2177">
            <v>1400</v>
          </cell>
          <cell r="L2177">
            <v>1</v>
          </cell>
          <cell r="O2177">
            <v>2</v>
          </cell>
          <cell r="P2177">
            <v>4</v>
          </cell>
        </row>
        <row r="2178">
          <cell r="K2178">
            <v>2800</v>
          </cell>
          <cell r="L2178">
            <v>2</v>
          </cell>
          <cell r="O2178">
            <v>5</v>
          </cell>
          <cell r="P2178">
            <v>4</v>
          </cell>
        </row>
        <row r="2179">
          <cell r="K2179">
            <v>2800</v>
          </cell>
          <cell r="L2179">
            <v>2</v>
          </cell>
          <cell r="O2179">
            <v>7</v>
          </cell>
          <cell r="P2179">
            <v>4</v>
          </cell>
        </row>
        <row r="2180">
          <cell r="K2180">
            <v>1400</v>
          </cell>
          <cell r="L2180">
            <v>2</v>
          </cell>
          <cell r="O2180">
            <v>7</v>
          </cell>
          <cell r="P2180">
            <v>2</v>
          </cell>
        </row>
        <row r="2181">
          <cell r="K2181">
            <v>1400</v>
          </cell>
          <cell r="L2181">
            <v>1</v>
          </cell>
          <cell r="O2181">
            <v>1</v>
          </cell>
          <cell r="P2181">
            <v>4</v>
          </cell>
        </row>
        <row r="2182">
          <cell r="K2182">
            <v>5600</v>
          </cell>
          <cell r="L2182">
            <v>4</v>
          </cell>
          <cell r="O2182">
            <v>17</v>
          </cell>
          <cell r="P2182">
            <v>4</v>
          </cell>
        </row>
        <row r="2183">
          <cell r="K2183">
            <v>5600</v>
          </cell>
          <cell r="L2183">
            <v>2</v>
          </cell>
          <cell r="O2183">
            <v>2</v>
          </cell>
          <cell r="P2183">
            <v>8</v>
          </cell>
        </row>
        <row r="2184">
          <cell r="K2184">
            <v>2800</v>
          </cell>
          <cell r="L2184">
            <v>2</v>
          </cell>
          <cell r="O2184">
            <v>7</v>
          </cell>
          <cell r="P2184">
            <v>4</v>
          </cell>
        </row>
        <row r="2185">
          <cell r="K2185">
            <v>5600</v>
          </cell>
          <cell r="L2185">
            <v>2</v>
          </cell>
          <cell r="O2185">
            <v>9</v>
          </cell>
          <cell r="P2185">
            <v>8</v>
          </cell>
        </row>
        <row r="2186">
          <cell r="K2186">
            <v>1400</v>
          </cell>
          <cell r="L2186">
            <v>1</v>
          </cell>
          <cell r="O2186">
            <v>2</v>
          </cell>
          <cell r="P2186">
            <v>4</v>
          </cell>
        </row>
        <row r="2187">
          <cell r="K2187">
            <v>2800</v>
          </cell>
          <cell r="L2187">
            <v>1</v>
          </cell>
          <cell r="O2187">
            <v>1</v>
          </cell>
          <cell r="P2187">
            <v>8</v>
          </cell>
        </row>
        <row r="2188">
          <cell r="K2188">
            <v>2800</v>
          </cell>
          <cell r="L2188">
            <v>4</v>
          </cell>
          <cell r="O2188">
            <v>14</v>
          </cell>
          <cell r="P2188">
            <v>2</v>
          </cell>
        </row>
        <row r="2189">
          <cell r="K2189">
            <v>2800</v>
          </cell>
          <cell r="L2189">
            <v>4</v>
          </cell>
          <cell r="O2189">
            <v>15</v>
          </cell>
          <cell r="P2189">
            <v>2</v>
          </cell>
        </row>
        <row r="2190">
          <cell r="K2190">
            <v>2800</v>
          </cell>
          <cell r="L2190">
            <v>2</v>
          </cell>
          <cell r="O2190">
            <v>3</v>
          </cell>
          <cell r="P2190">
            <v>4</v>
          </cell>
        </row>
        <row r="2191">
          <cell r="K2191">
            <v>1400</v>
          </cell>
          <cell r="L2191">
            <v>2</v>
          </cell>
          <cell r="O2191">
            <v>7</v>
          </cell>
          <cell r="P2191">
            <v>2</v>
          </cell>
        </row>
        <row r="2192">
          <cell r="K2192">
            <v>2800</v>
          </cell>
          <cell r="L2192">
            <v>1</v>
          </cell>
          <cell r="O2192">
            <v>1</v>
          </cell>
          <cell r="P2192">
            <v>8</v>
          </cell>
        </row>
        <row r="2193">
          <cell r="K2193">
            <v>2800</v>
          </cell>
          <cell r="L2193">
            <v>2</v>
          </cell>
          <cell r="O2193">
            <v>9</v>
          </cell>
          <cell r="P2193">
            <v>4</v>
          </cell>
        </row>
        <row r="2194">
          <cell r="K2194">
            <v>5600</v>
          </cell>
          <cell r="L2194">
            <v>2</v>
          </cell>
          <cell r="O2194">
            <v>4</v>
          </cell>
          <cell r="P2194">
            <v>8</v>
          </cell>
        </row>
        <row r="2195">
          <cell r="K2195">
            <v>1400</v>
          </cell>
          <cell r="L2195">
            <v>1</v>
          </cell>
          <cell r="O2195">
            <v>1</v>
          </cell>
          <cell r="P2195">
            <v>4</v>
          </cell>
        </row>
        <row r="2196">
          <cell r="K2196">
            <v>1400</v>
          </cell>
          <cell r="L2196">
            <v>2</v>
          </cell>
          <cell r="O2196">
            <v>10</v>
          </cell>
          <cell r="P2196">
            <v>2</v>
          </cell>
        </row>
        <row r="2197">
          <cell r="K2197">
            <v>2800</v>
          </cell>
          <cell r="L2197">
            <v>2</v>
          </cell>
          <cell r="O2197">
            <v>3</v>
          </cell>
          <cell r="P2197">
            <v>4</v>
          </cell>
        </row>
        <row r="2198">
          <cell r="K2198">
            <v>2800</v>
          </cell>
          <cell r="L2198">
            <v>1</v>
          </cell>
          <cell r="O2198">
            <v>3</v>
          </cell>
          <cell r="P2198">
            <v>8</v>
          </cell>
        </row>
        <row r="2199">
          <cell r="K2199">
            <v>2800</v>
          </cell>
          <cell r="L2199">
            <v>1</v>
          </cell>
          <cell r="O2199">
            <v>2</v>
          </cell>
          <cell r="P2199">
            <v>8</v>
          </cell>
        </row>
        <row r="2200">
          <cell r="K2200">
            <v>1400</v>
          </cell>
          <cell r="L2200">
            <v>2</v>
          </cell>
          <cell r="O2200">
            <v>3</v>
          </cell>
          <cell r="P2200">
            <v>2</v>
          </cell>
        </row>
        <row r="2201">
          <cell r="K2201">
            <v>1400</v>
          </cell>
          <cell r="L2201">
            <v>1</v>
          </cell>
          <cell r="O2201">
            <v>1</v>
          </cell>
          <cell r="P2201">
            <v>4</v>
          </cell>
        </row>
        <row r="2202">
          <cell r="K2202">
            <v>5600</v>
          </cell>
          <cell r="L2202">
            <v>2</v>
          </cell>
          <cell r="O2202">
            <v>5</v>
          </cell>
          <cell r="P2202">
            <v>8</v>
          </cell>
        </row>
        <row r="2203">
          <cell r="K2203">
            <v>2800</v>
          </cell>
          <cell r="L2203">
            <v>2</v>
          </cell>
          <cell r="O2203">
            <v>6</v>
          </cell>
          <cell r="P2203">
            <v>4</v>
          </cell>
        </row>
        <row r="2204">
          <cell r="K2204">
            <v>1400</v>
          </cell>
          <cell r="L2204">
            <v>1</v>
          </cell>
          <cell r="O2204">
            <v>1</v>
          </cell>
          <cell r="P2204">
            <v>4</v>
          </cell>
        </row>
        <row r="2205">
          <cell r="K2205">
            <v>2800</v>
          </cell>
          <cell r="L2205">
            <v>2</v>
          </cell>
          <cell r="O2205">
            <v>3</v>
          </cell>
          <cell r="P2205">
            <v>4</v>
          </cell>
        </row>
        <row r="2206">
          <cell r="K2206">
            <v>1400</v>
          </cell>
          <cell r="L2206">
            <v>1</v>
          </cell>
          <cell r="O2206">
            <v>3</v>
          </cell>
          <cell r="P2206">
            <v>4</v>
          </cell>
        </row>
        <row r="2207">
          <cell r="K2207">
            <v>5600</v>
          </cell>
          <cell r="L2207">
            <v>4</v>
          </cell>
          <cell r="O2207">
            <v>15</v>
          </cell>
          <cell r="P2207">
            <v>4</v>
          </cell>
        </row>
        <row r="2208">
          <cell r="K2208">
            <v>1400</v>
          </cell>
          <cell r="L2208">
            <v>2</v>
          </cell>
          <cell r="O2208">
            <v>6</v>
          </cell>
          <cell r="P2208">
            <v>2</v>
          </cell>
        </row>
        <row r="2209">
          <cell r="K2209">
            <v>2800</v>
          </cell>
          <cell r="L2209">
            <v>1</v>
          </cell>
          <cell r="O2209">
            <v>2</v>
          </cell>
          <cell r="P2209">
            <v>8</v>
          </cell>
        </row>
        <row r="2210">
          <cell r="K2210">
            <v>5600</v>
          </cell>
          <cell r="L2210">
            <v>2</v>
          </cell>
          <cell r="O2210">
            <v>6</v>
          </cell>
          <cell r="P2210">
            <v>8</v>
          </cell>
        </row>
        <row r="2211">
          <cell r="K2211">
            <v>1400</v>
          </cell>
          <cell r="L2211">
            <v>1</v>
          </cell>
          <cell r="O2211">
            <v>3</v>
          </cell>
          <cell r="P2211">
            <v>4</v>
          </cell>
        </row>
        <row r="2212">
          <cell r="K2212">
            <v>2800</v>
          </cell>
          <cell r="L2212">
            <v>1</v>
          </cell>
          <cell r="O2212">
            <v>3</v>
          </cell>
          <cell r="P2212">
            <v>8</v>
          </cell>
        </row>
        <row r="2213">
          <cell r="K2213">
            <v>5500</v>
          </cell>
          <cell r="L2213">
            <v>5</v>
          </cell>
          <cell r="O2213">
            <v>9</v>
          </cell>
          <cell r="P2213">
            <v>1</v>
          </cell>
        </row>
        <row r="2214">
          <cell r="K2214">
            <v>5500</v>
          </cell>
          <cell r="L2214">
            <v>2</v>
          </cell>
          <cell r="O2214">
            <v>4</v>
          </cell>
          <cell r="P2214">
            <v>5</v>
          </cell>
        </row>
        <row r="2215">
          <cell r="K2215">
            <v>5500</v>
          </cell>
          <cell r="L2215">
            <v>2</v>
          </cell>
          <cell r="O2215">
            <v>7</v>
          </cell>
          <cell r="P2215">
            <v>5</v>
          </cell>
        </row>
        <row r="2216">
          <cell r="K2216">
            <v>5500</v>
          </cell>
          <cell r="L2216">
            <v>5</v>
          </cell>
          <cell r="O2216">
            <v>12</v>
          </cell>
          <cell r="P2216">
            <v>2</v>
          </cell>
        </row>
        <row r="2217">
          <cell r="K2217">
            <v>5500</v>
          </cell>
          <cell r="L2217">
            <v>1</v>
          </cell>
          <cell r="O2217">
            <v>4</v>
          </cell>
          <cell r="P2217">
            <v>10</v>
          </cell>
        </row>
        <row r="2218">
          <cell r="K2218">
            <v>1600</v>
          </cell>
          <cell r="L2218">
            <v>1</v>
          </cell>
          <cell r="O2218">
            <v>5</v>
          </cell>
          <cell r="P2218">
            <v>2</v>
          </cell>
        </row>
        <row r="2219">
          <cell r="K2219">
            <v>1600</v>
          </cell>
          <cell r="L2219">
            <v>2</v>
          </cell>
          <cell r="O2219">
            <v>6</v>
          </cell>
          <cell r="P2219">
            <v>1</v>
          </cell>
        </row>
        <row r="2220">
          <cell r="K2220">
            <v>1600</v>
          </cell>
          <cell r="L2220">
            <v>1</v>
          </cell>
          <cell r="O2220">
            <v>3</v>
          </cell>
          <cell r="P2220">
            <v>2</v>
          </cell>
        </row>
        <row r="2221">
          <cell r="K2221">
            <v>1600</v>
          </cell>
          <cell r="L2221">
            <v>2</v>
          </cell>
          <cell r="O2221">
            <v>9</v>
          </cell>
          <cell r="P2221">
            <v>1</v>
          </cell>
        </row>
        <row r="2222">
          <cell r="K2222">
            <v>5250</v>
          </cell>
          <cell r="L2222">
            <v>3</v>
          </cell>
          <cell r="O2222">
            <v>11</v>
          </cell>
          <cell r="P2222">
            <v>5</v>
          </cell>
        </row>
        <row r="2223">
          <cell r="K2223">
            <v>5250</v>
          </cell>
          <cell r="L2223">
            <v>3</v>
          </cell>
          <cell r="O2223">
            <v>12</v>
          </cell>
          <cell r="P2223">
            <v>5</v>
          </cell>
        </row>
        <row r="2224">
          <cell r="K2224">
            <v>1750</v>
          </cell>
          <cell r="L2224">
            <v>1</v>
          </cell>
          <cell r="O2224">
            <v>1</v>
          </cell>
          <cell r="P2224">
            <v>5</v>
          </cell>
        </row>
        <row r="2225">
          <cell r="K2225">
            <v>1750</v>
          </cell>
          <cell r="L2225">
            <v>1</v>
          </cell>
          <cell r="O2225">
            <v>1</v>
          </cell>
          <cell r="P2225">
            <v>5</v>
          </cell>
        </row>
        <row r="2226">
          <cell r="K2226">
            <v>5250</v>
          </cell>
          <cell r="L2226">
            <v>3</v>
          </cell>
          <cell r="O2226">
            <v>8</v>
          </cell>
          <cell r="P2226">
            <v>5</v>
          </cell>
        </row>
        <row r="2227">
          <cell r="K2227">
            <v>1750</v>
          </cell>
          <cell r="L2227">
            <v>1</v>
          </cell>
          <cell r="O2227">
            <v>2</v>
          </cell>
          <cell r="P2227">
            <v>5</v>
          </cell>
        </row>
        <row r="2228">
          <cell r="K2228">
            <v>5250</v>
          </cell>
          <cell r="L2228">
            <v>3</v>
          </cell>
          <cell r="O2228">
            <v>7</v>
          </cell>
          <cell r="P2228">
            <v>5</v>
          </cell>
        </row>
        <row r="2229">
          <cell r="K2229">
            <v>1750</v>
          </cell>
          <cell r="L2229">
            <v>1</v>
          </cell>
          <cell r="O2229">
            <v>3</v>
          </cell>
          <cell r="P2229">
            <v>5</v>
          </cell>
        </row>
        <row r="2230">
          <cell r="K2230">
            <v>1750</v>
          </cell>
          <cell r="L2230">
            <v>1</v>
          </cell>
          <cell r="O2230">
            <v>3</v>
          </cell>
          <cell r="P2230">
            <v>5</v>
          </cell>
        </row>
        <row r="2231">
          <cell r="K2231">
            <v>1750</v>
          </cell>
          <cell r="L2231">
            <v>1</v>
          </cell>
          <cell r="O2231">
            <v>3</v>
          </cell>
          <cell r="P2231">
            <v>5</v>
          </cell>
        </row>
        <row r="2232">
          <cell r="K2232">
            <v>5250</v>
          </cell>
          <cell r="L2232">
            <v>3</v>
          </cell>
          <cell r="O2232">
            <v>6</v>
          </cell>
          <cell r="P2232">
            <v>5</v>
          </cell>
        </row>
        <row r="2233">
          <cell r="K2233">
            <v>1750</v>
          </cell>
          <cell r="L2233">
            <v>1</v>
          </cell>
          <cell r="O2233">
            <v>1</v>
          </cell>
          <cell r="P2233">
            <v>5</v>
          </cell>
        </row>
        <row r="2234">
          <cell r="K2234">
            <v>1750</v>
          </cell>
          <cell r="L2234">
            <v>1</v>
          </cell>
          <cell r="O2234">
            <v>3</v>
          </cell>
          <cell r="P2234">
            <v>5</v>
          </cell>
        </row>
        <row r="2235">
          <cell r="K2235">
            <v>5250</v>
          </cell>
          <cell r="L2235">
            <v>3</v>
          </cell>
          <cell r="O2235">
            <v>8</v>
          </cell>
          <cell r="P2235">
            <v>5</v>
          </cell>
        </row>
        <row r="2236">
          <cell r="K2236">
            <v>5250</v>
          </cell>
          <cell r="L2236">
            <v>3</v>
          </cell>
          <cell r="O2236">
            <v>4</v>
          </cell>
          <cell r="P2236">
            <v>5</v>
          </cell>
        </row>
        <row r="2237">
          <cell r="K2237">
            <v>1750</v>
          </cell>
          <cell r="L2237">
            <v>1</v>
          </cell>
          <cell r="O2237">
            <v>3</v>
          </cell>
          <cell r="P2237">
            <v>5</v>
          </cell>
        </row>
        <row r="2238">
          <cell r="K2238">
            <v>1750</v>
          </cell>
          <cell r="L2238">
            <v>5</v>
          </cell>
          <cell r="O2238">
            <v>18</v>
          </cell>
          <cell r="P2238">
            <v>1</v>
          </cell>
        </row>
        <row r="2239">
          <cell r="K2239">
            <v>1750</v>
          </cell>
          <cell r="L2239">
            <v>1</v>
          </cell>
          <cell r="O2239">
            <v>3</v>
          </cell>
          <cell r="P2239">
            <v>5</v>
          </cell>
        </row>
        <row r="2240">
          <cell r="K2240">
            <v>1750</v>
          </cell>
          <cell r="L2240">
            <v>1</v>
          </cell>
          <cell r="O2240">
            <v>2</v>
          </cell>
          <cell r="P2240">
            <v>5</v>
          </cell>
        </row>
        <row r="2241">
          <cell r="K2241">
            <v>1750</v>
          </cell>
          <cell r="L2241">
            <v>1</v>
          </cell>
          <cell r="O2241">
            <v>2</v>
          </cell>
          <cell r="P2241">
            <v>5</v>
          </cell>
        </row>
        <row r="2242">
          <cell r="K2242">
            <v>1750</v>
          </cell>
          <cell r="L2242">
            <v>5</v>
          </cell>
          <cell r="O2242">
            <v>9</v>
          </cell>
          <cell r="P2242">
            <v>1</v>
          </cell>
        </row>
        <row r="2243">
          <cell r="K2243">
            <v>4950</v>
          </cell>
          <cell r="L2243">
            <v>3</v>
          </cell>
          <cell r="O2243">
            <v>11</v>
          </cell>
          <cell r="P2243">
            <v>3</v>
          </cell>
        </row>
        <row r="2244">
          <cell r="K2244">
            <v>1650</v>
          </cell>
          <cell r="L2244">
            <v>1</v>
          </cell>
          <cell r="O2244">
            <v>3</v>
          </cell>
          <cell r="P2244">
            <v>3</v>
          </cell>
        </row>
        <row r="2245">
          <cell r="K2245">
            <v>1650</v>
          </cell>
          <cell r="L2245">
            <v>1</v>
          </cell>
          <cell r="O2245">
            <v>5</v>
          </cell>
          <cell r="P2245">
            <v>3</v>
          </cell>
        </row>
        <row r="2246">
          <cell r="K2246">
            <v>4950</v>
          </cell>
          <cell r="L2246">
            <v>1</v>
          </cell>
          <cell r="O2246">
            <v>1</v>
          </cell>
          <cell r="P2246">
            <v>9</v>
          </cell>
        </row>
        <row r="2247">
          <cell r="K2247">
            <v>1650</v>
          </cell>
          <cell r="L2247">
            <v>1</v>
          </cell>
          <cell r="O2247">
            <v>3</v>
          </cell>
          <cell r="P2247">
            <v>3</v>
          </cell>
        </row>
        <row r="2248">
          <cell r="K2248">
            <v>2450</v>
          </cell>
          <cell r="L2248">
            <v>1</v>
          </cell>
          <cell r="O2248">
            <v>4</v>
          </cell>
          <cell r="P2248">
            <v>7</v>
          </cell>
        </row>
        <row r="2249">
          <cell r="K2249">
            <v>4900</v>
          </cell>
          <cell r="L2249">
            <v>1</v>
          </cell>
          <cell r="O2249">
            <v>3</v>
          </cell>
          <cell r="P2249">
            <v>14</v>
          </cell>
        </row>
        <row r="2250">
          <cell r="K2250">
            <v>2450</v>
          </cell>
          <cell r="L2250">
            <v>1</v>
          </cell>
          <cell r="O2250">
            <v>3</v>
          </cell>
          <cell r="P2250">
            <v>7</v>
          </cell>
        </row>
        <row r="2251">
          <cell r="K2251">
            <v>4900</v>
          </cell>
          <cell r="L2251">
            <v>1</v>
          </cell>
          <cell r="O2251">
            <v>1</v>
          </cell>
          <cell r="P2251">
            <v>14</v>
          </cell>
        </row>
        <row r="2252">
          <cell r="K2252">
            <v>2450</v>
          </cell>
          <cell r="L2252">
            <v>1</v>
          </cell>
          <cell r="O2252">
            <v>4</v>
          </cell>
          <cell r="P2252">
            <v>7</v>
          </cell>
        </row>
        <row r="2253">
          <cell r="K2253">
            <v>4900</v>
          </cell>
          <cell r="L2253">
            <v>1</v>
          </cell>
          <cell r="O2253">
            <v>2</v>
          </cell>
          <cell r="P2253">
            <v>14</v>
          </cell>
        </row>
        <row r="2254">
          <cell r="K2254">
            <v>4900</v>
          </cell>
          <cell r="L2254">
            <v>1</v>
          </cell>
          <cell r="O2254">
            <v>3</v>
          </cell>
          <cell r="P2254">
            <v>14</v>
          </cell>
        </row>
        <row r="2255">
          <cell r="K2255">
            <v>4900</v>
          </cell>
          <cell r="L2255">
            <v>1</v>
          </cell>
          <cell r="O2255">
            <v>3</v>
          </cell>
          <cell r="P2255">
            <v>14</v>
          </cell>
        </row>
        <row r="2256">
          <cell r="K2256">
            <v>4900</v>
          </cell>
          <cell r="L2256">
            <v>2</v>
          </cell>
          <cell r="O2256">
            <v>6</v>
          </cell>
          <cell r="P2256">
            <v>7</v>
          </cell>
        </row>
        <row r="2257">
          <cell r="K2257">
            <v>4900</v>
          </cell>
          <cell r="L2257">
            <v>1</v>
          </cell>
          <cell r="O2257">
            <v>3</v>
          </cell>
          <cell r="P2257">
            <v>14</v>
          </cell>
        </row>
        <row r="2258">
          <cell r="K2258">
            <v>4900</v>
          </cell>
          <cell r="L2258">
            <v>2</v>
          </cell>
          <cell r="O2258">
            <v>5</v>
          </cell>
          <cell r="P2258">
            <v>7</v>
          </cell>
        </row>
        <row r="2259">
          <cell r="K2259">
            <v>4900</v>
          </cell>
          <cell r="L2259">
            <v>1</v>
          </cell>
          <cell r="O2259">
            <v>3</v>
          </cell>
          <cell r="P2259">
            <v>14</v>
          </cell>
        </row>
        <row r="2260">
          <cell r="K2260">
            <v>2450</v>
          </cell>
          <cell r="L2260">
            <v>1</v>
          </cell>
          <cell r="O2260">
            <v>2</v>
          </cell>
          <cell r="P2260">
            <v>7</v>
          </cell>
        </row>
        <row r="2261">
          <cell r="K2261">
            <v>2450</v>
          </cell>
          <cell r="L2261">
            <v>1</v>
          </cell>
          <cell r="O2261">
            <v>2</v>
          </cell>
          <cell r="P2261">
            <v>7</v>
          </cell>
        </row>
        <row r="2262">
          <cell r="K2262">
            <v>2450</v>
          </cell>
          <cell r="L2262">
            <v>1</v>
          </cell>
          <cell r="O2262">
            <v>3</v>
          </cell>
          <cell r="P2262">
            <v>7</v>
          </cell>
        </row>
        <row r="2263">
          <cell r="K2263">
            <v>4900</v>
          </cell>
          <cell r="L2263">
            <v>1</v>
          </cell>
          <cell r="O2263">
            <v>2</v>
          </cell>
          <cell r="P2263">
            <v>14</v>
          </cell>
        </row>
        <row r="2264">
          <cell r="K2264">
            <v>4900</v>
          </cell>
          <cell r="L2264">
            <v>2</v>
          </cell>
          <cell r="O2264">
            <v>4</v>
          </cell>
          <cell r="P2264">
            <v>7</v>
          </cell>
        </row>
        <row r="2265">
          <cell r="K2265">
            <v>4900</v>
          </cell>
          <cell r="L2265">
            <v>1</v>
          </cell>
          <cell r="O2265">
            <v>2</v>
          </cell>
          <cell r="P2265">
            <v>14</v>
          </cell>
        </row>
        <row r="2266">
          <cell r="K2266">
            <v>4800</v>
          </cell>
          <cell r="L2266">
            <v>1</v>
          </cell>
          <cell r="O2266">
            <v>2</v>
          </cell>
          <cell r="P2266">
            <v>4</v>
          </cell>
        </row>
        <row r="2267">
          <cell r="K2267">
            <v>2400</v>
          </cell>
          <cell r="L2267">
            <v>1</v>
          </cell>
          <cell r="O2267">
            <v>2</v>
          </cell>
          <cell r="P2267">
            <v>3</v>
          </cell>
        </row>
        <row r="2268">
          <cell r="K2268">
            <v>1600</v>
          </cell>
          <cell r="L2268">
            <v>1</v>
          </cell>
          <cell r="O2268">
            <v>1</v>
          </cell>
          <cell r="P2268">
            <v>2</v>
          </cell>
        </row>
        <row r="2269">
          <cell r="K2269">
            <v>1600</v>
          </cell>
          <cell r="L2269">
            <v>1</v>
          </cell>
          <cell r="O2269">
            <v>5</v>
          </cell>
          <cell r="P2269">
            <v>2</v>
          </cell>
        </row>
        <row r="2270">
          <cell r="K2270">
            <v>2400</v>
          </cell>
          <cell r="L2270">
            <v>3</v>
          </cell>
          <cell r="O2270">
            <v>7</v>
          </cell>
          <cell r="P2270">
            <v>1</v>
          </cell>
        </row>
        <row r="2271">
          <cell r="K2271">
            <v>2400</v>
          </cell>
          <cell r="L2271">
            <v>1</v>
          </cell>
          <cell r="O2271">
            <v>2</v>
          </cell>
          <cell r="P2271">
            <v>3</v>
          </cell>
        </row>
        <row r="2272">
          <cell r="K2272">
            <v>4800</v>
          </cell>
          <cell r="L2272">
            <v>1</v>
          </cell>
          <cell r="O2272">
            <v>3</v>
          </cell>
          <cell r="P2272">
            <v>6</v>
          </cell>
        </row>
        <row r="2273">
          <cell r="K2273">
            <v>4800</v>
          </cell>
          <cell r="L2273">
            <v>3</v>
          </cell>
          <cell r="O2273">
            <v>10</v>
          </cell>
          <cell r="P2273">
            <v>2</v>
          </cell>
        </row>
        <row r="2274">
          <cell r="K2274">
            <v>1400</v>
          </cell>
          <cell r="L2274">
            <v>2</v>
          </cell>
          <cell r="O2274">
            <v>5</v>
          </cell>
          <cell r="P2274">
            <v>2</v>
          </cell>
        </row>
        <row r="2275">
          <cell r="K2275">
            <v>1400</v>
          </cell>
          <cell r="L2275">
            <v>2</v>
          </cell>
          <cell r="O2275">
            <v>3</v>
          </cell>
          <cell r="P2275">
            <v>2</v>
          </cell>
        </row>
        <row r="2276">
          <cell r="K2276">
            <v>1400</v>
          </cell>
          <cell r="L2276">
            <v>2</v>
          </cell>
          <cell r="O2276">
            <v>4</v>
          </cell>
          <cell r="P2276">
            <v>2</v>
          </cell>
        </row>
        <row r="2277">
          <cell r="K2277">
            <v>1400</v>
          </cell>
          <cell r="L2277">
            <v>1</v>
          </cell>
          <cell r="O2277">
            <v>5</v>
          </cell>
          <cell r="P2277">
            <v>4</v>
          </cell>
        </row>
        <row r="2278">
          <cell r="K2278">
            <v>1400</v>
          </cell>
          <cell r="L2278">
            <v>2</v>
          </cell>
          <cell r="O2278">
            <v>8</v>
          </cell>
          <cell r="P2278">
            <v>2</v>
          </cell>
        </row>
        <row r="2279">
          <cell r="K2279">
            <v>1400</v>
          </cell>
          <cell r="L2279">
            <v>4</v>
          </cell>
          <cell r="O2279">
            <v>17</v>
          </cell>
          <cell r="P2279">
            <v>1</v>
          </cell>
        </row>
        <row r="2280">
          <cell r="K2280">
            <v>1400</v>
          </cell>
          <cell r="L2280">
            <v>1</v>
          </cell>
          <cell r="O2280">
            <v>4</v>
          </cell>
          <cell r="P2280">
            <v>4</v>
          </cell>
        </row>
        <row r="2281">
          <cell r="K2281">
            <v>1400</v>
          </cell>
          <cell r="L2281">
            <v>1</v>
          </cell>
          <cell r="O2281">
            <v>2</v>
          </cell>
          <cell r="P2281">
            <v>4</v>
          </cell>
        </row>
        <row r="2282">
          <cell r="K2282">
            <v>1400</v>
          </cell>
          <cell r="L2282">
            <v>1</v>
          </cell>
          <cell r="O2282">
            <v>3</v>
          </cell>
          <cell r="P2282">
            <v>4</v>
          </cell>
        </row>
        <row r="2283">
          <cell r="K2283">
            <v>1400</v>
          </cell>
          <cell r="L2283">
            <v>2</v>
          </cell>
          <cell r="O2283">
            <v>6</v>
          </cell>
          <cell r="P2283">
            <v>2</v>
          </cell>
        </row>
        <row r="2284">
          <cell r="K2284">
            <v>1400</v>
          </cell>
          <cell r="L2284">
            <v>1</v>
          </cell>
          <cell r="O2284">
            <v>2</v>
          </cell>
          <cell r="P2284">
            <v>4</v>
          </cell>
        </row>
        <row r="2285">
          <cell r="K2285">
            <v>1400</v>
          </cell>
          <cell r="L2285">
            <v>1</v>
          </cell>
          <cell r="O2285">
            <v>5</v>
          </cell>
          <cell r="P2285">
            <v>4</v>
          </cell>
        </row>
        <row r="2286">
          <cell r="K2286">
            <v>1400</v>
          </cell>
          <cell r="L2286">
            <v>1</v>
          </cell>
          <cell r="O2286">
            <v>4</v>
          </cell>
          <cell r="P2286">
            <v>4</v>
          </cell>
        </row>
        <row r="2287">
          <cell r="K2287">
            <v>1400</v>
          </cell>
          <cell r="L2287">
            <v>2</v>
          </cell>
          <cell r="O2287">
            <v>6</v>
          </cell>
          <cell r="P2287">
            <v>2</v>
          </cell>
        </row>
        <row r="2288">
          <cell r="K2288">
            <v>1400</v>
          </cell>
          <cell r="L2288">
            <v>2</v>
          </cell>
          <cell r="O2288">
            <v>5</v>
          </cell>
          <cell r="P2288">
            <v>2</v>
          </cell>
        </row>
        <row r="2289">
          <cell r="K2289">
            <v>1400</v>
          </cell>
          <cell r="L2289">
            <v>1</v>
          </cell>
          <cell r="O2289">
            <v>1</v>
          </cell>
          <cell r="P2289">
            <v>4</v>
          </cell>
        </row>
        <row r="2290">
          <cell r="K2290">
            <v>1400</v>
          </cell>
          <cell r="L2290">
            <v>2</v>
          </cell>
          <cell r="O2290">
            <v>6</v>
          </cell>
          <cell r="P2290">
            <v>2</v>
          </cell>
        </row>
        <row r="2291">
          <cell r="K2291">
            <v>1400</v>
          </cell>
          <cell r="L2291">
            <v>2</v>
          </cell>
          <cell r="O2291">
            <v>4</v>
          </cell>
          <cell r="P2291">
            <v>2</v>
          </cell>
        </row>
        <row r="2292">
          <cell r="K2292">
            <v>1400</v>
          </cell>
          <cell r="L2292">
            <v>1</v>
          </cell>
          <cell r="O2292">
            <v>4</v>
          </cell>
          <cell r="P2292">
            <v>4</v>
          </cell>
        </row>
        <row r="2293">
          <cell r="K2293">
            <v>1400</v>
          </cell>
          <cell r="L2293">
            <v>2</v>
          </cell>
          <cell r="O2293">
            <v>8</v>
          </cell>
          <cell r="P2293">
            <v>2</v>
          </cell>
        </row>
        <row r="2294">
          <cell r="K2294">
            <v>1400</v>
          </cell>
          <cell r="L2294">
            <v>4</v>
          </cell>
          <cell r="O2294">
            <v>10</v>
          </cell>
          <cell r="P2294">
            <v>1</v>
          </cell>
        </row>
        <row r="2295">
          <cell r="K2295">
            <v>1400</v>
          </cell>
          <cell r="L2295">
            <v>1</v>
          </cell>
          <cell r="O2295">
            <v>3</v>
          </cell>
          <cell r="P2295">
            <v>4</v>
          </cell>
        </row>
        <row r="2296">
          <cell r="K2296">
            <v>1400</v>
          </cell>
          <cell r="L2296">
            <v>2</v>
          </cell>
          <cell r="O2296">
            <v>2</v>
          </cell>
          <cell r="P2296">
            <v>2</v>
          </cell>
        </row>
        <row r="2297">
          <cell r="K2297">
            <v>1400</v>
          </cell>
          <cell r="L2297">
            <v>1</v>
          </cell>
          <cell r="O2297">
            <v>1</v>
          </cell>
          <cell r="P2297">
            <v>4</v>
          </cell>
        </row>
        <row r="2298">
          <cell r="K2298">
            <v>1400</v>
          </cell>
          <cell r="L2298">
            <v>1</v>
          </cell>
          <cell r="O2298">
            <v>3</v>
          </cell>
          <cell r="P2298">
            <v>4</v>
          </cell>
        </row>
        <row r="2299">
          <cell r="K2299">
            <v>1400</v>
          </cell>
          <cell r="L2299">
            <v>2</v>
          </cell>
          <cell r="O2299">
            <v>4</v>
          </cell>
          <cell r="P2299">
            <v>2</v>
          </cell>
        </row>
        <row r="2300">
          <cell r="K2300">
            <v>1400</v>
          </cell>
          <cell r="L2300">
            <v>1</v>
          </cell>
          <cell r="O2300">
            <v>3</v>
          </cell>
          <cell r="P2300">
            <v>4</v>
          </cell>
        </row>
        <row r="2301">
          <cell r="K2301">
            <v>1400</v>
          </cell>
          <cell r="L2301">
            <v>2</v>
          </cell>
          <cell r="O2301">
            <v>4</v>
          </cell>
          <cell r="P2301">
            <v>2</v>
          </cell>
        </row>
        <row r="2302">
          <cell r="K2302">
            <v>1400</v>
          </cell>
          <cell r="L2302">
            <v>1</v>
          </cell>
          <cell r="O2302">
            <v>5</v>
          </cell>
          <cell r="P2302">
            <v>4</v>
          </cell>
        </row>
        <row r="2303">
          <cell r="K2303">
            <v>4550</v>
          </cell>
          <cell r="L2303">
            <v>1</v>
          </cell>
          <cell r="O2303">
            <v>1</v>
          </cell>
          <cell r="P2303">
            <v>13</v>
          </cell>
        </row>
        <row r="2304">
          <cell r="K2304">
            <v>4550</v>
          </cell>
          <cell r="L2304">
            <v>1</v>
          </cell>
          <cell r="O2304">
            <v>4</v>
          </cell>
          <cell r="P2304">
            <v>13</v>
          </cell>
        </row>
        <row r="2305">
          <cell r="K2305">
            <v>4550</v>
          </cell>
          <cell r="L2305">
            <v>1</v>
          </cell>
          <cell r="O2305">
            <v>4</v>
          </cell>
          <cell r="P2305">
            <v>13</v>
          </cell>
        </row>
        <row r="2306">
          <cell r="K2306">
            <v>4550</v>
          </cell>
          <cell r="L2306">
            <v>1</v>
          </cell>
          <cell r="O2306">
            <v>3</v>
          </cell>
          <cell r="P2306">
            <v>13</v>
          </cell>
        </row>
        <row r="2307">
          <cell r="K2307">
            <v>4550</v>
          </cell>
          <cell r="L2307">
            <v>1</v>
          </cell>
          <cell r="O2307">
            <v>5</v>
          </cell>
          <cell r="P2307">
            <v>13</v>
          </cell>
        </row>
        <row r="2308">
          <cell r="K2308">
            <v>4400</v>
          </cell>
          <cell r="L2308">
            <v>2</v>
          </cell>
          <cell r="O2308">
            <v>7</v>
          </cell>
          <cell r="P2308">
            <v>4</v>
          </cell>
        </row>
        <row r="2309">
          <cell r="K2309">
            <v>1100</v>
          </cell>
          <cell r="L2309">
            <v>1</v>
          </cell>
          <cell r="O2309">
            <v>3</v>
          </cell>
          <cell r="P2309">
            <v>1</v>
          </cell>
        </row>
        <row r="2310">
          <cell r="K2310">
            <v>1100</v>
          </cell>
          <cell r="L2310">
            <v>1</v>
          </cell>
          <cell r="O2310">
            <v>5</v>
          </cell>
          <cell r="P2310">
            <v>2</v>
          </cell>
        </row>
        <row r="2311">
          <cell r="K2311">
            <v>4400</v>
          </cell>
          <cell r="L2311">
            <v>2</v>
          </cell>
          <cell r="O2311">
            <v>9</v>
          </cell>
          <cell r="P2311">
            <v>2</v>
          </cell>
        </row>
        <row r="2312">
          <cell r="K2312">
            <v>4400</v>
          </cell>
          <cell r="L2312">
            <v>1</v>
          </cell>
          <cell r="O2312">
            <v>2</v>
          </cell>
          <cell r="P2312">
            <v>4</v>
          </cell>
        </row>
        <row r="2313">
          <cell r="K2313">
            <v>2200</v>
          </cell>
          <cell r="L2313">
            <v>1</v>
          </cell>
          <cell r="O2313">
            <v>2</v>
          </cell>
          <cell r="P2313">
            <v>4</v>
          </cell>
        </row>
        <row r="2314">
          <cell r="K2314">
            <v>2200</v>
          </cell>
          <cell r="L2314">
            <v>1</v>
          </cell>
          <cell r="O2314">
            <v>2</v>
          </cell>
          <cell r="P2314">
            <v>2</v>
          </cell>
        </row>
        <row r="2315">
          <cell r="K2315">
            <v>4400</v>
          </cell>
          <cell r="L2315">
            <v>1</v>
          </cell>
          <cell r="O2315">
            <v>4</v>
          </cell>
          <cell r="P2315">
            <v>8</v>
          </cell>
        </row>
        <row r="2316">
          <cell r="K2316">
            <v>2200</v>
          </cell>
          <cell r="L2316">
            <v>1</v>
          </cell>
          <cell r="O2316">
            <v>2</v>
          </cell>
          <cell r="P2316">
            <v>2</v>
          </cell>
        </row>
        <row r="2317">
          <cell r="K2317">
            <v>4400</v>
          </cell>
          <cell r="L2317">
            <v>2</v>
          </cell>
          <cell r="O2317">
            <v>5</v>
          </cell>
          <cell r="P2317">
            <v>2</v>
          </cell>
        </row>
        <row r="2318">
          <cell r="K2318">
            <v>1100</v>
          </cell>
          <cell r="L2318">
            <v>1</v>
          </cell>
          <cell r="O2318">
            <v>3</v>
          </cell>
          <cell r="P2318">
            <v>1</v>
          </cell>
        </row>
        <row r="2319">
          <cell r="K2319">
            <v>1100</v>
          </cell>
          <cell r="L2319">
            <v>1</v>
          </cell>
          <cell r="O2319">
            <v>2</v>
          </cell>
          <cell r="P2319">
            <v>2</v>
          </cell>
        </row>
        <row r="2320">
          <cell r="K2320">
            <v>4400</v>
          </cell>
          <cell r="L2320">
            <v>1</v>
          </cell>
          <cell r="O2320">
            <v>3</v>
          </cell>
          <cell r="P2320">
            <v>4</v>
          </cell>
        </row>
        <row r="2321">
          <cell r="K2321">
            <v>4400</v>
          </cell>
          <cell r="L2321">
            <v>2</v>
          </cell>
          <cell r="O2321">
            <v>6</v>
          </cell>
          <cell r="P2321">
            <v>2</v>
          </cell>
        </row>
        <row r="2322">
          <cell r="K2322">
            <v>4400</v>
          </cell>
          <cell r="L2322">
            <v>1</v>
          </cell>
          <cell r="O2322">
            <v>3</v>
          </cell>
          <cell r="P2322">
            <v>8</v>
          </cell>
        </row>
        <row r="2323">
          <cell r="K2323">
            <v>4400</v>
          </cell>
          <cell r="L2323">
            <v>1</v>
          </cell>
          <cell r="O2323">
            <v>3</v>
          </cell>
          <cell r="P2323">
            <v>4</v>
          </cell>
        </row>
        <row r="2324">
          <cell r="K2324">
            <v>2200</v>
          </cell>
          <cell r="L2324">
            <v>1</v>
          </cell>
          <cell r="O2324">
            <v>3</v>
          </cell>
          <cell r="P2324">
            <v>4</v>
          </cell>
        </row>
        <row r="2325">
          <cell r="K2325">
            <v>4400</v>
          </cell>
          <cell r="L2325">
            <v>2</v>
          </cell>
          <cell r="O2325">
            <v>8</v>
          </cell>
          <cell r="P2325">
            <v>4</v>
          </cell>
        </row>
        <row r="2326">
          <cell r="K2326">
            <v>2200</v>
          </cell>
          <cell r="L2326">
            <v>1</v>
          </cell>
          <cell r="O2326">
            <v>2</v>
          </cell>
          <cell r="P2326">
            <v>4</v>
          </cell>
        </row>
        <row r="2327">
          <cell r="K2327">
            <v>4400</v>
          </cell>
          <cell r="L2327">
            <v>2</v>
          </cell>
          <cell r="O2327">
            <v>5</v>
          </cell>
          <cell r="P2327">
            <v>4</v>
          </cell>
        </row>
        <row r="2328">
          <cell r="K2328">
            <v>4400</v>
          </cell>
          <cell r="L2328">
            <v>2</v>
          </cell>
          <cell r="O2328">
            <v>2</v>
          </cell>
          <cell r="P2328">
            <v>2</v>
          </cell>
        </row>
        <row r="2329">
          <cell r="K2329">
            <v>2200</v>
          </cell>
          <cell r="L2329">
            <v>2</v>
          </cell>
          <cell r="O2329">
            <v>8</v>
          </cell>
          <cell r="P2329">
            <v>1</v>
          </cell>
        </row>
        <row r="2330">
          <cell r="K2330">
            <v>2200</v>
          </cell>
          <cell r="L2330">
            <v>1</v>
          </cell>
          <cell r="O2330">
            <v>3</v>
          </cell>
          <cell r="P2330">
            <v>4</v>
          </cell>
        </row>
        <row r="2331">
          <cell r="K2331">
            <v>4400</v>
          </cell>
          <cell r="L2331">
            <v>4</v>
          </cell>
          <cell r="O2331">
            <v>7</v>
          </cell>
          <cell r="P2331">
            <v>1</v>
          </cell>
        </row>
        <row r="2332">
          <cell r="K2332">
            <v>4400</v>
          </cell>
          <cell r="L2332">
            <v>2</v>
          </cell>
          <cell r="O2332">
            <v>6</v>
          </cell>
          <cell r="P2332">
            <v>4</v>
          </cell>
        </row>
        <row r="2333">
          <cell r="K2333">
            <v>4400</v>
          </cell>
          <cell r="L2333">
            <v>1</v>
          </cell>
          <cell r="O2333">
            <v>3</v>
          </cell>
          <cell r="P2333">
            <v>8</v>
          </cell>
        </row>
        <row r="2334">
          <cell r="K2334">
            <v>1100</v>
          </cell>
          <cell r="L2334">
            <v>1</v>
          </cell>
          <cell r="O2334">
            <v>4</v>
          </cell>
          <cell r="P2334">
            <v>2</v>
          </cell>
        </row>
        <row r="2335">
          <cell r="K2335">
            <v>4400</v>
          </cell>
          <cell r="L2335">
            <v>2</v>
          </cell>
          <cell r="O2335">
            <v>6</v>
          </cell>
          <cell r="P2335">
            <v>2</v>
          </cell>
        </row>
        <row r="2336">
          <cell r="K2336">
            <v>1400</v>
          </cell>
          <cell r="L2336">
            <v>1</v>
          </cell>
          <cell r="O2336">
            <v>2</v>
          </cell>
          <cell r="P2336">
            <v>4</v>
          </cell>
        </row>
        <row r="2337">
          <cell r="K2337">
            <v>2100</v>
          </cell>
          <cell r="L2337">
            <v>2</v>
          </cell>
          <cell r="O2337">
            <v>10</v>
          </cell>
          <cell r="P2337">
            <v>3</v>
          </cell>
        </row>
        <row r="2338">
          <cell r="K2338">
            <v>2100</v>
          </cell>
          <cell r="L2338">
            <v>1</v>
          </cell>
          <cell r="O2338">
            <v>1</v>
          </cell>
          <cell r="P2338">
            <v>6</v>
          </cell>
        </row>
        <row r="2339">
          <cell r="K2339">
            <v>1050</v>
          </cell>
          <cell r="L2339">
            <v>1</v>
          </cell>
          <cell r="O2339">
            <v>2</v>
          </cell>
          <cell r="P2339">
            <v>3</v>
          </cell>
        </row>
        <row r="2340">
          <cell r="K2340">
            <v>1050</v>
          </cell>
          <cell r="L2340">
            <v>1</v>
          </cell>
          <cell r="O2340">
            <v>3</v>
          </cell>
          <cell r="P2340">
            <v>3</v>
          </cell>
        </row>
        <row r="2341">
          <cell r="K2341">
            <v>1400</v>
          </cell>
          <cell r="L2341">
            <v>2</v>
          </cell>
          <cell r="O2341">
            <v>3</v>
          </cell>
          <cell r="P2341">
            <v>2</v>
          </cell>
        </row>
        <row r="2342">
          <cell r="K2342">
            <v>1050</v>
          </cell>
          <cell r="L2342">
            <v>1</v>
          </cell>
          <cell r="O2342">
            <v>4</v>
          </cell>
          <cell r="P2342">
            <v>3</v>
          </cell>
        </row>
        <row r="2343">
          <cell r="K2343">
            <v>1400</v>
          </cell>
          <cell r="L2343">
            <v>4</v>
          </cell>
          <cell r="O2343">
            <v>13</v>
          </cell>
          <cell r="P2343">
            <v>1</v>
          </cell>
        </row>
        <row r="2344">
          <cell r="K2344">
            <v>2100</v>
          </cell>
          <cell r="L2344">
            <v>2</v>
          </cell>
          <cell r="O2344">
            <v>6</v>
          </cell>
          <cell r="P2344">
            <v>3</v>
          </cell>
        </row>
        <row r="2345">
          <cell r="K2345">
            <v>2100</v>
          </cell>
          <cell r="L2345">
            <v>2</v>
          </cell>
          <cell r="O2345">
            <v>8</v>
          </cell>
          <cell r="P2345">
            <v>3</v>
          </cell>
        </row>
        <row r="2346">
          <cell r="K2346">
            <v>1400</v>
          </cell>
          <cell r="L2346">
            <v>4</v>
          </cell>
          <cell r="O2346">
            <v>8</v>
          </cell>
          <cell r="P2346">
            <v>1</v>
          </cell>
        </row>
        <row r="2347">
          <cell r="K2347">
            <v>2100</v>
          </cell>
          <cell r="L2347">
            <v>3</v>
          </cell>
          <cell r="O2347">
            <v>5</v>
          </cell>
          <cell r="P2347">
            <v>2</v>
          </cell>
        </row>
        <row r="2348">
          <cell r="K2348">
            <v>1400</v>
          </cell>
          <cell r="L2348">
            <v>2</v>
          </cell>
          <cell r="O2348">
            <v>7</v>
          </cell>
          <cell r="P2348">
            <v>2</v>
          </cell>
        </row>
        <row r="2349">
          <cell r="K2349">
            <v>1400</v>
          </cell>
          <cell r="L2349">
            <v>2</v>
          </cell>
          <cell r="O2349">
            <v>3</v>
          </cell>
          <cell r="P2349">
            <v>2</v>
          </cell>
        </row>
        <row r="2350">
          <cell r="K2350">
            <v>1400</v>
          </cell>
          <cell r="L2350">
            <v>2</v>
          </cell>
          <cell r="O2350">
            <v>5</v>
          </cell>
          <cell r="P2350">
            <v>2</v>
          </cell>
        </row>
        <row r="2351">
          <cell r="K2351">
            <v>1050</v>
          </cell>
          <cell r="L2351">
            <v>1</v>
          </cell>
          <cell r="O2351">
            <v>5</v>
          </cell>
          <cell r="P2351">
            <v>3</v>
          </cell>
        </row>
        <row r="2352">
          <cell r="K2352">
            <v>2100</v>
          </cell>
          <cell r="L2352">
            <v>2</v>
          </cell>
          <cell r="O2352">
            <v>7</v>
          </cell>
          <cell r="P2352">
            <v>3</v>
          </cell>
        </row>
        <row r="2353">
          <cell r="K2353">
            <v>1050</v>
          </cell>
          <cell r="L2353">
            <v>1</v>
          </cell>
          <cell r="O2353">
            <v>4</v>
          </cell>
          <cell r="P2353">
            <v>3</v>
          </cell>
        </row>
        <row r="2354">
          <cell r="K2354">
            <v>2100</v>
          </cell>
          <cell r="L2354">
            <v>2</v>
          </cell>
          <cell r="O2354">
            <v>8</v>
          </cell>
          <cell r="P2354">
            <v>3</v>
          </cell>
        </row>
        <row r="2355">
          <cell r="K2355">
            <v>4200</v>
          </cell>
          <cell r="L2355">
            <v>4</v>
          </cell>
          <cell r="O2355">
            <v>11</v>
          </cell>
          <cell r="P2355">
            <v>3</v>
          </cell>
        </row>
        <row r="2356">
          <cell r="K2356">
            <v>1400</v>
          </cell>
          <cell r="L2356">
            <v>1</v>
          </cell>
          <cell r="O2356">
            <v>3</v>
          </cell>
          <cell r="P2356">
            <v>4</v>
          </cell>
        </row>
        <row r="2357">
          <cell r="K2357">
            <v>1400</v>
          </cell>
          <cell r="L2357">
            <v>4</v>
          </cell>
          <cell r="O2357">
            <v>14</v>
          </cell>
          <cell r="P2357">
            <v>1</v>
          </cell>
        </row>
        <row r="2358">
          <cell r="K2358">
            <v>1050</v>
          </cell>
          <cell r="L2358">
            <v>3</v>
          </cell>
          <cell r="O2358">
            <v>8</v>
          </cell>
          <cell r="P2358">
            <v>1</v>
          </cell>
        </row>
        <row r="2359">
          <cell r="K2359">
            <v>4200</v>
          </cell>
          <cell r="L2359">
            <v>4</v>
          </cell>
          <cell r="O2359">
            <v>14</v>
          </cell>
          <cell r="P2359">
            <v>3</v>
          </cell>
        </row>
        <row r="2360">
          <cell r="K2360">
            <v>1050</v>
          </cell>
          <cell r="L2360">
            <v>1</v>
          </cell>
          <cell r="O2360">
            <v>3</v>
          </cell>
          <cell r="P2360">
            <v>3</v>
          </cell>
        </row>
        <row r="2361">
          <cell r="K2361">
            <v>1400</v>
          </cell>
          <cell r="L2361">
            <v>1</v>
          </cell>
          <cell r="O2361">
            <v>2</v>
          </cell>
          <cell r="P2361">
            <v>4</v>
          </cell>
        </row>
        <row r="2362">
          <cell r="K2362">
            <v>2100</v>
          </cell>
          <cell r="L2362">
            <v>1</v>
          </cell>
          <cell r="O2362">
            <v>2</v>
          </cell>
          <cell r="P2362">
            <v>6</v>
          </cell>
        </row>
        <row r="2363">
          <cell r="K2363">
            <v>1400</v>
          </cell>
          <cell r="L2363">
            <v>1</v>
          </cell>
          <cell r="O2363">
            <v>1</v>
          </cell>
          <cell r="P2363">
            <v>4</v>
          </cell>
        </row>
        <row r="2364">
          <cell r="K2364">
            <v>2100</v>
          </cell>
          <cell r="L2364">
            <v>3</v>
          </cell>
          <cell r="O2364">
            <v>7</v>
          </cell>
          <cell r="P2364">
            <v>2</v>
          </cell>
        </row>
        <row r="2365">
          <cell r="K2365">
            <v>4200</v>
          </cell>
          <cell r="L2365">
            <v>2</v>
          </cell>
          <cell r="O2365">
            <v>3</v>
          </cell>
          <cell r="P2365">
            <v>6</v>
          </cell>
        </row>
        <row r="2366">
          <cell r="K2366">
            <v>1050</v>
          </cell>
          <cell r="L2366">
            <v>1</v>
          </cell>
          <cell r="O2366">
            <v>4</v>
          </cell>
          <cell r="P2366">
            <v>3</v>
          </cell>
        </row>
        <row r="2367">
          <cell r="K2367">
            <v>1050</v>
          </cell>
          <cell r="L2367">
            <v>1</v>
          </cell>
          <cell r="O2367">
            <v>2</v>
          </cell>
          <cell r="P2367">
            <v>3</v>
          </cell>
        </row>
        <row r="2368">
          <cell r="K2368">
            <v>4200</v>
          </cell>
          <cell r="L2368">
            <v>4</v>
          </cell>
          <cell r="O2368">
            <v>6</v>
          </cell>
          <cell r="P2368">
            <v>3</v>
          </cell>
        </row>
        <row r="2369">
          <cell r="K2369">
            <v>2100</v>
          </cell>
          <cell r="L2369">
            <v>3</v>
          </cell>
          <cell r="O2369">
            <v>4</v>
          </cell>
          <cell r="P2369">
            <v>2</v>
          </cell>
        </row>
        <row r="2370">
          <cell r="K2370">
            <v>2100</v>
          </cell>
          <cell r="L2370">
            <v>1</v>
          </cell>
          <cell r="O2370">
            <v>2</v>
          </cell>
          <cell r="P2370">
            <v>6</v>
          </cell>
        </row>
        <row r="2371">
          <cell r="K2371">
            <v>1400</v>
          </cell>
          <cell r="L2371">
            <v>2</v>
          </cell>
          <cell r="O2371">
            <v>5</v>
          </cell>
          <cell r="P2371">
            <v>2</v>
          </cell>
        </row>
        <row r="2372">
          <cell r="K2372">
            <v>4200</v>
          </cell>
          <cell r="L2372">
            <v>2</v>
          </cell>
          <cell r="O2372">
            <v>3</v>
          </cell>
          <cell r="P2372">
            <v>6</v>
          </cell>
        </row>
        <row r="2373">
          <cell r="K2373">
            <v>1050</v>
          </cell>
          <cell r="L2373">
            <v>1</v>
          </cell>
          <cell r="O2373">
            <v>3</v>
          </cell>
          <cell r="P2373">
            <v>3</v>
          </cell>
        </row>
        <row r="2374">
          <cell r="K2374">
            <v>4200</v>
          </cell>
          <cell r="L2374">
            <v>2</v>
          </cell>
          <cell r="O2374">
            <v>6</v>
          </cell>
          <cell r="P2374">
            <v>6</v>
          </cell>
        </row>
        <row r="2375">
          <cell r="K2375">
            <v>2100</v>
          </cell>
          <cell r="L2375">
            <v>1</v>
          </cell>
          <cell r="O2375">
            <v>5</v>
          </cell>
          <cell r="P2375">
            <v>6</v>
          </cell>
        </row>
        <row r="2376">
          <cell r="K2376">
            <v>1400</v>
          </cell>
          <cell r="L2376">
            <v>1</v>
          </cell>
          <cell r="O2376">
            <v>4</v>
          </cell>
          <cell r="P2376">
            <v>4</v>
          </cell>
        </row>
        <row r="2377">
          <cell r="K2377">
            <v>1400</v>
          </cell>
          <cell r="L2377">
            <v>1</v>
          </cell>
          <cell r="O2377">
            <v>3</v>
          </cell>
          <cell r="P2377">
            <v>4</v>
          </cell>
        </row>
        <row r="2378">
          <cell r="K2378">
            <v>4200</v>
          </cell>
          <cell r="L2378">
            <v>2</v>
          </cell>
          <cell r="O2378">
            <v>6</v>
          </cell>
          <cell r="P2378">
            <v>6</v>
          </cell>
        </row>
        <row r="2379">
          <cell r="K2379">
            <v>2100</v>
          </cell>
          <cell r="L2379">
            <v>2</v>
          </cell>
          <cell r="O2379">
            <v>6</v>
          </cell>
          <cell r="P2379">
            <v>3</v>
          </cell>
        </row>
        <row r="2380">
          <cell r="K2380">
            <v>4200</v>
          </cell>
          <cell r="L2380">
            <v>1</v>
          </cell>
          <cell r="O2380">
            <v>4</v>
          </cell>
          <cell r="P2380">
            <v>12</v>
          </cell>
        </row>
        <row r="2381">
          <cell r="K2381">
            <v>2100</v>
          </cell>
          <cell r="L2381">
            <v>1</v>
          </cell>
          <cell r="O2381">
            <v>3</v>
          </cell>
          <cell r="P2381">
            <v>6</v>
          </cell>
        </row>
        <row r="2382">
          <cell r="K2382">
            <v>1050</v>
          </cell>
          <cell r="L2382">
            <v>1</v>
          </cell>
          <cell r="O2382">
            <v>2</v>
          </cell>
          <cell r="P2382">
            <v>3</v>
          </cell>
        </row>
        <row r="2383">
          <cell r="K2383">
            <v>2100</v>
          </cell>
          <cell r="L2383">
            <v>1</v>
          </cell>
          <cell r="O2383">
            <v>2</v>
          </cell>
          <cell r="P2383">
            <v>6</v>
          </cell>
        </row>
        <row r="2384">
          <cell r="K2384">
            <v>4200</v>
          </cell>
          <cell r="L2384">
            <v>3</v>
          </cell>
          <cell r="O2384">
            <v>10</v>
          </cell>
          <cell r="P2384">
            <v>4</v>
          </cell>
        </row>
        <row r="2385">
          <cell r="K2385">
            <v>2100</v>
          </cell>
          <cell r="L2385">
            <v>1</v>
          </cell>
          <cell r="O2385">
            <v>5</v>
          </cell>
          <cell r="P2385">
            <v>6</v>
          </cell>
        </row>
        <row r="2386">
          <cell r="K2386">
            <v>1400</v>
          </cell>
          <cell r="L2386">
            <v>2</v>
          </cell>
          <cell r="O2386">
            <v>8</v>
          </cell>
          <cell r="P2386">
            <v>2</v>
          </cell>
        </row>
        <row r="2387">
          <cell r="K2387">
            <v>4200</v>
          </cell>
          <cell r="L2387">
            <v>3</v>
          </cell>
          <cell r="O2387">
            <v>3</v>
          </cell>
          <cell r="P2387">
            <v>4</v>
          </cell>
        </row>
        <row r="2388">
          <cell r="K2388">
            <v>1050</v>
          </cell>
          <cell r="L2388">
            <v>3</v>
          </cell>
          <cell r="O2388">
            <v>12</v>
          </cell>
          <cell r="P2388">
            <v>1</v>
          </cell>
        </row>
        <row r="2389">
          <cell r="K2389">
            <v>1400</v>
          </cell>
          <cell r="L2389">
            <v>4</v>
          </cell>
          <cell r="O2389">
            <v>15</v>
          </cell>
          <cell r="P2389">
            <v>1</v>
          </cell>
        </row>
        <row r="2390">
          <cell r="K2390">
            <v>4200</v>
          </cell>
          <cell r="L2390">
            <v>1</v>
          </cell>
          <cell r="O2390">
            <v>3</v>
          </cell>
          <cell r="P2390">
            <v>12</v>
          </cell>
        </row>
        <row r="2391">
          <cell r="K2391">
            <v>4200</v>
          </cell>
          <cell r="L2391">
            <v>1</v>
          </cell>
          <cell r="O2391">
            <v>3</v>
          </cell>
          <cell r="P2391">
            <v>12</v>
          </cell>
        </row>
        <row r="2392">
          <cell r="K2392">
            <v>4200</v>
          </cell>
          <cell r="L2392">
            <v>1</v>
          </cell>
          <cell r="O2392">
            <v>4</v>
          </cell>
          <cell r="P2392">
            <v>12</v>
          </cell>
        </row>
        <row r="2393">
          <cell r="K2393">
            <v>4200</v>
          </cell>
          <cell r="L2393">
            <v>3</v>
          </cell>
          <cell r="O2393">
            <v>12</v>
          </cell>
          <cell r="P2393">
            <v>4</v>
          </cell>
        </row>
        <row r="2394">
          <cell r="K2394">
            <v>2100</v>
          </cell>
          <cell r="L2394">
            <v>1</v>
          </cell>
          <cell r="O2394">
            <v>2</v>
          </cell>
          <cell r="P2394">
            <v>6</v>
          </cell>
        </row>
        <row r="2395">
          <cell r="K2395">
            <v>4200</v>
          </cell>
          <cell r="L2395">
            <v>2</v>
          </cell>
          <cell r="O2395">
            <v>5</v>
          </cell>
          <cell r="P2395">
            <v>6</v>
          </cell>
        </row>
        <row r="2396">
          <cell r="K2396">
            <v>2100</v>
          </cell>
          <cell r="L2396">
            <v>1</v>
          </cell>
          <cell r="O2396">
            <v>3</v>
          </cell>
          <cell r="P2396">
            <v>6</v>
          </cell>
        </row>
        <row r="2397">
          <cell r="K2397">
            <v>4200</v>
          </cell>
          <cell r="L2397">
            <v>2</v>
          </cell>
          <cell r="O2397">
            <v>4</v>
          </cell>
          <cell r="P2397">
            <v>6</v>
          </cell>
        </row>
        <row r="2398">
          <cell r="K2398">
            <v>1400</v>
          </cell>
          <cell r="L2398">
            <v>2</v>
          </cell>
          <cell r="O2398">
            <v>5</v>
          </cell>
          <cell r="P2398">
            <v>2</v>
          </cell>
        </row>
        <row r="2399">
          <cell r="K2399">
            <v>1400</v>
          </cell>
          <cell r="L2399">
            <v>2</v>
          </cell>
          <cell r="O2399">
            <v>8</v>
          </cell>
          <cell r="P2399">
            <v>2</v>
          </cell>
        </row>
        <row r="2400">
          <cell r="K2400">
            <v>1400</v>
          </cell>
          <cell r="L2400">
            <v>2</v>
          </cell>
          <cell r="O2400">
            <v>8</v>
          </cell>
          <cell r="P2400">
            <v>2</v>
          </cell>
        </row>
        <row r="2401">
          <cell r="K2401">
            <v>1400</v>
          </cell>
          <cell r="L2401">
            <v>1</v>
          </cell>
          <cell r="O2401">
            <v>4</v>
          </cell>
          <cell r="P2401">
            <v>4</v>
          </cell>
        </row>
        <row r="2402">
          <cell r="K2402">
            <v>1050</v>
          </cell>
          <cell r="L2402">
            <v>3</v>
          </cell>
          <cell r="O2402">
            <v>11</v>
          </cell>
          <cell r="P2402">
            <v>1</v>
          </cell>
        </row>
        <row r="2403">
          <cell r="K2403">
            <v>2100</v>
          </cell>
          <cell r="L2403">
            <v>2</v>
          </cell>
          <cell r="O2403">
            <v>6</v>
          </cell>
          <cell r="P2403">
            <v>3</v>
          </cell>
        </row>
        <row r="2404">
          <cell r="K2404">
            <v>1050</v>
          </cell>
          <cell r="L2404">
            <v>1</v>
          </cell>
          <cell r="O2404">
            <v>3</v>
          </cell>
          <cell r="P2404">
            <v>3</v>
          </cell>
        </row>
        <row r="2405">
          <cell r="K2405">
            <v>4200</v>
          </cell>
          <cell r="L2405">
            <v>1</v>
          </cell>
          <cell r="O2405">
            <v>3</v>
          </cell>
          <cell r="P2405">
            <v>12</v>
          </cell>
        </row>
        <row r="2406">
          <cell r="K2406">
            <v>4200</v>
          </cell>
          <cell r="L2406">
            <v>4</v>
          </cell>
          <cell r="O2406">
            <v>9</v>
          </cell>
          <cell r="P2406">
            <v>3</v>
          </cell>
        </row>
        <row r="2407">
          <cell r="K2407">
            <v>4200</v>
          </cell>
          <cell r="L2407">
            <v>2</v>
          </cell>
          <cell r="O2407">
            <v>9</v>
          </cell>
          <cell r="P2407">
            <v>6</v>
          </cell>
        </row>
        <row r="2408">
          <cell r="K2408">
            <v>1400</v>
          </cell>
          <cell r="L2408">
            <v>2</v>
          </cell>
          <cell r="O2408">
            <v>5</v>
          </cell>
          <cell r="P2408">
            <v>2</v>
          </cell>
        </row>
        <row r="2409">
          <cell r="K2409">
            <v>1400</v>
          </cell>
          <cell r="L2409">
            <v>2</v>
          </cell>
          <cell r="O2409">
            <v>9</v>
          </cell>
          <cell r="P2409">
            <v>2</v>
          </cell>
        </row>
        <row r="2410">
          <cell r="K2410">
            <v>2100</v>
          </cell>
          <cell r="L2410">
            <v>2</v>
          </cell>
          <cell r="O2410">
            <v>8</v>
          </cell>
          <cell r="P2410">
            <v>3</v>
          </cell>
        </row>
        <row r="2411">
          <cell r="K2411">
            <v>4200</v>
          </cell>
          <cell r="L2411">
            <v>2</v>
          </cell>
          <cell r="O2411">
            <v>5</v>
          </cell>
          <cell r="P2411">
            <v>6</v>
          </cell>
        </row>
        <row r="2412">
          <cell r="K2412">
            <v>1400</v>
          </cell>
          <cell r="L2412">
            <v>1</v>
          </cell>
          <cell r="O2412">
            <v>4</v>
          </cell>
          <cell r="P2412">
            <v>4</v>
          </cell>
        </row>
        <row r="2413">
          <cell r="K2413">
            <v>2100</v>
          </cell>
          <cell r="L2413">
            <v>2</v>
          </cell>
          <cell r="O2413">
            <v>7</v>
          </cell>
          <cell r="P2413">
            <v>3</v>
          </cell>
        </row>
        <row r="2414">
          <cell r="K2414">
            <v>4200</v>
          </cell>
          <cell r="L2414">
            <v>2</v>
          </cell>
          <cell r="O2414">
            <v>7</v>
          </cell>
          <cell r="P2414">
            <v>6</v>
          </cell>
        </row>
        <row r="2415">
          <cell r="K2415">
            <v>2100</v>
          </cell>
          <cell r="L2415">
            <v>2</v>
          </cell>
          <cell r="O2415">
            <v>8</v>
          </cell>
          <cell r="P2415">
            <v>3</v>
          </cell>
        </row>
        <row r="2416">
          <cell r="K2416">
            <v>1400</v>
          </cell>
          <cell r="L2416">
            <v>2</v>
          </cell>
          <cell r="O2416">
            <v>3</v>
          </cell>
          <cell r="P2416">
            <v>2</v>
          </cell>
        </row>
        <row r="2417">
          <cell r="K2417">
            <v>1400</v>
          </cell>
          <cell r="L2417">
            <v>2</v>
          </cell>
          <cell r="O2417">
            <v>7</v>
          </cell>
          <cell r="P2417">
            <v>2</v>
          </cell>
        </row>
        <row r="2418">
          <cell r="K2418">
            <v>1400</v>
          </cell>
          <cell r="L2418">
            <v>2</v>
          </cell>
          <cell r="O2418">
            <v>7</v>
          </cell>
          <cell r="P2418">
            <v>2</v>
          </cell>
        </row>
        <row r="2419">
          <cell r="K2419">
            <v>2100</v>
          </cell>
          <cell r="L2419">
            <v>1</v>
          </cell>
          <cell r="O2419">
            <v>1</v>
          </cell>
          <cell r="P2419">
            <v>6</v>
          </cell>
        </row>
        <row r="2420">
          <cell r="K2420">
            <v>1400</v>
          </cell>
          <cell r="L2420">
            <v>1</v>
          </cell>
          <cell r="O2420">
            <v>1</v>
          </cell>
          <cell r="P2420">
            <v>4</v>
          </cell>
        </row>
        <row r="2421">
          <cell r="K2421">
            <v>1400</v>
          </cell>
          <cell r="L2421">
            <v>2</v>
          </cell>
          <cell r="O2421">
            <v>3</v>
          </cell>
          <cell r="P2421">
            <v>2</v>
          </cell>
        </row>
        <row r="2422">
          <cell r="K2422">
            <v>2100</v>
          </cell>
          <cell r="L2422">
            <v>1</v>
          </cell>
          <cell r="O2422">
            <v>3</v>
          </cell>
          <cell r="P2422">
            <v>6</v>
          </cell>
        </row>
        <row r="2423">
          <cell r="K2423">
            <v>4200</v>
          </cell>
          <cell r="L2423">
            <v>3</v>
          </cell>
          <cell r="O2423">
            <v>9</v>
          </cell>
          <cell r="P2423">
            <v>4</v>
          </cell>
        </row>
        <row r="2424">
          <cell r="K2424">
            <v>1400</v>
          </cell>
          <cell r="L2424">
            <v>4</v>
          </cell>
          <cell r="O2424">
            <v>5</v>
          </cell>
          <cell r="P2424">
            <v>1</v>
          </cell>
        </row>
        <row r="2425">
          <cell r="K2425">
            <v>2100</v>
          </cell>
          <cell r="L2425">
            <v>3</v>
          </cell>
          <cell r="O2425">
            <v>9</v>
          </cell>
          <cell r="P2425">
            <v>2</v>
          </cell>
        </row>
        <row r="2426">
          <cell r="K2426">
            <v>4200</v>
          </cell>
          <cell r="L2426">
            <v>1</v>
          </cell>
          <cell r="O2426">
            <v>3</v>
          </cell>
          <cell r="P2426">
            <v>12</v>
          </cell>
        </row>
        <row r="2427">
          <cell r="K2427">
            <v>1400</v>
          </cell>
          <cell r="L2427">
            <v>1</v>
          </cell>
          <cell r="O2427">
            <v>2</v>
          </cell>
          <cell r="P2427">
            <v>4</v>
          </cell>
        </row>
        <row r="2428">
          <cell r="K2428">
            <v>1050</v>
          </cell>
          <cell r="L2428">
            <v>1</v>
          </cell>
          <cell r="O2428">
            <v>2</v>
          </cell>
          <cell r="P2428">
            <v>3</v>
          </cell>
        </row>
        <row r="2429">
          <cell r="K2429">
            <v>4200</v>
          </cell>
          <cell r="L2429">
            <v>2</v>
          </cell>
          <cell r="O2429">
            <v>8</v>
          </cell>
          <cell r="P2429">
            <v>6</v>
          </cell>
        </row>
        <row r="2430">
          <cell r="K2430">
            <v>2100</v>
          </cell>
          <cell r="L2430">
            <v>2</v>
          </cell>
          <cell r="O2430">
            <v>7</v>
          </cell>
          <cell r="P2430">
            <v>3</v>
          </cell>
        </row>
        <row r="2431">
          <cell r="K2431">
            <v>1400</v>
          </cell>
          <cell r="L2431">
            <v>1</v>
          </cell>
          <cell r="O2431">
            <v>2</v>
          </cell>
          <cell r="P2431">
            <v>4</v>
          </cell>
        </row>
        <row r="2432">
          <cell r="K2432">
            <v>4200</v>
          </cell>
          <cell r="L2432">
            <v>2</v>
          </cell>
          <cell r="O2432">
            <v>6</v>
          </cell>
          <cell r="P2432">
            <v>6</v>
          </cell>
        </row>
        <row r="2433">
          <cell r="K2433">
            <v>1400</v>
          </cell>
          <cell r="L2433">
            <v>1</v>
          </cell>
          <cell r="O2433">
            <v>4</v>
          </cell>
          <cell r="P2433">
            <v>4</v>
          </cell>
        </row>
        <row r="2434">
          <cell r="K2434">
            <v>1050</v>
          </cell>
          <cell r="L2434">
            <v>1</v>
          </cell>
          <cell r="O2434">
            <v>5</v>
          </cell>
          <cell r="P2434">
            <v>3</v>
          </cell>
        </row>
        <row r="2435">
          <cell r="K2435">
            <v>2100</v>
          </cell>
          <cell r="L2435">
            <v>2</v>
          </cell>
          <cell r="O2435">
            <v>7</v>
          </cell>
          <cell r="P2435">
            <v>3</v>
          </cell>
        </row>
        <row r="2436">
          <cell r="K2436">
            <v>4200</v>
          </cell>
          <cell r="L2436">
            <v>1</v>
          </cell>
          <cell r="O2436">
            <v>4</v>
          </cell>
          <cell r="P2436">
            <v>12</v>
          </cell>
        </row>
        <row r="2437">
          <cell r="K2437">
            <v>4200</v>
          </cell>
          <cell r="L2437">
            <v>4</v>
          </cell>
          <cell r="O2437">
            <v>15</v>
          </cell>
          <cell r="P2437">
            <v>3</v>
          </cell>
        </row>
        <row r="2438">
          <cell r="K2438">
            <v>2100</v>
          </cell>
          <cell r="L2438">
            <v>2</v>
          </cell>
          <cell r="O2438">
            <v>6</v>
          </cell>
          <cell r="P2438">
            <v>3</v>
          </cell>
        </row>
        <row r="2439">
          <cell r="K2439">
            <v>4200</v>
          </cell>
          <cell r="L2439">
            <v>1</v>
          </cell>
          <cell r="O2439">
            <v>2</v>
          </cell>
          <cell r="P2439">
            <v>12</v>
          </cell>
        </row>
        <row r="2440">
          <cell r="K2440">
            <v>1050</v>
          </cell>
          <cell r="L2440">
            <v>1</v>
          </cell>
          <cell r="O2440">
            <v>5</v>
          </cell>
          <cell r="P2440">
            <v>3</v>
          </cell>
        </row>
        <row r="2441">
          <cell r="K2441">
            <v>3850</v>
          </cell>
          <cell r="L2441">
            <v>1</v>
          </cell>
          <cell r="O2441">
            <v>3</v>
          </cell>
          <cell r="P2441">
            <v>11</v>
          </cell>
        </row>
        <row r="2442">
          <cell r="K2442">
            <v>3850</v>
          </cell>
          <cell r="L2442">
            <v>1</v>
          </cell>
          <cell r="O2442">
            <v>2</v>
          </cell>
          <cell r="P2442">
            <v>11</v>
          </cell>
        </row>
        <row r="2443">
          <cell r="K2443">
            <v>3850</v>
          </cell>
          <cell r="L2443">
            <v>1</v>
          </cell>
          <cell r="O2443">
            <v>5</v>
          </cell>
          <cell r="P2443">
            <v>11</v>
          </cell>
        </row>
        <row r="2444">
          <cell r="K2444">
            <v>3850</v>
          </cell>
          <cell r="L2444">
            <v>1</v>
          </cell>
          <cell r="O2444">
            <v>4</v>
          </cell>
          <cell r="P2444">
            <v>11</v>
          </cell>
        </row>
        <row r="2445">
          <cell r="K2445">
            <v>3850</v>
          </cell>
          <cell r="L2445">
            <v>1</v>
          </cell>
          <cell r="O2445">
            <v>2</v>
          </cell>
          <cell r="P2445">
            <v>11</v>
          </cell>
        </row>
        <row r="2446">
          <cell r="K2446">
            <v>3850</v>
          </cell>
          <cell r="L2446">
            <v>1</v>
          </cell>
          <cell r="O2446">
            <v>4</v>
          </cell>
          <cell r="P2446">
            <v>11</v>
          </cell>
        </row>
        <row r="2447">
          <cell r="K2447">
            <v>3850</v>
          </cell>
          <cell r="L2447">
            <v>1</v>
          </cell>
          <cell r="O2447">
            <v>3</v>
          </cell>
          <cell r="P2447">
            <v>11</v>
          </cell>
        </row>
        <row r="2448">
          <cell r="K2448">
            <v>3850</v>
          </cell>
          <cell r="L2448">
            <v>1</v>
          </cell>
          <cell r="O2448">
            <v>1</v>
          </cell>
          <cell r="P2448">
            <v>7</v>
          </cell>
        </row>
        <row r="2449">
          <cell r="K2449">
            <v>3850</v>
          </cell>
          <cell r="L2449">
            <v>1</v>
          </cell>
          <cell r="O2449">
            <v>3</v>
          </cell>
          <cell r="P2449">
            <v>11</v>
          </cell>
        </row>
        <row r="2450">
          <cell r="K2450">
            <v>3850</v>
          </cell>
          <cell r="L2450">
            <v>1</v>
          </cell>
          <cell r="O2450">
            <v>2</v>
          </cell>
          <cell r="P2450">
            <v>11</v>
          </cell>
        </row>
        <row r="2451">
          <cell r="K2451">
            <v>3850</v>
          </cell>
          <cell r="L2451">
            <v>1</v>
          </cell>
          <cell r="O2451">
            <v>2</v>
          </cell>
          <cell r="P2451">
            <v>11</v>
          </cell>
        </row>
        <row r="2452">
          <cell r="K2452">
            <v>3850</v>
          </cell>
          <cell r="L2452">
            <v>1</v>
          </cell>
          <cell r="O2452">
            <v>1</v>
          </cell>
          <cell r="P2452">
            <v>11</v>
          </cell>
        </row>
        <row r="2453">
          <cell r="K2453">
            <v>3850</v>
          </cell>
          <cell r="L2453">
            <v>1</v>
          </cell>
          <cell r="O2453">
            <v>4</v>
          </cell>
          <cell r="P2453">
            <v>11</v>
          </cell>
        </row>
        <row r="2454">
          <cell r="K2454">
            <v>3850</v>
          </cell>
          <cell r="L2454">
            <v>1</v>
          </cell>
          <cell r="O2454">
            <v>2</v>
          </cell>
          <cell r="P2454">
            <v>11</v>
          </cell>
        </row>
        <row r="2455">
          <cell r="K2455">
            <v>1100</v>
          </cell>
          <cell r="L2455">
            <v>1</v>
          </cell>
          <cell r="O2455">
            <v>5</v>
          </cell>
          <cell r="P2455">
            <v>2</v>
          </cell>
        </row>
        <row r="2456">
          <cell r="K2456">
            <v>1100</v>
          </cell>
          <cell r="L2456">
            <v>1</v>
          </cell>
          <cell r="O2456">
            <v>3</v>
          </cell>
          <cell r="P2456">
            <v>2</v>
          </cell>
        </row>
        <row r="2457">
          <cell r="K2457">
            <v>1100</v>
          </cell>
          <cell r="L2457">
            <v>1</v>
          </cell>
          <cell r="O2457">
            <v>3</v>
          </cell>
          <cell r="P2457">
            <v>2</v>
          </cell>
        </row>
        <row r="2458">
          <cell r="K2458">
            <v>1100</v>
          </cell>
          <cell r="L2458">
            <v>2</v>
          </cell>
          <cell r="O2458">
            <v>8</v>
          </cell>
          <cell r="P2458">
            <v>1</v>
          </cell>
        </row>
        <row r="2459">
          <cell r="K2459">
            <v>1100</v>
          </cell>
          <cell r="L2459">
            <v>1</v>
          </cell>
          <cell r="O2459">
            <v>2</v>
          </cell>
          <cell r="P2459">
            <v>2</v>
          </cell>
        </row>
        <row r="2460">
          <cell r="K2460">
            <v>1100</v>
          </cell>
          <cell r="L2460">
            <v>2</v>
          </cell>
          <cell r="O2460">
            <v>5</v>
          </cell>
          <cell r="P2460">
            <v>1</v>
          </cell>
        </row>
        <row r="2461">
          <cell r="K2461">
            <v>1100</v>
          </cell>
          <cell r="L2461">
            <v>1</v>
          </cell>
          <cell r="O2461">
            <v>2</v>
          </cell>
          <cell r="P2461">
            <v>2</v>
          </cell>
        </row>
        <row r="2462">
          <cell r="K2462">
            <v>1100</v>
          </cell>
          <cell r="L2462">
            <v>1</v>
          </cell>
          <cell r="O2462">
            <v>3</v>
          </cell>
          <cell r="P2462">
            <v>2</v>
          </cell>
        </row>
        <row r="2463">
          <cell r="K2463">
            <v>1200</v>
          </cell>
          <cell r="L2463">
            <v>1</v>
          </cell>
          <cell r="O2463">
            <v>2</v>
          </cell>
          <cell r="P2463">
            <v>1</v>
          </cell>
        </row>
        <row r="2464">
          <cell r="K2464">
            <v>1050</v>
          </cell>
          <cell r="L2464">
            <v>1</v>
          </cell>
          <cell r="O2464">
            <v>5</v>
          </cell>
          <cell r="P2464">
            <v>3</v>
          </cell>
        </row>
        <row r="2465">
          <cell r="K2465">
            <v>1050</v>
          </cell>
          <cell r="L2465">
            <v>1</v>
          </cell>
          <cell r="O2465">
            <v>5</v>
          </cell>
          <cell r="P2465">
            <v>3</v>
          </cell>
        </row>
        <row r="2466">
          <cell r="K2466">
            <v>1050</v>
          </cell>
          <cell r="L2466">
            <v>1</v>
          </cell>
          <cell r="O2466">
            <v>2</v>
          </cell>
          <cell r="P2466">
            <v>3</v>
          </cell>
        </row>
        <row r="2467">
          <cell r="K2467">
            <v>1050</v>
          </cell>
          <cell r="L2467">
            <v>1</v>
          </cell>
          <cell r="O2467">
            <v>4</v>
          </cell>
          <cell r="P2467">
            <v>3</v>
          </cell>
        </row>
        <row r="2468">
          <cell r="K2468">
            <v>1050</v>
          </cell>
          <cell r="L2468">
            <v>1</v>
          </cell>
          <cell r="O2468">
            <v>2</v>
          </cell>
          <cell r="P2468">
            <v>3</v>
          </cell>
        </row>
        <row r="2469">
          <cell r="K2469">
            <v>1050</v>
          </cell>
          <cell r="L2469">
            <v>1</v>
          </cell>
          <cell r="O2469">
            <v>3</v>
          </cell>
          <cell r="P2469">
            <v>3</v>
          </cell>
        </row>
        <row r="2470">
          <cell r="K2470">
            <v>1050</v>
          </cell>
          <cell r="L2470">
            <v>1</v>
          </cell>
          <cell r="O2470">
            <v>1</v>
          </cell>
          <cell r="P2470">
            <v>3</v>
          </cell>
        </row>
        <row r="2471">
          <cell r="K2471">
            <v>1050</v>
          </cell>
          <cell r="L2471">
            <v>1</v>
          </cell>
          <cell r="O2471">
            <v>3</v>
          </cell>
          <cell r="P2471">
            <v>3</v>
          </cell>
        </row>
        <row r="2472">
          <cell r="K2472">
            <v>1050</v>
          </cell>
          <cell r="L2472">
            <v>1</v>
          </cell>
          <cell r="O2472">
            <v>2</v>
          </cell>
          <cell r="P2472">
            <v>3</v>
          </cell>
        </row>
        <row r="2473">
          <cell r="K2473">
            <v>1050</v>
          </cell>
          <cell r="L2473">
            <v>1</v>
          </cell>
          <cell r="O2473">
            <v>4</v>
          </cell>
          <cell r="P2473">
            <v>3</v>
          </cell>
        </row>
        <row r="2474">
          <cell r="K2474">
            <v>1050</v>
          </cell>
          <cell r="L2474">
            <v>1</v>
          </cell>
          <cell r="O2474">
            <v>5</v>
          </cell>
          <cell r="P2474">
            <v>3</v>
          </cell>
        </row>
        <row r="2475">
          <cell r="K2475">
            <v>1050</v>
          </cell>
          <cell r="L2475">
            <v>3</v>
          </cell>
          <cell r="O2475">
            <v>8</v>
          </cell>
          <cell r="P2475">
            <v>1</v>
          </cell>
        </row>
        <row r="2476">
          <cell r="K2476">
            <v>1050</v>
          </cell>
          <cell r="L2476">
            <v>3</v>
          </cell>
          <cell r="O2476">
            <v>4</v>
          </cell>
          <cell r="P2476">
            <v>1</v>
          </cell>
        </row>
        <row r="2477">
          <cell r="K2477">
            <v>1050</v>
          </cell>
          <cell r="L2477">
            <v>1</v>
          </cell>
          <cell r="O2477">
            <v>3</v>
          </cell>
          <cell r="P2477">
            <v>3</v>
          </cell>
        </row>
        <row r="2478">
          <cell r="K2478">
            <v>3500</v>
          </cell>
          <cell r="L2478">
            <v>5</v>
          </cell>
          <cell r="O2478">
            <v>18</v>
          </cell>
          <cell r="P2478">
            <v>2</v>
          </cell>
        </row>
        <row r="2479">
          <cell r="K2479">
            <v>3500</v>
          </cell>
          <cell r="L2479">
            <v>2</v>
          </cell>
          <cell r="O2479">
            <v>4</v>
          </cell>
          <cell r="P2479">
            <v>5</v>
          </cell>
        </row>
        <row r="2480">
          <cell r="K2480">
            <v>3500</v>
          </cell>
          <cell r="L2480">
            <v>5</v>
          </cell>
          <cell r="O2480">
            <v>13</v>
          </cell>
          <cell r="P2480">
            <v>2</v>
          </cell>
        </row>
        <row r="2481">
          <cell r="K2481">
            <v>3500</v>
          </cell>
          <cell r="L2481">
            <v>2</v>
          </cell>
          <cell r="O2481">
            <v>8</v>
          </cell>
          <cell r="P2481">
            <v>5</v>
          </cell>
        </row>
        <row r="2482">
          <cell r="K2482">
            <v>3500</v>
          </cell>
          <cell r="L2482">
            <v>2</v>
          </cell>
          <cell r="O2482">
            <v>5</v>
          </cell>
          <cell r="P2482">
            <v>5</v>
          </cell>
        </row>
        <row r="2483">
          <cell r="K2483">
            <v>1750</v>
          </cell>
          <cell r="L2483">
            <v>1</v>
          </cell>
          <cell r="O2483">
            <v>3</v>
          </cell>
          <cell r="P2483">
            <v>5</v>
          </cell>
        </row>
        <row r="2484">
          <cell r="K2484">
            <v>3500</v>
          </cell>
          <cell r="L2484">
            <v>2</v>
          </cell>
          <cell r="O2484">
            <v>3</v>
          </cell>
          <cell r="P2484">
            <v>5</v>
          </cell>
        </row>
        <row r="2485">
          <cell r="K2485">
            <v>3500</v>
          </cell>
          <cell r="L2485">
            <v>1</v>
          </cell>
          <cell r="O2485">
            <v>4</v>
          </cell>
          <cell r="P2485">
            <v>10</v>
          </cell>
        </row>
        <row r="2486">
          <cell r="K2486">
            <v>3500</v>
          </cell>
          <cell r="L2486">
            <v>1</v>
          </cell>
          <cell r="O2486">
            <v>2</v>
          </cell>
          <cell r="P2486">
            <v>10</v>
          </cell>
        </row>
        <row r="2487">
          <cell r="K2487">
            <v>3500</v>
          </cell>
          <cell r="L2487">
            <v>1</v>
          </cell>
          <cell r="O2487">
            <v>2</v>
          </cell>
          <cell r="P2487">
            <v>10</v>
          </cell>
        </row>
        <row r="2488">
          <cell r="K2488">
            <v>3500</v>
          </cell>
          <cell r="L2488">
            <v>2</v>
          </cell>
          <cell r="O2488">
            <v>8</v>
          </cell>
          <cell r="P2488">
            <v>5</v>
          </cell>
        </row>
        <row r="2489">
          <cell r="K2489">
            <v>1750</v>
          </cell>
          <cell r="L2489">
            <v>1</v>
          </cell>
          <cell r="O2489">
            <v>3</v>
          </cell>
          <cell r="P2489">
            <v>5</v>
          </cell>
        </row>
        <row r="2490">
          <cell r="K2490">
            <v>3500</v>
          </cell>
          <cell r="L2490">
            <v>1</v>
          </cell>
          <cell r="O2490">
            <v>3</v>
          </cell>
          <cell r="P2490">
            <v>10</v>
          </cell>
        </row>
        <row r="2491">
          <cell r="K2491">
            <v>3500</v>
          </cell>
          <cell r="L2491">
            <v>2</v>
          </cell>
          <cell r="O2491">
            <v>8</v>
          </cell>
          <cell r="P2491">
            <v>5</v>
          </cell>
        </row>
        <row r="2492">
          <cell r="K2492">
            <v>1750</v>
          </cell>
          <cell r="L2492">
            <v>1</v>
          </cell>
          <cell r="O2492">
            <v>4</v>
          </cell>
          <cell r="P2492">
            <v>5</v>
          </cell>
        </row>
        <row r="2493">
          <cell r="K2493">
            <v>3500</v>
          </cell>
          <cell r="L2493">
            <v>1</v>
          </cell>
          <cell r="O2493">
            <v>2</v>
          </cell>
          <cell r="P2493">
            <v>10</v>
          </cell>
        </row>
        <row r="2494">
          <cell r="K2494">
            <v>3500</v>
          </cell>
          <cell r="L2494">
            <v>2</v>
          </cell>
          <cell r="O2494">
            <v>7</v>
          </cell>
          <cell r="P2494">
            <v>5</v>
          </cell>
        </row>
        <row r="2495">
          <cell r="K2495">
            <v>3500</v>
          </cell>
          <cell r="L2495">
            <v>1</v>
          </cell>
          <cell r="O2495">
            <v>1</v>
          </cell>
          <cell r="P2495">
            <v>10</v>
          </cell>
        </row>
        <row r="2496">
          <cell r="K2496">
            <v>3500</v>
          </cell>
          <cell r="L2496">
            <v>1</v>
          </cell>
          <cell r="O2496">
            <v>4</v>
          </cell>
          <cell r="P2496">
            <v>10</v>
          </cell>
        </row>
        <row r="2497">
          <cell r="K2497">
            <v>1750</v>
          </cell>
          <cell r="L2497">
            <v>1</v>
          </cell>
          <cell r="O2497">
            <v>3</v>
          </cell>
          <cell r="P2497">
            <v>5</v>
          </cell>
        </row>
        <row r="2498">
          <cell r="K2498">
            <v>3500</v>
          </cell>
          <cell r="L2498">
            <v>2</v>
          </cell>
          <cell r="O2498">
            <v>5</v>
          </cell>
          <cell r="P2498">
            <v>5</v>
          </cell>
        </row>
        <row r="2499">
          <cell r="K2499">
            <v>3500</v>
          </cell>
          <cell r="L2499">
            <v>1</v>
          </cell>
          <cell r="O2499">
            <v>2</v>
          </cell>
          <cell r="P2499">
            <v>10</v>
          </cell>
        </row>
        <row r="2500">
          <cell r="K2500">
            <v>3500</v>
          </cell>
          <cell r="L2500">
            <v>1</v>
          </cell>
          <cell r="O2500">
            <v>4</v>
          </cell>
          <cell r="P2500">
            <v>10</v>
          </cell>
        </row>
        <row r="2501">
          <cell r="K2501">
            <v>3500</v>
          </cell>
          <cell r="L2501">
            <v>1</v>
          </cell>
          <cell r="O2501">
            <v>5</v>
          </cell>
          <cell r="P2501">
            <v>10</v>
          </cell>
        </row>
        <row r="2502">
          <cell r="K2502">
            <v>1750</v>
          </cell>
          <cell r="L2502">
            <v>1</v>
          </cell>
          <cell r="O2502">
            <v>3</v>
          </cell>
          <cell r="P2502">
            <v>5</v>
          </cell>
        </row>
        <row r="2503">
          <cell r="K2503">
            <v>1750</v>
          </cell>
          <cell r="L2503">
            <v>5</v>
          </cell>
          <cell r="O2503">
            <v>10</v>
          </cell>
          <cell r="P2503">
            <v>1</v>
          </cell>
        </row>
        <row r="2504">
          <cell r="K2504">
            <v>1750</v>
          </cell>
          <cell r="L2504">
            <v>1</v>
          </cell>
          <cell r="O2504">
            <v>3</v>
          </cell>
          <cell r="P2504">
            <v>5</v>
          </cell>
        </row>
        <row r="2505">
          <cell r="K2505">
            <v>1750</v>
          </cell>
          <cell r="L2505">
            <v>5</v>
          </cell>
          <cell r="O2505">
            <v>14</v>
          </cell>
          <cell r="P2505">
            <v>1</v>
          </cell>
        </row>
        <row r="2506">
          <cell r="K2506">
            <v>1750</v>
          </cell>
          <cell r="L2506">
            <v>5</v>
          </cell>
          <cell r="O2506">
            <v>14</v>
          </cell>
          <cell r="P2506">
            <v>1</v>
          </cell>
        </row>
        <row r="2507">
          <cell r="K2507">
            <v>3500</v>
          </cell>
          <cell r="L2507">
            <v>2</v>
          </cell>
          <cell r="O2507">
            <v>7</v>
          </cell>
          <cell r="P2507">
            <v>5</v>
          </cell>
        </row>
        <row r="2508">
          <cell r="K2508">
            <v>3500</v>
          </cell>
          <cell r="L2508">
            <v>1</v>
          </cell>
          <cell r="O2508">
            <v>1</v>
          </cell>
          <cell r="P2508">
            <v>10</v>
          </cell>
        </row>
        <row r="2509">
          <cell r="K2509">
            <v>3500</v>
          </cell>
          <cell r="L2509">
            <v>1</v>
          </cell>
          <cell r="O2509">
            <v>3</v>
          </cell>
          <cell r="P2509">
            <v>10</v>
          </cell>
        </row>
        <row r="2510">
          <cell r="K2510">
            <v>1750</v>
          </cell>
          <cell r="L2510">
            <v>1</v>
          </cell>
          <cell r="O2510">
            <v>3</v>
          </cell>
          <cell r="P2510">
            <v>5</v>
          </cell>
        </row>
        <row r="2511">
          <cell r="K2511">
            <v>3500</v>
          </cell>
          <cell r="L2511">
            <v>5</v>
          </cell>
          <cell r="O2511">
            <v>19</v>
          </cell>
          <cell r="P2511">
            <v>2</v>
          </cell>
        </row>
        <row r="2512">
          <cell r="K2512">
            <v>1750</v>
          </cell>
          <cell r="L2512">
            <v>1</v>
          </cell>
          <cell r="O2512">
            <v>3</v>
          </cell>
          <cell r="P2512">
            <v>5</v>
          </cell>
        </row>
        <row r="2513">
          <cell r="K2513">
            <v>3300</v>
          </cell>
          <cell r="L2513">
            <v>1</v>
          </cell>
          <cell r="O2513">
            <v>2</v>
          </cell>
          <cell r="P2513">
            <v>6</v>
          </cell>
        </row>
        <row r="2514">
          <cell r="K2514">
            <v>1100</v>
          </cell>
          <cell r="L2514">
            <v>2</v>
          </cell>
          <cell r="O2514">
            <v>7</v>
          </cell>
          <cell r="P2514">
            <v>1</v>
          </cell>
        </row>
        <row r="2515">
          <cell r="K2515">
            <v>3300</v>
          </cell>
          <cell r="L2515">
            <v>3</v>
          </cell>
          <cell r="O2515">
            <v>12</v>
          </cell>
          <cell r="P2515">
            <v>2</v>
          </cell>
        </row>
        <row r="2516">
          <cell r="K2516">
            <v>3300</v>
          </cell>
          <cell r="L2516">
            <v>3</v>
          </cell>
          <cell r="O2516">
            <v>10</v>
          </cell>
          <cell r="P2516">
            <v>1</v>
          </cell>
        </row>
        <row r="2517">
          <cell r="K2517">
            <v>3300</v>
          </cell>
          <cell r="L2517">
            <v>3</v>
          </cell>
          <cell r="O2517">
            <v>4</v>
          </cell>
          <cell r="P2517">
            <v>2</v>
          </cell>
        </row>
        <row r="2518">
          <cell r="K2518">
            <v>1100</v>
          </cell>
          <cell r="L2518">
            <v>1</v>
          </cell>
          <cell r="O2518">
            <v>3</v>
          </cell>
          <cell r="P2518">
            <v>2</v>
          </cell>
        </row>
        <row r="2519">
          <cell r="K2519">
            <v>1650</v>
          </cell>
          <cell r="L2519">
            <v>1</v>
          </cell>
          <cell r="O2519">
            <v>2</v>
          </cell>
          <cell r="P2519">
            <v>3</v>
          </cell>
        </row>
        <row r="2520">
          <cell r="K2520">
            <v>3300</v>
          </cell>
          <cell r="L2520">
            <v>3</v>
          </cell>
          <cell r="O2520">
            <v>7</v>
          </cell>
          <cell r="P2520">
            <v>2</v>
          </cell>
        </row>
        <row r="2521">
          <cell r="K2521">
            <v>3300</v>
          </cell>
          <cell r="L2521">
            <v>1</v>
          </cell>
          <cell r="O2521">
            <v>1</v>
          </cell>
          <cell r="P2521">
            <v>3</v>
          </cell>
        </row>
        <row r="2522">
          <cell r="K2522">
            <v>3300</v>
          </cell>
          <cell r="L2522">
            <v>3</v>
          </cell>
          <cell r="O2522">
            <v>6</v>
          </cell>
          <cell r="P2522">
            <v>2</v>
          </cell>
        </row>
        <row r="2523">
          <cell r="K2523">
            <v>3300</v>
          </cell>
          <cell r="L2523">
            <v>1</v>
          </cell>
          <cell r="O2523">
            <v>3</v>
          </cell>
          <cell r="P2523">
            <v>3</v>
          </cell>
        </row>
        <row r="2524">
          <cell r="K2524">
            <v>3300</v>
          </cell>
          <cell r="L2524">
            <v>1</v>
          </cell>
          <cell r="O2524">
            <v>3</v>
          </cell>
          <cell r="P2524">
            <v>6</v>
          </cell>
        </row>
        <row r="2525">
          <cell r="K2525">
            <v>1100</v>
          </cell>
          <cell r="L2525">
            <v>1</v>
          </cell>
          <cell r="O2525">
            <v>3</v>
          </cell>
          <cell r="P2525">
            <v>2</v>
          </cell>
        </row>
        <row r="2526">
          <cell r="K2526">
            <v>3300</v>
          </cell>
          <cell r="L2526">
            <v>2</v>
          </cell>
          <cell r="O2526">
            <v>6</v>
          </cell>
          <cell r="P2526">
            <v>3</v>
          </cell>
        </row>
        <row r="2527">
          <cell r="K2527">
            <v>1100</v>
          </cell>
          <cell r="L2527">
            <v>2</v>
          </cell>
          <cell r="O2527">
            <v>3</v>
          </cell>
          <cell r="P2527">
            <v>1</v>
          </cell>
        </row>
        <row r="2528">
          <cell r="K2528">
            <v>1100</v>
          </cell>
          <cell r="L2528">
            <v>2</v>
          </cell>
          <cell r="O2528">
            <v>4</v>
          </cell>
          <cell r="P2528">
            <v>1</v>
          </cell>
        </row>
        <row r="2529">
          <cell r="K2529">
            <v>3300</v>
          </cell>
          <cell r="L2529">
            <v>1</v>
          </cell>
          <cell r="O2529">
            <v>4</v>
          </cell>
          <cell r="P2529">
            <v>3</v>
          </cell>
        </row>
        <row r="2530">
          <cell r="K2530">
            <v>1100</v>
          </cell>
          <cell r="L2530">
            <v>1</v>
          </cell>
          <cell r="O2530">
            <v>3</v>
          </cell>
          <cell r="P2530">
            <v>1</v>
          </cell>
        </row>
        <row r="2531">
          <cell r="K2531">
            <v>1100</v>
          </cell>
          <cell r="L2531">
            <v>1</v>
          </cell>
          <cell r="O2531">
            <v>3</v>
          </cell>
          <cell r="P2531">
            <v>2</v>
          </cell>
        </row>
        <row r="2532">
          <cell r="K2532">
            <v>1100</v>
          </cell>
          <cell r="L2532">
            <v>2</v>
          </cell>
          <cell r="O2532">
            <v>5</v>
          </cell>
          <cell r="P2532">
            <v>1</v>
          </cell>
        </row>
        <row r="2533">
          <cell r="K2533">
            <v>1100</v>
          </cell>
          <cell r="L2533">
            <v>1</v>
          </cell>
          <cell r="O2533">
            <v>2</v>
          </cell>
          <cell r="P2533">
            <v>1</v>
          </cell>
        </row>
        <row r="2534">
          <cell r="K2534">
            <v>3200</v>
          </cell>
          <cell r="L2534">
            <v>1</v>
          </cell>
          <cell r="O2534">
            <v>2</v>
          </cell>
          <cell r="P2534">
            <v>4</v>
          </cell>
        </row>
        <row r="2535">
          <cell r="K2535">
            <v>1600</v>
          </cell>
          <cell r="L2535">
            <v>2</v>
          </cell>
          <cell r="O2535">
            <v>8</v>
          </cell>
          <cell r="P2535">
            <v>1</v>
          </cell>
        </row>
        <row r="2536">
          <cell r="K2536">
            <v>1600</v>
          </cell>
          <cell r="L2536">
            <v>1</v>
          </cell>
          <cell r="O2536">
            <v>2</v>
          </cell>
          <cell r="P2536">
            <v>2</v>
          </cell>
        </row>
        <row r="2537">
          <cell r="K2537">
            <v>1050</v>
          </cell>
          <cell r="L2537">
            <v>3</v>
          </cell>
          <cell r="O2537">
            <v>10</v>
          </cell>
          <cell r="P2537">
            <v>1</v>
          </cell>
        </row>
        <row r="2538">
          <cell r="K2538">
            <v>3150</v>
          </cell>
          <cell r="L2538">
            <v>3</v>
          </cell>
          <cell r="O2538">
            <v>3</v>
          </cell>
          <cell r="P2538">
            <v>3</v>
          </cell>
        </row>
        <row r="2539">
          <cell r="K2539">
            <v>1050</v>
          </cell>
          <cell r="L2539">
            <v>3</v>
          </cell>
          <cell r="O2539">
            <v>10</v>
          </cell>
          <cell r="P2539">
            <v>1</v>
          </cell>
        </row>
        <row r="2540">
          <cell r="K2540">
            <v>1050</v>
          </cell>
          <cell r="L2540">
            <v>1</v>
          </cell>
          <cell r="O2540">
            <v>4</v>
          </cell>
          <cell r="P2540">
            <v>3</v>
          </cell>
        </row>
        <row r="2541">
          <cell r="K2541">
            <v>1050</v>
          </cell>
          <cell r="L2541">
            <v>1</v>
          </cell>
          <cell r="O2541">
            <v>3</v>
          </cell>
          <cell r="P2541">
            <v>3</v>
          </cell>
        </row>
        <row r="2542">
          <cell r="K2542">
            <v>1050</v>
          </cell>
          <cell r="L2542">
            <v>1</v>
          </cell>
          <cell r="O2542">
            <v>3</v>
          </cell>
          <cell r="P2542">
            <v>3</v>
          </cell>
        </row>
        <row r="2543">
          <cell r="K2543">
            <v>1050</v>
          </cell>
          <cell r="L2543">
            <v>1</v>
          </cell>
          <cell r="O2543">
            <v>2</v>
          </cell>
          <cell r="P2543">
            <v>3</v>
          </cell>
        </row>
        <row r="2544">
          <cell r="K2544">
            <v>3150</v>
          </cell>
          <cell r="L2544">
            <v>1</v>
          </cell>
          <cell r="O2544">
            <v>2</v>
          </cell>
          <cell r="P2544">
            <v>9</v>
          </cell>
        </row>
        <row r="2545">
          <cell r="K2545">
            <v>3150</v>
          </cell>
          <cell r="L2545">
            <v>3</v>
          </cell>
          <cell r="O2545">
            <v>10</v>
          </cell>
          <cell r="P2545">
            <v>3</v>
          </cell>
        </row>
        <row r="2546">
          <cell r="K2546">
            <v>3150</v>
          </cell>
          <cell r="L2546">
            <v>1</v>
          </cell>
          <cell r="O2546">
            <v>3</v>
          </cell>
          <cell r="P2546">
            <v>9</v>
          </cell>
        </row>
        <row r="2547">
          <cell r="K2547">
            <v>3150</v>
          </cell>
          <cell r="L2547">
            <v>3</v>
          </cell>
          <cell r="O2547">
            <v>5</v>
          </cell>
          <cell r="P2547">
            <v>3</v>
          </cell>
        </row>
        <row r="2548">
          <cell r="K2548">
            <v>3150</v>
          </cell>
          <cell r="L2548">
            <v>1</v>
          </cell>
          <cell r="O2548">
            <v>3</v>
          </cell>
          <cell r="P2548">
            <v>9</v>
          </cell>
        </row>
        <row r="2549">
          <cell r="K2549">
            <v>1050</v>
          </cell>
          <cell r="L2549">
            <v>1</v>
          </cell>
          <cell r="O2549">
            <v>2</v>
          </cell>
          <cell r="P2549">
            <v>3</v>
          </cell>
        </row>
        <row r="2550">
          <cell r="K2550">
            <v>3150</v>
          </cell>
          <cell r="L2550">
            <v>1</v>
          </cell>
          <cell r="O2550">
            <v>4</v>
          </cell>
          <cell r="P2550">
            <v>9</v>
          </cell>
        </row>
        <row r="2551">
          <cell r="K2551">
            <v>3150</v>
          </cell>
          <cell r="L2551">
            <v>1</v>
          </cell>
          <cell r="O2551">
            <v>4</v>
          </cell>
          <cell r="P2551">
            <v>9</v>
          </cell>
        </row>
        <row r="2552">
          <cell r="K2552">
            <v>1050</v>
          </cell>
          <cell r="L2552">
            <v>3</v>
          </cell>
          <cell r="O2552">
            <v>13</v>
          </cell>
          <cell r="P2552">
            <v>1</v>
          </cell>
        </row>
        <row r="2553">
          <cell r="K2553">
            <v>3150</v>
          </cell>
          <cell r="L2553">
            <v>1</v>
          </cell>
          <cell r="O2553">
            <v>3</v>
          </cell>
          <cell r="P2553">
            <v>9</v>
          </cell>
        </row>
        <row r="2554">
          <cell r="K2554">
            <v>1050</v>
          </cell>
          <cell r="L2554">
            <v>1</v>
          </cell>
          <cell r="O2554">
            <v>3</v>
          </cell>
          <cell r="P2554">
            <v>3</v>
          </cell>
        </row>
        <row r="2555">
          <cell r="K2555">
            <v>3150</v>
          </cell>
          <cell r="L2555">
            <v>3</v>
          </cell>
          <cell r="O2555">
            <v>12</v>
          </cell>
          <cell r="P2555">
            <v>3</v>
          </cell>
        </row>
        <row r="2556">
          <cell r="K2556">
            <v>3150</v>
          </cell>
          <cell r="L2556">
            <v>1</v>
          </cell>
          <cell r="O2556">
            <v>3</v>
          </cell>
          <cell r="P2556">
            <v>9</v>
          </cell>
        </row>
        <row r="2557">
          <cell r="K2557">
            <v>1050</v>
          </cell>
          <cell r="L2557">
            <v>1</v>
          </cell>
          <cell r="O2557">
            <v>2</v>
          </cell>
          <cell r="P2557">
            <v>3</v>
          </cell>
        </row>
        <row r="2558">
          <cell r="K2558">
            <v>3150</v>
          </cell>
          <cell r="L2558">
            <v>1</v>
          </cell>
          <cell r="O2558">
            <v>2</v>
          </cell>
          <cell r="P2558">
            <v>9</v>
          </cell>
        </row>
        <row r="2559">
          <cell r="K2559">
            <v>1050</v>
          </cell>
          <cell r="L2559">
            <v>1</v>
          </cell>
          <cell r="O2559">
            <v>2</v>
          </cell>
          <cell r="P2559">
            <v>3</v>
          </cell>
        </row>
        <row r="2560">
          <cell r="K2560">
            <v>3150</v>
          </cell>
          <cell r="L2560">
            <v>3</v>
          </cell>
          <cell r="O2560">
            <v>11</v>
          </cell>
          <cell r="P2560">
            <v>3</v>
          </cell>
        </row>
        <row r="2561">
          <cell r="K2561">
            <v>1050</v>
          </cell>
          <cell r="L2561">
            <v>3</v>
          </cell>
          <cell r="O2561">
            <v>11</v>
          </cell>
          <cell r="P2561">
            <v>1</v>
          </cell>
        </row>
        <row r="2562">
          <cell r="K2562">
            <v>700</v>
          </cell>
          <cell r="L2562">
            <v>1</v>
          </cell>
          <cell r="O2562">
            <v>3</v>
          </cell>
          <cell r="P2562">
            <v>2</v>
          </cell>
        </row>
        <row r="2563">
          <cell r="K2563">
            <v>2800</v>
          </cell>
          <cell r="L2563">
            <v>2</v>
          </cell>
          <cell r="O2563">
            <v>6</v>
          </cell>
          <cell r="P2563">
            <v>4</v>
          </cell>
        </row>
        <row r="2564">
          <cell r="K2564">
            <v>1400</v>
          </cell>
          <cell r="L2564">
            <v>2</v>
          </cell>
          <cell r="O2564">
            <v>3</v>
          </cell>
          <cell r="P2564">
            <v>2</v>
          </cell>
        </row>
        <row r="2565">
          <cell r="K2565">
            <v>1400</v>
          </cell>
          <cell r="L2565">
            <v>1</v>
          </cell>
          <cell r="O2565">
            <v>2</v>
          </cell>
          <cell r="P2565">
            <v>4</v>
          </cell>
        </row>
        <row r="2566">
          <cell r="K2566">
            <v>1400</v>
          </cell>
          <cell r="L2566">
            <v>2</v>
          </cell>
          <cell r="O2566">
            <v>6</v>
          </cell>
          <cell r="P2566">
            <v>2</v>
          </cell>
        </row>
        <row r="2567">
          <cell r="K2567">
            <v>1400</v>
          </cell>
          <cell r="L2567">
            <v>2</v>
          </cell>
          <cell r="O2567">
            <v>7</v>
          </cell>
          <cell r="P2567">
            <v>2</v>
          </cell>
        </row>
        <row r="2568">
          <cell r="K2568">
            <v>2800</v>
          </cell>
          <cell r="L2568">
            <v>4</v>
          </cell>
          <cell r="O2568">
            <v>16</v>
          </cell>
          <cell r="P2568">
            <v>2</v>
          </cell>
        </row>
        <row r="2569">
          <cell r="K2569">
            <v>1400</v>
          </cell>
          <cell r="L2569">
            <v>2</v>
          </cell>
          <cell r="O2569">
            <v>8</v>
          </cell>
          <cell r="P2569">
            <v>2</v>
          </cell>
        </row>
        <row r="2570">
          <cell r="K2570">
            <v>700</v>
          </cell>
          <cell r="L2570">
            <v>2</v>
          </cell>
          <cell r="O2570">
            <v>8</v>
          </cell>
          <cell r="P2570">
            <v>1</v>
          </cell>
        </row>
        <row r="2571">
          <cell r="K2571">
            <v>700</v>
          </cell>
          <cell r="L2571">
            <v>1</v>
          </cell>
          <cell r="O2571">
            <v>1</v>
          </cell>
          <cell r="P2571">
            <v>2</v>
          </cell>
        </row>
        <row r="2572">
          <cell r="K2572">
            <v>1400</v>
          </cell>
          <cell r="L2572">
            <v>1</v>
          </cell>
          <cell r="O2572">
            <v>5</v>
          </cell>
          <cell r="P2572">
            <v>4</v>
          </cell>
        </row>
        <row r="2573">
          <cell r="K2573">
            <v>1400</v>
          </cell>
          <cell r="L2573">
            <v>2</v>
          </cell>
          <cell r="O2573">
            <v>4</v>
          </cell>
          <cell r="P2573">
            <v>2</v>
          </cell>
        </row>
        <row r="2574">
          <cell r="K2574">
            <v>700</v>
          </cell>
          <cell r="L2574">
            <v>1</v>
          </cell>
          <cell r="O2574">
            <v>2</v>
          </cell>
          <cell r="P2574">
            <v>2</v>
          </cell>
        </row>
        <row r="2575">
          <cell r="K2575">
            <v>2800</v>
          </cell>
          <cell r="L2575">
            <v>2</v>
          </cell>
          <cell r="O2575">
            <v>9</v>
          </cell>
          <cell r="P2575">
            <v>4</v>
          </cell>
        </row>
        <row r="2576">
          <cell r="K2576">
            <v>1400</v>
          </cell>
          <cell r="L2576">
            <v>4</v>
          </cell>
          <cell r="O2576">
            <v>16</v>
          </cell>
          <cell r="P2576">
            <v>1</v>
          </cell>
        </row>
        <row r="2577">
          <cell r="K2577">
            <v>700</v>
          </cell>
          <cell r="L2577">
            <v>2</v>
          </cell>
          <cell r="O2577">
            <v>5</v>
          </cell>
          <cell r="P2577">
            <v>1</v>
          </cell>
        </row>
        <row r="2578">
          <cell r="K2578">
            <v>2800</v>
          </cell>
          <cell r="L2578">
            <v>1</v>
          </cell>
          <cell r="O2578">
            <v>2</v>
          </cell>
          <cell r="P2578">
            <v>8</v>
          </cell>
        </row>
        <row r="2579">
          <cell r="K2579">
            <v>2800</v>
          </cell>
          <cell r="L2579">
            <v>1</v>
          </cell>
          <cell r="O2579">
            <v>2</v>
          </cell>
          <cell r="P2579">
            <v>8</v>
          </cell>
        </row>
        <row r="2580">
          <cell r="K2580">
            <v>2800</v>
          </cell>
          <cell r="L2580">
            <v>1</v>
          </cell>
          <cell r="O2580">
            <v>3</v>
          </cell>
          <cell r="P2580">
            <v>8</v>
          </cell>
        </row>
        <row r="2581">
          <cell r="K2581">
            <v>700</v>
          </cell>
          <cell r="L2581">
            <v>1</v>
          </cell>
          <cell r="O2581">
            <v>2</v>
          </cell>
          <cell r="P2581">
            <v>2</v>
          </cell>
        </row>
        <row r="2582">
          <cell r="K2582">
            <v>2800</v>
          </cell>
          <cell r="L2582">
            <v>1</v>
          </cell>
          <cell r="O2582">
            <v>2</v>
          </cell>
          <cell r="P2582">
            <v>8</v>
          </cell>
        </row>
        <row r="2583">
          <cell r="K2583">
            <v>2800</v>
          </cell>
          <cell r="L2583">
            <v>2</v>
          </cell>
          <cell r="O2583">
            <v>5</v>
          </cell>
          <cell r="P2583">
            <v>4</v>
          </cell>
        </row>
        <row r="2584">
          <cell r="K2584">
            <v>2800</v>
          </cell>
          <cell r="L2584">
            <v>2</v>
          </cell>
          <cell r="O2584">
            <v>3</v>
          </cell>
          <cell r="P2584">
            <v>4</v>
          </cell>
        </row>
        <row r="2585">
          <cell r="K2585">
            <v>2800</v>
          </cell>
          <cell r="L2585">
            <v>2</v>
          </cell>
          <cell r="O2585">
            <v>4</v>
          </cell>
          <cell r="P2585">
            <v>4</v>
          </cell>
        </row>
        <row r="2586">
          <cell r="K2586">
            <v>1400</v>
          </cell>
          <cell r="L2586">
            <v>1</v>
          </cell>
          <cell r="O2586">
            <v>2</v>
          </cell>
          <cell r="P2586">
            <v>4</v>
          </cell>
        </row>
        <row r="2587">
          <cell r="K2587">
            <v>2800</v>
          </cell>
          <cell r="L2587">
            <v>2</v>
          </cell>
          <cell r="O2587">
            <v>5</v>
          </cell>
          <cell r="P2587">
            <v>4</v>
          </cell>
        </row>
        <row r="2588">
          <cell r="K2588">
            <v>700</v>
          </cell>
          <cell r="L2588">
            <v>2</v>
          </cell>
          <cell r="O2588">
            <v>4</v>
          </cell>
          <cell r="P2588">
            <v>1</v>
          </cell>
        </row>
        <row r="2589">
          <cell r="K2589">
            <v>2800</v>
          </cell>
          <cell r="L2589">
            <v>2</v>
          </cell>
          <cell r="O2589">
            <v>2</v>
          </cell>
          <cell r="P2589">
            <v>4</v>
          </cell>
        </row>
        <row r="2590">
          <cell r="K2590">
            <v>2800</v>
          </cell>
          <cell r="L2590">
            <v>1</v>
          </cell>
          <cell r="O2590">
            <v>2</v>
          </cell>
          <cell r="P2590">
            <v>8</v>
          </cell>
        </row>
        <row r="2591">
          <cell r="K2591">
            <v>1400</v>
          </cell>
          <cell r="L2591">
            <v>1</v>
          </cell>
          <cell r="O2591">
            <v>3</v>
          </cell>
          <cell r="P2591">
            <v>4</v>
          </cell>
        </row>
        <row r="2592">
          <cell r="K2592">
            <v>2800</v>
          </cell>
          <cell r="L2592">
            <v>2</v>
          </cell>
          <cell r="O2592">
            <v>3</v>
          </cell>
          <cell r="P2592">
            <v>4</v>
          </cell>
        </row>
        <row r="2593">
          <cell r="K2593">
            <v>1400</v>
          </cell>
          <cell r="L2593">
            <v>2</v>
          </cell>
          <cell r="O2593">
            <v>3</v>
          </cell>
          <cell r="P2593">
            <v>2</v>
          </cell>
        </row>
        <row r="2594">
          <cell r="K2594">
            <v>700</v>
          </cell>
          <cell r="L2594">
            <v>2</v>
          </cell>
          <cell r="O2594">
            <v>9</v>
          </cell>
          <cell r="P2594">
            <v>1</v>
          </cell>
        </row>
        <row r="2595">
          <cell r="K2595">
            <v>1400</v>
          </cell>
          <cell r="L2595">
            <v>2</v>
          </cell>
          <cell r="O2595">
            <v>6</v>
          </cell>
          <cell r="P2595">
            <v>2</v>
          </cell>
        </row>
        <row r="2596">
          <cell r="K2596">
            <v>2800</v>
          </cell>
          <cell r="L2596">
            <v>2</v>
          </cell>
          <cell r="O2596">
            <v>4</v>
          </cell>
          <cell r="P2596">
            <v>4</v>
          </cell>
        </row>
        <row r="2597">
          <cell r="K2597">
            <v>2800</v>
          </cell>
          <cell r="L2597">
            <v>1</v>
          </cell>
          <cell r="O2597">
            <v>3</v>
          </cell>
          <cell r="P2597">
            <v>8</v>
          </cell>
        </row>
        <row r="2598">
          <cell r="K2598">
            <v>1400</v>
          </cell>
          <cell r="L2598">
            <v>2</v>
          </cell>
          <cell r="O2598">
            <v>8</v>
          </cell>
          <cell r="P2598">
            <v>2</v>
          </cell>
        </row>
        <row r="2599">
          <cell r="K2599">
            <v>2800</v>
          </cell>
          <cell r="L2599">
            <v>1</v>
          </cell>
          <cell r="O2599">
            <v>3</v>
          </cell>
          <cell r="P2599">
            <v>8</v>
          </cell>
        </row>
        <row r="2600">
          <cell r="K2600">
            <v>1400</v>
          </cell>
          <cell r="L2600">
            <v>1</v>
          </cell>
          <cell r="O2600">
            <v>2</v>
          </cell>
          <cell r="P2600">
            <v>4</v>
          </cell>
        </row>
        <row r="2601">
          <cell r="K2601">
            <v>2800</v>
          </cell>
          <cell r="L2601">
            <v>2</v>
          </cell>
          <cell r="O2601">
            <v>5</v>
          </cell>
          <cell r="P2601">
            <v>4</v>
          </cell>
        </row>
        <row r="2602">
          <cell r="K2602">
            <v>1400</v>
          </cell>
          <cell r="L2602">
            <v>2</v>
          </cell>
          <cell r="O2602">
            <v>7</v>
          </cell>
          <cell r="P2602">
            <v>2</v>
          </cell>
        </row>
        <row r="2603">
          <cell r="K2603">
            <v>1400</v>
          </cell>
          <cell r="L2603">
            <v>1</v>
          </cell>
          <cell r="O2603">
            <v>4</v>
          </cell>
          <cell r="P2603">
            <v>4</v>
          </cell>
        </row>
        <row r="2604">
          <cell r="K2604">
            <v>1400</v>
          </cell>
          <cell r="L2604">
            <v>2</v>
          </cell>
          <cell r="O2604">
            <v>5</v>
          </cell>
          <cell r="P2604">
            <v>2</v>
          </cell>
        </row>
        <row r="2605">
          <cell r="K2605">
            <v>1400</v>
          </cell>
          <cell r="L2605">
            <v>1</v>
          </cell>
          <cell r="O2605">
            <v>4</v>
          </cell>
          <cell r="P2605">
            <v>4</v>
          </cell>
        </row>
        <row r="2606">
          <cell r="K2606">
            <v>1400</v>
          </cell>
          <cell r="L2606">
            <v>1</v>
          </cell>
          <cell r="O2606">
            <v>1</v>
          </cell>
          <cell r="P2606">
            <v>4</v>
          </cell>
        </row>
        <row r="2607">
          <cell r="K2607">
            <v>1400</v>
          </cell>
          <cell r="L2607">
            <v>1</v>
          </cell>
          <cell r="O2607">
            <v>3</v>
          </cell>
          <cell r="P2607">
            <v>4</v>
          </cell>
        </row>
        <row r="2608">
          <cell r="K2608">
            <v>2800</v>
          </cell>
          <cell r="L2608">
            <v>2</v>
          </cell>
          <cell r="O2608">
            <v>4</v>
          </cell>
          <cell r="P2608">
            <v>4</v>
          </cell>
        </row>
        <row r="2609">
          <cell r="K2609">
            <v>700</v>
          </cell>
          <cell r="L2609">
            <v>1</v>
          </cell>
          <cell r="O2609">
            <v>1</v>
          </cell>
          <cell r="P2609">
            <v>2</v>
          </cell>
        </row>
        <row r="2610">
          <cell r="K2610">
            <v>1400</v>
          </cell>
          <cell r="L2610">
            <v>1</v>
          </cell>
          <cell r="O2610">
            <v>3</v>
          </cell>
          <cell r="P2610">
            <v>4</v>
          </cell>
        </row>
        <row r="2611">
          <cell r="K2611">
            <v>1400</v>
          </cell>
          <cell r="L2611">
            <v>2</v>
          </cell>
          <cell r="O2611">
            <v>9</v>
          </cell>
          <cell r="P2611">
            <v>2</v>
          </cell>
        </row>
        <row r="2612">
          <cell r="K2612">
            <v>1400</v>
          </cell>
          <cell r="L2612">
            <v>2</v>
          </cell>
          <cell r="O2612">
            <v>6</v>
          </cell>
          <cell r="P2612">
            <v>2</v>
          </cell>
        </row>
        <row r="2613">
          <cell r="K2613">
            <v>1400</v>
          </cell>
          <cell r="L2613">
            <v>1</v>
          </cell>
          <cell r="O2613">
            <v>1</v>
          </cell>
          <cell r="P2613">
            <v>4</v>
          </cell>
        </row>
        <row r="2614">
          <cell r="K2614">
            <v>700</v>
          </cell>
          <cell r="L2614">
            <v>1</v>
          </cell>
          <cell r="O2614">
            <v>3</v>
          </cell>
          <cell r="P2614">
            <v>2</v>
          </cell>
        </row>
        <row r="2615">
          <cell r="K2615">
            <v>2800</v>
          </cell>
          <cell r="L2615">
            <v>1</v>
          </cell>
          <cell r="O2615">
            <v>3</v>
          </cell>
          <cell r="P2615">
            <v>8</v>
          </cell>
        </row>
        <row r="2616">
          <cell r="K2616">
            <v>2800</v>
          </cell>
          <cell r="L2616">
            <v>1</v>
          </cell>
          <cell r="O2616">
            <v>3</v>
          </cell>
          <cell r="P2616">
            <v>8</v>
          </cell>
        </row>
        <row r="2617">
          <cell r="K2617">
            <v>2800</v>
          </cell>
          <cell r="L2617">
            <v>1</v>
          </cell>
          <cell r="O2617">
            <v>3</v>
          </cell>
          <cell r="P2617">
            <v>8</v>
          </cell>
        </row>
        <row r="2618">
          <cell r="K2618">
            <v>700</v>
          </cell>
          <cell r="L2618">
            <v>2</v>
          </cell>
          <cell r="O2618">
            <v>5</v>
          </cell>
          <cell r="P2618">
            <v>1</v>
          </cell>
        </row>
        <row r="2619">
          <cell r="K2619">
            <v>1400</v>
          </cell>
          <cell r="L2619">
            <v>1</v>
          </cell>
          <cell r="O2619">
            <v>4</v>
          </cell>
          <cell r="P2619">
            <v>4</v>
          </cell>
        </row>
        <row r="2620">
          <cell r="K2620">
            <v>1400</v>
          </cell>
          <cell r="L2620">
            <v>2</v>
          </cell>
          <cell r="O2620">
            <v>5</v>
          </cell>
          <cell r="P2620">
            <v>2</v>
          </cell>
        </row>
        <row r="2621">
          <cell r="K2621">
            <v>2800</v>
          </cell>
          <cell r="L2621">
            <v>1</v>
          </cell>
          <cell r="O2621">
            <v>4</v>
          </cell>
          <cell r="P2621">
            <v>8</v>
          </cell>
        </row>
        <row r="2622">
          <cell r="K2622">
            <v>1400</v>
          </cell>
          <cell r="L2622">
            <v>4</v>
          </cell>
          <cell r="O2622">
            <v>14</v>
          </cell>
          <cell r="P2622">
            <v>1</v>
          </cell>
        </row>
        <row r="2623">
          <cell r="K2623">
            <v>700</v>
          </cell>
          <cell r="L2623">
            <v>2</v>
          </cell>
          <cell r="O2623">
            <v>5</v>
          </cell>
          <cell r="P2623">
            <v>1</v>
          </cell>
        </row>
        <row r="2624">
          <cell r="K2624">
            <v>700</v>
          </cell>
          <cell r="L2624">
            <v>1</v>
          </cell>
          <cell r="O2624">
            <v>1</v>
          </cell>
          <cell r="P2624">
            <v>2</v>
          </cell>
        </row>
        <row r="2625">
          <cell r="K2625">
            <v>700</v>
          </cell>
          <cell r="L2625">
            <v>2</v>
          </cell>
          <cell r="O2625">
            <v>3</v>
          </cell>
          <cell r="P2625">
            <v>1</v>
          </cell>
        </row>
        <row r="2626">
          <cell r="K2626">
            <v>1400</v>
          </cell>
          <cell r="L2626">
            <v>1</v>
          </cell>
          <cell r="O2626">
            <v>2</v>
          </cell>
          <cell r="P2626">
            <v>4</v>
          </cell>
        </row>
        <row r="2627">
          <cell r="K2627">
            <v>2800</v>
          </cell>
          <cell r="L2627">
            <v>1</v>
          </cell>
          <cell r="O2627">
            <v>2</v>
          </cell>
          <cell r="P2627">
            <v>8</v>
          </cell>
        </row>
        <row r="2628">
          <cell r="K2628">
            <v>700</v>
          </cell>
          <cell r="L2628">
            <v>1</v>
          </cell>
          <cell r="O2628">
            <v>4</v>
          </cell>
          <cell r="P2628">
            <v>2</v>
          </cell>
        </row>
        <row r="2629">
          <cell r="K2629">
            <v>700</v>
          </cell>
          <cell r="L2629">
            <v>2</v>
          </cell>
          <cell r="O2629">
            <v>8</v>
          </cell>
          <cell r="P2629">
            <v>1</v>
          </cell>
        </row>
        <row r="2630">
          <cell r="K2630">
            <v>1400</v>
          </cell>
          <cell r="L2630">
            <v>2</v>
          </cell>
          <cell r="O2630">
            <v>6</v>
          </cell>
          <cell r="P2630">
            <v>2</v>
          </cell>
        </row>
        <row r="2631">
          <cell r="K2631">
            <v>1400</v>
          </cell>
          <cell r="L2631">
            <v>2</v>
          </cell>
          <cell r="O2631">
            <v>5</v>
          </cell>
          <cell r="P2631">
            <v>2</v>
          </cell>
        </row>
        <row r="2632">
          <cell r="K2632">
            <v>700</v>
          </cell>
          <cell r="L2632">
            <v>1</v>
          </cell>
          <cell r="O2632">
            <v>3</v>
          </cell>
          <cell r="P2632">
            <v>2</v>
          </cell>
        </row>
        <row r="2633">
          <cell r="K2633">
            <v>2800</v>
          </cell>
          <cell r="L2633">
            <v>2</v>
          </cell>
          <cell r="O2633">
            <v>6</v>
          </cell>
          <cell r="P2633">
            <v>4</v>
          </cell>
        </row>
        <row r="2634">
          <cell r="K2634">
            <v>2800</v>
          </cell>
          <cell r="L2634">
            <v>2</v>
          </cell>
          <cell r="O2634">
            <v>3</v>
          </cell>
          <cell r="P2634">
            <v>4</v>
          </cell>
        </row>
        <row r="2635">
          <cell r="K2635">
            <v>700</v>
          </cell>
          <cell r="L2635">
            <v>2</v>
          </cell>
          <cell r="O2635">
            <v>7</v>
          </cell>
          <cell r="P2635">
            <v>1</v>
          </cell>
        </row>
        <row r="2636">
          <cell r="K2636">
            <v>1400</v>
          </cell>
          <cell r="L2636">
            <v>1</v>
          </cell>
          <cell r="O2636">
            <v>3</v>
          </cell>
          <cell r="P2636">
            <v>4</v>
          </cell>
        </row>
        <row r="2637">
          <cell r="K2637">
            <v>700</v>
          </cell>
          <cell r="L2637">
            <v>2</v>
          </cell>
          <cell r="O2637">
            <v>2</v>
          </cell>
          <cell r="P2637">
            <v>1</v>
          </cell>
        </row>
        <row r="2638">
          <cell r="K2638">
            <v>2800</v>
          </cell>
          <cell r="L2638">
            <v>1</v>
          </cell>
          <cell r="O2638">
            <v>4</v>
          </cell>
          <cell r="P2638">
            <v>8</v>
          </cell>
        </row>
        <row r="2639">
          <cell r="K2639">
            <v>2750</v>
          </cell>
          <cell r="L2639">
            <v>1</v>
          </cell>
          <cell r="O2639">
            <v>3</v>
          </cell>
          <cell r="P2639">
            <v>5</v>
          </cell>
        </row>
        <row r="2640">
          <cell r="K2640">
            <v>2750</v>
          </cell>
          <cell r="L2640">
            <v>5</v>
          </cell>
          <cell r="O2640">
            <v>8</v>
          </cell>
          <cell r="P2640">
            <v>1</v>
          </cell>
        </row>
        <row r="2641">
          <cell r="K2641">
            <v>2750</v>
          </cell>
          <cell r="L2641">
            <v>5</v>
          </cell>
          <cell r="O2641">
            <v>20</v>
          </cell>
          <cell r="P2641">
            <v>1</v>
          </cell>
        </row>
        <row r="2642">
          <cell r="K2642">
            <v>2750</v>
          </cell>
          <cell r="L2642">
            <v>5</v>
          </cell>
          <cell r="O2642">
            <v>9</v>
          </cell>
          <cell r="P2642">
            <v>1</v>
          </cell>
        </row>
        <row r="2643">
          <cell r="K2643">
            <v>800</v>
          </cell>
          <cell r="L2643">
            <v>1</v>
          </cell>
          <cell r="O2643">
            <v>4</v>
          </cell>
          <cell r="P2643">
            <v>1</v>
          </cell>
        </row>
        <row r="2644">
          <cell r="K2644">
            <v>800</v>
          </cell>
          <cell r="L2644">
            <v>1</v>
          </cell>
          <cell r="O2644">
            <v>2</v>
          </cell>
          <cell r="P2644">
            <v>1</v>
          </cell>
        </row>
        <row r="2645">
          <cell r="K2645">
            <v>2450</v>
          </cell>
          <cell r="L2645">
            <v>1</v>
          </cell>
          <cell r="O2645">
            <v>2</v>
          </cell>
          <cell r="P2645">
            <v>7</v>
          </cell>
        </row>
        <row r="2646">
          <cell r="K2646">
            <v>2450</v>
          </cell>
          <cell r="L2646">
            <v>1</v>
          </cell>
          <cell r="O2646">
            <v>4</v>
          </cell>
          <cell r="P2646">
            <v>7</v>
          </cell>
        </row>
        <row r="2647">
          <cell r="K2647">
            <v>2450</v>
          </cell>
          <cell r="L2647">
            <v>1</v>
          </cell>
          <cell r="O2647">
            <v>4</v>
          </cell>
          <cell r="P2647">
            <v>7</v>
          </cell>
        </row>
        <row r="2648">
          <cell r="K2648">
            <v>2450</v>
          </cell>
          <cell r="L2648">
            <v>1</v>
          </cell>
          <cell r="O2648">
            <v>2</v>
          </cell>
          <cell r="P2648">
            <v>7</v>
          </cell>
        </row>
        <row r="2649">
          <cell r="K2649">
            <v>2450</v>
          </cell>
          <cell r="L2649">
            <v>1</v>
          </cell>
          <cell r="O2649">
            <v>1</v>
          </cell>
          <cell r="P2649">
            <v>7</v>
          </cell>
        </row>
        <row r="2650">
          <cell r="K2650">
            <v>2450</v>
          </cell>
          <cell r="L2650">
            <v>1</v>
          </cell>
          <cell r="O2650">
            <v>4</v>
          </cell>
          <cell r="P2650">
            <v>7</v>
          </cell>
        </row>
        <row r="2651">
          <cell r="K2651">
            <v>2450</v>
          </cell>
          <cell r="L2651">
            <v>1</v>
          </cell>
          <cell r="O2651">
            <v>4</v>
          </cell>
          <cell r="P2651">
            <v>7</v>
          </cell>
        </row>
        <row r="2652">
          <cell r="K2652">
            <v>2400</v>
          </cell>
          <cell r="L2652">
            <v>1</v>
          </cell>
          <cell r="O2652">
            <v>1</v>
          </cell>
          <cell r="P2652">
            <v>2</v>
          </cell>
        </row>
        <row r="2653">
          <cell r="K2653">
            <v>800</v>
          </cell>
          <cell r="L2653">
            <v>1</v>
          </cell>
          <cell r="O2653">
            <v>4</v>
          </cell>
          <cell r="P2653">
            <v>1</v>
          </cell>
        </row>
        <row r="2654">
          <cell r="K2654">
            <v>2400</v>
          </cell>
          <cell r="L2654">
            <v>3</v>
          </cell>
          <cell r="O2654">
            <v>14</v>
          </cell>
          <cell r="P2654">
            <v>1</v>
          </cell>
        </row>
        <row r="2655">
          <cell r="K2655">
            <v>800</v>
          </cell>
          <cell r="L2655">
            <v>1</v>
          </cell>
          <cell r="O2655">
            <v>3</v>
          </cell>
          <cell r="P2655">
            <v>1</v>
          </cell>
        </row>
        <row r="2656">
          <cell r="K2656">
            <v>700</v>
          </cell>
          <cell r="L2656">
            <v>2</v>
          </cell>
          <cell r="O2656">
            <v>4</v>
          </cell>
          <cell r="P2656">
            <v>1</v>
          </cell>
        </row>
        <row r="2657">
          <cell r="K2657">
            <v>700</v>
          </cell>
          <cell r="L2657">
            <v>1</v>
          </cell>
          <cell r="O2657">
            <v>3</v>
          </cell>
          <cell r="P2657">
            <v>2</v>
          </cell>
        </row>
        <row r="2658">
          <cell r="K2658">
            <v>700</v>
          </cell>
          <cell r="L2658">
            <v>2</v>
          </cell>
          <cell r="O2658">
            <v>4</v>
          </cell>
          <cell r="P2658">
            <v>1</v>
          </cell>
        </row>
        <row r="2659">
          <cell r="K2659">
            <v>700</v>
          </cell>
          <cell r="L2659">
            <v>2</v>
          </cell>
          <cell r="O2659">
            <v>8</v>
          </cell>
          <cell r="P2659">
            <v>1</v>
          </cell>
        </row>
        <row r="2660">
          <cell r="K2660">
            <v>700</v>
          </cell>
          <cell r="L2660">
            <v>2</v>
          </cell>
          <cell r="O2660">
            <v>8</v>
          </cell>
          <cell r="P2660">
            <v>1</v>
          </cell>
        </row>
        <row r="2661">
          <cell r="K2661">
            <v>700</v>
          </cell>
          <cell r="L2661">
            <v>2</v>
          </cell>
          <cell r="O2661">
            <v>7</v>
          </cell>
          <cell r="P2661">
            <v>1</v>
          </cell>
        </row>
        <row r="2662">
          <cell r="K2662">
            <v>700</v>
          </cell>
          <cell r="L2662">
            <v>1</v>
          </cell>
          <cell r="O2662">
            <v>2</v>
          </cell>
          <cell r="P2662">
            <v>2</v>
          </cell>
        </row>
        <row r="2663">
          <cell r="K2663">
            <v>700</v>
          </cell>
          <cell r="L2663">
            <v>2</v>
          </cell>
          <cell r="O2663">
            <v>8</v>
          </cell>
          <cell r="P2663">
            <v>1</v>
          </cell>
        </row>
        <row r="2664">
          <cell r="K2664">
            <v>700</v>
          </cell>
          <cell r="L2664">
            <v>2</v>
          </cell>
          <cell r="O2664">
            <v>8</v>
          </cell>
          <cell r="P2664">
            <v>1</v>
          </cell>
        </row>
        <row r="2665">
          <cell r="K2665">
            <v>700</v>
          </cell>
          <cell r="L2665">
            <v>1</v>
          </cell>
          <cell r="O2665">
            <v>1</v>
          </cell>
          <cell r="P2665">
            <v>2</v>
          </cell>
        </row>
        <row r="2666">
          <cell r="K2666">
            <v>700</v>
          </cell>
          <cell r="L2666">
            <v>1</v>
          </cell>
          <cell r="O2666">
            <v>2</v>
          </cell>
          <cell r="P2666">
            <v>2</v>
          </cell>
        </row>
        <row r="2667">
          <cell r="K2667">
            <v>700</v>
          </cell>
          <cell r="L2667">
            <v>1</v>
          </cell>
          <cell r="O2667">
            <v>3</v>
          </cell>
          <cell r="P2667">
            <v>2</v>
          </cell>
        </row>
        <row r="2668">
          <cell r="K2668">
            <v>700</v>
          </cell>
          <cell r="L2668">
            <v>2</v>
          </cell>
          <cell r="O2668">
            <v>6</v>
          </cell>
          <cell r="P2668">
            <v>1</v>
          </cell>
        </row>
        <row r="2669">
          <cell r="K2669">
            <v>700</v>
          </cell>
          <cell r="L2669">
            <v>2</v>
          </cell>
          <cell r="O2669">
            <v>7</v>
          </cell>
          <cell r="P2669">
            <v>1</v>
          </cell>
        </row>
        <row r="2670">
          <cell r="K2670">
            <v>700</v>
          </cell>
          <cell r="L2670">
            <v>1</v>
          </cell>
          <cell r="O2670">
            <v>3</v>
          </cell>
          <cell r="P2670">
            <v>2</v>
          </cell>
        </row>
        <row r="2671">
          <cell r="K2671">
            <v>700</v>
          </cell>
          <cell r="L2671">
            <v>2</v>
          </cell>
          <cell r="O2671">
            <v>6</v>
          </cell>
          <cell r="P2671">
            <v>1</v>
          </cell>
        </row>
        <row r="2672">
          <cell r="K2672">
            <v>700</v>
          </cell>
          <cell r="L2672">
            <v>1</v>
          </cell>
          <cell r="O2672">
            <v>4</v>
          </cell>
          <cell r="P2672">
            <v>2</v>
          </cell>
        </row>
        <row r="2673">
          <cell r="K2673">
            <v>700</v>
          </cell>
          <cell r="L2673">
            <v>1</v>
          </cell>
          <cell r="O2673">
            <v>4</v>
          </cell>
          <cell r="P2673">
            <v>2</v>
          </cell>
        </row>
        <row r="2674">
          <cell r="K2674">
            <v>700</v>
          </cell>
          <cell r="L2674">
            <v>2</v>
          </cell>
          <cell r="O2674">
            <v>4</v>
          </cell>
          <cell r="P2674">
            <v>1</v>
          </cell>
        </row>
        <row r="2675">
          <cell r="K2675">
            <v>700</v>
          </cell>
          <cell r="L2675">
            <v>1</v>
          </cell>
          <cell r="O2675">
            <v>3</v>
          </cell>
          <cell r="P2675">
            <v>2</v>
          </cell>
        </row>
        <row r="2676">
          <cell r="K2676">
            <v>700</v>
          </cell>
          <cell r="L2676">
            <v>2</v>
          </cell>
          <cell r="O2676">
            <v>5</v>
          </cell>
          <cell r="P2676">
            <v>1</v>
          </cell>
        </row>
        <row r="2677">
          <cell r="K2677">
            <v>700</v>
          </cell>
          <cell r="L2677">
            <v>2</v>
          </cell>
          <cell r="O2677">
            <v>5</v>
          </cell>
          <cell r="P2677">
            <v>1</v>
          </cell>
        </row>
        <row r="2678">
          <cell r="K2678">
            <v>700</v>
          </cell>
          <cell r="L2678">
            <v>1</v>
          </cell>
          <cell r="O2678">
            <v>2</v>
          </cell>
          <cell r="P2678">
            <v>2</v>
          </cell>
        </row>
        <row r="2679">
          <cell r="K2679">
            <v>700</v>
          </cell>
          <cell r="L2679">
            <v>2</v>
          </cell>
          <cell r="O2679">
            <v>7</v>
          </cell>
          <cell r="P2679">
            <v>1</v>
          </cell>
        </row>
        <row r="2680">
          <cell r="K2680">
            <v>700</v>
          </cell>
          <cell r="L2680">
            <v>1</v>
          </cell>
          <cell r="O2680">
            <v>3</v>
          </cell>
          <cell r="P2680">
            <v>2</v>
          </cell>
        </row>
        <row r="2681">
          <cell r="K2681">
            <v>700</v>
          </cell>
          <cell r="L2681">
            <v>1</v>
          </cell>
          <cell r="O2681">
            <v>3</v>
          </cell>
          <cell r="P2681">
            <v>2</v>
          </cell>
        </row>
        <row r="2682">
          <cell r="K2682">
            <v>700</v>
          </cell>
          <cell r="L2682">
            <v>1</v>
          </cell>
          <cell r="O2682">
            <v>2</v>
          </cell>
          <cell r="P2682">
            <v>2</v>
          </cell>
        </row>
        <row r="2683">
          <cell r="K2683">
            <v>700</v>
          </cell>
          <cell r="L2683">
            <v>2</v>
          </cell>
          <cell r="O2683">
            <v>6</v>
          </cell>
          <cell r="P2683">
            <v>1</v>
          </cell>
        </row>
        <row r="2684">
          <cell r="K2684">
            <v>700</v>
          </cell>
          <cell r="L2684">
            <v>1</v>
          </cell>
          <cell r="O2684">
            <v>3</v>
          </cell>
          <cell r="P2684">
            <v>2</v>
          </cell>
        </row>
        <row r="2685">
          <cell r="K2685">
            <v>700</v>
          </cell>
          <cell r="L2685">
            <v>2</v>
          </cell>
          <cell r="O2685">
            <v>6</v>
          </cell>
          <cell r="P2685">
            <v>1</v>
          </cell>
        </row>
        <row r="2686">
          <cell r="K2686">
            <v>700</v>
          </cell>
          <cell r="L2686">
            <v>2</v>
          </cell>
          <cell r="O2686">
            <v>5</v>
          </cell>
          <cell r="P2686">
            <v>1</v>
          </cell>
        </row>
        <row r="2687">
          <cell r="K2687">
            <v>700</v>
          </cell>
          <cell r="L2687">
            <v>2</v>
          </cell>
          <cell r="O2687">
            <v>3</v>
          </cell>
          <cell r="P2687">
            <v>1</v>
          </cell>
        </row>
        <row r="2688">
          <cell r="K2688">
            <v>700</v>
          </cell>
          <cell r="L2688">
            <v>2</v>
          </cell>
          <cell r="O2688">
            <v>4</v>
          </cell>
          <cell r="P2688">
            <v>1</v>
          </cell>
        </row>
        <row r="2689">
          <cell r="K2689">
            <v>1100</v>
          </cell>
          <cell r="L2689">
            <v>1</v>
          </cell>
          <cell r="O2689">
            <v>1</v>
          </cell>
          <cell r="P2689">
            <v>1</v>
          </cell>
        </row>
        <row r="2690">
          <cell r="K2690">
            <v>1100</v>
          </cell>
          <cell r="L2690">
            <v>1</v>
          </cell>
          <cell r="O2690">
            <v>3</v>
          </cell>
          <cell r="P2690">
            <v>1</v>
          </cell>
        </row>
        <row r="2691">
          <cell r="K2691">
            <v>1100</v>
          </cell>
          <cell r="L2691">
            <v>1</v>
          </cell>
          <cell r="O2691">
            <v>4</v>
          </cell>
          <cell r="P2691">
            <v>1</v>
          </cell>
        </row>
        <row r="2692">
          <cell r="K2692">
            <v>2200</v>
          </cell>
          <cell r="L2692">
            <v>2</v>
          </cell>
          <cell r="O2692">
            <v>6</v>
          </cell>
          <cell r="P2692">
            <v>2</v>
          </cell>
        </row>
        <row r="2693">
          <cell r="K2693">
            <v>2200</v>
          </cell>
          <cell r="L2693">
            <v>2</v>
          </cell>
          <cell r="O2693">
            <v>5</v>
          </cell>
          <cell r="P2693">
            <v>1</v>
          </cell>
        </row>
        <row r="2694">
          <cell r="K2694">
            <v>2200</v>
          </cell>
          <cell r="L2694">
            <v>1</v>
          </cell>
          <cell r="O2694">
            <v>5</v>
          </cell>
          <cell r="P2694">
            <v>2</v>
          </cell>
        </row>
        <row r="2695">
          <cell r="K2695">
            <v>2200</v>
          </cell>
          <cell r="L2695">
            <v>1</v>
          </cell>
          <cell r="O2695">
            <v>1</v>
          </cell>
          <cell r="P2695">
            <v>4</v>
          </cell>
        </row>
        <row r="2696">
          <cell r="K2696">
            <v>1100</v>
          </cell>
          <cell r="L2696">
            <v>1</v>
          </cell>
          <cell r="O2696">
            <v>3</v>
          </cell>
          <cell r="P2696">
            <v>1</v>
          </cell>
        </row>
        <row r="2697">
          <cell r="K2697">
            <v>2200</v>
          </cell>
          <cell r="L2697">
            <v>1</v>
          </cell>
          <cell r="O2697">
            <v>4</v>
          </cell>
          <cell r="P2697">
            <v>2</v>
          </cell>
        </row>
        <row r="2698">
          <cell r="K2698">
            <v>2200</v>
          </cell>
          <cell r="L2698">
            <v>1</v>
          </cell>
          <cell r="O2698">
            <v>3</v>
          </cell>
          <cell r="P2698">
            <v>2</v>
          </cell>
        </row>
        <row r="2699">
          <cell r="K2699">
            <v>1100</v>
          </cell>
          <cell r="L2699">
            <v>1</v>
          </cell>
          <cell r="O2699">
            <v>3</v>
          </cell>
          <cell r="P2699">
            <v>1</v>
          </cell>
        </row>
        <row r="2700">
          <cell r="K2700">
            <v>2200</v>
          </cell>
          <cell r="L2700">
            <v>1</v>
          </cell>
          <cell r="O2700">
            <v>2</v>
          </cell>
          <cell r="P2700">
            <v>4</v>
          </cell>
        </row>
        <row r="2701">
          <cell r="K2701">
            <v>2200</v>
          </cell>
          <cell r="L2701">
            <v>1</v>
          </cell>
          <cell r="O2701">
            <v>3</v>
          </cell>
          <cell r="P2701">
            <v>2</v>
          </cell>
        </row>
        <row r="2702">
          <cell r="K2702">
            <v>2200</v>
          </cell>
          <cell r="L2702">
            <v>1</v>
          </cell>
          <cell r="O2702">
            <v>4</v>
          </cell>
          <cell r="P2702">
            <v>2</v>
          </cell>
        </row>
        <row r="2703">
          <cell r="K2703">
            <v>2200</v>
          </cell>
          <cell r="L2703">
            <v>2</v>
          </cell>
          <cell r="O2703">
            <v>5</v>
          </cell>
          <cell r="P2703">
            <v>2</v>
          </cell>
        </row>
        <row r="2704">
          <cell r="K2704">
            <v>2200</v>
          </cell>
          <cell r="L2704">
            <v>2</v>
          </cell>
          <cell r="O2704">
            <v>7</v>
          </cell>
          <cell r="P2704">
            <v>1</v>
          </cell>
        </row>
        <row r="2705">
          <cell r="K2705">
            <v>1100</v>
          </cell>
          <cell r="L2705">
            <v>2</v>
          </cell>
          <cell r="O2705">
            <v>6</v>
          </cell>
          <cell r="P2705">
            <v>1</v>
          </cell>
        </row>
        <row r="2706">
          <cell r="K2706">
            <v>550</v>
          </cell>
          <cell r="L2706">
            <v>1</v>
          </cell>
          <cell r="O2706">
            <v>2</v>
          </cell>
          <cell r="P2706">
            <v>1</v>
          </cell>
        </row>
        <row r="2707">
          <cell r="K2707">
            <v>1100</v>
          </cell>
          <cell r="L2707">
            <v>1</v>
          </cell>
          <cell r="O2707">
            <v>3</v>
          </cell>
          <cell r="P2707">
            <v>2</v>
          </cell>
        </row>
        <row r="2708">
          <cell r="K2708">
            <v>1050</v>
          </cell>
          <cell r="L2708">
            <v>1</v>
          </cell>
          <cell r="O2708">
            <v>1</v>
          </cell>
          <cell r="P2708">
            <v>3</v>
          </cell>
        </row>
        <row r="2709">
          <cell r="K2709">
            <v>2100</v>
          </cell>
          <cell r="L2709">
            <v>2</v>
          </cell>
          <cell r="O2709">
            <v>5</v>
          </cell>
          <cell r="P2709">
            <v>3</v>
          </cell>
        </row>
        <row r="2710">
          <cell r="K2710">
            <v>2100</v>
          </cell>
          <cell r="L2710">
            <v>3</v>
          </cell>
          <cell r="O2710">
            <v>10</v>
          </cell>
          <cell r="P2710">
            <v>2</v>
          </cell>
        </row>
        <row r="2711">
          <cell r="K2711">
            <v>2100</v>
          </cell>
          <cell r="L2711">
            <v>3</v>
          </cell>
          <cell r="O2711">
            <v>4</v>
          </cell>
          <cell r="P2711">
            <v>2</v>
          </cell>
        </row>
        <row r="2712">
          <cell r="K2712">
            <v>2100</v>
          </cell>
          <cell r="L2712">
            <v>2</v>
          </cell>
          <cell r="O2712">
            <v>5</v>
          </cell>
          <cell r="P2712">
            <v>3</v>
          </cell>
        </row>
        <row r="2713">
          <cell r="K2713">
            <v>700</v>
          </cell>
          <cell r="L2713">
            <v>2</v>
          </cell>
          <cell r="O2713">
            <v>4</v>
          </cell>
          <cell r="P2713">
            <v>1</v>
          </cell>
        </row>
        <row r="2714">
          <cell r="K2714">
            <v>2100</v>
          </cell>
          <cell r="L2714">
            <v>2</v>
          </cell>
          <cell r="O2714">
            <v>4</v>
          </cell>
          <cell r="P2714">
            <v>3</v>
          </cell>
        </row>
        <row r="2715">
          <cell r="K2715">
            <v>2100</v>
          </cell>
          <cell r="L2715">
            <v>3</v>
          </cell>
          <cell r="O2715">
            <v>9</v>
          </cell>
          <cell r="P2715">
            <v>2</v>
          </cell>
        </row>
        <row r="2716">
          <cell r="K2716">
            <v>2100</v>
          </cell>
          <cell r="L2716">
            <v>3</v>
          </cell>
          <cell r="O2716">
            <v>9</v>
          </cell>
          <cell r="P2716">
            <v>2</v>
          </cell>
        </row>
        <row r="2717">
          <cell r="K2717">
            <v>700</v>
          </cell>
          <cell r="L2717">
            <v>2</v>
          </cell>
          <cell r="O2717">
            <v>5</v>
          </cell>
          <cell r="P2717">
            <v>1</v>
          </cell>
        </row>
        <row r="2718">
          <cell r="K2718">
            <v>1050</v>
          </cell>
          <cell r="L2718">
            <v>1</v>
          </cell>
          <cell r="O2718">
            <v>4</v>
          </cell>
          <cell r="P2718">
            <v>3</v>
          </cell>
        </row>
        <row r="2719">
          <cell r="K2719">
            <v>700</v>
          </cell>
          <cell r="L2719">
            <v>2</v>
          </cell>
          <cell r="O2719">
            <v>4</v>
          </cell>
          <cell r="P2719">
            <v>1</v>
          </cell>
        </row>
        <row r="2720">
          <cell r="K2720">
            <v>700</v>
          </cell>
          <cell r="L2720">
            <v>2</v>
          </cell>
          <cell r="O2720">
            <v>5</v>
          </cell>
          <cell r="P2720">
            <v>1</v>
          </cell>
        </row>
        <row r="2721">
          <cell r="K2721">
            <v>700</v>
          </cell>
          <cell r="L2721">
            <v>1</v>
          </cell>
          <cell r="O2721">
            <v>4</v>
          </cell>
          <cell r="P2721">
            <v>2</v>
          </cell>
        </row>
        <row r="2722">
          <cell r="K2722">
            <v>2100</v>
          </cell>
          <cell r="L2722">
            <v>1</v>
          </cell>
          <cell r="O2722">
            <v>2</v>
          </cell>
          <cell r="P2722">
            <v>6</v>
          </cell>
        </row>
        <row r="2723">
          <cell r="K2723">
            <v>1050</v>
          </cell>
          <cell r="L2723">
            <v>1</v>
          </cell>
          <cell r="O2723">
            <v>4</v>
          </cell>
          <cell r="P2723">
            <v>3</v>
          </cell>
        </row>
        <row r="2724">
          <cell r="K2724">
            <v>700</v>
          </cell>
          <cell r="L2724">
            <v>2</v>
          </cell>
          <cell r="O2724">
            <v>6</v>
          </cell>
          <cell r="P2724">
            <v>1</v>
          </cell>
        </row>
        <row r="2725">
          <cell r="K2725">
            <v>2100</v>
          </cell>
          <cell r="L2725">
            <v>3</v>
          </cell>
          <cell r="O2725">
            <v>7</v>
          </cell>
          <cell r="P2725">
            <v>2</v>
          </cell>
        </row>
        <row r="2726">
          <cell r="K2726">
            <v>700</v>
          </cell>
          <cell r="L2726">
            <v>2</v>
          </cell>
          <cell r="O2726">
            <v>4</v>
          </cell>
          <cell r="P2726">
            <v>1</v>
          </cell>
        </row>
        <row r="2727">
          <cell r="K2727">
            <v>700</v>
          </cell>
          <cell r="L2727">
            <v>1</v>
          </cell>
          <cell r="O2727">
            <v>3</v>
          </cell>
          <cell r="P2727">
            <v>2</v>
          </cell>
        </row>
        <row r="2728">
          <cell r="K2728">
            <v>1050</v>
          </cell>
          <cell r="L2728">
            <v>1</v>
          </cell>
          <cell r="O2728">
            <v>4</v>
          </cell>
          <cell r="P2728">
            <v>3</v>
          </cell>
        </row>
        <row r="2729">
          <cell r="K2729">
            <v>700</v>
          </cell>
          <cell r="L2729">
            <v>2</v>
          </cell>
          <cell r="O2729">
            <v>2</v>
          </cell>
          <cell r="P2729">
            <v>1</v>
          </cell>
        </row>
        <row r="2730">
          <cell r="K2730">
            <v>700</v>
          </cell>
          <cell r="L2730">
            <v>1</v>
          </cell>
          <cell r="O2730">
            <v>1</v>
          </cell>
          <cell r="P2730">
            <v>2</v>
          </cell>
        </row>
        <row r="2731">
          <cell r="K2731">
            <v>700</v>
          </cell>
          <cell r="L2731">
            <v>1</v>
          </cell>
          <cell r="O2731">
            <v>1</v>
          </cell>
          <cell r="P2731">
            <v>2</v>
          </cell>
        </row>
        <row r="2732">
          <cell r="K2732">
            <v>2100</v>
          </cell>
          <cell r="L2732">
            <v>1</v>
          </cell>
          <cell r="O2732">
            <v>3</v>
          </cell>
          <cell r="P2732">
            <v>6</v>
          </cell>
        </row>
        <row r="2733">
          <cell r="K2733">
            <v>2100</v>
          </cell>
          <cell r="L2733">
            <v>1</v>
          </cell>
          <cell r="O2733">
            <v>2</v>
          </cell>
          <cell r="P2733">
            <v>6</v>
          </cell>
        </row>
        <row r="2734">
          <cell r="K2734">
            <v>1050</v>
          </cell>
          <cell r="L2734">
            <v>3</v>
          </cell>
          <cell r="O2734">
            <v>6</v>
          </cell>
          <cell r="P2734">
            <v>1</v>
          </cell>
        </row>
        <row r="2735">
          <cell r="K2735">
            <v>2100</v>
          </cell>
          <cell r="L2735">
            <v>3</v>
          </cell>
          <cell r="O2735">
            <v>15</v>
          </cell>
          <cell r="P2735">
            <v>2</v>
          </cell>
        </row>
        <row r="2736">
          <cell r="K2736">
            <v>2100</v>
          </cell>
          <cell r="L2736">
            <v>3</v>
          </cell>
          <cell r="O2736">
            <v>8</v>
          </cell>
          <cell r="P2736">
            <v>2</v>
          </cell>
        </row>
        <row r="2737">
          <cell r="K2737">
            <v>700</v>
          </cell>
          <cell r="L2737">
            <v>1</v>
          </cell>
          <cell r="O2737">
            <v>2</v>
          </cell>
          <cell r="P2737">
            <v>2</v>
          </cell>
        </row>
        <row r="2738">
          <cell r="K2738">
            <v>2100</v>
          </cell>
          <cell r="L2738">
            <v>2</v>
          </cell>
          <cell r="O2738">
            <v>5</v>
          </cell>
          <cell r="P2738">
            <v>3</v>
          </cell>
        </row>
        <row r="2739">
          <cell r="K2739">
            <v>2100</v>
          </cell>
          <cell r="L2739">
            <v>1</v>
          </cell>
          <cell r="O2739">
            <v>2</v>
          </cell>
          <cell r="P2739">
            <v>6</v>
          </cell>
        </row>
        <row r="2740">
          <cell r="K2740">
            <v>700</v>
          </cell>
          <cell r="L2740">
            <v>1</v>
          </cell>
          <cell r="O2740">
            <v>3</v>
          </cell>
          <cell r="P2740">
            <v>2</v>
          </cell>
        </row>
        <row r="2741">
          <cell r="K2741">
            <v>700</v>
          </cell>
          <cell r="L2741">
            <v>1</v>
          </cell>
          <cell r="O2741">
            <v>3</v>
          </cell>
          <cell r="P2741">
            <v>2</v>
          </cell>
        </row>
        <row r="2742">
          <cell r="K2742">
            <v>1050</v>
          </cell>
          <cell r="L2742">
            <v>1</v>
          </cell>
          <cell r="O2742">
            <v>4</v>
          </cell>
          <cell r="P2742">
            <v>3</v>
          </cell>
        </row>
        <row r="2743">
          <cell r="K2743">
            <v>1050</v>
          </cell>
          <cell r="L2743">
            <v>1</v>
          </cell>
          <cell r="O2743">
            <v>5</v>
          </cell>
          <cell r="P2743">
            <v>3</v>
          </cell>
        </row>
        <row r="2744">
          <cell r="K2744">
            <v>700</v>
          </cell>
          <cell r="L2744">
            <v>2</v>
          </cell>
          <cell r="O2744">
            <v>7</v>
          </cell>
          <cell r="P2744">
            <v>1</v>
          </cell>
        </row>
        <row r="2745">
          <cell r="K2745">
            <v>2100</v>
          </cell>
          <cell r="L2745">
            <v>1</v>
          </cell>
          <cell r="O2745">
            <v>2</v>
          </cell>
          <cell r="P2745">
            <v>6</v>
          </cell>
        </row>
        <row r="2746">
          <cell r="K2746">
            <v>700</v>
          </cell>
          <cell r="L2746">
            <v>2</v>
          </cell>
          <cell r="O2746">
            <v>6</v>
          </cell>
          <cell r="P2746">
            <v>1</v>
          </cell>
        </row>
        <row r="2747">
          <cell r="K2747">
            <v>2100</v>
          </cell>
          <cell r="L2747">
            <v>1</v>
          </cell>
          <cell r="O2747">
            <v>2</v>
          </cell>
          <cell r="P2747">
            <v>6</v>
          </cell>
        </row>
        <row r="2748">
          <cell r="K2748">
            <v>700</v>
          </cell>
          <cell r="L2748">
            <v>2</v>
          </cell>
          <cell r="O2748">
            <v>5</v>
          </cell>
          <cell r="P2748">
            <v>1</v>
          </cell>
        </row>
        <row r="2749">
          <cell r="K2749">
            <v>2100</v>
          </cell>
          <cell r="L2749">
            <v>1</v>
          </cell>
          <cell r="O2749">
            <v>3</v>
          </cell>
          <cell r="P2749">
            <v>6</v>
          </cell>
        </row>
        <row r="2750">
          <cell r="K2750">
            <v>2100</v>
          </cell>
          <cell r="L2750">
            <v>1</v>
          </cell>
          <cell r="O2750">
            <v>3</v>
          </cell>
          <cell r="P2750">
            <v>6</v>
          </cell>
        </row>
        <row r="2751">
          <cell r="K2751">
            <v>1050</v>
          </cell>
          <cell r="L2751">
            <v>1</v>
          </cell>
          <cell r="O2751">
            <v>3</v>
          </cell>
          <cell r="P2751">
            <v>3</v>
          </cell>
        </row>
        <row r="2752">
          <cell r="K2752">
            <v>2100</v>
          </cell>
          <cell r="L2752">
            <v>2</v>
          </cell>
          <cell r="O2752">
            <v>4</v>
          </cell>
          <cell r="P2752">
            <v>3</v>
          </cell>
        </row>
        <row r="2753">
          <cell r="K2753">
            <v>700</v>
          </cell>
          <cell r="L2753">
            <v>2</v>
          </cell>
          <cell r="O2753">
            <v>4</v>
          </cell>
          <cell r="P2753">
            <v>1</v>
          </cell>
        </row>
        <row r="2754">
          <cell r="K2754">
            <v>2100</v>
          </cell>
          <cell r="L2754">
            <v>1</v>
          </cell>
          <cell r="O2754">
            <v>3</v>
          </cell>
          <cell r="P2754">
            <v>6</v>
          </cell>
        </row>
        <row r="2755">
          <cell r="K2755">
            <v>1050</v>
          </cell>
          <cell r="L2755">
            <v>1</v>
          </cell>
          <cell r="O2755">
            <v>4</v>
          </cell>
          <cell r="P2755">
            <v>3</v>
          </cell>
        </row>
        <row r="2756">
          <cell r="K2756">
            <v>700</v>
          </cell>
          <cell r="L2756">
            <v>2</v>
          </cell>
          <cell r="O2756">
            <v>6</v>
          </cell>
          <cell r="P2756">
            <v>1</v>
          </cell>
        </row>
        <row r="2757">
          <cell r="K2757">
            <v>2100</v>
          </cell>
          <cell r="L2757">
            <v>2</v>
          </cell>
          <cell r="O2757">
            <v>9</v>
          </cell>
          <cell r="P2757">
            <v>3</v>
          </cell>
        </row>
        <row r="2758">
          <cell r="K2758">
            <v>1050</v>
          </cell>
          <cell r="L2758">
            <v>1</v>
          </cell>
          <cell r="O2758">
            <v>5</v>
          </cell>
          <cell r="P2758">
            <v>3</v>
          </cell>
        </row>
        <row r="2759">
          <cell r="K2759">
            <v>2100</v>
          </cell>
          <cell r="L2759">
            <v>2</v>
          </cell>
          <cell r="O2759">
            <v>7</v>
          </cell>
          <cell r="P2759">
            <v>3</v>
          </cell>
        </row>
        <row r="2760">
          <cell r="K2760">
            <v>700</v>
          </cell>
          <cell r="L2760">
            <v>2</v>
          </cell>
          <cell r="O2760">
            <v>5</v>
          </cell>
          <cell r="P2760">
            <v>1</v>
          </cell>
        </row>
        <row r="2761">
          <cell r="K2761">
            <v>2100</v>
          </cell>
          <cell r="L2761">
            <v>2</v>
          </cell>
          <cell r="O2761">
            <v>2</v>
          </cell>
          <cell r="P2761">
            <v>3</v>
          </cell>
        </row>
        <row r="2762">
          <cell r="K2762">
            <v>2100</v>
          </cell>
          <cell r="L2762">
            <v>1</v>
          </cell>
          <cell r="O2762">
            <v>3</v>
          </cell>
          <cell r="P2762">
            <v>6</v>
          </cell>
        </row>
        <row r="2763">
          <cell r="K2763">
            <v>2100</v>
          </cell>
          <cell r="L2763">
            <v>2</v>
          </cell>
          <cell r="O2763">
            <v>5</v>
          </cell>
          <cell r="P2763">
            <v>3</v>
          </cell>
        </row>
        <row r="2764">
          <cell r="K2764">
            <v>1050</v>
          </cell>
          <cell r="L2764">
            <v>1</v>
          </cell>
          <cell r="O2764">
            <v>4</v>
          </cell>
          <cell r="P2764">
            <v>3</v>
          </cell>
        </row>
        <row r="2765">
          <cell r="K2765">
            <v>2100</v>
          </cell>
          <cell r="L2765">
            <v>1</v>
          </cell>
          <cell r="O2765">
            <v>3</v>
          </cell>
          <cell r="P2765">
            <v>6</v>
          </cell>
        </row>
        <row r="2766">
          <cell r="K2766">
            <v>700</v>
          </cell>
          <cell r="L2766">
            <v>1</v>
          </cell>
          <cell r="O2766">
            <v>2</v>
          </cell>
          <cell r="P2766">
            <v>2</v>
          </cell>
        </row>
        <row r="2767">
          <cell r="K2767">
            <v>550</v>
          </cell>
          <cell r="L2767">
            <v>1</v>
          </cell>
          <cell r="O2767">
            <v>4</v>
          </cell>
          <cell r="P2767">
            <v>1</v>
          </cell>
        </row>
        <row r="2768">
          <cell r="K2768">
            <v>550</v>
          </cell>
          <cell r="L2768">
            <v>1</v>
          </cell>
          <cell r="O2768">
            <v>3</v>
          </cell>
          <cell r="P2768">
            <v>1</v>
          </cell>
        </row>
        <row r="2769">
          <cell r="K2769">
            <v>550</v>
          </cell>
          <cell r="L2769">
            <v>1</v>
          </cell>
          <cell r="O2769">
            <v>2</v>
          </cell>
          <cell r="P2769">
            <v>1</v>
          </cell>
        </row>
        <row r="2770">
          <cell r="K2770">
            <v>550</v>
          </cell>
          <cell r="L2770">
            <v>1</v>
          </cell>
          <cell r="O2770">
            <v>5</v>
          </cell>
          <cell r="P2770">
            <v>1</v>
          </cell>
        </row>
        <row r="2771">
          <cell r="K2771">
            <v>1750</v>
          </cell>
          <cell r="L2771">
            <v>1</v>
          </cell>
          <cell r="O2771">
            <v>2</v>
          </cell>
          <cell r="P2771">
            <v>5</v>
          </cell>
        </row>
        <row r="2772">
          <cell r="K2772">
            <v>1750</v>
          </cell>
          <cell r="L2772">
            <v>1</v>
          </cell>
          <cell r="O2772">
            <v>1</v>
          </cell>
          <cell r="P2772">
            <v>5</v>
          </cell>
        </row>
        <row r="2773">
          <cell r="K2773">
            <v>1750</v>
          </cell>
          <cell r="L2773">
            <v>1</v>
          </cell>
          <cell r="O2773">
            <v>2</v>
          </cell>
          <cell r="P2773">
            <v>5</v>
          </cell>
        </row>
        <row r="2774">
          <cell r="K2774">
            <v>1750</v>
          </cell>
          <cell r="L2774">
            <v>1</v>
          </cell>
          <cell r="O2774">
            <v>3</v>
          </cell>
          <cell r="P2774">
            <v>5</v>
          </cell>
        </row>
        <row r="2775">
          <cell r="K2775">
            <v>1750</v>
          </cell>
          <cell r="L2775">
            <v>5</v>
          </cell>
          <cell r="O2775">
            <v>12</v>
          </cell>
          <cell r="P2775">
            <v>1</v>
          </cell>
        </row>
        <row r="2776">
          <cell r="K2776">
            <v>1750</v>
          </cell>
          <cell r="L2776">
            <v>1</v>
          </cell>
          <cell r="O2776">
            <v>3</v>
          </cell>
          <cell r="P2776">
            <v>5</v>
          </cell>
        </row>
        <row r="2777">
          <cell r="K2777">
            <v>1750</v>
          </cell>
          <cell r="L2777">
            <v>1</v>
          </cell>
          <cell r="O2777">
            <v>4</v>
          </cell>
          <cell r="P2777">
            <v>5</v>
          </cell>
        </row>
        <row r="2778">
          <cell r="K2778">
            <v>1750</v>
          </cell>
          <cell r="L2778">
            <v>1</v>
          </cell>
          <cell r="O2778">
            <v>2</v>
          </cell>
          <cell r="P2778">
            <v>5</v>
          </cell>
        </row>
        <row r="2779">
          <cell r="K2779">
            <v>1750</v>
          </cell>
          <cell r="L2779">
            <v>1</v>
          </cell>
          <cell r="O2779">
            <v>3</v>
          </cell>
          <cell r="P2779">
            <v>5</v>
          </cell>
        </row>
        <row r="2780">
          <cell r="K2780">
            <v>1750</v>
          </cell>
          <cell r="L2780">
            <v>1</v>
          </cell>
          <cell r="O2780">
            <v>1</v>
          </cell>
          <cell r="P2780">
            <v>5</v>
          </cell>
        </row>
        <row r="2781">
          <cell r="K2781">
            <v>1750</v>
          </cell>
          <cell r="L2781">
            <v>5</v>
          </cell>
          <cell r="O2781">
            <v>9</v>
          </cell>
          <cell r="P2781">
            <v>1</v>
          </cell>
        </row>
        <row r="2782">
          <cell r="K2782">
            <v>1750</v>
          </cell>
          <cell r="L2782">
            <v>1</v>
          </cell>
          <cell r="O2782">
            <v>3</v>
          </cell>
          <cell r="P2782">
            <v>5</v>
          </cell>
        </row>
        <row r="2783">
          <cell r="K2783">
            <v>1750</v>
          </cell>
          <cell r="L2783">
            <v>1</v>
          </cell>
          <cell r="O2783">
            <v>3</v>
          </cell>
          <cell r="P2783">
            <v>5</v>
          </cell>
        </row>
        <row r="2784">
          <cell r="K2784">
            <v>550</v>
          </cell>
          <cell r="L2784">
            <v>1</v>
          </cell>
          <cell r="O2784">
            <v>2</v>
          </cell>
          <cell r="P2784">
            <v>1</v>
          </cell>
        </row>
        <row r="2785">
          <cell r="K2785">
            <v>550</v>
          </cell>
          <cell r="L2785">
            <v>1</v>
          </cell>
          <cell r="O2785">
            <v>4</v>
          </cell>
          <cell r="P2785">
            <v>1</v>
          </cell>
        </row>
        <row r="2786">
          <cell r="K2786">
            <v>1650</v>
          </cell>
          <cell r="L2786">
            <v>3</v>
          </cell>
          <cell r="O2786">
            <v>8</v>
          </cell>
          <cell r="P2786">
            <v>1</v>
          </cell>
        </row>
        <row r="2787">
          <cell r="K2787">
            <v>550</v>
          </cell>
          <cell r="L2787">
            <v>1</v>
          </cell>
          <cell r="O2787">
            <v>1</v>
          </cell>
          <cell r="P2787">
            <v>1</v>
          </cell>
        </row>
        <row r="2788">
          <cell r="K2788">
            <v>800</v>
          </cell>
          <cell r="L2788">
            <v>1</v>
          </cell>
          <cell r="O2788">
            <v>1</v>
          </cell>
          <cell r="P2788">
            <v>1</v>
          </cell>
        </row>
        <row r="2789">
          <cell r="K2789">
            <v>1600</v>
          </cell>
          <cell r="L2789">
            <v>2</v>
          </cell>
          <cell r="O2789">
            <v>5</v>
          </cell>
          <cell r="P2789">
            <v>1</v>
          </cell>
        </row>
        <row r="2790">
          <cell r="K2790">
            <v>800</v>
          </cell>
          <cell r="L2790">
            <v>1</v>
          </cell>
          <cell r="O2790">
            <v>2</v>
          </cell>
          <cell r="P2790">
            <v>1</v>
          </cell>
        </row>
        <row r="2791">
          <cell r="K2791">
            <v>700</v>
          </cell>
          <cell r="L2791">
            <v>1</v>
          </cell>
          <cell r="O2791">
            <v>2</v>
          </cell>
          <cell r="P2791">
            <v>2</v>
          </cell>
        </row>
        <row r="2792">
          <cell r="K2792">
            <v>700</v>
          </cell>
          <cell r="L2792">
            <v>2</v>
          </cell>
          <cell r="O2792">
            <v>6</v>
          </cell>
          <cell r="P2792">
            <v>1</v>
          </cell>
        </row>
        <row r="2793">
          <cell r="K2793">
            <v>700</v>
          </cell>
          <cell r="L2793">
            <v>1</v>
          </cell>
          <cell r="O2793">
            <v>2</v>
          </cell>
          <cell r="P2793">
            <v>2</v>
          </cell>
        </row>
        <row r="2794">
          <cell r="K2794">
            <v>1400</v>
          </cell>
          <cell r="L2794">
            <v>2</v>
          </cell>
          <cell r="O2794">
            <v>5</v>
          </cell>
          <cell r="P2794">
            <v>2</v>
          </cell>
        </row>
        <row r="2795">
          <cell r="K2795">
            <v>1400</v>
          </cell>
          <cell r="L2795">
            <v>1</v>
          </cell>
          <cell r="O2795">
            <v>4</v>
          </cell>
          <cell r="P2795">
            <v>4</v>
          </cell>
        </row>
        <row r="2796">
          <cell r="K2796">
            <v>350</v>
          </cell>
          <cell r="L2796">
            <v>1</v>
          </cell>
          <cell r="O2796">
            <v>4</v>
          </cell>
          <cell r="P2796">
            <v>1</v>
          </cell>
        </row>
        <row r="2797">
          <cell r="K2797">
            <v>700</v>
          </cell>
          <cell r="L2797">
            <v>2</v>
          </cell>
          <cell r="O2797">
            <v>5</v>
          </cell>
          <cell r="P2797">
            <v>1</v>
          </cell>
        </row>
        <row r="2798">
          <cell r="K2798">
            <v>1400</v>
          </cell>
          <cell r="L2798">
            <v>1</v>
          </cell>
          <cell r="O2798">
            <v>1</v>
          </cell>
          <cell r="P2798">
            <v>4</v>
          </cell>
        </row>
        <row r="2799">
          <cell r="K2799">
            <v>700</v>
          </cell>
          <cell r="L2799">
            <v>2</v>
          </cell>
          <cell r="O2799">
            <v>5</v>
          </cell>
          <cell r="P2799">
            <v>1</v>
          </cell>
        </row>
        <row r="2800">
          <cell r="K2800">
            <v>1400</v>
          </cell>
          <cell r="L2800">
            <v>2</v>
          </cell>
          <cell r="O2800">
            <v>5</v>
          </cell>
          <cell r="P2800">
            <v>2</v>
          </cell>
        </row>
        <row r="2801">
          <cell r="K2801">
            <v>350</v>
          </cell>
          <cell r="L2801">
            <v>1</v>
          </cell>
          <cell r="O2801">
            <v>3</v>
          </cell>
          <cell r="P2801">
            <v>1</v>
          </cell>
        </row>
        <row r="2802">
          <cell r="K2802">
            <v>350</v>
          </cell>
          <cell r="L2802">
            <v>1</v>
          </cell>
          <cell r="O2802">
            <v>2</v>
          </cell>
          <cell r="P2802">
            <v>1</v>
          </cell>
        </row>
        <row r="2803">
          <cell r="K2803">
            <v>1400</v>
          </cell>
          <cell r="L2803">
            <v>2</v>
          </cell>
          <cell r="O2803">
            <v>4</v>
          </cell>
          <cell r="P2803">
            <v>2</v>
          </cell>
        </row>
        <row r="2804">
          <cell r="K2804">
            <v>1400</v>
          </cell>
          <cell r="L2804">
            <v>1</v>
          </cell>
          <cell r="O2804">
            <v>1</v>
          </cell>
          <cell r="P2804">
            <v>4</v>
          </cell>
        </row>
        <row r="2805">
          <cell r="K2805">
            <v>1400</v>
          </cell>
          <cell r="L2805">
            <v>2</v>
          </cell>
          <cell r="O2805">
            <v>6</v>
          </cell>
          <cell r="P2805">
            <v>2</v>
          </cell>
        </row>
        <row r="2806">
          <cell r="K2806">
            <v>700</v>
          </cell>
          <cell r="L2806">
            <v>2</v>
          </cell>
          <cell r="O2806">
            <v>5</v>
          </cell>
          <cell r="P2806">
            <v>1</v>
          </cell>
        </row>
        <row r="2807">
          <cell r="K2807">
            <v>700</v>
          </cell>
          <cell r="L2807">
            <v>1</v>
          </cell>
          <cell r="O2807">
            <v>1</v>
          </cell>
          <cell r="P2807">
            <v>2</v>
          </cell>
        </row>
        <row r="2808">
          <cell r="K2808">
            <v>700</v>
          </cell>
          <cell r="L2808">
            <v>2</v>
          </cell>
          <cell r="O2808">
            <v>8</v>
          </cell>
          <cell r="P2808">
            <v>1</v>
          </cell>
        </row>
        <row r="2809">
          <cell r="K2809">
            <v>700</v>
          </cell>
          <cell r="L2809">
            <v>1</v>
          </cell>
          <cell r="O2809">
            <v>2</v>
          </cell>
          <cell r="P2809">
            <v>2</v>
          </cell>
        </row>
        <row r="2810">
          <cell r="K2810">
            <v>350</v>
          </cell>
          <cell r="L2810">
            <v>1</v>
          </cell>
          <cell r="O2810">
            <v>3</v>
          </cell>
          <cell r="P2810">
            <v>1</v>
          </cell>
        </row>
        <row r="2811">
          <cell r="K2811">
            <v>700</v>
          </cell>
          <cell r="L2811">
            <v>2</v>
          </cell>
          <cell r="O2811">
            <v>6</v>
          </cell>
          <cell r="P2811">
            <v>1</v>
          </cell>
        </row>
        <row r="2812">
          <cell r="K2812">
            <v>1400</v>
          </cell>
          <cell r="L2812">
            <v>1</v>
          </cell>
          <cell r="O2812">
            <v>4</v>
          </cell>
          <cell r="P2812">
            <v>4</v>
          </cell>
        </row>
        <row r="2813">
          <cell r="K2813">
            <v>700</v>
          </cell>
          <cell r="L2813">
            <v>2</v>
          </cell>
          <cell r="O2813">
            <v>4</v>
          </cell>
          <cell r="P2813">
            <v>1</v>
          </cell>
        </row>
        <row r="2814">
          <cell r="K2814">
            <v>700</v>
          </cell>
          <cell r="L2814">
            <v>1</v>
          </cell>
          <cell r="O2814">
            <v>1</v>
          </cell>
          <cell r="P2814">
            <v>2</v>
          </cell>
        </row>
        <row r="2815">
          <cell r="K2815">
            <v>700</v>
          </cell>
          <cell r="L2815">
            <v>1</v>
          </cell>
          <cell r="O2815">
            <v>3</v>
          </cell>
          <cell r="P2815">
            <v>2</v>
          </cell>
        </row>
        <row r="2816">
          <cell r="K2816">
            <v>700</v>
          </cell>
          <cell r="L2816">
            <v>2</v>
          </cell>
          <cell r="O2816">
            <v>3</v>
          </cell>
          <cell r="P2816">
            <v>1</v>
          </cell>
        </row>
        <row r="2817">
          <cell r="K2817">
            <v>1400</v>
          </cell>
          <cell r="L2817">
            <v>1</v>
          </cell>
          <cell r="O2817">
            <v>3</v>
          </cell>
          <cell r="P2817">
            <v>4</v>
          </cell>
        </row>
        <row r="2818">
          <cell r="K2818">
            <v>1400</v>
          </cell>
          <cell r="L2818">
            <v>2</v>
          </cell>
          <cell r="O2818">
            <v>7</v>
          </cell>
          <cell r="P2818">
            <v>2</v>
          </cell>
        </row>
        <row r="2819">
          <cell r="K2819">
            <v>1400</v>
          </cell>
          <cell r="L2819">
            <v>4</v>
          </cell>
          <cell r="O2819">
            <v>11</v>
          </cell>
          <cell r="P2819">
            <v>1</v>
          </cell>
        </row>
        <row r="2820">
          <cell r="K2820">
            <v>1400</v>
          </cell>
          <cell r="L2820">
            <v>2</v>
          </cell>
          <cell r="O2820">
            <v>7</v>
          </cell>
          <cell r="P2820">
            <v>2</v>
          </cell>
        </row>
        <row r="2821">
          <cell r="K2821">
            <v>350</v>
          </cell>
          <cell r="L2821">
            <v>1</v>
          </cell>
          <cell r="O2821">
            <v>4</v>
          </cell>
          <cell r="P2821">
            <v>1</v>
          </cell>
        </row>
        <row r="2822">
          <cell r="K2822">
            <v>700</v>
          </cell>
          <cell r="L2822">
            <v>1</v>
          </cell>
          <cell r="O2822">
            <v>3</v>
          </cell>
          <cell r="P2822">
            <v>2</v>
          </cell>
        </row>
        <row r="2823">
          <cell r="K2823">
            <v>1400</v>
          </cell>
          <cell r="L2823">
            <v>2</v>
          </cell>
          <cell r="O2823">
            <v>4</v>
          </cell>
          <cell r="P2823">
            <v>2</v>
          </cell>
        </row>
        <row r="2824">
          <cell r="K2824">
            <v>700</v>
          </cell>
          <cell r="L2824">
            <v>1</v>
          </cell>
          <cell r="O2824">
            <v>4</v>
          </cell>
          <cell r="P2824">
            <v>2</v>
          </cell>
        </row>
        <row r="2825">
          <cell r="K2825">
            <v>1400</v>
          </cell>
          <cell r="L2825">
            <v>1</v>
          </cell>
          <cell r="O2825">
            <v>4</v>
          </cell>
          <cell r="P2825">
            <v>4</v>
          </cell>
        </row>
        <row r="2826">
          <cell r="K2826">
            <v>350</v>
          </cell>
          <cell r="L2826">
            <v>1</v>
          </cell>
          <cell r="O2826">
            <v>4</v>
          </cell>
          <cell r="P2826">
            <v>1</v>
          </cell>
        </row>
        <row r="2827">
          <cell r="K2827">
            <v>1400</v>
          </cell>
          <cell r="L2827">
            <v>2</v>
          </cell>
          <cell r="O2827">
            <v>9</v>
          </cell>
          <cell r="P2827">
            <v>2</v>
          </cell>
        </row>
        <row r="2828">
          <cell r="K2828">
            <v>1400</v>
          </cell>
          <cell r="L2828">
            <v>1</v>
          </cell>
          <cell r="O2828">
            <v>3</v>
          </cell>
          <cell r="P2828">
            <v>4</v>
          </cell>
        </row>
        <row r="2829">
          <cell r="K2829">
            <v>700</v>
          </cell>
          <cell r="L2829">
            <v>2</v>
          </cell>
          <cell r="O2829">
            <v>8</v>
          </cell>
          <cell r="P2829">
            <v>1</v>
          </cell>
        </row>
        <row r="2830">
          <cell r="K2830">
            <v>1400</v>
          </cell>
          <cell r="L2830">
            <v>4</v>
          </cell>
          <cell r="O2830">
            <v>17</v>
          </cell>
          <cell r="P2830">
            <v>1</v>
          </cell>
        </row>
        <row r="2831">
          <cell r="K2831">
            <v>1400</v>
          </cell>
          <cell r="L2831">
            <v>4</v>
          </cell>
          <cell r="O2831">
            <v>10</v>
          </cell>
          <cell r="P2831">
            <v>1</v>
          </cell>
        </row>
        <row r="2832">
          <cell r="K2832">
            <v>350</v>
          </cell>
          <cell r="L2832">
            <v>1</v>
          </cell>
          <cell r="O2832">
            <v>3</v>
          </cell>
          <cell r="P2832">
            <v>1</v>
          </cell>
        </row>
        <row r="2833">
          <cell r="K2833">
            <v>1400</v>
          </cell>
          <cell r="L2833">
            <v>2</v>
          </cell>
          <cell r="O2833">
            <v>7</v>
          </cell>
          <cell r="P2833">
            <v>2</v>
          </cell>
        </row>
        <row r="2834">
          <cell r="K2834">
            <v>700</v>
          </cell>
          <cell r="L2834">
            <v>1</v>
          </cell>
          <cell r="O2834">
            <v>2</v>
          </cell>
          <cell r="P2834">
            <v>2</v>
          </cell>
        </row>
        <row r="2835">
          <cell r="K2835">
            <v>350</v>
          </cell>
          <cell r="L2835">
            <v>1</v>
          </cell>
          <cell r="O2835">
            <v>1</v>
          </cell>
          <cell r="P2835">
            <v>1</v>
          </cell>
        </row>
        <row r="2836">
          <cell r="K2836">
            <v>1200</v>
          </cell>
          <cell r="L2836">
            <v>1</v>
          </cell>
          <cell r="O2836">
            <v>2</v>
          </cell>
          <cell r="P2836">
            <v>1</v>
          </cell>
        </row>
        <row r="2837">
          <cell r="K2837">
            <v>350</v>
          </cell>
          <cell r="L2837">
            <v>1</v>
          </cell>
          <cell r="O2837">
            <v>3</v>
          </cell>
          <cell r="P2837">
            <v>1</v>
          </cell>
        </row>
        <row r="2838">
          <cell r="K2838">
            <v>350</v>
          </cell>
          <cell r="L2838">
            <v>1</v>
          </cell>
          <cell r="O2838">
            <v>5</v>
          </cell>
          <cell r="P2838">
            <v>1</v>
          </cell>
        </row>
        <row r="2839">
          <cell r="K2839">
            <v>350</v>
          </cell>
          <cell r="L2839">
            <v>1</v>
          </cell>
          <cell r="O2839">
            <v>4</v>
          </cell>
          <cell r="P2839">
            <v>1</v>
          </cell>
        </row>
        <row r="2840">
          <cell r="K2840">
            <v>350</v>
          </cell>
          <cell r="L2840">
            <v>1</v>
          </cell>
          <cell r="O2840">
            <v>3</v>
          </cell>
          <cell r="P2840">
            <v>1</v>
          </cell>
        </row>
        <row r="2841">
          <cell r="K2841">
            <v>350</v>
          </cell>
          <cell r="L2841">
            <v>1</v>
          </cell>
          <cell r="O2841">
            <v>3</v>
          </cell>
          <cell r="P2841">
            <v>1</v>
          </cell>
        </row>
        <row r="2842">
          <cell r="K2842">
            <v>350</v>
          </cell>
          <cell r="L2842">
            <v>1</v>
          </cell>
          <cell r="O2842">
            <v>5</v>
          </cell>
          <cell r="P2842">
            <v>1</v>
          </cell>
        </row>
        <row r="2843">
          <cell r="K2843">
            <v>350</v>
          </cell>
          <cell r="L2843">
            <v>1</v>
          </cell>
          <cell r="O2843">
            <v>1</v>
          </cell>
          <cell r="P2843">
            <v>1</v>
          </cell>
        </row>
        <row r="2844">
          <cell r="K2844">
            <v>350</v>
          </cell>
          <cell r="L2844">
            <v>1</v>
          </cell>
          <cell r="O2844">
            <v>4</v>
          </cell>
          <cell r="P2844">
            <v>1</v>
          </cell>
        </row>
        <row r="2845">
          <cell r="K2845">
            <v>350</v>
          </cell>
          <cell r="L2845">
            <v>1</v>
          </cell>
          <cell r="O2845">
            <v>1</v>
          </cell>
          <cell r="P2845">
            <v>1</v>
          </cell>
        </row>
        <row r="2846">
          <cell r="K2846">
            <v>350</v>
          </cell>
          <cell r="L2846">
            <v>1</v>
          </cell>
          <cell r="O2846">
            <v>4</v>
          </cell>
          <cell r="P2846">
            <v>1</v>
          </cell>
        </row>
        <row r="2847">
          <cell r="K2847">
            <v>350</v>
          </cell>
          <cell r="L2847">
            <v>1</v>
          </cell>
          <cell r="O2847">
            <v>4</v>
          </cell>
          <cell r="P2847">
            <v>1</v>
          </cell>
        </row>
        <row r="2848">
          <cell r="K2848">
            <v>350</v>
          </cell>
          <cell r="L2848">
            <v>1</v>
          </cell>
          <cell r="O2848">
            <v>3</v>
          </cell>
          <cell r="P2848">
            <v>1</v>
          </cell>
        </row>
        <row r="2849">
          <cell r="K2849">
            <v>350</v>
          </cell>
          <cell r="L2849">
            <v>1</v>
          </cell>
          <cell r="O2849">
            <v>5</v>
          </cell>
          <cell r="P2849">
            <v>1</v>
          </cell>
        </row>
        <row r="2850">
          <cell r="K2850">
            <v>350</v>
          </cell>
          <cell r="L2850">
            <v>1</v>
          </cell>
          <cell r="O2850">
            <v>5</v>
          </cell>
          <cell r="P2850">
            <v>1</v>
          </cell>
        </row>
        <row r="2851">
          <cell r="K2851">
            <v>1100</v>
          </cell>
          <cell r="L2851">
            <v>1</v>
          </cell>
          <cell r="O2851">
            <v>3</v>
          </cell>
          <cell r="P2851">
            <v>2</v>
          </cell>
        </row>
        <row r="2852">
          <cell r="K2852">
            <v>1100</v>
          </cell>
          <cell r="L2852">
            <v>1</v>
          </cell>
          <cell r="O2852">
            <v>4</v>
          </cell>
          <cell r="P2852">
            <v>1</v>
          </cell>
        </row>
        <row r="2853">
          <cell r="K2853">
            <v>1100</v>
          </cell>
          <cell r="L2853">
            <v>1</v>
          </cell>
          <cell r="O2853">
            <v>3</v>
          </cell>
          <cell r="P2853">
            <v>2</v>
          </cell>
        </row>
        <row r="2854">
          <cell r="K2854">
            <v>1100</v>
          </cell>
          <cell r="L2854">
            <v>2</v>
          </cell>
          <cell r="O2854">
            <v>7</v>
          </cell>
          <cell r="P2854">
            <v>1</v>
          </cell>
        </row>
        <row r="2855">
          <cell r="K2855">
            <v>1100</v>
          </cell>
          <cell r="L2855">
            <v>1</v>
          </cell>
          <cell r="O2855">
            <v>2</v>
          </cell>
          <cell r="P2855">
            <v>1</v>
          </cell>
        </row>
        <row r="2856">
          <cell r="K2856">
            <v>1050</v>
          </cell>
          <cell r="L2856">
            <v>3</v>
          </cell>
          <cell r="O2856">
            <v>10</v>
          </cell>
          <cell r="P2856">
            <v>1</v>
          </cell>
        </row>
        <row r="2857">
          <cell r="K2857">
            <v>350</v>
          </cell>
          <cell r="L2857">
            <v>1</v>
          </cell>
          <cell r="O2857">
            <v>2</v>
          </cell>
          <cell r="P2857">
            <v>1</v>
          </cell>
        </row>
        <row r="2858">
          <cell r="K2858">
            <v>1050</v>
          </cell>
          <cell r="L2858">
            <v>1</v>
          </cell>
          <cell r="O2858">
            <v>1</v>
          </cell>
          <cell r="P2858">
            <v>3</v>
          </cell>
        </row>
        <row r="2859">
          <cell r="K2859">
            <v>1050</v>
          </cell>
          <cell r="L2859">
            <v>3</v>
          </cell>
          <cell r="O2859">
            <v>9</v>
          </cell>
          <cell r="P2859">
            <v>1</v>
          </cell>
        </row>
        <row r="2860">
          <cell r="K2860">
            <v>1050</v>
          </cell>
          <cell r="L2860">
            <v>3</v>
          </cell>
          <cell r="O2860">
            <v>5</v>
          </cell>
          <cell r="P2860">
            <v>1</v>
          </cell>
        </row>
        <row r="2861">
          <cell r="K2861">
            <v>350</v>
          </cell>
          <cell r="L2861">
            <v>1</v>
          </cell>
          <cell r="O2861">
            <v>2</v>
          </cell>
          <cell r="P2861">
            <v>1</v>
          </cell>
        </row>
        <row r="2862">
          <cell r="K2862">
            <v>350</v>
          </cell>
          <cell r="L2862">
            <v>1</v>
          </cell>
          <cell r="O2862">
            <v>2</v>
          </cell>
          <cell r="P2862">
            <v>1</v>
          </cell>
        </row>
        <row r="2863">
          <cell r="K2863">
            <v>350</v>
          </cell>
          <cell r="L2863">
            <v>1</v>
          </cell>
          <cell r="O2863">
            <v>2</v>
          </cell>
          <cell r="P2863">
            <v>1</v>
          </cell>
        </row>
        <row r="2864">
          <cell r="K2864">
            <v>1050</v>
          </cell>
          <cell r="L2864">
            <v>1</v>
          </cell>
          <cell r="O2864">
            <v>3</v>
          </cell>
          <cell r="P2864">
            <v>3</v>
          </cell>
        </row>
        <row r="2865">
          <cell r="K2865">
            <v>1050</v>
          </cell>
          <cell r="L2865">
            <v>1</v>
          </cell>
          <cell r="O2865">
            <v>2</v>
          </cell>
          <cell r="P2865">
            <v>3</v>
          </cell>
        </row>
        <row r="2866">
          <cell r="K2866">
            <v>350</v>
          </cell>
          <cell r="L2866">
            <v>1</v>
          </cell>
          <cell r="O2866">
            <v>2</v>
          </cell>
          <cell r="P2866">
            <v>1</v>
          </cell>
        </row>
        <row r="2867">
          <cell r="K2867">
            <v>350</v>
          </cell>
          <cell r="L2867">
            <v>1</v>
          </cell>
          <cell r="O2867">
            <v>5</v>
          </cell>
          <cell r="P2867">
            <v>1</v>
          </cell>
        </row>
        <row r="2868">
          <cell r="K2868">
            <v>350</v>
          </cell>
          <cell r="L2868">
            <v>1</v>
          </cell>
          <cell r="O2868">
            <v>4</v>
          </cell>
          <cell r="P2868">
            <v>1</v>
          </cell>
        </row>
        <row r="2869">
          <cell r="K2869">
            <v>800</v>
          </cell>
          <cell r="L2869">
            <v>1</v>
          </cell>
          <cell r="O2869">
            <v>2</v>
          </cell>
          <cell r="P2869">
            <v>1</v>
          </cell>
        </row>
        <row r="2870">
          <cell r="K2870">
            <v>700</v>
          </cell>
          <cell r="L2870">
            <v>1</v>
          </cell>
          <cell r="O2870">
            <v>2</v>
          </cell>
          <cell r="P2870">
            <v>2</v>
          </cell>
        </row>
        <row r="2871">
          <cell r="K2871">
            <v>700</v>
          </cell>
          <cell r="L2871">
            <v>1</v>
          </cell>
          <cell r="O2871">
            <v>3</v>
          </cell>
          <cell r="P2871">
            <v>2</v>
          </cell>
        </row>
        <row r="2872">
          <cell r="K2872">
            <v>700</v>
          </cell>
          <cell r="L2872">
            <v>1</v>
          </cell>
          <cell r="O2872">
            <v>3</v>
          </cell>
          <cell r="P2872">
            <v>2</v>
          </cell>
        </row>
        <row r="2873">
          <cell r="K2873">
            <v>700</v>
          </cell>
          <cell r="L2873">
            <v>1</v>
          </cell>
          <cell r="O2873">
            <v>5</v>
          </cell>
          <cell r="P2873">
            <v>2</v>
          </cell>
        </row>
        <row r="2874">
          <cell r="K2874">
            <v>700</v>
          </cell>
          <cell r="L2874">
            <v>1</v>
          </cell>
          <cell r="O2874">
            <v>3</v>
          </cell>
          <cell r="P2874">
            <v>2</v>
          </cell>
        </row>
        <row r="2875">
          <cell r="K2875">
            <v>700</v>
          </cell>
          <cell r="L2875">
            <v>2</v>
          </cell>
          <cell r="O2875">
            <v>5</v>
          </cell>
          <cell r="P2875">
            <v>1</v>
          </cell>
        </row>
        <row r="2876">
          <cell r="K2876">
            <v>350</v>
          </cell>
          <cell r="L2876">
            <v>1</v>
          </cell>
          <cell r="O2876">
            <v>4</v>
          </cell>
          <cell r="P2876">
            <v>1</v>
          </cell>
        </row>
        <row r="2877">
          <cell r="K2877">
            <v>350</v>
          </cell>
          <cell r="L2877">
            <v>1</v>
          </cell>
          <cell r="O2877">
            <v>3</v>
          </cell>
          <cell r="P2877">
            <v>1</v>
          </cell>
        </row>
        <row r="2878">
          <cell r="K2878">
            <v>700</v>
          </cell>
          <cell r="L2878">
            <v>2</v>
          </cell>
          <cell r="O2878">
            <v>4</v>
          </cell>
          <cell r="P2878">
            <v>1</v>
          </cell>
        </row>
        <row r="2879">
          <cell r="K2879">
            <v>700</v>
          </cell>
          <cell r="L2879">
            <v>1</v>
          </cell>
          <cell r="O2879">
            <v>4</v>
          </cell>
          <cell r="P2879">
            <v>2</v>
          </cell>
        </row>
        <row r="2880">
          <cell r="K2880">
            <v>700</v>
          </cell>
          <cell r="L2880">
            <v>2</v>
          </cell>
          <cell r="O2880">
            <v>3</v>
          </cell>
          <cell r="P2880">
            <v>1</v>
          </cell>
        </row>
        <row r="2881">
          <cell r="K2881">
            <v>700</v>
          </cell>
          <cell r="L2881">
            <v>2</v>
          </cell>
          <cell r="O2881">
            <v>3</v>
          </cell>
          <cell r="P2881">
            <v>1</v>
          </cell>
        </row>
        <row r="2882">
          <cell r="K2882">
            <v>350</v>
          </cell>
          <cell r="L2882">
            <v>1</v>
          </cell>
          <cell r="O2882">
            <v>3</v>
          </cell>
          <cell r="P2882">
            <v>1</v>
          </cell>
        </row>
        <row r="2883">
          <cell r="K2883">
            <v>700</v>
          </cell>
          <cell r="L2883">
            <v>2</v>
          </cell>
          <cell r="O2883">
            <v>3</v>
          </cell>
          <cell r="P2883">
            <v>1</v>
          </cell>
        </row>
        <row r="2884">
          <cell r="K2884">
            <v>700</v>
          </cell>
          <cell r="L2884">
            <v>2</v>
          </cell>
          <cell r="O2884">
            <v>6</v>
          </cell>
          <cell r="P2884">
            <v>1</v>
          </cell>
        </row>
        <row r="2885">
          <cell r="K2885">
            <v>700</v>
          </cell>
          <cell r="L2885">
            <v>1</v>
          </cell>
          <cell r="O2885">
            <v>3</v>
          </cell>
          <cell r="P2885">
            <v>2</v>
          </cell>
        </row>
        <row r="2886">
          <cell r="K2886">
            <v>700</v>
          </cell>
          <cell r="L2886">
            <v>1</v>
          </cell>
          <cell r="O2886">
            <v>3</v>
          </cell>
          <cell r="P2886">
            <v>2</v>
          </cell>
        </row>
        <row r="2887">
          <cell r="K2887">
            <v>700</v>
          </cell>
          <cell r="L2887">
            <v>1</v>
          </cell>
          <cell r="O2887">
            <v>5</v>
          </cell>
          <cell r="P2887">
            <v>2</v>
          </cell>
        </row>
        <row r="2888">
          <cell r="K2888">
            <v>700</v>
          </cell>
          <cell r="L2888">
            <v>2</v>
          </cell>
          <cell r="O2888">
            <v>7</v>
          </cell>
          <cell r="P2888">
            <v>1</v>
          </cell>
        </row>
        <row r="2889">
          <cell r="K2889">
            <v>350</v>
          </cell>
          <cell r="L2889">
            <v>1</v>
          </cell>
          <cell r="O2889">
            <v>2</v>
          </cell>
          <cell r="P2889">
            <v>1</v>
          </cell>
        </row>
        <row r="2890">
          <cell r="K2890">
            <v>350</v>
          </cell>
          <cell r="L2890">
            <v>1</v>
          </cell>
          <cell r="O2890">
            <v>2</v>
          </cell>
          <cell r="P2890">
            <v>1</v>
          </cell>
        </row>
        <row r="2891">
          <cell r="K2891">
            <v>700</v>
          </cell>
          <cell r="L2891">
            <v>2</v>
          </cell>
          <cell r="O2891">
            <v>5</v>
          </cell>
          <cell r="P2891">
            <v>1</v>
          </cell>
        </row>
        <row r="2892">
          <cell r="K2892">
            <v>700</v>
          </cell>
          <cell r="L2892">
            <v>1</v>
          </cell>
          <cell r="O2892">
            <v>3</v>
          </cell>
          <cell r="P2892">
            <v>2</v>
          </cell>
        </row>
        <row r="2893">
          <cell r="K2893">
            <v>350</v>
          </cell>
          <cell r="L2893">
            <v>1</v>
          </cell>
          <cell r="O2893">
            <v>2</v>
          </cell>
          <cell r="P2893">
            <v>1</v>
          </cell>
        </row>
        <row r="2894">
          <cell r="K2894">
            <v>350</v>
          </cell>
          <cell r="L2894">
            <v>1</v>
          </cell>
          <cell r="O2894">
            <v>4</v>
          </cell>
          <cell r="P2894">
            <v>1</v>
          </cell>
        </row>
        <row r="2895">
          <cell r="K2895">
            <v>350</v>
          </cell>
          <cell r="L2895">
            <v>1</v>
          </cell>
          <cell r="O2895">
            <v>3</v>
          </cell>
          <cell r="P2895">
            <v>1</v>
          </cell>
        </row>
        <row r="2896">
          <cell r="K2896">
            <v>700</v>
          </cell>
          <cell r="L2896">
            <v>1</v>
          </cell>
          <cell r="O2896">
            <v>3</v>
          </cell>
          <cell r="P2896">
            <v>2</v>
          </cell>
        </row>
        <row r="2897">
          <cell r="K2897">
            <v>350</v>
          </cell>
          <cell r="L2897">
            <v>1</v>
          </cell>
          <cell r="O2897">
            <v>2</v>
          </cell>
          <cell r="P2897">
            <v>1</v>
          </cell>
        </row>
        <row r="2898">
          <cell r="K2898">
            <v>700</v>
          </cell>
          <cell r="L2898">
            <v>2</v>
          </cell>
          <cell r="O2898">
            <v>9</v>
          </cell>
          <cell r="P2898">
            <v>1</v>
          </cell>
        </row>
        <row r="2899">
          <cell r="K2899">
            <v>350</v>
          </cell>
          <cell r="L2899">
            <v>1</v>
          </cell>
          <cell r="O2899">
            <v>2</v>
          </cell>
          <cell r="P2899">
            <v>1</v>
          </cell>
        </row>
        <row r="2900">
          <cell r="K2900">
            <v>350</v>
          </cell>
          <cell r="L2900">
            <v>1</v>
          </cell>
          <cell r="O2900">
            <v>3</v>
          </cell>
          <cell r="P2900">
            <v>1</v>
          </cell>
        </row>
        <row r="2901">
          <cell r="K2901">
            <v>700</v>
          </cell>
          <cell r="L2901">
            <v>1</v>
          </cell>
          <cell r="O2901">
            <v>2</v>
          </cell>
          <cell r="P2901">
            <v>2</v>
          </cell>
        </row>
        <row r="2902">
          <cell r="K2902">
            <v>350</v>
          </cell>
          <cell r="L2902">
            <v>1</v>
          </cell>
          <cell r="O2902">
            <v>5</v>
          </cell>
          <cell r="P2902">
            <v>1</v>
          </cell>
        </row>
        <row r="2903">
          <cell r="K2903">
            <v>550</v>
          </cell>
          <cell r="L2903">
            <v>1</v>
          </cell>
          <cell r="O2903">
            <v>3</v>
          </cell>
          <cell r="P2903">
            <v>1</v>
          </cell>
        </row>
        <row r="2904">
          <cell r="K2904">
            <v>350</v>
          </cell>
          <cell r="L2904">
            <v>1</v>
          </cell>
          <cell r="O2904">
            <v>2</v>
          </cell>
          <cell r="P2904">
            <v>1</v>
          </cell>
        </row>
        <row r="2905">
          <cell r="K2905">
            <v>350</v>
          </cell>
          <cell r="L2905">
            <v>1</v>
          </cell>
          <cell r="O2905">
            <v>3</v>
          </cell>
          <cell r="P2905">
            <v>1</v>
          </cell>
        </row>
        <row r="2906">
          <cell r="K2906">
            <v>350</v>
          </cell>
          <cell r="L2906">
            <v>1</v>
          </cell>
          <cell r="O2906">
            <v>3</v>
          </cell>
          <cell r="P2906">
            <v>1</v>
          </cell>
        </row>
        <row r="2907">
          <cell r="K2907">
            <v>350</v>
          </cell>
          <cell r="L2907">
            <v>1</v>
          </cell>
          <cell r="O2907">
            <v>2</v>
          </cell>
          <cell r="P2907">
            <v>1</v>
          </cell>
        </row>
        <row r="2908">
          <cell r="K2908">
            <v>350</v>
          </cell>
          <cell r="L2908">
            <v>1</v>
          </cell>
          <cell r="O2908">
            <v>2</v>
          </cell>
          <cell r="P2908">
            <v>1</v>
          </cell>
        </row>
        <row r="2909">
          <cell r="K2909">
            <v>6600</v>
          </cell>
          <cell r="L2909">
            <v>2</v>
          </cell>
          <cell r="O2909">
            <v>3</v>
          </cell>
          <cell r="P2909">
            <v>3</v>
          </cell>
        </row>
        <row r="2910">
          <cell r="K2910">
            <v>550</v>
          </cell>
          <cell r="L2910">
            <v>1</v>
          </cell>
          <cell r="O2910">
            <v>4</v>
          </cell>
          <cell r="P2910">
            <v>1</v>
          </cell>
        </row>
        <row r="2911">
          <cell r="K2911">
            <v>0</v>
          </cell>
          <cell r="L2911">
            <v>6</v>
          </cell>
          <cell r="O2911">
            <v>0</v>
          </cell>
          <cell r="P2911">
            <v>14</v>
          </cell>
        </row>
        <row r="2912">
          <cell r="K2912">
            <v>2100</v>
          </cell>
          <cell r="L2912">
            <v>2</v>
          </cell>
          <cell r="O2912">
            <v>3</v>
          </cell>
          <cell r="P2912">
            <v>3</v>
          </cell>
        </row>
        <row r="2913">
          <cell r="K2913">
            <v>1750</v>
          </cell>
          <cell r="L2913">
            <v>1</v>
          </cell>
          <cell r="O2913">
            <v>2</v>
          </cell>
          <cell r="P2913">
            <v>5</v>
          </cell>
        </row>
        <row r="2914">
          <cell r="K2914">
            <v>2800</v>
          </cell>
          <cell r="L2914">
            <v>2</v>
          </cell>
          <cell r="O2914">
            <v>10</v>
          </cell>
          <cell r="P2914">
            <v>4</v>
          </cell>
        </row>
        <row r="2915">
          <cell r="K2915">
            <v>7200</v>
          </cell>
          <cell r="L2915">
            <v>3</v>
          </cell>
          <cell r="O2915">
            <v>5</v>
          </cell>
          <cell r="P2915">
            <v>2</v>
          </cell>
        </row>
        <row r="2916">
          <cell r="K2916">
            <v>0</v>
          </cell>
          <cell r="L2916">
            <v>6</v>
          </cell>
          <cell r="O2916">
            <v>0</v>
          </cell>
          <cell r="P2916">
            <v>2</v>
          </cell>
        </row>
        <row r="2917">
          <cell r="K2917">
            <v>1650</v>
          </cell>
          <cell r="L2917">
            <v>1</v>
          </cell>
          <cell r="O2917">
            <v>1</v>
          </cell>
          <cell r="P2917">
            <v>3</v>
          </cell>
        </row>
        <row r="2918">
          <cell r="K2918">
            <v>1400</v>
          </cell>
          <cell r="L2918">
            <v>2</v>
          </cell>
          <cell r="O2918">
            <v>8</v>
          </cell>
          <cell r="P2918">
            <v>2</v>
          </cell>
        </row>
        <row r="2919">
          <cell r="K2919">
            <v>0</v>
          </cell>
          <cell r="L2919">
            <v>3</v>
          </cell>
          <cell r="O2919">
            <v>0</v>
          </cell>
          <cell r="P2919">
            <v>3</v>
          </cell>
        </row>
        <row r="2920">
          <cell r="K2920">
            <v>2100</v>
          </cell>
          <cell r="L2920">
            <v>3</v>
          </cell>
          <cell r="O2920">
            <v>6</v>
          </cell>
          <cell r="P2920">
            <v>2</v>
          </cell>
        </row>
        <row r="2921">
          <cell r="K2921">
            <v>4200</v>
          </cell>
          <cell r="L2921">
            <v>3</v>
          </cell>
          <cell r="O2921">
            <v>5</v>
          </cell>
          <cell r="P2921">
            <v>4</v>
          </cell>
        </row>
        <row r="2922">
          <cell r="K2922">
            <v>550</v>
          </cell>
          <cell r="L2922">
            <v>1</v>
          </cell>
          <cell r="O2922">
            <v>4</v>
          </cell>
          <cell r="P2922">
            <v>1</v>
          </cell>
        </row>
        <row r="2923">
          <cell r="K2923">
            <v>1750</v>
          </cell>
          <cell r="L2923">
            <v>1</v>
          </cell>
          <cell r="O2923">
            <v>4</v>
          </cell>
          <cell r="P2923">
            <v>5</v>
          </cell>
        </row>
        <row r="2924">
          <cell r="K2924">
            <v>3500</v>
          </cell>
          <cell r="L2924">
            <v>2</v>
          </cell>
          <cell r="O2924">
            <v>6</v>
          </cell>
          <cell r="P2924">
            <v>5</v>
          </cell>
        </row>
        <row r="2925">
          <cell r="K2925">
            <v>5600</v>
          </cell>
          <cell r="L2925">
            <v>1</v>
          </cell>
          <cell r="O2925">
            <v>2</v>
          </cell>
          <cell r="P2925">
            <v>7</v>
          </cell>
        </row>
        <row r="2926">
          <cell r="K2926">
            <v>0</v>
          </cell>
          <cell r="L2926">
            <v>5</v>
          </cell>
          <cell r="O2926">
            <v>0</v>
          </cell>
          <cell r="P2926">
            <v>2</v>
          </cell>
        </row>
        <row r="2927">
          <cell r="K2927">
            <v>700</v>
          </cell>
          <cell r="L2927">
            <v>2</v>
          </cell>
          <cell r="O2927">
            <v>6</v>
          </cell>
          <cell r="P2927">
            <v>1</v>
          </cell>
        </row>
        <row r="2928">
          <cell r="K2928">
            <v>700</v>
          </cell>
          <cell r="L2928">
            <v>2</v>
          </cell>
          <cell r="O2928">
            <v>7</v>
          </cell>
          <cell r="P2928">
            <v>1</v>
          </cell>
        </row>
        <row r="2929">
          <cell r="K2929">
            <v>350</v>
          </cell>
          <cell r="L2929">
            <v>1</v>
          </cell>
          <cell r="O2929">
            <v>3</v>
          </cell>
          <cell r="P2929">
            <v>1</v>
          </cell>
        </row>
        <row r="2930">
          <cell r="K2930">
            <v>5250</v>
          </cell>
          <cell r="L2930">
            <v>5</v>
          </cell>
          <cell r="O2930">
            <v>8</v>
          </cell>
          <cell r="P2930">
            <v>3</v>
          </cell>
        </row>
        <row r="2931">
          <cell r="K2931">
            <v>700</v>
          </cell>
          <cell r="L2931">
            <v>1</v>
          </cell>
          <cell r="O2931">
            <v>4</v>
          </cell>
          <cell r="P2931">
            <v>2</v>
          </cell>
        </row>
        <row r="2932">
          <cell r="K2932">
            <v>6400</v>
          </cell>
          <cell r="L2932">
            <v>2</v>
          </cell>
          <cell r="O2932">
            <v>5</v>
          </cell>
          <cell r="P2932">
            <v>4</v>
          </cell>
        </row>
        <row r="2933">
          <cell r="K2933">
            <v>1400</v>
          </cell>
          <cell r="L2933">
            <v>4</v>
          </cell>
          <cell r="O2933">
            <v>5</v>
          </cell>
          <cell r="P2933">
            <v>1</v>
          </cell>
        </row>
        <row r="2934">
          <cell r="K2934">
            <v>2100</v>
          </cell>
          <cell r="L2934">
            <v>1</v>
          </cell>
          <cell r="O2934">
            <v>4</v>
          </cell>
          <cell r="P2934">
            <v>6</v>
          </cell>
        </row>
        <row r="2935">
          <cell r="K2935">
            <v>3500</v>
          </cell>
          <cell r="L2935">
            <v>5</v>
          </cell>
          <cell r="O2935">
            <v>10</v>
          </cell>
          <cell r="P2935">
            <v>2</v>
          </cell>
        </row>
        <row r="2936">
          <cell r="K2936">
            <v>3150</v>
          </cell>
          <cell r="L2936">
            <v>3</v>
          </cell>
          <cell r="O2936">
            <v>6</v>
          </cell>
          <cell r="P2936">
            <v>3</v>
          </cell>
        </row>
        <row r="2937">
          <cell r="K2937">
            <v>2800</v>
          </cell>
          <cell r="L2937">
            <v>4</v>
          </cell>
          <cell r="O2937">
            <v>7</v>
          </cell>
          <cell r="P2937">
            <v>2</v>
          </cell>
        </row>
        <row r="2938">
          <cell r="K2938">
            <v>1400</v>
          </cell>
          <cell r="L2938">
            <v>2</v>
          </cell>
          <cell r="O2938">
            <v>6</v>
          </cell>
          <cell r="P2938">
            <v>2</v>
          </cell>
        </row>
        <row r="2939">
          <cell r="K2939">
            <v>33600</v>
          </cell>
          <cell r="L2939">
            <v>2</v>
          </cell>
          <cell r="O2939">
            <v>5</v>
          </cell>
          <cell r="P2939">
            <v>14</v>
          </cell>
        </row>
        <row r="2940">
          <cell r="K2940">
            <v>700</v>
          </cell>
          <cell r="L2940">
            <v>1</v>
          </cell>
          <cell r="O2940">
            <v>3</v>
          </cell>
          <cell r="P2940">
            <v>2</v>
          </cell>
        </row>
        <row r="2941">
          <cell r="K2941">
            <v>0</v>
          </cell>
          <cell r="L2941">
            <v>7</v>
          </cell>
          <cell r="O2941">
            <v>0</v>
          </cell>
          <cell r="P2941">
            <v>6</v>
          </cell>
        </row>
        <row r="2942">
          <cell r="K2942">
            <v>0</v>
          </cell>
          <cell r="L2942">
            <v>6</v>
          </cell>
          <cell r="O2942">
            <v>0</v>
          </cell>
          <cell r="P2942">
            <v>3</v>
          </cell>
        </row>
        <row r="2943">
          <cell r="K2943">
            <v>700</v>
          </cell>
          <cell r="L2943">
            <v>1</v>
          </cell>
          <cell r="O2943">
            <v>4</v>
          </cell>
          <cell r="P2943">
            <v>2</v>
          </cell>
        </row>
        <row r="2944">
          <cell r="K2944">
            <v>1400</v>
          </cell>
          <cell r="L2944">
            <v>2</v>
          </cell>
          <cell r="O2944">
            <v>7</v>
          </cell>
          <cell r="P2944">
            <v>2</v>
          </cell>
        </row>
        <row r="2945">
          <cell r="K2945">
            <v>700</v>
          </cell>
          <cell r="L2945">
            <v>2</v>
          </cell>
          <cell r="O2945">
            <v>7</v>
          </cell>
          <cell r="P2945">
            <v>1</v>
          </cell>
        </row>
        <row r="2946">
          <cell r="K2946">
            <v>0</v>
          </cell>
          <cell r="L2946">
            <v>4</v>
          </cell>
          <cell r="O2946">
            <v>0</v>
          </cell>
          <cell r="P2946">
            <v>4</v>
          </cell>
        </row>
        <row r="2947">
          <cell r="K2947">
            <v>0</v>
          </cell>
          <cell r="L2947">
            <v>5</v>
          </cell>
          <cell r="O2947">
            <v>0</v>
          </cell>
          <cell r="P2947">
            <v>1</v>
          </cell>
        </row>
        <row r="2948">
          <cell r="K2948">
            <v>1400</v>
          </cell>
          <cell r="L2948">
            <v>4</v>
          </cell>
          <cell r="O2948">
            <v>5</v>
          </cell>
          <cell r="P2948">
            <v>1</v>
          </cell>
        </row>
        <row r="2949">
          <cell r="K2949">
            <v>0</v>
          </cell>
          <cell r="L2949">
            <v>4</v>
          </cell>
          <cell r="O2949">
            <v>0</v>
          </cell>
          <cell r="P2949">
            <v>3</v>
          </cell>
        </row>
        <row r="2950">
          <cell r="K2950">
            <v>0</v>
          </cell>
          <cell r="L2950">
            <v>5</v>
          </cell>
          <cell r="O2950">
            <v>0</v>
          </cell>
          <cell r="P2950">
            <v>1</v>
          </cell>
        </row>
        <row r="2951">
          <cell r="K2951">
            <v>3300</v>
          </cell>
          <cell r="L2951">
            <v>3</v>
          </cell>
          <cell r="O2951">
            <v>9</v>
          </cell>
          <cell r="P2951">
            <v>2</v>
          </cell>
        </row>
        <row r="2952">
          <cell r="K2952">
            <v>4800</v>
          </cell>
          <cell r="L2952">
            <v>2</v>
          </cell>
          <cell r="O2952">
            <v>2</v>
          </cell>
          <cell r="P2952">
            <v>3</v>
          </cell>
        </row>
        <row r="2953">
          <cell r="K2953">
            <v>3500</v>
          </cell>
          <cell r="L2953">
            <v>1</v>
          </cell>
          <cell r="O2953">
            <v>3</v>
          </cell>
          <cell r="P2953">
            <v>10</v>
          </cell>
        </row>
        <row r="2954">
          <cell r="K2954">
            <v>0</v>
          </cell>
          <cell r="L2954">
            <v>6</v>
          </cell>
          <cell r="O2954">
            <v>0</v>
          </cell>
          <cell r="P2954">
            <v>3</v>
          </cell>
        </row>
        <row r="2955">
          <cell r="K2955">
            <v>8000</v>
          </cell>
          <cell r="L2955">
            <v>1</v>
          </cell>
          <cell r="O2955">
            <v>2</v>
          </cell>
          <cell r="P2955">
            <v>10</v>
          </cell>
        </row>
        <row r="2956">
          <cell r="K2956">
            <v>2100</v>
          </cell>
          <cell r="L2956">
            <v>2</v>
          </cell>
          <cell r="O2956">
            <v>4</v>
          </cell>
          <cell r="P2956">
            <v>3</v>
          </cell>
        </row>
        <row r="2957">
          <cell r="K2957">
            <v>0</v>
          </cell>
          <cell r="L2957">
            <v>6</v>
          </cell>
          <cell r="O2957">
            <v>0</v>
          </cell>
          <cell r="P2957">
            <v>2</v>
          </cell>
        </row>
        <row r="2958">
          <cell r="K2958">
            <v>4200</v>
          </cell>
          <cell r="L2958">
            <v>2</v>
          </cell>
          <cell r="O2958">
            <v>5</v>
          </cell>
          <cell r="P2958">
            <v>6</v>
          </cell>
        </row>
        <row r="2959">
          <cell r="K2959">
            <v>0</v>
          </cell>
          <cell r="L2959">
            <v>6</v>
          </cell>
          <cell r="O2959">
            <v>0</v>
          </cell>
          <cell r="P2959">
            <v>3</v>
          </cell>
        </row>
        <row r="2960">
          <cell r="K2960">
            <v>2200</v>
          </cell>
          <cell r="L2960">
            <v>2</v>
          </cell>
          <cell r="O2960">
            <v>5</v>
          </cell>
          <cell r="P2960">
            <v>1</v>
          </cell>
        </row>
        <row r="2961">
          <cell r="K2961">
            <v>0</v>
          </cell>
          <cell r="L2961">
            <v>5</v>
          </cell>
          <cell r="O2961">
            <v>0</v>
          </cell>
          <cell r="P2961">
            <v>2</v>
          </cell>
        </row>
        <row r="2962">
          <cell r="K2962">
            <v>2100</v>
          </cell>
          <cell r="L2962">
            <v>2</v>
          </cell>
          <cell r="O2962">
            <v>9</v>
          </cell>
          <cell r="P2962">
            <v>3</v>
          </cell>
        </row>
        <row r="2963">
          <cell r="K2963">
            <v>7200</v>
          </cell>
          <cell r="L2963">
            <v>3</v>
          </cell>
          <cell r="O2963">
            <v>11</v>
          </cell>
          <cell r="P2963">
            <v>3</v>
          </cell>
        </row>
        <row r="2964">
          <cell r="K2964">
            <v>4200</v>
          </cell>
          <cell r="L2964">
            <v>3</v>
          </cell>
          <cell r="O2964">
            <v>13</v>
          </cell>
          <cell r="P2964">
            <v>4</v>
          </cell>
        </row>
        <row r="2965">
          <cell r="K2965">
            <v>19800</v>
          </cell>
          <cell r="L2965">
            <v>3</v>
          </cell>
          <cell r="O2965">
            <v>6</v>
          </cell>
          <cell r="P2965">
            <v>6</v>
          </cell>
        </row>
        <row r="2966">
          <cell r="K2966">
            <v>700</v>
          </cell>
          <cell r="L2966">
            <v>2</v>
          </cell>
          <cell r="O2966">
            <v>4</v>
          </cell>
          <cell r="P2966">
            <v>1</v>
          </cell>
        </row>
        <row r="2967">
          <cell r="K2967">
            <v>3150</v>
          </cell>
          <cell r="L2967">
            <v>3</v>
          </cell>
          <cell r="O2967">
            <v>10</v>
          </cell>
          <cell r="P2967">
            <v>3</v>
          </cell>
        </row>
        <row r="2968">
          <cell r="K2968">
            <v>9800</v>
          </cell>
          <cell r="L2968">
            <v>2</v>
          </cell>
          <cell r="O2968">
            <v>6</v>
          </cell>
          <cell r="P2968">
            <v>14</v>
          </cell>
        </row>
        <row r="2969">
          <cell r="K2969">
            <v>9600</v>
          </cell>
          <cell r="L2969">
            <v>4</v>
          </cell>
          <cell r="O2969">
            <v>14</v>
          </cell>
          <cell r="P2969">
            <v>3</v>
          </cell>
        </row>
        <row r="2970">
          <cell r="K2970">
            <v>4800</v>
          </cell>
          <cell r="L2970">
            <v>2</v>
          </cell>
          <cell r="O2970">
            <v>2</v>
          </cell>
          <cell r="P2970">
            <v>3</v>
          </cell>
        </row>
        <row r="2971">
          <cell r="K2971">
            <v>3300</v>
          </cell>
          <cell r="L2971">
            <v>1</v>
          </cell>
          <cell r="O2971">
            <v>4</v>
          </cell>
          <cell r="P2971">
            <v>3</v>
          </cell>
        </row>
        <row r="2972">
          <cell r="K2972">
            <v>0</v>
          </cell>
          <cell r="L2972">
            <v>5</v>
          </cell>
          <cell r="O2972">
            <v>0</v>
          </cell>
          <cell r="P2972">
            <v>4</v>
          </cell>
        </row>
        <row r="2973">
          <cell r="K2973">
            <v>2100</v>
          </cell>
          <cell r="L2973">
            <v>2</v>
          </cell>
          <cell r="O2973">
            <v>7</v>
          </cell>
          <cell r="P2973">
            <v>3</v>
          </cell>
        </row>
        <row r="2974">
          <cell r="K2974">
            <v>350</v>
          </cell>
          <cell r="L2974">
            <v>1</v>
          </cell>
          <cell r="O2974">
            <v>2</v>
          </cell>
          <cell r="P2974">
            <v>1</v>
          </cell>
        </row>
        <row r="2975">
          <cell r="K2975">
            <v>2800</v>
          </cell>
          <cell r="L2975">
            <v>2</v>
          </cell>
          <cell r="O2975">
            <v>3</v>
          </cell>
          <cell r="P2975">
            <v>4</v>
          </cell>
        </row>
        <row r="2976">
          <cell r="K2976">
            <v>1400</v>
          </cell>
          <cell r="L2976">
            <v>2</v>
          </cell>
          <cell r="O2976">
            <v>4</v>
          </cell>
          <cell r="P2976">
            <v>2</v>
          </cell>
        </row>
        <row r="2977">
          <cell r="K2977">
            <v>3500</v>
          </cell>
          <cell r="L2977">
            <v>5</v>
          </cell>
          <cell r="O2977">
            <v>8</v>
          </cell>
          <cell r="P2977">
            <v>2</v>
          </cell>
        </row>
        <row r="2978">
          <cell r="K2978">
            <v>4800</v>
          </cell>
          <cell r="L2978">
            <v>3</v>
          </cell>
          <cell r="O2978">
            <v>10</v>
          </cell>
          <cell r="P2978">
            <v>2</v>
          </cell>
        </row>
        <row r="2979">
          <cell r="K2979">
            <v>0</v>
          </cell>
          <cell r="L2979">
            <v>2</v>
          </cell>
          <cell r="O2979">
            <v>0</v>
          </cell>
          <cell r="P2979">
            <v>1</v>
          </cell>
        </row>
        <row r="2980">
          <cell r="K2980">
            <v>3300</v>
          </cell>
          <cell r="L2980">
            <v>2</v>
          </cell>
          <cell r="O2980">
            <v>9</v>
          </cell>
          <cell r="P2980">
            <v>3</v>
          </cell>
        </row>
        <row r="2981">
          <cell r="K2981">
            <v>700</v>
          </cell>
          <cell r="L2981">
            <v>2</v>
          </cell>
          <cell r="O2981">
            <v>4</v>
          </cell>
          <cell r="P2981">
            <v>1</v>
          </cell>
        </row>
        <row r="2982">
          <cell r="K2982">
            <v>700</v>
          </cell>
          <cell r="L2982">
            <v>2</v>
          </cell>
          <cell r="O2982">
            <v>7</v>
          </cell>
          <cell r="P2982">
            <v>1</v>
          </cell>
        </row>
        <row r="2983">
          <cell r="K2983">
            <v>2400</v>
          </cell>
          <cell r="L2983">
            <v>1</v>
          </cell>
          <cell r="O2983">
            <v>2</v>
          </cell>
          <cell r="P2983">
            <v>2</v>
          </cell>
        </row>
        <row r="2984">
          <cell r="K2984">
            <v>1050</v>
          </cell>
          <cell r="L2984">
            <v>1</v>
          </cell>
          <cell r="O2984">
            <v>4</v>
          </cell>
          <cell r="P2984">
            <v>3</v>
          </cell>
        </row>
        <row r="2985">
          <cell r="K2985">
            <v>1050</v>
          </cell>
          <cell r="L2985">
            <v>1</v>
          </cell>
          <cell r="O2985">
            <v>3</v>
          </cell>
          <cell r="P2985">
            <v>3</v>
          </cell>
        </row>
        <row r="2986">
          <cell r="K2986">
            <v>700</v>
          </cell>
          <cell r="L2986">
            <v>1</v>
          </cell>
          <cell r="O2986">
            <v>3</v>
          </cell>
          <cell r="P2986">
            <v>2</v>
          </cell>
        </row>
        <row r="2987">
          <cell r="K2987">
            <v>700</v>
          </cell>
          <cell r="L2987">
            <v>2</v>
          </cell>
          <cell r="O2987">
            <v>4</v>
          </cell>
          <cell r="P2987">
            <v>1</v>
          </cell>
        </row>
        <row r="2988">
          <cell r="K2988">
            <v>0</v>
          </cell>
          <cell r="L2988">
            <v>4</v>
          </cell>
          <cell r="O2988">
            <v>0</v>
          </cell>
          <cell r="P2988">
            <v>2</v>
          </cell>
        </row>
        <row r="2989">
          <cell r="K2989">
            <v>6600</v>
          </cell>
          <cell r="L2989">
            <v>2</v>
          </cell>
          <cell r="O2989">
            <v>6</v>
          </cell>
          <cell r="P2989">
            <v>3</v>
          </cell>
        </row>
        <row r="2990">
          <cell r="K2990">
            <v>3600</v>
          </cell>
          <cell r="L2990">
            <v>1</v>
          </cell>
          <cell r="O2990">
            <v>4</v>
          </cell>
          <cell r="P2990">
            <v>3</v>
          </cell>
        </row>
        <row r="2991">
          <cell r="K2991">
            <v>4200</v>
          </cell>
          <cell r="L2991">
            <v>2</v>
          </cell>
          <cell r="O2991">
            <v>10</v>
          </cell>
          <cell r="P2991">
            <v>6</v>
          </cell>
        </row>
        <row r="2992">
          <cell r="K2992">
            <v>6600</v>
          </cell>
          <cell r="L2992">
            <v>2</v>
          </cell>
          <cell r="O2992">
            <v>7</v>
          </cell>
          <cell r="P2992">
            <v>6</v>
          </cell>
        </row>
        <row r="2993">
          <cell r="K2993">
            <v>550</v>
          </cell>
          <cell r="L2993">
            <v>1</v>
          </cell>
          <cell r="O2993">
            <v>3</v>
          </cell>
          <cell r="P2993">
            <v>1</v>
          </cell>
        </row>
        <row r="2994">
          <cell r="K2994">
            <v>700</v>
          </cell>
          <cell r="L2994">
            <v>2</v>
          </cell>
          <cell r="O2994">
            <v>4</v>
          </cell>
          <cell r="P2994">
            <v>1</v>
          </cell>
        </row>
        <row r="2995">
          <cell r="K2995">
            <v>0</v>
          </cell>
          <cell r="L2995">
            <v>3</v>
          </cell>
          <cell r="O2995">
            <v>0</v>
          </cell>
          <cell r="P2995">
            <v>2</v>
          </cell>
        </row>
        <row r="2996">
          <cell r="K2996">
            <v>700</v>
          </cell>
          <cell r="L2996">
            <v>1</v>
          </cell>
          <cell r="O2996">
            <v>2</v>
          </cell>
          <cell r="P2996">
            <v>2</v>
          </cell>
        </row>
        <row r="2997">
          <cell r="K2997">
            <v>1650</v>
          </cell>
          <cell r="L2997">
            <v>1</v>
          </cell>
          <cell r="O2997">
            <v>3</v>
          </cell>
          <cell r="P2997">
            <v>3</v>
          </cell>
        </row>
        <row r="2998">
          <cell r="K2998">
            <v>350</v>
          </cell>
          <cell r="L2998">
            <v>1</v>
          </cell>
          <cell r="O2998">
            <v>5</v>
          </cell>
          <cell r="P2998">
            <v>1</v>
          </cell>
        </row>
        <row r="2999">
          <cell r="K2999">
            <v>700</v>
          </cell>
          <cell r="L2999">
            <v>1</v>
          </cell>
          <cell r="O2999">
            <v>1</v>
          </cell>
          <cell r="P2999">
            <v>2</v>
          </cell>
        </row>
        <row r="3000">
          <cell r="K3000">
            <v>4200</v>
          </cell>
          <cell r="L3000">
            <v>3</v>
          </cell>
          <cell r="O3000">
            <v>10</v>
          </cell>
          <cell r="P3000">
            <v>4</v>
          </cell>
        </row>
        <row r="3001">
          <cell r="K3001">
            <v>13200</v>
          </cell>
          <cell r="L3001">
            <v>3</v>
          </cell>
          <cell r="O3001">
            <v>11</v>
          </cell>
          <cell r="P3001">
            <v>4</v>
          </cell>
        </row>
        <row r="3002">
          <cell r="K3002">
            <v>2200</v>
          </cell>
          <cell r="L3002">
            <v>2</v>
          </cell>
          <cell r="O3002">
            <v>2</v>
          </cell>
          <cell r="P3002">
            <v>1</v>
          </cell>
        </row>
        <row r="3003">
          <cell r="K3003">
            <v>1400</v>
          </cell>
          <cell r="L3003">
            <v>2</v>
          </cell>
          <cell r="O3003">
            <v>5</v>
          </cell>
          <cell r="P3003">
            <v>2</v>
          </cell>
        </row>
        <row r="3004">
          <cell r="K3004">
            <v>3300</v>
          </cell>
          <cell r="L3004">
            <v>1</v>
          </cell>
          <cell r="O3004">
            <v>3</v>
          </cell>
          <cell r="P3004">
            <v>3</v>
          </cell>
        </row>
        <row r="3005">
          <cell r="K3005">
            <v>0</v>
          </cell>
          <cell r="L3005">
            <v>3</v>
          </cell>
          <cell r="O3005">
            <v>0</v>
          </cell>
          <cell r="P3005">
            <v>1</v>
          </cell>
        </row>
        <row r="3006">
          <cell r="K3006">
            <v>1050</v>
          </cell>
          <cell r="L3006">
            <v>3</v>
          </cell>
          <cell r="O3006">
            <v>7</v>
          </cell>
          <cell r="P3006">
            <v>1</v>
          </cell>
        </row>
        <row r="3007">
          <cell r="K3007">
            <v>700</v>
          </cell>
          <cell r="L3007">
            <v>1</v>
          </cell>
          <cell r="O3007">
            <v>4</v>
          </cell>
          <cell r="P3007">
            <v>2</v>
          </cell>
        </row>
        <row r="3008">
          <cell r="K3008">
            <v>2100</v>
          </cell>
          <cell r="L3008">
            <v>1</v>
          </cell>
          <cell r="O3008">
            <v>2</v>
          </cell>
          <cell r="P3008">
            <v>6</v>
          </cell>
        </row>
        <row r="3009">
          <cell r="K3009">
            <v>6600</v>
          </cell>
          <cell r="L3009">
            <v>4</v>
          </cell>
          <cell r="O3009">
            <v>17</v>
          </cell>
          <cell r="P3009">
            <v>3</v>
          </cell>
        </row>
        <row r="3010">
          <cell r="K3010">
            <v>700</v>
          </cell>
          <cell r="L3010">
            <v>1</v>
          </cell>
          <cell r="O3010">
            <v>1</v>
          </cell>
          <cell r="P3010">
            <v>2</v>
          </cell>
        </row>
        <row r="3011">
          <cell r="K3011">
            <v>9600</v>
          </cell>
          <cell r="L3011">
            <v>2</v>
          </cell>
          <cell r="O3011">
            <v>3</v>
          </cell>
          <cell r="P3011">
            <v>4</v>
          </cell>
        </row>
        <row r="3012">
          <cell r="K3012">
            <v>1050</v>
          </cell>
          <cell r="L3012">
            <v>3</v>
          </cell>
          <cell r="O3012">
            <v>9</v>
          </cell>
          <cell r="P3012">
            <v>1</v>
          </cell>
        </row>
        <row r="3013">
          <cell r="K3013">
            <v>0</v>
          </cell>
          <cell r="L3013">
            <v>6</v>
          </cell>
          <cell r="O3013">
            <v>0</v>
          </cell>
          <cell r="P3013">
            <v>6</v>
          </cell>
        </row>
        <row r="3014">
          <cell r="K3014">
            <v>700</v>
          </cell>
          <cell r="L3014">
            <v>1</v>
          </cell>
          <cell r="O3014">
            <v>4</v>
          </cell>
          <cell r="P3014">
            <v>2</v>
          </cell>
        </row>
        <row r="3015">
          <cell r="K3015">
            <v>700</v>
          </cell>
          <cell r="L3015">
            <v>1</v>
          </cell>
          <cell r="O3015">
            <v>4</v>
          </cell>
          <cell r="P3015">
            <v>2</v>
          </cell>
        </row>
        <row r="3016">
          <cell r="K3016">
            <v>1050</v>
          </cell>
          <cell r="L3016">
            <v>1</v>
          </cell>
          <cell r="O3016">
            <v>4</v>
          </cell>
          <cell r="P3016">
            <v>3</v>
          </cell>
        </row>
        <row r="3017">
          <cell r="K3017">
            <v>0</v>
          </cell>
          <cell r="L3017">
            <v>4</v>
          </cell>
          <cell r="O3017">
            <v>0</v>
          </cell>
          <cell r="P3017">
            <v>5</v>
          </cell>
        </row>
        <row r="3018">
          <cell r="K3018">
            <v>2100</v>
          </cell>
          <cell r="L3018">
            <v>1</v>
          </cell>
          <cell r="O3018">
            <v>1</v>
          </cell>
          <cell r="P3018">
            <v>6</v>
          </cell>
        </row>
        <row r="3019">
          <cell r="K3019">
            <v>0</v>
          </cell>
          <cell r="L3019">
            <v>4</v>
          </cell>
          <cell r="O3019">
            <v>0</v>
          </cell>
          <cell r="P3019">
            <v>3</v>
          </cell>
        </row>
        <row r="3020">
          <cell r="K3020">
            <v>1600</v>
          </cell>
          <cell r="L3020">
            <v>2</v>
          </cell>
          <cell r="O3020">
            <v>5</v>
          </cell>
          <cell r="P3020">
            <v>1</v>
          </cell>
        </row>
        <row r="3021">
          <cell r="K3021">
            <v>700</v>
          </cell>
          <cell r="L3021">
            <v>2</v>
          </cell>
          <cell r="O3021">
            <v>8</v>
          </cell>
          <cell r="P3021">
            <v>1</v>
          </cell>
        </row>
        <row r="3022">
          <cell r="K3022">
            <v>3200</v>
          </cell>
          <cell r="L3022">
            <v>2</v>
          </cell>
          <cell r="O3022">
            <v>6</v>
          </cell>
          <cell r="P3022">
            <v>2</v>
          </cell>
        </row>
        <row r="3023">
          <cell r="K3023">
            <v>2100</v>
          </cell>
          <cell r="L3023">
            <v>2</v>
          </cell>
          <cell r="O3023">
            <v>6</v>
          </cell>
          <cell r="P3023">
            <v>3</v>
          </cell>
        </row>
        <row r="3024">
          <cell r="K3024">
            <v>2100</v>
          </cell>
          <cell r="L3024">
            <v>1</v>
          </cell>
          <cell r="O3024">
            <v>5</v>
          </cell>
          <cell r="P3024">
            <v>6</v>
          </cell>
        </row>
        <row r="3025">
          <cell r="K3025">
            <v>700</v>
          </cell>
          <cell r="L3025">
            <v>1</v>
          </cell>
          <cell r="O3025">
            <v>3</v>
          </cell>
          <cell r="P3025">
            <v>2</v>
          </cell>
        </row>
        <row r="3026">
          <cell r="K3026">
            <v>3300</v>
          </cell>
          <cell r="L3026">
            <v>3</v>
          </cell>
          <cell r="O3026">
            <v>3</v>
          </cell>
          <cell r="P3026">
            <v>2</v>
          </cell>
        </row>
        <row r="3027">
          <cell r="K3027">
            <v>4400</v>
          </cell>
          <cell r="L3027">
            <v>1</v>
          </cell>
          <cell r="O3027">
            <v>2</v>
          </cell>
          <cell r="P3027">
            <v>4</v>
          </cell>
        </row>
        <row r="3028">
          <cell r="K3028">
            <v>1400</v>
          </cell>
          <cell r="L3028">
            <v>4</v>
          </cell>
          <cell r="O3028">
            <v>11</v>
          </cell>
          <cell r="P3028">
            <v>1</v>
          </cell>
        </row>
        <row r="3029">
          <cell r="K3029">
            <v>700</v>
          </cell>
          <cell r="L3029">
            <v>1</v>
          </cell>
          <cell r="O3029">
            <v>2</v>
          </cell>
          <cell r="P3029">
            <v>2</v>
          </cell>
        </row>
        <row r="3030">
          <cell r="K3030">
            <v>3500</v>
          </cell>
          <cell r="L3030">
            <v>5</v>
          </cell>
          <cell r="O3030">
            <v>13</v>
          </cell>
          <cell r="P3030">
            <v>2</v>
          </cell>
        </row>
        <row r="3031">
          <cell r="K3031">
            <v>4200</v>
          </cell>
          <cell r="L3031">
            <v>2</v>
          </cell>
          <cell r="O3031">
            <v>4</v>
          </cell>
          <cell r="P3031">
            <v>6</v>
          </cell>
        </row>
        <row r="3032">
          <cell r="K3032">
            <v>0</v>
          </cell>
          <cell r="L3032">
            <v>3</v>
          </cell>
          <cell r="O3032">
            <v>0</v>
          </cell>
          <cell r="P3032">
            <v>6</v>
          </cell>
        </row>
        <row r="3033">
          <cell r="K3033">
            <v>2100</v>
          </cell>
          <cell r="L3033">
            <v>3</v>
          </cell>
          <cell r="O3033">
            <v>9</v>
          </cell>
          <cell r="P3033">
            <v>2</v>
          </cell>
        </row>
        <row r="3034">
          <cell r="K3034">
            <v>3200</v>
          </cell>
          <cell r="L3034">
            <v>2</v>
          </cell>
          <cell r="O3034">
            <v>4</v>
          </cell>
          <cell r="P3034">
            <v>2</v>
          </cell>
        </row>
        <row r="3035">
          <cell r="K3035">
            <v>5250</v>
          </cell>
          <cell r="L3035">
            <v>3</v>
          </cell>
          <cell r="O3035">
            <v>11</v>
          </cell>
          <cell r="P3035">
            <v>5</v>
          </cell>
        </row>
        <row r="3036">
          <cell r="K3036">
            <v>9800</v>
          </cell>
          <cell r="L3036">
            <v>2</v>
          </cell>
          <cell r="O3036">
            <v>4</v>
          </cell>
          <cell r="P3036">
            <v>14</v>
          </cell>
        </row>
        <row r="3037">
          <cell r="K3037">
            <v>9800</v>
          </cell>
          <cell r="L3037">
            <v>2</v>
          </cell>
          <cell r="O3037">
            <v>3</v>
          </cell>
          <cell r="P3037">
            <v>14</v>
          </cell>
        </row>
        <row r="3038">
          <cell r="K3038">
            <v>700</v>
          </cell>
          <cell r="L3038">
            <v>1</v>
          </cell>
          <cell r="O3038">
            <v>3</v>
          </cell>
          <cell r="P3038">
            <v>2</v>
          </cell>
        </row>
        <row r="3039">
          <cell r="K3039">
            <v>3600</v>
          </cell>
          <cell r="L3039">
            <v>1</v>
          </cell>
          <cell r="O3039">
            <v>1</v>
          </cell>
          <cell r="P3039">
            <v>3</v>
          </cell>
        </row>
        <row r="3040">
          <cell r="K3040">
            <v>3150</v>
          </cell>
          <cell r="L3040">
            <v>3</v>
          </cell>
          <cell r="O3040">
            <v>10</v>
          </cell>
          <cell r="P3040">
            <v>3</v>
          </cell>
        </row>
        <row r="3041">
          <cell r="K3041">
            <v>5500</v>
          </cell>
          <cell r="L3041">
            <v>1</v>
          </cell>
          <cell r="O3041">
            <v>4</v>
          </cell>
          <cell r="P3041">
            <v>10</v>
          </cell>
        </row>
        <row r="3042">
          <cell r="K3042">
            <v>1400</v>
          </cell>
          <cell r="L3042">
            <v>2</v>
          </cell>
          <cell r="O3042">
            <v>9</v>
          </cell>
          <cell r="P3042">
            <v>2</v>
          </cell>
        </row>
        <row r="3043">
          <cell r="K3043">
            <v>4200</v>
          </cell>
          <cell r="L3043">
            <v>2</v>
          </cell>
          <cell r="O3043">
            <v>6</v>
          </cell>
          <cell r="P3043">
            <v>6</v>
          </cell>
        </row>
        <row r="3044">
          <cell r="K3044">
            <v>2100</v>
          </cell>
          <cell r="L3044">
            <v>3</v>
          </cell>
          <cell r="O3044">
            <v>12</v>
          </cell>
          <cell r="P3044">
            <v>2</v>
          </cell>
        </row>
        <row r="3045">
          <cell r="K3045">
            <v>1100</v>
          </cell>
          <cell r="L3045">
            <v>1</v>
          </cell>
          <cell r="O3045">
            <v>3</v>
          </cell>
          <cell r="P3045">
            <v>2</v>
          </cell>
        </row>
        <row r="3046">
          <cell r="K3046">
            <v>0</v>
          </cell>
          <cell r="L3046">
            <v>4</v>
          </cell>
          <cell r="O3046">
            <v>0</v>
          </cell>
          <cell r="P3046">
            <v>6</v>
          </cell>
        </row>
        <row r="3047">
          <cell r="K3047">
            <v>1050</v>
          </cell>
          <cell r="L3047">
            <v>1</v>
          </cell>
          <cell r="O3047">
            <v>3</v>
          </cell>
          <cell r="P3047">
            <v>3</v>
          </cell>
        </row>
        <row r="3048">
          <cell r="K3048">
            <v>8750</v>
          </cell>
          <cell r="L3048">
            <v>5</v>
          </cell>
          <cell r="O3048">
            <v>8</v>
          </cell>
          <cell r="P3048">
            <v>5</v>
          </cell>
        </row>
        <row r="3049">
          <cell r="K3049">
            <v>16000</v>
          </cell>
          <cell r="L3049">
            <v>5</v>
          </cell>
          <cell r="O3049">
            <v>8</v>
          </cell>
          <cell r="P3049">
            <v>4</v>
          </cell>
        </row>
        <row r="3050">
          <cell r="K3050">
            <v>2100</v>
          </cell>
          <cell r="L3050">
            <v>3</v>
          </cell>
          <cell r="O3050">
            <v>6</v>
          </cell>
          <cell r="P3050">
            <v>2</v>
          </cell>
        </row>
        <row r="3051">
          <cell r="K3051">
            <v>4800</v>
          </cell>
          <cell r="L3051">
            <v>1</v>
          </cell>
          <cell r="O3051">
            <v>1</v>
          </cell>
          <cell r="P3051">
            <v>4</v>
          </cell>
        </row>
        <row r="3052">
          <cell r="K3052">
            <v>1400</v>
          </cell>
          <cell r="L3052">
            <v>2</v>
          </cell>
          <cell r="O3052">
            <v>5</v>
          </cell>
          <cell r="P3052">
            <v>2</v>
          </cell>
        </row>
        <row r="3053">
          <cell r="K3053">
            <v>0</v>
          </cell>
          <cell r="L3053">
            <v>3</v>
          </cell>
          <cell r="O3053">
            <v>0</v>
          </cell>
          <cell r="P3053">
            <v>5</v>
          </cell>
        </row>
        <row r="3054">
          <cell r="K3054">
            <v>0</v>
          </cell>
          <cell r="L3054">
            <v>5</v>
          </cell>
          <cell r="O3054">
            <v>0</v>
          </cell>
          <cell r="P3054">
            <v>2</v>
          </cell>
        </row>
        <row r="3055">
          <cell r="K3055">
            <v>0</v>
          </cell>
          <cell r="L3055">
            <v>3</v>
          </cell>
          <cell r="O3055">
            <v>0</v>
          </cell>
          <cell r="P3055">
            <v>3</v>
          </cell>
        </row>
        <row r="3056">
          <cell r="K3056">
            <v>2100</v>
          </cell>
          <cell r="L3056">
            <v>2</v>
          </cell>
          <cell r="O3056">
            <v>4</v>
          </cell>
          <cell r="P3056">
            <v>3</v>
          </cell>
        </row>
        <row r="3057">
          <cell r="K3057">
            <v>2200</v>
          </cell>
          <cell r="L3057">
            <v>1</v>
          </cell>
          <cell r="O3057">
            <v>3</v>
          </cell>
          <cell r="P3057">
            <v>2</v>
          </cell>
        </row>
        <row r="3058">
          <cell r="K3058">
            <v>1400</v>
          </cell>
          <cell r="L3058">
            <v>2</v>
          </cell>
          <cell r="O3058">
            <v>7</v>
          </cell>
          <cell r="P3058">
            <v>2</v>
          </cell>
        </row>
        <row r="3059">
          <cell r="K3059">
            <v>0</v>
          </cell>
          <cell r="L3059">
            <v>3</v>
          </cell>
          <cell r="O3059">
            <v>0</v>
          </cell>
          <cell r="P3059">
            <v>3</v>
          </cell>
        </row>
        <row r="3060">
          <cell r="K3060">
            <v>7200</v>
          </cell>
          <cell r="L3060">
            <v>1</v>
          </cell>
          <cell r="O3060">
            <v>1</v>
          </cell>
          <cell r="P3060">
            <v>6</v>
          </cell>
        </row>
        <row r="3061">
          <cell r="K3061">
            <v>2100</v>
          </cell>
          <cell r="L3061">
            <v>3</v>
          </cell>
          <cell r="O3061">
            <v>12</v>
          </cell>
          <cell r="P3061">
            <v>2</v>
          </cell>
        </row>
        <row r="3062">
          <cell r="K3062">
            <v>4000</v>
          </cell>
          <cell r="L3062">
            <v>1</v>
          </cell>
          <cell r="O3062">
            <v>4</v>
          </cell>
          <cell r="P3062">
            <v>5</v>
          </cell>
        </row>
        <row r="3063">
          <cell r="K3063">
            <v>7000</v>
          </cell>
          <cell r="L3063">
            <v>5</v>
          </cell>
          <cell r="O3063">
            <v>18</v>
          </cell>
          <cell r="P3063">
            <v>4</v>
          </cell>
        </row>
        <row r="3064">
          <cell r="K3064">
            <v>0</v>
          </cell>
          <cell r="L3064">
            <v>2</v>
          </cell>
          <cell r="O3064">
            <v>0</v>
          </cell>
          <cell r="P3064">
            <v>2</v>
          </cell>
        </row>
        <row r="3065">
          <cell r="K3065">
            <v>350</v>
          </cell>
          <cell r="L3065">
            <v>1</v>
          </cell>
          <cell r="O3065">
            <v>3</v>
          </cell>
          <cell r="P3065">
            <v>1</v>
          </cell>
        </row>
        <row r="3066">
          <cell r="K3066">
            <v>1400</v>
          </cell>
          <cell r="L3066">
            <v>2</v>
          </cell>
          <cell r="O3066">
            <v>5</v>
          </cell>
          <cell r="P3066">
            <v>2</v>
          </cell>
        </row>
        <row r="3067">
          <cell r="K3067">
            <v>9800</v>
          </cell>
          <cell r="L3067">
            <v>2</v>
          </cell>
          <cell r="O3067">
            <v>7</v>
          </cell>
          <cell r="P3067">
            <v>14</v>
          </cell>
        </row>
        <row r="3068">
          <cell r="K3068">
            <v>0</v>
          </cell>
          <cell r="L3068">
            <v>3</v>
          </cell>
          <cell r="O3068">
            <v>0</v>
          </cell>
          <cell r="P3068">
            <v>2</v>
          </cell>
        </row>
        <row r="3069">
          <cell r="K3069">
            <v>700</v>
          </cell>
          <cell r="L3069">
            <v>1</v>
          </cell>
          <cell r="O3069">
            <v>1</v>
          </cell>
          <cell r="P3069">
            <v>2</v>
          </cell>
        </row>
        <row r="3070">
          <cell r="K3070">
            <v>350</v>
          </cell>
          <cell r="L3070">
            <v>1</v>
          </cell>
          <cell r="O3070">
            <v>2</v>
          </cell>
          <cell r="P3070">
            <v>1</v>
          </cell>
        </row>
        <row r="3071">
          <cell r="K3071">
            <v>1050</v>
          </cell>
          <cell r="L3071">
            <v>1</v>
          </cell>
          <cell r="O3071">
            <v>3</v>
          </cell>
          <cell r="P3071">
            <v>3</v>
          </cell>
        </row>
        <row r="3072">
          <cell r="K3072">
            <v>1400</v>
          </cell>
          <cell r="L3072">
            <v>2</v>
          </cell>
          <cell r="O3072">
            <v>5</v>
          </cell>
          <cell r="P3072">
            <v>2</v>
          </cell>
        </row>
        <row r="3073">
          <cell r="K3073">
            <v>16500</v>
          </cell>
          <cell r="L3073">
            <v>5</v>
          </cell>
          <cell r="O3073">
            <v>10</v>
          </cell>
          <cell r="P3073">
            <v>6</v>
          </cell>
        </row>
        <row r="3074">
          <cell r="K3074">
            <v>2100</v>
          </cell>
          <cell r="L3074">
            <v>2</v>
          </cell>
          <cell r="O3074">
            <v>3</v>
          </cell>
          <cell r="P3074">
            <v>3</v>
          </cell>
        </row>
        <row r="3075">
          <cell r="K3075">
            <v>0</v>
          </cell>
          <cell r="L3075">
            <v>3</v>
          </cell>
          <cell r="O3075">
            <v>0</v>
          </cell>
          <cell r="P3075">
            <v>2</v>
          </cell>
        </row>
        <row r="3076">
          <cell r="K3076">
            <v>8800</v>
          </cell>
          <cell r="L3076">
            <v>4</v>
          </cell>
          <cell r="O3076">
            <v>12</v>
          </cell>
          <cell r="P3076">
            <v>2</v>
          </cell>
        </row>
        <row r="3077">
          <cell r="K3077">
            <v>24000</v>
          </cell>
          <cell r="L3077">
            <v>3</v>
          </cell>
          <cell r="O3077">
            <v>8</v>
          </cell>
          <cell r="P3077">
            <v>10</v>
          </cell>
        </row>
        <row r="3078">
          <cell r="K3078">
            <v>700</v>
          </cell>
          <cell r="L3078">
            <v>1</v>
          </cell>
          <cell r="O3078">
            <v>3</v>
          </cell>
          <cell r="P3078">
            <v>2</v>
          </cell>
        </row>
        <row r="3079">
          <cell r="K3079">
            <v>2100</v>
          </cell>
          <cell r="L3079">
            <v>2</v>
          </cell>
          <cell r="O3079">
            <v>9</v>
          </cell>
          <cell r="P3079">
            <v>3</v>
          </cell>
        </row>
        <row r="3080">
          <cell r="K3080">
            <v>2100</v>
          </cell>
          <cell r="L3080">
            <v>2</v>
          </cell>
          <cell r="O3080">
            <v>10</v>
          </cell>
          <cell r="P3080">
            <v>3</v>
          </cell>
        </row>
        <row r="3081">
          <cell r="K3081">
            <v>700</v>
          </cell>
          <cell r="L3081">
            <v>1</v>
          </cell>
          <cell r="O3081">
            <v>1</v>
          </cell>
          <cell r="P3081">
            <v>2</v>
          </cell>
        </row>
        <row r="3082">
          <cell r="K3082">
            <v>350</v>
          </cell>
          <cell r="L3082">
            <v>1</v>
          </cell>
          <cell r="O3082">
            <v>4</v>
          </cell>
          <cell r="P3082">
            <v>1</v>
          </cell>
        </row>
        <row r="3083">
          <cell r="K3083">
            <v>3300</v>
          </cell>
          <cell r="L3083">
            <v>2</v>
          </cell>
          <cell r="O3083">
            <v>4</v>
          </cell>
          <cell r="P3083">
            <v>3</v>
          </cell>
        </row>
        <row r="3084">
          <cell r="K3084">
            <v>2200</v>
          </cell>
          <cell r="L3084">
            <v>2</v>
          </cell>
          <cell r="O3084">
            <v>8</v>
          </cell>
          <cell r="P3084">
            <v>2</v>
          </cell>
        </row>
        <row r="3085">
          <cell r="K3085">
            <v>2100</v>
          </cell>
          <cell r="L3085">
            <v>2</v>
          </cell>
          <cell r="O3085">
            <v>5</v>
          </cell>
          <cell r="P3085">
            <v>3</v>
          </cell>
        </row>
        <row r="3086">
          <cell r="K3086">
            <v>2400</v>
          </cell>
          <cell r="L3086">
            <v>1</v>
          </cell>
          <cell r="O3086">
            <v>2</v>
          </cell>
          <cell r="P3086">
            <v>3</v>
          </cell>
        </row>
        <row r="3087">
          <cell r="K3087">
            <v>4400</v>
          </cell>
          <cell r="L3087">
            <v>2</v>
          </cell>
          <cell r="O3087">
            <v>7</v>
          </cell>
          <cell r="P3087">
            <v>4</v>
          </cell>
        </row>
        <row r="3088">
          <cell r="K3088">
            <v>700</v>
          </cell>
          <cell r="L3088">
            <v>1</v>
          </cell>
          <cell r="O3088">
            <v>1</v>
          </cell>
          <cell r="P3088">
            <v>2</v>
          </cell>
        </row>
        <row r="3089">
          <cell r="K3089">
            <v>350</v>
          </cell>
          <cell r="L3089">
            <v>1</v>
          </cell>
          <cell r="O3089">
            <v>4</v>
          </cell>
          <cell r="P3089">
            <v>1</v>
          </cell>
        </row>
        <row r="3090">
          <cell r="K3090">
            <v>3150</v>
          </cell>
          <cell r="L3090">
            <v>3</v>
          </cell>
          <cell r="O3090">
            <v>7</v>
          </cell>
          <cell r="P3090">
            <v>3</v>
          </cell>
        </row>
        <row r="3091">
          <cell r="K3091">
            <v>2200</v>
          </cell>
          <cell r="L3091">
            <v>2</v>
          </cell>
          <cell r="O3091">
            <v>8</v>
          </cell>
          <cell r="P3091">
            <v>1</v>
          </cell>
        </row>
        <row r="3092">
          <cell r="K3092">
            <v>2100</v>
          </cell>
          <cell r="L3092">
            <v>2</v>
          </cell>
          <cell r="O3092">
            <v>4</v>
          </cell>
          <cell r="P3092">
            <v>3</v>
          </cell>
        </row>
        <row r="3093">
          <cell r="K3093">
            <v>700</v>
          </cell>
          <cell r="L3093">
            <v>2</v>
          </cell>
          <cell r="O3093">
            <v>7</v>
          </cell>
          <cell r="P3093">
            <v>1</v>
          </cell>
        </row>
        <row r="3094">
          <cell r="K3094">
            <v>3150</v>
          </cell>
          <cell r="L3094">
            <v>3</v>
          </cell>
          <cell r="O3094">
            <v>5</v>
          </cell>
          <cell r="P3094">
            <v>3</v>
          </cell>
        </row>
        <row r="3095">
          <cell r="K3095">
            <v>1100</v>
          </cell>
          <cell r="L3095">
            <v>1</v>
          </cell>
          <cell r="O3095">
            <v>2</v>
          </cell>
          <cell r="P3095">
            <v>1</v>
          </cell>
        </row>
        <row r="3096">
          <cell r="K3096">
            <v>1750</v>
          </cell>
          <cell r="L3096">
            <v>5</v>
          </cell>
          <cell r="O3096">
            <v>21</v>
          </cell>
          <cell r="P3096">
            <v>1</v>
          </cell>
        </row>
        <row r="3097">
          <cell r="K3097">
            <v>7350</v>
          </cell>
          <cell r="L3097">
            <v>3</v>
          </cell>
          <cell r="O3097">
            <v>7</v>
          </cell>
          <cell r="P3097">
            <v>7</v>
          </cell>
        </row>
        <row r="3098">
          <cell r="K3098">
            <v>0</v>
          </cell>
          <cell r="L3098">
            <v>3</v>
          </cell>
          <cell r="O3098">
            <v>0</v>
          </cell>
          <cell r="P3098">
            <v>2</v>
          </cell>
        </row>
        <row r="3099">
          <cell r="K3099">
            <v>9900</v>
          </cell>
          <cell r="L3099">
            <v>3</v>
          </cell>
          <cell r="O3099">
            <v>11</v>
          </cell>
          <cell r="P3099">
            <v>3</v>
          </cell>
        </row>
        <row r="3100">
          <cell r="K3100">
            <v>9600</v>
          </cell>
          <cell r="L3100">
            <v>2</v>
          </cell>
          <cell r="O3100">
            <v>4</v>
          </cell>
          <cell r="P3100">
            <v>4</v>
          </cell>
        </row>
        <row r="3101">
          <cell r="K3101">
            <v>0</v>
          </cell>
          <cell r="L3101">
            <v>6</v>
          </cell>
          <cell r="O3101">
            <v>0</v>
          </cell>
          <cell r="P3101">
            <v>3</v>
          </cell>
        </row>
        <row r="3102">
          <cell r="K3102">
            <v>2100</v>
          </cell>
          <cell r="L3102">
            <v>1</v>
          </cell>
          <cell r="O3102">
            <v>2</v>
          </cell>
          <cell r="P3102">
            <v>6</v>
          </cell>
        </row>
        <row r="3103">
          <cell r="K3103">
            <v>3600</v>
          </cell>
          <cell r="L3103">
            <v>1</v>
          </cell>
          <cell r="O3103">
            <v>2</v>
          </cell>
          <cell r="P3103">
            <v>3</v>
          </cell>
        </row>
        <row r="3104">
          <cell r="K3104">
            <v>1100</v>
          </cell>
          <cell r="L3104">
            <v>1</v>
          </cell>
          <cell r="O3104">
            <v>3</v>
          </cell>
          <cell r="P3104">
            <v>2</v>
          </cell>
        </row>
        <row r="3105">
          <cell r="K3105">
            <v>0</v>
          </cell>
          <cell r="L3105">
            <v>4</v>
          </cell>
          <cell r="O3105">
            <v>0</v>
          </cell>
          <cell r="P3105">
            <v>10</v>
          </cell>
        </row>
        <row r="3106">
          <cell r="K3106">
            <v>2800</v>
          </cell>
          <cell r="L3106">
            <v>2</v>
          </cell>
          <cell r="O3106">
            <v>7</v>
          </cell>
          <cell r="P3106">
            <v>4</v>
          </cell>
        </row>
        <row r="3107">
          <cell r="K3107">
            <v>4800</v>
          </cell>
          <cell r="L3107">
            <v>1</v>
          </cell>
          <cell r="O3107">
            <v>2</v>
          </cell>
          <cell r="P3107">
            <v>4</v>
          </cell>
        </row>
        <row r="3108">
          <cell r="K3108">
            <v>0</v>
          </cell>
          <cell r="L3108">
            <v>3</v>
          </cell>
          <cell r="O3108">
            <v>0</v>
          </cell>
          <cell r="P3108">
            <v>7</v>
          </cell>
        </row>
        <row r="3109">
          <cell r="K3109">
            <v>1650</v>
          </cell>
          <cell r="L3109">
            <v>1</v>
          </cell>
          <cell r="O3109">
            <v>1</v>
          </cell>
          <cell r="P3109">
            <v>3</v>
          </cell>
        </row>
        <row r="3110">
          <cell r="K3110">
            <v>1750</v>
          </cell>
          <cell r="L3110">
            <v>5</v>
          </cell>
          <cell r="O3110">
            <v>14</v>
          </cell>
          <cell r="P3110">
            <v>1</v>
          </cell>
        </row>
        <row r="3111">
          <cell r="K3111">
            <v>700</v>
          </cell>
          <cell r="L3111">
            <v>1</v>
          </cell>
          <cell r="O3111">
            <v>3</v>
          </cell>
          <cell r="P3111">
            <v>2</v>
          </cell>
        </row>
        <row r="3112">
          <cell r="K3112">
            <v>700</v>
          </cell>
          <cell r="L3112">
            <v>1</v>
          </cell>
          <cell r="O3112">
            <v>2</v>
          </cell>
          <cell r="P3112">
            <v>2</v>
          </cell>
        </row>
        <row r="3113">
          <cell r="K3113">
            <v>1650</v>
          </cell>
          <cell r="L3113">
            <v>3</v>
          </cell>
          <cell r="O3113">
            <v>14</v>
          </cell>
          <cell r="P3113">
            <v>1</v>
          </cell>
        </row>
        <row r="3114">
          <cell r="K3114">
            <v>14400</v>
          </cell>
          <cell r="L3114">
            <v>2</v>
          </cell>
          <cell r="O3114">
            <v>7</v>
          </cell>
          <cell r="P3114">
            <v>6</v>
          </cell>
        </row>
        <row r="3115">
          <cell r="K3115">
            <v>700</v>
          </cell>
          <cell r="L3115">
            <v>1</v>
          </cell>
          <cell r="O3115">
            <v>1</v>
          </cell>
          <cell r="P3115">
            <v>2</v>
          </cell>
        </row>
        <row r="3116">
          <cell r="K3116">
            <v>1400</v>
          </cell>
          <cell r="L3116">
            <v>2</v>
          </cell>
          <cell r="O3116">
            <v>4</v>
          </cell>
          <cell r="P3116">
            <v>2</v>
          </cell>
        </row>
        <row r="3117">
          <cell r="K3117">
            <v>9900</v>
          </cell>
          <cell r="L3117">
            <v>3</v>
          </cell>
          <cell r="O3117">
            <v>13</v>
          </cell>
          <cell r="P3117">
            <v>3</v>
          </cell>
        </row>
        <row r="3118">
          <cell r="K3118">
            <v>1050</v>
          </cell>
          <cell r="L3118">
            <v>1</v>
          </cell>
          <cell r="O3118">
            <v>2</v>
          </cell>
          <cell r="P3118">
            <v>3</v>
          </cell>
        </row>
        <row r="3119">
          <cell r="K3119">
            <v>2100</v>
          </cell>
          <cell r="L3119">
            <v>2</v>
          </cell>
          <cell r="O3119">
            <v>9</v>
          </cell>
          <cell r="P3119">
            <v>3</v>
          </cell>
        </row>
        <row r="3120">
          <cell r="K3120">
            <v>0</v>
          </cell>
          <cell r="L3120">
            <v>3</v>
          </cell>
          <cell r="O3120">
            <v>0</v>
          </cell>
          <cell r="P3120">
            <v>1</v>
          </cell>
        </row>
        <row r="3121">
          <cell r="K3121">
            <v>0</v>
          </cell>
          <cell r="L3121">
            <v>3</v>
          </cell>
          <cell r="O3121">
            <v>0</v>
          </cell>
          <cell r="P3121">
            <v>1</v>
          </cell>
        </row>
        <row r="3122">
          <cell r="K3122">
            <v>0</v>
          </cell>
          <cell r="L3122">
            <v>3</v>
          </cell>
          <cell r="O3122">
            <v>0</v>
          </cell>
          <cell r="P3122">
            <v>1</v>
          </cell>
        </row>
        <row r="3123">
          <cell r="K3123">
            <v>6600</v>
          </cell>
          <cell r="L3123">
            <v>2</v>
          </cell>
          <cell r="O3123">
            <v>6</v>
          </cell>
          <cell r="P3123">
            <v>3</v>
          </cell>
        </row>
        <row r="3124">
          <cell r="K3124">
            <v>1400</v>
          </cell>
          <cell r="L3124">
            <v>2</v>
          </cell>
          <cell r="O3124">
            <v>5</v>
          </cell>
          <cell r="P3124">
            <v>2</v>
          </cell>
        </row>
        <row r="3125">
          <cell r="K3125">
            <v>3200</v>
          </cell>
          <cell r="L3125">
            <v>2</v>
          </cell>
          <cell r="O3125">
            <v>5</v>
          </cell>
          <cell r="P3125">
            <v>2</v>
          </cell>
        </row>
        <row r="3126">
          <cell r="K3126">
            <v>0</v>
          </cell>
          <cell r="L3126">
            <v>6</v>
          </cell>
          <cell r="O3126">
            <v>0</v>
          </cell>
          <cell r="P3126">
            <v>2</v>
          </cell>
        </row>
        <row r="3127">
          <cell r="K3127">
            <v>0</v>
          </cell>
          <cell r="L3127">
            <v>3</v>
          </cell>
          <cell r="O3127">
            <v>0</v>
          </cell>
          <cell r="P3127">
            <v>7</v>
          </cell>
        </row>
        <row r="3128">
          <cell r="K3128">
            <v>1100</v>
          </cell>
          <cell r="L3128">
            <v>2</v>
          </cell>
          <cell r="O3128">
            <v>5</v>
          </cell>
          <cell r="P3128">
            <v>1</v>
          </cell>
        </row>
        <row r="3129">
          <cell r="K3129">
            <v>3850</v>
          </cell>
          <cell r="L3129">
            <v>1</v>
          </cell>
          <cell r="O3129">
            <v>3</v>
          </cell>
          <cell r="P3129">
            <v>11</v>
          </cell>
        </row>
        <row r="3130">
          <cell r="K3130">
            <v>0</v>
          </cell>
          <cell r="L3130">
            <v>6</v>
          </cell>
          <cell r="O3130">
            <v>0</v>
          </cell>
          <cell r="P3130">
            <v>13</v>
          </cell>
        </row>
        <row r="3131">
          <cell r="K3131">
            <v>0</v>
          </cell>
          <cell r="L3131">
            <v>6</v>
          </cell>
          <cell r="O3131">
            <v>0</v>
          </cell>
          <cell r="P3131">
            <v>2</v>
          </cell>
        </row>
        <row r="3132">
          <cell r="K3132">
            <v>11000</v>
          </cell>
          <cell r="L3132">
            <v>1</v>
          </cell>
          <cell r="O3132">
            <v>5</v>
          </cell>
          <cell r="P3132">
            <v>10</v>
          </cell>
        </row>
        <row r="3133">
          <cell r="K3133">
            <v>7000</v>
          </cell>
          <cell r="L3133">
            <v>5</v>
          </cell>
          <cell r="O3133">
            <v>8</v>
          </cell>
          <cell r="P3133">
            <v>4</v>
          </cell>
        </row>
        <row r="3134">
          <cell r="K3134">
            <v>3300</v>
          </cell>
          <cell r="L3134">
            <v>2</v>
          </cell>
          <cell r="O3134">
            <v>8</v>
          </cell>
          <cell r="P3134">
            <v>3</v>
          </cell>
        </row>
        <row r="3135">
          <cell r="K3135">
            <v>11550</v>
          </cell>
          <cell r="L3135">
            <v>3</v>
          </cell>
          <cell r="O3135">
            <v>5</v>
          </cell>
          <cell r="P3135">
            <v>11</v>
          </cell>
        </row>
        <row r="3136">
          <cell r="K3136">
            <v>5600</v>
          </cell>
          <cell r="L3136">
            <v>1</v>
          </cell>
          <cell r="O3136">
            <v>2</v>
          </cell>
          <cell r="P3136">
            <v>7</v>
          </cell>
        </row>
        <row r="3137">
          <cell r="K3137">
            <v>0</v>
          </cell>
          <cell r="L3137">
            <v>7</v>
          </cell>
          <cell r="O3137">
            <v>0</v>
          </cell>
          <cell r="P3137">
            <v>10</v>
          </cell>
        </row>
        <row r="3138">
          <cell r="K3138">
            <v>19800</v>
          </cell>
          <cell r="L3138">
            <v>3</v>
          </cell>
          <cell r="O3138">
            <v>11</v>
          </cell>
          <cell r="P3138">
            <v>12</v>
          </cell>
        </row>
        <row r="3139">
          <cell r="K3139">
            <v>0</v>
          </cell>
          <cell r="L3139">
            <v>5</v>
          </cell>
          <cell r="O3139">
            <v>0</v>
          </cell>
          <cell r="P3139">
            <v>5</v>
          </cell>
        </row>
        <row r="3140">
          <cell r="K3140">
            <v>3150</v>
          </cell>
          <cell r="L3140">
            <v>1</v>
          </cell>
          <cell r="O3140">
            <v>2</v>
          </cell>
          <cell r="P3140">
            <v>9</v>
          </cell>
        </row>
        <row r="3141">
          <cell r="K3141">
            <v>3150</v>
          </cell>
          <cell r="L3141">
            <v>1</v>
          </cell>
          <cell r="O3141">
            <v>5</v>
          </cell>
          <cell r="P3141">
            <v>9</v>
          </cell>
        </row>
        <row r="3142">
          <cell r="K3142">
            <v>0</v>
          </cell>
          <cell r="L3142">
            <v>7</v>
          </cell>
          <cell r="O3142">
            <v>0</v>
          </cell>
          <cell r="P3142">
            <v>11</v>
          </cell>
        </row>
        <row r="3143">
          <cell r="K3143">
            <v>0</v>
          </cell>
          <cell r="L3143">
            <v>5</v>
          </cell>
          <cell r="O3143">
            <v>0</v>
          </cell>
          <cell r="P3143">
            <v>14</v>
          </cell>
        </row>
        <row r="3144">
          <cell r="K3144">
            <v>13200</v>
          </cell>
          <cell r="L3144">
            <v>2</v>
          </cell>
          <cell r="O3144">
            <v>7</v>
          </cell>
          <cell r="P3144">
            <v>6</v>
          </cell>
        </row>
        <row r="3145">
          <cell r="K3145">
            <v>7700</v>
          </cell>
          <cell r="L3145">
            <v>2</v>
          </cell>
          <cell r="O3145">
            <v>6</v>
          </cell>
          <cell r="P3145">
            <v>7</v>
          </cell>
        </row>
        <row r="3146">
          <cell r="K3146">
            <v>3500</v>
          </cell>
          <cell r="L3146">
            <v>2</v>
          </cell>
          <cell r="O3146">
            <v>4</v>
          </cell>
          <cell r="P3146">
            <v>5</v>
          </cell>
        </row>
        <row r="3147">
          <cell r="K3147">
            <v>7700</v>
          </cell>
          <cell r="L3147">
            <v>1</v>
          </cell>
          <cell r="O3147">
            <v>2</v>
          </cell>
          <cell r="P3147">
            <v>7</v>
          </cell>
        </row>
        <row r="3148">
          <cell r="K3148">
            <v>6400</v>
          </cell>
          <cell r="L3148">
            <v>1</v>
          </cell>
          <cell r="O3148">
            <v>3</v>
          </cell>
          <cell r="P3148">
            <v>8</v>
          </cell>
        </row>
        <row r="3149">
          <cell r="K3149">
            <v>5250</v>
          </cell>
          <cell r="L3149">
            <v>3</v>
          </cell>
          <cell r="O3149">
            <v>9</v>
          </cell>
          <cell r="P3149">
            <v>5</v>
          </cell>
        </row>
        <row r="3150">
          <cell r="K3150">
            <v>0</v>
          </cell>
          <cell r="L3150">
            <v>5</v>
          </cell>
          <cell r="O3150">
            <v>0</v>
          </cell>
          <cell r="P3150">
            <v>5</v>
          </cell>
        </row>
        <row r="3151">
          <cell r="K3151">
            <v>700</v>
          </cell>
          <cell r="L3151">
            <v>2</v>
          </cell>
          <cell r="O3151">
            <v>9</v>
          </cell>
          <cell r="P3151">
            <v>1</v>
          </cell>
        </row>
        <row r="3152">
          <cell r="K3152">
            <v>14700</v>
          </cell>
          <cell r="L3152">
            <v>3</v>
          </cell>
          <cell r="O3152">
            <v>3</v>
          </cell>
          <cell r="P3152">
            <v>14</v>
          </cell>
        </row>
        <row r="3153">
          <cell r="K3153">
            <v>14400</v>
          </cell>
          <cell r="L3153">
            <v>3</v>
          </cell>
          <cell r="O3153">
            <v>13</v>
          </cell>
          <cell r="P3153">
            <v>6</v>
          </cell>
        </row>
        <row r="3154">
          <cell r="K3154">
            <v>4900</v>
          </cell>
          <cell r="L3154">
            <v>2</v>
          </cell>
          <cell r="O3154">
            <v>10</v>
          </cell>
          <cell r="P3154">
            <v>7</v>
          </cell>
        </row>
        <row r="3155">
          <cell r="K3155">
            <v>1400</v>
          </cell>
          <cell r="L3155">
            <v>2</v>
          </cell>
          <cell r="O3155">
            <v>8</v>
          </cell>
          <cell r="P3155">
            <v>2</v>
          </cell>
        </row>
        <row r="3156">
          <cell r="K3156">
            <v>6300</v>
          </cell>
          <cell r="L3156">
            <v>2</v>
          </cell>
          <cell r="O3156">
            <v>5</v>
          </cell>
          <cell r="P3156">
            <v>9</v>
          </cell>
        </row>
        <row r="3157">
          <cell r="K3157">
            <v>8000</v>
          </cell>
          <cell r="L3157">
            <v>2</v>
          </cell>
          <cell r="O3157">
            <v>8</v>
          </cell>
          <cell r="P3157">
            <v>5</v>
          </cell>
        </row>
        <row r="3158">
          <cell r="K3158">
            <v>6300</v>
          </cell>
          <cell r="L3158">
            <v>2</v>
          </cell>
          <cell r="O3158">
            <v>4</v>
          </cell>
          <cell r="P3158">
            <v>9</v>
          </cell>
        </row>
        <row r="3159">
          <cell r="K3159">
            <v>700</v>
          </cell>
          <cell r="L3159">
            <v>1</v>
          </cell>
          <cell r="O3159">
            <v>1</v>
          </cell>
          <cell r="P3159">
            <v>2</v>
          </cell>
        </row>
        <row r="3160">
          <cell r="K3160">
            <v>7200</v>
          </cell>
          <cell r="L3160">
            <v>3</v>
          </cell>
          <cell r="O3160">
            <v>9</v>
          </cell>
          <cell r="P3160">
            <v>2</v>
          </cell>
        </row>
        <row r="3161">
          <cell r="K3161">
            <v>350</v>
          </cell>
          <cell r="L3161">
            <v>1</v>
          </cell>
          <cell r="O3161">
            <v>2</v>
          </cell>
          <cell r="P3161">
            <v>1</v>
          </cell>
        </row>
        <row r="3162">
          <cell r="K3162">
            <v>35200</v>
          </cell>
          <cell r="L3162">
            <v>4</v>
          </cell>
          <cell r="O3162">
            <v>6</v>
          </cell>
          <cell r="P3162">
            <v>8</v>
          </cell>
        </row>
        <row r="3163">
          <cell r="K3163">
            <v>5600</v>
          </cell>
          <cell r="L3163">
            <v>2</v>
          </cell>
          <cell r="O3163">
            <v>2</v>
          </cell>
          <cell r="P3163">
            <v>8</v>
          </cell>
        </row>
        <row r="3164">
          <cell r="K3164">
            <v>3500</v>
          </cell>
          <cell r="L3164">
            <v>2</v>
          </cell>
          <cell r="O3164">
            <v>4</v>
          </cell>
          <cell r="P3164">
            <v>5</v>
          </cell>
        </row>
        <row r="3165">
          <cell r="K3165">
            <v>14000</v>
          </cell>
          <cell r="L3165">
            <v>5</v>
          </cell>
          <cell r="O3165">
            <v>22</v>
          </cell>
          <cell r="P3165">
            <v>8</v>
          </cell>
        </row>
        <row r="3166">
          <cell r="K3166">
            <v>1050</v>
          </cell>
          <cell r="L3166">
            <v>1</v>
          </cell>
          <cell r="O3166">
            <v>4</v>
          </cell>
          <cell r="P3166">
            <v>3</v>
          </cell>
        </row>
        <row r="3167">
          <cell r="K3167">
            <v>7000</v>
          </cell>
          <cell r="L3167">
            <v>2</v>
          </cell>
          <cell r="O3167">
            <v>3</v>
          </cell>
          <cell r="P3167">
            <v>10</v>
          </cell>
        </row>
        <row r="3168">
          <cell r="K3168">
            <v>11000</v>
          </cell>
          <cell r="L3168">
            <v>2</v>
          </cell>
          <cell r="O3168">
            <v>5</v>
          </cell>
          <cell r="P3168">
            <v>10</v>
          </cell>
        </row>
        <row r="3169">
          <cell r="K3169">
            <v>4200</v>
          </cell>
          <cell r="L3169">
            <v>4</v>
          </cell>
          <cell r="O3169">
            <v>14</v>
          </cell>
          <cell r="P3169">
            <v>3</v>
          </cell>
        </row>
        <row r="3170">
          <cell r="K3170">
            <v>0</v>
          </cell>
          <cell r="L3170">
            <v>10</v>
          </cell>
          <cell r="O3170">
            <v>0</v>
          </cell>
          <cell r="P3170">
            <v>4</v>
          </cell>
        </row>
        <row r="3171">
          <cell r="K3171">
            <v>700</v>
          </cell>
          <cell r="L3171">
            <v>1</v>
          </cell>
          <cell r="O3171">
            <v>2</v>
          </cell>
          <cell r="P3171">
            <v>2</v>
          </cell>
        </row>
        <row r="3172">
          <cell r="K3172">
            <v>8400</v>
          </cell>
          <cell r="L3172">
            <v>2</v>
          </cell>
          <cell r="O3172">
            <v>6</v>
          </cell>
          <cell r="P3172">
            <v>12</v>
          </cell>
        </row>
        <row r="3173">
          <cell r="K3173">
            <v>11200</v>
          </cell>
          <cell r="L3173">
            <v>4</v>
          </cell>
          <cell r="O3173">
            <v>13</v>
          </cell>
          <cell r="P3173">
            <v>8</v>
          </cell>
        </row>
        <row r="3174">
          <cell r="K3174">
            <v>6600</v>
          </cell>
          <cell r="L3174">
            <v>3</v>
          </cell>
          <cell r="O3174">
            <v>5</v>
          </cell>
          <cell r="P3174">
            <v>4</v>
          </cell>
        </row>
        <row r="3175">
          <cell r="K3175">
            <v>2100</v>
          </cell>
          <cell r="L3175">
            <v>2</v>
          </cell>
          <cell r="O3175">
            <v>5</v>
          </cell>
          <cell r="P3175">
            <v>3</v>
          </cell>
        </row>
        <row r="3176">
          <cell r="K3176">
            <v>1100</v>
          </cell>
          <cell r="L3176">
            <v>1</v>
          </cell>
          <cell r="O3176">
            <v>2</v>
          </cell>
          <cell r="P3176">
            <v>1</v>
          </cell>
        </row>
        <row r="3177">
          <cell r="K3177">
            <v>7700</v>
          </cell>
          <cell r="L3177">
            <v>2</v>
          </cell>
          <cell r="O3177">
            <v>9</v>
          </cell>
          <cell r="P3177">
            <v>11</v>
          </cell>
        </row>
        <row r="3178">
          <cell r="K3178">
            <v>11200</v>
          </cell>
          <cell r="L3178">
            <v>1</v>
          </cell>
          <cell r="O3178">
            <v>2</v>
          </cell>
          <cell r="P3178">
            <v>14</v>
          </cell>
        </row>
        <row r="3179">
          <cell r="K3179">
            <v>8400</v>
          </cell>
          <cell r="L3179">
            <v>1</v>
          </cell>
          <cell r="O3179">
            <v>5</v>
          </cell>
          <cell r="P3179">
            <v>7</v>
          </cell>
        </row>
        <row r="3180">
          <cell r="K3180">
            <v>700</v>
          </cell>
          <cell r="L3180">
            <v>2</v>
          </cell>
          <cell r="O3180">
            <v>5</v>
          </cell>
          <cell r="P3180">
            <v>1</v>
          </cell>
        </row>
        <row r="3181">
          <cell r="K3181">
            <v>350</v>
          </cell>
          <cell r="L3181">
            <v>1</v>
          </cell>
          <cell r="O3181">
            <v>4</v>
          </cell>
          <cell r="P3181">
            <v>1</v>
          </cell>
        </row>
        <row r="3182">
          <cell r="K3182">
            <v>12250</v>
          </cell>
          <cell r="L3182">
            <v>5</v>
          </cell>
          <cell r="O3182">
            <v>14</v>
          </cell>
          <cell r="P3182">
            <v>7</v>
          </cell>
        </row>
        <row r="3183">
          <cell r="K3183">
            <v>15750</v>
          </cell>
          <cell r="L3183">
            <v>5</v>
          </cell>
          <cell r="O3183">
            <v>17</v>
          </cell>
          <cell r="P3183">
            <v>9</v>
          </cell>
        </row>
        <row r="3184">
          <cell r="K3184">
            <v>13200</v>
          </cell>
          <cell r="L3184">
            <v>1</v>
          </cell>
          <cell r="O3184">
            <v>3</v>
          </cell>
          <cell r="P3184">
            <v>12</v>
          </cell>
        </row>
        <row r="3185">
          <cell r="K3185">
            <v>0</v>
          </cell>
          <cell r="L3185">
            <v>8</v>
          </cell>
          <cell r="O3185">
            <v>0</v>
          </cell>
          <cell r="P3185">
            <v>7</v>
          </cell>
        </row>
        <row r="3186">
          <cell r="K3186">
            <v>12000</v>
          </cell>
          <cell r="L3186">
            <v>3</v>
          </cell>
          <cell r="O3186">
            <v>9</v>
          </cell>
          <cell r="P3186">
            <v>5</v>
          </cell>
        </row>
        <row r="3187">
          <cell r="K3187">
            <v>1400</v>
          </cell>
          <cell r="L3187">
            <v>2</v>
          </cell>
          <cell r="O3187">
            <v>9</v>
          </cell>
          <cell r="P3187">
            <v>2</v>
          </cell>
        </row>
        <row r="3188">
          <cell r="K3188">
            <v>1100</v>
          </cell>
          <cell r="L3188">
            <v>1</v>
          </cell>
          <cell r="O3188">
            <v>4</v>
          </cell>
          <cell r="P3188">
            <v>1</v>
          </cell>
        </row>
        <row r="3189">
          <cell r="K3189">
            <v>2200</v>
          </cell>
          <cell r="L3189">
            <v>2</v>
          </cell>
          <cell r="O3189">
            <v>4</v>
          </cell>
          <cell r="P3189">
            <v>2</v>
          </cell>
        </row>
        <row r="3190">
          <cell r="K3190">
            <v>4200</v>
          </cell>
          <cell r="L3190">
            <v>2</v>
          </cell>
          <cell r="O3190">
            <v>6</v>
          </cell>
          <cell r="P3190">
            <v>6</v>
          </cell>
        </row>
        <row r="3191">
          <cell r="K3191">
            <v>2100</v>
          </cell>
          <cell r="L3191">
            <v>2</v>
          </cell>
          <cell r="O3191">
            <v>5</v>
          </cell>
          <cell r="P3191">
            <v>3</v>
          </cell>
        </row>
        <row r="3192">
          <cell r="K3192">
            <v>8400</v>
          </cell>
          <cell r="L3192">
            <v>2</v>
          </cell>
          <cell r="O3192">
            <v>3</v>
          </cell>
          <cell r="P3192">
            <v>12</v>
          </cell>
        </row>
        <row r="3193">
          <cell r="K3193">
            <v>7700</v>
          </cell>
          <cell r="L3193">
            <v>1</v>
          </cell>
          <cell r="O3193">
            <v>3</v>
          </cell>
          <cell r="P3193">
            <v>7</v>
          </cell>
        </row>
        <row r="3194">
          <cell r="K3194">
            <v>5250</v>
          </cell>
          <cell r="L3194">
            <v>5</v>
          </cell>
          <cell r="O3194">
            <v>10</v>
          </cell>
          <cell r="P3194">
            <v>3</v>
          </cell>
        </row>
        <row r="3195">
          <cell r="K3195">
            <v>0</v>
          </cell>
          <cell r="L3195">
            <v>7</v>
          </cell>
          <cell r="O3195">
            <v>0</v>
          </cell>
          <cell r="P3195">
            <v>2</v>
          </cell>
        </row>
        <row r="3196">
          <cell r="K3196">
            <v>6300</v>
          </cell>
          <cell r="L3196">
            <v>3</v>
          </cell>
          <cell r="O3196">
            <v>13</v>
          </cell>
          <cell r="P3196">
            <v>6</v>
          </cell>
        </row>
        <row r="3197">
          <cell r="K3197">
            <v>0</v>
          </cell>
          <cell r="L3197">
            <v>6</v>
          </cell>
          <cell r="O3197">
            <v>0</v>
          </cell>
          <cell r="P3197">
            <v>14</v>
          </cell>
        </row>
        <row r="3198">
          <cell r="K3198">
            <v>20800</v>
          </cell>
          <cell r="L3198">
            <v>2</v>
          </cell>
          <cell r="O3198">
            <v>5</v>
          </cell>
          <cell r="P3198">
            <v>13</v>
          </cell>
        </row>
        <row r="3199">
          <cell r="K3199">
            <v>4200</v>
          </cell>
          <cell r="L3199">
            <v>1</v>
          </cell>
          <cell r="O3199">
            <v>2</v>
          </cell>
          <cell r="P3199">
            <v>12</v>
          </cell>
        </row>
        <row r="3200">
          <cell r="K3200">
            <v>0</v>
          </cell>
          <cell r="L3200">
            <v>6</v>
          </cell>
          <cell r="O3200">
            <v>0</v>
          </cell>
          <cell r="P3200">
            <v>12</v>
          </cell>
        </row>
        <row r="3201">
          <cell r="K3201">
            <v>33000</v>
          </cell>
          <cell r="L3201">
            <v>3</v>
          </cell>
          <cell r="O3201">
            <v>10</v>
          </cell>
          <cell r="P3201">
            <v>10</v>
          </cell>
        </row>
        <row r="3202">
          <cell r="K3202">
            <v>0</v>
          </cell>
          <cell r="L3202">
            <v>5</v>
          </cell>
          <cell r="O3202">
            <v>0</v>
          </cell>
          <cell r="P3202">
            <v>6</v>
          </cell>
        </row>
        <row r="3203">
          <cell r="K3203">
            <v>3850</v>
          </cell>
          <cell r="L3203">
            <v>1</v>
          </cell>
          <cell r="O3203">
            <v>3</v>
          </cell>
          <cell r="P3203">
            <v>11</v>
          </cell>
        </row>
        <row r="3204">
          <cell r="K3204">
            <v>4550</v>
          </cell>
          <cell r="L3204">
            <v>1</v>
          </cell>
          <cell r="O3204">
            <v>3</v>
          </cell>
          <cell r="P3204">
            <v>13</v>
          </cell>
        </row>
        <row r="3205">
          <cell r="K3205">
            <v>12800</v>
          </cell>
          <cell r="L3205">
            <v>4</v>
          </cell>
          <cell r="O3205">
            <v>12</v>
          </cell>
          <cell r="P3205">
            <v>4</v>
          </cell>
        </row>
        <row r="3206">
          <cell r="K3206">
            <v>3150</v>
          </cell>
          <cell r="L3206">
            <v>1</v>
          </cell>
          <cell r="O3206">
            <v>5</v>
          </cell>
          <cell r="P3206">
            <v>9</v>
          </cell>
        </row>
        <row r="3207">
          <cell r="K3207">
            <v>4200</v>
          </cell>
          <cell r="L3207">
            <v>1</v>
          </cell>
          <cell r="O3207">
            <v>2</v>
          </cell>
          <cell r="P3207">
            <v>12</v>
          </cell>
        </row>
        <row r="3208">
          <cell r="K3208">
            <v>8400</v>
          </cell>
          <cell r="L3208">
            <v>3</v>
          </cell>
          <cell r="O3208">
            <v>7</v>
          </cell>
          <cell r="P3208">
            <v>8</v>
          </cell>
        </row>
        <row r="3209">
          <cell r="K3209">
            <v>3500</v>
          </cell>
          <cell r="L3209">
            <v>2</v>
          </cell>
          <cell r="O3209">
            <v>3</v>
          </cell>
          <cell r="P3209">
            <v>5</v>
          </cell>
        </row>
        <row r="3210">
          <cell r="K3210">
            <v>7150</v>
          </cell>
          <cell r="L3210">
            <v>1</v>
          </cell>
          <cell r="O3210">
            <v>1</v>
          </cell>
          <cell r="P3210">
            <v>13</v>
          </cell>
        </row>
        <row r="3211">
          <cell r="K3211">
            <v>18200</v>
          </cell>
          <cell r="L3211">
            <v>4</v>
          </cell>
          <cell r="O3211">
            <v>10</v>
          </cell>
          <cell r="P3211">
            <v>13</v>
          </cell>
        </row>
        <row r="3212">
          <cell r="K3212">
            <v>8400</v>
          </cell>
          <cell r="L3212">
            <v>2</v>
          </cell>
          <cell r="O3212">
            <v>3</v>
          </cell>
          <cell r="P3212">
            <v>12</v>
          </cell>
        </row>
        <row r="3213">
          <cell r="K3213">
            <v>0</v>
          </cell>
          <cell r="L3213">
            <v>7</v>
          </cell>
          <cell r="O3213">
            <v>0</v>
          </cell>
          <cell r="P3213">
            <v>6</v>
          </cell>
        </row>
        <row r="3214">
          <cell r="K3214">
            <v>13200</v>
          </cell>
          <cell r="L3214">
            <v>1</v>
          </cell>
          <cell r="O3214">
            <v>3</v>
          </cell>
          <cell r="P3214">
            <v>11</v>
          </cell>
        </row>
        <row r="3215">
          <cell r="K3215">
            <v>4400</v>
          </cell>
          <cell r="L3215">
            <v>2</v>
          </cell>
          <cell r="O3215">
            <v>6</v>
          </cell>
          <cell r="P3215">
            <v>4</v>
          </cell>
        </row>
        <row r="3216">
          <cell r="K3216">
            <v>1400</v>
          </cell>
          <cell r="L3216">
            <v>1</v>
          </cell>
          <cell r="O3216">
            <v>4</v>
          </cell>
          <cell r="P3216">
            <v>4</v>
          </cell>
        </row>
        <row r="3217">
          <cell r="K3217">
            <v>1600</v>
          </cell>
          <cell r="L3217">
            <v>1</v>
          </cell>
          <cell r="O3217">
            <v>1</v>
          </cell>
          <cell r="P3217">
            <v>2</v>
          </cell>
        </row>
        <row r="3218">
          <cell r="K3218">
            <v>350</v>
          </cell>
          <cell r="L3218">
            <v>1</v>
          </cell>
          <cell r="O3218">
            <v>2</v>
          </cell>
          <cell r="P3218">
            <v>1</v>
          </cell>
        </row>
        <row r="3219">
          <cell r="K3219">
            <v>2800</v>
          </cell>
          <cell r="L3219">
            <v>1</v>
          </cell>
          <cell r="O3219">
            <v>3</v>
          </cell>
          <cell r="P3219">
            <v>8</v>
          </cell>
        </row>
        <row r="3220">
          <cell r="K3220">
            <v>3500</v>
          </cell>
          <cell r="L3220">
            <v>2</v>
          </cell>
          <cell r="O3220">
            <v>6</v>
          </cell>
          <cell r="P3220">
            <v>5</v>
          </cell>
        </row>
        <row r="3221">
          <cell r="K3221">
            <v>4900</v>
          </cell>
          <cell r="L3221">
            <v>1</v>
          </cell>
          <cell r="O3221">
            <v>3</v>
          </cell>
          <cell r="P3221">
            <v>14</v>
          </cell>
        </row>
        <row r="3222">
          <cell r="K3222">
            <v>14400</v>
          </cell>
          <cell r="L3222">
            <v>2</v>
          </cell>
          <cell r="O3222">
            <v>6</v>
          </cell>
          <cell r="P3222">
            <v>9</v>
          </cell>
        </row>
        <row r="3223">
          <cell r="K3223">
            <v>1750</v>
          </cell>
          <cell r="L3223">
            <v>1</v>
          </cell>
          <cell r="O3223">
            <v>3</v>
          </cell>
          <cell r="P3223">
            <v>5</v>
          </cell>
        </row>
        <row r="3224">
          <cell r="K3224">
            <v>1400</v>
          </cell>
          <cell r="L3224">
            <v>1</v>
          </cell>
          <cell r="O3224">
            <v>1</v>
          </cell>
          <cell r="P3224">
            <v>4</v>
          </cell>
        </row>
        <row r="3225">
          <cell r="K3225">
            <v>3500</v>
          </cell>
          <cell r="L3225">
            <v>2</v>
          </cell>
          <cell r="O3225">
            <v>5</v>
          </cell>
          <cell r="P3225">
            <v>5</v>
          </cell>
        </row>
        <row r="3226">
          <cell r="K3226">
            <v>19200</v>
          </cell>
          <cell r="L3226">
            <v>3</v>
          </cell>
          <cell r="O3226">
            <v>11</v>
          </cell>
          <cell r="P3226">
            <v>8</v>
          </cell>
        </row>
        <row r="3227">
          <cell r="K3227">
            <v>4800</v>
          </cell>
          <cell r="L3227">
            <v>2</v>
          </cell>
          <cell r="O3227">
            <v>9</v>
          </cell>
          <cell r="P3227">
            <v>2</v>
          </cell>
        </row>
        <row r="3228">
          <cell r="K3228">
            <v>9800</v>
          </cell>
          <cell r="L3228">
            <v>2</v>
          </cell>
          <cell r="O3228">
            <v>3</v>
          </cell>
          <cell r="P3228">
            <v>14</v>
          </cell>
        </row>
        <row r="3229">
          <cell r="K3229">
            <v>9600</v>
          </cell>
          <cell r="L3229">
            <v>2</v>
          </cell>
          <cell r="O3229">
            <v>6</v>
          </cell>
          <cell r="P3229">
            <v>6</v>
          </cell>
        </row>
        <row r="3230">
          <cell r="K3230">
            <v>4200</v>
          </cell>
          <cell r="L3230">
            <v>2</v>
          </cell>
          <cell r="O3230">
            <v>7</v>
          </cell>
          <cell r="P3230">
            <v>6</v>
          </cell>
        </row>
        <row r="3231">
          <cell r="K3231">
            <v>4200</v>
          </cell>
          <cell r="L3231">
            <v>1</v>
          </cell>
          <cell r="O3231">
            <v>2</v>
          </cell>
          <cell r="P3231">
            <v>12</v>
          </cell>
        </row>
        <row r="3232">
          <cell r="K3232">
            <v>5500</v>
          </cell>
          <cell r="L3232">
            <v>1</v>
          </cell>
          <cell r="O3232">
            <v>2</v>
          </cell>
          <cell r="P3232">
            <v>5</v>
          </cell>
        </row>
        <row r="3233">
          <cell r="K3233">
            <v>1400</v>
          </cell>
          <cell r="L3233">
            <v>1</v>
          </cell>
          <cell r="O3233">
            <v>3</v>
          </cell>
          <cell r="P3233">
            <v>4</v>
          </cell>
        </row>
        <row r="3234">
          <cell r="K3234">
            <v>2100</v>
          </cell>
          <cell r="L3234">
            <v>2</v>
          </cell>
          <cell r="O3234">
            <v>5</v>
          </cell>
          <cell r="P3234">
            <v>3</v>
          </cell>
        </row>
        <row r="3235">
          <cell r="K3235">
            <v>11200</v>
          </cell>
          <cell r="L3235">
            <v>2</v>
          </cell>
          <cell r="O3235">
            <v>4</v>
          </cell>
          <cell r="P3235">
            <v>7</v>
          </cell>
        </row>
        <row r="3236">
          <cell r="K3236">
            <v>2800</v>
          </cell>
          <cell r="L3236">
            <v>2</v>
          </cell>
          <cell r="O3236">
            <v>4</v>
          </cell>
          <cell r="P3236">
            <v>4</v>
          </cell>
        </row>
        <row r="3237">
          <cell r="K3237">
            <v>21000</v>
          </cell>
          <cell r="L3237">
            <v>5</v>
          </cell>
          <cell r="O3237">
            <v>11</v>
          </cell>
          <cell r="P3237">
            <v>12</v>
          </cell>
        </row>
        <row r="3238">
          <cell r="K3238">
            <v>19800</v>
          </cell>
          <cell r="L3238">
            <v>2</v>
          </cell>
          <cell r="O3238">
            <v>5</v>
          </cell>
          <cell r="P3238">
            <v>9</v>
          </cell>
        </row>
        <row r="3239">
          <cell r="K3239">
            <v>16000</v>
          </cell>
          <cell r="L3239">
            <v>2</v>
          </cell>
          <cell r="O3239">
            <v>8</v>
          </cell>
          <cell r="P3239">
            <v>10</v>
          </cell>
        </row>
        <row r="3240">
          <cell r="K3240">
            <v>2800</v>
          </cell>
          <cell r="L3240">
            <v>1</v>
          </cell>
          <cell r="O3240">
            <v>2</v>
          </cell>
          <cell r="P3240">
            <v>8</v>
          </cell>
        </row>
        <row r="3241">
          <cell r="K3241">
            <v>8750</v>
          </cell>
          <cell r="L3241">
            <v>5</v>
          </cell>
          <cell r="O3241">
            <v>13</v>
          </cell>
          <cell r="P3241">
            <v>5</v>
          </cell>
        </row>
        <row r="3242">
          <cell r="K3242">
            <v>0</v>
          </cell>
          <cell r="L3242">
            <v>6</v>
          </cell>
          <cell r="O3242">
            <v>0</v>
          </cell>
          <cell r="P3242">
            <v>5</v>
          </cell>
        </row>
        <row r="3243">
          <cell r="K3243">
            <v>0</v>
          </cell>
          <cell r="L3243">
            <v>11</v>
          </cell>
          <cell r="O3243">
            <v>0</v>
          </cell>
          <cell r="P3243">
            <v>3</v>
          </cell>
        </row>
        <row r="3244">
          <cell r="K3244">
            <v>23100</v>
          </cell>
          <cell r="L3244">
            <v>3</v>
          </cell>
          <cell r="O3244">
            <v>6</v>
          </cell>
          <cell r="P3244">
            <v>7</v>
          </cell>
        </row>
        <row r="3245">
          <cell r="K3245">
            <v>700</v>
          </cell>
          <cell r="L3245">
            <v>2</v>
          </cell>
          <cell r="O3245">
            <v>2</v>
          </cell>
          <cell r="P3245">
            <v>1</v>
          </cell>
        </row>
        <row r="3246">
          <cell r="K3246">
            <v>0</v>
          </cell>
          <cell r="L3246">
            <v>9</v>
          </cell>
          <cell r="O3246">
            <v>0</v>
          </cell>
          <cell r="P3246">
            <v>6</v>
          </cell>
        </row>
        <row r="3247">
          <cell r="K3247">
            <v>5250</v>
          </cell>
          <cell r="L3247">
            <v>3</v>
          </cell>
          <cell r="O3247">
            <v>9</v>
          </cell>
          <cell r="P3247">
            <v>5</v>
          </cell>
        </row>
        <row r="3248">
          <cell r="K3248">
            <v>6300</v>
          </cell>
          <cell r="L3248">
            <v>3</v>
          </cell>
          <cell r="O3248">
            <v>12</v>
          </cell>
          <cell r="P3248">
            <v>6</v>
          </cell>
        </row>
        <row r="3249">
          <cell r="K3249">
            <v>19250</v>
          </cell>
          <cell r="L3249">
            <v>5</v>
          </cell>
          <cell r="O3249">
            <v>21</v>
          </cell>
          <cell r="P3249">
            <v>11</v>
          </cell>
        </row>
        <row r="3250">
          <cell r="K3250">
            <v>33600</v>
          </cell>
          <cell r="L3250">
            <v>3</v>
          </cell>
          <cell r="O3250">
            <v>4</v>
          </cell>
          <cell r="P3250">
            <v>14</v>
          </cell>
        </row>
        <row r="3251">
          <cell r="K3251">
            <v>0</v>
          </cell>
          <cell r="L3251">
            <v>7</v>
          </cell>
          <cell r="O3251">
            <v>0</v>
          </cell>
          <cell r="P3251">
            <v>2</v>
          </cell>
        </row>
        <row r="3252">
          <cell r="K3252">
            <v>4900</v>
          </cell>
          <cell r="L3252">
            <v>2</v>
          </cell>
          <cell r="O3252">
            <v>7</v>
          </cell>
          <cell r="P3252">
            <v>7</v>
          </cell>
        </row>
        <row r="3253">
          <cell r="K3253">
            <v>4550</v>
          </cell>
          <cell r="L3253">
            <v>1</v>
          </cell>
          <cell r="O3253">
            <v>2</v>
          </cell>
          <cell r="P3253">
            <v>13</v>
          </cell>
        </row>
        <row r="3254">
          <cell r="K3254">
            <v>0</v>
          </cell>
          <cell r="L3254">
            <v>8</v>
          </cell>
          <cell r="O3254">
            <v>0</v>
          </cell>
          <cell r="P3254">
            <v>6</v>
          </cell>
        </row>
        <row r="3255">
          <cell r="K3255">
            <v>7700</v>
          </cell>
          <cell r="L3255">
            <v>2</v>
          </cell>
          <cell r="O3255">
            <v>6</v>
          </cell>
          <cell r="P3255">
            <v>11</v>
          </cell>
        </row>
        <row r="3256">
          <cell r="K3256">
            <v>0</v>
          </cell>
          <cell r="L3256">
            <v>7</v>
          </cell>
          <cell r="O3256">
            <v>0</v>
          </cell>
          <cell r="P3256">
            <v>5</v>
          </cell>
        </row>
        <row r="3257">
          <cell r="K3257">
            <v>0</v>
          </cell>
          <cell r="L3257">
            <v>9</v>
          </cell>
          <cell r="O3257">
            <v>0</v>
          </cell>
          <cell r="P3257">
            <v>12</v>
          </cell>
        </row>
        <row r="3258">
          <cell r="K3258">
            <v>0</v>
          </cell>
          <cell r="L3258">
            <v>8</v>
          </cell>
          <cell r="O3258">
            <v>0</v>
          </cell>
          <cell r="P3258">
            <v>4</v>
          </cell>
        </row>
        <row r="3259">
          <cell r="K3259">
            <v>2100</v>
          </cell>
          <cell r="L3259">
            <v>1</v>
          </cell>
          <cell r="O3259">
            <v>2</v>
          </cell>
          <cell r="P3259">
            <v>6</v>
          </cell>
        </row>
        <row r="3260">
          <cell r="K3260">
            <v>2800</v>
          </cell>
          <cell r="L3260">
            <v>4</v>
          </cell>
          <cell r="O3260">
            <v>9</v>
          </cell>
          <cell r="P3260">
            <v>2</v>
          </cell>
        </row>
        <row r="3261">
          <cell r="K3261">
            <v>0</v>
          </cell>
          <cell r="L3261">
            <v>6</v>
          </cell>
          <cell r="O3261">
            <v>0</v>
          </cell>
          <cell r="P3261">
            <v>9</v>
          </cell>
        </row>
        <row r="3262">
          <cell r="K3262">
            <v>5500</v>
          </cell>
          <cell r="L3262">
            <v>1</v>
          </cell>
          <cell r="O3262">
            <v>1</v>
          </cell>
          <cell r="P3262">
            <v>5</v>
          </cell>
        </row>
        <row r="3263">
          <cell r="K3263">
            <v>0</v>
          </cell>
          <cell r="L3263">
            <v>5</v>
          </cell>
          <cell r="O3263">
            <v>0</v>
          </cell>
          <cell r="P3263">
            <v>4</v>
          </cell>
        </row>
        <row r="3264">
          <cell r="K3264">
            <v>0</v>
          </cell>
          <cell r="L3264">
            <v>5</v>
          </cell>
          <cell r="O3264">
            <v>0</v>
          </cell>
          <cell r="P3264">
            <v>4</v>
          </cell>
        </row>
        <row r="3265">
          <cell r="K3265">
            <v>0</v>
          </cell>
          <cell r="L3265">
            <v>5</v>
          </cell>
          <cell r="O3265">
            <v>0</v>
          </cell>
          <cell r="P3265">
            <v>1</v>
          </cell>
        </row>
        <row r="3266">
          <cell r="K3266">
            <v>700</v>
          </cell>
          <cell r="L3266">
            <v>1</v>
          </cell>
          <cell r="O3266">
            <v>1</v>
          </cell>
          <cell r="P3266">
            <v>2</v>
          </cell>
        </row>
        <row r="3267">
          <cell r="K3267">
            <v>0</v>
          </cell>
          <cell r="L3267">
            <v>7</v>
          </cell>
          <cell r="O3267">
            <v>0</v>
          </cell>
          <cell r="P3267">
            <v>8</v>
          </cell>
        </row>
        <row r="3268">
          <cell r="K3268">
            <v>8800</v>
          </cell>
          <cell r="L3268">
            <v>4</v>
          </cell>
          <cell r="O3268">
            <v>11</v>
          </cell>
          <cell r="P3268">
            <v>2</v>
          </cell>
        </row>
        <row r="3269">
          <cell r="K3269">
            <v>2800</v>
          </cell>
          <cell r="L3269">
            <v>2</v>
          </cell>
          <cell r="O3269">
            <v>7</v>
          </cell>
          <cell r="P3269">
            <v>4</v>
          </cell>
        </row>
        <row r="3270">
          <cell r="K3270">
            <v>5600</v>
          </cell>
          <cell r="L3270">
            <v>2</v>
          </cell>
          <cell r="O3270">
            <v>5</v>
          </cell>
          <cell r="P3270">
            <v>8</v>
          </cell>
        </row>
        <row r="3271">
          <cell r="K3271">
            <v>2800</v>
          </cell>
          <cell r="L3271">
            <v>1</v>
          </cell>
          <cell r="O3271">
            <v>3</v>
          </cell>
          <cell r="P3271">
            <v>8</v>
          </cell>
        </row>
        <row r="3272">
          <cell r="K3272">
            <v>9100</v>
          </cell>
          <cell r="L3272">
            <v>2</v>
          </cell>
          <cell r="O3272">
            <v>3</v>
          </cell>
          <cell r="P3272">
            <v>13</v>
          </cell>
        </row>
        <row r="3273">
          <cell r="K3273">
            <v>11000</v>
          </cell>
          <cell r="L3273">
            <v>2</v>
          </cell>
          <cell r="O3273">
            <v>7</v>
          </cell>
          <cell r="P3273">
            <v>5</v>
          </cell>
        </row>
        <row r="3274">
          <cell r="K3274">
            <v>8400</v>
          </cell>
          <cell r="L3274">
            <v>2</v>
          </cell>
          <cell r="O3274">
            <v>5</v>
          </cell>
          <cell r="P3274">
            <v>12</v>
          </cell>
        </row>
        <row r="3275">
          <cell r="K3275">
            <v>1050</v>
          </cell>
          <cell r="L3275">
            <v>1</v>
          </cell>
          <cell r="O3275">
            <v>1</v>
          </cell>
          <cell r="P3275">
            <v>3</v>
          </cell>
        </row>
        <row r="3276">
          <cell r="K3276">
            <v>2100</v>
          </cell>
          <cell r="L3276">
            <v>3</v>
          </cell>
          <cell r="O3276">
            <v>9</v>
          </cell>
          <cell r="P3276">
            <v>2</v>
          </cell>
        </row>
        <row r="3277">
          <cell r="K3277">
            <v>16800</v>
          </cell>
          <cell r="L3277">
            <v>4</v>
          </cell>
          <cell r="O3277">
            <v>14</v>
          </cell>
          <cell r="P3277">
            <v>12</v>
          </cell>
        </row>
        <row r="3278">
          <cell r="K3278">
            <v>1050</v>
          </cell>
          <cell r="L3278">
            <v>1</v>
          </cell>
          <cell r="O3278">
            <v>1</v>
          </cell>
          <cell r="P3278">
            <v>3</v>
          </cell>
        </row>
        <row r="3279">
          <cell r="K3279">
            <v>4550</v>
          </cell>
          <cell r="L3279">
            <v>1</v>
          </cell>
          <cell r="O3279">
            <v>4</v>
          </cell>
          <cell r="P3279">
            <v>13</v>
          </cell>
        </row>
        <row r="3280">
          <cell r="K3280">
            <v>2200</v>
          </cell>
          <cell r="L3280">
            <v>2</v>
          </cell>
          <cell r="O3280">
            <v>7</v>
          </cell>
          <cell r="P3280">
            <v>1</v>
          </cell>
        </row>
        <row r="3281">
          <cell r="K3281">
            <v>0</v>
          </cell>
          <cell r="L3281">
            <v>5</v>
          </cell>
          <cell r="O3281">
            <v>0</v>
          </cell>
          <cell r="P3281">
            <v>6</v>
          </cell>
        </row>
        <row r="3282">
          <cell r="K3282">
            <v>4550</v>
          </cell>
          <cell r="L3282">
            <v>1</v>
          </cell>
          <cell r="O3282">
            <v>3</v>
          </cell>
          <cell r="P3282">
            <v>13</v>
          </cell>
        </row>
        <row r="3283">
          <cell r="K3283">
            <v>4200</v>
          </cell>
          <cell r="L3283">
            <v>2</v>
          </cell>
          <cell r="O3283">
            <v>5</v>
          </cell>
          <cell r="P3283">
            <v>6</v>
          </cell>
        </row>
        <row r="3284">
          <cell r="K3284">
            <v>4900</v>
          </cell>
          <cell r="L3284">
            <v>1</v>
          </cell>
          <cell r="O3284">
            <v>4</v>
          </cell>
          <cell r="P3284">
            <v>14</v>
          </cell>
        </row>
        <row r="3285">
          <cell r="K3285">
            <v>10400</v>
          </cell>
          <cell r="L3285">
            <v>1</v>
          </cell>
          <cell r="O3285">
            <v>3</v>
          </cell>
          <cell r="P3285">
            <v>13</v>
          </cell>
        </row>
        <row r="3286">
          <cell r="K3286">
            <v>6600</v>
          </cell>
          <cell r="L3286">
            <v>2</v>
          </cell>
          <cell r="O3286">
            <v>5</v>
          </cell>
          <cell r="P3286">
            <v>3</v>
          </cell>
        </row>
        <row r="3287">
          <cell r="K3287">
            <v>0</v>
          </cell>
          <cell r="L3287">
            <v>5</v>
          </cell>
          <cell r="O3287">
            <v>0</v>
          </cell>
          <cell r="P3287">
            <v>6</v>
          </cell>
        </row>
        <row r="3288">
          <cell r="K3288">
            <v>28600</v>
          </cell>
          <cell r="L3288">
            <v>2</v>
          </cell>
          <cell r="O3288">
            <v>3</v>
          </cell>
          <cell r="P3288">
            <v>13</v>
          </cell>
        </row>
        <row r="3289">
          <cell r="K3289">
            <v>0</v>
          </cell>
          <cell r="L3289">
            <v>9</v>
          </cell>
          <cell r="O3289">
            <v>0</v>
          </cell>
          <cell r="P3289">
            <v>2</v>
          </cell>
        </row>
        <row r="3290">
          <cell r="K3290">
            <v>11550</v>
          </cell>
          <cell r="L3290">
            <v>3</v>
          </cell>
          <cell r="O3290">
            <v>5</v>
          </cell>
          <cell r="P3290">
            <v>11</v>
          </cell>
        </row>
        <row r="3291">
          <cell r="K3291">
            <v>13200</v>
          </cell>
          <cell r="L3291">
            <v>1</v>
          </cell>
          <cell r="O3291">
            <v>1</v>
          </cell>
          <cell r="P3291">
            <v>12</v>
          </cell>
        </row>
        <row r="3292">
          <cell r="K3292">
            <v>6300</v>
          </cell>
          <cell r="L3292">
            <v>2</v>
          </cell>
          <cell r="O3292">
            <v>6</v>
          </cell>
          <cell r="P3292">
            <v>9</v>
          </cell>
        </row>
        <row r="3293">
          <cell r="K3293">
            <v>1750</v>
          </cell>
          <cell r="L3293">
            <v>5</v>
          </cell>
          <cell r="O3293">
            <v>8</v>
          </cell>
          <cell r="P3293">
            <v>1</v>
          </cell>
        </row>
        <row r="3294">
          <cell r="K3294">
            <v>1400</v>
          </cell>
          <cell r="L3294">
            <v>2</v>
          </cell>
          <cell r="O3294">
            <v>3</v>
          </cell>
          <cell r="P3294">
            <v>2</v>
          </cell>
        </row>
        <row r="3295">
          <cell r="K3295">
            <v>3850</v>
          </cell>
          <cell r="L3295">
            <v>1</v>
          </cell>
          <cell r="O3295">
            <v>2</v>
          </cell>
          <cell r="P3295">
            <v>11</v>
          </cell>
        </row>
        <row r="3296">
          <cell r="K3296">
            <v>8400</v>
          </cell>
          <cell r="L3296">
            <v>2</v>
          </cell>
          <cell r="O3296">
            <v>8</v>
          </cell>
          <cell r="P3296">
            <v>12</v>
          </cell>
        </row>
        <row r="3297">
          <cell r="K3297">
            <v>350</v>
          </cell>
          <cell r="L3297">
            <v>1</v>
          </cell>
          <cell r="O3297">
            <v>4</v>
          </cell>
          <cell r="P3297">
            <v>1</v>
          </cell>
        </row>
        <row r="3298">
          <cell r="K3298">
            <v>700</v>
          </cell>
          <cell r="L3298">
            <v>1</v>
          </cell>
          <cell r="O3298">
            <v>2</v>
          </cell>
          <cell r="P3298">
            <v>2</v>
          </cell>
        </row>
        <row r="3299">
          <cell r="K3299">
            <v>13650</v>
          </cell>
          <cell r="L3299">
            <v>3</v>
          </cell>
          <cell r="O3299">
            <v>7</v>
          </cell>
          <cell r="P3299">
            <v>13</v>
          </cell>
        </row>
        <row r="3300">
          <cell r="K3300">
            <v>1050</v>
          </cell>
          <cell r="L3300">
            <v>1</v>
          </cell>
          <cell r="O3300">
            <v>3</v>
          </cell>
          <cell r="P3300">
            <v>3</v>
          </cell>
        </row>
        <row r="3301">
          <cell r="K3301">
            <v>9800</v>
          </cell>
          <cell r="L3301">
            <v>2</v>
          </cell>
          <cell r="O3301">
            <v>3</v>
          </cell>
          <cell r="P3301">
            <v>14</v>
          </cell>
        </row>
        <row r="3302">
          <cell r="K3302">
            <v>1600</v>
          </cell>
          <cell r="L3302">
            <v>2</v>
          </cell>
          <cell r="O3302">
            <v>8</v>
          </cell>
          <cell r="P3302">
            <v>1</v>
          </cell>
        </row>
        <row r="3303">
          <cell r="K3303">
            <v>7700</v>
          </cell>
          <cell r="L3303">
            <v>2</v>
          </cell>
          <cell r="O3303">
            <v>6</v>
          </cell>
          <cell r="P3303">
            <v>7</v>
          </cell>
        </row>
        <row r="3304">
          <cell r="K3304">
            <v>0</v>
          </cell>
          <cell r="L3304">
            <v>4</v>
          </cell>
          <cell r="O3304">
            <v>0</v>
          </cell>
          <cell r="P3304">
            <v>8</v>
          </cell>
        </row>
        <row r="3305">
          <cell r="K3305">
            <v>0</v>
          </cell>
          <cell r="L3305">
            <v>6</v>
          </cell>
          <cell r="O3305">
            <v>0</v>
          </cell>
          <cell r="P3305">
            <v>13</v>
          </cell>
        </row>
        <row r="3306">
          <cell r="K3306">
            <v>7000</v>
          </cell>
          <cell r="L3306">
            <v>2</v>
          </cell>
          <cell r="O3306">
            <v>3</v>
          </cell>
          <cell r="P3306">
            <v>10</v>
          </cell>
        </row>
        <row r="3307">
          <cell r="K3307">
            <v>11000</v>
          </cell>
          <cell r="L3307">
            <v>1</v>
          </cell>
          <cell r="O3307">
            <v>3</v>
          </cell>
          <cell r="P3307">
            <v>10</v>
          </cell>
        </row>
        <row r="3308">
          <cell r="K3308">
            <v>8750</v>
          </cell>
          <cell r="L3308">
            <v>5</v>
          </cell>
          <cell r="O3308">
            <v>20</v>
          </cell>
          <cell r="P3308">
            <v>5</v>
          </cell>
        </row>
        <row r="3309">
          <cell r="K3309">
            <v>22000</v>
          </cell>
          <cell r="L3309">
            <v>2</v>
          </cell>
          <cell r="O3309">
            <v>7</v>
          </cell>
          <cell r="P3309">
            <v>10</v>
          </cell>
        </row>
        <row r="3310">
          <cell r="K3310">
            <v>2800</v>
          </cell>
          <cell r="L3310">
            <v>2</v>
          </cell>
          <cell r="O3310">
            <v>9</v>
          </cell>
          <cell r="P3310">
            <v>4</v>
          </cell>
        </row>
        <row r="3311">
          <cell r="K3311">
            <v>4900</v>
          </cell>
          <cell r="L3311">
            <v>1</v>
          </cell>
          <cell r="O3311">
            <v>1</v>
          </cell>
          <cell r="P3311">
            <v>14</v>
          </cell>
        </row>
        <row r="3312">
          <cell r="K3312">
            <v>5600</v>
          </cell>
          <cell r="L3312">
            <v>1</v>
          </cell>
          <cell r="O3312">
            <v>2</v>
          </cell>
          <cell r="P3312">
            <v>7</v>
          </cell>
        </row>
        <row r="3313">
          <cell r="K3313">
            <v>18200</v>
          </cell>
          <cell r="L3313">
            <v>4</v>
          </cell>
          <cell r="O3313">
            <v>14</v>
          </cell>
          <cell r="P3313">
            <v>13</v>
          </cell>
        </row>
        <row r="3314">
          <cell r="K3314">
            <v>7350</v>
          </cell>
          <cell r="L3314">
            <v>3</v>
          </cell>
          <cell r="O3314">
            <v>9</v>
          </cell>
          <cell r="P3314">
            <v>7</v>
          </cell>
        </row>
        <row r="3315">
          <cell r="K3315">
            <v>0</v>
          </cell>
          <cell r="L3315">
            <v>7</v>
          </cell>
          <cell r="O3315">
            <v>0</v>
          </cell>
          <cell r="P3315">
            <v>14</v>
          </cell>
        </row>
        <row r="3316">
          <cell r="K3316">
            <v>1400</v>
          </cell>
          <cell r="L3316">
            <v>2</v>
          </cell>
          <cell r="O3316">
            <v>5</v>
          </cell>
          <cell r="P3316">
            <v>2</v>
          </cell>
        </row>
        <row r="3317">
          <cell r="K3317">
            <v>12600</v>
          </cell>
          <cell r="L3317">
            <v>4</v>
          </cell>
          <cell r="O3317">
            <v>10</v>
          </cell>
          <cell r="P3317">
            <v>9</v>
          </cell>
        </row>
        <row r="3318">
          <cell r="K3318">
            <v>5500</v>
          </cell>
          <cell r="L3318">
            <v>2</v>
          </cell>
          <cell r="O3318">
            <v>5</v>
          </cell>
          <cell r="P3318">
            <v>5</v>
          </cell>
        </row>
        <row r="3319">
          <cell r="K3319">
            <v>2800</v>
          </cell>
          <cell r="L3319">
            <v>2</v>
          </cell>
          <cell r="O3319">
            <v>2</v>
          </cell>
          <cell r="P3319">
            <v>4</v>
          </cell>
        </row>
        <row r="3320">
          <cell r="K3320">
            <v>350</v>
          </cell>
          <cell r="L3320">
            <v>1</v>
          </cell>
          <cell r="O3320">
            <v>1</v>
          </cell>
          <cell r="P3320">
            <v>1</v>
          </cell>
        </row>
        <row r="3321">
          <cell r="K3321">
            <v>0</v>
          </cell>
          <cell r="L3321">
            <v>10</v>
          </cell>
          <cell r="O3321">
            <v>0</v>
          </cell>
          <cell r="P3321">
            <v>8</v>
          </cell>
        </row>
        <row r="3322">
          <cell r="K3322">
            <v>1400</v>
          </cell>
          <cell r="L3322">
            <v>2</v>
          </cell>
          <cell r="O3322">
            <v>7</v>
          </cell>
          <cell r="P3322">
            <v>2</v>
          </cell>
        </row>
        <row r="3323">
          <cell r="K3323">
            <v>5500</v>
          </cell>
          <cell r="L3323">
            <v>1</v>
          </cell>
          <cell r="O3323">
            <v>5</v>
          </cell>
          <cell r="P3323">
            <v>5</v>
          </cell>
        </row>
        <row r="3324">
          <cell r="K3324">
            <v>9450</v>
          </cell>
          <cell r="L3324">
            <v>3</v>
          </cell>
          <cell r="O3324">
            <v>8</v>
          </cell>
          <cell r="P3324">
            <v>9</v>
          </cell>
        </row>
        <row r="3325">
          <cell r="K3325">
            <v>0</v>
          </cell>
          <cell r="L3325">
            <v>7</v>
          </cell>
          <cell r="O3325">
            <v>0</v>
          </cell>
          <cell r="P3325">
            <v>1</v>
          </cell>
        </row>
        <row r="3326">
          <cell r="K3326">
            <v>2800</v>
          </cell>
          <cell r="L3326">
            <v>2</v>
          </cell>
          <cell r="O3326">
            <v>5</v>
          </cell>
          <cell r="P3326">
            <v>4</v>
          </cell>
        </row>
        <row r="3327">
          <cell r="K3327">
            <v>3500</v>
          </cell>
          <cell r="L3327">
            <v>1</v>
          </cell>
          <cell r="O3327">
            <v>3</v>
          </cell>
          <cell r="P3327">
            <v>10</v>
          </cell>
        </row>
        <row r="3328">
          <cell r="K3328">
            <v>41600</v>
          </cell>
          <cell r="L3328">
            <v>4</v>
          </cell>
          <cell r="O3328">
            <v>6</v>
          </cell>
          <cell r="P3328">
            <v>13</v>
          </cell>
        </row>
        <row r="3329">
          <cell r="K3329">
            <v>0</v>
          </cell>
          <cell r="L3329">
            <v>6</v>
          </cell>
          <cell r="O3329">
            <v>0</v>
          </cell>
          <cell r="P3329">
            <v>7</v>
          </cell>
        </row>
        <row r="3330">
          <cell r="K3330">
            <v>12100</v>
          </cell>
          <cell r="L3330">
            <v>1</v>
          </cell>
          <cell r="O3330">
            <v>3</v>
          </cell>
          <cell r="P3330">
            <v>11</v>
          </cell>
        </row>
        <row r="3331">
          <cell r="K3331">
            <v>2100</v>
          </cell>
          <cell r="L3331">
            <v>2</v>
          </cell>
          <cell r="O3331">
            <v>6</v>
          </cell>
          <cell r="P3331">
            <v>3</v>
          </cell>
        </row>
        <row r="3332">
          <cell r="K3332">
            <v>9800</v>
          </cell>
          <cell r="L3332">
            <v>2</v>
          </cell>
          <cell r="O3332">
            <v>6</v>
          </cell>
          <cell r="P3332">
            <v>14</v>
          </cell>
        </row>
        <row r="3333">
          <cell r="K3333">
            <v>14300</v>
          </cell>
          <cell r="L3333">
            <v>2</v>
          </cell>
          <cell r="O3333">
            <v>4</v>
          </cell>
          <cell r="P3333">
            <v>13</v>
          </cell>
        </row>
        <row r="3334">
          <cell r="K3334">
            <v>7700</v>
          </cell>
          <cell r="L3334">
            <v>2</v>
          </cell>
          <cell r="O3334">
            <v>8</v>
          </cell>
          <cell r="P3334">
            <v>11</v>
          </cell>
        </row>
        <row r="3335">
          <cell r="K3335">
            <v>21000</v>
          </cell>
          <cell r="L3335">
            <v>5</v>
          </cell>
          <cell r="O3335">
            <v>19</v>
          </cell>
          <cell r="P3335">
            <v>12</v>
          </cell>
        </row>
        <row r="3336">
          <cell r="K3336">
            <v>0</v>
          </cell>
          <cell r="L3336">
            <v>9</v>
          </cell>
          <cell r="O3336">
            <v>0</v>
          </cell>
          <cell r="P3336">
            <v>1</v>
          </cell>
        </row>
        <row r="3337">
          <cell r="K3337">
            <v>700</v>
          </cell>
          <cell r="L3337">
            <v>2</v>
          </cell>
          <cell r="O3337">
            <v>8</v>
          </cell>
          <cell r="P3337">
            <v>1</v>
          </cell>
        </row>
        <row r="3338">
          <cell r="K3338">
            <v>7700</v>
          </cell>
          <cell r="L3338">
            <v>2</v>
          </cell>
          <cell r="O3338">
            <v>6</v>
          </cell>
          <cell r="P3338">
            <v>11</v>
          </cell>
        </row>
        <row r="3339">
          <cell r="K3339">
            <v>62400</v>
          </cell>
          <cell r="L3339">
            <v>4</v>
          </cell>
          <cell r="O3339">
            <v>12</v>
          </cell>
          <cell r="P3339">
            <v>13</v>
          </cell>
        </row>
        <row r="3340">
          <cell r="K3340">
            <v>1400</v>
          </cell>
          <cell r="L3340">
            <v>1</v>
          </cell>
          <cell r="O3340">
            <v>3</v>
          </cell>
          <cell r="P3340">
            <v>4</v>
          </cell>
        </row>
        <row r="3341">
          <cell r="K3341">
            <v>6600</v>
          </cell>
          <cell r="L3341">
            <v>4</v>
          </cell>
          <cell r="O3341">
            <v>16</v>
          </cell>
          <cell r="P3341">
            <v>3</v>
          </cell>
        </row>
        <row r="3342">
          <cell r="K3342">
            <v>0</v>
          </cell>
          <cell r="L3342">
            <v>10</v>
          </cell>
          <cell r="O3342">
            <v>0</v>
          </cell>
          <cell r="P3342">
            <v>9</v>
          </cell>
        </row>
        <row r="3343">
          <cell r="K3343">
            <v>0</v>
          </cell>
          <cell r="L3343">
            <v>6</v>
          </cell>
          <cell r="O3343">
            <v>0</v>
          </cell>
          <cell r="P3343">
            <v>9</v>
          </cell>
        </row>
        <row r="3344">
          <cell r="K3344">
            <v>700</v>
          </cell>
          <cell r="L3344">
            <v>2</v>
          </cell>
          <cell r="O3344">
            <v>8</v>
          </cell>
          <cell r="P3344">
            <v>1</v>
          </cell>
        </row>
        <row r="3345">
          <cell r="K3345">
            <v>16800</v>
          </cell>
          <cell r="L3345">
            <v>4</v>
          </cell>
          <cell r="O3345">
            <v>9</v>
          </cell>
          <cell r="P3345">
            <v>12</v>
          </cell>
        </row>
        <row r="3346">
          <cell r="K3346">
            <v>9600</v>
          </cell>
          <cell r="L3346">
            <v>2</v>
          </cell>
          <cell r="O3346">
            <v>4</v>
          </cell>
          <cell r="P3346">
            <v>4</v>
          </cell>
        </row>
        <row r="3347">
          <cell r="K3347">
            <v>18200</v>
          </cell>
          <cell r="L3347">
            <v>4</v>
          </cell>
          <cell r="O3347">
            <v>17</v>
          </cell>
          <cell r="P3347">
            <v>13</v>
          </cell>
        </row>
        <row r="3348">
          <cell r="K3348">
            <v>5600</v>
          </cell>
          <cell r="L3348">
            <v>2</v>
          </cell>
          <cell r="O3348">
            <v>3</v>
          </cell>
          <cell r="P3348">
            <v>8</v>
          </cell>
        </row>
        <row r="3349">
          <cell r="K3349">
            <v>4950</v>
          </cell>
          <cell r="L3349">
            <v>1</v>
          </cell>
          <cell r="O3349">
            <v>4</v>
          </cell>
          <cell r="P3349">
            <v>9</v>
          </cell>
        </row>
        <row r="3350">
          <cell r="K3350">
            <v>35200</v>
          </cell>
          <cell r="L3350">
            <v>4</v>
          </cell>
          <cell r="O3350">
            <v>12</v>
          </cell>
          <cell r="P3350">
            <v>8</v>
          </cell>
        </row>
        <row r="3351">
          <cell r="K3351">
            <v>7350</v>
          </cell>
          <cell r="L3351">
            <v>3</v>
          </cell>
          <cell r="O3351">
            <v>4</v>
          </cell>
          <cell r="P3351">
            <v>7</v>
          </cell>
        </row>
        <row r="3352">
          <cell r="K3352">
            <v>2100</v>
          </cell>
          <cell r="L3352">
            <v>2</v>
          </cell>
          <cell r="O3352">
            <v>3</v>
          </cell>
          <cell r="P3352">
            <v>3</v>
          </cell>
        </row>
        <row r="3353">
          <cell r="K3353">
            <v>0</v>
          </cell>
          <cell r="L3353">
            <v>5</v>
          </cell>
          <cell r="O3353">
            <v>0</v>
          </cell>
          <cell r="P3353">
            <v>3</v>
          </cell>
        </row>
        <row r="3354">
          <cell r="K3354">
            <v>8400</v>
          </cell>
          <cell r="L3354">
            <v>2</v>
          </cell>
          <cell r="O3354">
            <v>10</v>
          </cell>
          <cell r="P3354">
            <v>12</v>
          </cell>
        </row>
        <row r="3355">
          <cell r="K3355">
            <v>1100</v>
          </cell>
          <cell r="L3355">
            <v>1</v>
          </cell>
          <cell r="O3355">
            <v>3</v>
          </cell>
          <cell r="P3355">
            <v>2</v>
          </cell>
        </row>
        <row r="3356">
          <cell r="K3356">
            <v>4200</v>
          </cell>
          <cell r="L3356">
            <v>1</v>
          </cell>
          <cell r="O3356">
            <v>3</v>
          </cell>
          <cell r="P3356">
            <v>12</v>
          </cell>
        </row>
        <row r="3357">
          <cell r="K3357">
            <v>17500</v>
          </cell>
          <cell r="L3357">
            <v>5</v>
          </cell>
          <cell r="O3357">
            <v>19</v>
          </cell>
          <cell r="P3357">
            <v>10</v>
          </cell>
        </row>
        <row r="3358">
          <cell r="K3358">
            <v>17600</v>
          </cell>
          <cell r="L3358">
            <v>4</v>
          </cell>
          <cell r="O3358">
            <v>7</v>
          </cell>
          <cell r="P3358">
            <v>8</v>
          </cell>
        </row>
        <row r="3359">
          <cell r="K3359">
            <v>8400</v>
          </cell>
          <cell r="L3359">
            <v>3</v>
          </cell>
          <cell r="O3359">
            <v>12</v>
          </cell>
          <cell r="P3359">
            <v>8</v>
          </cell>
        </row>
        <row r="3360">
          <cell r="K3360">
            <v>10500</v>
          </cell>
          <cell r="L3360">
            <v>3</v>
          </cell>
          <cell r="O3360">
            <v>10</v>
          </cell>
          <cell r="P3360">
            <v>10</v>
          </cell>
        </row>
        <row r="3361">
          <cell r="K3361">
            <v>1400</v>
          </cell>
          <cell r="L3361">
            <v>1</v>
          </cell>
          <cell r="O3361">
            <v>2</v>
          </cell>
          <cell r="P3361">
            <v>4</v>
          </cell>
        </row>
        <row r="3362">
          <cell r="K3362">
            <v>14700</v>
          </cell>
          <cell r="L3362">
            <v>3</v>
          </cell>
          <cell r="O3362">
            <v>8</v>
          </cell>
          <cell r="P3362">
            <v>14</v>
          </cell>
        </row>
        <row r="3363">
          <cell r="K3363">
            <v>11550</v>
          </cell>
          <cell r="L3363">
            <v>3</v>
          </cell>
          <cell r="O3363">
            <v>8</v>
          </cell>
          <cell r="P3363">
            <v>11</v>
          </cell>
        </row>
        <row r="3364">
          <cell r="K3364">
            <v>2100</v>
          </cell>
          <cell r="L3364">
            <v>2</v>
          </cell>
          <cell r="O3364">
            <v>8</v>
          </cell>
          <cell r="P3364">
            <v>3</v>
          </cell>
        </row>
        <row r="3365">
          <cell r="K3365">
            <v>4900</v>
          </cell>
          <cell r="L3365">
            <v>1</v>
          </cell>
          <cell r="O3365">
            <v>4</v>
          </cell>
          <cell r="P3365">
            <v>14</v>
          </cell>
        </row>
        <row r="3366">
          <cell r="K3366">
            <v>0</v>
          </cell>
          <cell r="L3366">
            <v>9</v>
          </cell>
          <cell r="O3366">
            <v>0</v>
          </cell>
          <cell r="P3366">
            <v>2</v>
          </cell>
        </row>
        <row r="3367">
          <cell r="K3367">
            <v>7000</v>
          </cell>
          <cell r="L3367">
            <v>4</v>
          </cell>
          <cell r="O3367">
            <v>15</v>
          </cell>
          <cell r="P3367">
            <v>5</v>
          </cell>
        </row>
        <row r="3368">
          <cell r="K3368">
            <v>0</v>
          </cell>
          <cell r="L3368">
            <v>9</v>
          </cell>
          <cell r="O3368">
            <v>0</v>
          </cell>
          <cell r="P3368">
            <v>7</v>
          </cell>
        </row>
        <row r="3369">
          <cell r="K3369">
            <v>30800</v>
          </cell>
          <cell r="L3369">
            <v>4</v>
          </cell>
          <cell r="O3369">
            <v>6</v>
          </cell>
          <cell r="P3369">
            <v>7</v>
          </cell>
        </row>
        <row r="3370">
          <cell r="K3370">
            <v>5600</v>
          </cell>
          <cell r="L3370">
            <v>2</v>
          </cell>
          <cell r="O3370">
            <v>8</v>
          </cell>
          <cell r="P3370">
            <v>8</v>
          </cell>
        </row>
        <row r="3371">
          <cell r="K3371">
            <v>15400</v>
          </cell>
          <cell r="L3371">
            <v>4</v>
          </cell>
          <cell r="O3371">
            <v>7</v>
          </cell>
          <cell r="P3371">
            <v>11</v>
          </cell>
        </row>
        <row r="3372">
          <cell r="K3372">
            <v>4200</v>
          </cell>
          <cell r="L3372">
            <v>2</v>
          </cell>
          <cell r="O3372">
            <v>4</v>
          </cell>
          <cell r="P3372">
            <v>6</v>
          </cell>
        </row>
        <row r="3373">
          <cell r="K3373">
            <v>11000</v>
          </cell>
          <cell r="L3373">
            <v>2</v>
          </cell>
          <cell r="O3373">
            <v>8</v>
          </cell>
          <cell r="P3373">
            <v>10</v>
          </cell>
        </row>
        <row r="3374">
          <cell r="K3374">
            <v>4550</v>
          </cell>
          <cell r="L3374">
            <v>1</v>
          </cell>
          <cell r="O3374">
            <v>3</v>
          </cell>
          <cell r="P3374">
            <v>13</v>
          </cell>
        </row>
        <row r="3375">
          <cell r="K3375">
            <v>14300</v>
          </cell>
          <cell r="L3375">
            <v>1</v>
          </cell>
          <cell r="O3375">
            <v>4</v>
          </cell>
          <cell r="P3375">
            <v>13</v>
          </cell>
        </row>
        <row r="3376">
          <cell r="K3376">
            <v>4900</v>
          </cell>
          <cell r="L3376">
            <v>2</v>
          </cell>
          <cell r="O3376">
            <v>9</v>
          </cell>
          <cell r="P3376">
            <v>7</v>
          </cell>
        </row>
        <row r="3377">
          <cell r="K3377">
            <v>28600</v>
          </cell>
          <cell r="L3377">
            <v>4</v>
          </cell>
          <cell r="O3377">
            <v>8</v>
          </cell>
          <cell r="P3377">
            <v>13</v>
          </cell>
        </row>
        <row r="3378">
          <cell r="K3378">
            <v>31200</v>
          </cell>
          <cell r="L3378">
            <v>3</v>
          </cell>
          <cell r="O3378">
            <v>6</v>
          </cell>
          <cell r="P3378">
            <v>13</v>
          </cell>
        </row>
        <row r="3379">
          <cell r="K3379">
            <v>14000</v>
          </cell>
          <cell r="L3379">
            <v>4</v>
          </cell>
          <cell r="O3379">
            <v>10</v>
          </cell>
          <cell r="P3379">
            <v>10</v>
          </cell>
        </row>
        <row r="3380">
          <cell r="K3380">
            <v>3200</v>
          </cell>
          <cell r="L3380">
            <v>2</v>
          </cell>
          <cell r="O3380">
            <v>6</v>
          </cell>
          <cell r="P3380">
            <v>2</v>
          </cell>
        </row>
        <row r="3381">
          <cell r="K3381">
            <v>11200</v>
          </cell>
          <cell r="L3381">
            <v>2</v>
          </cell>
          <cell r="O3381">
            <v>7</v>
          </cell>
          <cell r="P3381">
            <v>7</v>
          </cell>
        </row>
        <row r="3382">
          <cell r="K3382">
            <v>700</v>
          </cell>
          <cell r="L3382">
            <v>1</v>
          </cell>
          <cell r="O3382">
            <v>4</v>
          </cell>
          <cell r="P3382">
            <v>2</v>
          </cell>
        </row>
        <row r="3383">
          <cell r="K3383">
            <v>8400</v>
          </cell>
          <cell r="L3383">
            <v>2</v>
          </cell>
          <cell r="O3383">
            <v>8</v>
          </cell>
          <cell r="P3383">
            <v>12</v>
          </cell>
        </row>
        <row r="3384">
          <cell r="K3384">
            <v>4200</v>
          </cell>
          <cell r="L3384">
            <v>1</v>
          </cell>
          <cell r="O3384">
            <v>2</v>
          </cell>
          <cell r="P3384">
            <v>12</v>
          </cell>
        </row>
        <row r="3385">
          <cell r="K3385">
            <v>1400</v>
          </cell>
          <cell r="L3385">
            <v>1</v>
          </cell>
          <cell r="O3385">
            <v>3</v>
          </cell>
          <cell r="P3385">
            <v>4</v>
          </cell>
        </row>
        <row r="3386">
          <cell r="K3386">
            <v>4800</v>
          </cell>
          <cell r="L3386">
            <v>2</v>
          </cell>
          <cell r="O3386">
            <v>3</v>
          </cell>
          <cell r="P3386">
            <v>2</v>
          </cell>
        </row>
        <row r="3387">
          <cell r="K3387">
            <v>350</v>
          </cell>
          <cell r="L3387">
            <v>1</v>
          </cell>
          <cell r="O3387">
            <v>3</v>
          </cell>
          <cell r="P3387">
            <v>1</v>
          </cell>
        </row>
        <row r="3388">
          <cell r="K3388">
            <v>19800</v>
          </cell>
          <cell r="L3388">
            <v>2</v>
          </cell>
          <cell r="O3388">
            <v>6</v>
          </cell>
          <cell r="P3388">
            <v>9</v>
          </cell>
        </row>
        <row r="3389">
          <cell r="K3389">
            <v>2200</v>
          </cell>
          <cell r="L3389">
            <v>1</v>
          </cell>
          <cell r="O3389">
            <v>2</v>
          </cell>
          <cell r="P3389">
            <v>2</v>
          </cell>
        </row>
        <row r="3390">
          <cell r="K3390">
            <v>0</v>
          </cell>
          <cell r="L3390">
            <v>6</v>
          </cell>
          <cell r="O3390">
            <v>0</v>
          </cell>
          <cell r="P3390">
            <v>9</v>
          </cell>
        </row>
        <row r="3391">
          <cell r="K3391">
            <v>350</v>
          </cell>
          <cell r="L3391">
            <v>1</v>
          </cell>
          <cell r="O3391">
            <v>2</v>
          </cell>
          <cell r="P3391">
            <v>1</v>
          </cell>
        </row>
        <row r="3392">
          <cell r="K3392">
            <v>0</v>
          </cell>
          <cell r="L3392">
            <v>8</v>
          </cell>
          <cell r="O3392">
            <v>0</v>
          </cell>
          <cell r="P3392">
            <v>13</v>
          </cell>
        </row>
        <row r="3393">
          <cell r="K3393">
            <v>700</v>
          </cell>
          <cell r="L3393">
            <v>2</v>
          </cell>
          <cell r="O3393">
            <v>4</v>
          </cell>
          <cell r="P3393">
            <v>1</v>
          </cell>
        </row>
        <row r="3394">
          <cell r="K3394">
            <v>9600</v>
          </cell>
          <cell r="L3394">
            <v>3</v>
          </cell>
          <cell r="O3394">
            <v>12</v>
          </cell>
          <cell r="P3394">
            <v>4</v>
          </cell>
        </row>
        <row r="3395">
          <cell r="K3395">
            <v>0</v>
          </cell>
          <cell r="L3395">
            <v>7</v>
          </cell>
          <cell r="O3395">
            <v>0</v>
          </cell>
          <cell r="P3395">
            <v>3</v>
          </cell>
        </row>
        <row r="3396">
          <cell r="K3396">
            <v>6300</v>
          </cell>
          <cell r="L3396">
            <v>2</v>
          </cell>
          <cell r="O3396">
            <v>7</v>
          </cell>
          <cell r="P3396">
            <v>9</v>
          </cell>
        </row>
        <row r="3397">
          <cell r="K3397">
            <v>4400</v>
          </cell>
          <cell r="L3397">
            <v>4</v>
          </cell>
          <cell r="O3397">
            <v>10</v>
          </cell>
          <cell r="P3397">
            <v>2</v>
          </cell>
        </row>
        <row r="3398">
          <cell r="K3398">
            <v>7700</v>
          </cell>
          <cell r="L3398">
            <v>2</v>
          </cell>
          <cell r="O3398">
            <v>5</v>
          </cell>
          <cell r="P3398">
            <v>11</v>
          </cell>
        </row>
        <row r="3399">
          <cell r="K3399">
            <v>3600</v>
          </cell>
          <cell r="L3399">
            <v>1</v>
          </cell>
          <cell r="O3399">
            <v>5</v>
          </cell>
          <cell r="P3399">
            <v>3</v>
          </cell>
        </row>
        <row r="3400">
          <cell r="K3400">
            <v>7700</v>
          </cell>
          <cell r="L3400">
            <v>2</v>
          </cell>
          <cell r="O3400">
            <v>6</v>
          </cell>
          <cell r="P3400">
            <v>11</v>
          </cell>
        </row>
        <row r="3401">
          <cell r="K3401">
            <v>5250</v>
          </cell>
          <cell r="L3401">
            <v>3</v>
          </cell>
          <cell r="O3401">
            <v>11</v>
          </cell>
          <cell r="P3401">
            <v>5</v>
          </cell>
        </row>
        <row r="3402">
          <cell r="K3402">
            <v>8800</v>
          </cell>
          <cell r="L3402">
            <v>1</v>
          </cell>
          <cell r="O3402">
            <v>4</v>
          </cell>
          <cell r="P3402">
            <v>8</v>
          </cell>
        </row>
        <row r="3403">
          <cell r="K3403">
            <v>3850</v>
          </cell>
          <cell r="L3403">
            <v>1</v>
          </cell>
          <cell r="O3403">
            <v>2</v>
          </cell>
          <cell r="P3403">
            <v>11</v>
          </cell>
        </row>
        <row r="3404">
          <cell r="K3404">
            <v>350</v>
          </cell>
          <cell r="L3404">
            <v>1</v>
          </cell>
          <cell r="O3404">
            <v>3</v>
          </cell>
          <cell r="P3404">
            <v>1</v>
          </cell>
        </row>
        <row r="3405">
          <cell r="K3405">
            <v>0</v>
          </cell>
          <cell r="L3405">
            <v>8</v>
          </cell>
          <cell r="O3405">
            <v>0</v>
          </cell>
          <cell r="P3405">
            <v>9</v>
          </cell>
        </row>
        <row r="3406">
          <cell r="K3406">
            <v>2100</v>
          </cell>
          <cell r="L3406">
            <v>1</v>
          </cell>
          <cell r="O3406">
            <v>3</v>
          </cell>
          <cell r="P3406">
            <v>6</v>
          </cell>
        </row>
        <row r="3407">
          <cell r="K3407">
            <v>2800</v>
          </cell>
          <cell r="L3407">
            <v>1</v>
          </cell>
          <cell r="O3407">
            <v>3</v>
          </cell>
          <cell r="P3407">
            <v>8</v>
          </cell>
        </row>
        <row r="3408">
          <cell r="K3408">
            <v>9900</v>
          </cell>
          <cell r="L3408">
            <v>3</v>
          </cell>
          <cell r="O3408">
            <v>8</v>
          </cell>
          <cell r="P3408">
            <v>6</v>
          </cell>
        </row>
        <row r="3409">
          <cell r="K3409">
            <v>8400</v>
          </cell>
          <cell r="L3409">
            <v>2</v>
          </cell>
          <cell r="O3409">
            <v>3</v>
          </cell>
          <cell r="P3409">
            <v>12</v>
          </cell>
        </row>
        <row r="3410">
          <cell r="K3410">
            <v>3850</v>
          </cell>
          <cell r="L3410">
            <v>1</v>
          </cell>
          <cell r="O3410">
            <v>4</v>
          </cell>
          <cell r="P3410">
            <v>7</v>
          </cell>
        </row>
        <row r="3411">
          <cell r="K3411">
            <v>0</v>
          </cell>
          <cell r="L3411">
            <v>10</v>
          </cell>
          <cell r="O3411">
            <v>0</v>
          </cell>
          <cell r="P3411">
            <v>12</v>
          </cell>
        </row>
        <row r="3412">
          <cell r="K3412">
            <v>4550</v>
          </cell>
          <cell r="L3412">
            <v>1</v>
          </cell>
          <cell r="O3412">
            <v>3</v>
          </cell>
          <cell r="P3412">
            <v>13</v>
          </cell>
        </row>
        <row r="3413">
          <cell r="K3413">
            <v>0</v>
          </cell>
          <cell r="L3413">
            <v>9</v>
          </cell>
          <cell r="O3413">
            <v>0</v>
          </cell>
          <cell r="P3413">
            <v>3</v>
          </cell>
        </row>
        <row r="3414">
          <cell r="K3414">
            <v>7000</v>
          </cell>
          <cell r="L3414">
            <v>2</v>
          </cell>
          <cell r="O3414">
            <v>4</v>
          </cell>
          <cell r="P3414">
            <v>10</v>
          </cell>
        </row>
        <row r="3415">
          <cell r="K3415">
            <v>4400</v>
          </cell>
          <cell r="L3415">
            <v>1</v>
          </cell>
          <cell r="O3415">
            <v>1</v>
          </cell>
          <cell r="P3415">
            <v>8</v>
          </cell>
        </row>
        <row r="3416">
          <cell r="K3416">
            <v>15400</v>
          </cell>
          <cell r="L3416">
            <v>2</v>
          </cell>
          <cell r="O3416">
            <v>5</v>
          </cell>
          <cell r="P3416">
            <v>14</v>
          </cell>
        </row>
        <row r="3417">
          <cell r="K3417">
            <v>5500</v>
          </cell>
          <cell r="L3417">
            <v>5</v>
          </cell>
          <cell r="O3417">
            <v>18</v>
          </cell>
          <cell r="P3417">
            <v>1</v>
          </cell>
        </row>
        <row r="3418">
          <cell r="K3418">
            <v>0</v>
          </cell>
          <cell r="L3418">
            <v>5</v>
          </cell>
          <cell r="O3418">
            <v>0</v>
          </cell>
          <cell r="P3418">
            <v>9</v>
          </cell>
        </row>
        <row r="3419">
          <cell r="K3419">
            <v>23100</v>
          </cell>
          <cell r="L3419">
            <v>3</v>
          </cell>
          <cell r="O3419">
            <v>4</v>
          </cell>
          <cell r="P3419">
            <v>7</v>
          </cell>
        </row>
        <row r="3420">
          <cell r="K3420">
            <v>2450</v>
          </cell>
          <cell r="L3420">
            <v>1</v>
          </cell>
          <cell r="O3420">
            <v>1</v>
          </cell>
          <cell r="P3420">
            <v>7</v>
          </cell>
        </row>
        <row r="3421">
          <cell r="K3421">
            <v>4550</v>
          </cell>
          <cell r="L3421">
            <v>1</v>
          </cell>
          <cell r="O3421">
            <v>1</v>
          </cell>
          <cell r="P3421">
            <v>13</v>
          </cell>
        </row>
        <row r="3422">
          <cell r="K3422">
            <v>13200</v>
          </cell>
          <cell r="L3422">
            <v>1</v>
          </cell>
          <cell r="O3422">
            <v>2</v>
          </cell>
          <cell r="P3422">
            <v>12</v>
          </cell>
        </row>
        <row r="3423">
          <cell r="K3423">
            <v>800</v>
          </cell>
          <cell r="L3423">
            <v>1</v>
          </cell>
          <cell r="O3423">
            <v>4</v>
          </cell>
          <cell r="P3423">
            <v>1</v>
          </cell>
        </row>
        <row r="3424">
          <cell r="K3424">
            <v>9450</v>
          </cell>
          <cell r="L3424">
            <v>3</v>
          </cell>
          <cell r="O3424">
            <v>4</v>
          </cell>
          <cell r="P3424">
            <v>9</v>
          </cell>
        </row>
        <row r="3425">
          <cell r="K3425">
            <v>0</v>
          </cell>
          <cell r="L3425">
            <v>8</v>
          </cell>
          <cell r="O3425">
            <v>0</v>
          </cell>
          <cell r="P3425">
            <v>1</v>
          </cell>
        </row>
        <row r="3426">
          <cell r="K3426">
            <v>4200</v>
          </cell>
          <cell r="L3426">
            <v>1</v>
          </cell>
          <cell r="O3426">
            <v>2</v>
          </cell>
          <cell r="P3426">
            <v>12</v>
          </cell>
        </row>
        <row r="3427">
          <cell r="K3427">
            <v>1750</v>
          </cell>
          <cell r="L3427">
            <v>1</v>
          </cell>
          <cell r="O3427">
            <v>4</v>
          </cell>
          <cell r="P3427">
            <v>5</v>
          </cell>
        </row>
        <row r="3428">
          <cell r="K3428">
            <v>27500</v>
          </cell>
          <cell r="L3428">
            <v>5</v>
          </cell>
          <cell r="O3428">
            <v>7</v>
          </cell>
          <cell r="P3428">
            <v>5</v>
          </cell>
        </row>
        <row r="3429">
          <cell r="K3429">
            <v>0</v>
          </cell>
          <cell r="L3429">
            <v>11</v>
          </cell>
          <cell r="O3429">
            <v>0</v>
          </cell>
          <cell r="P3429">
            <v>12</v>
          </cell>
        </row>
        <row r="3430">
          <cell r="K3430">
            <v>8000</v>
          </cell>
          <cell r="L3430">
            <v>1</v>
          </cell>
          <cell r="O3430">
            <v>2</v>
          </cell>
          <cell r="P3430">
            <v>10</v>
          </cell>
        </row>
        <row r="3431">
          <cell r="K3431">
            <v>4200</v>
          </cell>
          <cell r="L3431">
            <v>2</v>
          </cell>
          <cell r="O3431">
            <v>6</v>
          </cell>
          <cell r="P3431">
            <v>6</v>
          </cell>
        </row>
        <row r="3432">
          <cell r="K3432">
            <v>14000</v>
          </cell>
          <cell r="L3432">
            <v>4</v>
          </cell>
          <cell r="O3432">
            <v>9</v>
          </cell>
          <cell r="P3432">
            <v>10</v>
          </cell>
        </row>
        <row r="3433">
          <cell r="K3433">
            <v>3300</v>
          </cell>
          <cell r="L3433">
            <v>2</v>
          </cell>
          <cell r="O3433">
            <v>3</v>
          </cell>
          <cell r="P3433">
            <v>3</v>
          </cell>
        </row>
        <row r="3434">
          <cell r="K3434">
            <v>350</v>
          </cell>
          <cell r="L3434">
            <v>1</v>
          </cell>
          <cell r="O3434">
            <v>4</v>
          </cell>
          <cell r="P3434">
            <v>1</v>
          </cell>
        </row>
        <row r="3435">
          <cell r="K3435">
            <v>3150</v>
          </cell>
          <cell r="L3435">
            <v>1</v>
          </cell>
          <cell r="O3435">
            <v>3</v>
          </cell>
          <cell r="P3435">
            <v>9</v>
          </cell>
        </row>
        <row r="3436">
          <cell r="K3436">
            <v>16500</v>
          </cell>
          <cell r="L3436">
            <v>3</v>
          </cell>
          <cell r="O3436">
            <v>12</v>
          </cell>
          <cell r="P3436">
            <v>5</v>
          </cell>
        </row>
        <row r="3437">
          <cell r="K3437">
            <v>13200</v>
          </cell>
          <cell r="L3437">
            <v>4</v>
          </cell>
          <cell r="O3437">
            <v>11</v>
          </cell>
          <cell r="P3437">
            <v>3</v>
          </cell>
        </row>
        <row r="3438">
          <cell r="K3438">
            <v>3500</v>
          </cell>
          <cell r="L3438">
            <v>5</v>
          </cell>
          <cell r="O3438">
            <v>8</v>
          </cell>
          <cell r="P3438">
            <v>2</v>
          </cell>
        </row>
        <row r="3439">
          <cell r="K3439">
            <v>0</v>
          </cell>
          <cell r="L3439">
            <v>7</v>
          </cell>
          <cell r="O3439">
            <v>0</v>
          </cell>
          <cell r="P3439">
            <v>8</v>
          </cell>
        </row>
        <row r="3440">
          <cell r="K3440">
            <v>1100</v>
          </cell>
          <cell r="L3440">
            <v>2</v>
          </cell>
          <cell r="O3440">
            <v>7</v>
          </cell>
          <cell r="P3440">
            <v>1</v>
          </cell>
        </row>
        <row r="3441">
          <cell r="K3441">
            <v>7000</v>
          </cell>
          <cell r="L3441">
            <v>5</v>
          </cell>
          <cell r="O3441">
            <v>13</v>
          </cell>
          <cell r="P3441">
            <v>4</v>
          </cell>
        </row>
        <row r="3442">
          <cell r="K3442">
            <v>36000</v>
          </cell>
          <cell r="L3442">
            <v>3</v>
          </cell>
          <cell r="O3442">
            <v>11</v>
          </cell>
          <cell r="P3442">
            <v>10</v>
          </cell>
        </row>
        <row r="3443">
          <cell r="K3443">
            <v>36000</v>
          </cell>
          <cell r="L3443">
            <v>3</v>
          </cell>
          <cell r="O3443">
            <v>9</v>
          </cell>
          <cell r="P3443">
            <v>10</v>
          </cell>
        </row>
        <row r="3444">
          <cell r="K3444">
            <v>0</v>
          </cell>
          <cell r="L3444">
            <v>8</v>
          </cell>
          <cell r="O3444">
            <v>0</v>
          </cell>
          <cell r="P3444">
            <v>13</v>
          </cell>
        </row>
        <row r="3445">
          <cell r="K3445">
            <v>0</v>
          </cell>
          <cell r="L3445">
            <v>10</v>
          </cell>
          <cell r="O3445">
            <v>0</v>
          </cell>
          <cell r="P3445">
            <v>12</v>
          </cell>
        </row>
        <row r="3446">
          <cell r="K3446">
            <v>9800</v>
          </cell>
          <cell r="L3446">
            <v>2</v>
          </cell>
          <cell r="O3446">
            <v>6</v>
          </cell>
          <cell r="P3446">
            <v>14</v>
          </cell>
        </row>
        <row r="3447">
          <cell r="K3447">
            <v>7700</v>
          </cell>
          <cell r="L3447">
            <v>2</v>
          </cell>
          <cell r="O3447">
            <v>2</v>
          </cell>
          <cell r="P3447">
            <v>11</v>
          </cell>
        </row>
        <row r="3448">
          <cell r="K3448">
            <v>0</v>
          </cell>
          <cell r="L3448">
            <v>9</v>
          </cell>
          <cell r="O3448">
            <v>0</v>
          </cell>
          <cell r="P3448">
            <v>13</v>
          </cell>
        </row>
        <row r="3449">
          <cell r="K3449">
            <v>1400</v>
          </cell>
          <cell r="L3449">
            <v>1</v>
          </cell>
          <cell r="O3449">
            <v>2</v>
          </cell>
          <cell r="P3449">
            <v>4</v>
          </cell>
        </row>
        <row r="3450">
          <cell r="K3450">
            <v>2450</v>
          </cell>
          <cell r="L3450">
            <v>1</v>
          </cell>
          <cell r="O3450">
            <v>4</v>
          </cell>
          <cell r="P3450">
            <v>7</v>
          </cell>
        </row>
        <row r="3451">
          <cell r="K3451">
            <v>3600</v>
          </cell>
          <cell r="L3451">
            <v>1</v>
          </cell>
          <cell r="O3451">
            <v>2</v>
          </cell>
          <cell r="P3451">
            <v>3</v>
          </cell>
        </row>
        <row r="3452">
          <cell r="K3452">
            <v>0</v>
          </cell>
          <cell r="L3452">
            <v>8</v>
          </cell>
          <cell r="O3452">
            <v>0</v>
          </cell>
          <cell r="P3452">
            <v>9</v>
          </cell>
        </row>
        <row r="3453">
          <cell r="K3453">
            <v>19600</v>
          </cell>
          <cell r="L3453">
            <v>4</v>
          </cell>
          <cell r="O3453">
            <v>16</v>
          </cell>
          <cell r="P3453">
            <v>14</v>
          </cell>
        </row>
        <row r="3454">
          <cell r="K3454">
            <v>0</v>
          </cell>
          <cell r="L3454">
            <v>7</v>
          </cell>
          <cell r="O3454">
            <v>0</v>
          </cell>
          <cell r="P3454">
            <v>12</v>
          </cell>
        </row>
        <row r="3455">
          <cell r="K3455">
            <v>8400</v>
          </cell>
          <cell r="L3455">
            <v>3</v>
          </cell>
          <cell r="O3455">
            <v>4</v>
          </cell>
          <cell r="P3455">
            <v>8</v>
          </cell>
        </row>
        <row r="3456">
          <cell r="K3456">
            <v>2450</v>
          </cell>
          <cell r="L3456">
            <v>1</v>
          </cell>
          <cell r="O3456">
            <v>4</v>
          </cell>
          <cell r="P3456">
            <v>7</v>
          </cell>
        </row>
        <row r="3457">
          <cell r="K3457">
            <v>6300</v>
          </cell>
          <cell r="L3457">
            <v>3</v>
          </cell>
          <cell r="O3457">
            <v>12</v>
          </cell>
          <cell r="P3457">
            <v>6</v>
          </cell>
        </row>
        <row r="3458">
          <cell r="K3458">
            <v>7000</v>
          </cell>
          <cell r="L3458">
            <v>2</v>
          </cell>
          <cell r="O3458">
            <v>4</v>
          </cell>
          <cell r="P3458">
            <v>10</v>
          </cell>
        </row>
        <row r="3459">
          <cell r="K3459">
            <v>0</v>
          </cell>
          <cell r="L3459">
            <v>8</v>
          </cell>
          <cell r="O3459">
            <v>0</v>
          </cell>
          <cell r="P3459">
            <v>14</v>
          </cell>
        </row>
        <row r="3460">
          <cell r="K3460">
            <v>4900</v>
          </cell>
          <cell r="L3460">
            <v>2</v>
          </cell>
          <cell r="O3460">
            <v>6</v>
          </cell>
          <cell r="P3460">
            <v>7</v>
          </cell>
        </row>
        <row r="3461">
          <cell r="K3461">
            <v>4900</v>
          </cell>
          <cell r="L3461">
            <v>1</v>
          </cell>
          <cell r="O3461">
            <v>3</v>
          </cell>
          <cell r="P3461">
            <v>14</v>
          </cell>
        </row>
        <row r="3462">
          <cell r="K3462">
            <v>1050</v>
          </cell>
          <cell r="L3462">
            <v>3</v>
          </cell>
          <cell r="O3462">
            <v>5</v>
          </cell>
          <cell r="P3462">
            <v>1</v>
          </cell>
        </row>
        <row r="3463">
          <cell r="K3463">
            <v>1400</v>
          </cell>
          <cell r="L3463">
            <v>1</v>
          </cell>
          <cell r="O3463">
            <v>2</v>
          </cell>
          <cell r="P3463">
            <v>4</v>
          </cell>
        </row>
        <row r="3464">
          <cell r="K3464">
            <v>0</v>
          </cell>
          <cell r="L3464">
            <v>6</v>
          </cell>
          <cell r="O3464">
            <v>0</v>
          </cell>
          <cell r="P3464">
            <v>8</v>
          </cell>
        </row>
        <row r="3465">
          <cell r="K3465">
            <v>4900</v>
          </cell>
          <cell r="L3465">
            <v>2</v>
          </cell>
          <cell r="O3465">
            <v>6</v>
          </cell>
          <cell r="P3465">
            <v>7</v>
          </cell>
        </row>
        <row r="3466">
          <cell r="K3466">
            <v>4400</v>
          </cell>
          <cell r="L3466">
            <v>1</v>
          </cell>
          <cell r="O3466">
            <v>3</v>
          </cell>
          <cell r="P3466">
            <v>8</v>
          </cell>
        </row>
        <row r="3467">
          <cell r="K3467">
            <v>1050</v>
          </cell>
          <cell r="L3467">
            <v>1</v>
          </cell>
          <cell r="O3467">
            <v>3</v>
          </cell>
          <cell r="P3467">
            <v>3</v>
          </cell>
        </row>
        <row r="3468">
          <cell r="K3468">
            <v>0</v>
          </cell>
          <cell r="L3468">
            <v>4</v>
          </cell>
          <cell r="O3468">
            <v>0</v>
          </cell>
          <cell r="P3468">
            <v>5</v>
          </cell>
        </row>
        <row r="3469">
          <cell r="K3469">
            <v>4200</v>
          </cell>
          <cell r="L3469">
            <v>2</v>
          </cell>
          <cell r="O3469">
            <v>6</v>
          </cell>
          <cell r="P3469">
            <v>6</v>
          </cell>
        </row>
        <row r="3470">
          <cell r="K3470">
            <v>10500</v>
          </cell>
          <cell r="L3470">
            <v>3</v>
          </cell>
          <cell r="O3470">
            <v>5</v>
          </cell>
          <cell r="P3470">
            <v>10</v>
          </cell>
        </row>
        <row r="3471">
          <cell r="K3471">
            <v>350</v>
          </cell>
          <cell r="L3471">
            <v>1</v>
          </cell>
          <cell r="O3471">
            <v>3</v>
          </cell>
          <cell r="P3471">
            <v>1</v>
          </cell>
        </row>
        <row r="3472">
          <cell r="K3472">
            <v>7200</v>
          </cell>
          <cell r="L3472">
            <v>1</v>
          </cell>
          <cell r="O3472">
            <v>4</v>
          </cell>
          <cell r="P3472">
            <v>9</v>
          </cell>
        </row>
        <row r="3473">
          <cell r="K3473">
            <v>5250</v>
          </cell>
          <cell r="L3473">
            <v>3</v>
          </cell>
          <cell r="O3473">
            <v>10</v>
          </cell>
          <cell r="P3473">
            <v>5</v>
          </cell>
        </row>
        <row r="3474">
          <cell r="K3474">
            <v>10500</v>
          </cell>
          <cell r="L3474">
            <v>3</v>
          </cell>
          <cell r="O3474">
            <v>7</v>
          </cell>
          <cell r="P3474">
            <v>10</v>
          </cell>
        </row>
        <row r="3475">
          <cell r="K3475">
            <v>28800</v>
          </cell>
          <cell r="L3475">
            <v>4</v>
          </cell>
          <cell r="O3475">
            <v>11</v>
          </cell>
          <cell r="P3475">
            <v>6</v>
          </cell>
        </row>
        <row r="3476">
          <cell r="K3476">
            <v>7700</v>
          </cell>
          <cell r="L3476">
            <v>1</v>
          </cell>
          <cell r="O3476">
            <v>1</v>
          </cell>
          <cell r="P3476">
            <v>14</v>
          </cell>
        </row>
        <row r="3477">
          <cell r="K3477">
            <v>0</v>
          </cell>
          <cell r="L3477">
            <v>9</v>
          </cell>
          <cell r="O3477">
            <v>0</v>
          </cell>
          <cell r="P3477">
            <v>3</v>
          </cell>
        </row>
        <row r="3478">
          <cell r="K3478">
            <v>12600</v>
          </cell>
          <cell r="L3478">
            <v>4</v>
          </cell>
          <cell r="O3478">
            <v>6</v>
          </cell>
          <cell r="P3478">
            <v>9</v>
          </cell>
        </row>
        <row r="3479">
          <cell r="K3479">
            <v>16800</v>
          </cell>
          <cell r="L3479">
            <v>1</v>
          </cell>
          <cell r="O3479">
            <v>4</v>
          </cell>
          <cell r="P3479">
            <v>14</v>
          </cell>
        </row>
        <row r="3480">
          <cell r="K3480">
            <v>5600</v>
          </cell>
          <cell r="L3480">
            <v>2</v>
          </cell>
          <cell r="O3480">
            <v>4</v>
          </cell>
          <cell r="P3480">
            <v>8</v>
          </cell>
        </row>
        <row r="3481">
          <cell r="K3481">
            <v>15400</v>
          </cell>
          <cell r="L3481">
            <v>4</v>
          </cell>
          <cell r="O3481">
            <v>11</v>
          </cell>
          <cell r="P3481">
            <v>11</v>
          </cell>
        </row>
        <row r="3482">
          <cell r="K3482">
            <v>14700</v>
          </cell>
          <cell r="L3482">
            <v>3</v>
          </cell>
          <cell r="O3482">
            <v>9</v>
          </cell>
          <cell r="P3482">
            <v>14</v>
          </cell>
        </row>
        <row r="3483">
          <cell r="K3483">
            <v>4200</v>
          </cell>
          <cell r="L3483">
            <v>3</v>
          </cell>
          <cell r="O3483">
            <v>4</v>
          </cell>
          <cell r="P3483">
            <v>4</v>
          </cell>
        </row>
        <row r="3484">
          <cell r="K3484">
            <v>0</v>
          </cell>
          <cell r="L3484">
            <v>8</v>
          </cell>
          <cell r="O3484">
            <v>0</v>
          </cell>
          <cell r="P3484">
            <v>12</v>
          </cell>
        </row>
        <row r="3485">
          <cell r="K3485">
            <v>2800</v>
          </cell>
          <cell r="L3485">
            <v>2</v>
          </cell>
          <cell r="O3485">
            <v>9</v>
          </cell>
          <cell r="P3485">
            <v>4</v>
          </cell>
        </row>
        <row r="3486">
          <cell r="K3486">
            <v>0</v>
          </cell>
          <cell r="L3486">
            <v>11</v>
          </cell>
          <cell r="O3486">
            <v>0</v>
          </cell>
          <cell r="P3486">
            <v>9</v>
          </cell>
        </row>
        <row r="3487">
          <cell r="K3487">
            <v>0</v>
          </cell>
          <cell r="L3487">
            <v>8</v>
          </cell>
          <cell r="O3487">
            <v>0</v>
          </cell>
          <cell r="P3487">
            <v>12</v>
          </cell>
        </row>
        <row r="3488">
          <cell r="K3488">
            <v>3150</v>
          </cell>
          <cell r="L3488">
            <v>3</v>
          </cell>
          <cell r="O3488">
            <v>5</v>
          </cell>
          <cell r="P3488">
            <v>3</v>
          </cell>
        </row>
        <row r="3489">
          <cell r="K3489">
            <v>4200</v>
          </cell>
          <cell r="L3489">
            <v>3</v>
          </cell>
          <cell r="O3489">
            <v>10</v>
          </cell>
          <cell r="P3489">
            <v>4</v>
          </cell>
        </row>
        <row r="3490">
          <cell r="K3490">
            <v>1050</v>
          </cell>
          <cell r="L3490">
            <v>1</v>
          </cell>
          <cell r="O3490">
            <v>3</v>
          </cell>
          <cell r="P3490">
            <v>3</v>
          </cell>
        </row>
        <row r="3491">
          <cell r="K3491">
            <v>21600</v>
          </cell>
          <cell r="L3491">
            <v>2</v>
          </cell>
          <cell r="O3491">
            <v>2</v>
          </cell>
          <cell r="P3491">
            <v>9</v>
          </cell>
        </row>
        <row r="3492">
          <cell r="K3492">
            <v>4200</v>
          </cell>
          <cell r="L3492">
            <v>3</v>
          </cell>
          <cell r="O3492">
            <v>11</v>
          </cell>
          <cell r="P3492">
            <v>4</v>
          </cell>
        </row>
        <row r="3493">
          <cell r="K3493">
            <v>4200</v>
          </cell>
          <cell r="L3493">
            <v>2</v>
          </cell>
          <cell r="O3493">
            <v>2</v>
          </cell>
          <cell r="P3493">
            <v>6</v>
          </cell>
        </row>
        <row r="3494">
          <cell r="K3494">
            <v>0</v>
          </cell>
          <cell r="L3494">
            <v>6</v>
          </cell>
          <cell r="O3494">
            <v>0</v>
          </cell>
          <cell r="P3494">
            <v>8</v>
          </cell>
        </row>
        <row r="3495">
          <cell r="K3495">
            <v>2100</v>
          </cell>
          <cell r="L3495">
            <v>2</v>
          </cell>
          <cell r="O3495">
            <v>5</v>
          </cell>
          <cell r="P3495">
            <v>3</v>
          </cell>
        </row>
        <row r="3496">
          <cell r="K3496">
            <v>11200</v>
          </cell>
          <cell r="L3496">
            <v>4</v>
          </cell>
          <cell r="O3496">
            <v>12</v>
          </cell>
          <cell r="P3496">
            <v>8</v>
          </cell>
        </row>
        <row r="3497">
          <cell r="K3497">
            <v>3850</v>
          </cell>
          <cell r="L3497">
            <v>1</v>
          </cell>
          <cell r="O3497">
            <v>1</v>
          </cell>
          <cell r="P3497">
            <v>7</v>
          </cell>
        </row>
        <row r="3498">
          <cell r="K3498">
            <v>16800</v>
          </cell>
          <cell r="L3498">
            <v>2</v>
          </cell>
          <cell r="O3498">
            <v>8</v>
          </cell>
          <cell r="P3498">
            <v>7</v>
          </cell>
        </row>
        <row r="3499">
          <cell r="K3499">
            <v>3500</v>
          </cell>
          <cell r="L3499">
            <v>1</v>
          </cell>
          <cell r="O3499">
            <v>3</v>
          </cell>
          <cell r="P3499">
            <v>10</v>
          </cell>
        </row>
        <row r="3500">
          <cell r="K3500">
            <v>28600</v>
          </cell>
          <cell r="L3500">
            <v>2</v>
          </cell>
          <cell r="O3500">
            <v>6</v>
          </cell>
          <cell r="P3500">
            <v>13</v>
          </cell>
        </row>
        <row r="3501">
          <cell r="K3501">
            <v>0</v>
          </cell>
          <cell r="L3501">
            <v>8</v>
          </cell>
          <cell r="O3501">
            <v>0</v>
          </cell>
          <cell r="P3501">
            <v>7</v>
          </cell>
        </row>
        <row r="3502">
          <cell r="K3502">
            <v>14000</v>
          </cell>
          <cell r="L3502">
            <v>5</v>
          </cell>
          <cell r="O3502">
            <v>18</v>
          </cell>
          <cell r="P3502">
            <v>8</v>
          </cell>
        </row>
        <row r="3503">
          <cell r="K3503">
            <v>1750</v>
          </cell>
          <cell r="L3503">
            <v>1</v>
          </cell>
          <cell r="O3503">
            <v>3</v>
          </cell>
          <cell r="P3503">
            <v>5</v>
          </cell>
        </row>
        <row r="3504">
          <cell r="K3504">
            <v>7700</v>
          </cell>
          <cell r="L3504">
            <v>2</v>
          </cell>
          <cell r="O3504">
            <v>4</v>
          </cell>
          <cell r="P3504">
            <v>11</v>
          </cell>
        </row>
        <row r="3505">
          <cell r="K3505">
            <v>4800</v>
          </cell>
          <cell r="L3505">
            <v>1</v>
          </cell>
          <cell r="O3505">
            <v>3</v>
          </cell>
          <cell r="P3505">
            <v>6</v>
          </cell>
        </row>
        <row r="3506">
          <cell r="K3506">
            <v>24500</v>
          </cell>
          <cell r="L3506">
            <v>5</v>
          </cell>
          <cell r="O3506">
            <v>22</v>
          </cell>
          <cell r="P3506">
            <v>14</v>
          </cell>
        </row>
        <row r="3507">
          <cell r="K3507">
            <v>12250</v>
          </cell>
          <cell r="L3507">
            <v>5</v>
          </cell>
          <cell r="O3507">
            <v>19</v>
          </cell>
          <cell r="P3507">
            <v>7</v>
          </cell>
        </row>
        <row r="3508">
          <cell r="K3508">
            <v>14850</v>
          </cell>
          <cell r="L3508">
            <v>3</v>
          </cell>
          <cell r="O3508">
            <v>5</v>
          </cell>
          <cell r="P3508">
            <v>9</v>
          </cell>
        </row>
        <row r="3509">
          <cell r="K3509">
            <v>700</v>
          </cell>
          <cell r="L3509">
            <v>2</v>
          </cell>
          <cell r="O3509">
            <v>6</v>
          </cell>
          <cell r="P3509">
            <v>1</v>
          </cell>
        </row>
        <row r="3510">
          <cell r="K3510">
            <v>6300</v>
          </cell>
          <cell r="L3510">
            <v>3</v>
          </cell>
          <cell r="O3510">
            <v>6</v>
          </cell>
          <cell r="P3510">
            <v>6</v>
          </cell>
        </row>
        <row r="3511">
          <cell r="K3511">
            <v>3500</v>
          </cell>
          <cell r="L3511">
            <v>1</v>
          </cell>
          <cell r="O3511">
            <v>4</v>
          </cell>
          <cell r="P3511">
            <v>10</v>
          </cell>
        </row>
        <row r="3512">
          <cell r="K3512">
            <v>700</v>
          </cell>
          <cell r="L3512">
            <v>2</v>
          </cell>
          <cell r="O3512">
            <v>8</v>
          </cell>
          <cell r="P3512">
            <v>1</v>
          </cell>
        </row>
        <row r="3513">
          <cell r="K3513">
            <v>0</v>
          </cell>
          <cell r="L3513">
            <v>5</v>
          </cell>
          <cell r="O3513">
            <v>0</v>
          </cell>
          <cell r="P3513">
            <v>14</v>
          </cell>
        </row>
        <row r="3514">
          <cell r="K3514">
            <v>9900</v>
          </cell>
          <cell r="L3514">
            <v>2</v>
          </cell>
          <cell r="O3514">
            <v>7</v>
          </cell>
          <cell r="P3514">
            <v>9</v>
          </cell>
        </row>
        <row r="3515">
          <cell r="K3515">
            <v>4200</v>
          </cell>
          <cell r="L3515">
            <v>1</v>
          </cell>
          <cell r="O3515">
            <v>1</v>
          </cell>
          <cell r="P3515">
            <v>12</v>
          </cell>
        </row>
        <row r="3516">
          <cell r="K3516">
            <v>12100</v>
          </cell>
          <cell r="L3516">
            <v>2</v>
          </cell>
          <cell r="O3516">
            <v>7</v>
          </cell>
          <cell r="P3516">
            <v>11</v>
          </cell>
        </row>
        <row r="3517">
          <cell r="K3517">
            <v>350</v>
          </cell>
          <cell r="L3517">
            <v>1</v>
          </cell>
          <cell r="O3517">
            <v>1</v>
          </cell>
          <cell r="P3517">
            <v>1</v>
          </cell>
        </row>
        <row r="3518">
          <cell r="K3518">
            <v>16800</v>
          </cell>
          <cell r="L3518">
            <v>4</v>
          </cell>
          <cell r="O3518">
            <v>13</v>
          </cell>
          <cell r="P3518">
            <v>12</v>
          </cell>
        </row>
        <row r="3519">
          <cell r="K3519">
            <v>0</v>
          </cell>
          <cell r="L3519">
            <v>8</v>
          </cell>
          <cell r="O3519">
            <v>0</v>
          </cell>
          <cell r="P3519">
            <v>4</v>
          </cell>
        </row>
        <row r="3520">
          <cell r="K3520">
            <v>9100</v>
          </cell>
          <cell r="L3520">
            <v>2</v>
          </cell>
          <cell r="O3520">
            <v>4</v>
          </cell>
          <cell r="P3520">
            <v>13</v>
          </cell>
        </row>
        <row r="3521">
          <cell r="K3521">
            <v>0</v>
          </cell>
          <cell r="L3521">
            <v>8</v>
          </cell>
          <cell r="O3521">
            <v>0</v>
          </cell>
          <cell r="P3521">
            <v>6</v>
          </cell>
        </row>
        <row r="3522">
          <cell r="K3522">
            <v>0</v>
          </cell>
          <cell r="L3522">
            <v>5</v>
          </cell>
          <cell r="O3522">
            <v>0</v>
          </cell>
          <cell r="P3522">
            <v>1</v>
          </cell>
        </row>
        <row r="3523">
          <cell r="K3523">
            <v>6300</v>
          </cell>
          <cell r="L3523">
            <v>2</v>
          </cell>
          <cell r="O3523">
            <v>4</v>
          </cell>
          <cell r="P3523">
            <v>9</v>
          </cell>
        </row>
        <row r="3524">
          <cell r="K3524">
            <v>4400</v>
          </cell>
          <cell r="L3524">
            <v>1</v>
          </cell>
          <cell r="O3524">
            <v>1</v>
          </cell>
          <cell r="P3524">
            <v>8</v>
          </cell>
        </row>
        <row r="3525">
          <cell r="K3525">
            <v>14000</v>
          </cell>
          <cell r="L3525">
            <v>5</v>
          </cell>
          <cell r="O3525">
            <v>8</v>
          </cell>
          <cell r="P3525">
            <v>8</v>
          </cell>
        </row>
        <row r="3526">
          <cell r="K3526">
            <v>700</v>
          </cell>
          <cell r="L3526">
            <v>1</v>
          </cell>
          <cell r="O3526">
            <v>4</v>
          </cell>
          <cell r="P3526">
            <v>2</v>
          </cell>
        </row>
        <row r="3527">
          <cell r="K3527">
            <v>0</v>
          </cell>
          <cell r="L3527">
            <v>7</v>
          </cell>
          <cell r="O3527">
            <v>0</v>
          </cell>
          <cell r="P3527">
            <v>7</v>
          </cell>
        </row>
        <row r="3528">
          <cell r="K3528">
            <v>4400</v>
          </cell>
          <cell r="L3528">
            <v>2</v>
          </cell>
          <cell r="O3528">
            <v>7</v>
          </cell>
          <cell r="P3528">
            <v>2</v>
          </cell>
        </row>
        <row r="3529">
          <cell r="K3529">
            <v>1400</v>
          </cell>
          <cell r="L3529">
            <v>1</v>
          </cell>
          <cell r="O3529">
            <v>1</v>
          </cell>
          <cell r="P3529">
            <v>4</v>
          </cell>
        </row>
        <row r="3530">
          <cell r="K3530">
            <v>4200</v>
          </cell>
          <cell r="L3530">
            <v>1</v>
          </cell>
          <cell r="O3530">
            <v>3</v>
          </cell>
          <cell r="P3530">
            <v>12</v>
          </cell>
        </row>
        <row r="3531">
          <cell r="K3531">
            <v>3200</v>
          </cell>
          <cell r="L3531">
            <v>1</v>
          </cell>
          <cell r="O3531">
            <v>1</v>
          </cell>
          <cell r="P3531">
            <v>4</v>
          </cell>
        </row>
        <row r="3532">
          <cell r="K3532">
            <v>3850</v>
          </cell>
          <cell r="L3532">
            <v>1</v>
          </cell>
          <cell r="O3532">
            <v>3</v>
          </cell>
          <cell r="P3532">
            <v>11</v>
          </cell>
        </row>
        <row r="3533">
          <cell r="K3533">
            <v>7000</v>
          </cell>
          <cell r="L3533">
            <v>2</v>
          </cell>
          <cell r="O3533">
            <v>2</v>
          </cell>
          <cell r="P3533">
            <v>10</v>
          </cell>
        </row>
        <row r="3534">
          <cell r="K3534">
            <v>2100</v>
          </cell>
          <cell r="L3534">
            <v>3</v>
          </cell>
          <cell r="O3534">
            <v>11</v>
          </cell>
          <cell r="P3534">
            <v>2</v>
          </cell>
        </row>
        <row r="3535">
          <cell r="K3535">
            <v>2450</v>
          </cell>
          <cell r="L3535">
            <v>1</v>
          </cell>
          <cell r="O3535">
            <v>3</v>
          </cell>
          <cell r="P3535">
            <v>7</v>
          </cell>
        </row>
        <row r="3536">
          <cell r="K3536">
            <v>4200</v>
          </cell>
          <cell r="L3536">
            <v>3</v>
          </cell>
          <cell r="O3536">
            <v>11</v>
          </cell>
          <cell r="P3536">
            <v>4</v>
          </cell>
        </row>
        <row r="3537">
          <cell r="K3537">
            <v>4950</v>
          </cell>
          <cell r="L3537">
            <v>1</v>
          </cell>
          <cell r="O3537">
            <v>4</v>
          </cell>
          <cell r="P3537">
            <v>9</v>
          </cell>
        </row>
        <row r="3538">
          <cell r="K3538">
            <v>5250</v>
          </cell>
          <cell r="L3538">
            <v>5</v>
          </cell>
          <cell r="O3538">
            <v>13</v>
          </cell>
          <cell r="P3538">
            <v>3</v>
          </cell>
        </row>
        <row r="3539">
          <cell r="K3539">
            <v>9800</v>
          </cell>
          <cell r="L3539">
            <v>4</v>
          </cell>
          <cell r="O3539">
            <v>7</v>
          </cell>
          <cell r="P3539">
            <v>7</v>
          </cell>
        </row>
        <row r="3540">
          <cell r="K3540">
            <v>8400</v>
          </cell>
          <cell r="L3540">
            <v>1</v>
          </cell>
          <cell r="O3540">
            <v>2</v>
          </cell>
          <cell r="P3540">
            <v>7</v>
          </cell>
        </row>
        <row r="3541">
          <cell r="K3541">
            <v>3850</v>
          </cell>
          <cell r="L3541">
            <v>1</v>
          </cell>
          <cell r="O3541">
            <v>3</v>
          </cell>
          <cell r="P3541">
            <v>11</v>
          </cell>
        </row>
        <row r="3542">
          <cell r="K3542">
            <v>5600</v>
          </cell>
          <cell r="L3542">
            <v>2</v>
          </cell>
          <cell r="O3542">
            <v>8</v>
          </cell>
          <cell r="P3542">
            <v>8</v>
          </cell>
        </row>
        <row r="3543">
          <cell r="K3543">
            <v>0</v>
          </cell>
          <cell r="L3543">
            <v>9</v>
          </cell>
          <cell r="O3543">
            <v>0</v>
          </cell>
          <cell r="P3543">
            <v>8</v>
          </cell>
        </row>
        <row r="3544">
          <cell r="K3544">
            <v>4200</v>
          </cell>
          <cell r="L3544">
            <v>2</v>
          </cell>
          <cell r="O3544">
            <v>5</v>
          </cell>
          <cell r="P3544">
            <v>6</v>
          </cell>
        </row>
        <row r="3545">
          <cell r="K3545">
            <v>700</v>
          </cell>
          <cell r="L3545">
            <v>1</v>
          </cell>
          <cell r="O3545">
            <v>4</v>
          </cell>
          <cell r="P3545">
            <v>2</v>
          </cell>
        </row>
        <row r="3546">
          <cell r="K3546">
            <v>0</v>
          </cell>
          <cell r="L3546">
            <v>5</v>
          </cell>
          <cell r="O3546">
            <v>0</v>
          </cell>
          <cell r="P3546">
            <v>8</v>
          </cell>
        </row>
        <row r="3547">
          <cell r="K3547">
            <v>9800</v>
          </cell>
          <cell r="L3547">
            <v>2</v>
          </cell>
          <cell r="O3547">
            <v>4</v>
          </cell>
          <cell r="P3547">
            <v>14</v>
          </cell>
        </row>
        <row r="3548">
          <cell r="K3548">
            <v>9450</v>
          </cell>
          <cell r="L3548">
            <v>3</v>
          </cell>
          <cell r="O3548">
            <v>13</v>
          </cell>
          <cell r="P3548">
            <v>9</v>
          </cell>
        </row>
        <row r="3549">
          <cell r="K3549">
            <v>8800</v>
          </cell>
          <cell r="L3549">
            <v>1</v>
          </cell>
          <cell r="O3549">
            <v>4</v>
          </cell>
          <cell r="P3549">
            <v>11</v>
          </cell>
        </row>
        <row r="3550">
          <cell r="K3550">
            <v>2800</v>
          </cell>
          <cell r="L3550">
            <v>1</v>
          </cell>
          <cell r="O3550">
            <v>2</v>
          </cell>
          <cell r="P3550">
            <v>8</v>
          </cell>
        </row>
        <row r="3551">
          <cell r="K3551">
            <v>0</v>
          </cell>
          <cell r="L3551">
            <v>7</v>
          </cell>
          <cell r="O3551">
            <v>0</v>
          </cell>
          <cell r="P3551">
            <v>13</v>
          </cell>
        </row>
        <row r="3552">
          <cell r="K3552">
            <v>30000</v>
          </cell>
          <cell r="L3552">
            <v>5</v>
          </cell>
          <cell r="O3552">
            <v>15</v>
          </cell>
          <cell r="P3552">
            <v>5</v>
          </cell>
        </row>
        <row r="3553">
          <cell r="K3553">
            <v>14300</v>
          </cell>
          <cell r="L3553">
            <v>2</v>
          </cell>
          <cell r="O3553">
            <v>8</v>
          </cell>
          <cell r="P3553">
            <v>13</v>
          </cell>
        </row>
        <row r="3554">
          <cell r="K3554">
            <v>4900</v>
          </cell>
          <cell r="L3554">
            <v>1</v>
          </cell>
          <cell r="O3554">
            <v>1</v>
          </cell>
          <cell r="P3554">
            <v>14</v>
          </cell>
        </row>
        <row r="3555">
          <cell r="K3555">
            <v>14300</v>
          </cell>
          <cell r="L3555">
            <v>2</v>
          </cell>
          <cell r="O3555">
            <v>4</v>
          </cell>
          <cell r="P3555">
            <v>13</v>
          </cell>
        </row>
        <row r="3556">
          <cell r="K3556">
            <v>1750</v>
          </cell>
          <cell r="L3556">
            <v>1</v>
          </cell>
          <cell r="O3556">
            <v>2</v>
          </cell>
          <cell r="P3556">
            <v>5</v>
          </cell>
        </row>
        <row r="3557">
          <cell r="K3557">
            <v>0</v>
          </cell>
          <cell r="L3557">
            <v>9</v>
          </cell>
          <cell r="O3557">
            <v>0</v>
          </cell>
          <cell r="P3557">
            <v>10</v>
          </cell>
        </row>
        <row r="3558">
          <cell r="K3558">
            <v>5600</v>
          </cell>
          <cell r="L3558">
            <v>2</v>
          </cell>
          <cell r="O3558">
            <v>6</v>
          </cell>
          <cell r="P3558">
            <v>8</v>
          </cell>
        </row>
        <row r="3559">
          <cell r="K3559">
            <v>8400</v>
          </cell>
          <cell r="L3559">
            <v>3</v>
          </cell>
          <cell r="O3559">
            <v>8</v>
          </cell>
          <cell r="P3559">
            <v>8</v>
          </cell>
        </row>
        <row r="3560">
          <cell r="K3560">
            <v>0</v>
          </cell>
          <cell r="L3560">
            <v>6</v>
          </cell>
          <cell r="O3560">
            <v>0</v>
          </cell>
          <cell r="P3560">
            <v>1</v>
          </cell>
        </row>
        <row r="3561">
          <cell r="K3561">
            <v>8400</v>
          </cell>
          <cell r="L3561">
            <v>2</v>
          </cell>
          <cell r="O3561">
            <v>6</v>
          </cell>
          <cell r="P3561">
            <v>12</v>
          </cell>
        </row>
        <row r="3562">
          <cell r="K3562">
            <v>4200</v>
          </cell>
          <cell r="L3562">
            <v>2</v>
          </cell>
          <cell r="O3562">
            <v>6</v>
          </cell>
          <cell r="P3562">
            <v>6</v>
          </cell>
        </row>
        <row r="3563">
          <cell r="K3563">
            <v>12100</v>
          </cell>
          <cell r="L3563">
            <v>2</v>
          </cell>
          <cell r="O3563">
            <v>6</v>
          </cell>
          <cell r="P3563">
            <v>11</v>
          </cell>
        </row>
        <row r="3564">
          <cell r="K3564">
            <v>4400</v>
          </cell>
          <cell r="L3564">
            <v>1</v>
          </cell>
          <cell r="O3564">
            <v>3</v>
          </cell>
          <cell r="P3564">
            <v>4</v>
          </cell>
        </row>
        <row r="3565">
          <cell r="K3565">
            <v>7700</v>
          </cell>
          <cell r="L3565">
            <v>2</v>
          </cell>
          <cell r="O3565">
            <v>5</v>
          </cell>
          <cell r="P3565">
            <v>7</v>
          </cell>
        </row>
        <row r="3566">
          <cell r="K3566">
            <v>11200</v>
          </cell>
          <cell r="L3566">
            <v>4</v>
          </cell>
          <cell r="O3566">
            <v>6</v>
          </cell>
          <cell r="P3566">
            <v>8</v>
          </cell>
        </row>
        <row r="3567">
          <cell r="K3567">
            <v>7700</v>
          </cell>
          <cell r="L3567">
            <v>2</v>
          </cell>
          <cell r="O3567">
            <v>8</v>
          </cell>
          <cell r="P3567">
            <v>11</v>
          </cell>
        </row>
        <row r="3568">
          <cell r="K3568">
            <v>2100</v>
          </cell>
          <cell r="L3568">
            <v>3</v>
          </cell>
          <cell r="O3568">
            <v>8</v>
          </cell>
          <cell r="P3568">
            <v>2</v>
          </cell>
        </row>
        <row r="3569">
          <cell r="K3569">
            <v>9900</v>
          </cell>
          <cell r="L3569">
            <v>3</v>
          </cell>
          <cell r="O3569">
            <v>6</v>
          </cell>
          <cell r="P3569">
            <v>6</v>
          </cell>
        </row>
        <row r="3570">
          <cell r="K3570">
            <v>1400</v>
          </cell>
          <cell r="L3570">
            <v>4</v>
          </cell>
          <cell r="O3570">
            <v>7</v>
          </cell>
          <cell r="P3570">
            <v>1</v>
          </cell>
        </row>
        <row r="3571">
          <cell r="K3571">
            <v>0</v>
          </cell>
          <cell r="L3571">
            <v>8</v>
          </cell>
          <cell r="O3571">
            <v>0</v>
          </cell>
          <cell r="P3571">
            <v>5</v>
          </cell>
        </row>
        <row r="3572">
          <cell r="K3572">
            <v>3500</v>
          </cell>
          <cell r="L3572">
            <v>2</v>
          </cell>
          <cell r="O3572">
            <v>6</v>
          </cell>
          <cell r="P3572">
            <v>5</v>
          </cell>
        </row>
        <row r="3573">
          <cell r="K3573">
            <v>6300</v>
          </cell>
          <cell r="L3573">
            <v>2</v>
          </cell>
          <cell r="O3573">
            <v>7</v>
          </cell>
          <cell r="P3573">
            <v>9</v>
          </cell>
        </row>
        <row r="3574">
          <cell r="K3574">
            <v>0</v>
          </cell>
          <cell r="L3574">
            <v>8</v>
          </cell>
          <cell r="O3574">
            <v>0</v>
          </cell>
          <cell r="P3574">
            <v>13</v>
          </cell>
        </row>
        <row r="3575">
          <cell r="K3575">
            <v>9800</v>
          </cell>
          <cell r="L3575">
            <v>2</v>
          </cell>
          <cell r="O3575">
            <v>7</v>
          </cell>
          <cell r="P3575">
            <v>14</v>
          </cell>
        </row>
        <row r="3576">
          <cell r="K3576">
            <v>3500</v>
          </cell>
          <cell r="L3576">
            <v>2</v>
          </cell>
          <cell r="O3576">
            <v>5</v>
          </cell>
          <cell r="P3576">
            <v>5</v>
          </cell>
        </row>
        <row r="3577">
          <cell r="K3577">
            <v>13200</v>
          </cell>
          <cell r="L3577">
            <v>1</v>
          </cell>
          <cell r="O3577">
            <v>1</v>
          </cell>
          <cell r="P3577">
            <v>11</v>
          </cell>
        </row>
        <row r="3578">
          <cell r="K3578">
            <v>0</v>
          </cell>
          <cell r="L3578">
            <v>6</v>
          </cell>
          <cell r="O3578">
            <v>0</v>
          </cell>
          <cell r="P3578">
            <v>9</v>
          </cell>
        </row>
        <row r="3579">
          <cell r="K3579">
            <v>0</v>
          </cell>
          <cell r="L3579">
            <v>8</v>
          </cell>
          <cell r="O3579">
            <v>0</v>
          </cell>
          <cell r="P3579">
            <v>1</v>
          </cell>
        </row>
        <row r="3580">
          <cell r="K3580">
            <v>3150</v>
          </cell>
          <cell r="L3580">
            <v>1</v>
          </cell>
          <cell r="O3580">
            <v>4</v>
          </cell>
          <cell r="P3580">
            <v>9</v>
          </cell>
        </row>
        <row r="3581">
          <cell r="K3581">
            <v>2200</v>
          </cell>
          <cell r="L3581">
            <v>1</v>
          </cell>
          <cell r="O3581">
            <v>4</v>
          </cell>
          <cell r="P3581">
            <v>2</v>
          </cell>
        </row>
        <row r="3582">
          <cell r="K3582">
            <v>0</v>
          </cell>
          <cell r="L3582">
            <v>6</v>
          </cell>
          <cell r="O3582">
            <v>0</v>
          </cell>
          <cell r="P3582">
            <v>10</v>
          </cell>
        </row>
        <row r="3583">
          <cell r="K3583">
            <v>14300</v>
          </cell>
          <cell r="L3583">
            <v>2</v>
          </cell>
          <cell r="O3583">
            <v>2</v>
          </cell>
          <cell r="P3583">
            <v>13</v>
          </cell>
        </row>
        <row r="3584">
          <cell r="K3584">
            <v>2800</v>
          </cell>
          <cell r="L3584">
            <v>1</v>
          </cell>
          <cell r="O3584">
            <v>2</v>
          </cell>
          <cell r="P3584">
            <v>8</v>
          </cell>
        </row>
        <row r="3585">
          <cell r="K3585">
            <v>8400</v>
          </cell>
          <cell r="L3585">
            <v>3</v>
          </cell>
          <cell r="O3585">
            <v>7</v>
          </cell>
          <cell r="P3585">
            <v>8</v>
          </cell>
        </row>
        <row r="3586">
          <cell r="K3586">
            <v>8400</v>
          </cell>
          <cell r="L3586">
            <v>2</v>
          </cell>
          <cell r="O3586">
            <v>5</v>
          </cell>
          <cell r="P3586">
            <v>12</v>
          </cell>
        </row>
        <row r="3587">
          <cell r="K3587">
            <v>19800</v>
          </cell>
          <cell r="L3587">
            <v>3</v>
          </cell>
          <cell r="O3587">
            <v>11</v>
          </cell>
          <cell r="P3587">
            <v>6</v>
          </cell>
        </row>
        <row r="3588">
          <cell r="K3588">
            <v>2100</v>
          </cell>
          <cell r="L3588">
            <v>1</v>
          </cell>
          <cell r="O3588">
            <v>2</v>
          </cell>
          <cell r="P3588">
            <v>6</v>
          </cell>
        </row>
        <row r="3589">
          <cell r="K3589">
            <v>0</v>
          </cell>
          <cell r="L3589">
            <v>7</v>
          </cell>
          <cell r="O3589">
            <v>0</v>
          </cell>
          <cell r="P3589">
            <v>9</v>
          </cell>
        </row>
        <row r="3590">
          <cell r="K3590">
            <v>8000</v>
          </cell>
          <cell r="L3590">
            <v>2</v>
          </cell>
          <cell r="O3590">
            <v>9</v>
          </cell>
          <cell r="P3590">
            <v>5</v>
          </cell>
        </row>
        <row r="3591">
          <cell r="K3591">
            <v>3500</v>
          </cell>
          <cell r="L3591">
            <v>1</v>
          </cell>
          <cell r="O3591">
            <v>2</v>
          </cell>
          <cell r="P3591">
            <v>10</v>
          </cell>
        </row>
        <row r="3592">
          <cell r="K3592">
            <v>9900</v>
          </cell>
          <cell r="L3592">
            <v>1</v>
          </cell>
          <cell r="O3592">
            <v>3</v>
          </cell>
          <cell r="P3592">
            <v>9</v>
          </cell>
        </row>
        <row r="3593">
          <cell r="K3593">
            <v>0</v>
          </cell>
          <cell r="L3593">
            <v>9</v>
          </cell>
          <cell r="O3593">
            <v>0</v>
          </cell>
          <cell r="P3593">
            <v>10</v>
          </cell>
        </row>
        <row r="3594">
          <cell r="K3594">
            <v>1750</v>
          </cell>
          <cell r="L3594">
            <v>1</v>
          </cell>
          <cell r="O3594">
            <v>4</v>
          </cell>
          <cell r="P3594">
            <v>5</v>
          </cell>
        </row>
        <row r="3595">
          <cell r="K3595">
            <v>3500</v>
          </cell>
          <cell r="L3595">
            <v>1</v>
          </cell>
          <cell r="O3595">
            <v>3</v>
          </cell>
          <cell r="P3595">
            <v>10</v>
          </cell>
        </row>
        <row r="3596">
          <cell r="K3596">
            <v>2800</v>
          </cell>
          <cell r="L3596">
            <v>2</v>
          </cell>
          <cell r="O3596">
            <v>7</v>
          </cell>
          <cell r="P3596">
            <v>4</v>
          </cell>
        </row>
        <row r="3597">
          <cell r="K3597">
            <v>2100</v>
          </cell>
          <cell r="L3597">
            <v>2</v>
          </cell>
          <cell r="O3597">
            <v>7</v>
          </cell>
          <cell r="P3597">
            <v>3</v>
          </cell>
        </row>
        <row r="3598">
          <cell r="K3598">
            <v>800</v>
          </cell>
          <cell r="L3598">
            <v>1</v>
          </cell>
          <cell r="O3598">
            <v>1</v>
          </cell>
          <cell r="P3598">
            <v>1</v>
          </cell>
        </row>
        <row r="3599">
          <cell r="K3599">
            <v>3600</v>
          </cell>
          <cell r="L3599">
            <v>1</v>
          </cell>
          <cell r="O3599">
            <v>2</v>
          </cell>
          <cell r="P3599">
            <v>3</v>
          </cell>
        </row>
        <row r="3600">
          <cell r="K3600">
            <v>2800</v>
          </cell>
          <cell r="L3600">
            <v>1</v>
          </cell>
          <cell r="O3600">
            <v>1</v>
          </cell>
          <cell r="P3600">
            <v>8</v>
          </cell>
        </row>
        <row r="3601">
          <cell r="K3601">
            <v>9900</v>
          </cell>
          <cell r="L3601">
            <v>1</v>
          </cell>
          <cell r="O3601">
            <v>4</v>
          </cell>
          <cell r="P3601">
            <v>9</v>
          </cell>
        </row>
        <row r="3602">
          <cell r="K3602">
            <v>3150</v>
          </cell>
          <cell r="L3602">
            <v>1</v>
          </cell>
          <cell r="O3602">
            <v>3</v>
          </cell>
          <cell r="P3602">
            <v>9</v>
          </cell>
        </row>
        <row r="3603">
          <cell r="K3603">
            <v>0</v>
          </cell>
          <cell r="L3603">
            <v>4</v>
          </cell>
          <cell r="O3603">
            <v>0</v>
          </cell>
          <cell r="P3603">
            <v>5</v>
          </cell>
        </row>
        <row r="3604">
          <cell r="K3604">
            <v>17600</v>
          </cell>
          <cell r="L3604">
            <v>2</v>
          </cell>
          <cell r="O3604">
            <v>6</v>
          </cell>
          <cell r="P3604">
            <v>11</v>
          </cell>
        </row>
        <row r="3605">
          <cell r="K3605">
            <v>22000</v>
          </cell>
          <cell r="L3605">
            <v>2</v>
          </cell>
          <cell r="O3605">
            <v>6</v>
          </cell>
          <cell r="P3605">
            <v>10</v>
          </cell>
        </row>
        <row r="3606">
          <cell r="K3606">
            <v>12250</v>
          </cell>
          <cell r="L3606">
            <v>5</v>
          </cell>
          <cell r="O3606">
            <v>11</v>
          </cell>
          <cell r="P3606">
            <v>7</v>
          </cell>
        </row>
        <row r="3607">
          <cell r="K3607">
            <v>12600</v>
          </cell>
          <cell r="L3607">
            <v>4</v>
          </cell>
          <cell r="O3607">
            <v>13</v>
          </cell>
          <cell r="P3607">
            <v>9</v>
          </cell>
        </row>
        <row r="3608">
          <cell r="K3608">
            <v>7000</v>
          </cell>
          <cell r="L3608">
            <v>2</v>
          </cell>
          <cell r="O3608">
            <v>8</v>
          </cell>
          <cell r="P3608">
            <v>10</v>
          </cell>
        </row>
        <row r="3609">
          <cell r="K3609">
            <v>0</v>
          </cell>
          <cell r="L3609">
            <v>8</v>
          </cell>
          <cell r="O3609">
            <v>0</v>
          </cell>
          <cell r="P3609">
            <v>6</v>
          </cell>
        </row>
        <row r="3610">
          <cell r="K3610">
            <v>350</v>
          </cell>
          <cell r="L3610">
            <v>1</v>
          </cell>
          <cell r="O3610">
            <v>3</v>
          </cell>
          <cell r="P3610">
            <v>1</v>
          </cell>
        </row>
        <row r="3611">
          <cell r="K3611">
            <v>5500</v>
          </cell>
          <cell r="L3611">
            <v>1</v>
          </cell>
          <cell r="O3611">
            <v>2</v>
          </cell>
          <cell r="P3611">
            <v>10</v>
          </cell>
        </row>
        <row r="3612">
          <cell r="K3612">
            <v>12600</v>
          </cell>
          <cell r="L3612">
            <v>4</v>
          </cell>
          <cell r="O3612">
            <v>11</v>
          </cell>
          <cell r="P3612">
            <v>9</v>
          </cell>
        </row>
        <row r="3613">
          <cell r="K3613">
            <v>2400</v>
          </cell>
          <cell r="L3613">
            <v>2</v>
          </cell>
          <cell r="O3613">
            <v>6</v>
          </cell>
          <cell r="P3613">
            <v>1</v>
          </cell>
        </row>
        <row r="3614">
          <cell r="K3614">
            <v>26400</v>
          </cell>
          <cell r="L3614">
            <v>2</v>
          </cell>
          <cell r="O3614">
            <v>7</v>
          </cell>
          <cell r="P3614">
            <v>11</v>
          </cell>
        </row>
        <row r="3615">
          <cell r="K3615">
            <v>13650</v>
          </cell>
          <cell r="L3615">
            <v>3</v>
          </cell>
          <cell r="O3615">
            <v>13</v>
          </cell>
          <cell r="P3615">
            <v>13</v>
          </cell>
        </row>
        <row r="3616">
          <cell r="K3616">
            <v>14700</v>
          </cell>
          <cell r="L3616">
            <v>3</v>
          </cell>
          <cell r="O3616">
            <v>5</v>
          </cell>
          <cell r="P3616">
            <v>14</v>
          </cell>
        </row>
        <row r="3617">
          <cell r="K3617">
            <v>6050</v>
          </cell>
          <cell r="L3617">
            <v>1</v>
          </cell>
          <cell r="O3617">
            <v>2</v>
          </cell>
          <cell r="P3617">
            <v>11</v>
          </cell>
        </row>
        <row r="3618">
          <cell r="K3618">
            <v>700</v>
          </cell>
          <cell r="L3618">
            <v>1</v>
          </cell>
          <cell r="O3618">
            <v>3</v>
          </cell>
          <cell r="P3618">
            <v>2</v>
          </cell>
        </row>
        <row r="3619">
          <cell r="K3619">
            <v>2100</v>
          </cell>
          <cell r="L3619">
            <v>2</v>
          </cell>
          <cell r="O3619">
            <v>7</v>
          </cell>
          <cell r="P3619">
            <v>3</v>
          </cell>
        </row>
        <row r="3620">
          <cell r="K3620">
            <v>28800</v>
          </cell>
          <cell r="L3620">
            <v>2</v>
          </cell>
          <cell r="O3620">
            <v>3</v>
          </cell>
          <cell r="P3620">
            <v>12</v>
          </cell>
        </row>
        <row r="3621">
          <cell r="K3621">
            <v>4800</v>
          </cell>
          <cell r="L3621">
            <v>2</v>
          </cell>
          <cell r="O3621">
            <v>7</v>
          </cell>
          <cell r="P3621">
            <v>3</v>
          </cell>
        </row>
        <row r="3622">
          <cell r="K3622">
            <v>350</v>
          </cell>
          <cell r="L3622">
            <v>1</v>
          </cell>
          <cell r="O3622">
            <v>3</v>
          </cell>
          <cell r="P3622">
            <v>1</v>
          </cell>
        </row>
        <row r="3623">
          <cell r="K3623">
            <v>31200</v>
          </cell>
          <cell r="L3623">
            <v>2</v>
          </cell>
          <cell r="O3623">
            <v>6</v>
          </cell>
          <cell r="P3623">
            <v>13</v>
          </cell>
        </row>
        <row r="3624">
          <cell r="K3624">
            <v>2800</v>
          </cell>
          <cell r="L3624">
            <v>2</v>
          </cell>
          <cell r="O3624">
            <v>8</v>
          </cell>
          <cell r="P3624">
            <v>4</v>
          </cell>
        </row>
        <row r="3625">
          <cell r="K3625">
            <v>3850</v>
          </cell>
          <cell r="L3625">
            <v>1</v>
          </cell>
          <cell r="O3625">
            <v>2</v>
          </cell>
          <cell r="P3625">
            <v>11</v>
          </cell>
        </row>
        <row r="3626">
          <cell r="K3626">
            <v>350</v>
          </cell>
          <cell r="L3626">
            <v>1</v>
          </cell>
          <cell r="O3626">
            <v>4</v>
          </cell>
          <cell r="P3626">
            <v>1</v>
          </cell>
        </row>
        <row r="3627">
          <cell r="K3627">
            <v>9100</v>
          </cell>
          <cell r="L3627">
            <v>2</v>
          </cell>
          <cell r="O3627">
            <v>3</v>
          </cell>
          <cell r="P3627">
            <v>13</v>
          </cell>
        </row>
        <row r="3628">
          <cell r="K3628">
            <v>3150</v>
          </cell>
          <cell r="L3628">
            <v>3</v>
          </cell>
          <cell r="O3628">
            <v>6</v>
          </cell>
          <cell r="P3628">
            <v>3</v>
          </cell>
        </row>
        <row r="3629">
          <cell r="K3629">
            <v>8800</v>
          </cell>
          <cell r="L3629">
            <v>2</v>
          </cell>
          <cell r="O3629">
            <v>2</v>
          </cell>
          <cell r="P3629">
            <v>4</v>
          </cell>
        </row>
        <row r="3630">
          <cell r="K3630">
            <v>0</v>
          </cell>
          <cell r="L3630">
            <v>8</v>
          </cell>
          <cell r="O3630">
            <v>0</v>
          </cell>
          <cell r="P3630">
            <v>1</v>
          </cell>
        </row>
        <row r="3631">
          <cell r="K3631">
            <v>22000</v>
          </cell>
          <cell r="L3631">
            <v>2</v>
          </cell>
          <cell r="O3631">
            <v>3</v>
          </cell>
          <cell r="P3631">
            <v>10</v>
          </cell>
        </row>
        <row r="3632">
          <cell r="K3632">
            <v>0</v>
          </cell>
          <cell r="L3632">
            <v>6</v>
          </cell>
          <cell r="O3632">
            <v>0</v>
          </cell>
          <cell r="P3632">
            <v>14</v>
          </cell>
        </row>
        <row r="3633">
          <cell r="K3633">
            <v>52800</v>
          </cell>
          <cell r="L3633">
            <v>4</v>
          </cell>
          <cell r="O3633">
            <v>15</v>
          </cell>
          <cell r="P3633">
            <v>12</v>
          </cell>
        </row>
        <row r="3634">
          <cell r="K3634">
            <v>2100</v>
          </cell>
          <cell r="L3634">
            <v>2</v>
          </cell>
          <cell r="O3634">
            <v>7</v>
          </cell>
          <cell r="P3634">
            <v>3</v>
          </cell>
        </row>
        <row r="3635">
          <cell r="K3635">
            <v>5500</v>
          </cell>
          <cell r="L3635">
            <v>1</v>
          </cell>
          <cell r="O3635">
            <v>4</v>
          </cell>
          <cell r="P3635">
            <v>5</v>
          </cell>
        </row>
        <row r="3636">
          <cell r="K3636">
            <v>8400</v>
          </cell>
          <cell r="L3636">
            <v>1</v>
          </cell>
          <cell r="O3636">
            <v>2</v>
          </cell>
          <cell r="P3636">
            <v>7</v>
          </cell>
        </row>
        <row r="3637">
          <cell r="K3637">
            <v>7700</v>
          </cell>
          <cell r="L3637">
            <v>2</v>
          </cell>
          <cell r="O3637">
            <v>4</v>
          </cell>
          <cell r="P3637">
            <v>11</v>
          </cell>
        </row>
        <row r="3638">
          <cell r="K3638">
            <v>3500</v>
          </cell>
          <cell r="L3638">
            <v>5</v>
          </cell>
          <cell r="O3638">
            <v>18</v>
          </cell>
          <cell r="P3638">
            <v>2</v>
          </cell>
        </row>
        <row r="3639">
          <cell r="K3639">
            <v>0</v>
          </cell>
          <cell r="L3639">
            <v>8</v>
          </cell>
          <cell r="O3639">
            <v>0</v>
          </cell>
          <cell r="P3639">
            <v>1</v>
          </cell>
        </row>
        <row r="3640">
          <cell r="K3640">
            <v>0</v>
          </cell>
          <cell r="L3640">
            <v>8</v>
          </cell>
          <cell r="O3640">
            <v>0</v>
          </cell>
          <cell r="P3640">
            <v>9</v>
          </cell>
        </row>
        <row r="3641">
          <cell r="K3641">
            <v>13200</v>
          </cell>
          <cell r="L3641">
            <v>2</v>
          </cell>
          <cell r="O3641">
            <v>5</v>
          </cell>
          <cell r="P3641">
            <v>12</v>
          </cell>
        </row>
        <row r="3642">
          <cell r="K3642">
            <v>5500</v>
          </cell>
          <cell r="L3642">
            <v>5</v>
          </cell>
          <cell r="O3642">
            <v>10</v>
          </cell>
          <cell r="P3642">
            <v>1</v>
          </cell>
        </row>
        <row r="3643">
          <cell r="K3643">
            <v>3850</v>
          </cell>
          <cell r="L3643">
            <v>1</v>
          </cell>
          <cell r="O3643">
            <v>3</v>
          </cell>
          <cell r="P3643">
            <v>11</v>
          </cell>
        </row>
        <row r="3644">
          <cell r="K3644">
            <v>0</v>
          </cell>
          <cell r="L3644">
            <v>7</v>
          </cell>
          <cell r="O3644">
            <v>0</v>
          </cell>
          <cell r="P3644">
            <v>2</v>
          </cell>
        </row>
        <row r="3645">
          <cell r="K3645">
            <v>4900</v>
          </cell>
          <cell r="L3645">
            <v>2</v>
          </cell>
          <cell r="O3645">
            <v>4</v>
          </cell>
          <cell r="P3645">
            <v>7</v>
          </cell>
        </row>
        <row r="3646">
          <cell r="K3646">
            <v>7200</v>
          </cell>
          <cell r="L3646">
            <v>3</v>
          </cell>
          <cell r="O3646">
            <v>7</v>
          </cell>
          <cell r="P3646">
            <v>3</v>
          </cell>
        </row>
        <row r="3647">
          <cell r="K3647">
            <v>0</v>
          </cell>
          <cell r="L3647">
            <v>8</v>
          </cell>
          <cell r="O3647">
            <v>0</v>
          </cell>
          <cell r="P3647">
            <v>5</v>
          </cell>
        </row>
        <row r="3648">
          <cell r="K3648">
            <v>9800</v>
          </cell>
          <cell r="L3648">
            <v>2</v>
          </cell>
          <cell r="O3648">
            <v>7</v>
          </cell>
          <cell r="P3648">
            <v>14</v>
          </cell>
        </row>
        <row r="3649">
          <cell r="K3649">
            <v>4550</v>
          </cell>
          <cell r="L3649">
            <v>1</v>
          </cell>
          <cell r="O3649">
            <v>2</v>
          </cell>
          <cell r="P3649">
            <v>13</v>
          </cell>
        </row>
        <row r="3650">
          <cell r="K3650">
            <v>8400</v>
          </cell>
          <cell r="L3650">
            <v>2</v>
          </cell>
          <cell r="O3650">
            <v>3</v>
          </cell>
          <cell r="P3650">
            <v>12</v>
          </cell>
        </row>
        <row r="3651">
          <cell r="K3651">
            <v>6400</v>
          </cell>
          <cell r="L3651">
            <v>2</v>
          </cell>
          <cell r="O3651">
            <v>5</v>
          </cell>
          <cell r="P3651">
            <v>4</v>
          </cell>
        </row>
        <row r="3652">
          <cell r="K3652">
            <v>700</v>
          </cell>
          <cell r="L3652">
            <v>1</v>
          </cell>
          <cell r="O3652">
            <v>3</v>
          </cell>
          <cell r="P3652">
            <v>2</v>
          </cell>
        </row>
        <row r="3653">
          <cell r="K3653">
            <v>0</v>
          </cell>
          <cell r="L3653">
            <v>6</v>
          </cell>
          <cell r="O3653">
            <v>0</v>
          </cell>
          <cell r="P3653">
            <v>4</v>
          </cell>
        </row>
        <row r="3654">
          <cell r="K3654">
            <v>700</v>
          </cell>
          <cell r="L3654">
            <v>2</v>
          </cell>
          <cell r="O3654">
            <v>5</v>
          </cell>
          <cell r="P3654">
            <v>1</v>
          </cell>
        </row>
        <row r="3655">
          <cell r="K3655">
            <v>0</v>
          </cell>
          <cell r="L3655">
            <v>5</v>
          </cell>
          <cell r="O3655">
            <v>0</v>
          </cell>
          <cell r="P3655">
            <v>13</v>
          </cell>
        </row>
        <row r="3656">
          <cell r="K3656">
            <v>0</v>
          </cell>
          <cell r="L3656">
            <v>7</v>
          </cell>
          <cell r="O3656">
            <v>0</v>
          </cell>
          <cell r="P3656">
            <v>1</v>
          </cell>
        </row>
        <row r="3657">
          <cell r="K3657">
            <v>350</v>
          </cell>
          <cell r="L3657">
            <v>1</v>
          </cell>
          <cell r="O3657">
            <v>1</v>
          </cell>
          <cell r="P3657">
            <v>1</v>
          </cell>
        </row>
        <row r="3658">
          <cell r="K3658">
            <v>2200</v>
          </cell>
          <cell r="L3658">
            <v>1</v>
          </cell>
          <cell r="O3658">
            <v>4</v>
          </cell>
          <cell r="P3658">
            <v>4</v>
          </cell>
        </row>
        <row r="3659">
          <cell r="K3659">
            <v>2800</v>
          </cell>
          <cell r="L3659">
            <v>2</v>
          </cell>
          <cell r="O3659">
            <v>4</v>
          </cell>
          <cell r="P3659">
            <v>4</v>
          </cell>
        </row>
        <row r="3660">
          <cell r="K3660">
            <v>700</v>
          </cell>
          <cell r="L3660">
            <v>1</v>
          </cell>
          <cell r="O3660">
            <v>2</v>
          </cell>
          <cell r="P3660">
            <v>2</v>
          </cell>
        </row>
        <row r="3661">
          <cell r="K3661">
            <v>3500</v>
          </cell>
          <cell r="L3661">
            <v>1</v>
          </cell>
          <cell r="O3661">
            <v>2</v>
          </cell>
          <cell r="P3661">
            <v>10</v>
          </cell>
        </row>
        <row r="3662">
          <cell r="K3662">
            <v>0</v>
          </cell>
          <cell r="L3662">
            <v>5</v>
          </cell>
          <cell r="O3662">
            <v>0</v>
          </cell>
          <cell r="P3662">
            <v>12</v>
          </cell>
        </row>
        <row r="3663">
          <cell r="K3663">
            <v>700</v>
          </cell>
          <cell r="L3663">
            <v>2</v>
          </cell>
          <cell r="O3663">
            <v>10</v>
          </cell>
          <cell r="P3663">
            <v>1</v>
          </cell>
        </row>
        <row r="3664">
          <cell r="K3664">
            <v>2100</v>
          </cell>
          <cell r="L3664">
            <v>3</v>
          </cell>
          <cell r="O3664">
            <v>9</v>
          </cell>
          <cell r="P3664">
            <v>2</v>
          </cell>
        </row>
        <row r="3665">
          <cell r="K3665">
            <v>8400</v>
          </cell>
          <cell r="L3665">
            <v>4</v>
          </cell>
          <cell r="O3665">
            <v>17</v>
          </cell>
          <cell r="P3665">
            <v>6</v>
          </cell>
        </row>
        <row r="3666">
          <cell r="K3666">
            <v>350</v>
          </cell>
          <cell r="L3666">
            <v>1</v>
          </cell>
          <cell r="O3666">
            <v>3</v>
          </cell>
          <cell r="P3666">
            <v>1</v>
          </cell>
        </row>
        <row r="3667">
          <cell r="K3667">
            <v>0</v>
          </cell>
          <cell r="L3667">
            <v>9</v>
          </cell>
          <cell r="O3667">
            <v>0</v>
          </cell>
          <cell r="P3667">
            <v>14</v>
          </cell>
        </row>
        <row r="3668">
          <cell r="K3668">
            <v>5600</v>
          </cell>
          <cell r="L3668">
            <v>2</v>
          </cell>
          <cell r="O3668">
            <v>6</v>
          </cell>
          <cell r="P3668">
            <v>8</v>
          </cell>
        </row>
        <row r="3669">
          <cell r="K3669">
            <v>3850</v>
          </cell>
          <cell r="L3669">
            <v>1</v>
          </cell>
          <cell r="O3669">
            <v>4</v>
          </cell>
          <cell r="P3669">
            <v>11</v>
          </cell>
        </row>
        <row r="3670">
          <cell r="K3670">
            <v>11000</v>
          </cell>
          <cell r="L3670">
            <v>1</v>
          </cell>
          <cell r="O3670">
            <v>5</v>
          </cell>
          <cell r="P3670">
            <v>10</v>
          </cell>
        </row>
        <row r="3671">
          <cell r="K3671">
            <v>2450</v>
          </cell>
          <cell r="L3671">
            <v>1</v>
          </cell>
          <cell r="O3671">
            <v>3</v>
          </cell>
          <cell r="P3671">
            <v>7</v>
          </cell>
        </row>
        <row r="3672">
          <cell r="K3672">
            <v>19600</v>
          </cell>
          <cell r="L3672">
            <v>4</v>
          </cell>
          <cell r="O3672">
            <v>7</v>
          </cell>
          <cell r="P3672">
            <v>14</v>
          </cell>
        </row>
        <row r="3673">
          <cell r="K3673">
            <v>0</v>
          </cell>
          <cell r="L3673">
            <v>9</v>
          </cell>
          <cell r="O3673">
            <v>0</v>
          </cell>
          <cell r="P3673">
            <v>2</v>
          </cell>
        </row>
        <row r="3674">
          <cell r="K3674">
            <v>0</v>
          </cell>
          <cell r="L3674">
            <v>6</v>
          </cell>
          <cell r="O3674">
            <v>0</v>
          </cell>
          <cell r="P3674">
            <v>14</v>
          </cell>
        </row>
        <row r="3675">
          <cell r="K3675">
            <v>350</v>
          </cell>
          <cell r="L3675">
            <v>1</v>
          </cell>
          <cell r="O3675">
            <v>4</v>
          </cell>
          <cell r="P3675">
            <v>1</v>
          </cell>
        </row>
        <row r="3676">
          <cell r="K3676">
            <v>6600</v>
          </cell>
          <cell r="L3676">
            <v>2</v>
          </cell>
          <cell r="O3676">
            <v>6</v>
          </cell>
          <cell r="P3676">
            <v>6</v>
          </cell>
        </row>
        <row r="3677">
          <cell r="K3677">
            <v>24000</v>
          </cell>
          <cell r="L3677">
            <v>2</v>
          </cell>
          <cell r="O3677">
            <v>5</v>
          </cell>
          <cell r="P3677">
            <v>10</v>
          </cell>
        </row>
        <row r="3678">
          <cell r="K3678">
            <v>700</v>
          </cell>
          <cell r="L3678">
            <v>1</v>
          </cell>
          <cell r="O3678">
            <v>1</v>
          </cell>
          <cell r="P3678">
            <v>2</v>
          </cell>
        </row>
        <row r="3679">
          <cell r="K3679">
            <v>0</v>
          </cell>
          <cell r="L3679">
            <v>6</v>
          </cell>
          <cell r="O3679">
            <v>0</v>
          </cell>
          <cell r="P3679">
            <v>9</v>
          </cell>
        </row>
        <row r="3680">
          <cell r="K3680">
            <v>700</v>
          </cell>
          <cell r="L3680">
            <v>1</v>
          </cell>
          <cell r="O3680">
            <v>2</v>
          </cell>
          <cell r="P3680">
            <v>2</v>
          </cell>
        </row>
        <row r="3681">
          <cell r="K3681">
            <v>2450</v>
          </cell>
          <cell r="L3681">
            <v>1</v>
          </cell>
          <cell r="O3681">
            <v>2</v>
          </cell>
          <cell r="P3681">
            <v>7</v>
          </cell>
        </row>
        <row r="3682">
          <cell r="K3682">
            <v>11550</v>
          </cell>
          <cell r="L3682">
            <v>3</v>
          </cell>
          <cell r="O3682">
            <v>8</v>
          </cell>
          <cell r="P3682">
            <v>11</v>
          </cell>
        </row>
        <row r="3683">
          <cell r="K3683">
            <v>17500</v>
          </cell>
          <cell r="L3683">
            <v>5</v>
          </cell>
          <cell r="O3683">
            <v>20</v>
          </cell>
          <cell r="P3683">
            <v>10</v>
          </cell>
        </row>
        <row r="3684">
          <cell r="K3684">
            <v>0</v>
          </cell>
          <cell r="L3684">
            <v>6</v>
          </cell>
          <cell r="O3684">
            <v>0</v>
          </cell>
          <cell r="P3684">
            <v>6</v>
          </cell>
        </row>
        <row r="3685">
          <cell r="K3685">
            <v>0</v>
          </cell>
          <cell r="L3685">
            <v>4</v>
          </cell>
          <cell r="O3685">
            <v>0</v>
          </cell>
          <cell r="P3685">
            <v>14</v>
          </cell>
        </row>
        <row r="3686">
          <cell r="K3686">
            <v>8400</v>
          </cell>
          <cell r="L3686">
            <v>3</v>
          </cell>
          <cell r="O3686">
            <v>9</v>
          </cell>
          <cell r="P3686">
            <v>8</v>
          </cell>
        </row>
        <row r="3687">
          <cell r="K3687">
            <v>0</v>
          </cell>
          <cell r="L3687">
            <v>11</v>
          </cell>
          <cell r="O3687">
            <v>0</v>
          </cell>
          <cell r="P3687">
            <v>5</v>
          </cell>
        </row>
        <row r="3688">
          <cell r="K3688">
            <v>5600</v>
          </cell>
          <cell r="L3688">
            <v>2</v>
          </cell>
          <cell r="O3688">
            <v>6</v>
          </cell>
          <cell r="P3688">
            <v>8</v>
          </cell>
        </row>
        <row r="3689">
          <cell r="K3689">
            <v>3850</v>
          </cell>
          <cell r="L3689">
            <v>1</v>
          </cell>
          <cell r="O3689">
            <v>4</v>
          </cell>
          <cell r="P3689">
            <v>11</v>
          </cell>
        </row>
        <row r="3690">
          <cell r="K3690">
            <v>7700</v>
          </cell>
          <cell r="L3690">
            <v>1</v>
          </cell>
          <cell r="O3690">
            <v>2</v>
          </cell>
          <cell r="P3690">
            <v>14</v>
          </cell>
        </row>
        <row r="3691">
          <cell r="K3691">
            <v>0</v>
          </cell>
          <cell r="L3691">
            <v>7</v>
          </cell>
          <cell r="O3691">
            <v>0</v>
          </cell>
          <cell r="P3691">
            <v>11</v>
          </cell>
        </row>
        <row r="3692">
          <cell r="K3692">
            <v>7700</v>
          </cell>
          <cell r="L3692">
            <v>2</v>
          </cell>
          <cell r="O3692">
            <v>3</v>
          </cell>
          <cell r="P3692">
            <v>11</v>
          </cell>
        </row>
        <row r="3693">
          <cell r="K3693">
            <v>8400</v>
          </cell>
          <cell r="L3693">
            <v>3</v>
          </cell>
          <cell r="O3693">
            <v>7</v>
          </cell>
          <cell r="P3693">
            <v>8</v>
          </cell>
        </row>
        <row r="3694">
          <cell r="K3694">
            <v>6600</v>
          </cell>
          <cell r="L3694">
            <v>1</v>
          </cell>
          <cell r="O3694">
            <v>2</v>
          </cell>
          <cell r="P3694">
            <v>6</v>
          </cell>
        </row>
        <row r="3695">
          <cell r="K3695">
            <v>0</v>
          </cell>
          <cell r="L3695">
            <v>5</v>
          </cell>
          <cell r="O3695">
            <v>0</v>
          </cell>
          <cell r="P3695">
            <v>6</v>
          </cell>
        </row>
        <row r="3696">
          <cell r="K3696">
            <v>4200</v>
          </cell>
          <cell r="L3696">
            <v>2</v>
          </cell>
          <cell r="O3696">
            <v>6</v>
          </cell>
          <cell r="P3696">
            <v>6</v>
          </cell>
        </row>
        <row r="3697">
          <cell r="K3697">
            <v>4200</v>
          </cell>
          <cell r="L3697">
            <v>1</v>
          </cell>
          <cell r="O3697">
            <v>3</v>
          </cell>
          <cell r="P3697">
            <v>12</v>
          </cell>
        </row>
        <row r="3698">
          <cell r="K3698">
            <v>3500</v>
          </cell>
          <cell r="L3698">
            <v>1</v>
          </cell>
          <cell r="O3698">
            <v>1</v>
          </cell>
          <cell r="P3698">
            <v>10</v>
          </cell>
        </row>
        <row r="3699">
          <cell r="K3699">
            <v>1400</v>
          </cell>
          <cell r="L3699">
            <v>1</v>
          </cell>
          <cell r="O3699">
            <v>1</v>
          </cell>
          <cell r="P3699">
            <v>4</v>
          </cell>
        </row>
        <row r="3700">
          <cell r="K3700">
            <v>2800</v>
          </cell>
          <cell r="L3700">
            <v>2</v>
          </cell>
          <cell r="O3700">
            <v>8</v>
          </cell>
          <cell r="P3700">
            <v>4</v>
          </cell>
        </row>
        <row r="3701">
          <cell r="K3701">
            <v>2100</v>
          </cell>
          <cell r="L3701">
            <v>1</v>
          </cell>
          <cell r="O3701">
            <v>3</v>
          </cell>
          <cell r="P3701">
            <v>6</v>
          </cell>
        </row>
        <row r="3702">
          <cell r="K3702">
            <v>2200</v>
          </cell>
          <cell r="L3702">
            <v>2</v>
          </cell>
          <cell r="O3702">
            <v>3</v>
          </cell>
          <cell r="P3702">
            <v>1</v>
          </cell>
        </row>
        <row r="3703">
          <cell r="K3703">
            <v>8000</v>
          </cell>
          <cell r="L3703">
            <v>2</v>
          </cell>
          <cell r="O3703">
            <v>5</v>
          </cell>
          <cell r="P3703">
            <v>5</v>
          </cell>
        </row>
        <row r="3704">
          <cell r="K3704">
            <v>8800</v>
          </cell>
          <cell r="L3704">
            <v>4</v>
          </cell>
          <cell r="O3704">
            <v>12</v>
          </cell>
          <cell r="P3704">
            <v>4</v>
          </cell>
        </row>
        <row r="3705">
          <cell r="K3705">
            <v>2100</v>
          </cell>
          <cell r="L3705">
            <v>2</v>
          </cell>
          <cell r="O3705">
            <v>6</v>
          </cell>
          <cell r="P3705">
            <v>3</v>
          </cell>
        </row>
        <row r="3706">
          <cell r="K3706">
            <v>4400</v>
          </cell>
          <cell r="L3706">
            <v>4</v>
          </cell>
          <cell r="O3706">
            <v>7</v>
          </cell>
          <cell r="P3706">
            <v>2</v>
          </cell>
        </row>
        <row r="3707">
          <cell r="K3707">
            <v>700</v>
          </cell>
          <cell r="L3707">
            <v>1</v>
          </cell>
          <cell r="O3707">
            <v>2</v>
          </cell>
          <cell r="P3707">
            <v>2</v>
          </cell>
        </row>
        <row r="3708">
          <cell r="K3708">
            <v>15400</v>
          </cell>
          <cell r="L3708">
            <v>4</v>
          </cell>
          <cell r="O3708">
            <v>9</v>
          </cell>
          <cell r="P3708">
            <v>11</v>
          </cell>
        </row>
        <row r="3709">
          <cell r="K3709">
            <v>16800</v>
          </cell>
          <cell r="L3709">
            <v>4</v>
          </cell>
          <cell r="O3709">
            <v>11</v>
          </cell>
          <cell r="P3709">
            <v>12</v>
          </cell>
        </row>
        <row r="3710">
          <cell r="K3710">
            <v>0</v>
          </cell>
          <cell r="L3710">
            <v>10</v>
          </cell>
          <cell r="O3710">
            <v>0</v>
          </cell>
          <cell r="P3710">
            <v>4</v>
          </cell>
        </row>
        <row r="3711">
          <cell r="K3711">
            <v>8400</v>
          </cell>
          <cell r="L3711">
            <v>2</v>
          </cell>
          <cell r="O3711">
            <v>8</v>
          </cell>
          <cell r="P3711">
            <v>12</v>
          </cell>
        </row>
        <row r="3712">
          <cell r="K3712">
            <v>350</v>
          </cell>
          <cell r="L3712">
            <v>1</v>
          </cell>
          <cell r="O3712">
            <v>1</v>
          </cell>
          <cell r="P3712">
            <v>1</v>
          </cell>
        </row>
        <row r="3713">
          <cell r="K3713">
            <v>3850</v>
          </cell>
          <cell r="L3713">
            <v>1</v>
          </cell>
          <cell r="O3713">
            <v>2</v>
          </cell>
          <cell r="P3713">
            <v>11</v>
          </cell>
        </row>
        <row r="3714">
          <cell r="K3714">
            <v>22750</v>
          </cell>
          <cell r="L3714">
            <v>5</v>
          </cell>
          <cell r="O3714">
            <v>20</v>
          </cell>
          <cell r="P3714">
            <v>13</v>
          </cell>
        </row>
        <row r="3715">
          <cell r="K3715">
            <v>4200</v>
          </cell>
          <cell r="L3715">
            <v>2</v>
          </cell>
          <cell r="O3715">
            <v>7</v>
          </cell>
          <cell r="P3715">
            <v>6</v>
          </cell>
        </row>
        <row r="3716">
          <cell r="K3716">
            <v>3850</v>
          </cell>
          <cell r="L3716">
            <v>1</v>
          </cell>
          <cell r="O3716">
            <v>1</v>
          </cell>
          <cell r="P3716">
            <v>11</v>
          </cell>
        </row>
        <row r="3717">
          <cell r="K3717">
            <v>1400</v>
          </cell>
          <cell r="L3717">
            <v>1</v>
          </cell>
          <cell r="O3717">
            <v>3</v>
          </cell>
          <cell r="P3717">
            <v>4</v>
          </cell>
        </row>
        <row r="3718">
          <cell r="K3718">
            <v>4200</v>
          </cell>
          <cell r="L3718">
            <v>4</v>
          </cell>
          <cell r="O3718">
            <v>5</v>
          </cell>
          <cell r="P3718">
            <v>3</v>
          </cell>
        </row>
        <row r="3719">
          <cell r="K3719">
            <v>5250</v>
          </cell>
          <cell r="L3719">
            <v>3</v>
          </cell>
          <cell r="O3719">
            <v>8</v>
          </cell>
          <cell r="P3719">
            <v>5</v>
          </cell>
        </row>
        <row r="3720">
          <cell r="K3720">
            <v>700</v>
          </cell>
          <cell r="L3720">
            <v>2</v>
          </cell>
          <cell r="O3720">
            <v>4</v>
          </cell>
          <cell r="P3720">
            <v>1</v>
          </cell>
        </row>
        <row r="3721">
          <cell r="K3721">
            <v>4800</v>
          </cell>
          <cell r="L3721">
            <v>2</v>
          </cell>
          <cell r="O3721">
            <v>5</v>
          </cell>
          <cell r="P3721">
            <v>2</v>
          </cell>
        </row>
        <row r="3722">
          <cell r="K3722">
            <v>7000</v>
          </cell>
          <cell r="L3722">
            <v>2</v>
          </cell>
          <cell r="O3722">
            <v>3</v>
          </cell>
          <cell r="P3722">
            <v>10</v>
          </cell>
        </row>
        <row r="3723">
          <cell r="K3723">
            <v>1050</v>
          </cell>
          <cell r="L3723">
            <v>1</v>
          </cell>
          <cell r="O3723">
            <v>4</v>
          </cell>
          <cell r="P3723">
            <v>3</v>
          </cell>
        </row>
        <row r="3724">
          <cell r="K3724">
            <v>3150</v>
          </cell>
          <cell r="L3724">
            <v>1</v>
          </cell>
          <cell r="O3724">
            <v>2</v>
          </cell>
          <cell r="P3724">
            <v>9</v>
          </cell>
        </row>
        <row r="3725">
          <cell r="K3725">
            <v>0</v>
          </cell>
          <cell r="L3725">
            <v>8</v>
          </cell>
          <cell r="O3725">
            <v>0</v>
          </cell>
          <cell r="P3725">
            <v>5</v>
          </cell>
        </row>
        <row r="3726">
          <cell r="K3726">
            <v>4550</v>
          </cell>
          <cell r="L3726">
            <v>1</v>
          </cell>
          <cell r="O3726">
            <v>2</v>
          </cell>
          <cell r="P3726">
            <v>13</v>
          </cell>
        </row>
        <row r="3727">
          <cell r="K3727">
            <v>4900</v>
          </cell>
          <cell r="L3727">
            <v>1</v>
          </cell>
          <cell r="O3727">
            <v>2</v>
          </cell>
          <cell r="P3727">
            <v>14</v>
          </cell>
        </row>
        <row r="3728">
          <cell r="K3728">
            <v>4200</v>
          </cell>
          <cell r="L3728">
            <v>2</v>
          </cell>
          <cell r="O3728">
            <v>7</v>
          </cell>
          <cell r="P3728">
            <v>6</v>
          </cell>
        </row>
        <row r="3729">
          <cell r="K3729">
            <v>7200</v>
          </cell>
          <cell r="L3729">
            <v>1</v>
          </cell>
          <cell r="O3729">
            <v>1</v>
          </cell>
          <cell r="P3729">
            <v>9</v>
          </cell>
        </row>
        <row r="3730">
          <cell r="K3730">
            <v>19250</v>
          </cell>
          <cell r="L3730">
            <v>5</v>
          </cell>
          <cell r="O3730">
            <v>14</v>
          </cell>
          <cell r="P3730">
            <v>11</v>
          </cell>
        </row>
        <row r="3731">
          <cell r="K3731">
            <v>700</v>
          </cell>
          <cell r="L3731">
            <v>1</v>
          </cell>
          <cell r="O3731">
            <v>4</v>
          </cell>
          <cell r="P3731">
            <v>2</v>
          </cell>
        </row>
        <row r="3732">
          <cell r="K3732">
            <v>0</v>
          </cell>
          <cell r="L3732">
            <v>5</v>
          </cell>
          <cell r="O3732">
            <v>0</v>
          </cell>
          <cell r="P3732">
            <v>7</v>
          </cell>
        </row>
        <row r="3733">
          <cell r="K3733">
            <v>19600</v>
          </cell>
          <cell r="L3733">
            <v>4</v>
          </cell>
          <cell r="O3733">
            <v>11</v>
          </cell>
          <cell r="P3733">
            <v>14</v>
          </cell>
        </row>
        <row r="3734">
          <cell r="K3734">
            <v>5600</v>
          </cell>
          <cell r="L3734">
            <v>1</v>
          </cell>
          <cell r="O3734">
            <v>4</v>
          </cell>
          <cell r="P3734">
            <v>7</v>
          </cell>
        </row>
        <row r="3735">
          <cell r="K3735">
            <v>10500</v>
          </cell>
          <cell r="L3735">
            <v>3</v>
          </cell>
          <cell r="O3735">
            <v>7</v>
          </cell>
          <cell r="P3735">
            <v>10</v>
          </cell>
        </row>
        <row r="3736">
          <cell r="K3736">
            <v>2100</v>
          </cell>
          <cell r="L3736">
            <v>2</v>
          </cell>
          <cell r="O3736">
            <v>9</v>
          </cell>
          <cell r="P3736">
            <v>3</v>
          </cell>
        </row>
        <row r="3737">
          <cell r="K3737">
            <v>6300</v>
          </cell>
          <cell r="L3737">
            <v>2</v>
          </cell>
          <cell r="O3737">
            <v>4</v>
          </cell>
          <cell r="P3737">
            <v>9</v>
          </cell>
        </row>
        <row r="3738">
          <cell r="K3738">
            <v>9800</v>
          </cell>
          <cell r="L3738">
            <v>2</v>
          </cell>
          <cell r="O3738">
            <v>5</v>
          </cell>
          <cell r="P3738">
            <v>14</v>
          </cell>
        </row>
        <row r="3739">
          <cell r="K3739">
            <v>7700</v>
          </cell>
          <cell r="L3739">
            <v>1</v>
          </cell>
          <cell r="O3739">
            <v>2</v>
          </cell>
          <cell r="P3739">
            <v>14</v>
          </cell>
        </row>
        <row r="3740">
          <cell r="K3740">
            <v>3850</v>
          </cell>
          <cell r="L3740">
            <v>1</v>
          </cell>
          <cell r="O3740">
            <v>4</v>
          </cell>
          <cell r="P3740">
            <v>11</v>
          </cell>
        </row>
        <row r="3741">
          <cell r="K3741">
            <v>9100</v>
          </cell>
          <cell r="L3741">
            <v>2</v>
          </cell>
          <cell r="O3741">
            <v>4</v>
          </cell>
          <cell r="P3741">
            <v>13</v>
          </cell>
        </row>
        <row r="3742">
          <cell r="K3742">
            <v>6400</v>
          </cell>
          <cell r="L3742">
            <v>1</v>
          </cell>
          <cell r="O3742">
            <v>3</v>
          </cell>
          <cell r="P3742">
            <v>8</v>
          </cell>
        </row>
        <row r="3743">
          <cell r="K3743">
            <v>2100</v>
          </cell>
          <cell r="L3743">
            <v>1</v>
          </cell>
          <cell r="O3743">
            <v>5</v>
          </cell>
          <cell r="P3743">
            <v>6</v>
          </cell>
        </row>
        <row r="3744">
          <cell r="K3744">
            <v>12600</v>
          </cell>
          <cell r="L3744">
            <v>3</v>
          </cell>
          <cell r="O3744">
            <v>8</v>
          </cell>
          <cell r="P3744">
            <v>12</v>
          </cell>
        </row>
        <row r="3745">
          <cell r="K3745">
            <v>5500</v>
          </cell>
          <cell r="L3745">
            <v>2</v>
          </cell>
          <cell r="O3745">
            <v>8</v>
          </cell>
          <cell r="P3745">
            <v>5</v>
          </cell>
        </row>
        <row r="3746">
          <cell r="K3746">
            <v>0</v>
          </cell>
          <cell r="L3746">
            <v>8</v>
          </cell>
          <cell r="O3746">
            <v>0</v>
          </cell>
          <cell r="P3746">
            <v>12</v>
          </cell>
        </row>
        <row r="3747">
          <cell r="K3747">
            <v>2100</v>
          </cell>
          <cell r="L3747">
            <v>1</v>
          </cell>
          <cell r="O3747">
            <v>1</v>
          </cell>
          <cell r="P3747">
            <v>6</v>
          </cell>
        </row>
        <row r="3748">
          <cell r="K3748">
            <v>2100</v>
          </cell>
          <cell r="L3748">
            <v>2</v>
          </cell>
          <cell r="O3748">
            <v>7</v>
          </cell>
          <cell r="P3748">
            <v>3</v>
          </cell>
        </row>
        <row r="3749">
          <cell r="K3749">
            <v>18200</v>
          </cell>
          <cell r="L3749">
            <v>4</v>
          </cell>
          <cell r="O3749">
            <v>8</v>
          </cell>
          <cell r="P3749">
            <v>13</v>
          </cell>
        </row>
        <row r="3750">
          <cell r="K3750">
            <v>3150</v>
          </cell>
          <cell r="L3750">
            <v>1</v>
          </cell>
          <cell r="O3750">
            <v>3</v>
          </cell>
          <cell r="P3750">
            <v>9</v>
          </cell>
        </row>
        <row r="3751">
          <cell r="K3751">
            <v>2450</v>
          </cell>
          <cell r="L3751">
            <v>1</v>
          </cell>
          <cell r="O3751">
            <v>1</v>
          </cell>
          <cell r="P3751">
            <v>7</v>
          </cell>
        </row>
        <row r="3752">
          <cell r="K3752">
            <v>7200</v>
          </cell>
          <cell r="L3752">
            <v>2</v>
          </cell>
          <cell r="O3752">
            <v>10</v>
          </cell>
          <cell r="P3752">
            <v>3</v>
          </cell>
        </row>
        <row r="3753">
          <cell r="K3753">
            <v>7000</v>
          </cell>
          <cell r="L3753">
            <v>2</v>
          </cell>
          <cell r="O3753">
            <v>5</v>
          </cell>
          <cell r="P3753">
            <v>10</v>
          </cell>
        </row>
        <row r="3754">
          <cell r="K3754">
            <v>0</v>
          </cell>
          <cell r="L3754">
            <v>6</v>
          </cell>
          <cell r="O3754">
            <v>0</v>
          </cell>
          <cell r="P3754">
            <v>13</v>
          </cell>
        </row>
        <row r="3755">
          <cell r="K3755">
            <v>77000</v>
          </cell>
          <cell r="L3755">
            <v>5</v>
          </cell>
          <cell r="O3755">
            <v>14</v>
          </cell>
          <cell r="P3755">
            <v>14</v>
          </cell>
        </row>
        <row r="3756">
          <cell r="K3756">
            <v>0</v>
          </cell>
          <cell r="L3756">
            <v>6</v>
          </cell>
          <cell r="O3756">
            <v>0</v>
          </cell>
          <cell r="P3756">
            <v>5</v>
          </cell>
        </row>
        <row r="3757">
          <cell r="K3757">
            <v>0</v>
          </cell>
          <cell r="L3757">
            <v>8</v>
          </cell>
          <cell r="O3757">
            <v>0</v>
          </cell>
          <cell r="P3757">
            <v>8</v>
          </cell>
        </row>
        <row r="3758">
          <cell r="K3758">
            <v>0</v>
          </cell>
          <cell r="L3758">
            <v>7</v>
          </cell>
          <cell r="O3758">
            <v>0</v>
          </cell>
          <cell r="P3758">
            <v>6</v>
          </cell>
        </row>
        <row r="3759">
          <cell r="K3759">
            <v>1050</v>
          </cell>
          <cell r="L3759">
            <v>1</v>
          </cell>
          <cell r="O3759">
            <v>2</v>
          </cell>
          <cell r="P3759">
            <v>3</v>
          </cell>
        </row>
        <row r="3760">
          <cell r="K3760">
            <v>700</v>
          </cell>
          <cell r="L3760">
            <v>2</v>
          </cell>
          <cell r="O3760">
            <v>3</v>
          </cell>
          <cell r="P3760">
            <v>1</v>
          </cell>
        </row>
        <row r="3761">
          <cell r="K3761">
            <v>14300</v>
          </cell>
          <cell r="L3761">
            <v>2</v>
          </cell>
          <cell r="O3761">
            <v>4</v>
          </cell>
          <cell r="P3761">
            <v>13</v>
          </cell>
        </row>
        <row r="3762">
          <cell r="K3762">
            <v>3200</v>
          </cell>
          <cell r="L3762">
            <v>1</v>
          </cell>
          <cell r="O3762">
            <v>3</v>
          </cell>
          <cell r="P3762">
            <v>4</v>
          </cell>
        </row>
        <row r="3763">
          <cell r="K3763">
            <v>4200</v>
          </cell>
          <cell r="L3763">
            <v>3</v>
          </cell>
          <cell r="O3763">
            <v>7</v>
          </cell>
          <cell r="P3763">
            <v>4</v>
          </cell>
        </row>
        <row r="3764">
          <cell r="K3764">
            <v>33000</v>
          </cell>
          <cell r="L3764">
            <v>3</v>
          </cell>
          <cell r="O3764">
            <v>7</v>
          </cell>
          <cell r="P3764">
            <v>10</v>
          </cell>
        </row>
        <row r="3765">
          <cell r="K3765">
            <v>700</v>
          </cell>
          <cell r="L3765">
            <v>2</v>
          </cell>
          <cell r="O3765">
            <v>5</v>
          </cell>
          <cell r="P3765">
            <v>1</v>
          </cell>
        </row>
        <row r="3766">
          <cell r="K3766">
            <v>1400</v>
          </cell>
          <cell r="L3766">
            <v>2</v>
          </cell>
          <cell r="O3766">
            <v>2</v>
          </cell>
          <cell r="P3766">
            <v>2</v>
          </cell>
        </row>
        <row r="3767">
          <cell r="K3767">
            <v>3850</v>
          </cell>
          <cell r="L3767">
            <v>1</v>
          </cell>
          <cell r="O3767">
            <v>2</v>
          </cell>
          <cell r="P3767">
            <v>11</v>
          </cell>
        </row>
        <row r="3768">
          <cell r="K3768">
            <v>350</v>
          </cell>
          <cell r="L3768">
            <v>1</v>
          </cell>
          <cell r="O3768">
            <v>2</v>
          </cell>
          <cell r="P3768">
            <v>1</v>
          </cell>
        </row>
        <row r="3769">
          <cell r="K3769">
            <v>0</v>
          </cell>
          <cell r="L3769">
            <v>9</v>
          </cell>
          <cell r="O3769">
            <v>0</v>
          </cell>
          <cell r="P3769">
            <v>6</v>
          </cell>
        </row>
        <row r="3770">
          <cell r="K3770">
            <v>700</v>
          </cell>
          <cell r="L3770">
            <v>2</v>
          </cell>
          <cell r="O3770">
            <v>2</v>
          </cell>
          <cell r="P3770">
            <v>1</v>
          </cell>
        </row>
        <row r="3771">
          <cell r="K3771">
            <v>5600</v>
          </cell>
          <cell r="L3771">
            <v>2</v>
          </cell>
          <cell r="O3771">
            <v>2</v>
          </cell>
          <cell r="P3771">
            <v>8</v>
          </cell>
        </row>
        <row r="3772">
          <cell r="K3772">
            <v>2400</v>
          </cell>
          <cell r="L3772">
            <v>1</v>
          </cell>
          <cell r="O3772">
            <v>3</v>
          </cell>
          <cell r="P3772">
            <v>3</v>
          </cell>
        </row>
        <row r="3773">
          <cell r="K3773">
            <v>2100</v>
          </cell>
          <cell r="L3773">
            <v>1</v>
          </cell>
          <cell r="O3773">
            <v>2</v>
          </cell>
          <cell r="P3773">
            <v>6</v>
          </cell>
        </row>
        <row r="3774">
          <cell r="K3774">
            <v>0</v>
          </cell>
          <cell r="L3774">
            <v>11</v>
          </cell>
          <cell r="O3774">
            <v>0</v>
          </cell>
          <cell r="P3774">
            <v>6</v>
          </cell>
        </row>
        <row r="3775">
          <cell r="K3775">
            <v>0</v>
          </cell>
          <cell r="L3775">
            <v>5</v>
          </cell>
          <cell r="O3775">
            <v>0</v>
          </cell>
          <cell r="P3775">
            <v>7</v>
          </cell>
        </row>
        <row r="3776">
          <cell r="K3776">
            <v>0</v>
          </cell>
          <cell r="L3776">
            <v>9</v>
          </cell>
          <cell r="O3776">
            <v>0</v>
          </cell>
          <cell r="P3776">
            <v>3</v>
          </cell>
        </row>
        <row r="3777">
          <cell r="K3777">
            <v>8250</v>
          </cell>
          <cell r="L3777">
            <v>3</v>
          </cell>
          <cell r="O3777">
            <v>4</v>
          </cell>
          <cell r="P3777">
            <v>5</v>
          </cell>
        </row>
        <row r="3778">
          <cell r="K3778">
            <v>2800</v>
          </cell>
          <cell r="L3778">
            <v>2</v>
          </cell>
          <cell r="O3778">
            <v>5</v>
          </cell>
          <cell r="P3778">
            <v>4</v>
          </cell>
        </row>
        <row r="3779">
          <cell r="K3779">
            <v>9100</v>
          </cell>
          <cell r="L3779">
            <v>2</v>
          </cell>
          <cell r="O3779">
            <v>7</v>
          </cell>
          <cell r="P3779">
            <v>13</v>
          </cell>
        </row>
        <row r="3780">
          <cell r="K3780">
            <v>1750</v>
          </cell>
          <cell r="L3780">
            <v>1</v>
          </cell>
          <cell r="O3780">
            <v>3</v>
          </cell>
          <cell r="P3780">
            <v>5</v>
          </cell>
        </row>
        <row r="3781">
          <cell r="K3781">
            <v>2800</v>
          </cell>
          <cell r="L3781">
            <v>1</v>
          </cell>
          <cell r="O3781">
            <v>2</v>
          </cell>
          <cell r="P3781">
            <v>8</v>
          </cell>
        </row>
        <row r="3782">
          <cell r="K3782">
            <v>9100</v>
          </cell>
          <cell r="L3782">
            <v>2</v>
          </cell>
          <cell r="O3782">
            <v>3</v>
          </cell>
          <cell r="P3782">
            <v>13</v>
          </cell>
        </row>
        <row r="3783">
          <cell r="K3783">
            <v>14700</v>
          </cell>
          <cell r="L3783">
            <v>3</v>
          </cell>
          <cell r="O3783">
            <v>9</v>
          </cell>
          <cell r="P3783">
            <v>14</v>
          </cell>
        </row>
        <row r="3784">
          <cell r="K3784">
            <v>14000</v>
          </cell>
          <cell r="L3784">
            <v>5</v>
          </cell>
          <cell r="O3784">
            <v>8</v>
          </cell>
          <cell r="P3784">
            <v>8</v>
          </cell>
        </row>
        <row r="3785">
          <cell r="K3785">
            <v>700</v>
          </cell>
          <cell r="L3785">
            <v>2</v>
          </cell>
          <cell r="O3785">
            <v>2</v>
          </cell>
          <cell r="P3785">
            <v>1</v>
          </cell>
        </row>
        <row r="3786">
          <cell r="K3786">
            <v>0</v>
          </cell>
          <cell r="L3786">
            <v>7</v>
          </cell>
          <cell r="O3786">
            <v>0</v>
          </cell>
          <cell r="P3786">
            <v>3</v>
          </cell>
        </row>
        <row r="3787">
          <cell r="K3787">
            <v>19800</v>
          </cell>
          <cell r="L3787">
            <v>2</v>
          </cell>
          <cell r="O3787">
            <v>4</v>
          </cell>
          <cell r="P3787">
            <v>9</v>
          </cell>
        </row>
        <row r="3788">
          <cell r="K3788">
            <v>0</v>
          </cell>
          <cell r="L3788">
            <v>4</v>
          </cell>
          <cell r="O3788">
            <v>0</v>
          </cell>
          <cell r="P3788">
            <v>7</v>
          </cell>
        </row>
        <row r="3789">
          <cell r="K3789">
            <v>0</v>
          </cell>
          <cell r="L3789">
            <v>7</v>
          </cell>
          <cell r="O3789">
            <v>0</v>
          </cell>
          <cell r="P3789">
            <v>12</v>
          </cell>
        </row>
        <row r="3790">
          <cell r="K3790">
            <v>3150</v>
          </cell>
          <cell r="L3790">
            <v>1</v>
          </cell>
          <cell r="O3790">
            <v>3</v>
          </cell>
          <cell r="P3790">
            <v>9</v>
          </cell>
        </row>
        <row r="3791">
          <cell r="K3791">
            <v>700</v>
          </cell>
          <cell r="L3791">
            <v>1</v>
          </cell>
          <cell r="O3791">
            <v>3</v>
          </cell>
          <cell r="P3791">
            <v>2</v>
          </cell>
        </row>
        <row r="3792">
          <cell r="K3792">
            <v>2800</v>
          </cell>
          <cell r="L3792">
            <v>1</v>
          </cell>
          <cell r="O3792">
            <v>1</v>
          </cell>
          <cell r="P3792">
            <v>8</v>
          </cell>
        </row>
        <row r="3793">
          <cell r="K3793">
            <v>0</v>
          </cell>
          <cell r="L3793">
            <v>9</v>
          </cell>
          <cell r="O3793">
            <v>0</v>
          </cell>
          <cell r="P3793">
            <v>3</v>
          </cell>
        </row>
        <row r="3794">
          <cell r="K3794">
            <v>0</v>
          </cell>
          <cell r="L3794">
            <v>7</v>
          </cell>
          <cell r="O3794">
            <v>0</v>
          </cell>
          <cell r="P3794">
            <v>14</v>
          </cell>
        </row>
        <row r="3795">
          <cell r="K3795">
            <v>0</v>
          </cell>
          <cell r="L3795">
            <v>9</v>
          </cell>
          <cell r="O3795">
            <v>0</v>
          </cell>
          <cell r="P3795">
            <v>5</v>
          </cell>
        </row>
        <row r="3796">
          <cell r="K3796">
            <v>11550</v>
          </cell>
          <cell r="L3796">
            <v>3</v>
          </cell>
          <cell r="O3796">
            <v>10</v>
          </cell>
          <cell r="P3796">
            <v>7</v>
          </cell>
        </row>
        <row r="3797">
          <cell r="K3797">
            <v>2100</v>
          </cell>
          <cell r="L3797">
            <v>2</v>
          </cell>
          <cell r="O3797">
            <v>4</v>
          </cell>
          <cell r="P3797">
            <v>3</v>
          </cell>
        </row>
        <row r="3798">
          <cell r="K3798">
            <v>4550</v>
          </cell>
          <cell r="L3798">
            <v>1</v>
          </cell>
          <cell r="O3798">
            <v>3</v>
          </cell>
          <cell r="P3798">
            <v>13</v>
          </cell>
        </row>
        <row r="3799">
          <cell r="K3799">
            <v>1400</v>
          </cell>
          <cell r="L3799">
            <v>1</v>
          </cell>
          <cell r="O3799">
            <v>3</v>
          </cell>
          <cell r="P3799">
            <v>4</v>
          </cell>
        </row>
        <row r="3800">
          <cell r="K3800">
            <v>0</v>
          </cell>
          <cell r="L3800">
            <v>6</v>
          </cell>
          <cell r="O3800">
            <v>0</v>
          </cell>
          <cell r="P3800">
            <v>13</v>
          </cell>
        </row>
        <row r="3801">
          <cell r="K3801">
            <v>8400</v>
          </cell>
          <cell r="L3801">
            <v>2</v>
          </cell>
          <cell r="O3801">
            <v>2</v>
          </cell>
          <cell r="P3801">
            <v>12</v>
          </cell>
        </row>
        <row r="3802">
          <cell r="K3802">
            <v>7700</v>
          </cell>
          <cell r="L3802">
            <v>1</v>
          </cell>
          <cell r="O3802">
            <v>3</v>
          </cell>
          <cell r="P3802">
            <v>14</v>
          </cell>
        </row>
        <row r="3803">
          <cell r="K3803">
            <v>4550</v>
          </cell>
          <cell r="L3803">
            <v>1</v>
          </cell>
          <cell r="O3803">
            <v>3</v>
          </cell>
          <cell r="P3803">
            <v>13</v>
          </cell>
        </row>
        <row r="3804">
          <cell r="K3804">
            <v>2800</v>
          </cell>
          <cell r="L3804">
            <v>1</v>
          </cell>
          <cell r="O3804">
            <v>4</v>
          </cell>
          <cell r="P3804">
            <v>8</v>
          </cell>
        </row>
        <row r="3805">
          <cell r="K3805">
            <v>2400</v>
          </cell>
          <cell r="L3805">
            <v>2</v>
          </cell>
          <cell r="O3805">
            <v>7</v>
          </cell>
          <cell r="P3805">
            <v>1</v>
          </cell>
        </row>
        <row r="3806">
          <cell r="K3806">
            <v>9100</v>
          </cell>
          <cell r="L3806">
            <v>2</v>
          </cell>
          <cell r="O3806">
            <v>4</v>
          </cell>
          <cell r="P3806">
            <v>13</v>
          </cell>
        </row>
        <row r="3807">
          <cell r="K3807">
            <v>17600</v>
          </cell>
          <cell r="L3807">
            <v>4</v>
          </cell>
          <cell r="O3807">
            <v>14</v>
          </cell>
          <cell r="P3807">
            <v>4</v>
          </cell>
        </row>
        <row r="3808">
          <cell r="K3808">
            <v>0</v>
          </cell>
          <cell r="L3808">
            <v>7</v>
          </cell>
          <cell r="O3808">
            <v>0</v>
          </cell>
          <cell r="P3808">
            <v>7</v>
          </cell>
        </row>
        <row r="3809">
          <cell r="K3809">
            <v>2800</v>
          </cell>
          <cell r="L3809">
            <v>1</v>
          </cell>
          <cell r="O3809">
            <v>1</v>
          </cell>
          <cell r="P3809">
            <v>8</v>
          </cell>
        </row>
        <row r="3810">
          <cell r="K3810">
            <v>15400</v>
          </cell>
          <cell r="L3810">
            <v>2</v>
          </cell>
          <cell r="O3810">
            <v>6</v>
          </cell>
          <cell r="P3810">
            <v>7</v>
          </cell>
        </row>
        <row r="3811">
          <cell r="K3811">
            <v>15600</v>
          </cell>
          <cell r="L3811">
            <v>1</v>
          </cell>
          <cell r="O3811">
            <v>3</v>
          </cell>
          <cell r="P3811">
            <v>13</v>
          </cell>
        </row>
        <row r="3812">
          <cell r="K3812">
            <v>24500</v>
          </cell>
          <cell r="L3812">
            <v>5</v>
          </cell>
          <cell r="O3812">
            <v>16</v>
          </cell>
          <cell r="P3812">
            <v>14</v>
          </cell>
        </row>
        <row r="3813">
          <cell r="K3813">
            <v>7000</v>
          </cell>
          <cell r="L3813">
            <v>5</v>
          </cell>
          <cell r="O3813">
            <v>12</v>
          </cell>
          <cell r="P3813">
            <v>4</v>
          </cell>
        </row>
        <row r="3814">
          <cell r="K3814">
            <v>19600</v>
          </cell>
          <cell r="L3814">
            <v>4</v>
          </cell>
          <cell r="O3814">
            <v>9</v>
          </cell>
          <cell r="P3814">
            <v>14</v>
          </cell>
        </row>
        <row r="3815">
          <cell r="K3815">
            <v>0</v>
          </cell>
          <cell r="L3815">
            <v>6</v>
          </cell>
          <cell r="O3815">
            <v>0</v>
          </cell>
          <cell r="P3815">
            <v>4</v>
          </cell>
        </row>
        <row r="3816">
          <cell r="K3816">
            <v>7700</v>
          </cell>
          <cell r="L3816">
            <v>2</v>
          </cell>
          <cell r="O3816">
            <v>6</v>
          </cell>
          <cell r="P3816">
            <v>7</v>
          </cell>
        </row>
        <row r="3817">
          <cell r="K3817">
            <v>8800</v>
          </cell>
          <cell r="L3817">
            <v>1</v>
          </cell>
          <cell r="O3817">
            <v>4</v>
          </cell>
          <cell r="P3817">
            <v>11</v>
          </cell>
        </row>
        <row r="3818">
          <cell r="K3818">
            <v>4900</v>
          </cell>
          <cell r="L3818">
            <v>1</v>
          </cell>
          <cell r="O3818">
            <v>4</v>
          </cell>
          <cell r="P3818">
            <v>14</v>
          </cell>
        </row>
        <row r="3819">
          <cell r="K3819">
            <v>8800</v>
          </cell>
          <cell r="L3819">
            <v>4</v>
          </cell>
          <cell r="O3819">
            <v>10</v>
          </cell>
          <cell r="P3819">
            <v>2</v>
          </cell>
        </row>
        <row r="3820">
          <cell r="K3820">
            <v>1400</v>
          </cell>
          <cell r="L3820">
            <v>1</v>
          </cell>
          <cell r="O3820">
            <v>3</v>
          </cell>
          <cell r="P3820">
            <v>4</v>
          </cell>
        </row>
        <row r="3821">
          <cell r="K3821">
            <v>5250</v>
          </cell>
          <cell r="L3821">
            <v>5</v>
          </cell>
          <cell r="O3821">
            <v>14</v>
          </cell>
          <cell r="P3821">
            <v>3</v>
          </cell>
        </row>
        <row r="3822">
          <cell r="K3822">
            <v>1400</v>
          </cell>
          <cell r="L3822">
            <v>4</v>
          </cell>
          <cell r="O3822">
            <v>11</v>
          </cell>
          <cell r="P3822">
            <v>1</v>
          </cell>
        </row>
        <row r="3823">
          <cell r="K3823">
            <v>1750</v>
          </cell>
          <cell r="L3823">
            <v>5</v>
          </cell>
          <cell r="O3823">
            <v>9</v>
          </cell>
          <cell r="P3823">
            <v>1</v>
          </cell>
        </row>
        <row r="3824">
          <cell r="K3824">
            <v>8800</v>
          </cell>
          <cell r="L3824">
            <v>1</v>
          </cell>
          <cell r="O3824">
            <v>1</v>
          </cell>
          <cell r="P3824">
            <v>11</v>
          </cell>
        </row>
        <row r="3825">
          <cell r="K3825">
            <v>4000</v>
          </cell>
          <cell r="L3825">
            <v>1</v>
          </cell>
          <cell r="O3825">
            <v>3</v>
          </cell>
          <cell r="P3825">
            <v>5</v>
          </cell>
        </row>
        <row r="3826">
          <cell r="K3826">
            <v>5600</v>
          </cell>
          <cell r="L3826">
            <v>2</v>
          </cell>
          <cell r="O3826">
            <v>9</v>
          </cell>
          <cell r="P3826">
            <v>8</v>
          </cell>
        </row>
        <row r="3827">
          <cell r="K3827">
            <v>6300</v>
          </cell>
          <cell r="L3827">
            <v>2</v>
          </cell>
          <cell r="O3827">
            <v>9</v>
          </cell>
          <cell r="P3827">
            <v>9</v>
          </cell>
        </row>
        <row r="3828">
          <cell r="K3828">
            <v>4950</v>
          </cell>
          <cell r="L3828">
            <v>1</v>
          </cell>
          <cell r="O3828">
            <v>2</v>
          </cell>
          <cell r="P3828">
            <v>9</v>
          </cell>
        </row>
        <row r="3829">
          <cell r="K3829">
            <v>10500</v>
          </cell>
          <cell r="L3829">
            <v>3</v>
          </cell>
          <cell r="O3829">
            <v>11</v>
          </cell>
          <cell r="P3829">
            <v>10</v>
          </cell>
        </row>
        <row r="3830">
          <cell r="K3830">
            <v>1400</v>
          </cell>
          <cell r="L3830">
            <v>1</v>
          </cell>
          <cell r="O3830">
            <v>2</v>
          </cell>
          <cell r="P3830">
            <v>4</v>
          </cell>
        </row>
        <row r="3831">
          <cell r="K3831">
            <v>26400</v>
          </cell>
          <cell r="L3831">
            <v>2</v>
          </cell>
          <cell r="O3831">
            <v>7</v>
          </cell>
          <cell r="P3831">
            <v>11</v>
          </cell>
        </row>
        <row r="3832">
          <cell r="K3832">
            <v>33600</v>
          </cell>
          <cell r="L3832">
            <v>2</v>
          </cell>
          <cell r="O3832">
            <v>4</v>
          </cell>
          <cell r="P3832">
            <v>14</v>
          </cell>
        </row>
        <row r="3833">
          <cell r="K3833">
            <v>0</v>
          </cell>
          <cell r="L3833">
            <v>11</v>
          </cell>
          <cell r="O3833">
            <v>0</v>
          </cell>
          <cell r="P3833">
            <v>6</v>
          </cell>
        </row>
        <row r="3834">
          <cell r="K3834">
            <v>0</v>
          </cell>
          <cell r="L3834">
            <v>8</v>
          </cell>
          <cell r="O3834">
            <v>0</v>
          </cell>
          <cell r="P3834">
            <v>4</v>
          </cell>
        </row>
        <row r="3835">
          <cell r="K3835">
            <v>14000</v>
          </cell>
          <cell r="L3835">
            <v>4</v>
          </cell>
          <cell r="O3835">
            <v>13</v>
          </cell>
          <cell r="P3835">
            <v>10</v>
          </cell>
        </row>
        <row r="3836">
          <cell r="K3836">
            <v>0</v>
          </cell>
          <cell r="L3836">
            <v>8</v>
          </cell>
          <cell r="O3836">
            <v>0</v>
          </cell>
          <cell r="P3836">
            <v>14</v>
          </cell>
        </row>
        <row r="3837">
          <cell r="K3837">
            <v>7000</v>
          </cell>
          <cell r="L3837">
            <v>4</v>
          </cell>
          <cell r="O3837">
            <v>16</v>
          </cell>
          <cell r="P3837">
            <v>5</v>
          </cell>
        </row>
        <row r="3838">
          <cell r="K3838">
            <v>3500</v>
          </cell>
          <cell r="L3838">
            <v>2</v>
          </cell>
          <cell r="O3838">
            <v>4</v>
          </cell>
          <cell r="P3838">
            <v>5</v>
          </cell>
        </row>
        <row r="3839">
          <cell r="K3839">
            <v>7700</v>
          </cell>
          <cell r="L3839">
            <v>2</v>
          </cell>
          <cell r="O3839">
            <v>4</v>
          </cell>
          <cell r="P3839">
            <v>11</v>
          </cell>
        </row>
        <row r="3840">
          <cell r="K3840">
            <v>7000</v>
          </cell>
          <cell r="L3840">
            <v>2</v>
          </cell>
          <cell r="O3840">
            <v>4</v>
          </cell>
          <cell r="P3840">
            <v>10</v>
          </cell>
        </row>
        <row r="3841">
          <cell r="K3841">
            <v>0</v>
          </cell>
          <cell r="L3841">
            <v>7</v>
          </cell>
          <cell r="O3841">
            <v>0</v>
          </cell>
          <cell r="P3841">
            <v>10</v>
          </cell>
        </row>
        <row r="3842">
          <cell r="K3842">
            <v>39600</v>
          </cell>
          <cell r="L3842">
            <v>4</v>
          </cell>
          <cell r="O3842">
            <v>7</v>
          </cell>
          <cell r="P3842">
            <v>9</v>
          </cell>
        </row>
        <row r="3843">
          <cell r="K3843">
            <v>0</v>
          </cell>
          <cell r="L3843">
            <v>5</v>
          </cell>
          <cell r="O3843">
            <v>0</v>
          </cell>
          <cell r="P3843">
            <v>13</v>
          </cell>
        </row>
        <row r="3844">
          <cell r="K3844">
            <v>22000</v>
          </cell>
          <cell r="L3844">
            <v>2</v>
          </cell>
          <cell r="O3844">
            <v>8</v>
          </cell>
          <cell r="P3844">
            <v>10</v>
          </cell>
        </row>
        <row r="3845">
          <cell r="K3845">
            <v>9800</v>
          </cell>
          <cell r="L3845">
            <v>2</v>
          </cell>
          <cell r="O3845">
            <v>6</v>
          </cell>
          <cell r="P3845">
            <v>14</v>
          </cell>
        </row>
        <row r="3846">
          <cell r="K3846">
            <v>19200</v>
          </cell>
          <cell r="L3846">
            <v>2</v>
          </cell>
          <cell r="O3846">
            <v>4</v>
          </cell>
          <cell r="P3846">
            <v>12</v>
          </cell>
        </row>
        <row r="3847">
          <cell r="K3847">
            <v>0</v>
          </cell>
          <cell r="L3847">
            <v>11</v>
          </cell>
          <cell r="O3847">
            <v>0</v>
          </cell>
          <cell r="P3847">
            <v>6</v>
          </cell>
        </row>
        <row r="3848">
          <cell r="K3848">
            <v>21000</v>
          </cell>
          <cell r="L3848">
            <v>5</v>
          </cell>
          <cell r="O3848">
            <v>14</v>
          </cell>
          <cell r="P3848">
            <v>12</v>
          </cell>
        </row>
        <row r="3849">
          <cell r="K3849">
            <v>30800</v>
          </cell>
          <cell r="L3849">
            <v>2</v>
          </cell>
          <cell r="O3849">
            <v>6</v>
          </cell>
          <cell r="P3849">
            <v>14</v>
          </cell>
        </row>
        <row r="3850">
          <cell r="K3850">
            <v>3850</v>
          </cell>
          <cell r="L3850">
            <v>1</v>
          </cell>
          <cell r="O3850">
            <v>3</v>
          </cell>
          <cell r="P3850">
            <v>11</v>
          </cell>
        </row>
        <row r="3851">
          <cell r="K3851">
            <v>2750</v>
          </cell>
          <cell r="L3851">
            <v>1</v>
          </cell>
          <cell r="O3851">
            <v>2</v>
          </cell>
          <cell r="P3851">
            <v>5</v>
          </cell>
        </row>
        <row r="3852">
          <cell r="K3852">
            <v>1750</v>
          </cell>
          <cell r="L3852">
            <v>1</v>
          </cell>
          <cell r="O3852">
            <v>2</v>
          </cell>
          <cell r="P3852">
            <v>5</v>
          </cell>
        </row>
        <row r="3853">
          <cell r="K3853">
            <v>9100</v>
          </cell>
          <cell r="L3853">
            <v>2</v>
          </cell>
          <cell r="O3853">
            <v>7</v>
          </cell>
          <cell r="P3853">
            <v>13</v>
          </cell>
        </row>
        <row r="3854">
          <cell r="K3854">
            <v>9600</v>
          </cell>
          <cell r="L3854">
            <v>2</v>
          </cell>
          <cell r="O3854">
            <v>4</v>
          </cell>
          <cell r="P3854">
            <v>6</v>
          </cell>
        </row>
        <row r="3855">
          <cell r="K3855">
            <v>1400</v>
          </cell>
          <cell r="L3855">
            <v>1</v>
          </cell>
          <cell r="O3855">
            <v>5</v>
          </cell>
          <cell r="P3855">
            <v>4</v>
          </cell>
        </row>
        <row r="3856">
          <cell r="K3856">
            <v>700</v>
          </cell>
          <cell r="L3856">
            <v>1</v>
          </cell>
          <cell r="O3856">
            <v>4</v>
          </cell>
          <cell r="P3856">
            <v>2</v>
          </cell>
        </row>
        <row r="3857">
          <cell r="K3857">
            <v>16000</v>
          </cell>
          <cell r="L3857">
            <v>2</v>
          </cell>
          <cell r="O3857">
            <v>6</v>
          </cell>
          <cell r="P3857">
            <v>10</v>
          </cell>
        </row>
        <row r="3858">
          <cell r="K3858">
            <v>6300</v>
          </cell>
          <cell r="L3858">
            <v>2</v>
          </cell>
          <cell r="O3858">
            <v>5</v>
          </cell>
          <cell r="P3858">
            <v>9</v>
          </cell>
        </row>
        <row r="3859">
          <cell r="K3859">
            <v>14300</v>
          </cell>
          <cell r="L3859">
            <v>1</v>
          </cell>
          <cell r="O3859">
            <v>1</v>
          </cell>
          <cell r="P3859">
            <v>13</v>
          </cell>
        </row>
        <row r="3860">
          <cell r="K3860">
            <v>350</v>
          </cell>
          <cell r="L3860">
            <v>1</v>
          </cell>
          <cell r="O3860">
            <v>4</v>
          </cell>
          <cell r="P3860">
            <v>1</v>
          </cell>
        </row>
        <row r="3861">
          <cell r="K3861">
            <v>50400</v>
          </cell>
          <cell r="L3861">
            <v>3</v>
          </cell>
          <cell r="O3861">
            <v>5</v>
          </cell>
          <cell r="P3861">
            <v>14</v>
          </cell>
        </row>
        <row r="3862">
          <cell r="K3862">
            <v>52800</v>
          </cell>
          <cell r="L3862">
            <v>4</v>
          </cell>
          <cell r="O3862">
            <v>5</v>
          </cell>
          <cell r="P3862">
            <v>12</v>
          </cell>
        </row>
        <row r="3863">
          <cell r="K3863">
            <v>15600</v>
          </cell>
          <cell r="L3863">
            <v>1</v>
          </cell>
          <cell r="O3863">
            <v>4</v>
          </cell>
          <cell r="P3863">
            <v>13</v>
          </cell>
        </row>
        <row r="3864">
          <cell r="K3864">
            <v>1100</v>
          </cell>
          <cell r="L3864">
            <v>2</v>
          </cell>
          <cell r="O3864">
            <v>9</v>
          </cell>
          <cell r="P3864">
            <v>1</v>
          </cell>
        </row>
        <row r="3865">
          <cell r="K3865">
            <v>9800</v>
          </cell>
          <cell r="L3865">
            <v>2</v>
          </cell>
          <cell r="O3865">
            <v>7</v>
          </cell>
          <cell r="P3865">
            <v>14</v>
          </cell>
        </row>
        <row r="3866">
          <cell r="K3866">
            <v>1650</v>
          </cell>
          <cell r="L3866">
            <v>1</v>
          </cell>
          <cell r="O3866">
            <v>1</v>
          </cell>
          <cell r="P3866">
            <v>3</v>
          </cell>
        </row>
        <row r="3867">
          <cell r="K3867">
            <v>0</v>
          </cell>
          <cell r="L3867">
            <v>5</v>
          </cell>
          <cell r="O3867">
            <v>0</v>
          </cell>
          <cell r="P3867">
            <v>4</v>
          </cell>
        </row>
        <row r="3868">
          <cell r="K3868">
            <v>6600</v>
          </cell>
          <cell r="L3868">
            <v>2</v>
          </cell>
          <cell r="O3868">
            <v>8</v>
          </cell>
          <cell r="P3868">
            <v>3</v>
          </cell>
        </row>
        <row r="3869">
          <cell r="K3869">
            <v>1050</v>
          </cell>
          <cell r="L3869">
            <v>1</v>
          </cell>
          <cell r="O3869">
            <v>4</v>
          </cell>
          <cell r="P3869">
            <v>3</v>
          </cell>
        </row>
        <row r="3870">
          <cell r="K3870">
            <v>3500</v>
          </cell>
          <cell r="L3870">
            <v>2</v>
          </cell>
          <cell r="O3870">
            <v>8</v>
          </cell>
          <cell r="P3870">
            <v>5</v>
          </cell>
        </row>
        <row r="3871">
          <cell r="K3871">
            <v>18200</v>
          </cell>
          <cell r="L3871">
            <v>4</v>
          </cell>
          <cell r="O3871">
            <v>8</v>
          </cell>
          <cell r="P3871">
            <v>13</v>
          </cell>
        </row>
        <row r="3872">
          <cell r="K3872">
            <v>0</v>
          </cell>
          <cell r="L3872">
            <v>7</v>
          </cell>
          <cell r="O3872">
            <v>0</v>
          </cell>
          <cell r="P3872">
            <v>14</v>
          </cell>
        </row>
        <row r="3873">
          <cell r="K3873">
            <v>15750</v>
          </cell>
          <cell r="L3873">
            <v>5</v>
          </cell>
          <cell r="O3873">
            <v>10</v>
          </cell>
          <cell r="P3873">
            <v>9</v>
          </cell>
        </row>
        <row r="3874">
          <cell r="K3874">
            <v>62400</v>
          </cell>
          <cell r="L3874">
            <v>4</v>
          </cell>
          <cell r="O3874">
            <v>15</v>
          </cell>
          <cell r="P3874">
            <v>13</v>
          </cell>
        </row>
        <row r="3875">
          <cell r="K3875">
            <v>11000</v>
          </cell>
          <cell r="L3875">
            <v>2</v>
          </cell>
          <cell r="O3875">
            <v>8</v>
          </cell>
          <cell r="P3875">
            <v>10</v>
          </cell>
        </row>
        <row r="3876">
          <cell r="K3876">
            <v>16800</v>
          </cell>
          <cell r="L3876">
            <v>1</v>
          </cell>
          <cell r="O3876">
            <v>2</v>
          </cell>
          <cell r="P3876">
            <v>14</v>
          </cell>
        </row>
        <row r="3877">
          <cell r="K3877">
            <v>3850</v>
          </cell>
          <cell r="L3877">
            <v>1</v>
          </cell>
          <cell r="O3877">
            <v>2</v>
          </cell>
          <cell r="P3877">
            <v>11</v>
          </cell>
        </row>
        <row r="3878">
          <cell r="K3878">
            <v>0</v>
          </cell>
          <cell r="L3878">
            <v>8</v>
          </cell>
          <cell r="O3878">
            <v>0</v>
          </cell>
          <cell r="P3878">
            <v>5</v>
          </cell>
        </row>
        <row r="3879">
          <cell r="K3879">
            <v>2450</v>
          </cell>
          <cell r="L3879">
            <v>1</v>
          </cell>
          <cell r="O3879">
            <v>4</v>
          </cell>
          <cell r="P3879">
            <v>7</v>
          </cell>
        </row>
        <row r="3880">
          <cell r="K3880">
            <v>1050</v>
          </cell>
          <cell r="L3880">
            <v>1</v>
          </cell>
          <cell r="O3880">
            <v>4</v>
          </cell>
          <cell r="P3880">
            <v>3</v>
          </cell>
        </row>
        <row r="3881">
          <cell r="K3881">
            <v>0</v>
          </cell>
          <cell r="L3881">
            <v>4</v>
          </cell>
          <cell r="O3881">
            <v>0</v>
          </cell>
          <cell r="P3881">
            <v>5</v>
          </cell>
        </row>
        <row r="3882">
          <cell r="K3882">
            <v>2450</v>
          </cell>
          <cell r="L3882">
            <v>1</v>
          </cell>
          <cell r="O3882">
            <v>3</v>
          </cell>
          <cell r="P3882">
            <v>7</v>
          </cell>
        </row>
        <row r="3883">
          <cell r="K3883">
            <v>14000</v>
          </cell>
          <cell r="L3883">
            <v>5</v>
          </cell>
          <cell r="O3883">
            <v>13</v>
          </cell>
          <cell r="P3883">
            <v>8</v>
          </cell>
        </row>
        <row r="3884">
          <cell r="K3884">
            <v>0</v>
          </cell>
          <cell r="L3884">
            <v>8</v>
          </cell>
          <cell r="O3884">
            <v>0</v>
          </cell>
          <cell r="P3884">
            <v>3</v>
          </cell>
        </row>
        <row r="3885">
          <cell r="K3885">
            <v>4200</v>
          </cell>
          <cell r="L3885">
            <v>1</v>
          </cell>
          <cell r="O3885">
            <v>3</v>
          </cell>
          <cell r="P3885">
            <v>12</v>
          </cell>
        </row>
        <row r="3886">
          <cell r="K3886">
            <v>13200</v>
          </cell>
          <cell r="L3886">
            <v>2</v>
          </cell>
          <cell r="O3886">
            <v>7</v>
          </cell>
          <cell r="P3886">
            <v>12</v>
          </cell>
        </row>
        <row r="3887">
          <cell r="K3887">
            <v>4900</v>
          </cell>
          <cell r="L3887">
            <v>1</v>
          </cell>
          <cell r="O3887">
            <v>5</v>
          </cell>
          <cell r="P3887">
            <v>14</v>
          </cell>
        </row>
        <row r="3888">
          <cell r="K3888">
            <v>9450</v>
          </cell>
          <cell r="L3888">
            <v>3</v>
          </cell>
          <cell r="O3888">
            <v>14</v>
          </cell>
          <cell r="P3888">
            <v>9</v>
          </cell>
        </row>
        <row r="3889">
          <cell r="K3889">
            <v>0</v>
          </cell>
          <cell r="L3889">
            <v>7</v>
          </cell>
          <cell r="O3889">
            <v>0</v>
          </cell>
          <cell r="P3889">
            <v>13</v>
          </cell>
        </row>
        <row r="3890">
          <cell r="K3890">
            <v>1600</v>
          </cell>
          <cell r="L3890">
            <v>1</v>
          </cell>
          <cell r="O3890">
            <v>3</v>
          </cell>
          <cell r="P3890">
            <v>2</v>
          </cell>
        </row>
        <row r="3891">
          <cell r="K3891">
            <v>3500</v>
          </cell>
          <cell r="L3891">
            <v>1</v>
          </cell>
          <cell r="O3891">
            <v>2</v>
          </cell>
          <cell r="P3891">
            <v>10</v>
          </cell>
        </row>
        <row r="3892">
          <cell r="K3892">
            <v>12250</v>
          </cell>
          <cell r="L3892">
            <v>5</v>
          </cell>
          <cell r="O3892">
            <v>8</v>
          </cell>
          <cell r="P3892">
            <v>7</v>
          </cell>
        </row>
        <row r="3893">
          <cell r="K3893">
            <v>700</v>
          </cell>
          <cell r="L3893">
            <v>1</v>
          </cell>
          <cell r="O3893">
            <v>3</v>
          </cell>
          <cell r="P3893">
            <v>2</v>
          </cell>
        </row>
        <row r="3894">
          <cell r="K3894">
            <v>4900</v>
          </cell>
          <cell r="L3894">
            <v>1</v>
          </cell>
          <cell r="O3894">
            <v>1</v>
          </cell>
          <cell r="P3894">
            <v>14</v>
          </cell>
        </row>
        <row r="3895">
          <cell r="K3895">
            <v>6300</v>
          </cell>
          <cell r="L3895">
            <v>2</v>
          </cell>
          <cell r="O3895">
            <v>4</v>
          </cell>
          <cell r="P3895">
            <v>9</v>
          </cell>
        </row>
        <row r="3896">
          <cell r="K3896">
            <v>4800</v>
          </cell>
          <cell r="L3896">
            <v>2</v>
          </cell>
          <cell r="O3896">
            <v>8</v>
          </cell>
          <cell r="P3896">
            <v>2</v>
          </cell>
        </row>
        <row r="3897">
          <cell r="K3897">
            <v>1100</v>
          </cell>
          <cell r="L3897">
            <v>1</v>
          </cell>
          <cell r="O3897">
            <v>5</v>
          </cell>
          <cell r="P3897">
            <v>2</v>
          </cell>
        </row>
        <row r="3898">
          <cell r="K3898">
            <v>2100</v>
          </cell>
          <cell r="L3898">
            <v>1</v>
          </cell>
          <cell r="O3898">
            <v>4</v>
          </cell>
          <cell r="P3898">
            <v>6</v>
          </cell>
        </row>
        <row r="3899">
          <cell r="K3899">
            <v>4200</v>
          </cell>
          <cell r="L3899">
            <v>2</v>
          </cell>
          <cell r="O3899">
            <v>4</v>
          </cell>
          <cell r="P3899">
            <v>6</v>
          </cell>
        </row>
        <row r="3900">
          <cell r="K3900">
            <v>9600</v>
          </cell>
          <cell r="L3900">
            <v>1</v>
          </cell>
          <cell r="O3900">
            <v>4</v>
          </cell>
          <cell r="P3900">
            <v>8</v>
          </cell>
        </row>
        <row r="3901">
          <cell r="K3901">
            <v>4800</v>
          </cell>
          <cell r="L3901">
            <v>2</v>
          </cell>
          <cell r="O3901">
            <v>5</v>
          </cell>
          <cell r="P3901">
            <v>3</v>
          </cell>
        </row>
        <row r="3902">
          <cell r="K3902">
            <v>17500</v>
          </cell>
          <cell r="L3902">
            <v>5</v>
          </cell>
          <cell r="O3902">
            <v>9</v>
          </cell>
          <cell r="P3902">
            <v>10</v>
          </cell>
        </row>
        <row r="3903">
          <cell r="K3903">
            <v>8250</v>
          </cell>
          <cell r="L3903">
            <v>3</v>
          </cell>
          <cell r="O3903">
            <v>9</v>
          </cell>
          <cell r="P3903">
            <v>5</v>
          </cell>
        </row>
        <row r="3904">
          <cell r="K3904">
            <v>12600</v>
          </cell>
          <cell r="L3904">
            <v>3</v>
          </cell>
          <cell r="O3904">
            <v>11</v>
          </cell>
          <cell r="P3904">
            <v>12</v>
          </cell>
        </row>
        <row r="3905">
          <cell r="K3905">
            <v>18000</v>
          </cell>
          <cell r="L3905">
            <v>3</v>
          </cell>
          <cell r="O3905">
            <v>5</v>
          </cell>
          <cell r="P3905">
            <v>5</v>
          </cell>
        </row>
        <row r="3906">
          <cell r="K3906">
            <v>3150</v>
          </cell>
          <cell r="L3906">
            <v>3</v>
          </cell>
          <cell r="O3906">
            <v>14</v>
          </cell>
          <cell r="P3906">
            <v>3</v>
          </cell>
        </row>
        <row r="3907">
          <cell r="K3907">
            <v>12600</v>
          </cell>
          <cell r="L3907">
            <v>4</v>
          </cell>
          <cell r="O3907">
            <v>14</v>
          </cell>
          <cell r="P3907">
            <v>9</v>
          </cell>
        </row>
        <row r="3908">
          <cell r="K3908">
            <v>0</v>
          </cell>
          <cell r="L3908">
            <v>10</v>
          </cell>
          <cell r="O3908">
            <v>0</v>
          </cell>
          <cell r="P3908">
            <v>1</v>
          </cell>
        </row>
        <row r="3909">
          <cell r="K3909">
            <v>2100</v>
          </cell>
          <cell r="L3909">
            <v>2</v>
          </cell>
          <cell r="O3909">
            <v>8</v>
          </cell>
          <cell r="P3909">
            <v>3</v>
          </cell>
        </row>
        <row r="3910">
          <cell r="K3910">
            <v>1400</v>
          </cell>
          <cell r="L3910">
            <v>1</v>
          </cell>
          <cell r="O3910">
            <v>3</v>
          </cell>
          <cell r="P3910">
            <v>4</v>
          </cell>
        </row>
        <row r="3911">
          <cell r="K3911">
            <v>72000</v>
          </cell>
          <cell r="L3911">
            <v>5</v>
          </cell>
          <cell r="O3911">
            <v>18</v>
          </cell>
          <cell r="P3911">
            <v>12</v>
          </cell>
        </row>
        <row r="3912">
          <cell r="K3912">
            <v>11200</v>
          </cell>
          <cell r="L3912">
            <v>1</v>
          </cell>
          <cell r="O3912">
            <v>4</v>
          </cell>
          <cell r="P3912">
            <v>14</v>
          </cell>
        </row>
        <row r="3913">
          <cell r="K3913">
            <v>8800</v>
          </cell>
          <cell r="L3913">
            <v>1</v>
          </cell>
          <cell r="O3913">
            <v>3</v>
          </cell>
          <cell r="P3913">
            <v>8</v>
          </cell>
        </row>
        <row r="3914">
          <cell r="K3914">
            <v>3850</v>
          </cell>
          <cell r="L3914">
            <v>1</v>
          </cell>
          <cell r="O3914">
            <v>1</v>
          </cell>
          <cell r="P3914">
            <v>11</v>
          </cell>
        </row>
        <row r="3915">
          <cell r="K3915">
            <v>17500</v>
          </cell>
          <cell r="L3915">
            <v>5</v>
          </cell>
          <cell r="O3915">
            <v>15</v>
          </cell>
          <cell r="P3915">
            <v>10</v>
          </cell>
        </row>
        <row r="3916">
          <cell r="K3916">
            <v>5250</v>
          </cell>
          <cell r="L3916">
            <v>3</v>
          </cell>
          <cell r="O3916">
            <v>8</v>
          </cell>
          <cell r="P3916">
            <v>5</v>
          </cell>
        </row>
        <row r="3917">
          <cell r="K3917">
            <v>31200</v>
          </cell>
          <cell r="L3917">
            <v>3</v>
          </cell>
          <cell r="O3917">
            <v>10</v>
          </cell>
          <cell r="P3917">
            <v>13</v>
          </cell>
        </row>
        <row r="3918">
          <cell r="K3918">
            <v>2200</v>
          </cell>
          <cell r="L3918">
            <v>1</v>
          </cell>
          <cell r="O3918">
            <v>4</v>
          </cell>
          <cell r="P3918">
            <v>4</v>
          </cell>
        </row>
        <row r="3919">
          <cell r="K3919">
            <v>0</v>
          </cell>
          <cell r="L3919">
            <v>10</v>
          </cell>
          <cell r="O3919">
            <v>0</v>
          </cell>
          <cell r="P3919">
            <v>2</v>
          </cell>
        </row>
        <row r="3920">
          <cell r="K3920">
            <v>4200</v>
          </cell>
          <cell r="L3920">
            <v>1</v>
          </cell>
          <cell r="O3920">
            <v>3</v>
          </cell>
          <cell r="P3920">
            <v>12</v>
          </cell>
        </row>
        <row r="3921">
          <cell r="K3921">
            <v>4900</v>
          </cell>
          <cell r="L3921">
            <v>1</v>
          </cell>
          <cell r="O3921">
            <v>2</v>
          </cell>
          <cell r="P3921">
            <v>14</v>
          </cell>
        </row>
        <row r="3922">
          <cell r="K3922">
            <v>1750</v>
          </cell>
          <cell r="L3922">
            <v>1</v>
          </cell>
          <cell r="O3922">
            <v>2</v>
          </cell>
          <cell r="P3922">
            <v>5</v>
          </cell>
        </row>
        <row r="3923">
          <cell r="K3923">
            <v>14000</v>
          </cell>
          <cell r="L3923">
            <v>4</v>
          </cell>
          <cell r="O3923">
            <v>9</v>
          </cell>
          <cell r="P3923">
            <v>10</v>
          </cell>
        </row>
        <row r="3924">
          <cell r="K3924">
            <v>2100</v>
          </cell>
          <cell r="L3924">
            <v>2</v>
          </cell>
          <cell r="O3924">
            <v>9</v>
          </cell>
          <cell r="P3924">
            <v>3</v>
          </cell>
        </row>
        <row r="3925">
          <cell r="K3925">
            <v>8750</v>
          </cell>
          <cell r="L3925">
            <v>5</v>
          </cell>
          <cell r="O3925">
            <v>7</v>
          </cell>
          <cell r="P3925">
            <v>5</v>
          </cell>
        </row>
        <row r="3926">
          <cell r="K3926">
            <v>0</v>
          </cell>
          <cell r="L3926">
            <v>5</v>
          </cell>
          <cell r="O3926">
            <v>0</v>
          </cell>
          <cell r="P3926">
            <v>2</v>
          </cell>
        </row>
        <row r="3927">
          <cell r="K3927">
            <v>1400</v>
          </cell>
          <cell r="L3927">
            <v>1</v>
          </cell>
          <cell r="O3927">
            <v>3</v>
          </cell>
          <cell r="P3927">
            <v>4</v>
          </cell>
        </row>
        <row r="3928">
          <cell r="K3928">
            <v>350</v>
          </cell>
          <cell r="L3928">
            <v>1</v>
          </cell>
          <cell r="O3928">
            <v>4</v>
          </cell>
          <cell r="P3928">
            <v>1</v>
          </cell>
        </row>
        <row r="3929">
          <cell r="K3929">
            <v>8400</v>
          </cell>
          <cell r="L3929">
            <v>2</v>
          </cell>
          <cell r="O3929">
            <v>4</v>
          </cell>
          <cell r="P3929">
            <v>12</v>
          </cell>
        </row>
        <row r="3930">
          <cell r="K3930">
            <v>2800</v>
          </cell>
          <cell r="L3930">
            <v>1</v>
          </cell>
          <cell r="O3930">
            <v>4</v>
          </cell>
          <cell r="P3930">
            <v>8</v>
          </cell>
        </row>
        <row r="3931">
          <cell r="K3931">
            <v>31200</v>
          </cell>
          <cell r="L3931">
            <v>2</v>
          </cell>
          <cell r="O3931">
            <v>5</v>
          </cell>
          <cell r="P3931">
            <v>13</v>
          </cell>
        </row>
        <row r="3932">
          <cell r="K3932">
            <v>28800</v>
          </cell>
          <cell r="L3932">
            <v>2</v>
          </cell>
          <cell r="O3932">
            <v>7</v>
          </cell>
          <cell r="P3932">
            <v>12</v>
          </cell>
        </row>
        <row r="3933">
          <cell r="K3933">
            <v>4900</v>
          </cell>
          <cell r="L3933">
            <v>2</v>
          </cell>
          <cell r="O3933">
            <v>9</v>
          </cell>
          <cell r="P3933">
            <v>7</v>
          </cell>
        </row>
        <row r="3934">
          <cell r="K3934">
            <v>4400</v>
          </cell>
          <cell r="L3934">
            <v>2</v>
          </cell>
          <cell r="O3934">
            <v>5</v>
          </cell>
          <cell r="P3934">
            <v>2</v>
          </cell>
        </row>
        <row r="3935">
          <cell r="K3935">
            <v>3850</v>
          </cell>
          <cell r="L3935">
            <v>1</v>
          </cell>
          <cell r="O3935">
            <v>3</v>
          </cell>
          <cell r="P3935">
            <v>11</v>
          </cell>
        </row>
        <row r="3936">
          <cell r="K3936">
            <v>0</v>
          </cell>
          <cell r="L3936">
            <v>5</v>
          </cell>
          <cell r="O3936">
            <v>0</v>
          </cell>
          <cell r="P3936">
            <v>6</v>
          </cell>
        </row>
        <row r="3937">
          <cell r="K3937">
            <v>0</v>
          </cell>
          <cell r="L3937">
            <v>11</v>
          </cell>
          <cell r="O3937">
            <v>0</v>
          </cell>
          <cell r="P3937">
            <v>7</v>
          </cell>
        </row>
        <row r="3938">
          <cell r="K3938">
            <v>24500</v>
          </cell>
          <cell r="L3938">
            <v>5</v>
          </cell>
          <cell r="O3938">
            <v>18</v>
          </cell>
          <cell r="P3938">
            <v>14</v>
          </cell>
        </row>
        <row r="3939">
          <cell r="K3939">
            <v>8400</v>
          </cell>
          <cell r="L3939">
            <v>3</v>
          </cell>
          <cell r="O3939">
            <v>6</v>
          </cell>
          <cell r="P3939">
            <v>8</v>
          </cell>
        </row>
        <row r="3940">
          <cell r="K3940">
            <v>4950</v>
          </cell>
          <cell r="L3940">
            <v>3</v>
          </cell>
          <cell r="O3940">
            <v>9</v>
          </cell>
          <cell r="P3940">
            <v>3</v>
          </cell>
        </row>
        <row r="3941">
          <cell r="K3941">
            <v>3500</v>
          </cell>
          <cell r="L3941">
            <v>1</v>
          </cell>
          <cell r="O3941">
            <v>2</v>
          </cell>
          <cell r="P3941">
            <v>10</v>
          </cell>
        </row>
        <row r="3942">
          <cell r="K3942">
            <v>7150</v>
          </cell>
          <cell r="L3942">
            <v>1</v>
          </cell>
          <cell r="O3942">
            <v>5</v>
          </cell>
          <cell r="P3942">
            <v>13</v>
          </cell>
        </row>
        <row r="3943">
          <cell r="K3943">
            <v>14700</v>
          </cell>
          <cell r="L3943">
            <v>3</v>
          </cell>
          <cell r="O3943">
            <v>7</v>
          </cell>
          <cell r="P3943">
            <v>14</v>
          </cell>
        </row>
        <row r="3944">
          <cell r="K3944">
            <v>0</v>
          </cell>
          <cell r="L3944">
            <v>7</v>
          </cell>
          <cell r="O3944">
            <v>0</v>
          </cell>
          <cell r="P3944">
            <v>3</v>
          </cell>
        </row>
        <row r="3945">
          <cell r="K3945">
            <v>0</v>
          </cell>
          <cell r="L3945">
            <v>7</v>
          </cell>
          <cell r="O3945">
            <v>0</v>
          </cell>
          <cell r="P3945">
            <v>10</v>
          </cell>
        </row>
        <row r="3946">
          <cell r="K3946">
            <v>5500</v>
          </cell>
          <cell r="L3946">
            <v>1</v>
          </cell>
          <cell r="O3946">
            <v>5</v>
          </cell>
          <cell r="P3946">
            <v>5</v>
          </cell>
        </row>
        <row r="3947">
          <cell r="K3947">
            <v>0</v>
          </cell>
          <cell r="L3947">
            <v>3</v>
          </cell>
          <cell r="O3947">
            <v>0</v>
          </cell>
          <cell r="P3947">
            <v>13</v>
          </cell>
        </row>
        <row r="3948">
          <cell r="K3948">
            <v>18200</v>
          </cell>
          <cell r="L3948">
            <v>4</v>
          </cell>
          <cell r="O3948">
            <v>17</v>
          </cell>
          <cell r="P3948">
            <v>13</v>
          </cell>
        </row>
        <row r="3949">
          <cell r="K3949">
            <v>19600</v>
          </cell>
          <cell r="L3949">
            <v>4</v>
          </cell>
          <cell r="O3949">
            <v>14</v>
          </cell>
          <cell r="P3949">
            <v>14</v>
          </cell>
        </row>
        <row r="3950">
          <cell r="K3950">
            <v>6400</v>
          </cell>
          <cell r="L3950">
            <v>1</v>
          </cell>
          <cell r="O3950">
            <v>3</v>
          </cell>
          <cell r="P3950">
            <v>8</v>
          </cell>
        </row>
        <row r="3951">
          <cell r="K3951">
            <v>6000</v>
          </cell>
          <cell r="L3951">
            <v>1</v>
          </cell>
          <cell r="O3951">
            <v>1</v>
          </cell>
          <cell r="P3951">
            <v>5</v>
          </cell>
        </row>
        <row r="3952">
          <cell r="K3952">
            <v>2100</v>
          </cell>
          <cell r="L3952">
            <v>3</v>
          </cell>
          <cell r="O3952">
            <v>6</v>
          </cell>
          <cell r="P3952">
            <v>2</v>
          </cell>
        </row>
        <row r="3953">
          <cell r="K3953">
            <v>4200</v>
          </cell>
          <cell r="L3953">
            <v>1</v>
          </cell>
          <cell r="O3953">
            <v>3</v>
          </cell>
          <cell r="P3953">
            <v>12</v>
          </cell>
        </row>
        <row r="3954">
          <cell r="K3954">
            <v>9100</v>
          </cell>
          <cell r="L3954">
            <v>2</v>
          </cell>
          <cell r="O3954">
            <v>4</v>
          </cell>
          <cell r="P3954">
            <v>13</v>
          </cell>
        </row>
        <row r="3955">
          <cell r="K3955">
            <v>1050</v>
          </cell>
          <cell r="L3955">
            <v>3</v>
          </cell>
          <cell r="O3955">
            <v>10</v>
          </cell>
          <cell r="P3955">
            <v>1</v>
          </cell>
        </row>
        <row r="3956">
          <cell r="K3956">
            <v>4550</v>
          </cell>
          <cell r="L3956">
            <v>1</v>
          </cell>
          <cell r="O3956">
            <v>2</v>
          </cell>
          <cell r="P3956">
            <v>13</v>
          </cell>
        </row>
        <row r="3957">
          <cell r="K3957">
            <v>22000</v>
          </cell>
          <cell r="L3957">
            <v>2</v>
          </cell>
          <cell r="O3957">
            <v>5</v>
          </cell>
          <cell r="P3957">
            <v>10</v>
          </cell>
        </row>
        <row r="3958">
          <cell r="K3958">
            <v>2450</v>
          </cell>
          <cell r="L3958">
            <v>1</v>
          </cell>
          <cell r="O3958">
            <v>2</v>
          </cell>
          <cell r="P3958">
            <v>7</v>
          </cell>
        </row>
        <row r="3959">
          <cell r="K3959">
            <v>7200</v>
          </cell>
          <cell r="L3959">
            <v>3</v>
          </cell>
          <cell r="O3959">
            <v>4</v>
          </cell>
          <cell r="P3959">
            <v>2</v>
          </cell>
        </row>
        <row r="3960">
          <cell r="K3960">
            <v>4950</v>
          </cell>
          <cell r="L3960">
            <v>3</v>
          </cell>
          <cell r="O3960">
            <v>6</v>
          </cell>
          <cell r="P3960">
            <v>3</v>
          </cell>
        </row>
        <row r="3961">
          <cell r="K3961">
            <v>14700</v>
          </cell>
          <cell r="L3961">
            <v>3</v>
          </cell>
          <cell r="O3961">
            <v>9</v>
          </cell>
          <cell r="P3961">
            <v>14</v>
          </cell>
        </row>
        <row r="3962">
          <cell r="K3962">
            <v>4200</v>
          </cell>
          <cell r="L3962">
            <v>3</v>
          </cell>
          <cell r="O3962">
            <v>10</v>
          </cell>
          <cell r="P3962">
            <v>4</v>
          </cell>
        </row>
        <row r="3963">
          <cell r="K3963">
            <v>4000</v>
          </cell>
          <cell r="L3963">
            <v>1</v>
          </cell>
          <cell r="O3963">
            <v>3</v>
          </cell>
          <cell r="P3963">
            <v>5</v>
          </cell>
        </row>
        <row r="3964">
          <cell r="K3964">
            <v>4200</v>
          </cell>
          <cell r="L3964">
            <v>2</v>
          </cell>
          <cell r="O3964">
            <v>8</v>
          </cell>
          <cell r="P3964">
            <v>6</v>
          </cell>
        </row>
        <row r="3965">
          <cell r="K3965">
            <v>8750</v>
          </cell>
          <cell r="L3965">
            <v>5</v>
          </cell>
          <cell r="O3965">
            <v>12</v>
          </cell>
          <cell r="P3965">
            <v>5</v>
          </cell>
        </row>
        <row r="3966">
          <cell r="K3966">
            <v>7700</v>
          </cell>
          <cell r="L3966">
            <v>2</v>
          </cell>
          <cell r="O3966">
            <v>4</v>
          </cell>
          <cell r="P3966">
            <v>7</v>
          </cell>
        </row>
        <row r="3967">
          <cell r="K3967">
            <v>1050</v>
          </cell>
          <cell r="L3967">
            <v>1</v>
          </cell>
          <cell r="O3967">
            <v>1</v>
          </cell>
          <cell r="P3967">
            <v>3</v>
          </cell>
        </row>
        <row r="3968">
          <cell r="K3968">
            <v>14700</v>
          </cell>
          <cell r="L3968">
            <v>3</v>
          </cell>
          <cell r="O3968">
            <v>9</v>
          </cell>
          <cell r="P3968">
            <v>14</v>
          </cell>
        </row>
        <row r="3969">
          <cell r="K3969">
            <v>57600</v>
          </cell>
          <cell r="L3969">
            <v>4</v>
          </cell>
          <cell r="O3969">
            <v>12</v>
          </cell>
          <cell r="P3969">
            <v>12</v>
          </cell>
        </row>
        <row r="3970">
          <cell r="K3970">
            <v>3150</v>
          </cell>
          <cell r="L3970">
            <v>1</v>
          </cell>
          <cell r="O3970">
            <v>3</v>
          </cell>
          <cell r="P3970">
            <v>9</v>
          </cell>
        </row>
        <row r="3971">
          <cell r="K3971">
            <v>0</v>
          </cell>
          <cell r="L3971">
            <v>7</v>
          </cell>
          <cell r="O3971">
            <v>0</v>
          </cell>
          <cell r="P3971">
            <v>6</v>
          </cell>
        </row>
        <row r="3972">
          <cell r="K3972">
            <v>0</v>
          </cell>
          <cell r="L3972">
            <v>4</v>
          </cell>
          <cell r="O3972">
            <v>0</v>
          </cell>
          <cell r="P3972">
            <v>12</v>
          </cell>
        </row>
        <row r="3973">
          <cell r="K3973">
            <v>700</v>
          </cell>
          <cell r="L3973">
            <v>2</v>
          </cell>
          <cell r="O3973">
            <v>6</v>
          </cell>
          <cell r="P3973">
            <v>1</v>
          </cell>
        </row>
        <row r="3974">
          <cell r="K3974">
            <v>9450</v>
          </cell>
          <cell r="L3974">
            <v>3</v>
          </cell>
          <cell r="O3974">
            <v>7</v>
          </cell>
          <cell r="P3974">
            <v>9</v>
          </cell>
        </row>
        <row r="3975">
          <cell r="K3975">
            <v>4200</v>
          </cell>
          <cell r="L3975">
            <v>3</v>
          </cell>
          <cell r="O3975">
            <v>8</v>
          </cell>
          <cell r="P3975">
            <v>4</v>
          </cell>
        </row>
        <row r="3976">
          <cell r="K3976">
            <v>2800</v>
          </cell>
          <cell r="L3976">
            <v>2</v>
          </cell>
          <cell r="O3976">
            <v>7</v>
          </cell>
          <cell r="P3976">
            <v>4</v>
          </cell>
        </row>
        <row r="3977">
          <cell r="K3977">
            <v>3850</v>
          </cell>
          <cell r="L3977">
            <v>1</v>
          </cell>
          <cell r="O3977">
            <v>4</v>
          </cell>
          <cell r="P3977">
            <v>11</v>
          </cell>
        </row>
        <row r="3978">
          <cell r="K3978">
            <v>7350</v>
          </cell>
          <cell r="L3978">
            <v>3</v>
          </cell>
          <cell r="O3978">
            <v>8</v>
          </cell>
          <cell r="P3978">
            <v>7</v>
          </cell>
        </row>
        <row r="3979">
          <cell r="K3979">
            <v>6600</v>
          </cell>
          <cell r="L3979">
            <v>1</v>
          </cell>
          <cell r="O3979">
            <v>3</v>
          </cell>
          <cell r="P3979">
            <v>6</v>
          </cell>
        </row>
        <row r="3980">
          <cell r="K3980">
            <v>1400</v>
          </cell>
          <cell r="L3980">
            <v>2</v>
          </cell>
          <cell r="O3980">
            <v>7</v>
          </cell>
          <cell r="P3980">
            <v>2</v>
          </cell>
        </row>
        <row r="3981">
          <cell r="K3981">
            <v>2800</v>
          </cell>
          <cell r="L3981">
            <v>2</v>
          </cell>
          <cell r="O3981">
            <v>3</v>
          </cell>
          <cell r="P3981">
            <v>4</v>
          </cell>
        </row>
        <row r="3982">
          <cell r="K3982">
            <v>1400</v>
          </cell>
          <cell r="L3982">
            <v>2</v>
          </cell>
          <cell r="O3982">
            <v>8</v>
          </cell>
          <cell r="P3982">
            <v>2</v>
          </cell>
        </row>
        <row r="3983">
          <cell r="K3983">
            <v>2100</v>
          </cell>
          <cell r="L3983">
            <v>1</v>
          </cell>
          <cell r="O3983">
            <v>1</v>
          </cell>
          <cell r="P3983">
            <v>6</v>
          </cell>
        </row>
        <row r="3984">
          <cell r="K3984">
            <v>0</v>
          </cell>
          <cell r="L3984">
            <v>7</v>
          </cell>
          <cell r="O3984">
            <v>0</v>
          </cell>
          <cell r="P3984">
            <v>11</v>
          </cell>
        </row>
        <row r="3985">
          <cell r="K3985">
            <v>2800</v>
          </cell>
          <cell r="L3985">
            <v>1</v>
          </cell>
          <cell r="O3985">
            <v>4</v>
          </cell>
          <cell r="P3985">
            <v>8</v>
          </cell>
        </row>
        <row r="3986">
          <cell r="K3986">
            <v>11000</v>
          </cell>
          <cell r="L3986">
            <v>1</v>
          </cell>
          <cell r="O3986">
            <v>2</v>
          </cell>
          <cell r="P3986">
            <v>10</v>
          </cell>
        </row>
        <row r="3987">
          <cell r="K3987">
            <v>0</v>
          </cell>
          <cell r="L3987">
            <v>6</v>
          </cell>
          <cell r="O3987">
            <v>0</v>
          </cell>
          <cell r="P3987">
            <v>8</v>
          </cell>
        </row>
        <row r="3988">
          <cell r="K3988">
            <v>0</v>
          </cell>
          <cell r="L3988">
            <v>6</v>
          </cell>
          <cell r="O3988">
            <v>0</v>
          </cell>
          <cell r="P3988">
            <v>12</v>
          </cell>
        </row>
        <row r="3989">
          <cell r="K3989">
            <v>6600</v>
          </cell>
          <cell r="L3989">
            <v>1</v>
          </cell>
          <cell r="O3989">
            <v>4</v>
          </cell>
          <cell r="P3989">
            <v>6</v>
          </cell>
        </row>
        <row r="3990">
          <cell r="K3990">
            <v>700</v>
          </cell>
          <cell r="L3990">
            <v>2</v>
          </cell>
          <cell r="O3990">
            <v>9</v>
          </cell>
          <cell r="P3990">
            <v>1</v>
          </cell>
        </row>
        <row r="3991">
          <cell r="K3991">
            <v>1750</v>
          </cell>
          <cell r="L3991">
            <v>5</v>
          </cell>
          <cell r="O3991">
            <v>14</v>
          </cell>
          <cell r="P3991">
            <v>1</v>
          </cell>
        </row>
        <row r="3992">
          <cell r="K3992">
            <v>4550</v>
          </cell>
          <cell r="L3992">
            <v>1</v>
          </cell>
          <cell r="O3992">
            <v>3</v>
          </cell>
          <cell r="P3992">
            <v>13</v>
          </cell>
        </row>
        <row r="3993">
          <cell r="K3993">
            <v>9800</v>
          </cell>
          <cell r="L3993">
            <v>2</v>
          </cell>
          <cell r="O3993">
            <v>5</v>
          </cell>
          <cell r="P3993">
            <v>14</v>
          </cell>
        </row>
        <row r="3994">
          <cell r="K3994">
            <v>12250</v>
          </cell>
          <cell r="L3994">
            <v>5</v>
          </cell>
          <cell r="O3994">
            <v>19</v>
          </cell>
          <cell r="P3994">
            <v>7</v>
          </cell>
        </row>
        <row r="3995">
          <cell r="K3995">
            <v>33600</v>
          </cell>
          <cell r="L3995">
            <v>4</v>
          </cell>
          <cell r="O3995">
            <v>12</v>
          </cell>
          <cell r="P3995">
            <v>7</v>
          </cell>
        </row>
        <row r="3996">
          <cell r="K3996">
            <v>3850</v>
          </cell>
          <cell r="L3996">
            <v>1</v>
          </cell>
          <cell r="O3996">
            <v>3</v>
          </cell>
          <cell r="P3996">
            <v>11</v>
          </cell>
        </row>
        <row r="3997">
          <cell r="K3997">
            <v>350</v>
          </cell>
          <cell r="L3997">
            <v>1</v>
          </cell>
          <cell r="O3997">
            <v>3</v>
          </cell>
          <cell r="P3997">
            <v>1</v>
          </cell>
        </row>
        <row r="3998">
          <cell r="K3998">
            <v>48000</v>
          </cell>
          <cell r="L3998">
            <v>5</v>
          </cell>
          <cell r="O3998">
            <v>20</v>
          </cell>
          <cell r="P3998">
            <v>12</v>
          </cell>
        </row>
        <row r="3999">
          <cell r="K3999">
            <v>0</v>
          </cell>
          <cell r="L3999">
            <v>6</v>
          </cell>
          <cell r="O3999">
            <v>0</v>
          </cell>
          <cell r="P3999">
            <v>1</v>
          </cell>
        </row>
        <row r="4000">
          <cell r="K4000">
            <v>1400</v>
          </cell>
          <cell r="L4000">
            <v>2</v>
          </cell>
          <cell r="O4000">
            <v>5</v>
          </cell>
          <cell r="P4000">
            <v>2</v>
          </cell>
        </row>
        <row r="4001">
          <cell r="K4001">
            <v>9450</v>
          </cell>
          <cell r="L4001">
            <v>3</v>
          </cell>
          <cell r="O4001">
            <v>4</v>
          </cell>
          <cell r="P4001">
            <v>9</v>
          </cell>
        </row>
        <row r="4002">
          <cell r="K4002">
            <v>2200</v>
          </cell>
          <cell r="L4002">
            <v>2</v>
          </cell>
          <cell r="O4002">
            <v>5</v>
          </cell>
          <cell r="P4002">
            <v>2</v>
          </cell>
        </row>
        <row r="4003">
          <cell r="K4003">
            <v>2400</v>
          </cell>
          <cell r="L4003">
            <v>1</v>
          </cell>
          <cell r="O4003">
            <v>4</v>
          </cell>
          <cell r="P4003">
            <v>2</v>
          </cell>
        </row>
        <row r="4004">
          <cell r="K4004">
            <v>4400</v>
          </cell>
          <cell r="L4004">
            <v>1</v>
          </cell>
          <cell r="O4004">
            <v>2</v>
          </cell>
          <cell r="P4004">
            <v>8</v>
          </cell>
        </row>
        <row r="4005">
          <cell r="K4005">
            <v>700</v>
          </cell>
          <cell r="L4005">
            <v>2</v>
          </cell>
          <cell r="O4005">
            <v>6</v>
          </cell>
          <cell r="P4005">
            <v>1</v>
          </cell>
        </row>
        <row r="4006">
          <cell r="K4006">
            <v>3500</v>
          </cell>
          <cell r="L4006">
            <v>1</v>
          </cell>
          <cell r="O4006">
            <v>3</v>
          </cell>
          <cell r="P4006">
            <v>10</v>
          </cell>
        </row>
        <row r="4007">
          <cell r="K4007">
            <v>14700</v>
          </cell>
          <cell r="L4007">
            <v>3</v>
          </cell>
          <cell r="O4007">
            <v>9</v>
          </cell>
          <cell r="P4007">
            <v>14</v>
          </cell>
        </row>
        <row r="4008">
          <cell r="K4008">
            <v>9100</v>
          </cell>
          <cell r="L4008">
            <v>2</v>
          </cell>
          <cell r="O4008">
            <v>8</v>
          </cell>
          <cell r="P4008">
            <v>13</v>
          </cell>
        </row>
        <row r="4009">
          <cell r="K4009">
            <v>12600</v>
          </cell>
          <cell r="L4009">
            <v>4</v>
          </cell>
          <cell r="O4009">
            <v>6</v>
          </cell>
          <cell r="P4009">
            <v>9</v>
          </cell>
        </row>
        <row r="4010">
          <cell r="K4010">
            <v>3500</v>
          </cell>
          <cell r="L4010">
            <v>2</v>
          </cell>
          <cell r="O4010">
            <v>4</v>
          </cell>
          <cell r="P4010">
            <v>5</v>
          </cell>
        </row>
        <row r="4011">
          <cell r="K4011">
            <v>0</v>
          </cell>
          <cell r="L4011">
            <v>7</v>
          </cell>
          <cell r="O4011">
            <v>0</v>
          </cell>
          <cell r="P4011">
            <v>8</v>
          </cell>
        </row>
        <row r="4012">
          <cell r="K4012">
            <v>4900</v>
          </cell>
          <cell r="L4012">
            <v>1</v>
          </cell>
          <cell r="O4012">
            <v>4</v>
          </cell>
          <cell r="P4012">
            <v>14</v>
          </cell>
        </row>
        <row r="4013">
          <cell r="K4013">
            <v>4200</v>
          </cell>
          <cell r="L4013">
            <v>3</v>
          </cell>
          <cell r="O4013">
            <v>5</v>
          </cell>
          <cell r="P4013">
            <v>4</v>
          </cell>
        </row>
        <row r="4014">
          <cell r="K4014">
            <v>17500</v>
          </cell>
          <cell r="L4014">
            <v>5</v>
          </cell>
          <cell r="O4014">
            <v>8</v>
          </cell>
          <cell r="P4014">
            <v>10</v>
          </cell>
        </row>
        <row r="4015">
          <cell r="K4015">
            <v>700</v>
          </cell>
          <cell r="L4015">
            <v>1</v>
          </cell>
          <cell r="O4015">
            <v>3</v>
          </cell>
          <cell r="P4015">
            <v>2</v>
          </cell>
        </row>
        <row r="4016">
          <cell r="K4016">
            <v>7000</v>
          </cell>
          <cell r="L4016">
            <v>2</v>
          </cell>
          <cell r="O4016">
            <v>4</v>
          </cell>
          <cell r="P4016">
            <v>10</v>
          </cell>
        </row>
        <row r="4017">
          <cell r="K4017">
            <v>20000</v>
          </cell>
          <cell r="L4017">
            <v>5</v>
          </cell>
          <cell r="O4017">
            <v>9</v>
          </cell>
          <cell r="P4017">
            <v>5</v>
          </cell>
        </row>
        <row r="4018">
          <cell r="K4018">
            <v>7150</v>
          </cell>
          <cell r="L4018">
            <v>1</v>
          </cell>
          <cell r="O4018">
            <v>2</v>
          </cell>
          <cell r="P4018">
            <v>13</v>
          </cell>
        </row>
        <row r="4019">
          <cell r="K4019">
            <v>7000</v>
          </cell>
          <cell r="L4019">
            <v>2</v>
          </cell>
          <cell r="O4019">
            <v>2</v>
          </cell>
          <cell r="P4019">
            <v>10</v>
          </cell>
        </row>
        <row r="4020">
          <cell r="K4020">
            <v>350</v>
          </cell>
          <cell r="L4020">
            <v>1</v>
          </cell>
          <cell r="O4020">
            <v>1</v>
          </cell>
          <cell r="P4020">
            <v>1</v>
          </cell>
        </row>
        <row r="4021">
          <cell r="K4021">
            <v>11000</v>
          </cell>
          <cell r="L4021">
            <v>2</v>
          </cell>
          <cell r="O4021">
            <v>3</v>
          </cell>
          <cell r="P4021">
            <v>10</v>
          </cell>
        </row>
        <row r="4022">
          <cell r="K4022">
            <v>6000</v>
          </cell>
          <cell r="L4022">
            <v>1</v>
          </cell>
          <cell r="O4022">
            <v>2</v>
          </cell>
          <cell r="P4022">
            <v>5</v>
          </cell>
        </row>
        <row r="4023">
          <cell r="K4023">
            <v>3850</v>
          </cell>
          <cell r="L4023">
            <v>1</v>
          </cell>
          <cell r="O4023">
            <v>3</v>
          </cell>
          <cell r="P4023">
            <v>7</v>
          </cell>
        </row>
        <row r="4024">
          <cell r="K4024">
            <v>11550</v>
          </cell>
          <cell r="L4024">
            <v>3</v>
          </cell>
          <cell r="O4024">
            <v>9</v>
          </cell>
          <cell r="P4024">
            <v>11</v>
          </cell>
        </row>
        <row r="4025">
          <cell r="K4025">
            <v>2100</v>
          </cell>
          <cell r="L4025">
            <v>2</v>
          </cell>
          <cell r="O4025">
            <v>6</v>
          </cell>
          <cell r="P4025">
            <v>3</v>
          </cell>
        </row>
        <row r="4026">
          <cell r="K4026">
            <v>26400</v>
          </cell>
          <cell r="L4026">
            <v>2</v>
          </cell>
          <cell r="O4026">
            <v>10</v>
          </cell>
          <cell r="P4026">
            <v>11</v>
          </cell>
        </row>
        <row r="4027">
          <cell r="K4027">
            <v>9100</v>
          </cell>
          <cell r="L4027">
            <v>2</v>
          </cell>
          <cell r="O4027">
            <v>6</v>
          </cell>
          <cell r="P4027">
            <v>13</v>
          </cell>
        </row>
        <row r="4028">
          <cell r="K4028">
            <v>3500</v>
          </cell>
          <cell r="L4028">
            <v>2</v>
          </cell>
          <cell r="O4028">
            <v>7</v>
          </cell>
          <cell r="P4028">
            <v>5</v>
          </cell>
        </row>
        <row r="4029">
          <cell r="K4029">
            <v>0</v>
          </cell>
          <cell r="L4029">
            <v>7</v>
          </cell>
          <cell r="O4029">
            <v>0</v>
          </cell>
          <cell r="P4029">
            <v>7</v>
          </cell>
        </row>
        <row r="4030">
          <cell r="K4030">
            <v>2450</v>
          </cell>
          <cell r="L4030">
            <v>1</v>
          </cell>
          <cell r="O4030">
            <v>3</v>
          </cell>
          <cell r="P4030">
            <v>7</v>
          </cell>
        </row>
        <row r="4031">
          <cell r="K4031">
            <v>19600</v>
          </cell>
          <cell r="L4031">
            <v>4</v>
          </cell>
          <cell r="O4031">
            <v>17</v>
          </cell>
          <cell r="P4031">
            <v>14</v>
          </cell>
        </row>
        <row r="4032">
          <cell r="K4032">
            <v>1400</v>
          </cell>
          <cell r="L4032">
            <v>2</v>
          </cell>
          <cell r="O4032">
            <v>5</v>
          </cell>
          <cell r="P4032">
            <v>2</v>
          </cell>
        </row>
        <row r="4033">
          <cell r="K4033">
            <v>4900</v>
          </cell>
          <cell r="L4033">
            <v>1</v>
          </cell>
          <cell r="O4033">
            <v>2</v>
          </cell>
          <cell r="P4033">
            <v>14</v>
          </cell>
        </row>
        <row r="4034">
          <cell r="K4034">
            <v>700</v>
          </cell>
          <cell r="L4034">
            <v>1</v>
          </cell>
          <cell r="O4034">
            <v>3</v>
          </cell>
          <cell r="P4034">
            <v>2</v>
          </cell>
        </row>
        <row r="4035">
          <cell r="K4035">
            <v>10400</v>
          </cell>
          <cell r="L4035">
            <v>1</v>
          </cell>
          <cell r="O4035">
            <v>3</v>
          </cell>
          <cell r="P4035">
            <v>13</v>
          </cell>
        </row>
        <row r="4036">
          <cell r="K4036">
            <v>4200</v>
          </cell>
          <cell r="L4036">
            <v>1</v>
          </cell>
          <cell r="O4036">
            <v>3</v>
          </cell>
          <cell r="P4036">
            <v>12</v>
          </cell>
        </row>
        <row r="4037">
          <cell r="K4037">
            <v>5600</v>
          </cell>
          <cell r="L4037">
            <v>2</v>
          </cell>
          <cell r="O4037">
            <v>6</v>
          </cell>
          <cell r="P4037">
            <v>8</v>
          </cell>
        </row>
        <row r="4038">
          <cell r="K4038">
            <v>8800</v>
          </cell>
          <cell r="L4038">
            <v>2</v>
          </cell>
          <cell r="O4038">
            <v>8</v>
          </cell>
          <cell r="P4038">
            <v>8</v>
          </cell>
        </row>
        <row r="4039">
          <cell r="K4039">
            <v>2800</v>
          </cell>
          <cell r="L4039">
            <v>1</v>
          </cell>
          <cell r="O4039">
            <v>3</v>
          </cell>
          <cell r="P4039">
            <v>8</v>
          </cell>
        </row>
        <row r="4040">
          <cell r="K4040">
            <v>7000</v>
          </cell>
          <cell r="L4040">
            <v>2</v>
          </cell>
          <cell r="O4040">
            <v>6</v>
          </cell>
          <cell r="P4040">
            <v>10</v>
          </cell>
        </row>
        <row r="4041">
          <cell r="K4041">
            <v>1200</v>
          </cell>
          <cell r="L4041">
            <v>1</v>
          </cell>
          <cell r="O4041">
            <v>3</v>
          </cell>
          <cell r="P4041">
            <v>1</v>
          </cell>
        </row>
        <row r="4042">
          <cell r="K4042">
            <v>0</v>
          </cell>
          <cell r="L4042">
            <v>10</v>
          </cell>
          <cell r="O4042">
            <v>0</v>
          </cell>
          <cell r="P4042">
            <v>13</v>
          </cell>
        </row>
        <row r="4043">
          <cell r="K4043">
            <v>700</v>
          </cell>
          <cell r="L4043">
            <v>2</v>
          </cell>
          <cell r="O4043">
            <v>6</v>
          </cell>
          <cell r="P4043">
            <v>1</v>
          </cell>
        </row>
        <row r="4044">
          <cell r="K4044">
            <v>26400</v>
          </cell>
          <cell r="L4044">
            <v>4</v>
          </cell>
          <cell r="O4044">
            <v>8</v>
          </cell>
          <cell r="P4044">
            <v>6</v>
          </cell>
        </row>
        <row r="4045">
          <cell r="K4045">
            <v>3200</v>
          </cell>
          <cell r="L4045">
            <v>2</v>
          </cell>
          <cell r="O4045">
            <v>7</v>
          </cell>
          <cell r="P4045">
            <v>2</v>
          </cell>
        </row>
        <row r="4046">
          <cell r="K4046">
            <v>9450</v>
          </cell>
          <cell r="L4046">
            <v>3</v>
          </cell>
          <cell r="O4046">
            <v>11</v>
          </cell>
          <cell r="P4046">
            <v>9</v>
          </cell>
        </row>
        <row r="4047">
          <cell r="K4047">
            <v>6600</v>
          </cell>
          <cell r="L4047">
            <v>2</v>
          </cell>
          <cell r="O4047">
            <v>4</v>
          </cell>
          <cell r="P4047">
            <v>3</v>
          </cell>
        </row>
        <row r="4048">
          <cell r="K4048">
            <v>0</v>
          </cell>
          <cell r="L4048">
            <v>7</v>
          </cell>
          <cell r="O4048">
            <v>0</v>
          </cell>
          <cell r="P4048">
            <v>6</v>
          </cell>
        </row>
        <row r="4049">
          <cell r="K4049">
            <v>6600</v>
          </cell>
          <cell r="L4049">
            <v>2</v>
          </cell>
          <cell r="O4049">
            <v>3</v>
          </cell>
          <cell r="P4049">
            <v>3</v>
          </cell>
        </row>
        <row r="4050">
          <cell r="K4050">
            <v>14000</v>
          </cell>
          <cell r="L4050">
            <v>5</v>
          </cell>
          <cell r="O4050">
            <v>14</v>
          </cell>
          <cell r="P4050">
            <v>8</v>
          </cell>
        </row>
        <row r="4051">
          <cell r="K4051">
            <v>0</v>
          </cell>
          <cell r="L4051">
            <v>4</v>
          </cell>
          <cell r="O4051">
            <v>0</v>
          </cell>
          <cell r="P4051">
            <v>2</v>
          </cell>
        </row>
        <row r="4052">
          <cell r="K4052">
            <v>0</v>
          </cell>
          <cell r="L4052">
            <v>9</v>
          </cell>
          <cell r="O4052">
            <v>0</v>
          </cell>
          <cell r="P4052">
            <v>11</v>
          </cell>
        </row>
        <row r="4053">
          <cell r="K4053">
            <v>2100</v>
          </cell>
          <cell r="L4053">
            <v>2</v>
          </cell>
          <cell r="O4053">
            <v>4</v>
          </cell>
          <cell r="P4053">
            <v>3</v>
          </cell>
        </row>
        <row r="4054">
          <cell r="K4054">
            <v>1750</v>
          </cell>
          <cell r="L4054">
            <v>1</v>
          </cell>
          <cell r="O4054">
            <v>2</v>
          </cell>
          <cell r="P4054">
            <v>5</v>
          </cell>
        </row>
        <row r="4055">
          <cell r="K4055">
            <v>3300</v>
          </cell>
          <cell r="L4055">
            <v>1</v>
          </cell>
          <cell r="O4055">
            <v>4</v>
          </cell>
          <cell r="P4055">
            <v>6</v>
          </cell>
        </row>
        <row r="4056">
          <cell r="K4056">
            <v>31200</v>
          </cell>
          <cell r="L4056">
            <v>2</v>
          </cell>
          <cell r="O4056">
            <v>6</v>
          </cell>
          <cell r="P4056">
            <v>13</v>
          </cell>
        </row>
        <row r="4057">
          <cell r="K4057">
            <v>17600</v>
          </cell>
          <cell r="L4057">
            <v>2</v>
          </cell>
          <cell r="O4057">
            <v>8</v>
          </cell>
          <cell r="P4057">
            <v>8</v>
          </cell>
        </row>
        <row r="4058">
          <cell r="K4058">
            <v>3850</v>
          </cell>
          <cell r="L4058">
            <v>1</v>
          </cell>
          <cell r="O4058">
            <v>5</v>
          </cell>
          <cell r="P4058">
            <v>11</v>
          </cell>
        </row>
        <row r="4059">
          <cell r="K4059">
            <v>3500</v>
          </cell>
          <cell r="L4059">
            <v>1</v>
          </cell>
          <cell r="O4059">
            <v>3</v>
          </cell>
          <cell r="P4059">
            <v>10</v>
          </cell>
        </row>
        <row r="4060">
          <cell r="K4060">
            <v>8400</v>
          </cell>
          <cell r="L4060">
            <v>2</v>
          </cell>
          <cell r="O4060">
            <v>4</v>
          </cell>
          <cell r="P4060">
            <v>12</v>
          </cell>
        </row>
        <row r="4061">
          <cell r="K4061">
            <v>10500</v>
          </cell>
          <cell r="L4061">
            <v>3</v>
          </cell>
          <cell r="O4061">
            <v>7</v>
          </cell>
          <cell r="P4061">
            <v>10</v>
          </cell>
        </row>
        <row r="4062">
          <cell r="K4062">
            <v>3150</v>
          </cell>
          <cell r="L4062">
            <v>1</v>
          </cell>
          <cell r="O4062">
            <v>2</v>
          </cell>
          <cell r="P4062">
            <v>9</v>
          </cell>
        </row>
        <row r="4063">
          <cell r="K4063">
            <v>0</v>
          </cell>
          <cell r="L4063">
            <v>7</v>
          </cell>
          <cell r="O4063">
            <v>0</v>
          </cell>
          <cell r="P4063">
            <v>9</v>
          </cell>
        </row>
        <row r="4064">
          <cell r="K4064">
            <v>350</v>
          </cell>
          <cell r="L4064">
            <v>1</v>
          </cell>
          <cell r="O4064">
            <v>4</v>
          </cell>
          <cell r="P4064">
            <v>1</v>
          </cell>
        </row>
        <row r="4065">
          <cell r="K4065">
            <v>1650</v>
          </cell>
          <cell r="L4065">
            <v>3</v>
          </cell>
          <cell r="O4065">
            <v>11</v>
          </cell>
          <cell r="P4065">
            <v>1</v>
          </cell>
        </row>
        <row r="4066">
          <cell r="K4066">
            <v>8800</v>
          </cell>
          <cell r="L4066">
            <v>2</v>
          </cell>
          <cell r="O4066">
            <v>4</v>
          </cell>
          <cell r="P4066">
            <v>8</v>
          </cell>
        </row>
        <row r="4067">
          <cell r="K4067">
            <v>19800</v>
          </cell>
          <cell r="L4067">
            <v>3</v>
          </cell>
          <cell r="O4067">
            <v>8</v>
          </cell>
          <cell r="P4067">
            <v>6</v>
          </cell>
        </row>
        <row r="4068">
          <cell r="K4068">
            <v>0</v>
          </cell>
          <cell r="L4068">
            <v>8</v>
          </cell>
          <cell r="O4068">
            <v>0</v>
          </cell>
          <cell r="P4068">
            <v>4</v>
          </cell>
        </row>
        <row r="4069">
          <cell r="K4069">
            <v>0</v>
          </cell>
          <cell r="L4069">
            <v>11</v>
          </cell>
          <cell r="O4069">
            <v>0</v>
          </cell>
          <cell r="P4069">
            <v>8</v>
          </cell>
        </row>
        <row r="4070">
          <cell r="K4070">
            <v>11200</v>
          </cell>
          <cell r="L4070">
            <v>4</v>
          </cell>
          <cell r="O4070">
            <v>16</v>
          </cell>
          <cell r="P4070">
            <v>8</v>
          </cell>
        </row>
        <row r="4071">
          <cell r="K4071">
            <v>0</v>
          </cell>
          <cell r="L4071">
            <v>7</v>
          </cell>
          <cell r="O4071">
            <v>0</v>
          </cell>
          <cell r="P4071">
            <v>4</v>
          </cell>
        </row>
        <row r="4072">
          <cell r="K4072">
            <v>12600</v>
          </cell>
          <cell r="L4072">
            <v>3</v>
          </cell>
          <cell r="O4072">
            <v>11</v>
          </cell>
          <cell r="P4072">
            <v>12</v>
          </cell>
        </row>
        <row r="4073">
          <cell r="K4073">
            <v>2200</v>
          </cell>
          <cell r="L4073">
            <v>2</v>
          </cell>
          <cell r="O4073">
            <v>8</v>
          </cell>
          <cell r="P4073">
            <v>2</v>
          </cell>
        </row>
        <row r="4074">
          <cell r="K4074">
            <v>2200</v>
          </cell>
          <cell r="L4074">
            <v>2</v>
          </cell>
          <cell r="O4074">
            <v>7</v>
          </cell>
          <cell r="P4074">
            <v>2</v>
          </cell>
        </row>
        <row r="4075">
          <cell r="K4075">
            <v>4900</v>
          </cell>
          <cell r="L4075">
            <v>2</v>
          </cell>
          <cell r="O4075">
            <v>5</v>
          </cell>
          <cell r="P4075">
            <v>7</v>
          </cell>
        </row>
        <row r="4076">
          <cell r="K4076">
            <v>0</v>
          </cell>
          <cell r="L4076">
            <v>5</v>
          </cell>
          <cell r="O4076">
            <v>0</v>
          </cell>
          <cell r="P4076">
            <v>10</v>
          </cell>
        </row>
        <row r="4077">
          <cell r="K4077">
            <v>1400</v>
          </cell>
          <cell r="L4077">
            <v>1</v>
          </cell>
          <cell r="O4077">
            <v>5</v>
          </cell>
          <cell r="P4077">
            <v>4</v>
          </cell>
        </row>
        <row r="4078">
          <cell r="K4078">
            <v>700</v>
          </cell>
          <cell r="L4078">
            <v>2</v>
          </cell>
          <cell r="O4078">
            <v>9</v>
          </cell>
          <cell r="P4078">
            <v>1</v>
          </cell>
        </row>
        <row r="4079">
          <cell r="K4079">
            <v>12000</v>
          </cell>
          <cell r="L4079">
            <v>3</v>
          </cell>
          <cell r="O4079">
            <v>6</v>
          </cell>
          <cell r="P4079">
            <v>5</v>
          </cell>
        </row>
        <row r="4080">
          <cell r="K4080">
            <v>26400</v>
          </cell>
          <cell r="L4080">
            <v>2</v>
          </cell>
          <cell r="O4080">
            <v>7</v>
          </cell>
          <cell r="P4080">
            <v>11</v>
          </cell>
        </row>
        <row r="4081">
          <cell r="K4081">
            <v>3150</v>
          </cell>
          <cell r="L4081">
            <v>1</v>
          </cell>
          <cell r="O4081">
            <v>3</v>
          </cell>
          <cell r="P4081">
            <v>9</v>
          </cell>
        </row>
        <row r="4082">
          <cell r="K4082">
            <v>11000</v>
          </cell>
          <cell r="L4082">
            <v>2</v>
          </cell>
          <cell r="O4082">
            <v>5</v>
          </cell>
          <cell r="P4082">
            <v>10</v>
          </cell>
        </row>
        <row r="4083">
          <cell r="K4083">
            <v>8400</v>
          </cell>
          <cell r="L4083">
            <v>2</v>
          </cell>
          <cell r="O4083">
            <v>6</v>
          </cell>
          <cell r="P4083">
            <v>12</v>
          </cell>
        </row>
        <row r="4084">
          <cell r="K4084">
            <v>13200</v>
          </cell>
          <cell r="L4084">
            <v>3</v>
          </cell>
          <cell r="O4084">
            <v>10</v>
          </cell>
          <cell r="P4084">
            <v>8</v>
          </cell>
        </row>
        <row r="4085">
          <cell r="K4085">
            <v>2800</v>
          </cell>
          <cell r="L4085">
            <v>2</v>
          </cell>
          <cell r="O4085">
            <v>6</v>
          </cell>
          <cell r="P4085">
            <v>4</v>
          </cell>
        </row>
        <row r="4086">
          <cell r="K4086">
            <v>17500</v>
          </cell>
          <cell r="L4086">
            <v>5</v>
          </cell>
          <cell r="O4086">
            <v>24</v>
          </cell>
          <cell r="P4086">
            <v>10</v>
          </cell>
        </row>
        <row r="4087">
          <cell r="K4087">
            <v>12000</v>
          </cell>
          <cell r="L4087">
            <v>3</v>
          </cell>
          <cell r="O4087">
            <v>7</v>
          </cell>
          <cell r="P4087">
            <v>5</v>
          </cell>
        </row>
        <row r="4088">
          <cell r="K4088">
            <v>0</v>
          </cell>
          <cell r="L4088">
            <v>8</v>
          </cell>
          <cell r="O4088">
            <v>0</v>
          </cell>
          <cell r="P4088">
            <v>1</v>
          </cell>
        </row>
        <row r="4089">
          <cell r="K4089">
            <v>0</v>
          </cell>
          <cell r="L4089">
            <v>11</v>
          </cell>
          <cell r="O4089">
            <v>0</v>
          </cell>
          <cell r="P4089">
            <v>11</v>
          </cell>
        </row>
        <row r="4090">
          <cell r="K4090">
            <v>3500</v>
          </cell>
          <cell r="L4090">
            <v>2</v>
          </cell>
          <cell r="O4090">
            <v>3</v>
          </cell>
          <cell r="P4090">
            <v>5</v>
          </cell>
        </row>
        <row r="4091">
          <cell r="K4091">
            <v>4200</v>
          </cell>
          <cell r="L4091">
            <v>3</v>
          </cell>
          <cell r="O4091">
            <v>6</v>
          </cell>
          <cell r="P4091">
            <v>4</v>
          </cell>
        </row>
        <row r="4092">
          <cell r="K4092">
            <v>4950</v>
          </cell>
          <cell r="L4092">
            <v>3</v>
          </cell>
          <cell r="O4092">
            <v>10</v>
          </cell>
          <cell r="P4092">
            <v>3</v>
          </cell>
        </row>
        <row r="4093">
          <cell r="K4093">
            <v>3150</v>
          </cell>
          <cell r="L4093">
            <v>3</v>
          </cell>
          <cell r="O4093">
            <v>11</v>
          </cell>
          <cell r="P4093">
            <v>3</v>
          </cell>
        </row>
        <row r="4094">
          <cell r="K4094">
            <v>2450</v>
          </cell>
          <cell r="L4094">
            <v>1</v>
          </cell>
          <cell r="O4094">
            <v>1</v>
          </cell>
          <cell r="P4094">
            <v>7</v>
          </cell>
        </row>
        <row r="4095">
          <cell r="K4095">
            <v>9900</v>
          </cell>
          <cell r="L4095">
            <v>1</v>
          </cell>
          <cell r="O4095">
            <v>4</v>
          </cell>
          <cell r="P4095">
            <v>9</v>
          </cell>
        </row>
        <row r="4096">
          <cell r="K4096">
            <v>4000</v>
          </cell>
          <cell r="L4096">
            <v>1</v>
          </cell>
          <cell r="O4096">
            <v>4</v>
          </cell>
          <cell r="P4096">
            <v>5</v>
          </cell>
        </row>
        <row r="4097">
          <cell r="K4097">
            <v>9800</v>
          </cell>
          <cell r="L4097">
            <v>4</v>
          </cell>
          <cell r="O4097">
            <v>15</v>
          </cell>
          <cell r="P4097">
            <v>7</v>
          </cell>
        </row>
        <row r="4098">
          <cell r="K4098">
            <v>3200</v>
          </cell>
          <cell r="L4098">
            <v>2</v>
          </cell>
          <cell r="O4098">
            <v>5</v>
          </cell>
          <cell r="P4098">
            <v>2</v>
          </cell>
        </row>
        <row r="4099">
          <cell r="K4099">
            <v>0</v>
          </cell>
          <cell r="L4099">
            <v>10</v>
          </cell>
          <cell r="O4099">
            <v>0</v>
          </cell>
          <cell r="P4099">
            <v>8</v>
          </cell>
        </row>
        <row r="4100">
          <cell r="K4100">
            <v>9800</v>
          </cell>
          <cell r="L4100">
            <v>2</v>
          </cell>
          <cell r="O4100">
            <v>8</v>
          </cell>
          <cell r="P4100">
            <v>14</v>
          </cell>
        </row>
        <row r="4101">
          <cell r="K4101">
            <v>4900</v>
          </cell>
          <cell r="L4101">
            <v>1</v>
          </cell>
          <cell r="O4101">
            <v>4</v>
          </cell>
          <cell r="P4101">
            <v>14</v>
          </cell>
        </row>
        <row r="4102">
          <cell r="K4102">
            <v>9800</v>
          </cell>
          <cell r="L4102">
            <v>2</v>
          </cell>
          <cell r="O4102">
            <v>8</v>
          </cell>
          <cell r="P4102">
            <v>14</v>
          </cell>
        </row>
        <row r="4103">
          <cell r="K4103">
            <v>46200</v>
          </cell>
          <cell r="L4103">
            <v>3</v>
          </cell>
          <cell r="O4103">
            <v>6</v>
          </cell>
          <cell r="P4103">
            <v>14</v>
          </cell>
        </row>
        <row r="4104">
          <cell r="K4104">
            <v>5600</v>
          </cell>
          <cell r="L4104">
            <v>4</v>
          </cell>
          <cell r="O4104">
            <v>15</v>
          </cell>
          <cell r="P4104">
            <v>4</v>
          </cell>
        </row>
        <row r="4105">
          <cell r="K4105">
            <v>7150</v>
          </cell>
          <cell r="L4105">
            <v>1</v>
          </cell>
          <cell r="O4105">
            <v>2</v>
          </cell>
          <cell r="P4105">
            <v>13</v>
          </cell>
        </row>
        <row r="4106">
          <cell r="K4106">
            <v>11550</v>
          </cell>
          <cell r="L4106">
            <v>3</v>
          </cell>
          <cell r="O4106">
            <v>4</v>
          </cell>
          <cell r="P4106">
            <v>11</v>
          </cell>
        </row>
        <row r="4107">
          <cell r="K4107">
            <v>7700</v>
          </cell>
          <cell r="L4107">
            <v>2</v>
          </cell>
          <cell r="O4107">
            <v>4</v>
          </cell>
          <cell r="P4107">
            <v>7</v>
          </cell>
        </row>
        <row r="4108">
          <cell r="K4108">
            <v>1750</v>
          </cell>
          <cell r="L4108">
            <v>1</v>
          </cell>
          <cell r="O4108">
            <v>3</v>
          </cell>
          <cell r="P4108">
            <v>5</v>
          </cell>
        </row>
        <row r="4109">
          <cell r="K4109">
            <v>2100</v>
          </cell>
          <cell r="L4109">
            <v>3</v>
          </cell>
          <cell r="O4109">
            <v>8</v>
          </cell>
          <cell r="P4109">
            <v>2</v>
          </cell>
        </row>
        <row r="4110">
          <cell r="K4110">
            <v>3500</v>
          </cell>
          <cell r="L4110">
            <v>1</v>
          </cell>
          <cell r="O4110">
            <v>4</v>
          </cell>
          <cell r="P4110">
            <v>10</v>
          </cell>
        </row>
        <row r="4111">
          <cell r="K4111">
            <v>16800</v>
          </cell>
          <cell r="L4111">
            <v>2</v>
          </cell>
          <cell r="O4111">
            <v>7</v>
          </cell>
          <cell r="P4111">
            <v>7</v>
          </cell>
        </row>
        <row r="4112">
          <cell r="K4112">
            <v>8400</v>
          </cell>
          <cell r="L4112">
            <v>1</v>
          </cell>
          <cell r="O4112">
            <v>3</v>
          </cell>
          <cell r="P4112">
            <v>7</v>
          </cell>
        </row>
        <row r="4113">
          <cell r="K4113">
            <v>4550</v>
          </cell>
          <cell r="L4113">
            <v>1</v>
          </cell>
          <cell r="O4113">
            <v>2</v>
          </cell>
          <cell r="P4113">
            <v>13</v>
          </cell>
        </row>
        <row r="4114">
          <cell r="K4114">
            <v>4950</v>
          </cell>
          <cell r="L4114">
            <v>1</v>
          </cell>
          <cell r="O4114">
            <v>2</v>
          </cell>
          <cell r="P4114">
            <v>9</v>
          </cell>
        </row>
        <row r="4115">
          <cell r="K4115">
            <v>5600</v>
          </cell>
          <cell r="L4115">
            <v>2</v>
          </cell>
          <cell r="O4115">
            <v>3</v>
          </cell>
          <cell r="P4115">
            <v>8</v>
          </cell>
        </row>
        <row r="4116">
          <cell r="K4116">
            <v>19200</v>
          </cell>
          <cell r="L4116">
            <v>2</v>
          </cell>
          <cell r="O4116">
            <v>3</v>
          </cell>
          <cell r="P4116">
            <v>8</v>
          </cell>
        </row>
        <row r="4117">
          <cell r="K4117">
            <v>1050</v>
          </cell>
          <cell r="L4117">
            <v>3</v>
          </cell>
          <cell r="O4117">
            <v>12</v>
          </cell>
          <cell r="P4117">
            <v>1</v>
          </cell>
        </row>
        <row r="4118">
          <cell r="K4118">
            <v>11550</v>
          </cell>
          <cell r="L4118">
            <v>3</v>
          </cell>
          <cell r="O4118">
            <v>8</v>
          </cell>
          <cell r="P4118">
            <v>11</v>
          </cell>
        </row>
        <row r="4119">
          <cell r="K4119">
            <v>7000</v>
          </cell>
          <cell r="L4119">
            <v>2</v>
          </cell>
          <cell r="O4119">
            <v>4</v>
          </cell>
          <cell r="P4119">
            <v>10</v>
          </cell>
        </row>
        <row r="4120">
          <cell r="K4120">
            <v>350</v>
          </cell>
          <cell r="L4120">
            <v>1</v>
          </cell>
          <cell r="O4120">
            <v>2</v>
          </cell>
          <cell r="P4120">
            <v>1</v>
          </cell>
        </row>
        <row r="4121">
          <cell r="K4121">
            <v>700</v>
          </cell>
          <cell r="L4121">
            <v>2</v>
          </cell>
          <cell r="O4121">
            <v>5</v>
          </cell>
          <cell r="P4121">
            <v>1</v>
          </cell>
        </row>
        <row r="4122">
          <cell r="K4122">
            <v>700</v>
          </cell>
          <cell r="L4122">
            <v>1</v>
          </cell>
          <cell r="O4122">
            <v>3</v>
          </cell>
          <cell r="P4122">
            <v>2</v>
          </cell>
        </row>
        <row r="4123">
          <cell r="K4123">
            <v>700</v>
          </cell>
          <cell r="L4123">
            <v>1</v>
          </cell>
          <cell r="O4123">
            <v>4</v>
          </cell>
          <cell r="P4123">
            <v>2</v>
          </cell>
        </row>
        <row r="4124">
          <cell r="K4124">
            <v>3150</v>
          </cell>
          <cell r="L4124">
            <v>1</v>
          </cell>
          <cell r="O4124">
            <v>3</v>
          </cell>
          <cell r="P4124">
            <v>9</v>
          </cell>
        </row>
        <row r="4125">
          <cell r="K4125">
            <v>0</v>
          </cell>
          <cell r="L4125">
            <v>11</v>
          </cell>
          <cell r="O4125">
            <v>0</v>
          </cell>
          <cell r="P4125">
            <v>12</v>
          </cell>
        </row>
        <row r="4126">
          <cell r="K4126">
            <v>8400</v>
          </cell>
          <cell r="L4126">
            <v>2</v>
          </cell>
          <cell r="O4126">
            <v>9</v>
          </cell>
          <cell r="P4126">
            <v>12</v>
          </cell>
        </row>
        <row r="4127">
          <cell r="K4127">
            <v>2100</v>
          </cell>
          <cell r="L4127">
            <v>3</v>
          </cell>
          <cell r="O4127">
            <v>8</v>
          </cell>
          <cell r="P4127">
            <v>2</v>
          </cell>
        </row>
        <row r="4128">
          <cell r="K4128">
            <v>700</v>
          </cell>
          <cell r="L4128">
            <v>2</v>
          </cell>
          <cell r="O4128">
            <v>4</v>
          </cell>
          <cell r="P4128">
            <v>1</v>
          </cell>
        </row>
        <row r="4129">
          <cell r="K4129">
            <v>11200</v>
          </cell>
          <cell r="L4129">
            <v>2</v>
          </cell>
          <cell r="O4129">
            <v>4</v>
          </cell>
          <cell r="P4129">
            <v>7</v>
          </cell>
        </row>
        <row r="4130">
          <cell r="K4130">
            <v>3150</v>
          </cell>
          <cell r="L4130">
            <v>1</v>
          </cell>
          <cell r="O4130">
            <v>2</v>
          </cell>
          <cell r="P4130">
            <v>9</v>
          </cell>
        </row>
        <row r="4131">
          <cell r="K4131">
            <v>0</v>
          </cell>
          <cell r="L4131">
            <v>7</v>
          </cell>
          <cell r="O4131">
            <v>0</v>
          </cell>
          <cell r="P4131">
            <v>8</v>
          </cell>
        </row>
        <row r="4132">
          <cell r="K4132">
            <v>6300</v>
          </cell>
          <cell r="L4132">
            <v>2</v>
          </cell>
          <cell r="O4132">
            <v>3</v>
          </cell>
          <cell r="P4132">
            <v>9</v>
          </cell>
        </row>
        <row r="4133">
          <cell r="K4133">
            <v>11000</v>
          </cell>
          <cell r="L4133">
            <v>1</v>
          </cell>
          <cell r="O4133">
            <v>2</v>
          </cell>
          <cell r="P4133">
            <v>10</v>
          </cell>
        </row>
        <row r="4134">
          <cell r="K4134">
            <v>4200</v>
          </cell>
          <cell r="L4134">
            <v>1</v>
          </cell>
          <cell r="O4134">
            <v>5</v>
          </cell>
          <cell r="P4134">
            <v>12</v>
          </cell>
        </row>
        <row r="4135">
          <cell r="K4135">
            <v>0</v>
          </cell>
          <cell r="L4135">
            <v>8</v>
          </cell>
          <cell r="O4135">
            <v>0</v>
          </cell>
          <cell r="P4135">
            <v>13</v>
          </cell>
        </row>
        <row r="4136">
          <cell r="K4136">
            <v>0</v>
          </cell>
          <cell r="L4136">
            <v>11</v>
          </cell>
          <cell r="O4136">
            <v>0</v>
          </cell>
          <cell r="P4136">
            <v>14</v>
          </cell>
        </row>
        <row r="4137">
          <cell r="K4137">
            <v>350</v>
          </cell>
          <cell r="L4137">
            <v>1</v>
          </cell>
          <cell r="O4137">
            <v>3</v>
          </cell>
          <cell r="P4137">
            <v>1</v>
          </cell>
        </row>
        <row r="4138">
          <cell r="K4138">
            <v>6300</v>
          </cell>
          <cell r="L4138">
            <v>3</v>
          </cell>
          <cell r="O4138">
            <v>11</v>
          </cell>
          <cell r="P4138">
            <v>6</v>
          </cell>
        </row>
        <row r="4139">
          <cell r="K4139">
            <v>4800</v>
          </cell>
          <cell r="L4139">
            <v>1</v>
          </cell>
          <cell r="O4139">
            <v>5</v>
          </cell>
          <cell r="P4139">
            <v>6</v>
          </cell>
        </row>
        <row r="4140">
          <cell r="K4140">
            <v>2100</v>
          </cell>
          <cell r="L4140">
            <v>2</v>
          </cell>
          <cell r="O4140">
            <v>8</v>
          </cell>
          <cell r="P4140">
            <v>3</v>
          </cell>
        </row>
        <row r="4141">
          <cell r="K4141">
            <v>24000</v>
          </cell>
          <cell r="L4141">
            <v>3</v>
          </cell>
          <cell r="O4141">
            <v>4</v>
          </cell>
          <cell r="P4141">
            <v>10</v>
          </cell>
        </row>
        <row r="4142">
          <cell r="K4142">
            <v>0</v>
          </cell>
          <cell r="L4142">
            <v>7</v>
          </cell>
          <cell r="O4142">
            <v>0</v>
          </cell>
          <cell r="P4142">
            <v>7</v>
          </cell>
        </row>
        <row r="4143">
          <cell r="K4143">
            <v>2800</v>
          </cell>
          <cell r="L4143">
            <v>2</v>
          </cell>
          <cell r="O4143">
            <v>5</v>
          </cell>
          <cell r="P4143">
            <v>4</v>
          </cell>
        </row>
        <row r="4144">
          <cell r="K4144">
            <v>3850</v>
          </cell>
          <cell r="L4144">
            <v>1</v>
          </cell>
          <cell r="O4144">
            <v>1</v>
          </cell>
          <cell r="P4144">
            <v>11</v>
          </cell>
        </row>
        <row r="4145">
          <cell r="K4145">
            <v>3850</v>
          </cell>
          <cell r="L4145">
            <v>1</v>
          </cell>
          <cell r="O4145">
            <v>5</v>
          </cell>
          <cell r="P4145">
            <v>11</v>
          </cell>
        </row>
        <row r="4146">
          <cell r="K4146">
            <v>0</v>
          </cell>
          <cell r="L4146">
            <v>9</v>
          </cell>
          <cell r="O4146">
            <v>0</v>
          </cell>
          <cell r="P4146">
            <v>8</v>
          </cell>
        </row>
        <row r="4147">
          <cell r="K4147">
            <v>11550</v>
          </cell>
          <cell r="L4147">
            <v>3</v>
          </cell>
          <cell r="O4147">
            <v>6</v>
          </cell>
          <cell r="P4147">
            <v>7</v>
          </cell>
        </row>
        <row r="4148">
          <cell r="K4148">
            <v>6300</v>
          </cell>
          <cell r="L4148">
            <v>2</v>
          </cell>
          <cell r="O4148">
            <v>6</v>
          </cell>
          <cell r="P4148">
            <v>9</v>
          </cell>
        </row>
        <row r="4149">
          <cell r="K4149">
            <v>0</v>
          </cell>
          <cell r="L4149">
            <v>8</v>
          </cell>
          <cell r="O4149">
            <v>0</v>
          </cell>
          <cell r="P4149">
            <v>11</v>
          </cell>
        </row>
        <row r="4150">
          <cell r="K4150">
            <v>0</v>
          </cell>
          <cell r="L4150">
            <v>7</v>
          </cell>
          <cell r="O4150">
            <v>0</v>
          </cell>
          <cell r="P4150">
            <v>6</v>
          </cell>
        </row>
        <row r="4151">
          <cell r="K4151">
            <v>12800</v>
          </cell>
          <cell r="L4151">
            <v>2</v>
          </cell>
          <cell r="O4151">
            <v>3</v>
          </cell>
          <cell r="P4151">
            <v>8</v>
          </cell>
        </row>
        <row r="4152">
          <cell r="K4152">
            <v>8400</v>
          </cell>
          <cell r="L4152">
            <v>3</v>
          </cell>
          <cell r="O4152">
            <v>8</v>
          </cell>
          <cell r="P4152">
            <v>8</v>
          </cell>
        </row>
        <row r="4153">
          <cell r="K4153">
            <v>11550</v>
          </cell>
          <cell r="L4153">
            <v>3</v>
          </cell>
          <cell r="O4153">
            <v>9</v>
          </cell>
          <cell r="P4153">
            <v>11</v>
          </cell>
        </row>
        <row r="4154">
          <cell r="K4154">
            <v>8400</v>
          </cell>
          <cell r="L4154">
            <v>4</v>
          </cell>
          <cell r="O4154">
            <v>6</v>
          </cell>
          <cell r="P4154">
            <v>6</v>
          </cell>
        </row>
        <row r="4155">
          <cell r="K4155">
            <v>4550</v>
          </cell>
          <cell r="L4155">
            <v>1</v>
          </cell>
          <cell r="O4155">
            <v>2</v>
          </cell>
          <cell r="P4155">
            <v>13</v>
          </cell>
        </row>
        <row r="4156">
          <cell r="K4156">
            <v>5250</v>
          </cell>
          <cell r="L4156">
            <v>5</v>
          </cell>
          <cell r="O4156">
            <v>9</v>
          </cell>
          <cell r="P4156">
            <v>3</v>
          </cell>
        </row>
        <row r="4157">
          <cell r="K4157">
            <v>4800</v>
          </cell>
          <cell r="L4157">
            <v>1</v>
          </cell>
          <cell r="O4157">
            <v>2</v>
          </cell>
          <cell r="P4157">
            <v>6</v>
          </cell>
        </row>
        <row r="4158">
          <cell r="K4158">
            <v>15600</v>
          </cell>
          <cell r="L4158">
            <v>1</v>
          </cell>
          <cell r="O4158">
            <v>4</v>
          </cell>
          <cell r="P4158">
            <v>13</v>
          </cell>
        </row>
        <row r="4159">
          <cell r="K4159">
            <v>36000</v>
          </cell>
          <cell r="L4159">
            <v>3</v>
          </cell>
          <cell r="O4159">
            <v>8</v>
          </cell>
          <cell r="P4159">
            <v>10</v>
          </cell>
        </row>
        <row r="4160">
          <cell r="K4160">
            <v>1400</v>
          </cell>
          <cell r="L4160">
            <v>1</v>
          </cell>
          <cell r="O4160">
            <v>1</v>
          </cell>
          <cell r="P4160">
            <v>4</v>
          </cell>
        </row>
        <row r="4161">
          <cell r="K4161">
            <v>0</v>
          </cell>
          <cell r="L4161">
            <v>7</v>
          </cell>
          <cell r="O4161">
            <v>0</v>
          </cell>
          <cell r="P4161">
            <v>3</v>
          </cell>
        </row>
        <row r="4162">
          <cell r="K4162">
            <v>4400</v>
          </cell>
          <cell r="L4162">
            <v>1</v>
          </cell>
          <cell r="O4162">
            <v>4</v>
          </cell>
          <cell r="P4162">
            <v>4</v>
          </cell>
        </row>
        <row r="4163">
          <cell r="K4163">
            <v>700</v>
          </cell>
          <cell r="L4163">
            <v>2</v>
          </cell>
          <cell r="O4163">
            <v>5</v>
          </cell>
          <cell r="P4163">
            <v>1</v>
          </cell>
        </row>
        <row r="4164">
          <cell r="K4164">
            <v>33000</v>
          </cell>
          <cell r="L4164">
            <v>3</v>
          </cell>
          <cell r="O4164">
            <v>9</v>
          </cell>
          <cell r="P4164">
            <v>10</v>
          </cell>
        </row>
        <row r="4165">
          <cell r="K4165">
            <v>1400</v>
          </cell>
          <cell r="L4165">
            <v>2</v>
          </cell>
          <cell r="O4165">
            <v>8</v>
          </cell>
          <cell r="P4165">
            <v>2</v>
          </cell>
        </row>
        <row r="4166">
          <cell r="K4166">
            <v>0</v>
          </cell>
          <cell r="L4166">
            <v>6</v>
          </cell>
          <cell r="O4166">
            <v>0</v>
          </cell>
          <cell r="P4166">
            <v>10</v>
          </cell>
        </row>
        <row r="4167">
          <cell r="K4167">
            <v>0</v>
          </cell>
          <cell r="L4167">
            <v>9</v>
          </cell>
          <cell r="O4167">
            <v>0</v>
          </cell>
          <cell r="P4167">
            <v>1</v>
          </cell>
        </row>
        <row r="4168">
          <cell r="K4168">
            <v>0</v>
          </cell>
          <cell r="L4168">
            <v>6</v>
          </cell>
          <cell r="O4168">
            <v>0</v>
          </cell>
          <cell r="P4168">
            <v>3</v>
          </cell>
        </row>
        <row r="4169">
          <cell r="K4169">
            <v>0</v>
          </cell>
          <cell r="L4169">
            <v>8</v>
          </cell>
          <cell r="O4169">
            <v>0</v>
          </cell>
          <cell r="P4169">
            <v>14</v>
          </cell>
        </row>
        <row r="4170">
          <cell r="K4170">
            <v>4900</v>
          </cell>
          <cell r="L4170">
            <v>1</v>
          </cell>
          <cell r="O4170">
            <v>1</v>
          </cell>
          <cell r="P4170">
            <v>14</v>
          </cell>
        </row>
        <row r="4171">
          <cell r="K4171">
            <v>700</v>
          </cell>
          <cell r="L4171">
            <v>2</v>
          </cell>
          <cell r="O4171">
            <v>5</v>
          </cell>
          <cell r="P4171">
            <v>1</v>
          </cell>
        </row>
        <row r="4172">
          <cell r="K4172">
            <v>2450</v>
          </cell>
          <cell r="L4172">
            <v>1</v>
          </cell>
          <cell r="O4172">
            <v>4</v>
          </cell>
          <cell r="P4172">
            <v>7</v>
          </cell>
        </row>
        <row r="4173">
          <cell r="K4173">
            <v>0</v>
          </cell>
          <cell r="L4173">
            <v>10</v>
          </cell>
          <cell r="O4173">
            <v>0</v>
          </cell>
          <cell r="P4173">
            <v>6</v>
          </cell>
        </row>
        <row r="4174">
          <cell r="K4174">
            <v>6300</v>
          </cell>
          <cell r="L4174">
            <v>2</v>
          </cell>
          <cell r="O4174">
            <v>6</v>
          </cell>
          <cell r="P4174">
            <v>9</v>
          </cell>
        </row>
        <row r="4175">
          <cell r="K4175">
            <v>9800</v>
          </cell>
          <cell r="L4175">
            <v>2</v>
          </cell>
          <cell r="O4175">
            <v>7</v>
          </cell>
          <cell r="P4175">
            <v>14</v>
          </cell>
        </row>
        <row r="4176">
          <cell r="K4176">
            <v>1400</v>
          </cell>
          <cell r="L4176">
            <v>2</v>
          </cell>
          <cell r="O4176">
            <v>4</v>
          </cell>
          <cell r="P4176">
            <v>2</v>
          </cell>
        </row>
        <row r="4177">
          <cell r="K4177">
            <v>14700</v>
          </cell>
          <cell r="L4177">
            <v>3</v>
          </cell>
          <cell r="O4177">
            <v>8</v>
          </cell>
          <cell r="P4177">
            <v>14</v>
          </cell>
        </row>
        <row r="4178">
          <cell r="K4178">
            <v>0</v>
          </cell>
          <cell r="L4178">
            <v>6</v>
          </cell>
          <cell r="O4178">
            <v>0</v>
          </cell>
          <cell r="P4178">
            <v>4</v>
          </cell>
        </row>
        <row r="4179">
          <cell r="K4179">
            <v>7350</v>
          </cell>
          <cell r="L4179">
            <v>3</v>
          </cell>
          <cell r="O4179">
            <v>5</v>
          </cell>
          <cell r="P4179">
            <v>7</v>
          </cell>
        </row>
        <row r="4180">
          <cell r="K4180">
            <v>0</v>
          </cell>
          <cell r="L4180">
            <v>6</v>
          </cell>
          <cell r="O4180">
            <v>0</v>
          </cell>
          <cell r="P4180">
            <v>10</v>
          </cell>
        </row>
        <row r="4181">
          <cell r="K4181">
            <v>7000</v>
          </cell>
          <cell r="L4181">
            <v>2</v>
          </cell>
          <cell r="O4181">
            <v>2</v>
          </cell>
          <cell r="P4181">
            <v>10</v>
          </cell>
        </row>
        <row r="4182">
          <cell r="K4182">
            <v>0</v>
          </cell>
          <cell r="L4182">
            <v>9</v>
          </cell>
          <cell r="O4182">
            <v>0</v>
          </cell>
          <cell r="P4182">
            <v>2</v>
          </cell>
        </row>
        <row r="4183">
          <cell r="K4183">
            <v>2200</v>
          </cell>
          <cell r="L4183">
            <v>2</v>
          </cell>
          <cell r="O4183">
            <v>7</v>
          </cell>
          <cell r="P4183">
            <v>2</v>
          </cell>
        </row>
        <row r="4184">
          <cell r="K4184">
            <v>2800</v>
          </cell>
          <cell r="L4184">
            <v>1</v>
          </cell>
          <cell r="O4184">
            <v>2</v>
          </cell>
          <cell r="P4184">
            <v>8</v>
          </cell>
        </row>
        <row r="4185">
          <cell r="K4185">
            <v>7350</v>
          </cell>
          <cell r="L4185">
            <v>3</v>
          </cell>
          <cell r="O4185">
            <v>11</v>
          </cell>
          <cell r="P4185">
            <v>7</v>
          </cell>
        </row>
        <row r="4186">
          <cell r="K4186">
            <v>700</v>
          </cell>
          <cell r="L4186">
            <v>1</v>
          </cell>
          <cell r="O4186">
            <v>2</v>
          </cell>
          <cell r="P4186">
            <v>2</v>
          </cell>
        </row>
        <row r="4187">
          <cell r="K4187">
            <v>8000</v>
          </cell>
          <cell r="L4187">
            <v>2</v>
          </cell>
          <cell r="O4187">
            <v>6</v>
          </cell>
          <cell r="P4187">
            <v>5</v>
          </cell>
        </row>
        <row r="4188">
          <cell r="K4188">
            <v>2800</v>
          </cell>
          <cell r="L4188">
            <v>2</v>
          </cell>
          <cell r="O4188">
            <v>8</v>
          </cell>
          <cell r="P4188">
            <v>4</v>
          </cell>
        </row>
        <row r="4189">
          <cell r="K4189">
            <v>4900</v>
          </cell>
          <cell r="L4189">
            <v>2</v>
          </cell>
          <cell r="O4189">
            <v>7</v>
          </cell>
          <cell r="P4189">
            <v>7</v>
          </cell>
        </row>
        <row r="4190">
          <cell r="K4190">
            <v>0</v>
          </cell>
          <cell r="L4190">
            <v>8</v>
          </cell>
          <cell r="O4190">
            <v>0</v>
          </cell>
          <cell r="P4190">
            <v>12</v>
          </cell>
        </row>
        <row r="4191">
          <cell r="K4191">
            <v>4900</v>
          </cell>
          <cell r="L4191">
            <v>1</v>
          </cell>
          <cell r="O4191">
            <v>4</v>
          </cell>
          <cell r="P4191">
            <v>14</v>
          </cell>
        </row>
        <row r="4192">
          <cell r="K4192">
            <v>4000</v>
          </cell>
          <cell r="L4192">
            <v>1</v>
          </cell>
          <cell r="O4192">
            <v>4</v>
          </cell>
          <cell r="P4192">
            <v>5</v>
          </cell>
        </row>
        <row r="4193">
          <cell r="K4193">
            <v>22750</v>
          </cell>
          <cell r="L4193">
            <v>5</v>
          </cell>
          <cell r="O4193">
            <v>6</v>
          </cell>
          <cell r="P4193">
            <v>13</v>
          </cell>
        </row>
        <row r="4194">
          <cell r="K4194">
            <v>1650</v>
          </cell>
          <cell r="L4194">
            <v>1</v>
          </cell>
          <cell r="O4194">
            <v>2</v>
          </cell>
          <cell r="P4194">
            <v>3</v>
          </cell>
        </row>
        <row r="4195">
          <cell r="K4195">
            <v>350</v>
          </cell>
          <cell r="L4195">
            <v>1</v>
          </cell>
          <cell r="O4195">
            <v>4</v>
          </cell>
          <cell r="P4195">
            <v>1</v>
          </cell>
        </row>
        <row r="4196">
          <cell r="K4196">
            <v>0</v>
          </cell>
          <cell r="L4196">
            <v>4</v>
          </cell>
          <cell r="O4196">
            <v>0</v>
          </cell>
          <cell r="P4196">
            <v>5</v>
          </cell>
        </row>
        <row r="4197">
          <cell r="K4197">
            <v>19600</v>
          </cell>
          <cell r="L4197">
            <v>4</v>
          </cell>
          <cell r="O4197">
            <v>12</v>
          </cell>
          <cell r="P4197">
            <v>14</v>
          </cell>
        </row>
        <row r="4198">
          <cell r="K4198">
            <v>13650</v>
          </cell>
          <cell r="L4198">
            <v>3</v>
          </cell>
          <cell r="O4198">
            <v>5</v>
          </cell>
          <cell r="P4198">
            <v>13</v>
          </cell>
        </row>
        <row r="4199">
          <cell r="K4199">
            <v>700</v>
          </cell>
          <cell r="L4199">
            <v>2</v>
          </cell>
          <cell r="O4199">
            <v>4</v>
          </cell>
          <cell r="P4199">
            <v>1</v>
          </cell>
        </row>
        <row r="4200">
          <cell r="K4200">
            <v>8400</v>
          </cell>
          <cell r="L4200">
            <v>2</v>
          </cell>
          <cell r="O4200">
            <v>8</v>
          </cell>
          <cell r="P4200">
            <v>12</v>
          </cell>
        </row>
        <row r="4201">
          <cell r="K4201">
            <v>0</v>
          </cell>
          <cell r="L4201">
            <v>7</v>
          </cell>
          <cell r="O4201">
            <v>0</v>
          </cell>
          <cell r="P4201">
            <v>3</v>
          </cell>
        </row>
        <row r="4202">
          <cell r="K4202">
            <v>2100</v>
          </cell>
          <cell r="L4202">
            <v>1</v>
          </cell>
          <cell r="O4202">
            <v>3</v>
          </cell>
          <cell r="P4202">
            <v>6</v>
          </cell>
        </row>
        <row r="4203">
          <cell r="K4203">
            <v>4950</v>
          </cell>
          <cell r="L4203">
            <v>3</v>
          </cell>
          <cell r="O4203">
            <v>5</v>
          </cell>
          <cell r="P4203">
            <v>3</v>
          </cell>
        </row>
        <row r="4204">
          <cell r="K4204">
            <v>4900</v>
          </cell>
          <cell r="L4204">
            <v>2</v>
          </cell>
          <cell r="O4204">
            <v>4</v>
          </cell>
          <cell r="P4204">
            <v>7</v>
          </cell>
        </row>
        <row r="4205">
          <cell r="K4205">
            <v>0</v>
          </cell>
          <cell r="L4205">
            <v>6</v>
          </cell>
          <cell r="O4205">
            <v>0</v>
          </cell>
          <cell r="P4205">
            <v>12</v>
          </cell>
        </row>
        <row r="4206">
          <cell r="K4206">
            <v>6600</v>
          </cell>
          <cell r="L4206">
            <v>2</v>
          </cell>
          <cell r="O4206">
            <v>4</v>
          </cell>
          <cell r="P4206">
            <v>6</v>
          </cell>
        </row>
        <row r="4207">
          <cell r="K4207">
            <v>3500</v>
          </cell>
          <cell r="L4207">
            <v>1</v>
          </cell>
          <cell r="O4207">
            <v>2</v>
          </cell>
          <cell r="P4207">
            <v>10</v>
          </cell>
        </row>
        <row r="4208">
          <cell r="K4208">
            <v>16800</v>
          </cell>
          <cell r="L4208">
            <v>4</v>
          </cell>
          <cell r="O4208">
            <v>11</v>
          </cell>
          <cell r="P4208">
            <v>12</v>
          </cell>
        </row>
        <row r="4209">
          <cell r="K4209">
            <v>9800</v>
          </cell>
          <cell r="L4209">
            <v>2</v>
          </cell>
          <cell r="O4209">
            <v>10</v>
          </cell>
          <cell r="P4209">
            <v>14</v>
          </cell>
        </row>
        <row r="4210">
          <cell r="K4210">
            <v>10500</v>
          </cell>
          <cell r="L4210">
            <v>5</v>
          </cell>
          <cell r="O4210">
            <v>19</v>
          </cell>
          <cell r="P4210">
            <v>6</v>
          </cell>
        </row>
        <row r="4211">
          <cell r="K4211">
            <v>7000</v>
          </cell>
          <cell r="L4211">
            <v>2</v>
          </cell>
          <cell r="O4211">
            <v>6</v>
          </cell>
          <cell r="P4211">
            <v>10</v>
          </cell>
        </row>
        <row r="4212">
          <cell r="K4212">
            <v>6400</v>
          </cell>
          <cell r="L4212">
            <v>1</v>
          </cell>
          <cell r="O4212">
            <v>5</v>
          </cell>
          <cell r="P4212">
            <v>8</v>
          </cell>
        </row>
        <row r="4213">
          <cell r="K4213">
            <v>8400</v>
          </cell>
          <cell r="L4213">
            <v>1</v>
          </cell>
          <cell r="O4213">
            <v>1</v>
          </cell>
          <cell r="P4213">
            <v>7</v>
          </cell>
        </row>
        <row r="4214">
          <cell r="K4214">
            <v>4550</v>
          </cell>
          <cell r="L4214">
            <v>1</v>
          </cell>
          <cell r="O4214">
            <v>2</v>
          </cell>
          <cell r="P4214">
            <v>13</v>
          </cell>
        </row>
        <row r="4215">
          <cell r="K4215">
            <v>2450</v>
          </cell>
          <cell r="L4215">
            <v>1</v>
          </cell>
          <cell r="O4215">
            <v>2</v>
          </cell>
          <cell r="P4215">
            <v>7</v>
          </cell>
        </row>
        <row r="4216">
          <cell r="K4216">
            <v>0</v>
          </cell>
          <cell r="L4216">
            <v>9</v>
          </cell>
          <cell r="O4216">
            <v>0</v>
          </cell>
          <cell r="P4216">
            <v>5</v>
          </cell>
        </row>
        <row r="4217">
          <cell r="K4217">
            <v>2200</v>
          </cell>
          <cell r="L4217">
            <v>2</v>
          </cell>
          <cell r="O4217">
            <v>5</v>
          </cell>
          <cell r="P4217">
            <v>1</v>
          </cell>
        </row>
        <row r="4218">
          <cell r="K4218">
            <v>3500</v>
          </cell>
          <cell r="L4218">
            <v>5</v>
          </cell>
          <cell r="O4218">
            <v>8</v>
          </cell>
          <cell r="P4218">
            <v>2</v>
          </cell>
        </row>
        <row r="4219">
          <cell r="K4219">
            <v>9600</v>
          </cell>
          <cell r="L4219">
            <v>1</v>
          </cell>
          <cell r="O4219">
            <v>3</v>
          </cell>
          <cell r="P4219">
            <v>8</v>
          </cell>
        </row>
        <row r="4220">
          <cell r="K4220">
            <v>5600</v>
          </cell>
          <cell r="L4220">
            <v>2</v>
          </cell>
          <cell r="O4220">
            <v>4</v>
          </cell>
          <cell r="P4220">
            <v>8</v>
          </cell>
        </row>
        <row r="4221">
          <cell r="K4221">
            <v>6600</v>
          </cell>
          <cell r="L4221">
            <v>3</v>
          </cell>
          <cell r="O4221">
            <v>13</v>
          </cell>
          <cell r="P4221">
            <v>4</v>
          </cell>
        </row>
        <row r="4222">
          <cell r="K4222">
            <v>7000</v>
          </cell>
          <cell r="L4222">
            <v>2</v>
          </cell>
          <cell r="O4222">
            <v>4</v>
          </cell>
          <cell r="P4222">
            <v>10</v>
          </cell>
        </row>
        <row r="4223">
          <cell r="K4223">
            <v>7700</v>
          </cell>
          <cell r="L4223">
            <v>2</v>
          </cell>
          <cell r="O4223">
            <v>4</v>
          </cell>
          <cell r="P4223">
            <v>11</v>
          </cell>
        </row>
        <row r="4224">
          <cell r="K4224">
            <v>0</v>
          </cell>
          <cell r="L4224">
            <v>10</v>
          </cell>
          <cell r="O4224">
            <v>0</v>
          </cell>
          <cell r="P4224">
            <v>3</v>
          </cell>
        </row>
        <row r="4225">
          <cell r="K4225">
            <v>700</v>
          </cell>
          <cell r="L4225">
            <v>1</v>
          </cell>
          <cell r="O4225">
            <v>2</v>
          </cell>
          <cell r="P4225">
            <v>2</v>
          </cell>
        </row>
        <row r="4226">
          <cell r="K4226">
            <v>5250</v>
          </cell>
          <cell r="L4226">
            <v>3</v>
          </cell>
          <cell r="O4226">
            <v>3</v>
          </cell>
          <cell r="P4226">
            <v>5</v>
          </cell>
        </row>
        <row r="4227">
          <cell r="K4227">
            <v>0</v>
          </cell>
          <cell r="L4227">
            <v>10</v>
          </cell>
          <cell r="O4227">
            <v>0</v>
          </cell>
          <cell r="P4227">
            <v>5</v>
          </cell>
        </row>
        <row r="4228">
          <cell r="K4228">
            <v>31200</v>
          </cell>
          <cell r="L4228">
            <v>2</v>
          </cell>
          <cell r="O4228">
            <v>3</v>
          </cell>
          <cell r="P4228">
            <v>13</v>
          </cell>
        </row>
        <row r="4229">
          <cell r="K4229">
            <v>2800</v>
          </cell>
          <cell r="L4229">
            <v>1</v>
          </cell>
          <cell r="O4229">
            <v>1</v>
          </cell>
          <cell r="P4229">
            <v>8</v>
          </cell>
        </row>
        <row r="4230">
          <cell r="K4230">
            <v>11200</v>
          </cell>
          <cell r="L4230">
            <v>4</v>
          </cell>
          <cell r="O4230">
            <v>16</v>
          </cell>
          <cell r="P4230">
            <v>8</v>
          </cell>
        </row>
        <row r="4231">
          <cell r="K4231">
            <v>11550</v>
          </cell>
          <cell r="L4231">
            <v>3</v>
          </cell>
          <cell r="O4231">
            <v>6</v>
          </cell>
          <cell r="P4231">
            <v>11</v>
          </cell>
        </row>
        <row r="4232">
          <cell r="K4232">
            <v>3500</v>
          </cell>
          <cell r="L4232">
            <v>1</v>
          </cell>
          <cell r="O4232">
            <v>2</v>
          </cell>
          <cell r="P4232">
            <v>10</v>
          </cell>
        </row>
        <row r="4233">
          <cell r="K4233">
            <v>4200</v>
          </cell>
          <cell r="L4233">
            <v>1</v>
          </cell>
          <cell r="O4233">
            <v>2</v>
          </cell>
          <cell r="P4233">
            <v>12</v>
          </cell>
        </row>
        <row r="4234">
          <cell r="K4234">
            <v>0</v>
          </cell>
          <cell r="L4234">
            <v>9</v>
          </cell>
          <cell r="O4234">
            <v>0</v>
          </cell>
          <cell r="P4234">
            <v>6</v>
          </cell>
        </row>
        <row r="4235">
          <cell r="K4235">
            <v>2400</v>
          </cell>
          <cell r="L4235">
            <v>1</v>
          </cell>
          <cell r="O4235">
            <v>3</v>
          </cell>
          <cell r="P4235">
            <v>2</v>
          </cell>
        </row>
        <row r="4236">
          <cell r="K4236">
            <v>21600</v>
          </cell>
          <cell r="L4236">
            <v>3</v>
          </cell>
          <cell r="O4236">
            <v>12</v>
          </cell>
          <cell r="P4236">
            <v>6</v>
          </cell>
        </row>
        <row r="4237">
          <cell r="K4237">
            <v>9800</v>
          </cell>
          <cell r="L4237">
            <v>4</v>
          </cell>
          <cell r="O4237">
            <v>10</v>
          </cell>
          <cell r="P4237">
            <v>7</v>
          </cell>
        </row>
        <row r="4238">
          <cell r="K4238">
            <v>4200</v>
          </cell>
          <cell r="L4238">
            <v>1</v>
          </cell>
          <cell r="O4238">
            <v>1</v>
          </cell>
          <cell r="P4238">
            <v>12</v>
          </cell>
        </row>
        <row r="4239">
          <cell r="K4239">
            <v>5250</v>
          </cell>
          <cell r="L4239">
            <v>5</v>
          </cell>
          <cell r="O4239">
            <v>9</v>
          </cell>
          <cell r="P4239">
            <v>3</v>
          </cell>
        </row>
        <row r="4240">
          <cell r="K4240">
            <v>0</v>
          </cell>
          <cell r="L4240">
            <v>9</v>
          </cell>
          <cell r="O4240">
            <v>0</v>
          </cell>
          <cell r="P4240">
            <v>7</v>
          </cell>
        </row>
        <row r="4241">
          <cell r="K4241">
            <v>13200</v>
          </cell>
          <cell r="L4241">
            <v>1</v>
          </cell>
          <cell r="O4241">
            <v>3</v>
          </cell>
          <cell r="P4241">
            <v>11</v>
          </cell>
        </row>
        <row r="4242">
          <cell r="K4242">
            <v>1400</v>
          </cell>
          <cell r="L4242">
            <v>2</v>
          </cell>
          <cell r="O4242">
            <v>4</v>
          </cell>
          <cell r="P4242">
            <v>2</v>
          </cell>
        </row>
        <row r="4243">
          <cell r="K4243">
            <v>26400</v>
          </cell>
          <cell r="L4243">
            <v>2</v>
          </cell>
          <cell r="O4243">
            <v>5</v>
          </cell>
          <cell r="P4243">
            <v>11</v>
          </cell>
        </row>
        <row r="4244">
          <cell r="K4244">
            <v>2800</v>
          </cell>
          <cell r="L4244">
            <v>4</v>
          </cell>
          <cell r="O4244">
            <v>13</v>
          </cell>
          <cell r="P4244">
            <v>2</v>
          </cell>
        </row>
        <row r="4245">
          <cell r="K4245">
            <v>3150</v>
          </cell>
          <cell r="L4245">
            <v>1</v>
          </cell>
          <cell r="O4245">
            <v>3</v>
          </cell>
          <cell r="P4245">
            <v>9</v>
          </cell>
        </row>
        <row r="4246">
          <cell r="K4246">
            <v>7200</v>
          </cell>
          <cell r="L4246">
            <v>3</v>
          </cell>
          <cell r="O4246">
            <v>9</v>
          </cell>
          <cell r="P4246">
            <v>3</v>
          </cell>
        </row>
        <row r="4247">
          <cell r="K4247">
            <v>8000</v>
          </cell>
          <cell r="L4247">
            <v>5</v>
          </cell>
          <cell r="O4247">
            <v>18</v>
          </cell>
          <cell r="P4247">
            <v>2</v>
          </cell>
        </row>
        <row r="4248">
          <cell r="K4248">
            <v>0</v>
          </cell>
          <cell r="L4248">
            <v>8</v>
          </cell>
          <cell r="O4248">
            <v>0</v>
          </cell>
          <cell r="P4248">
            <v>13</v>
          </cell>
        </row>
        <row r="4249">
          <cell r="K4249">
            <v>13650</v>
          </cell>
          <cell r="L4249">
            <v>3</v>
          </cell>
          <cell r="O4249">
            <v>6</v>
          </cell>
          <cell r="P4249">
            <v>13</v>
          </cell>
        </row>
        <row r="4250">
          <cell r="K4250">
            <v>11200</v>
          </cell>
          <cell r="L4250">
            <v>2</v>
          </cell>
          <cell r="O4250">
            <v>3</v>
          </cell>
          <cell r="P4250">
            <v>7</v>
          </cell>
        </row>
        <row r="4251">
          <cell r="K4251">
            <v>11000</v>
          </cell>
          <cell r="L4251">
            <v>2</v>
          </cell>
          <cell r="O4251">
            <v>6</v>
          </cell>
          <cell r="P4251">
            <v>5</v>
          </cell>
        </row>
        <row r="4252">
          <cell r="K4252">
            <v>9800</v>
          </cell>
          <cell r="L4252">
            <v>2</v>
          </cell>
          <cell r="O4252">
            <v>4</v>
          </cell>
          <cell r="P4252">
            <v>14</v>
          </cell>
        </row>
        <row r="4253">
          <cell r="K4253">
            <v>1100</v>
          </cell>
          <cell r="L4253">
            <v>1</v>
          </cell>
          <cell r="O4253">
            <v>3</v>
          </cell>
          <cell r="P4253">
            <v>2</v>
          </cell>
        </row>
        <row r="4254">
          <cell r="K4254">
            <v>0</v>
          </cell>
          <cell r="L4254">
            <v>10</v>
          </cell>
          <cell r="O4254">
            <v>0</v>
          </cell>
          <cell r="P4254">
            <v>10</v>
          </cell>
        </row>
        <row r="4255">
          <cell r="K4255">
            <v>14850</v>
          </cell>
          <cell r="L4255">
            <v>3</v>
          </cell>
          <cell r="O4255">
            <v>9</v>
          </cell>
          <cell r="P4255">
            <v>9</v>
          </cell>
        </row>
        <row r="4256">
          <cell r="K4256">
            <v>2800</v>
          </cell>
          <cell r="L4256">
            <v>2</v>
          </cell>
          <cell r="O4256">
            <v>5</v>
          </cell>
          <cell r="P4256">
            <v>4</v>
          </cell>
        </row>
        <row r="4257">
          <cell r="K4257">
            <v>4800</v>
          </cell>
          <cell r="L4257">
            <v>2</v>
          </cell>
          <cell r="O4257">
            <v>4</v>
          </cell>
          <cell r="P4257">
            <v>2</v>
          </cell>
        </row>
        <row r="4258">
          <cell r="K4258">
            <v>350</v>
          </cell>
          <cell r="L4258">
            <v>1</v>
          </cell>
          <cell r="O4258">
            <v>2</v>
          </cell>
          <cell r="P4258">
            <v>1</v>
          </cell>
        </row>
        <row r="4259">
          <cell r="K4259">
            <v>2400</v>
          </cell>
          <cell r="L4259">
            <v>1</v>
          </cell>
          <cell r="O4259">
            <v>3</v>
          </cell>
          <cell r="P4259">
            <v>2</v>
          </cell>
        </row>
        <row r="4260">
          <cell r="K4260">
            <v>11000</v>
          </cell>
          <cell r="L4260">
            <v>1</v>
          </cell>
          <cell r="O4260">
            <v>3</v>
          </cell>
          <cell r="P4260">
            <v>10</v>
          </cell>
        </row>
        <row r="4261">
          <cell r="K4261">
            <v>1750</v>
          </cell>
          <cell r="L4261">
            <v>1</v>
          </cell>
          <cell r="O4261">
            <v>3</v>
          </cell>
          <cell r="P4261">
            <v>5</v>
          </cell>
        </row>
        <row r="4262">
          <cell r="K4262">
            <v>11550</v>
          </cell>
          <cell r="L4262">
            <v>3</v>
          </cell>
          <cell r="O4262">
            <v>13</v>
          </cell>
          <cell r="P4262">
            <v>11</v>
          </cell>
        </row>
        <row r="4263">
          <cell r="K4263">
            <v>4900</v>
          </cell>
          <cell r="L4263">
            <v>1</v>
          </cell>
          <cell r="O4263">
            <v>3</v>
          </cell>
          <cell r="P4263">
            <v>14</v>
          </cell>
        </row>
        <row r="4264">
          <cell r="K4264">
            <v>2400</v>
          </cell>
          <cell r="L4264">
            <v>2</v>
          </cell>
          <cell r="O4264">
            <v>8</v>
          </cell>
          <cell r="P4264">
            <v>1</v>
          </cell>
        </row>
        <row r="4265">
          <cell r="K4265">
            <v>4200</v>
          </cell>
          <cell r="L4265">
            <v>1</v>
          </cell>
          <cell r="O4265">
            <v>3</v>
          </cell>
          <cell r="P4265">
            <v>12</v>
          </cell>
        </row>
        <row r="4266">
          <cell r="K4266">
            <v>14400</v>
          </cell>
          <cell r="L4266">
            <v>2</v>
          </cell>
          <cell r="O4266">
            <v>4</v>
          </cell>
          <cell r="P4266">
            <v>6</v>
          </cell>
        </row>
        <row r="4267">
          <cell r="K4267">
            <v>7700</v>
          </cell>
          <cell r="L4267">
            <v>2</v>
          </cell>
          <cell r="O4267">
            <v>4</v>
          </cell>
          <cell r="P4267">
            <v>11</v>
          </cell>
        </row>
        <row r="4268">
          <cell r="K4268">
            <v>8400</v>
          </cell>
          <cell r="L4268">
            <v>2</v>
          </cell>
          <cell r="O4268">
            <v>6</v>
          </cell>
          <cell r="P4268">
            <v>12</v>
          </cell>
        </row>
        <row r="4269">
          <cell r="K4269">
            <v>4550</v>
          </cell>
          <cell r="L4269">
            <v>1</v>
          </cell>
          <cell r="O4269">
            <v>1</v>
          </cell>
          <cell r="P4269">
            <v>13</v>
          </cell>
        </row>
        <row r="4270">
          <cell r="K4270">
            <v>3150</v>
          </cell>
          <cell r="L4270">
            <v>1</v>
          </cell>
          <cell r="O4270">
            <v>1</v>
          </cell>
          <cell r="P4270">
            <v>9</v>
          </cell>
        </row>
        <row r="4271">
          <cell r="K4271">
            <v>3850</v>
          </cell>
          <cell r="L4271">
            <v>1</v>
          </cell>
          <cell r="O4271">
            <v>1</v>
          </cell>
          <cell r="P4271">
            <v>11</v>
          </cell>
        </row>
        <row r="4272">
          <cell r="K4272">
            <v>9800</v>
          </cell>
          <cell r="L4272">
            <v>2</v>
          </cell>
          <cell r="O4272">
            <v>8</v>
          </cell>
          <cell r="P4272">
            <v>14</v>
          </cell>
        </row>
        <row r="4273">
          <cell r="K4273">
            <v>1750</v>
          </cell>
          <cell r="L4273">
            <v>1</v>
          </cell>
          <cell r="O4273">
            <v>2</v>
          </cell>
          <cell r="P4273">
            <v>5</v>
          </cell>
        </row>
        <row r="4274">
          <cell r="K4274">
            <v>13200</v>
          </cell>
          <cell r="L4274">
            <v>2</v>
          </cell>
          <cell r="O4274">
            <v>6</v>
          </cell>
          <cell r="P4274">
            <v>6</v>
          </cell>
        </row>
        <row r="4275">
          <cell r="K4275">
            <v>10500</v>
          </cell>
          <cell r="L4275">
            <v>3</v>
          </cell>
          <cell r="O4275">
            <v>7</v>
          </cell>
          <cell r="P4275">
            <v>10</v>
          </cell>
        </row>
        <row r="4276">
          <cell r="K4276">
            <v>2100</v>
          </cell>
          <cell r="L4276">
            <v>1</v>
          </cell>
          <cell r="O4276">
            <v>3</v>
          </cell>
          <cell r="P4276">
            <v>6</v>
          </cell>
        </row>
        <row r="4277">
          <cell r="K4277">
            <v>12000</v>
          </cell>
          <cell r="L4277">
            <v>5</v>
          </cell>
          <cell r="O4277">
            <v>18</v>
          </cell>
          <cell r="P4277">
            <v>2</v>
          </cell>
        </row>
        <row r="4278">
          <cell r="K4278">
            <v>8250</v>
          </cell>
          <cell r="L4278">
            <v>5</v>
          </cell>
          <cell r="O4278">
            <v>19</v>
          </cell>
          <cell r="P4278">
            <v>3</v>
          </cell>
        </row>
        <row r="4279">
          <cell r="K4279">
            <v>2100</v>
          </cell>
          <cell r="L4279">
            <v>1</v>
          </cell>
          <cell r="O4279">
            <v>1</v>
          </cell>
          <cell r="P4279">
            <v>6</v>
          </cell>
        </row>
        <row r="4280">
          <cell r="K4280">
            <v>39600</v>
          </cell>
          <cell r="L4280">
            <v>3</v>
          </cell>
          <cell r="O4280">
            <v>4</v>
          </cell>
          <cell r="P4280">
            <v>12</v>
          </cell>
        </row>
        <row r="4281">
          <cell r="K4281">
            <v>3850</v>
          </cell>
          <cell r="L4281">
            <v>1</v>
          </cell>
          <cell r="O4281">
            <v>2</v>
          </cell>
          <cell r="P4281">
            <v>7</v>
          </cell>
        </row>
        <row r="4282">
          <cell r="K4282">
            <v>8400</v>
          </cell>
          <cell r="L4282">
            <v>4</v>
          </cell>
          <cell r="O4282">
            <v>11</v>
          </cell>
          <cell r="P4282">
            <v>6</v>
          </cell>
        </row>
        <row r="4283">
          <cell r="K4283">
            <v>9100</v>
          </cell>
          <cell r="L4283">
            <v>2</v>
          </cell>
          <cell r="O4283">
            <v>6</v>
          </cell>
          <cell r="P4283">
            <v>13</v>
          </cell>
        </row>
        <row r="4284">
          <cell r="K4284">
            <v>7000</v>
          </cell>
          <cell r="L4284">
            <v>2</v>
          </cell>
          <cell r="O4284">
            <v>6</v>
          </cell>
          <cell r="P4284">
            <v>10</v>
          </cell>
        </row>
        <row r="4285">
          <cell r="K4285">
            <v>21450</v>
          </cell>
          <cell r="L4285">
            <v>3</v>
          </cell>
          <cell r="O4285">
            <v>9</v>
          </cell>
          <cell r="P4285">
            <v>13</v>
          </cell>
        </row>
        <row r="4286">
          <cell r="K4286">
            <v>0</v>
          </cell>
          <cell r="L4286">
            <v>8</v>
          </cell>
          <cell r="O4286">
            <v>0</v>
          </cell>
          <cell r="P4286">
            <v>8</v>
          </cell>
        </row>
        <row r="4287">
          <cell r="K4287">
            <v>2800</v>
          </cell>
          <cell r="L4287">
            <v>1</v>
          </cell>
          <cell r="O4287">
            <v>3</v>
          </cell>
          <cell r="P4287">
            <v>8</v>
          </cell>
        </row>
        <row r="4288">
          <cell r="K4288">
            <v>8800</v>
          </cell>
          <cell r="L4288">
            <v>1</v>
          </cell>
          <cell r="O4288">
            <v>2</v>
          </cell>
          <cell r="P4288">
            <v>11</v>
          </cell>
        </row>
        <row r="4289">
          <cell r="K4289">
            <v>14700</v>
          </cell>
          <cell r="L4289">
            <v>3</v>
          </cell>
          <cell r="O4289">
            <v>9</v>
          </cell>
          <cell r="P4289">
            <v>14</v>
          </cell>
        </row>
        <row r="4290">
          <cell r="K4290">
            <v>0</v>
          </cell>
          <cell r="L4290">
            <v>6</v>
          </cell>
          <cell r="O4290">
            <v>0</v>
          </cell>
          <cell r="P4290">
            <v>1</v>
          </cell>
        </row>
        <row r="4291">
          <cell r="K4291">
            <v>2200</v>
          </cell>
          <cell r="L4291">
            <v>1</v>
          </cell>
          <cell r="O4291">
            <v>5</v>
          </cell>
          <cell r="P4291">
            <v>4</v>
          </cell>
        </row>
        <row r="4292">
          <cell r="K4292">
            <v>1400</v>
          </cell>
          <cell r="L4292">
            <v>2</v>
          </cell>
          <cell r="O4292">
            <v>5</v>
          </cell>
          <cell r="P4292">
            <v>2</v>
          </cell>
        </row>
        <row r="4293">
          <cell r="K4293">
            <v>1750</v>
          </cell>
          <cell r="L4293">
            <v>5</v>
          </cell>
          <cell r="O4293">
            <v>15</v>
          </cell>
          <cell r="P4293">
            <v>1</v>
          </cell>
        </row>
        <row r="4294">
          <cell r="K4294">
            <v>0</v>
          </cell>
          <cell r="L4294">
            <v>4</v>
          </cell>
          <cell r="O4294">
            <v>0</v>
          </cell>
          <cell r="P4294">
            <v>10</v>
          </cell>
        </row>
        <row r="4295">
          <cell r="K4295">
            <v>8400</v>
          </cell>
          <cell r="L4295">
            <v>2</v>
          </cell>
          <cell r="O4295">
            <v>4</v>
          </cell>
          <cell r="P4295">
            <v>12</v>
          </cell>
        </row>
        <row r="4296">
          <cell r="K4296">
            <v>5600</v>
          </cell>
          <cell r="L4296">
            <v>2</v>
          </cell>
          <cell r="O4296">
            <v>8</v>
          </cell>
          <cell r="P4296">
            <v>8</v>
          </cell>
        </row>
        <row r="4297">
          <cell r="K4297">
            <v>4200</v>
          </cell>
          <cell r="L4297">
            <v>2</v>
          </cell>
          <cell r="O4297">
            <v>3</v>
          </cell>
          <cell r="P4297">
            <v>6</v>
          </cell>
        </row>
        <row r="4298">
          <cell r="K4298">
            <v>3500</v>
          </cell>
          <cell r="L4298">
            <v>2</v>
          </cell>
          <cell r="O4298">
            <v>4</v>
          </cell>
          <cell r="P4298">
            <v>5</v>
          </cell>
        </row>
        <row r="4299">
          <cell r="K4299">
            <v>13200</v>
          </cell>
          <cell r="L4299">
            <v>2</v>
          </cell>
          <cell r="O4299">
            <v>6</v>
          </cell>
          <cell r="P4299">
            <v>12</v>
          </cell>
        </row>
        <row r="4300">
          <cell r="K4300">
            <v>0</v>
          </cell>
          <cell r="L4300">
            <v>8</v>
          </cell>
          <cell r="O4300">
            <v>0</v>
          </cell>
          <cell r="P4300">
            <v>4</v>
          </cell>
        </row>
        <row r="4301">
          <cell r="K4301">
            <v>0</v>
          </cell>
          <cell r="L4301">
            <v>5</v>
          </cell>
          <cell r="O4301">
            <v>0</v>
          </cell>
          <cell r="P4301">
            <v>8</v>
          </cell>
        </row>
        <row r="4302">
          <cell r="K4302">
            <v>5600</v>
          </cell>
          <cell r="L4302">
            <v>1</v>
          </cell>
          <cell r="O4302">
            <v>3</v>
          </cell>
          <cell r="P4302">
            <v>7</v>
          </cell>
        </row>
        <row r="4303">
          <cell r="K4303">
            <v>8000</v>
          </cell>
          <cell r="L4303">
            <v>2</v>
          </cell>
          <cell r="O4303">
            <v>6</v>
          </cell>
          <cell r="P4303">
            <v>5</v>
          </cell>
        </row>
        <row r="4304">
          <cell r="K4304">
            <v>4800</v>
          </cell>
          <cell r="L4304">
            <v>1</v>
          </cell>
          <cell r="O4304">
            <v>5</v>
          </cell>
          <cell r="P4304">
            <v>6</v>
          </cell>
        </row>
        <row r="4305">
          <cell r="K4305">
            <v>7000</v>
          </cell>
          <cell r="L4305">
            <v>2</v>
          </cell>
          <cell r="O4305">
            <v>3</v>
          </cell>
          <cell r="P4305">
            <v>10</v>
          </cell>
        </row>
        <row r="4306">
          <cell r="K4306">
            <v>8750</v>
          </cell>
          <cell r="L4306">
            <v>5</v>
          </cell>
          <cell r="O4306">
            <v>13</v>
          </cell>
          <cell r="P4306">
            <v>5</v>
          </cell>
        </row>
        <row r="4307">
          <cell r="K4307">
            <v>9600</v>
          </cell>
          <cell r="L4307">
            <v>2</v>
          </cell>
          <cell r="O4307">
            <v>4</v>
          </cell>
          <cell r="P4307">
            <v>6</v>
          </cell>
        </row>
        <row r="4308">
          <cell r="K4308">
            <v>3850</v>
          </cell>
          <cell r="L4308">
            <v>1</v>
          </cell>
          <cell r="O4308">
            <v>5</v>
          </cell>
          <cell r="P4308">
            <v>7</v>
          </cell>
        </row>
        <row r="4309">
          <cell r="K4309">
            <v>3500</v>
          </cell>
          <cell r="L4309">
            <v>2</v>
          </cell>
          <cell r="O4309">
            <v>3</v>
          </cell>
          <cell r="P4309">
            <v>5</v>
          </cell>
        </row>
        <row r="4310">
          <cell r="K4310">
            <v>2450</v>
          </cell>
          <cell r="L4310">
            <v>1</v>
          </cell>
          <cell r="O4310">
            <v>3</v>
          </cell>
          <cell r="P4310">
            <v>7</v>
          </cell>
        </row>
        <row r="4311">
          <cell r="K4311">
            <v>14000</v>
          </cell>
          <cell r="L4311">
            <v>4</v>
          </cell>
          <cell r="O4311">
            <v>9</v>
          </cell>
          <cell r="P4311">
            <v>10</v>
          </cell>
        </row>
        <row r="4312">
          <cell r="K4312">
            <v>3500</v>
          </cell>
          <cell r="L4312">
            <v>1</v>
          </cell>
          <cell r="O4312">
            <v>4</v>
          </cell>
          <cell r="P4312">
            <v>10</v>
          </cell>
        </row>
        <row r="4313">
          <cell r="K4313">
            <v>9800</v>
          </cell>
          <cell r="L4313">
            <v>2</v>
          </cell>
          <cell r="O4313">
            <v>6</v>
          </cell>
          <cell r="P4313">
            <v>14</v>
          </cell>
        </row>
        <row r="4314">
          <cell r="K4314">
            <v>5250</v>
          </cell>
          <cell r="L4314">
            <v>3</v>
          </cell>
          <cell r="O4314">
            <v>10</v>
          </cell>
          <cell r="P4314">
            <v>5</v>
          </cell>
        </row>
        <row r="4315">
          <cell r="K4315">
            <v>6300</v>
          </cell>
          <cell r="L4315">
            <v>2</v>
          </cell>
          <cell r="O4315">
            <v>7</v>
          </cell>
          <cell r="P4315">
            <v>9</v>
          </cell>
        </row>
        <row r="4316">
          <cell r="K4316">
            <v>5250</v>
          </cell>
          <cell r="L4316">
            <v>3</v>
          </cell>
          <cell r="O4316">
            <v>9</v>
          </cell>
          <cell r="P4316">
            <v>5</v>
          </cell>
        </row>
        <row r="4317">
          <cell r="K4317">
            <v>0</v>
          </cell>
          <cell r="L4317">
            <v>9</v>
          </cell>
          <cell r="O4317">
            <v>0</v>
          </cell>
          <cell r="P4317">
            <v>6</v>
          </cell>
        </row>
        <row r="4318">
          <cell r="K4318">
            <v>60500</v>
          </cell>
          <cell r="L4318">
            <v>5</v>
          </cell>
          <cell r="O4318">
            <v>10</v>
          </cell>
          <cell r="P4318">
            <v>11</v>
          </cell>
        </row>
        <row r="4319">
          <cell r="K4319">
            <v>5250</v>
          </cell>
          <cell r="L4319">
            <v>3</v>
          </cell>
          <cell r="O4319">
            <v>6</v>
          </cell>
          <cell r="P4319">
            <v>5</v>
          </cell>
        </row>
        <row r="4320">
          <cell r="K4320">
            <v>5600</v>
          </cell>
          <cell r="L4320">
            <v>2</v>
          </cell>
          <cell r="O4320">
            <v>2</v>
          </cell>
          <cell r="P4320">
            <v>8</v>
          </cell>
        </row>
        <row r="4321">
          <cell r="K4321">
            <v>2100</v>
          </cell>
          <cell r="L4321">
            <v>2</v>
          </cell>
          <cell r="O4321">
            <v>6</v>
          </cell>
          <cell r="P4321">
            <v>3</v>
          </cell>
        </row>
        <row r="4322">
          <cell r="K4322">
            <v>8800</v>
          </cell>
          <cell r="L4322">
            <v>1</v>
          </cell>
          <cell r="O4322">
            <v>4</v>
          </cell>
          <cell r="P4322">
            <v>8</v>
          </cell>
        </row>
        <row r="4323">
          <cell r="K4323">
            <v>7700</v>
          </cell>
          <cell r="L4323">
            <v>2</v>
          </cell>
          <cell r="O4323">
            <v>5</v>
          </cell>
          <cell r="P4323">
            <v>11</v>
          </cell>
        </row>
        <row r="4324">
          <cell r="K4324">
            <v>13200</v>
          </cell>
          <cell r="L4324">
            <v>2</v>
          </cell>
          <cell r="O4324">
            <v>6</v>
          </cell>
          <cell r="P4324">
            <v>12</v>
          </cell>
        </row>
        <row r="4325">
          <cell r="K4325">
            <v>0</v>
          </cell>
          <cell r="L4325">
            <v>8</v>
          </cell>
          <cell r="O4325">
            <v>0</v>
          </cell>
          <cell r="P4325">
            <v>11</v>
          </cell>
        </row>
        <row r="4326">
          <cell r="K4326">
            <v>4200</v>
          </cell>
          <cell r="L4326">
            <v>1</v>
          </cell>
          <cell r="O4326">
            <v>3</v>
          </cell>
          <cell r="P4326">
            <v>12</v>
          </cell>
        </row>
        <row r="4327">
          <cell r="K4327">
            <v>0</v>
          </cell>
          <cell r="L4327">
            <v>8</v>
          </cell>
          <cell r="O4327">
            <v>0</v>
          </cell>
          <cell r="P4327">
            <v>7</v>
          </cell>
        </row>
        <row r="4328">
          <cell r="K4328">
            <v>3150</v>
          </cell>
          <cell r="L4328">
            <v>3</v>
          </cell>
          <cell r="O4328">
            <v>5</v>
          </cell>
          <cell r="P4328">
            <v>3</v>
          </cell>
        </row>
        <row r="4329">
          <cell r="K4329">
            <v>0</v>
          </cell>
          <cell r="L4329">
            <v>10</v>
          </cell>
          <cell r="O4329">
            <v>0</v>
          </cell>
          <cell r="P4329">
            <v>11</v>
          </cell>
        </row>
        <row r="4330">
          <cell r="K4330">
            <v>9100</v>
          </cell>
          <cell r="L4330">
            <v>2</v>
          </cell>
          <cell r="O4330">
            <v>3</v>
          </cell>
          <cell r="P4330">
            <v>13</v>
          </cell>
        </row>
        <row r="4331">
          <cell r="K4331">
            <v>1400</v>
          </cell>
          <cell r="L4331">
            <v>1</v>
          </cell>
          <cell r="O4331">
            <v>2</v>
          </cell>
          <cell r="P4331">
            <v>4</v>
          </cell>
        </row>
        <row r="4332">
          <cell r="K4332">
            <v>36300</v>
          </cell>
          <cell r="L4332">
            <v>3</v>
          </cell>
          <cell r="O4332">
            <v>8</v>
          </cell>
          <cell r="P4332">
            <v>11</v>
          </cell>
        </row>
        <row r="4333">
          <cell r="K4333">
            <v>0</v>
          </cell>
          <cell r="L4333">
            <v>8</v>
          </cell>
          <cell r="O4333">
            <v>0</v>
          </cell>
          <cell r="P4333">
            <v>4</v>
          </cell>
        </row>
        <row r="4334">
          <cell r="K4334">
            <v>0</v>
          </cell>
          <cell r="L4334">
            <v>10</v>
          </cell>
          <cell r="O4334">
            <v>0</v>
          </cell>
          <cell r="P4334">
            <v>3</v>
          </cell>
        </row>
        <row r="4335">
          <cell r="K4335">
            <v>7700</v>
          </cell>
          <cell r="L4335">
            <v>2</v>
          </cell>
          <cell r="O4335">
            <v>7</v>
          </cell>
          <cell r="P4335">
            <v>11</v>
          </cell>
        </row>
        <row r="4336">
          <cell r="K4336">
            <v>24500</v>
          </cell>
          <cell r="L4336">
            <v>5</v>
          </cell>
          <cell r="O4336">
            <v>15</v>
          </cell>
          <cell r="P4336">
            <v>14</v>
          </cell>
        </row>
        <row r="4337">
          <cell r="K4337">
            <v>2100</v>
          </cell>
          <cell r="L4337">
            <v>2</v>
          </cell>
          <cell r="O4337">
            <v>5</v>
          </cell>
          <cell r="P4337">
            <v>3</v>
          </cell>
        </row>
        <row r="4338">
          <cell r="K4338">
            <v>0</v>
          </cell>
          <cell r="L4338">
            <v>10</v>
          </cell>
          <cell r="O4338">
            <v>0</v>
          </cell>
          <cell r="P4338">
            <v>9</v>
          </cell>
        </row>
        <row r="4339">
          <cell r="K4339">
            <v>36300</v>
          </cell>
          <cell r="L4339">
            <v>3</v>
          </cell>
          <cell r="O4339">
            <v>9</v>
          </cell>
          <cell r="P4339">
            <v>11</v>
          </cell>
        </row>
        <row r="4340">
          <cell r="K4340">
            <v>7000</v>
          </cell>
          <cell r="L4340">
            <v>2</v>
          </cell>
          <cell r="O4340">
            <v>5</v>
          </cell>
          <cell r="P4340">
            <v>10</v>
          </cell>
        </row>
        <row r="4341">
          <cell r="K4341">
            <v>3850</v>
          </cell>
          <cell r="L4341">
            <v>1</v>
          </cell>
          <cell r="O4341">
            <v>3</v>
          </cell>
          <cell r="P4341">
            <v>7</v>
          </cell>
        </row>
        <row r="4342">
          <cell r="K4342">
            <v>4800</v>
          </cell>
          <cell r="L4342">
            <v>1</v>
          </cell>
          <cell r="O4342">
            <v>3</v>
          </cell>
          <cell r="P4342">
            <v>4</v>
          </cell>
        </row>
        <row r="4343">
          <cell r="K4343">
            <v>11200</v>
          </cell>
          <cell r="L4343">
            <v>1</v>
          </cell>
          <cell r="O4343">
            <v>1</v>
          </cell>
          <cell r="P4343">
            <v>14</v>
          </cell>
        </row>
        <row r="4344">
          <cell r="K4344">
            <v>30800</v>
          </cell>
          <cell r="L4344">
            <v>2</v>
          </cell>
          <cell r="O4344">
            <v>7</v>
          </cell>
          <cell r="P4344">
            <v>14</v>
          </cell>
        </row>
        <row r="4345">
          <cell r="K4345">
            <v>8250</v>
          </cell>
          <cell r="L4345">
            <v>5</v>
          </cell>
          <cell r="O4345">
            <v>10</v>
          </cell>
          <cell r="P4345">
            <v>3</v>
          </cell>
        </row>
        <row r="4346">
          <cell r="K4346">
            <v>0</v>
          </cell>
          <cell r="L4346">
            <v>9</v>
          </cell>
          <cell r="O4346">
            <v>0</v>
          </cell>
          <cell r="P4346">
            <v>10</v>
          </cell>
        </row>
        <row r="4347">
          <cell r="K4347">
            <v>13650</v>
          </cell>
          <cell r="L4347">
            <v>3</v>
          </cell>
          <cell r="O4347">
            <v>5</v>
          </cell>
          <cell r="P4347">
            <v>13</v>
          </cell>
        </row>
        <row r="4348">
          <cell r="K4348">
            <v>9800</v>
          </cell>
          <cell r="L4348">
            <v>2</v>
          </cell>
          <cell r="O4348">
            <v>9</v>
          </cell>
          <cell r="P4348">
            <v>14</v>
          </cell>
        </row>
        <row r="4349">
          <cell r="K4349">
            <v>5500</v>
          </cell>
          <cell r="L4349">
            <v>1</v>
          </cell>
          <cell r="O4349">
            <v>4</v>
          </cell>
          <cell r="P4349">
            <v>10</v>
          </cell>
        </row>
        <row r="4350">
          <cell r="K4350">
            <v>11550</v>
          </cell>
          <cell r="L4350">
            <v>3</v>
          </cell>
          <cell r="O4350">
            <v>9</v>
          </cell>
          <cell r="P4350">
            <v>11</v>
          </cell>
        </row>
        <row r="4351">
          <cell r="K4351">
            <v>7000</v>
          </cell>
          <cell r="L4351">
            <v>2</v>
          </cell>
          <cell r="O4351">
            <v>7</v>
          </cell>
          <cell r="P4351">
            <v>10</v>
          </cell>
        </row>
        <row r="4352">
          <cell r="K4352">
            <v>0</v>
          </cell>
          <cell r="L4352">
            <v>9</v>
          </cell>
          <cell r="O4352">
            <v>0</v>
          </cell>
          <cell r="P4352">
            <v>2</v>
          </cell>
        </row>
        <row r="4353">
          <cell r="K4353">
            <v>7200</v>
          </cell>
          <cell r="L4353">
            <v>3</v>
          </cell>
          <cell r="O4353">
            <v>12</v>
          </cell>
          <cell r="P4353">
            <v>3</v>
          </cell>
        </row>
        <row r="4354">
          <cell r="K4354">
            <v>3850</v>
          </cell>
          <cell r="L4354">
            <v>1</v>
          </cell>
          <cell r="O4354">
            <v>3</v>
          </cell>
          <cell r="P4354">
            <v>11</v>
          </cell>
        </row>
        <row r="4355">
          <cell r="K4355">
            <v>0</v>
          </cell>
          <cell r="L4355">
            <v>4</v>
          </cell>
          <cell r="O4355">
            <v>0</v>
          </cell>
          <cell r="P4355">
            <v>3</v>
          </cell>
        </row>
        <row r="4356">
          <cell r="K4356">
            <v>5250</v>
          </cell>
          <cell r="L4356">
            <v>3</v>
          </cell>
          <cell r="O4356">
            <v>12</v>
          </cell>
          <cell r="P4356">
            <v>5</v>
          </cell>
        </row>
        <row r="4357">
          <cell r="K4357">
            <v>9100</v>
          </cell>
          <cell r="L4357">
            <v>2</v>
          </cell>
          <cell r="O4357">
            <v>4</v>
          </cell>
          <cell r="P4357">
            <v>13</v>
          </cell>
        </row>
        <row r="4358">
          <cell r="K4358">
            <v>2800</v>
          </cell>
          <cell r="L4358">
            <v>1</v>
          </cell>
          <cell r="O4358">
            <v>4</v>
          </cell>
          <cell r="P4358">
            <v>8</v>
          </cell>
        </row>
        <row r="4359">
          <cell r="K4359">
            <v>1750</v>
          </cell>
          <cell r="L4359">
            <v>1</v>
          </cell>
          <cell r="O4359">
            <v>2</v>
          </cell>
          <cell r="P4359">
            <v>5</v>
          </cell>
        </row>
        <row r="4360">
          <cell r="K4360">
            <v>2100</v>
          </cell>
          <cell r="L4360">
            <v>1</v>
          </cell>
          <cell r="O4360">
            <v>4</v>
          </cell>
          <cell r="P4360">
            <v>6</v>
          </cell>
        </row>
        <row r="4361">
          <cell r="K4361">
            <v>2800</v>
          </cell>
          <cell r="L4361">
            <v>2</v>
          </cell>
          <cell r="O4361">
            <v>7</v>
          </cell>
          <cell r="P4361">
            <v>4</v>
          </cell>
        </row>
        <row r="4362">
          <cell r="K4362">
            <v>0</v>
          </cell>
          <cell r="L4362">
            <v>11</v>
          </cell>
          <cell r="O4362">
            <v>0</v>
          </cell>
          <cell r="P4362">
            <v>1</v>
          </cell>
        </row>
        <row r="4363">
          <cell r="K4363">
            <v>32400</v>
          </cell>
          <cell r="L4363">
            <v>3</v>
          </cell>
          <cell r="O4363">
            <v>6</v>
          </cell>
          <cell r="P4363">
            <v>9</v>
          </cell>
        </row>
        <row r="4364">
          <cell r="K4364">
            <v>7000</v>
          </cell>
          <cell r="L4364">
            <v>5</v>
          </cell>
          <cell r="O4364">
            <v>8</v>
          </cell>
          <cell r="P4364">
            <v>4</v>
          </cell>
        </row>
        <row r="4365">
          <cell r="K4365">
            <v>5600</v>
          </cell>
          <cell r="L4365">
            <v>2</v>
          </cell>
          <cell r="O4365">
            <v>5</v>
          </cell>
          <cell r="P4365">
            <v>8</v>
          </cell>
        </row>
        <row r="4366">
          <cell r="K4366">
            <v>8400</v>
          </cell>
          <cell r="L4366">
            <v>3</v>
          </cell>
          <cell r="O4366">
            <v>11</v>
          </cell>
          <cell r="P4366">
            <v>8</v>
          </cell>
        </row>
        <row r="4367">
          <cell r="K4367">
            <v>8800</v>
          </cell>
          <cell r="L4367">
            <v>1</v>
          </cell>
          <cell r="O4367">
            <v>4</v>
          </cell>
          <cell r="P4367">
            <v>8</v>
          </cell>
        </row>
        <row r="4368">
          <cell r="K4368">
            <v>9100</v>
          </cell>
          <cell r="L4368">
            <v>2</v>
          </cell>
          <cell r="O4368">
            <v>4</v>
          </cell>
          <cell r="P4368">
            <v>13</v>
          </cell>
        </row>
        <row r="4369">
          <cell r="K4369">
            <v>10800</v>
          </cell>
          <cell r="L4369">
            <v>3</v>
          </cell>
          <cell r="O4369">
            <v>9</v>
          </cell>
          <cell r="P4369">
            <v>3</v>
          </cell>
        </row>
        <row r="4370">
          <cell r="K4370">
            <v>1400</v>
          </cell>
          <cell r="L4370">
            <v>2</v>
          </cell>
          <cell r="O4370">
            <v>2</v>
          </cell>
          <cell r="P4370">
            <v>2</v>
          </cell>
        </row>
        <row r="4371">
          <cell r="K4371">
            <v>0</v>
          </cell>
          <cell r="L4371">
            <v>6</v>
          </cell>
          <cell r="O4371">
            <v>0</v>
          </cell>
          <cell r="P4371">
            <v>5</v>
          </cell>
        </row>
        <row r="4372">
          <cell r="K4372">
            <v>12250</v>
          </cell>
          <cell r="L4372">
            <v>5</v>
          </cell>
          <cell r="O4372">
            <v>13</v>
          </cell>
          <cell r="P4372">
            <v>7</v>
          </cell>
        </row>
        <row r="4373">
          <cell r="K4373">
            <v>2400</v>
          </cell>
          <cell r="L4373">
            <v>1</v>
          </cell>
          <cell r="O4373">
            <v>3</v>
          </cell>
          <cell r="P4373">
            <v>3</v>
          </cell>
        </row>
        <row r="4374">
          <cell r="K4374">
            <v>0</v>
          </cell>
          <cell r="L4374">
            <v>7</v>
          </cell>
          <cell r="O4374">
            <v>0</v>
          </cell>
          <cell r="P4374">
            <v>9</v>
          </cell>
        </row>
        <row r="4375">
          <cell r="K4375">
            <v>7000</v>
          </cell>
          <cell r="L4375">
            <v>2</v>
          </cell>
          <cell r="O4375">
            <v>3</v>
          </cell>
          <cell r="P4375">
            <v>10</v>
          </cell>
        </row>
        <row r="4376">
          <cell r="K4376">
            <v>5600</v>
          </cell>
          <cell r="L4376">
            <v>2</v>
          </cell>
          <cell r="O4376">
            <v>10</v>
          </cell>
          <cell r="P4376">
            <v>8</v>
          </cell>
        </row>
        <row r="4377">
          <cell r="K4377">
            <v>4400</v>
          </cell>
          <cell r="L4377">
            <v>1</v>
          </cell>
          <cell r="O4377">
            <v>2</v>
          </cell>
          <cell r="P4377">
            <v>4</v>
          </cell>
        </row>
        <row r="4378">
          <cell r="K4378">
            <v>0</v>
          </cell>
          <cell r="L4378">
            <v>4</v>
          </cell>
          <cell r="O4378">
            <v>0</v>
          </cell>
          <cell r="P4378">
            <v>4</v>
          </cell>
        </row>
        <row r="4379">
          <cell r="K4379">
            <v>4900</v>
          </cell>
          <cell r="L4379">
            <v>2</v>
          </cell>
          <cell r="O4379">
            <v>8</v>
          </cell>
          <cell r="P4379">
            <v>7</v>
          </cell>
        </row>
        <row r="4380">
          <cell r="K4380">
            <v>5500</v>
          </cell>
          <cell r="L4380">
            <v>1</v>
          </cell>
          <cell r="O4380">
            <v>2</v>
          </cell>
          <cell r="P4380">
            <v>5</v>
          </cell>
        </row>
        <row r="4381">
          <cell r="K4381">
            <v>31200</v>
          </cell>
          <cell r="L4381">
            <v>2</v>
          </cell>
          <cell r="O4381">
            <v>4</v>
          </cell>
          <cell r="P4381">
            <v>13</v>
          </cell>
        </row>
        <row r="4382">
          <cell r="K4382">
            <v>4900</v>
          </cell>
          <cell r="L4382">
            <v>2</v>
          </cell>
          <cell r="O4382">
            <v>3</v>
          </cell>
          <cell r="P4382">
            <v>7</v>
          </cell>
        </row>
        <row r="4383">
          <cell r="K4383">
            <v>5250</v>
          </cell>
          <cell r="L4383">
            <v>5</v>
          </cell>
          <cell r="O4383">
            <v>14</v>
          </cell>
          <cell r="P4383">
            <v>3</v>
          </cell>
        </row>
        <row r="4384">
          <cell r="K4384">
            <v>11550</v>
          </cell>
          <cell r="L4384">
            <v>3</v>
          </cell>
          <cell r="O4384">
            <v>12</v>
          </cell>
          <cell r="P4384">
            <v>11</v>
          </cell>
        </row>
        <row r="4385">
          <cell r="K4385">
            <v>25200</v>
          </cell>
          <cell r="L4385">
            <v>3</v>
          </cell>
          <cell r="O4385">
            <v>8</v>
          </cell>
          <cell r="P4385">
            <v>7</v>
          </cell>
        </row>
        <row r="4386">
          <cell r="K4386">
            <v>4900</v>
          </cell>
          <cell r="L4386">
            <v>1</v>
          </cell>
          <cell r="O4386">
            <v>4</v>
          </cell>
          <cell r="P4386">
            <v>14</v>
          </cell>
        </row>
        <row r="4387">
          <cell r="K4387">
            <v>2200</v>
          </cell>
          <cell r="L4387">
            <v>1</v>
          </cell>
          <cell r="O4387">
            <v>2</v>
          </cell>
          <cell r="P4387">
            <v>2</v>
          </cell>
        </row>
        <row r="4388">
          <cell r="K4388">
            <v>700</v>
          </cell>
          <cell r="L4388">
            <v>2</v>
          </cell>
          <cell r="O4388">
            <v>5</v>
          </cell>
          <cell r="P4388">
            <v>1</v>
          </cell>
        </row>
        <row r="4389">
          <cell r="K4389">
            <v>700</v>
          </cell>
          <cell r="L4389">
            <v>2</v>
          </cell>
          <cell r="O4389">
            <v>5</v>
          </cell>
          <cell r="P4389">
            <v>1</v>
          </cell>
        </row>
        <row r="4390">
          <cell r="K4390">
            <v>0</v>
          </cell>
          <cell r="L4390">
            <v>4</v>
          </cell>
          <cell r="O4390">
            <v>0</v>
          </cell>
          <cell r="P4390">
            <v>12</v>
          </cell>
        </row>
        <row r="4391">
          <cell r="K4391">
            <v>7350</v>
          </cell>
          <cell r="L4391">
            <v>3</v>
          </cell>
          <cell r="O4391">
            <v>6</v>
          </cell>
          <cell r="P4391">
            <v>7</v>
          </cell>
        </row>
        <row r="4392">
          <cell r="K4392">
            <v>0</v>
          </cell>
          <cell r="L4392">
            <v>10</v>
          </cell>
          <cell r="O4392">
            <v>0</v>
          </cell>
          <cell r="P4392">
            <v>8</v>
          </cell>
        </row>
        <row r="4393">
          <cell r="K4393">
            <v>14400</v>
          </cell>
          <cell r="L4393">
            <v>2</v>
          </cell>
          <cell r="O4393">
            <v>4</v>
          </cell>
          <cell r="P4393">
            <v>6</v>
          </cell>
        </row>
        <row r="4394">
          <cell r="K4394">
            <v>0</v>
          </cell>
          <cell r="L4394">
            <v>4</v>
          </cell>
          <cell r="O4394">
            <v>0</v>
          </cell>
          <cell r="P4394">
            <v>13</v>
          </cell>
        </row>
        <row r="4395">
          <cell r="K4395">
            <v>2100</v>
          </cell>
          <cell r="L4395">
            <v>1</v>
          </cell>
          <cell r="O4395">
            <v>5</v>
          </cell>
          <cell r="P4395">
            <v>6</v>
          </cell>
        </row>
        <row r="4396">
          <cell r="K4396">
            <v>9450</v>
          </cell>
          <cell r="L4396">
            <v>3</v>
          </cell>
          <cell r="O4396">
            <v>5</v>
          </cell>
          <cell r="P4396">
            <v>9</v>
          </cell>
        </row>
        <row r="4397">
          <cell r="K4397">
            <v>4800</v>
          </cell>
          <cell r="L4397">
            <v>2</v>
          </cell>
          <cell r="O4397">
            <v>2</v>
          </cell>
          <cell r="P4397">
            <v>3</v>
          </cell>
        </row>
        <row r="4398">
          <cell r="K4398">
            <v>2800</v>
          </cell>
          <cell r="L4398">
            <v>2</v>
          </cell>
          <cell r="O4398">
            <v>4</v>
          </cell>
          <cell r="P4398">
            <v>4</v>
          </cell>
        </row>
        <row r="4399">
          <cell r="K4399">
            <v>0</v>
          </cell>
          <cell r="L4399">
            <v>8</v>
          </cell>
          <cell r="O4399">
            <v>0</v>
          </cell>
          <cell r="P4399">
            <v>3</v>
          </cell>
        </row>
        <row r="4400">
          <cell r="K4400">
            <v>8800</v>
          </cell>
          <cell r="L4400">
            <v>1</v>
          </cell>
          <cell r="O4400">
            <v>4</v>
          </cell>
          <cell r="P4400">
            <v>11</v>
          </cell>
        </row>
        <row r="4401">
          <cell r="K4401">
            <v>1050</v>
          </cell>
          <cell r="L4401">
            <v>1</v>
          </cell>
          <cell r="O4401">
            <v>1</v>
          </cell>
          <cell r="P4401">
            <v>3</v>
          </cell>
        </row>
        <row r="4402">
          <cell r="K4402">
            <v>700</v>
          </cell>
          <cell r="L4402">
            <v>2</v>
          </cell>
          <cell r="O4402">
            <v>5</v>
          </cell>
          <cell r="P4402">
            <v>1</v>
          </cell>
        </row>
        <row r="4403">
          <cell r="K4403">
            <v>4550</v>
          </cell>
          <cell r="L4403">
            <v>1</v>
          </cell>
          <cell r="O4403">
            <v>4</v>
          </cell>
          <cell r="P4403">
            <v>13</v>
          </cell>
        </row>
        <row r="4404">
          <cell r="K4404">
            <v>3300</v>
          </cell>
          <cell r="L4404">
            <v>3</v>
          </cell>
          <cell r="O4404">
            <v>4</v>
          </cell>
          <cell r="P4404">
            <v>2</v>
          </cell>
        </row>
        <row r="4405">
          <cell r="K4405">
            <v>0</v>
          </cell>
          <cell r="L4405">
            <v>11</v>
          </cell>
          <cell r="O4405">
            <v>0</v>
          </cell>
          <cell r="P4405">
            <v>9</v>
          </cell>
        </row>
        <row r="4406">
          <cell r="K4406">
            <v>3600</v>
          </cell>
          <cell r="L4406">
            <v>1</v>
          </cell>
          <cell r="O4406">
            <v>5</v>
          </cell>
          <cell r="P4406">
            <v>3</v>
          </cell>
        </row>
        <row r="4407">
          <cell r="K4407">
            <v>8000</v>
          </cell>
          <cell r="L4407">
            <v>1</v>
          </cell>
          <cell r="O4407">
            <v>2</v>
          </cell>
          <cell r="P4407">
            <v>10</v>
          </cell>
        </row>
        <row r="4408">
          <cell r="K4408">
            <v>8400</v>
          </cell>
          <cell r="L4408">
            <v>2</v>
          </cell>
          <cell r="O4408">
            <v>6</v>
          </cell>
          <cell r="P4408">
            <v>12</v>
          </cell>
        </row>
        <row r="4409">
          <cell r="K4409">
            <v>13650</v>
          </cell>
          <cell r="L4409">
            <v>3</v>
          </cell>
          <cell r="O4409">
            <v>4</v>
          </cell>
          <cell r="P4409">
            <v>13</v>
          </cell>
        </row>
        <row r="4410">
          <cell r="K4410">
            <v>0</v>
          </cell>
          <cell r="L4410">
            <v>9</v>
          </cell>
          <cell r="O4410">
            <v>0</v>
          </cell>
          <cell r="P4410">
            <v>2</v>
          </cell>
        </row>
        <row r="4411">
          <cell r="K4411">
            <v>4200</v>
          </cell>
          <cell r="L4411">
            <v>3</v>
          </cell>
          <cell r="O4411">
            <v>5</v>
          </cell>
          <cell r="P4411">
            <v>4</v>
          </cell>
        </row>
        <row r="4412">
          <cell r="K4412">
            <v>1750</v>
          </cell>
          <cell r="L4412">
            <v>1</v>
          </cell>
          <cell r="O4412">
            <v>2</v>
          </cell>
          <cell r="P4412">
            <v>5</v>
          </cell>
        </row>
        <row r="4413">
          <cell r="K4413">
            <v>0</v>
          </cell>
          <cell r="L4413">
            <v>7</v>
          </cell>
          <cell r="O4413">
            <v>0</v>
          </cell>
          <cell r="P4413">
            <v>3</v>
          </cell>
        </row>
        <row r="4414">
          <cell r="K4414">
            <v>15400</v>
          </cell>
          <cell r="L4414">
            <v>4</v>
          </cell>
          <cell r="O4414">
            <v>14</v>
          </cell>
          <cell r="P4414">
            <v>11</v>
          </cell>
        </row>
        <row r="4415">
          <cell r="K4415">
            <v>2100</v>
          </cell>
          <cell r="L4415">
            <v>3</v>
          </cell>
          <cell r="O4415">
            <v>11</v>
          </cell>
          <cell r="P4415">
            <v>2</v>
          </cell>
        </row>
        <row r="4416">
          <cell r="K4416">
            <v>0</v>
          </cell>
          <cell r="L4416">
            <v>7</v>
          </cell>
          <cell r="O4416">
            <v>0</v>
          </cell>
          <cell r="P4416">
            <v>8</v>
          </cell>
        </row>
        <row r="4417">
          <cell r="K4417">
            <v>2400</v>
          </cell>
          <cell r="L4417">
            <v>1</v>
          </cell>
          <cell r="O4417">
            <v>4</v>
          </cell>
          <cell r="P4417">
            <v>2</v>
          </cell>
        </row>
        <row r="4418">
          <cell r="K4418">
            <v>9100</v>
          </cell>
          <cell r="L4418">
            <v>2</v>
          </cell>
          <cell r="O4418">
            <v>7</v>
          </cell>
          <cell r="P4418">
            <v>13</v>
          </cell>
        </row>
        <row r="4419">
          <cell r="K4419">
            <v>1400</v>
          </cell>
          <cell r="L4419">
            <v>2</v>
          </cell>
          <cell r="O4419">
            <v>9</v>
          </cell>
          <cell r="P4419">
            <v>2</v>
          </cell>
        </row>
        <row r="4420">
          <cell r="K4420">
            <v>0</v>
          </cell>
          <cell r="L4420">
            <v>7</v>
          </cell>
          <cell r="O4420">
            <v>0</v>
          </cell>
          <cell r="P4420">
            <v>7</v>
          </cell>
        </row>
        <row r="4421">
          <cell r="K4421">
            <v>2100</v>
          </cell>
          <cell r="L4421">
            <v>1</v>
          </cell>
          <cell r="O4421">
            <v>2</v>
          </cell>
          <cell r="P4421">
            <v>6</v>
          </cell>
        </row>
        <row r="4422">
          <cell r="K4422">
            <v>700</v>
          </cell>
          <cell r="L4422">
            <v>1</v>
          </cell>
          <cell r="O4422">
            <v>3</v>
          </cell>
          <cell r="P4422">
            <v>2</v>
          </cell>
        </row>
        <row r="4423">
          <cell r="K4423">
            <v>0</v>
          </cell>
          <cell r="L4423">
            <v>6</v>
          </cell>
          <cell r="O4423">
            <v>0</v>
          </cell>
          <cell r="P4423">
            <v>7</v>
          </cell>
        </row>
        <row r="4424">
          <cell r="K4424">
            <v>0</v>
          </cell>
          <cell r="L4424">
            <v>11</v>
          </cell>
          <cell r="O4424">
            <v>0</v>
          </cell>
          <cell r="P4424">
            <v>13</v>
          </cell>
        </row>
        <row r="4425">
          <cell r="K4425">
            <v>3600</v>
          </cell>
          <cell r="L4425">
            <v>1</v>
          </cell>
          <cell r="O4425">
            <v>3</v>
          </cell>
          <cell r="P4425">
            <v>3</v>
          </cell>
        </row>
        <row r="4426">
          <cell r="K4426">
            <v>6300</v>
          </cell>
          <cell r="L4426">
            <v>2</v>
          </cell>
          <cell r="O4426">
            <v>4</v>
          </cell>
          <cell r="P4426">
            <v>9</v>
          </cell>
        </row>
        <row r="4427">
          <cell r="K4427">
            <v>1050</v>
          </cell>
          <cell r="L4427">
            <v>1</v>
          </cell>
          <cell r="O4427">
            <v>4</v>
          </cell>
          <cell r="P4427">
            <v>3</v>
          </cell>
        </row>
        <row r="4428">
          <cell r="K4428">
            <v>3850</v>
          </cell>
          <cell r="L4428">
            <v>1</v>
          </cell>
          <cell r="O4428">
            <v>3</v>
          </cell>
          <cell r="P4428">
            <v>11</v>
          </cell>
        </row>
        <row r="4429">
          <cell r="K4429">
            <v>2400</v>
          </cell>
          <cell r="L4429">
            <v>1</v>
          </cell>
          <cell r="O4429">
            <v>2</v>
          </cell>
          <cell r="P4429">
            <v>2</v>
          </cell>
        </row>
        <row r="4430">
          <cell r="K4430">
            <v>9900</v>
          </cell>
          <cell r="L4430">
            <v>3</v>
          </cell>
          <cell r="O4430">
            <v>10</v>
          </cell>
          <cell r="P4430">
            <v>6</v>
          </cell>
        </row>
        <row r="4431">
          <cell r="K4431">
            <v>0</v>
          </cell>
          <cell r="L4431">
            <v>12</v>
          </cell>
          <cell r="O4431">
            <v>0</v>
          </cell>
          <cell r="P4431">
            <v>1</v>
          </cell>
        </row>
        <row r="4432">
          <cell r="K4432">
            <v>2100</v>
          </cell>
          <cell r="L4432">
            <v>3</v>
          </cell>
          <cell r="O4432">
            <v>13</v>
          </cell>
          <cell r="P4432">
            <v>2</v>
          </cell>
        </row>
        <row r="4433">
          <cell r="K4433">
            <v>9100</v>
          </cell>
          <cell r="L4433">
            <v>2</v>
          </cell>
          <cell r="O4433">
            <v>2</v>
          </cell>
          <cell r="P4433">
            <v>13</v>
          </cell>
        </row>
        <row r="4434">
          <cell r="K4434">
            <v>22000</v>
          </cell>
          <cell r="L4434">
            <v>2</v>
          </cell>
          <cell r="O4434">
            <v>9</v>
          </cell>
          <cell r="P4434">
            <v>10</v>
          </cell>
        </row>
        <row r="4435">
          <cell r="K4435">
            <v>0</v>
          </cell>
          <cell r="L4435">
            <v>7</v>
          </cell>
          <cell r="O4435">
            <v>0</v>
          </cell>
          <cell r="P4435">
            <v>2</v>
          </cell>
        </row>
        <row r="4436">
          <cell r="K4436">
            <v>3150</v>
          </cell>
          <cell r="L4436">
            <v>1</v>
          </cell>
          <cell r="O4436">
            <v>3</v>
          </cell>
          <cell r="P4436">
            <v>9</v>
          </cell>
        </row>
        <row r="4437">
          <cell r="K4437">
            <v>5600</v>
          </cell>
          <cell r="L4437">
            <v>2</v>
          </cell>
          <cell r="O4437">
            <v>10</v>
          </cell>
          <cell r="P4437">
            <v>8</v>
          </cell>
        </row>
        <row r="4438">
          <cell r="K4438">
            <v>0</v>
          </cell>
          <cell r="L4438">
            <v>9</v>
          </cell>
          <cell r="O4438">
            <v>0</v>
          </cell>
          <cell r="P4438">
            <v>9</v>
          </cell>
        </row>
        <row r="4439">
          <cell r="K4439">
            <v>7700</v>
          </cell>
          <cell r="L4439">
            <v>2</v>
          </cell>
          <cell r="O4439">
            <v>7</v>
          </cell>
          <cell r="P4439">
            <v>11</v>
          </cell>
        </row>
        <row r="4440">
          <cell r="K4440">
            <v>2450</v>
          </cell>
          <cell r="L4440">
            <v>1</v>
          </cell>
          <cell r="O4440">
            <v>5</v>
          </cell>
          <cell r="P4440">
            <v>7</v>
          </cell>
        </row>
        <row r="4441">
          <cell r="K4441">
            <v>7700</v>
          </cell>
          <cell r="L4441">
            <v>2</v>
          </cell>
          <cell r="O4441">
            <v>2</v>
          </cell>
          <cell r="P4441">
            <v>11</v>
          </cell>
        </row>
        <row r="4442">
          <cell r="K4442">
            <v>700</v>
          </cell>
          <cell r="L4442">
            <v>1</v>
          </cell>
          <cell r="O4442">
            <v>4</v>
          </cell>
          <cell r="P4442">
            <v>2</v>
          </cell>
        </row>
        <row r="4443">
          <cell r="K4443">
            <v>2800</v>
          </cell>
          <cell r="L4443">
            <v>1</v>
          </cell>
          <cell r="O4443">
            <v>2</v>
          </cell>
          <cell r="P4443">
            <v>8</v>
          </cell>
        </row>
        <row r="4444">
          <cell r="K4444">
            <v>28000</v>
          </cell>
          <cell r="L4444">
            <v>5</v>
          </cell>
          <cell r="O4444">
            <v>5</v>
          </cell>
          <cell r="P4444">
            <v>7</v>
          </cell>
        </row>
        <row r="4445">
          <cell r="K4445">
            <v>0</v>
          </cell>
          <cell r="L4445">
            <v>4</v>
          </cell>
          <cell r="O4445">
            <v>0</v>
          </cell>
          <cell r="P4445">
            <v>12</v>
          </cell>
        </row>
        <row r="4446">
          <cell r="K4446">
            <v>3150</v>
          </cell>
          <cell r="L4446">
            <v>1</v>
          </cell>
          <cell r="O4446">
            <v>3</v>
          </cell>
          <cell r="P4446">
            <v>9</v>
          </cell>
        </row>
        <row r="4447">
          <cell r="K4447">
            <v>4550</v>
          </cell>
          <cell r="L4447">
            <v>1</v>
          </cell>
          <cell r="O4447">
            <v>2</v>
          </cell>
          <cell r="P4447">
            <v>13</v>
          </cell>
        </row>
        <row r="4448">
          <cell r="K4448">
            <v>7000</v>
          </cell>
          <cell r="L4448">
            <v>4</v>
          </cell>
          <cell r="O4448">
            <v>5</v>
          </cell>
          <cell r="P4448">
            <v>5</v>
          </cell>
        </row>
        <row r="4449">
          <cell r="K4449">
            <v>4900</v>
          </cell>
          <cell r="L4449">
            <v>2</v>
          </cell>
          <cell r="O4449">
            <v>6</v>
          </cell>
          <cell r="P4449">
            <v>7</v>
          </cell>
        </row>
        <row r="4450">
          <cell r="K4450">
            <v>1750</v>
          </cell>
          <cell r="L4450">
            <v>1</v>
          </cell>
          <cell r="O4450">
            <v>2</v>
          </cell>
          <cell r="P4450">
            <v>5</v>
          </cell>
        </row>
        <row r="4451">
          <cell r="K4451">
            <v>2800</v>
          </cell>
          <cell r="L4451">
            <v>2</v>
          </cell>
          <cell r="O4451">
            <v>8</v>
          </cell>
          <cell r="P4451">
            <v>4</v>
          </cell>
        </row>
        <row r="4452">
          <cell r="K4452">
            <v>1400</v>
          </cell>
          <cell r="L4452">
            <v>4</v>
          </cell>
          <cell r="O4452">
            <v>5</v>
          </cell>
          <cell r="P4452">
            <v>1</v>
          </cell>
        </row>
        <row r="4453">
          <cell r="K4453">
            <v>0</v>
          </cell>
          <cell r="L4453">
            <v>9</v>
          </cell>
          <cell r="O4453">
            <v>0</v>
          </cell>
          <cell r="P4453">
            <v>14</v>
          </cell>
        </row>
        <row r="4454">
          <cell r="K4454">
            <v>4900</v>
          </cell>
          <cell r="L4454">
            <v>1</v>
          </cell>
          <cell r="O4454">
            <v>3</v>
          </cell>
          <cell r="P4454">
            <v>14</v>
          </cell>
        </row>
        <row r="4455">
          <cell r="K4455">
            <v>5250</v>
          </cell>
          <cell r="L4455">
            <v>3</v>
          </cell>
          <cell r="O4455">
            <v>8</v>
          </cell>
          <cell r="P4455">
            <v>5</v>
          </cell>
        </row>
        <row r="4456">
          <cell r="K4456">
            <v>4900</v>
          </cell>
          <cell r="L4456">
            <v>2</v>
          </cell>
          <cell r="O4456">
            <v>3</v>
          </cell>
          <cell r="P4456">
            <v>7</v>
          </cell>
        </row>
        <row r="4457">
          <cell r="K4457">
            <v>0</v>
          </cell>
          <cell r="L4457">
            <v>5</v>
          </cell>
          <cell r="O4457">
            <v>0</v>
          </cell>
          <cell r="P4457">
            <v>13</v>
          </cell>
        </row>
        <row r="4458">
          <cell r="K4458">
            <v>700</v>
          </cell>
          <cell r="L4458">
            <v>1</v>
          </cell>
          <cell r="O4458">
            <v>2</v>
          </cell>
          <cell r="P4458">
            <v>2</v>
          </cell>
        </row>
        <row r="4459">
          <cell r="K4459">
            <v>0</v>
          </cell>
          <cell r="L4459">
            <v>9</v>
          </cell>
          <cell r="O4459">
            <v>0</v>
          </cell>
          <cell r="P4459">
            <v>7</v>
          </cell>
        </row>
        <row r="4460">
          <cell r="K4460">
            <v>42900</v>
          </cell>
          <cell r="L4460">
            <v>3</v>
          </cell>
          <cell r="O4460">
            <v>4</v>
          </cell>
          <cell r="P4460">
            <v>13</v>
          </cell>
        </row>
        <row r="4461">
          <cell r="K4461">
            <v>57600</v>
          </cell>
          <cell r="L4461">
            <v>4</v>
          </cell>
          <cell r="O4461">
            <v>8</v>
          </cell>
          <cell r="P4461">
            <v>12</v>
          </cell>
        </row>
        <row r="4462">
          <cell r="K4462">
            <v>4900</v>
          </cell>
          <cell r="L4462">
            <v>2</v>
          </cell>
          <cell r="O4462">
            <v>8</v>
          </cell>
          <cell r="P4462">
            <v>7</v>
          </cell>
        </row>
        <row r="4463">
          <cell r="K4463">
            <v>9100</v>
          </cell>
          <cell r="L4463">
            <v>2</v>
          </cell>
          <cell r="O4463">
            <v>6</v>
          </cell>
          <cell r="P4463">
            <v>13</v>
          </cell>
        </row>
        <row r="4464">
          <cell r="K4464">
            <v>3150</v>
          </cell>
          <cell r="L4464">
            <v>3</v>
          </cell>
          <cell r="O4464">
            <v>9</v>
          </cell>
          <cell r="P4464">
            <v>3</v>
          </cell>
        </row>
        <row r="4465">
          <cell r="K4465">
            <v>8800</v>
          </cell>
          <cell r="L4465">
            <v>1</v>
          </cell>
          <cell r="O4465">
            <v>2</v>
          </cell>
          <cell r="P4465">
            <v>8</v>
          </cell>
        </row>
        <row r="4466">
          <cell r="K4466">
            <v>0</v>
          </cell>
          <cell r="L4466">
            <v>5</v>
          </cell>
          <cell r="O4466">
            <v>0</v>
          </cell>
          <cell r="P4466">
            <v>8</v>
          </cell>
        </row>
        <row r="4467">
          <cell r="K4467">
            <v>0</v>
          </cell>
          <cell r="L4467">
            <v>6</v>
          </cell>
          <cell r="O4467">
            <v>0</v>
          </cell>
          <cell r="P4467">
            <v>1</v>
          </cell>
        </row>
        <row r="4468">
          <cell r="K4468">
            <v>13200</v>
          </cell>
          <cell r="L4468">
            <v>1</v>
          </cell>
          <cell r="O4468">
            <v>5</v>
          </cell>
          <cell r="P4468">
            <v>11</v>
          </cell>
        </row>
        <row r="4469">
          <cell r="K4469">
            <v>1100</v>
          </cell>
          <cell r="L4469">
            <v>1</v>
          </cell>
          <cell r="O4469">
            <v>1</v>
          </cell>
          <cell r="P4469">
            <v>1</v>
          </cell>
        </row>
        <row r="4470">
          <cell r="K4470">
            <v>11000</v>
          </cell>
          <cell r="L4470">
            <v>1</v>
          </cell>
          <cell r="O4470">
            <v>3</v>
          </cell>
          <cell r="P4470">
            <v>10</v>
          </cell>
        </row>
        <row r="4471">
          <cell r="K4471">
            <v>9100</v>
          </cell>
          <cell r="L4471">
            <v>2</v>
          </cell>
          <cell r="O4471">
            <v>3</v>
          </cell>
          <cell r="P4471">
            <v>13</v>
          </cell>
        </row>
        <row r="4472">
          <cell r="K4472">
            <v>3850</v>
          </cell>
          <cell r="L4472">
            <v>1</v>
          </cell>
          <cell r="O4472">
            <v>2</v>
          </cell>
          <cell r="P4472">
            <v>11</v>
          </cell>
        </row>
        <row r="4473">
          <cell r="K4473">
            <v>3850</v>
          </cell>
          <cell r="L4473">
            <v>1</v>
          </cell>
          <cell r="O4473">
            <v>3</v>
          </cell>
          <cell r="P4473">
            <v>11</v>
          </cell>
        </row>
        <row r="4474">
          <cell r="K4474">
            <v>17500</v>
          </cell>
          <cell r="L4474">
            <v>5</v>
          </cell>
          <cell r="O4474">
            <v>20</v>
          </cell>
          <cell r="P4474">
            <v>10</v>
          </cell>
        </row>
        <row r="4475">
          <cell r="K4475">
            <v>3500</v>
          </cell>
          <cell r="L4475">
            <v>1</v>
          </cell>
          <cell r="O4475">
            <v>2</v>
          </cell>
          <cell r="P4475">
            <v>10</v>
          </cell>
        </row>
        <row r="4476">
          <cell r="K4476">
            <v>0</v>
          </cell>
          <cell r="L4476">
            <v>11</v>
          </cell>
          <cell r="O4476">
            <v>0</v>
          </cell>
          <cell r="P4476">
            <v>8</v>
          </cell>
        </row>
        <row r="4477">
          <cell r="K4477">
            <v>0</v>
          </cell>
          <cell r="L4477">
            <v>9</v>
          </cell>
          <cell r="O4477">
            <v>0</v>
          </cell>
          <cell r="P4477">
            <v>2</v>
          </cell>
        </row>
        <row r="4478">
          <cell r="K4478">
            <v>1200</v>
          </cell>
          <cell r="L4478">
            <v>1</v>
          </cell>
          <cell r="O4478">
            <v>2</v>
          </cell>
          <cell r="P4478">
            <v>1</v>
          </cell>
        </row>
        <row r="4479">
          <cell r="K4479">
            <v>19600</v>
          </cell>
          <cell r="L4479">
            <v>4</v>
          </cell>
          <cell r="O4479">
            <v>15</v>
          </cell>
          <cell r="P4479">
            <v>14</v>
          </cell>
        </row>
        <row r="4480">
          <cell r="K4480">
            <v>7700</v>
          </cell>
          <cell r="L4480">
            <v>2</v>
          </cell>
          <cell r="O4480">
            <v>7</v>
          </cell>
          <cell r="P4480">
            <v>11</v>
          </cell>
        </row>
        <row r="4481">
          <cell r="K4481">
            <v>1750</v>
          </cell>
          <cell r="L4481">
            <v>5</v>
          </cell>
          <cell r="O4481">
            <v>16</v>
          </cell>
          <cell r="P4481">
            <v>1</v>
          </cell>
        </row>
        <row r="4482">
          <cell r="K4482">
            <v>0</v>
          </cell>
          <cell r="L4482">
            <v>6</v>
          </cell>
          <cell r="O4482">
            <v>0</v>
          </cell>
          <cell r="P4482">
            <v>6</v>
          </cell>
        </row>
        <row r="4483">
          <cell r="K4483">
            <v>350</v>
          </cell>
          <cell r="L4483">
            <v>1</v>
          </cell>
          <cell r="O4483">
            <v>5</v>
          </cell>
          <cell r="P4483">
            <v>1</v>
          </cell>
        </row>
        <row r="4484">
          <cell r="K4484">
            <v>30800</v>
          </cell>
          <cell r="L4484">
            <v>4</v>
          </cell>
          <cell r="O4484">
            <v>16</v>
          </cell>
          <cell r="P4484">
            <v>7</v>
          </cell>
        </row>
        <row r="4485">
          <cell r="K4485">
            <v>0</v>
          </cell>
          <cell r="L4485">
            <v>5</v>
          </cell>
          <cell r="O4485">
            <v>0</v>
          </cell>
          <cell r="P4485">
            <v>9</v>
          </cell>
        </row>
        <row r="4486">
          <cell r="K4486">
            <v>3150</v>
          </cell>
          <cell r="L4486">
            <v>1</v>
          </cell>
          <cell r="O4486">
            <v>3</v>
          </cell>
          <cell r="P4486">
            <v>9</v>
          </cell>
        </row>
        <row r="4487">
          <cell r="K4487">
            <v>7700</v>
          </cell>
          <cell r="L4487">
            <v>2</v>
          </cell>
          <cell r="O4487">
            <v>7</v>
          </cell>
          <cell r="P4487">
            <v>11</v>
          </cell>
        </row>
        <row r="4488">
          <cell r="K4488">
            <v>10500</v>
          </cell>
          <cell r="L4488">
            <v>3</v>
          </cell>
          <cell r="O4488">
            <v>11</v>
          </cell>
          <cell r="P4488">
            <v>10</v>
          </cell>
        </row>
        <row r="4489">
          <cell r="K4489">
            <v>18000</v>
          </cell>
          <cell r="L4489">
            <v>5</v>
          </cell>
          <cell r="O4489">
            <v>18</v>
          </cell>
          <cell r="P4489">
            <v>3</v>
          </cell>
        </row>
        <row r="4490">
          <cell r="K4490">
            <v>0</v>
          </cell>
          <cell r="L4490">
            <v>10</v>
          </cell>
          <cell r="O4490">
            <v>0</v>
          </cell>
          <cell r="P4490">
            <v>1</v>
          </cell>
        </row>
        <row r="4491">
          <cell r="K4491">
            <v>7700</v>
          </cell>
          <cell r="L4491">
            <v>2</v>
          </cell>
          <cell r="O4491">
            <v>5</v>
          </cell>
          <cell r="P4491">
            <v>11</v>
          </cell>
        </row>
        <row r="4492">
          <cell r="K4492">
            <v>18000</v>
          </cell>
          <cell r="L4492">
            <v>3</v>
          </cell>
          <cell r="O4492">
            <v>13</v>
          </cell>
          <cell r="P4492">
            <v>5</v>
          </cell>
        </row>
        <row r="4493">
          <cell r="K4493">
            <v>3500</v>
          </cell>
          <cell r="L4493">
            <v>2</v>
          </cell>
          <cell r="O4493">
            <v>6</v>
          </cell>
          <cell r="P4493">
            <v>5</v>
          </cell>
        </row>
        <row r="4494">
          <cell r="K4494">
            <v>0</v>
          </cell>
          <cell r="L4494">
            <v>5</v>
          </cell>
          <cell r="O4494">
            <v>0</v>
          </cell>
          <cell r="P4494">
            <v>8</v>
          </cell>
        </row>
        <row r="4495">
          <cell r="K4495">
            <v>12600</v>
          </cell>
          <cell r="L4495">
            <v>4</v>
          </cell>
          <cell r="O4495">
            <v>12</v>
          </cell>
          <cell r="P4495">
            <v>9</v>
          </cell>
        </row>
        <row r="4496">
          <cell r="K4496">
            <v>4550</v>
          </cell>
          <cell r="L4496">
            <v>1</v>
          </cell>
          <cell r="O4496">
            <v>2</v>
          </cell>
          <cell r="P4496">
            <v>13</v>
          </cell>
        </row>
        <row r="4497">
          <cell r="K4497">
            <v>0</v>
          </cell>
          <cell r="L4497">
            <v>6</v>
          </cell>
          <cell r="O4497">
            <v>0</v>
          </cell>
          <cell r="P4497">
            <v>2</v>
          </cell>
        </row>
        <row r="4498">
          <cell r="K4498">
            <v>3500</v>
          </cell>
          <cell r="L4498">
            <v>1</v>
          </cell>
          <cell r="O4498">
            <v>5</v>
          </cell>
          <cell r="P4498">
            <v>10</v>
          </cell>
        </row>
        <row r="4499">
          <cell r="K4499">
            <v>0</v>
          </cell>
          <cell r="L4499">
            <v>3</v>
          </cell>
          <cell r="O4499">
            <v>0</v>
          </cell>
          <cell r="P4499">
            <v>7</v>
          </cell>
        </row>
        <row r="4500">
          <cell r="K4500">
            <v>1750</v>
          </cell>
          <cell r="L4500">
            <v>1</v>
          </cell>
          <cell r="O4500">
            <v>2</v>
          </cell>
          <cell r="P4500">
            <v>5</v>
          </cell>
        </row>
        <row r="4501">
          <cell r="K4501">
            <v>12600</v>
          </cell>
          <cell r="L4501">
            <v>4</v>
          </cell>
          <cell r="O4501">
            <v>10</v>
          </cell>
          <cell r="P4501">
            <v>9</v>
          </cell>
        </row>
        <row r="4502">
          <cell r="K4502">
            <v>1050</v>
          </cell>
          <cell r="L4502">
            <v>1</v>
          </cell>
          <cell r="O4502">
            <v>2</v>
          </cell>
          <cell r="P4502">
            <v>3</v>
          </cell>
        </row>
        <row r="4503">
          <cell r="K4503">
            <v>44000</v>
          </cell>
          <cell r="L4503">
            <v>5</v>
          </cell>
          <cell r="O4503">
            <v>9</v>
          </cell>
          <cell r="P4503">
            <v>8</v>
          </cell>
        </row>
        <row r="4504">
          <cell r="K4504">
            <v>4900</v>
          </cell>
          <cell r="L4504">
            <v>1</v>
          </cell>
          <cell r="O4504">
            <v>3</v>
          </cell>
          <cell r="P4504">
            <v>14</v>
          </cell>
        </row>
        <row r="4505">
          <cell r="K4505">
            <v>7700</v>
          </cell>
          <cell r="L4505">
            <v>1</v>
          </cell>
          <cell r="O4505">
            <v>2</v>
          </cell>
          <cell r="P4505">
            <v>7</v>
          </cell>
        </row>
        <row r="4506">
          <cell r="K4506">
            <v>7000</v>
          </cell>
          <cell r="L4506">
            <v>4</v>
          </cell>
          <cell r="O4506">
            <v>10</v>
          </cell>
          <cell r="P4506">
            <v>5</v>
          </cell>
        </row>
        <row r="4507">
          <cell r="K4507">
            <v>14400</v>
          </cell>
          <cell r="L4507">
            <v>1</v>
          </cell>
          <cell r="O4507">
            <v>2</v>
          </cell>
          <cell r="P4507">
            <v>12</v>
          </cell>
        </row>
        <row r="4508">
          <cell r="K4508">
            <v>4200</v>
          </cell>
          <cell r="L4508">
            <v>2</v>
          </cell>
          <cell r="O4508">
            <v>7</v>
          </cell>
          <cell r="P4508">
            <v>6</v>
          </cell>
        </row>
        <row r="4509">
          <cell r="K4509">
            <v>0</v>
          </cell>
          <cell r="L4509">
            <v>5</v>
          </cell>
          <cell r="O4509">
            <v>0</v>
          </cell>
          <cell r="P4509">
            <v>8</v>
          </cell>
        </row>
        <row r="4510">
          <cell r="K4510">
            <v>32000</v>
          </cell>
          <cell r="L4510">
            <v>4</v>
          </cell>
          <cell r="O4510">
            <v>12</v>
          </cell>
          <cell r="P4510">
            <v>10</v>
          </cell>
        </row>
        <row r="4511">
          <cell r="K4511">
            <v>44800</v>
          </cell>
          <cell r="L4511">
            <v>4</v>
          </cell>
          <cell r="O4511">
            <v>16</v>
          </cell>
          <cell r="P4511">
            <v>14</v>
          </cell>
        </row>
        <row r="4512">
          <cell r="K4512">
            <v>4550</v>
          </cell>
          <cell r="L4512">
            <v>1</v>
          </cell>
          <cell r="O4512">
            <v>2</v>
          </cell>
          <cell r="P4512">
            <v>13</v>
          </cell>
        </row>
        <row r="4513">
          <cell r="K4513">
            <v>9450</v>
          </cell>
          <cell r="L4513">
            <v>3</v>
          </cell>
          <cell r="O4513">
            <v>12</v>
          </cell>
          <cell r="P4513">
            <v>9</v>
          </cell>
        </row>
        <row r="4514">
          <cell r="K4514">
            <v>8400</v>
          </cell>
          <cell r="L4514">
            <v>2</v>
          </cell>
          <cell r="O4514">
            <v>8</v>
          </cell>
          <cell r="P4514">
            <v>12</v>
          </cell>
        </row>
        <row r="4515">
          <cell r="K4515">
            <v>9800</v>
          </cell>
          <cell r="L4515">
            <v>2</v>
          </cell>
          <cell r="O4515">
            <v>7</v>
          </cell>
          <cell r="P4515">
            <v>14</v>
          </cell>
        </row>
        <row r="4516">
          <cell r="K4516">
            <v>0</v>
          </cell>
          <cell r="L4516">
            <v>8</v>
          </cell>
          <cell r="O4516">
            <v>0</v>
          </cell>
          <cell r="P4516">
            <v>3</v>
          </cell>
        </row>
        <row r="4517">
          <cell r="K4517">
            <v>9800</v>
          </cell>
          <cell r="L4517">
            <v>2</v>
          </cell>
          <cell r="O4517">
            <v>9</v>
          </cell>
          <cell r="P4517">
            <v>14</v>
          </cell>
        </row>
        <row r="4518">
          <cell r="K4518">
            <v>14850</v>
          </cell>
          <cell r="L4518">
            <v>3</v>
          </cell>
          <cell r="O4518">
            <v>10</v>
          </cell>
          <cell r="P4518">
            <v>9</v>
          </cell>
        </row>
        <row r="4519">
          <cell r="K4519">
            <v>3150</v>
          </cell>
          <cell r="L4519">
            <v>3</v>
          </cell>
          <cell r="O4519">
            <v>9</v>
          </cell>
          <cell r="P4519">
            <v>3</v>
          </cell>
        </row>
        <row r="4520">
          <cell r="K4520">
            <v>8250</v>
          </cell>
          <cell r="L4520">
            <v>5</v>
          </cell>
          <cell r="O4520">
            <v>21</v>
          </cell>
          <cell r="P4520">
            <v>3</v>
          </cell>
        </row>
        <row r="4521">
          <cell r="K4521">
            <v>0</v>
          </cell>
          <cell r="L4521">
            <v>6</v>
          </cell>
          <cell r="O4521">
            <v>0</v>
          </cell>
          <cell r="P4521">
            <v>10</v>
          </cell>
        </row>
        <row r="4522">
          <cell r="K4522">
            <v>4900</v>
          </cell>
          <cell r="L4522">
            <v>1</v>
          </cell>
          <cell r="O4522">
            <v>3</v>
          </cell>
          <cell r="P4522">
            <v>14</v>
          </cell>
        </row>
        <row r="4523">
          <cell r="K4523">
            <v>14700</v>
          </cell>
          <cell r="L4523">
            <v>3</v>
          </cell>
          <cell r="O4523">
            <v>5</v>
          </cell>
          <cell r="P4523">
            <v>14</v>
          </cell>
        </row>
        <row r="4524">
          <cell r="K4524">
            <v>30800</v>
          </cell>
          <cell r="L4524">
            <v>2</v>
          </cell>
          <cell r="O4524">
            <v>7</v>
          </cell>
          <cell r="P4524">
            <v>14</v>
          </cell>
        </row>
        <row r="4525">
          <cell r="K4525">
            <v>18000</v>
          </cell>
          <cell r="L4525">
            <v>5</v>
          </cell>
          <cell r="O4525">
            <v>19</v>
          </cell>
          <cell r="P4525">
            <v>3</v>
          </cell>
        </row>
        <row r="4526">
          <cell r="K4526">
            <v>12600</v>
          </cell>
          <cell r="L4526">
            <v>3</v>
          </cell>
          <cell r="O4526">
            <v>8</v>
          </cell>
          <cell r="P4526">
            <v>12</v>
          </cell>
        </row>
        <row r="4527">
          <cell r="K4527">
            <v>22000</v>
          </cell>
          <cell r="L4527">
            <v>2</v>
          </cell>
          <cell r="O4527">
            <v>2</v>
          </cell>
          <cell r="P4527">
            <v>10</v>
          </cell>
        </row>
        <row r="4528">
          <cell r="K4528">
            <v>0</v>
          </cell>
          <cell r="L4528">
            <v>8</v>
          </cell>
          <cell r="O4528">
            <v>0</v>
          </cell>
          <cell r="P4528">
            <v>4</v>
          </cell>
        </row>
        <row r="4529">
          <cell r="K4529">
            <v>16800</v>
          </cell>
          <cell r="L4529">
            <v>2</v>
          </cell>
          <cell r="O4529">
            <v>6</v>
          </cell>
          <cell r="P4529">
            <v>7</v>
          </cell>
        </row>
        <row r="4530">
          <cell r="K4530">
            <v>4800</v>
          </cell>
          <cell r="L4530">
            <v>3</v>
          </cell>
          <cell r="O4530">
            <v>11</v>
          </cell>
          <cell r="P4530">
            <v>2</v>
          </cell>
        </row>
        <row r="4531">
          <cell r="K4531">
            <v>26400</v>
          </cell>
          <cell r="L4531">
            <v>2</v>
          </cell>
          <cell r="O4531">
            <v>9</v>
          </cell>
          <cell r="P4531">
            <v>11</v>
          </cell>
        </row>
        <row r="4532">
          <cell r="K4532">
            <v>0</v>
          </cell>
          <cell r="L4532">
            <v>7</v>
          </cell>
          <cell r="O4532">
            <v>0</v>
          </cell>
          <cell r="P4532">
            <v>5</v>
          </cell>
        </row>
        <row r="4533">
          <cell r="K4533">
            <v>14400</v>
          </cell>
          <cell r="L4533">
            <v>1</v>
          </cell>
          <cell r="O4533">
            <v>3</v>
          </cell>
          <cell r="P4533">
            <v>12</v>
          </cell>
        </row>
        <row r="4534">
          <cell r="K4534">
            <v>0</v>
          </cell>
          <cell r="L4534">
            <v>7</v>
          </cell>
          <cell r="O4534">
            <v>0</v>
          </cell>
          <cell r="P4534">
            <v>10</v>
          </cell>
        </row>
        <row r="4535">
          <cell r="K4535">
            <v>7700</v>
          </cell>
          <cell r="L4535">
            <v>2</v>
          </cell>
          <cell r="O4535">
            <v>6</v>
          </cell>
          <cell r="P4535">
            <v>11</v>
          </cell>
        </row>
        <row r="4536">
          <cell r="K4536">
            <v>2100</v>
          </cell>
          <cell r="L4536">
            <v>1</v>
          </cell>
          <cell r="O4536">
            <v>4</v>
          </cell>
          <cell r="P4536">
            <v>6</v>
          </cell>
        </row>
        <row r="4537">
          <cell r="K4537">
            <v>700</v>
          </cell>
          <cell r="L4537">
            <v>1</v>
          </cell>
          <cell r="O4537">
            <v>3</v>
          </cell>
          <cell r="P4537">
            <v>2</v>
          </cell>
        </row>
        <row r="4538">
          <cell r="K4538">
            <v>8800</v>
          </cell>
          <cell r="L4538">
            <v>2</v>
          </cell>
          <cell r="O4538">
            <v>3</v>
          </cell>
          <cell r="P4538">
            <v>4</v>
          </cell>
        </row>
        <row r="4539">
          <cell r="K4539">
            <v>14400</v>
          </cell>
          <cell r="L4539">
            <v>2</v>
          </cell>
          <cell r="O4539">
            <v>9</v>
          </cell>
          <cell r="P4539">
            <v>6</v>
          </cell>
        </row>
        <row r="4540">
          <cell r="K4540">
            <v>0</v>
          </cell>
          <cell r="L4540">
            <v>5</v>
          </cell>
          <cell r="O4540">
            <v>0</v>
          </cell>
          <cell r="P4540">
            <v>2</v>
          </cell>
        </row>
        <row r="4541">
          <cell r="K4541">
            <v>5600</v>
          </cell>
          <cell r="L4541">
            <v>2</v>
          </cell>
          <cell r="O4541">
            <v>8</v>
          </cell>
          <cell r="P4541">
            <v>8</v>
          </cell>
        </row>
        <row r="4542">
          <cell r="K4542">
            <v>2450</v>
          </cell>
          <cell r="L4542">
            <v>1</v>
          </cell>
          <cell r="O4542">
            <v>2</v>
          </cell>
          <cell r="P4542">
            <v>7</v>
          </cell>
        </row>
        <row r="4543">
          <cell r="K4543">
            <v>13200</v>
          </cell>
          <cell r="L4543">
            <v>2</v>
          </cell>
          <cell r="O4543">
            <v>6</v>
          </cell>
          <cell r="P4543">
            <v>6</v>
          </cell>
        </row>
        <row r="4544">
          <cell r="K4544">
            <v>3500</v>
          </cell>
          <cell r="L4544">
            <v>5</v>
          </cell>
          <cell r="O4544">
            <v>20</v>
          </cell>
          <cell r="P4544">
            <v>2</v>
          </cell>
        </row>
        <row r="4545">
          <cell r="K4545">
            <v>32400</v>
          </cell>
          <cell r="L4545">
            <v>3</v>
          </cell>
          <cell r="O4545">
            <v>8</v>
          </cell>
          <cell r="P4545">
            <v>9</v>
          </cell>
        </row>
        <row r="4546">
          <cell r="K4546">
            <v>2800</v>
          </cell>
          <cell r="L4546">
            <v>2</v>
          </cell>
          <cell r="O4546">
            <v>7</v>
          </cell>
          <cell r="P4546">
            <v>4</v>
          </cell>
        </row>
        <row r="4547">
          <cell r="K4547">
            <v>24200</v>
          </cell>
          <cell r="L4547">
            <v>2</v>
          </cell>
          <cell r="O4547">
            <v>9</v>
          </cell>
          <cell r="P4547">
            <v>11</v>
          </cell>
        </row>
        <row r="4548">
          <cell r="K4548">
            <v>1050</v>
          </cell>
          <cell r="L4548">
            <v>1</v>
          </cell>
          <cell r="O4548">
            <v>3</v>
          </cell>
          <cell r="P4548">
            <v>3</v>
          </cell>
        </row>
        <row r="4549">
          <cell r="K4549">
            <v>6300</v>
          </cell>
          <cell r="L4549">
            <v>2</v>
          </cell>
          <cell r="O4549">
            <v>6</v>
          </cell>
          <cell r="P4549">
            <v>9</v>
          </cell>
        </row>
        <row r="4550">
          <cell r="K4550">
            <v>0</v>
          </cell>
          <cell r="L4550">
            <v>6</v>
          </cell>
          <cell r="O4550">
            <v>0</v>
          </cell>
          <cell r="P4550">
            <v>13</v>
          </cell>
        </row>
        <row r="4551">
          <cell r="K4551">
            <v>19250</v>
          </cell>
          <cell r="L4551">
            <v>5</v>
          </cell>
          <cell r="O4551">
            <v>18</v>
          </cell>
          <cell r="P4551">
            <v>11</v>
          </cell>
        </row>
        <row r="4552">
          <cell r="K4552">
            <v>3500</v>
          </cell>
          <cell r="L4552">
            <v>5</v>
          </cell>
          <cell r="O4552">
            <v>14</v>
          </cell>
          <cell r="P4552">
            <v>2</v>
          </cell>
        </row>
        <row r="4553">
          <cell r="K4553">
            <v>3850</v>
          </cell>
          <cell r="L4553">
            <v>1</v>
          </cell>
          <cell r="O4553">
            <v>4</v>
          </cell>
          <cell r="P4553">
            <v>11</v>
          </cell>
        </row>
        <row r="4554">
          <cell r="K4554">
            <v>0</v>
          </cell>
          <cell r="L4554">
            <v>5</v>
          </cell>
          <cell r="O4554">
            <v>0</v>
          </cell>
          <cell r="P4554">
            <v>2</v>
          </cell>
        </row>
        <row r="4555">
          <cell r="K4555">
            <v>4200</v>
          </cell>
          <cell r="L4555">
            <v>2</v>
          </cell>
          <cell r="O4555">
            <v>6</v>
          </cell>
          <cell r="P4555">
            <v>6</v>
          </cell>
        </row>
        <row r="4556">
          <cell r="K4556">
            <v>12250</v>
          </cell>
          <cell r="L4556">
            <v>5</v>
          </cell>
          <cell r="O4556">
            <v>10</v>
          </cell>
          <cell r="P4556">
            <v>7</v>
          </cell>
        </row>
        <row r="4557">
          <cell r="K4557">
            <v>5600</v>
          </cell>
          <cell r="L4557">
            <v>2</v>
          </cell>
          <cell r="O4557">
            <v>9</v>
          </cell>
          <cell r="P4557">
            <v>8</v>
          </cell>
        </row>
        <row r="4558">
          <cell r="K4558">
            <v>350</v>
          </cell>
          <cell r="L4558">
            <v>1</v>
          </cell>
          <cell r="O4558">
            <v>3</v>
          </cell>
          <cell r="P4558">
            <v>1</v>
          </cell>
        </row>
        <row r="4559">
          <cell r="K4559">
            <v>0</v>
          </cell>
          <cell r="L4559">
            <v>8</v>
          </cell>
          <cell r="O4559">
            <v>0</v>
          </cell>
          <cell r="P4559">
            <v>14</v>
          </cell>
        </row>
        <row r="4560">
          <cell r="K4560">
            <v>13200</v>
          </cell>
          <cell r="L4560">
            <v>4</v>
          </cell>
          <cell r="O4560">
            <v>5</v>
          </cell>
          <cell r="P4560">
            <v>3</v>
          </cell>
        </row>
        <row r="4561">
          <cell r="K4561">
            <v>8400</v>
          </cell>
          <cell r="L4561">
            <v>4</v>
          </cell>
          <cell r="O4561">
            <v>14</v>
          </cell>
          <cell r="P4561">
            <v>6</v>
          </cell>
        </row>
        <row r="4562">
          <cell r="K4562">
            <v>2100</v>
          </cell>
          <cell r="L4562">
            <v>2</v>
          </cell>
          <cell r="O4562">
            <v>3</v>
          </cell>
          <cell r="P4562">
            <v>3</v>
          </cell>
        </row>
        <row r="4563">
          <cell r="K4563">
            <v>2800</v>
          </cell>
          <cell r="L4563">
            <v>1</v>
          </cell>
          <cell r="O4563">
            <v>3</v>
          </cell>
          <cell r="P4563">
            <v>8</v>
          </cell>
        </row>
        <row r="4564">
          <cell r="K4564">
            <v>7350</v>
          </cell>
          <cell r="L4564">
            <v>3</v>
          </cell>
          <cell r="O4564">
            <v>4</v>
          </cell>
          <cell r="P4564">
            <v>7</v>
          </cell>
        </row>
        <row r="4565">
          <cell r="K4565">
            <v>0</v>
          </cell>
          <cell r="L4565">
            <v>8</v>
          </cell>
          <cell r="O4565">
            <v>0</v>
          </cell>
          <cell r="P4565">
            <v>5</v>
          </cell>
        </row>
        <row r="4566">
          <cell r="K4566">
            <v>2400</v>
          </cell>
          <cell r="L4566">
            <v>1</v>
          </cell>
          <cell r="O4566">
            <v>4</v>
          </cell>
          <cell r="P4566">
            <v>3</v>
          </cell>
        </row>
        <row r="4567">
          <cell r="K4567">
            <v>0</v>
          </cell>
          <cell r="L4567">
            <v>7</v>
          </cell>
          <cell r="O4567">
            <v>0</v>
          </cell>
          <cell r="P4567">
            <v>2</v>
          </cell>
        </row>
        <row r="4568">
          <cell r="K4568">
            <v>0</v>
          </cell>
          <cell r="L4568">
            <v>8</v>
          </cell>
          <cell r="O4568">
            <v>0</v>
          </cell>
          <cell r="P4568">
            <v>8</v>
          </cell>
        </row>
        <row r="4569">
          <cell r="K4569">
            <v>700</v>
          </cell>
          <cell r="L4569">
            <v>2</v>
          </cell>
          <cell r="O4569">
            <v>6</v>
          </cell>
          <cell r="P4569">
            <v>1</v>
          </cell>
        </row>
        <row r="4570">
          <cell r="K4570">
            <v>9900</v>
          </cell>
          <cell r="L4570">
            <v>1</v>
          </cell>
          <cell r="O4570">
            <v>3</v>
          </cell>
          <cell r="P4570">
            <v>9</v>
          </cell>
        </row>
        <row r="4571">
          <cell r="K4571">
            <v>2400</v>
          </cell>
          <cell r="L4571">
            <v>1</v>
          </cell>
          <cell r="O4571">
            <v>1</v>
          </cell>
          <cell r="P4571">
            <v>3</v>
          </cell>
        </row>
        <row r="4572">
          <cell r="K4572">
            <v>9100</v>
          </cell>
          <cell r="L4572">
            <v>2</v>
          </cell>
          <cell r="O4572">
            <v>7</v>
          </cell>
          <cell r="P4572">
            <v>13</v>
          </cell>
        </row>
        <row r="4573">
          <cell r="K4573">
            <v>7000</v>
          </cell>
          <cell r="L4573">
            <v>2</v>
          </cell>
          <cell r="O4573">
            <v>7</v>
          </cell>
          <cell r="P4573">
            <v>10</v>
          </cell>
        </row>
        <row r="4574">
          <cell r="K4574">
            <v>26400</v>
          </cell>
          <cell r="L4574">
            <v>2</v>
          </cell>
          <cell r="O4574">
            <v>4</v>
          </cell>
          <cell r="P4574">
            <v>11</v>
          </cell>
        </row>
        <row r="4575">
          <cell r="K4575">
            <v>6300</v>
          </cell>
          <cell r="L4575">
            <v>3</v>
          </cell>
          <cell r="O4575">
            <v>11</v>
          </cell>
          <cell r="P4575">
            <v>6</v>
          </cell>
        </row>
        <row r="4576">
          <cell r="K4576">
            <v>0</v>
          </cell>
          <cell r="L4576">
            <v>10</v>
          </cell>
          <cell r="O4576">
            <v>0</v>
          </cell>
          <cell r="P4576">
            <v>12</v>
          </cell>
        </row>
        <row r="4577">
          <cell r="K4577">
            <v>16800</v>
          </cell>
          <cell r="L4577">
            <v>4</v>
          </cell>
          <cell r="O4577">
            <v>10</v>
          </cell>
          <cell r="P4577">
            <v>12</v>
          </cell>
        </row>
        <row r="4578">
          <cell r="K4578">
            <v>1650</v>
          </cell>
          <cell r="L4578">
            <v>1</v>
          </cell>
          <cell r="O4578">
            <v>1</v>
          </cell>
          <cell r="P4578">
            <v>3</v>
          </cell>
        </row>
        <row r="4579">
          <cell r="K4579">
            <v>3850</v>
          </cell>
          <cell r="L4579">
            <v>1</v>
          </cell>
          <cell r="O4579">
            <v>4</v>
          </cell>
          <cell r="P4579">
            <v>11</v>
          </cell>
        </row>
        <row r="4580">
          <cell r="K4580">
            <v>2100</v>
          </cell>
          <cell r="L4580">
            <v>1</v>
          </cell>
          <cell r="O4580">
            <v>5</v>
          </cell>
          <cell r="P4580">
            <v>6</v>
          </cell>
        </row>
        <row r="4581">
          <cell r="K4581">
            <v>15400</v>
          </cell>
          <cell r="L4581">
            <v>2</v>
          </cell>
          <cell r="O4581">
            <v>9</v>
          </cell>
          <cell r="P4581">
            <v>14</v>
          </cell>
        </row>
        <row r="4582">
          <cell r="K4582">
            <v>2100</v>
          </cell>
          <cell r="L4582">
            <v>3</v>
          </cell>
          <cell r="O4582">
            <v>6</v>
          </cell>
          <cell r="P4582">
            <v>2</v>
          </cell>
        </row>
        <row r="4583">
          <cell r="K4583">
            <v>0</v>
          </cell>
          <cell r="L4583">
            <v>7</v>
          </cell>
          <cell r="O4583">
            <v>0</v>
          </cell>
          <cell r="P4583">
            <v>13</v>
          </cell>
        </row>
        <row r="4584">
          <cell r="K4584">
            <v>0</v>
          </cell>
          <cell r="L4584">
            <v>10</v>
          </cell>
          <cell r="O4584">
            <v>0</v>
          </cell>
          <cell r="P4584">
            <v>14</v>
          </cell>
        </row>
        <row r="4585">
          <cell r="K4585">
            <v>11000</v>
          </cell>
          <cell r="L4585">
            <v>5</v>
          </cell>
          <cell r="O4585">
            <v>20</v>
          </cell>
          <cell r="P4585">
            <v>4</v>
          </cell>
        </row>
        <row r="4586">
          <cell r="K4586">
            <v>4950</v>
          </cell>
          <cell r="L4586">
            <v>1</v>
          </cell>
          <cell r="O4586">
            <v>3</v>
          </cell>
          <cell r="P4586">
            <v>9</v>
          </cell>
        </row>
        <row r="4587">
          <cell r="K4587">
            <v>19200</v>
          </cell>
          <cell r="L4587">
            <v>3</v>
          </cell>
          <cell r="O4587">
            <v>3</v>
          </cell>
          <cell r="P4587">
            <v>8</v>
          </cell>
        </row>
        <row r="4588">
          <cell r="K4588">
            <v>7700</v>
          </cell>
          <cell r="L4588">
            <v>2</v>
          </cell>
          <cell r="O4588">
            <v>3</v>
          </cell>
          <cell r="P4588">
            <v>11</v>
          </cell>
        </row>
        <row r="4589">
          <cell r="K4589">
            <v>3300</v>
          </cell>
          <cell r="L4589">
            <v>2</v>
          </cell>
          <cell r="O4589">
            <v>8</v>
          </cell>
          <cell r="P4589">
            <v>3</v>
          </cell>
        </row>
        <row r="4590">
          <cell r="K4590">
            <v>7000</v>
          </cell>
          <cell r="L4590">
            <v>2</v>
          </cell>
          <cell r="O4590">
            <v>6</v>
          </cell>
          <cell r="P4590">
            <v>10</v>
          </cell>
        </row>
        <row r="4591">
          <cell r="K4591">
            <v>0</v>
          </cell>
          <cell r="L4591">
            <v>8</v>
          </cell>
          <cell r="O4591">
            <v>0</v>
          </cell>
          <cell r="P4591">
            <v>8</v>
          </cell>
        </row>
        <row r="4592">
          <cell r="K4592">
            <v>4900</v>
          </cell>
          <cell r="L4592">
            <v>2</v>
          </cell>
          <cell r="O4592">
            <v>3</v>
          </cell>
          <cell r="P4592">
            <v>7</v>
          </cell>
        </row>
        <row r="4593">
          <cell r="K4593">
            <v>0</v>
          </cell>
          <cell r="L4593">
            <v>11</v>
          </cell>
          <cell r="O4593">
            <v>0</v>
          </cell>
          <cell r="P4593">
            <v>12</v>
          </cell>
        </row>
        <row r="4594">
          <cell r="K4594">
            <v>700</v>
          </cell>
          <cell r="L4594">
            <v>1</v>
          </cell>
          <cell r="O4594">
            <v>5</v>
          </cell>
          <cell r="P4594">
            <v>2</v>
          </cell>
        </row>
        <row r="4595">
          <cell r="K4595">
            <v>1650</v>
          </cell>
          <cell r="L4595">
            <v>1</v>
          </cell>
          <cell r="O4595">
            <v>2</v>
          </cell>
          <cell r="P4595">
            <v>3</v>
          </cell>
        </row>
        <row r="4596">
          <cell r="K4596">
            <v>3500</v>
          </cell>
          <cell r="L4596">
            <v>2</v>
          </cell>
          <cell r="O4596">
            <v>8</v>
          </cell>
          <cell r="P4596">
            <v>5</v>
          </cell>
        </row>
        <row r="4597">
          <cell r="K4597">
            <v>10500</v>
          </cell>
          <cell r="L4597">
            <v>3</v>
          </cell>
          <cell r="O4597">
            <v>4</v>
          </cell>
          <cell r="P4597">
            <v>10</v>
          </cell>
        </row>
        <row r="4598">
          <cell r="K4598">
            <v>0</v>
          </cell>
          <cell r="L4598">
            <v>8</v>
          </cell>
          <cell r="O4598">
            <v>0</v>
          </cell>
          <cell r="P4598">
            <v>13</v>
          </cell>
        </row>
        <row r="4599">
          <cell r="K4599">
            <v>0</v>
          </cell>
          <cell r="L4599">
            <v>8</v>
          </cell>
          <cell r="O4599">
            <v>0</v>
          </cell>
          <cell r="P4599">
            <v>9</v>
          </cell>
        </row>
        <row r="4600">
          <cell r="K4600">
            <v>0</v>
          </cell>
          <cell r="L4600">
            <v>3</v>
          </cell>
          <cell r="O4600">
            <v>0</v>
          </cell>
          <cell r="P4600">
            <v>8</v>
          </cell>
        </row>
        <row r="4601">
          <cell r="K4601">
            <v>14400</v>
          </cell>
          <cell r="L4601">
            <v>3</v>
          </cell>
          <cell r="O4601">
            <v>7</v>
          </cell>
          <cell r="P4601">
            <v>6</v>
          </cell>
        </row>
        <row r="4602">
          <cell r="K4602">
            <v>2200</v>
          </cell>
          <cell r="L4602">
            <v>1</v>
          </cell>
          <cell r="O4602">
            <v>2</v>
          </cell>
          <cell r="P4602">
            <v>4</v>
          </cell>
        </row>
        <row r="4603">
          <cell r="K4603">
            <v>2800</v>
          </cell>
          <cell r="L4603">
            <v>1</v>
          </cell>
          <cell r="O4603">
            <v>4</v>
          </cell>
          <cell r="P4603">
            <v>8</v>
          </cell>
        </row>
        <row r="4604">
          <cell r="K4604">
            <v>1100</v>
          </cell>
          <cell r="L4604">
            <v>1</v>
          </cell>
          <cell r="O4604">
            <v>3</v>
          </cell>
          <cell r="P4604">
            <v>2</v>
          </cell>
        </row>
        <row r="4605">
          <cell r="K4605">
            <v>2100</v>
          </cell>
          <cell r="L4605">
            <v>1</v>
          </cell>
          <cell r="O4605">
            <v>5</v>
          </cell>
          <cell r="P4605">
            <v>6</v>
          </cell>
        </row>
        <row r="4606">
          <cell r="K4606">
            <v>3300</v>
          </cell>
          <cell r="L4606">
            <v>1</v>
          </cell>
          <cell r="O4606">
            <v>4</v>
          </cell>
          <cell r="P4606">
            <v>6</v>
          </cell>
        </row>
        <row r="4607">
          <cell r="K4607">
            <v>9600</v>
          </cell>
          <cell r="L4607">
            <v>2</v>
          </cell>
          <cell r="O4607">
            <v>5</v>
          </cell>
          <cell r="P4607">
            <v>6</v>
          </cell>
        </row>
        <row r="4608">
          <cell r="K4608">
            <v>3850</v>
          </cell>
          <cell r="L4608">
            <v>1</v>
          </cell>
          <cell r="O4608">
            <v>4</v>
          </cell>
          <cell r="P4608">
            <v>7</v>
          </cell>
        </row>
        <row r="4609">
          <cell r="K4609">
            <v>3300</v>
          </cell>
          <cell r="L4609">
            <v>1</v>
          </cell>
          <cell r="O4609">
            <v>3</v>
          </cell>
          <cell r="P4609">
            <v>6</v>
          </cell>
        </row>
        <row r="4610">
          <cell r="K4610">
            <v>19600</v>
          </cell>
          <cell r="L4610">
            <v>4</v>
          </cell>
          <cell r="O4610">
            <v>7</v>
          </cell>
          <cell r="P4610">
            <v>14</v>
          </cell>
        </row>
        <row r="4611">
          <cell r="K4611">
            <v>0</v>
          </cell>
          <cell r="L4611">
            <v>8</v>
          </cell>
          <cell r="O4611">
            <v>0</v>
          </cell>
          <cell r="P4611">
            <v>13</v>
          </cell>
        </row>
        <row r="4612">
          <cell r="K4612">
            <v>7000</v>
          </cell>
          <cell r="L4612">
            <v>2</v>
          </cell>
          <cell r="O4612">
            <v>6</v>
          </cell>
          <cell r="P4612">
            <v>10</v>
          </cell>
        </row>
        <row r="4613">
          <cell r="K4613">
            <v>3150</v>
          </cell>
          <cell r="L4613">
            <v>1</v>
          </cell>
          <cell r="O4613">
            <v>3</v>
          </cell>
          <cell r="P4613">
            <v>9</v>
          </cell>
        </row>
        <row r="4614">
          <cell r="K4614">
            <v>0</v>
          </cell>
          <cell r="L4614">
            <v>5</v>
          </cell>
          <cell r="O4614">
            <v>0</v>
          </cell>
          <cell r="P4614">
            <v>7</v>
          </cell>
        </row>
        <row r="4615">
          <cell r="K4615">
            <v>0</v>
          </cell>
          <cell r="L4615">
            <v>5</v>
          </cell>
          <cell r="O4615">
            <v>0</v>
          </cell>
          <cell r="P4615">
            <v>6</v>
          </cell>
        </row>
        <row r="4616">
          <cell r="K4616">
            <v>5250</v>
          </cell>
          <cell r="L4616">
            <v>5</v>
          </cell>
          <cell r="O4616">
            <v>14</v>
          </cell>
          <cell r="P4616">
            <v>3</v>
          </cell>
        </row>
        <row r="4617">
          <cell r="K4617">
            <v>12000</v>
          </cell>
          <cell r="L4617">
            <v>2</v>
          </cell>
          <cell r="O4617">
            <v>7</v>
          </cell>
          <cell r="P4617">
            <v>5</v>
          </cell>
        </row>
        <row r="4618">
          <cell r="K4618">
            <v>5500</v>
          </cell>
          <cell r="L4618">
            <v>1</v>
          </cell>
          <cell r="O4618">
            <v>2</v>
          </cell>
          <cell r="P4618">
            <v>5</v>
          </cell>
        </row>
        <row r="4619">
          <cell r="K4619">
            <v>0</v>
          </cell>
          <cell r="L4619">
            <v>8</v>
          </cell>
          <cell r="O4619">
            <v>0</v>
          </cell>
          <cell r="P4619">
            <v>9</v>
          </cell>
        </row>
        <row r="4620">
          <cell r="K4620">
            <v>0</v>
          </cell>
          <cell r="L4620">
            <v>10</v>
          </cell>
          <cell r="O4620">
            <v>0</v>
          </cell>
          <cell r="P4620">
            <v>10</v>
          </cell>
        </row>
        <row r="4621">
          <cell r="K4621">
            <v>7700</v>
          </cell>
          <cell r="L4621">
            <v>2</v>
          </cell>
          <cell r="O4621">
            <v>2</v>
          </cell>
          <cell r="P4621">
            <v>11</v>
          </cell>
        </row>
        <row r="4622">
          <cell r="K4622">
            <v>1400</v>
          </cell>
          <cell r="L4622">
            <v>1</v>
          </cell>
          <cell r="O4622">
            <v>3</v>
          </cell>
          <cell r="P4622">
            <v>4</v>
          </cell>
        </row>
        <row r="4623">
          <cell r="K4623">
            <v>4200</v>
          </cell>
          <cell r="L4623">
            <v>1</v>
          </cell>
          <cell r="O4623">
            <v>2</v>
          </cell>
          <cell r="P4623">
            <v>12</v>
          </cell>
        </row>
        <row r="4624">
          <cell r="K4624">
            <v>1400</v>
          </cell>
          <cell r="L4624">
            <v>4</v>
          </cell>
          <cell r="O4624">
            <v>6</v>
          </cell>
          <cell r="P4624">
            <v>1</v>
          </cell>
        </row>
        <row r="4625">
          <cell r="K4625">
            <v>22000</v>
          </cell>
          <cell r="L4625">
            <v>2</v>
          </cell>
          <cell r="O4625">
            <v>3</v>
          </cell>
          <cell r="P4625">
            <v>10</v>
          </cell>
        </row>
        <row r="4626">
          <cell r="K4626">
            <v>9600</v>
          </cell>
          <cell r="L4626">
            <v>2</v>
          </cell>
          <cell r="O4626">
            <v>7</v>
          </cell>
          <cell r="P4626">
            <v>4</v>
          </cell>
        </row>
        <row r="4627">
          <cell r="K4627">
            <v>1750</v>
          </cell>
          <cell r="L4627">
            <v>1</v>
          </cell>
          <cell r="O4627">
            <v>1</v>
          </cell>
          <cell r="P4627">
            <v>5</v>
          </cell>
        </row>
        <row r="4628">
          <cell r="K4628">
            <v>0</v>
          </cell>
          <cell r="L4628">
            <v>11</v>
          </cell>
          <cell r="O4628">
            <v>0</v>
          </cell>
          <cell r="P4628">
            <v>7</v>
          </cell>
        </row>
        <row r="4629">
          <cell r="K4629">
            <v>4400</v>
          </cell>
          <cell r="L4629">
            <v>1</v>
          </cell>
          <cell r="O4629">
            <v>2</v>
          </cell>
          <cell r="P4629">
            <v>4</v>
          </cell>
        </row>
        <row r="4630">
          <cell r="K4630">
            <v>10500</v>
          </cell>
          <cell r="L4630">
            <v>5</v>
          </cell>
          <cell r="O4630">
            <v>7</v>
          </cell>
          <cell r="P4630">
            <v>6</v>
          </cell>
        </row>
        <row r="4631">
          <cell r="K4631">
            <v>6000</v>
          </cell>
          <cell r="L4631">
            <v>1</v>
          </cell>
          <cell r="O4631">
            <v>2</v>
          </cell>
          <cell r="P4631">
            <v>5</v>
          </cell>
        </row>
        <row r="4632">
          <cell r="K4632">
            <v>1400</v>
          </cell>
          <cell r="L4632">
            <v>2</v>
          </cell>
          <cell r="O4632">
            <v>7</v>
          </cell>
          <cell r="P4632">
            <v>2</v>
          </cell>
        </row>
        <row r="4633">
          <cell r="K4633">
            <v>0</v>
          </cell>
          <cell r="L4633">
            <v>5</v>
          </cell>
          <cell r="O4633">
            <v>0</v>
          </cell>
          <cell r="P4633">
            <v>8</v>
          </cell>
        </row>
        <row r="4634">
          <cell r="K4634">
            <v>8400</v>
          </cell>
          <cell r="L4634">
            <v>2</v>
          </cell>
          <cell r="O4634">
            <v>2</v>
          </cell>
          <cell r="P4634">
            <v>12</v>
          </cell>
        </row>
        <row r="4635">
          <cell r="K4635">
            <v>1400</v>
          </cell>
          <cell r="L4635">
            <v>4</v>
          </cell>
          <cell r="O4635">
            <v>17</v>
          </cell>
          <cell r="P4635">
            <v>1</v>
          </cell>
        </row>
        <row r="4636">
          <cell r="K4636">
            <v>3150</v>
          </cell>
          <cell r="L4636">
            <v>1</v>
          </cell>
          <cell r="O4636">
            <v>3</v>
          </cell>
          <cell r="P4636">
            <v>9</v>
          </cell>
        </row>
        <row r="4637">
          <cell r="K4637">
            <v>3500</v>
          </cell>
          <cell r="L4637">
            <v>2</v>
          </cell>
          <cell r="O4637">
            <v>4</v>
          </cell>
          <cell r="P4637">
            <v>5</v>
          </cell>
        </row>
        <row r="4638">
          <cell r="K4638">
            <v>0</v>
          </cell>
          <cell r="L4638">
            <v>8</v>
          </cell>
          <cell r="O4638">
            <v>0</v>
          </cell>
          <cell r="P4638">
            <v>14</v>
          </cell>
        </row>
        <row r="4639">
          <cell r="K4639">
            <v>6300</v>
          </cell>
          <cell r="L4639">
            <v>3</v>
          </cell>
          <cell r="O4639">
            <v>14</v>
          </cell>
          <cell r="P4639">
            <v>6</v>
          </cell>
        </row>
        <row r="4640">
          <cell r="K4640">
            <v>350</v>
          </cell>
          <cell r="L4640">
            <v>1</v>
          </cell>
          <cell r="O4640">
            <v>3</v>
          </cell>
          <cell r="P4640">
            <v>1</v>
          </cell>
        </row>
        <row r="4641">
          <cell r="K4641">
            <v>1200</v>
          </cell>
          <cell r="L4641">
            <v>1</v>
          </cell>
          <cell r="O4641">
            <v>2</v>
          </cell>
          <cell r="P4641">
            <v>1</v>
          </cell>
        </row>
        <row r="4642">
          <cell r="K4642">
            <v>350</v>
          </cell>
          <cell r="L4642">
            <v>1</v>
          </cell>
          <cell r="O4642">
            <v>3</v>
          </cell>
          <cell r="P4642">
            <v>1</v>
          </cell>
        </row>
        <row r="4643">
          <cell r="K4643">
            <v>15600</v>
          </cell>
          <cell r="L4643">
            <v>1</v>
          </cell>
          <cell r="O4643">
            <v>2</v>
          </cell>
          <cell r="P4643">
            <v>13</v>
          </cell>
        </row>
        <row r="4644">
          <cell r="K4644">
            <v>31200</v>
          </cell>
          <cell r="L4644">
            <v>2</v>
          </cell>
          <cell r="O4644">
            <v>9</v>
          </cell>
          <cell r="P4644">
            <v>13</v>
          </cell>
        </row>
        <row r="4645">
          <cell r="K4645">
            <v>35200</v>
          </cell>
          <cell r="L4645">
            <v>4</v>
          </cell>
          <cell r="O4645">
            <v>13</v>
          </cell>
          <cell r="P4645">
            <v>8</v>
          </cell>
        </row>
        <row r="4646">
          <cell r="K4646">
            <v>1050</v>
          </cell>
          <cell r="L4646">
            <v>1</v>
          </cell>
          <cell r="O4646">
            <v>2</v>
          </cell>
          <cell r="P4646">
            <v>3</v>
          </cell>
        </row>
        <row r="4647">
          <cell r="K4647">
            <v>3150</v>
          </cell>
          <cell r="L4647">
            <v>1</v>
          </cell>
          <cell r="O4647">
            <v>1</v>
          </cell>
          <cell r="P4647">
            <v>9</v>
          </cell>
        </row>
        <row r="4648">
          <cell r="K4648">
            <v>2100</v>
          </cell>
          <cell r="L4648">
            <v>3</v>
          </cell>
          <cell r="O4648">
            <v>13</v>
          </cell>
          <cell r="P4648">
            <v>2</v>
          </cell>
        </row>
        <row r="4649">
          <cell r="K4649">
            <v>1600</v>
          </cell>
          <cell r="L4649">
            <v>2</v>
          </cell>
          <cell r="O4649">
            <v>6</v>
          </cell>
          <cell r="P4649">
            <v>1</v>
          </cell>
        </row>
        <row r="4650">
          <cell r="K4650">
            <v>0</v>
          </cell>
          <cell r="L4650">
            <v>6</v>
          </cell>
          <cell r="O4650">
            <v>0</v>
          </cell>
          <cell r="P4650">
            <v>8</v>
          </cell>
        </row>
        <row r="4651">
          <cell r="K4651">
            <v>4400</v>
          </cell>
          <cell r="L4651">
            <v>1</v>
          </cell>
          <cell r="O4651">
            <v>2</v>
          </cell>
          <cell r="P4651">
            <v>8</v>
          </cell>
        </row>
        <row r="4652">
          <cell r="K4652">
            <v>4200</v>
          </cell>
          <cell r="L4652">
            <v>2</v>
          </cell>
          <cell r="O4652">
            <v>10</v>
          </cell>
          <cell r="P4652">
            <v>6</v>
          </cell>
        </row>
        <row r="4653">
          <cell r="K4653">
            <v>9100</v>
          </cell>
          <cell r="L4653">
            <v>2</v>
          </cell>
          <cell r="O4653">
            <v>4</v>
          </cell>
          <cell r="P4653">
            <v>13</v>
          </cell>
        </row>
        <row r="4654">
          <cell r="K4654">
            <v>22000</v>
          </cell>
          <cell r="L4654">
            <v>5</v>
          </cell>
          <cell r="O4654">
            <v>12</v>
          </cell>
          <cell r="P4654">
            <v>4</v>
          </cell>
        </row>
        <row r="4655">
          <cell r="K4655">
            <v>0</v>
          </cell>
          <cell r="L4655">
            <v>5</v>
          </cell>
          <cell r="O4655">
            <v>0</v>
          </cell>
          <cell r="P4655">
            <v>2</v>
          </cell>
        </row>
        <row r="4656">
          <cell r="K4656">
            <v>4200</v>
          </cell>
          <cell r="L4656">
            <v>2</v>
          </cell>
          <cell r="O4656">
            <v>3</v>
          </cell>
          <cell r="P4656">
            <v>6</v>
          </cell>
        </row>
        <row r="4657">
          <cell r="K4657">
            <v>7700</v>
          </cell>
          <cell r="L4657">
            <v>2</v>
          </cell>
          <cell r="O4657">
            <v>6</v>
          </cell>
          <cell r="P4657">
            <v>11</v>
          </cell>
        </row>
        <row r="4658">
          <cell r="K4658">
            <v>3300</v>
          </cell>
          <cell r="L4658">
            <v>1</v>
          </cell>
          <cell r="O4658">
            <v>5</v>
          </cell>
          <cell r="P4658">
            <v>6</v>
          </cell>
        </row>
        <row r="4659">
          <cell r="K4659">
            <v>2100</v>
          </cell>
          <cell r="L4659">
            <v>1</v>
          </cell>
          <cell r="O4659">
            <v>1</v>
          </cell>
          <cell r="P4659">
            <v>6</v>
          </cell>
        </row>
        <row r="4660">
          <cell r="K4660">
            <v>4900</v>
          </cell>
          <cell r="L4660">
            <v>1</v>
          </cell>
          <cell r="O4660">
            <v>2</v>
          </cell>
          <cell r="P4660">
            <v>14</v>
          </cell>
        </row>
        <row r="4661">
          <cell r="K4661">
            <v>700</v>
          </cell>
          <cell r="L4661">
            <v>1</v>
          </cell>
          <cell r="O4661">
            <v>3</v>
          </cell>
          <cell r="P4661">
            <v>2</v>
          </cell>
        </row>
        <row r="4662">
          <cell r="K4662">
            <v>2200</v>
          </cell>
          <cell r="L4662">
            <v>1</v>
          </cell>
          <cell r="O4662">
            <v>4</v>
          </cell>
          <cell r="P4662">
            <v>4</v>
          </cell>
        </row>
        <row r="4663">
          <cell r="K4663">
            <v>4900</v>
          </cell>
          <cell r="L4663">
            <v>1</v>
          </cell>
          <cell r="O4663">
            <v>3</v>
          </cell>
          <cell r="P4663">
            <v>14</v>
          </cell>
        </row>
        <row r="4664">
          <cell r="K4664">
            <v>4200</v>
          </cell>
          <cell r="L4664">
            <v>1</v>
          </cell>
          <cell r="O4664">
            <v>3</v>
          </cell>
          <cell r="P4664">
            <v>12</v>
          </cell>
        </row>
        <row r="4665">
          <cell r="K4665">
            <v>0</v>
          </cell>
          <cell r="L4665">
            <v>9</v>
          </cell>
          <cell r="O4665">
            <v>0</v>
          </cell>
          <cell r="P4665">
            <v>5</v>
          </cell>
        </row>
        <row r="4666">
          <cell r="K4666">
            <v>7700</v>
          </cell>
          <cell r="L4666">
            <v>2</v>
          </cell>
          <cell r="O4666">
            <v>8</v>
          </cell>
          <cell r="P4666">
            <v>11</v>
          </cell>
        </row>
        <row r="4667">
          <cell r="K4667">
            <v>9800</v>
          </cell>
          <cell r="L4667">
            <v>4</v>
          </cell>
          <cell r="O4667">
            <v>7</v>
          </cell>
          <cell r="P4667">
            <v>7</v>
          </cell>
        </row>
        <row r="4668">
          <cell r="K4668">
            <v>0</v>
          </cell>
          <cell r="L4668">
            <v>4</v>
          </cell>
          <cell r="O4668">
            <v>0</v>
          </cell>
          <cell r="P4668">
            <v>6</v>
          </cell>
        </row>
        <row r="4669">
          <cell r="K4669">
            <v>3500</v>
          </cell>
          <cell r="L4669">
            <v>5</v>
          </cell>
          <cell r="O4669">
            <v>12</v>
          </cell>
          <cell r="P4669">
            <v>2</v>
          </cell>
        </row>
        <row r="4670">
          <cell r="K4670">
            <v>0</v>
          </cell>
          <cell r="L4670">
            <v>9</v>
          </cell>
          <cell r="O4670">
            <v>0</v>
          </cell>
          <cell r="P4670">
            <v>12</v>
          </cell>
        </row>
        <row r="4671">
          <cell r="K4671">
            <v>1600</v>
          </cell>
          <cell r="L4671">
            <v>1</v>
          </cell>
          <cell r="O4671">
            <v>3</v>
          </cell>
          <cell r="P4671">
            <v>2</v>
          </cell>
        </row>
        <row r="4672">
          <cell r="K4672">
            <v>0</v>
          </cell>
          <cell r="L4672">
            <v>9</v>
          </cell>
          <cell r="O4672">
            <v>0</v>
          </cell>
          <cell r="P4672">
            <v>2</v>
          </cell>
        </row>
        <row r="4673">
          <cell r="K4673">
            <v>6300</v>
          </cell>
          <cell r="L4673">
            <v>2</v>
          </cell>
          <cell r="O4673">
            <v>8</v>
          </cell>
          <cell r="P4673">
            <v>9</v>
          </cell>
        </row>
        <row r="4674">
          <cell r="K4674">
            <v>2100</v>
          </cell>
          <cell r="L4674">
            <v>2</v>
          </cell>
          <cell r="O4674">
            <v>3</v>
          </cell>
          <cell r="P4674">
            <v>3</v>
          </cell>
        </row>
        <row r="4675">
          <cell r="K4675">
            <v>9450</v>
          </cell>
          <cell r="L4675">
            <v>3</v>
          </cell>
          <cell r="O4675">
            <v>11</v>
          </cell>
          <cell r="P4675">
            <v>9</v>
          </cell>
        </row>
        <row r="4676">
          <cell r="K4676">
            <v>0</v>
          </cell>
          <cell r="L4676">
            <v>6</v>
          </cell>
          <cell r="O4676">
            <v>0</v>
          </cell>
          <cell r="P4676">
            <v>4</v>
          </cell>
        </row>
        <row r="4677">
          <cell r="K4677">
            <v>2100</v>
          </cell>
          <cell r="L4677">
            <v>1</v>
          </cell>
          <cell r="O4677">
            <v>3</v>
          </cell>
          <cell r="P4677">
            <v>6</v>
          </cell>
        </row>
        <row r="4678">
          <cell r="K4678">
            <v>1750</v>
          </cell>
          <cell r="L4678">
            <v>1</v>
          </cell>
          <cell r="O4678">
            <v>3</v>
          </cell>
          <cell r="P4678">
            <v>5</v>
          </cell>
        </row>
        <row r="4679">
          <cell r="K4679">
            <v>1100</v>
          </cell>
          <cell r="L4679">
            <v>2</v>
          </cell>
          <cell r="O4679">
            <v>6</v>
          </cell>
          <cell r="P4679">
            <v>1</v>
          </cell>
        </row>
        <row r="4680">
          <cell r="K4680">
            <v>9800</v>
          </cell>
          <cell r="L4680">
            <v>2</v>
          </cell>
          <cell r="O4680">
            <v>7</v>
          </cell>
          <cell r="P4680">
            <v>14</v>
          </cell>
        </row>
        <row r="4681">
          <cell r="K4681">
            <v>17600</v>
          </cell>
          <cell r="L4681">
            <v>4</v>
          </cell>
          <cell r="O4681">
            <v>6</v>
          </cell>
          <cell r="P4681">
            <v>8</v>
          </cell>
        </row>
        <row r="4682">
          <cell r="K4682">
            <v>3150</v>
          </cell>
          <cell r="L4682">
            <v>1</v>
          </cell>
          <cell r="O4682">
            <v>3</v>
          </cell>
          <cell r="P4682">
            <v>9</v>
          </cell>
        </row>
        <row r="4683">
          <cell r="K4683">
            <v>5600</v>
          </cell>
          <cell r="L4683">
            <v>2</v>
          </cell>
          <cell r="O4683">
            <v>5</v>
          </cell>
          <cell r="P4683">
            <v>8</v>
          </cell>
        </row>
        <row r="4684">
          <cell r="K4684">
            <v>4900</v>
          </cell>
          <cell r="L4684">
            <v>2</v>
          </cell>
          <cell r="O4684">
            <v>3</v>
          </cell>
          <cell r="P4684">
            <v>7</v>
          </cell>
        </row>
        <row r="4685">
          <cell r="K4685">
            <v>8800</v>
          </cell>
          <cell r="L4685">
            <v>2</v>
          </cell>
          <cell r="O4685">
            <v>7</v>
          </cell>
          <cell r="P4685">
            <v>8</v>
          </cell>
        </row>
        <row r="4686">
          <cell r="K4686">
            <v>350</v>
          </cell>
          <cell r="L4686">
            <v>1</v>
          </cell>
          <cell r="O4686">
            <v>4</v>
          </cell>
          <cell r="P4686">
            <v>1</v>
          </cell>
        </row>
        <row r="4687">
          <cell r="K4687">
            <v>1100</v>
          </cell>
          <cell r="L4687">
            <v>1</v>
          </cell>
          <cell r="O4687">
            <v>3</v>
          </cell>
          <cell r="P4687">
            <v>2</v>
          </cell>
        </row>
        <row r="4688">
          <cell r="K4688">
            <v>0</v>
          </cell>
          <cell r="L4688">
            <v>6</v>
          </cell>
          <cell r="O4688">
            <v>0</v>
          </cell>
          <cell r="P4688">
            <v>5</v>
          </cell>
        </row>
        <row r="4689">
          <cell r="K4689">
            <v>4900</v>
          </cell>
          <cell r="L4689">
            <v>1</v>
          </cell>
          <cell r="O4689">
            <v>2</v>
          </cell>
          <cell r="P4689">
            <v>14</v>
          </cell>
        </row>
        <row r="4690">
          <cell r="K4690">
            <v>0</v>
          </cell>
          <cell r="L4690">
            <v>8</v>
          </cell>
          <cell r="O4690">
            <v>0</v>
          </cell>
          <cell r="P4690">
            <v>14</v>
          </cell>
        </row>
        <row r="4691">
          <cell r="K4691">
            <v>350</v>
          </cell>
          <cell r="L4691">
            <v>1</v>
          </cell>
          <cell r="O4691">
            <v>1</v>
          </cell>
          <cell r="P4691">
            <v>1</v>
          </cell>
        </row>
        <row r="4692">
          <cell r="K4692">
            <v>19600</v>
          </cell>
          <cell r="L4692">
            <v>4</v>
          </cell>
          <cell r="O4692">
            <v>8</v>
          </cell>
          <cell r="P4692">
            <v>14</v>
          </cell>
        </row>
        <row r="4693">
          <cell r="K4693">
            <v>7700</v>
          </cell>
          <cell r="L4693">
            <v>2</v>
          </cell>
          <cell r="O4693">
            <v>6</v>
          </cell>
          <cell r="P4693">
            <v>11</v>
          </cell>
        </row>
        <row r="4694">
          <cell r="K4694">
            <v>12100</v>
          </cell>
          <cell r="L4694">
            <v>2</v>
          </cell>
          <cell r="O4694">
            <v>6</v>
          </cell>
          <cell r="P4694">
            <v>11</v>
          </cell>
        </row>
        <row r="4695">
          <cell r="K4695">
            <v>5600</v>
          </cell>
          <cell r="L4695">
            <v>1</v>
          </cell>
          <cell r="O4695">
            <v>1</v>
          </cell>
          <cell r="P4695">
            <v>7</v>
          </cell>
        </row>
        <row r="4696">
          <cell r="K4696">
            <v>0</v>
          </cell>
          <cell r="L4696">
            <v>6</v>
          </cell>
          <cell r="O4696">
            <v>0</v>
          </cell>
          <cell r="P4696">
            <v>6</v>
          </cell>
        </row>
        <row r="4697">
          <cell r="K4697">
            <v>0</v>
          </cell>
          <cell r="L4697">
            <v>6</v>
          </cell>
          <cell r="O4697">
            <v>0</v>
          </cell>
          <cell r="P4697">
            <v>12</v>
          </cell>
        </row>
        <row r="4698">
          <cell r="K4698">
            <v>0</v>
          </cell>
          <cell r="L4698">
            <v>7</v>
          </cell>
          <cell r="O4698">
            <v>0</v>
          </cell>
          <cell r="P4698">
            <v>7</v>
          </cell>
        </row>
        <row r="4699">
          <cell r="K4699">
            <v>4000</v>
          </cell>
          <cell r="L4699">
            <v>1</v>
          </cell>
          <cell r="O4699">
            <v>4</v>
          </cell>
          <cell r="P4699">
            <v>5</v>
          </cell>
        </row>
        <row r="4700">
          <cell r="K4700">
            <v>0</v>
          </cell>
          <cell r="L4700">
            <v>7</v>
          </cell>
          <cell r="O4700">
            <v>0</v>
          </cell>
          <cell r="P4700">
            <v>4</v>
          </cell>
        </row>
        <row r="4701">
          <cell r="K4701">
            <v>1400</v>
          </cell>
          <cell r="L4701">
            <v>1</v>
          </cell>
          <cell r="O4701">
            <v>4</v>
          </cell>
          <cell r="P4701">
            <v>4</v>
          </cell>
        </row>
        <row r="4702">
          <cell r="K4702">
            <v>12600</v>
          </cell>
          <cell r="L4702">
            <v>3</v>
          </cell>
          <cell r="O4702">
            <v>7</v>
          </cell>
          <cell r="P4702">
            <v>12</v>
          </cell>
        </row>
        <row r="4703">
          <cell r="K4703">
            <v>0</v>
          </cell>
          <cell r="L4703">
            <v>7</v>
          </cell>
          <cell r="O4703">
            <v>0</v>
          </cell>
          <cell r="P4703">
            <v>6</v>
          </cell>
        </row>
        <row r="4704">
          <cell r="K4704">
            <v>9600</v>
          </cell>
          <cell r="L4704">
            <v>2</v>
          </cell>
          <cell r="O4704">
            <v>7</v>
          </cell>
          <cell r="P4704">
            <v>6</v>
          </cell>
        </row>
        <row r="4705">
          <cell r="K4705">
            <v>2450</v>
          </cell>
          <cell r="L4705">
            <v>1</v>
          </cell>
          <cell r="O4705">
            <v>3</v>
          </cell>
          <cell r="P4705">
            <v>7</v>
          </cell>
        </row>
        <row r="4706">
          <cell r="K4706">
            <v>3850</v>
          </cell>
          <cell r="L4706">
            <v>1</v>
          </cell>
          <cell r="O4706">
            <v>2</v>
          </cell>
          <cell r="P4706">
            <v>11</v>
          </cell>
        </row>
        <row r="4707">
          <cell r="K4707">
            <v>0</v>
          </cell>
          <cell r="L4707">
            <v>8</v>
          </cell>
          <cell r="O4707">
            <v>0</v>
          </cell>
          <cell r="P4707">
            <v>8</v>
          </cell>
        </row>
        <row r="4708">
          <cell r="K4708">
            <v>11200</v>
          </cell>
          <cell r="L4708">
            <v>4</v>
          </cell>
          <cell r="O4708">
            <v>9</v>
          </cell>
          <cell r="P4708">
            <v>8</v>
          </cell>
        </row>
        <row r="4709">
          <cell r="K4709">
            <v>1600</v>
          </cell>
          <cell r="L4709">
            <v>1</v>
          </cell>
          <cell r="O4709">
            <v>1</v>
          </cell>
          <cell r="P4709">
            <v>2</v>
          </cell>
        </row>
        <row r="4710">
          <cell r="K4710">
            <v>0</v>
          </cell>
          <cell r="L4710">
            <v>10</v>
          </cell>
          <cell r="O4710">
            <v>0</v>
          </cell>
          <cell r="P4710">
            <v>3</v>
          </cell>
        </row>
        <row r="4711">
          <cell r="K4711">
            <v>0</v>
          </cell>
          <cell r="L4711">
            <v>6</v>
          </cell>
          <cell r="O4711">
            <v>0</v>
          </cell>
          <cell r="P4711">
            <v>9</v>
          </cell>
        </row>
        <row r="4712">
          <cell r="K4712">
            <v>3300</v>
          </cell>
          <cell r="L4712">
            <v>3</v>
          </cell>
          <cell r="O4712">
            <v>4</v>
          </cell>
          <cell r="P4712">
            <v>2</v>
          </cell>
        </row>
        <row r="4713">
          <cell r="K4713">
            <v>4400</v>
          </cell>
          <cell r="L4713">
            <v>1</v>
          </cell>
          <cell r="O4713">
            <v>3</v>
          </cell>
          <cell r="P4713">
            <v>4</v>
          </cell>
        </row>
        <row r="4714">
          <cell r="K4714">
            <v>1050</v>
          </cell>
          <cell r="L4714">
            <v>1</v>
          </cell>
          <cell r="O4714">
            <v>4</v>
          </cell>
          <cell r="P4714">
            <v>3</v>
          </cell>
        </row>
        <row r="4715">
          <cell r="K4715">
            <v>8400</v>
          </cell>
          <cell r="L4715">
            <v>2</v>
          </cell>
          <cell r="O4715">
            <v>4</v>
          </cell>
          <cell r="P4715">
            <v>12</v>
          </cell>
        </row>
        <row r="4716">
          <cell r="K4716">
            <v>7700</v>
          </cell>
          <cell r="L4716">
            <v>1</v>
          </cell>
          <cell r="O4716">
            <v>4</v>
          </cell>
          <cell r="P4716">
            <v>7</v>
          </cell>
        </row>
        <row r="4717">
          <cell r="K4717">
            <v>2100</v>
          </cell>
          <cell r="L4717">
            <v>3</v>
          </cell>
          <cell r="O4717">
            <v>4</v>
          </cell>
          <cell r="P4717">
            <v>2</v>
          </cell>
        </row>
        <row r="4718">
          <cell r="K4718">
            <v>19600</v>
          </cell>
          <cell r="L4718">
            <v>4</v>
          </cell>
          <cell r="O4718">
            <v>8</v>
          </cell>
          <cell r="P4718">
            <v>14</v>
          </cell>
        </row>
        <row r="4719">
          <cell r="K4719">
            <v>2100</v>
          </cell>
          <cell r="L4719">
            <v>3</v>
          </cell>
          <cell r="O4719">
            <v>9</v>
          </cell>
          <cell r="P4719">
            <v>2</v>
          </cell>
        </row>
        <row r="4720">
          <cell r="K4720">
            <v>8400</v>
          </cell>
          <cell r="L4720">
            <v>4</v>
          </cell>
          <cell r="O4720">
            <v>8</v>
          </cell>
          <cell r="P4720">
            <v>6</v>
          </cell>
        </row>
        <row r="4721">
          <cell r="K4721">
            <v>0</v>
          </cell>
          <cell r="L4721">
            <v>9</v>
          </cell>
          <cell r="O4721">
            <v>0</v>
          </cell>
          <cell r="P4721">
            <v>9</v>
          </cell>
        </row>
        <row r="4722">
          <cell r="K4722">
            <v>4200</v>
          </cell>
          <cell r="L4722">
            <v>1</v>
          </cell>
          <cell r="O4722">
            <v>2</v>
          </cell>
          <cell r="P4722">
            <v>12</v>
          </cell>
        </row>
        <row r="4723">
          <cell r="K4723">
            <v>10800</v>
          </cell>
          <cell r="L4723">
            <v>1</v>
          </cell>
          <cell r="O4723">
            <v>3</v>
          </cell>
          <cell r="P4723">
            <v>9</v>
          </cell>
        </row>
        <row r="4724">
          <cell r="K4724">
            <v>4550</v>
          </cell>
          <cell r="L4724">
            <v>1</v>
          </cell>
          <cell r="O4724">
            <v>2</v>
          </cell>
          <cell r="P4724">
            <v>13</v>
          </cell>
        </row>
        <row r="4725">
          <cell r="K4725">
            <v>3850</v>
          </cell>
          <cell r="L4725">
            <v>1</v>
          </cell>
          <cell r="O4725">
            <v>4</v>
          </cell>
          <cell r="P4725">
            <v>7</v>
          </cell>
        </row>
        <row r="4726">
          <cell r="K4726">
            <v>0</v>
          </cell>
          <cell r="L4726">
            <v>8</v>
          </cell>
          <cell r="O4726">
            <v>0</v>
          </cell>
          <cell r="P4726">
            <v>11</v>
          </cell>
        </row>
        <row r="4727">
          <cell r="K4727">
            <v>9900</v>
          </cell>
          <cell r="L4727">
            <v>3</v>
          </cell>
          <cell r="O4727">
            <v>7</v>
          </cell>
          <cell r="P4727">
            <v>3</v>
          </cell>
        </row>
        <row r="4728">
          <cell r="K4728">
            <v>4200</v>
          </cell>
          <cell r="L4728">
            <v>3</v>
          </cell>
          <cell r="O4728">
            <v>8</v>
          </cell>
          <cell r="P4728">
            <v>4</v>
          </cell>
        </row>
        <row r="4729">
          <cell r="K4729">
            <v>0</v>
          </cell>
          <cell r="L4729">
            <v>7</v>
          </cell>
          <cell r="O4729">
            <v>0</v>
          </cell>
          <cell r="P4729">
            <v>14</v>
          </cell>
        </row>
        <row r="4730">
          <cell r="K4730">
            <v>8400</v>
          </cell>
          <cell r="L4730">
            <v>4</v>
          </cell>
          <cell r="O4730">
            <v>16</v>
          </cell>
          <cell r="P4730">
            <v>6</v>
          </cell>
        </row>
        <row r="4731">
          <cell r="K4731">
            <v>1050</v>
          </cell>
          <cell r="L4731">
            <v>1</v>
          </cell>
          <cell r="O4731">
            <v>2</v>
          </cell>
          <cell r="P4731">
            <v>3</v>
          </cell>
        </row>
        <row r="4732">
          <cell r="K4732">
            <v>1050</v>
          </cell>
          <cell r="L4732">
            <v>3</v>
          </cell>
          <cell r="O4732">
            <v>4</v>
          </cell>
          <cell r="P4732">
            <v>1</v>
          </cell>
        </row>
        <row r="4733">
          <cell r="K4733">
            <v>3150</v>
          </cell>
          <cell r="L4733">
            <v>3</v>
          </cell>
          <cell r="O4733">
            <v>9</v>
          </cell>
          <cell r="P4733">
            <v>3</v>
          </cell>
        </row>
        <row r="4734">
          <cell r="K4734">
            <v>9450</v>
          </cell>
          <cell r="L4734">
            <v>3</v>
          </cell>
          <cell r="O4734">
            <v>10</v>
          </cell>
          <cell r="P4734">
            <v>9</v>
          </cell>
        </row>
        <row r="4735">
          <cell r="K4735">
            <v>6300</v>
          </cell>
          <cell r="L4735">
            <v>2</v>
          </cell>
          <cell r="O4735">
            <v>7</v>
          </cell>
          <cell r="P4735">
            <v>9</v>
          </cell>
        </row>
        <row r="4736">
          <cell r="K4736">
            <v>1100</v>
          </cell>
          <cell r="L4736">
            <v>2</v>
          </cell>
          <cell r="O4736">
            <v>6</v>
          </cell>
          <cell r="P4736">
            <v>1</v>
          </cell>
        </row>
        <row r="4737">
          <cell r="K4737">
            <v>3150</v>
          </cell>
          <cell r="L4737">
            <v>1</v>
          </cell>
          <cell r="O4737">
            <v>4</v>
          </cell>
          <cell r="P4737">
            <v>9</v>
          </cell>
        </row>
        <row r="4738">
          <cell r="K4738">
            <v>9600</v>
          </cell>
          <cell r="L4738">
            <v>2</v>
          </cell>
          <cell r="O4738">
            <v>4</v>
          </cell>
          <cell r="P4738">
            <v>6</v>
          </cell>
        </row>
        <row r="4739">
          <cell r="K4739">
            <v>0</v>
          </cell>
          <cell r="L4739">
            <v>10</v>
          </cell>
          <cell r="O4739">
            <v>0</v>
          </cell>
          <cell r="P4739">
            <v>14</v>
          </cell>
        </row>
        <row r="4740">
          <cell r="K4740">
            <v>0</v>
          </cell>
          <cell r="L4740">
            <v>7</v>
          </cell>
          <cell r="O4740">
            <v>0</v>
          </cell>
          <cell r="P4740">
            <v>1</v>
          </cell>
        </row>
        <row r="4741">
          <cell r="K4741">
            <v>7000</v>
          </cell>
          <cell r="L4741">
            <v>2</v>
          </cell>
          <cell r="O4741">
            <v>5</v>
          </cell>
          <cell r="P4741">
            <v>10</v>
          </cell>
        </row>
        <row r="4742">
          <cell r="K4742">
            <v>8400</v>
          </cell>
          <cell r="L4742">
            <v>2</v>
          </cell>
          <cell r="O4742">
            <v>8</v>
          </cell>
          <cell r="P4742">
            <v>12</v>
          </cell>
        </row>
        <row r="4743">
          <cell r="K4743">
            <v>2100</v>
          </cell>
          <cell r="L4743">
            <v>3</v>
          </cell>
          <cell r="O4743">
            <v>8</v>
          </cell>
          <cell r="P4743">
            <v>2</v>
          </cell>
        </row>
        <row r="4744">
          <cell r="K4744">
            <v>22750</v>
          </cell>
          <cell r="L4744">
            <v>5</v>
          </cell>
          <cell r="O4744">
            <v>17</v>
          </cell>
          <cell r="P4744">
            <v>13</v>
          </cell>
        </row>
        <row r="4745">
          <cell r="K4745">
            <v>2800</v>
          </cell>
          <cell r="L4745">
            <v>1</v>
          </cell>
          <cell r="O4745">
            <v>3</v>
          </cell>
          <cell r="P4745">
            <v>8</v>
          </cell>
        </row>
        <row r="4746">
          <cell r="K4746">
            <v>700</v>
          </cell>
          <cell r="L4746">
            <v>1</v>
          </cell>
          <cell r="O4746">
            <v>1</v>
          </cell>
          <cell r="P4746">
            <v>2</v>
          </cell>
        </row>
        <row r="4747">
          <cell r="K4747">
            <v>700</v>
          </cell>
          <cell r="L4747">
            <v>2</v>
          </cell>
          <cell r="O4747">
            <v>5</v>
          </cell>
          <cell r="P4747">
            <v>1</v>
          </cell>
        </row>
        <row r="4748">
          <cell r="K4748">
            <v>7150</v>
          </cell>
          <cell r="L4748">
            <v>1</v>
          </cell>
          <cell r="O4748">
            <v>2</v>
          </cell>
          <cell r="P4748">
            <v>13</v>
          </cell>
        </row>
        <row r="4749">
          <cell r="K4749">
            <v>4200</v>
          </cell>
          <cell r="L4749">
            <v>1</v>
          </cell>
          <cell r="O4749">
            <v>3</v>
          </cell>
          <cell r="P4749">
            <v>12</v>
          </cell>
        </row>
        <row r="4750">
          <cell r="K4750">
            <v>4400</v>
          </cell>
          <cell r="L4750">
            <v>2</v>
          </cell>
          <cell r="O4750">
            <v>5</v>
          </cell>
          <cell r="P4750">
            <v>2</v>
          </cell>
        </row>
        <row r="4751">
          <cell r="K4751">
            <v>0</v>
          </cell>
          <cell r="L4751">
            <v>10</v>
          </cell>
          <cell r="O4751">
            <v>0</v>
          </cell>
          <cell r="P4751">
            <v>7</v>
          </cell>
        </row>
        <row r="4752">
          <cell r="K4752">
            <v>21600</v>
          </cell>
          <cell r="L4752">
            <v>2</v>
          </cell>
          <cell r="O4752">
            <v>8</v>
          </cell>
          <cell r="P4752">
            <v>9</v>
          </cell>
        </row>
        <row r="4753">
          <cell r="K4753">
            <v>2800</v>
          </cell>
          <cell r="L4753">
            <v>1</v>
          </cell>
          <cell r="O4753">
            <v>4</v>
          </cell>
          <cell r="P4753">
            <v>8</v>
          </cell>
        </row>
        <row r="4754">
          <cell r="K4754">
            <v>4200</v>
          </cell>
          <cell r="L4754">
            <v>1</v>
          </cell>
          <cell r="O4754">
            <v>3</v>
          </cell>
          <cell r="P4754">
            <v>12</v>
          </cell>
        </row>
        <row r="4755">
          <cell r="K4755">
            <v>3850</v>
          </cell>
          <cell r="L4755">
            <v>1</v>
          </cell>
          <cell r="O4755">
            <v>3</v>
          </cell>
          <cell r="P4755">
            <v>11</v>
          </cell>
        </row>
        <row r="4756">
          <cell r="K4756">
            <v>0</v>
          </cell>
          <cell r="L4756">
            <v>10</v>
          </cell>
          <cell r="O4756">
            <v>0</v>
          </cell>
          <cell r="P4756">
            <v>7</v>
          </cell>
        </row>
        <row r="4757">
          <cell r="K4757">
            <v>7000</v>
          </cell>
          <cell r="L4757">
            <v>4</v>
          </cell>
          <cell r="O4757">
            <v>15</v>
          </cell>
          <cell r="P4757">
            <v>5</v>
          </cell>
        </row>
        <row r="4758">
          <cell r="K4758">
            <v>9600</v>
          </cell>
          <cell r="L4758">
            <v>2</v>
          </cell>
          <cell r="O4758">
            <v>4</v>
          </cell>
          <cell r="P4758">
            <v>6</v>
          </cell>
        </row>
        <row r="4759">
          <cell r="K4759">
            <v>0</v>
          </cell>
          <cell r="L4759">
            <v>11</v>
          </cell>
          <cell r="O4759">
            <v>0</v>
          </cell>
          <cell r="P4759">
            <v>8</v>
          </cell>
        </row>
        <row r="4760">
          <cell r="K4760">
            <v>9100</v>
          </cell>
          <cell r="L4760">
            <v>2</v>
          </cell>
          <cell r="O4760">
            <v>4</v>
          </cell>
          <cell r="P4760">
            <v>13</v>
          </cell>
        </row>
        <row r="4761">
          <cell r="K4761">
            <v>0</v>
          </cell>
          <cell r="L4761">
            <v>6</v>
          </cell>
          <cell r="O4761">
            <v>0</v>
          </cell>
          <cell r="P4761">
            <v>9</v>
          </cell>
        </row>
        <row r="4762">
          <cell r="K4762">
            <v>2450</v>
          </cell>
          <cell r="L4762">
            <v>1</v>
          </cell>
          <cell r="O4762">
            <v>2</v>
          </cell>
          <cell r="P4762">
            <v>7</v>
          </cell>
        </row>
        <row r="4763">
          <cell r="K4763">
            <v>700</v>
          </cell>
          <cell r="L4763">
            <v>1</v>
          </cell>
          <cell r="O4763">
            <v>4</v>
          </cell>
          <cell r="P4763">
            <v>2</v>
          </cell>
        </row>
        <row r="4764">
          <cell r="K4764">
            <v>0</v>
          </cell>
          <cell r="L4764">
            <v>7</v>
          </cell>
          <cell r="O4764">
            <v>0</v>
          </cell>
          <cell r="P4764">
            <v>1</v>
          </cell>
        </row>
        <row r="4765">
          <cell r="K4765">
            <v>28800</v>
          </cell>
          <cell r="L4765">
            <v>2</v>
          </cell>
          <cell r="O4765">
            <v>6</v>
          </cell>
          <cell r="P4765">
            <v>12</v>
          </cell>
        </row>
        <row r="4766">
          <cell r="K4766">
            <v>0</v>
          </cell>
          <cell r="L4766">
            <v>8</v>
          </cell>
          <cell r="O4766">
            <v>0</v>
          </cell>
          <cell r="P4766">
            <v>8</v>
          </cell>
        </row>
        <row r="4767">
          <cell r="K4767">
            <v>1400</v>
          </cell>
          <cell r="L4767">
            <v>1</v>
          </cell>
          <cell r="O4767">
            <v>2</v>
          </cell>
          <cell r="P4767">
            <v>4</v>
          </cell>
        </row>
        <row r="4768">
          <cell r="K4768">
            <v>10400</v>
          </cell>
          <cell r="L4768">
            <v>1</v>
          </cell>
          <cell r="O4768">
            <v>2</v>
          </cell>
          <cell r="P4768">
            <v>13</v>
          </cell>
        </row>
        <row r="4769">
          <cell r="K4769">
            <v>5600</v>
          </cell>
          <cell r="L4769">
            <v>2</v>
          </cell>
          <cell r="O4769">
            <v>5</v>
          </cell>
          <cell r="P4769">
            <v>8</v>
          </cell>
        </row>
        <row r="4770">
          <cell r="K4770">
            <v>1750</v>
          </cell>
          <cell r="L4770">
            <v>5</v>
          </cell>
          <cell r="O4770">
            <v>18</v>
          </cell>
          <cell r="P4770">
            <v>1</v>
          </cell>
        </row>
        <row r="4771">
          <cell r="K4771">
            <v>2200</v>
          </cell>
          <cell r="L4771">
            <v>2</v>
          </cell>
          <cell r="O4771">
            <v>8</v>
          </cell>
          <cell r="P4771">
            <v>2</v>
          </cell>
        </row>
        <row r="4772">
          <cell r="K4772">
            <v>13200</v>
          </cell>
          <cell r="L4772">
            <v>2</v>
          </cell>
          <cell r="O4772">
            <v>5</v>
          </cell>
          <cell r="P4772">
            <v>12</v>
          </cell>
        </row>
        <row r="4773">
          <cell r="K4773">
            <v>0</v>
          </cell>
          <cell r="L4773">
            <v>7</v>
          </cell>
          <cell r="O4773">
            <v>0</v>
          </cell>
          <cell r="P4773">
            <v>13</v>
          </cell>
        </row>
        <row r="4774">
          <cell r="K4774">
            <v>4200</v>
          </cell>
          <cell r="L4774">
            <v>2</v>
          </cell>
          <cell r="O4774">
            <v>7</v>
          </cell>
          <cell r="P4774">
            <v>6</v>
          </cell>
        </row>
        <row r="4775">
          <cell r="K4775">
            <v>4900</v>
          </cell>
          <cell r="L4775">
            <v>1</v>
          </cell>
          <cell r="O4775">
            <v>4</v>
          </cell>
          <cell r="P4775">
            <v>14</v>
          </cell>
        </row>
        <row r="4776">
          <cell r="K4776">
            <v>0</v>
          </cell>
          <cell r="L4776">
            <v>5</v>
          </cell>
          <cell r="O4776">
            <v>0</v>
          </cell>
          <cell r="P4776">
            <v>2</v>
          </cell>
        </row>
        <row r="4777">
          <cell r="K4777">
            <v>7000</v>
          </cell>
          <cell r="L4777">
            <v>2</v>
          </cell>
          <cell r="O4777">
            <v>3</v>
          </cell>
          <cell r="P4777">
            <v>10</v>
          </cell>
        </row>
        <row r="4778">
          <cell r="K4778">
            <v>0</v>
          </cell>
          <cell r="L4778">
            <v>10</v>
          </cell>
          <cell r="O4778">
            <v>0</v>
          </cell>
          <cell r="P4778">
            <v>4</v>
          </cell>
        </row>
        <row r="4779">
          <cell r="K4779">
            <v>8400</v>
          </cell>
          <cell r="L4779">
            <v>2</v>
          </cell>
          <cell r="O4779">
            <v>5</v>
          </cell>
          <cell r="P4779">
            <v>12</v>
          </cell>
        </row>
        <row r="4780">
          <cell r="K4780">
            <v>2100</v>
          </cell>
          <cell r="L4780">
            <v>1</v>
          </cell>
          <cell r="O4780">
            <v>5</v>
          </cell>
          <cell r="P4780">
            <v>6</v>
          </cell>
        </row>
        <row r="4781">
          <cell r="K4781">
            <v>0</v>
          </cell>
          <cell r="L4781">
            <v>6</v>
          </cell>
          <cell r="O4781">
            <v>0</v>
          </cell>
          <cell r="P4781">
            <v>12</v>
          </cell>
        </row>
        <row r="4782">
          <cell r="K4782">
            <v>10800</v>
          </cell>
          <cell r="L4782">
            <v>3</v>
          </cell>
          <cell r="O4782">
            <v>3</v>
          </cell>
          <cell r="P4782">
            <v>3</v>
          </cell>
        </row>
        <row r="4783">
          <cell r="K4783">
            <v>1050</v>
          </cell>
          <cell r="L4783">
            <v>3</v>
          </cell>
          <cell r="O4783">
            <v>8</v>
          </cell>
          <cell r="P4783">
            <v>1</v>
          </cell>
        </row>
        <row r="4784">
          <cell r="K4784">
            <v>0</v>
          </cell>
          <cell r="L4784">
            <v>6</v>
          </cell>
          <cell r="O4784">
            <v>0</v>
          </cell>
          <cell r="P4784">
            <v>14</v>
          </cell>
        </row>
        <row r="4785">
          <cell r="K4785">
            <v>0</v>
          </cell>
          <cell r="L4785">
            <v>4</v>
          </cell>
          <cell r="O4785">
            <v>0</v>
          </cell>
          <cell r="P4785">
            <v>1</v>
          </cell>
        </row>
        <row r="4786">
          <cell r="K4786">
            <v>5600</v>
          </cell>
          <cell r="L4786">
            <v>2</v>
          </cell>
          <cell r="O4786">
            <v>7</v>
          </cell>
          <cell r="P4786">
            <v>8</v>
          </cell>
        </row>
        <row r="4787">
          <cell r="K4787">
            <v>7700</v>
          </cell>
          <cell r="L4787">
            <v>2</v>
          </cell>
          <cell r="O4787">
            <v>6</v>
          </cell>
          <cell r="P4787">
            <v>11</v>
          </cell>
        </row>
        <row r="4788">
          <cell r="K4788">
            <v>4200</v>
          </cell>
          <cell r="L4788">
            <v>2</v>
          </cell>
          <cell r="O4788">
            <v>5</v>
          </cell>
          <cell r="P4788">
            <v>6</v>
          </cell>
        </row>
        <row r="4789">
          <cell r="K4789">
            <v>3600</v>
          </cell>
          <cell r="L4789">
            <v>3</v>
          </cell>
          <cell r="O4789">
            <v>10</v>
          </cell>
          <cell r="P4789">
            <v>1</v>
          </cell>
        </row>
        <row r="4790">
          <cell r="K4790">
            <v>5500</v>
          </cell>
          <cell r="L4790">
            <v>2</v>
          </cell>
          <cell r="O4790">
            <v>7</v>
          </cell>
          <cell r="P4790">
            <v>5</v>
          </cell>
        </row>
        <row r="4791">
          <cell r="K4791">
            <v>4900</v>
          </cell>
          <cell r="L4791">
            <v>1</v>
          </cell>
          <cell r="O4791">
            <v>3</v>
          </cell>
          <cell r="P4791">
            <v>14</v>
          </cell>
        </row>
        <row r="4792">
          <cell r="K4792">
            <v>8400</v>
          </cell>
          <cell r="L4792">
            <v>3</v>
          </cell>
          <cell r="O4792">
            <v>5</v>
          </cell>
          <cell r="P4792">
            <v>8</v>
          </cell>
        </row>
        <row r="4793">
          <cell r="K4793">
            <v>0</v>
          </cell>
          <cell r="L4793">
            <v>9</v>
          </cell>
          <cell r="O4793">
            <v>0</v>
          </cell>
          <cell r="P4793">
            <v>12</v>
          </cell>
        </row>
        <row r="4794">
          <cell r="K4794">
            <v>11550</v>
          </cell>
          <cell r="L4794">
            <v>3</v>
          </cell>
          <cell r="O4794">
            <v>13</v>
          </cell>
          <cell r="P4794">
            <v>11</v>
          </cell>
        </row>
        <row r="4795">
          <cell r="K4795">
            <v>4800</v>
          </cell>
          <cell r="L4795">
            <v>3</v>
          </cell>
          <cell r="O4795">
            <v>14</v>
          </cell>
          <cell r="P4795">
            <v>2</v>
          </cell>
        </row>
        <row r="4796">
          <cell r="K4796">
            <v>9900</v>
          </cell>
          <cell r="L4796">
            <v>3</v>
          </cell>
          <cell r="O4796">
            <v>12</v>
          </cell>
          <cell r="P4796">
            <v>6</v>
          </cell>
        </row>
        <row r="4797">
          <cell r="K4797">
            <v>4900</v>
          </cell>
          <cell r="L4797">
            <v>2</v>
          </cell>
          <cell r="O4797">
            <v>7</v>
          </cell>
          <cell r="P4797">
            <v>7</v>
          </cell>
        </row>
        <row r="4798">
          <cell r="K4798">
            <v>2100</v>
          </cell>
          <cell r="L4798">
            <v>3</v>
          </cell>
          <cell r="O4798">
            <v>5</v>
          </cell>
          <cell r="P4798">
            <v>2</v>
          </cell>
        </row>
        <row r="4799">
          <cell r="K4799">
            <v>3300</v>
          </cell>
          <cell r="L4799">
            <v>1</v>
          </cell>
          <cell r="O4799">
            <v>2</v>
          </cell>
          <cell r="P4799">
            <v>6</v>
          </cell>
        </row>
        <row r="4800">
          <cell r="K4800">
            <v>1400</v>
          </cell>
          <cell r="L4800">
            <v>2</v>
          </cell>
          <cell r="O4800">
            <v>4</v>
          </cell>
          <cell r="P4800">
            <v>2</v>
          </cell>
        </row>
        <row r="4801">
          <cell r="K4801">
            <v>11550</v>
          </cell>
          <cell r="L4801">
            <v>3</v>
          </cell>
          <cell r="O4801">
            <v>12</v>
          </cell>
          <cell r="P4801">
            <v>11</v>
          </cell>
        </row>
        <row r="4802">
          <cell r="K4802">
            <v>2100</v>
          </cell>
          <cell r="L4802">
            <v>2</v>
          </cell>
          <cell r="O4802">
            <v>8</v>
          </cell>
          <cell r="P4802">
            <v>3</v>
          </cell>
        </row>
        <row r="4803">
          <cell r="K4803">
            <v>7150</v>
          </cell>
          <cell r="L4803">
            <v>1</v>
          </cell>
          <cell r="O4803">
            <v>3</v>
          </cell>
          <cell r="P4803">
            <v>13</v>
          </cell>
        </row>
        <row r="4804">
          <cell r="K4804">
            <v>4200</v>
          </cell>
          <cell r="L4804">
            <v>2</v>
          </cell>
          <cell r="O4804">
            <v>10</v>
          </cell>
          <cell r="P4804">
            <v>6</v>
          </cell>
        </row>
        <row r="4805">
          <cell r="K4805">
            <v>0</v>
          </cell>
          <cell r="L4805">
            <v>7</v>
          </cell>
          <cell r="O4805">
            <v>0</v>
          </cell>
          <cell r="P4805">
            <v>13</v>
          </cell>
        </row>
        <row r="4806">
          <cell r="K4806">
            <v>9800</v>
          </cell>
          <cell r="L4806">
            <v>4</v>
          </cell>
          <cell r="O4806">
            <v>9</v>
          </cell>
          <cell r="P4806">
            <v>7</v>
          </cell>
        </row>
        <row r="4807">
          <cell r="K4807">
            <v>11550</v>
          </cell>
          <cell r="L4807">
            <v>3</v>
          </cell>
          <cell r="O4807">
            <v>12</v>
          </cell>
          <cell r="P4807">
            <v>11</v>
          </cell>
        </row>
        <row r="4808">
          <cell r="K4808">
            <v>9600</v>
          </cell>
          <cell r="L4808">
            <v>1</v>
          </cell>
          <cell r="O4808">
            <v>3</v>
          </cell>
          <cell r="P4808">
            <v>12</v>
          </cell>
        </row>
        <row r="4809">
          <cell r="K4809">
            <v>0</v>
          </cell>
          <cell r="L4809">
            <v>5</v>
          </cell>
          <cell r="O4809">
            <v>0</v>
          </cell>
          <cell r="P4809">
            <v>9</v>
          </cell>
        </row>
        <row r="4810">
          <cell r="K4810">
            <v>4900</v>
          </cell>
          <cell r="L4810">
            <v>1</v>
          </cell>
          <cell r="O4810">
            <v>1</v>
          </cell>
          <cell r="P4810">
            <v>14</v>
          </cell>
        </row>
        <row r="4811">
          <cell r="K4811">
            <v>700</v>
          </cell>
          <cell r="L4811">
            <v>1</v>
          </cell>
          <cell r="O4811">
            <v>2</v>
          </cell>
          <cell r="P4811">
            <v>2</v>
          </cell>
        </row>
        <row r="4812">
          <cell r="K4812">
            <v>0</v>
          </cell>
          <cell r="L4812">
            <v>4</v>
          </cell>
          <cell r="O4812">
            <v>0</v>
          </cell>
          <cell r="P4812">
            <v>11</v>
          </cell>
        </row>
        <row r="4813">
          <cell r="K4813">
            <v>4200</v>
          </cell>
          <cell r="L4813">
            <v>3</v>
          </cell>
          <cell r="O4813">
            <v>12</v>
          </cell>
          <cell r="P4813">
            <v>4</v>
          </cell>
        </row>
        <row r="4814">
          <cell r="K4814">
            <v>4900</v>
          </cell>
          <cell r="L4814">
            <v>1</v>
          </cell>
          <cell r="O4814">
            <v>1</v>
          </cell>
          <cell r="P4814">
            <v>14</v>
          </cell>
        </row>
        <row r="4815">
          <cell r="K4815">
            <v>4200</v>
          </cell>
          <cell r="L4815">
            <v>4</v>
          </cell>
          <cell r="O4815">
            <v>7</v>
          </cell>
          <cell r="P4815">
            <v>3</v>
          </cell>
        </row>
        <row r="4816">
          <cell r="K4816">
            <v>14700</v>
          </cell>
          <cell r="L4816">
            <v>3</v>
          </cell>
          <cell r="O4816">
            <v>5</v>
          </cell>
          <cell r="P4816">
            <v>14</v>
          </cell>
        </row>
        <row r="4817">
          <cell r="K4817">
            <v>2100</v>
          </cell>
          <cell r="L4817">
            <v>2</v>
          </cell>
          <cell r="O4817">
            <v>7</v>
          </cell>
          <cell r="P4817">
            <v>3</v>
          </cell>
        </row>
        <row r="4818">
          <cell r="K4818">
            <v>5600</v>
          </cell>
          <cell r="L4818">
            <v>2</v>
          </cell>
          <cell r="O4818">
            <v>6</v>
          </cell>
          <cell r="P4818">
            <v>8</v>
          </cell>
        </row>
        <row r="4819">
          <cell r="K4819">
            <v>21600</v>
          </cell>
          <cell r="L4819">
            <v>2</v>
          </cell>
          <cell r="O4819">
            <v>2</v>
          </cell>
          <cell r="P4819">
            <v>9</v>
          </cell>
        </row>
        <row r="4820">
          <cell r="K4820">
            <v>2450</v>
          </cell>
          <cell r="L4820">
            <v>1</v>
          </cell>
          <cell r="O4820">
            <v>1</v>
          </cell>
          <cell r="P4820">
            <v>7</v>
          </cell>
        </row>
        <row r="4821">
          <cell r="K4821">
            <v>36000</v>
          </cell>
          <cell r="L4821">
            <v>5</v>
          </cell>
          <cell r="O4821">
            <v>7</v>
          </cell>
          <cell r="P4821">
            <v>9</v>
          </cell>
        </row>
        <row r="4822">
          <cell r="K4822">
            <v>9100</v>
          </cell>
          <cell r="L4822">
            <v>2</v>
          </cell>
          <cell r="O4822">
            <v>8</v>
          </cell>
          <cell r="P4822">
            <v>13</v>
          </cell>
        </row>
        <row r="4823">
          <cell r="K4823">
            <v>0</v>
          </cell>
          <cell r="L4823">
            <v>7</v>
          </cell>
          <cell r="O4823">
            <v>0</v>
          </cell>
          <cell r="P4823">
            <v>12</v>
          </cell>
        </row>
        <row r="4824">
          <cell r="K4824">
            <v>3150</v>
          </cell>
          <cell r="L4824">
            <v>1</v>
          </cell>
          <cell r="O4824">
            <v>2</v>
          </cell>
          <cell r="P4824">
            <v>9</v>
          </cell>
        </row>
        <row r="4825">
          <cell r="K4825">
            <v>5250</v>
          </cell>
          <cell r="L4825">
            <v>3</v>
          </cell>
          <cell r="O4825">
            <v>7</v>
          </cell>
          <cell r="P4825">
            <v>5</v>
          </cell>
        </row>
        <row r="4826">
          <cell r="K4826">
            <v>1400</v>
          </cell>
          <cell r="L4826">
            <v>2</v>
          </cell>
          <cell r="O4826">
            <v>8</v>
          </cell>
          <cell r="P4826">
            <v>2</v>
          </cell>
        </row>
        <row r="4827">
          <cell r="K4827">
            <v>1050</v>
          </cell>
          <cell r="L4827">
            <v>3</v>
          </cell>
          <cell r="O4827">
            <v>3</v>
          </cell>
          <cell r="P4827">
            <v>1</v>
          </cell>
        </row>
        <row r="4828">
          <cell r="K4828">
            <v>6300</v>
          </cell>
          <cell r="L4828">
            <v>3</v>
          </cell>
          <cell r="O4828">
            <v>4</v>
          </cell>
          <cell r="P4828">
            <v>6</v>
          </cell>
        </row>
        <row r="4829">
          <cell r="K4829">
            <v>6600</v>
          </cell>
          <cell r="L4829">
            <v>1</v>
          </cell>
          <cell r="O4829">
            <v>3</v>
          </cell>
          <cell r="P4829">
            <v>6</v>
          </cell>
        </row>
        <row r="4830">
          <cell r="K4830">
            <v>0</v>
          </cell>
          <cell r="L4830">
            <v>9</v>
          </cell>
          <cell r="O4830">
            <v>0</v>
          </cell>
          <cell r="P4830">
            <v>10</v>
          </cell>
        </row>
        <row r="4831">
          <cell r="K4831">
            <v>48000</v>
          </cell>
          <cell r="L4831">
            <v>5</v>
          </cell>
          <cell r="O4831">
            <v>20</v>
          </cell>
          <cell r="P4831">
            <v>8</v>
          </cell>
        </row>
        <row r="4832">
          <cell r="K4832">
            <v>11000</v>
          </cell>
          <cell r="L4832">
            <v>2</v>
          </cell>
          <cell r="O4832">
            <v>7</v>
          </cell>
          <cell r="P4832">
            <v>5</v>
          </cell>
        </row>
        <row r="4833">
          <cell r="K4833">
            <v>3850</v>
          </cell>
          <cell r="L4833">
            <v>1</v>
          </cell>
          <cell r="O4833">
            <v>4</v>
          </cell>
          <cell r="P4833">
            <v>11</v>
          </cell>
        </row>
        <row r="4834">
          <cell r="K4834">
            <v>5600</v>
          </cell>
          <cell r="L4834">
            <v>1</v>
          </cell>
          <cell r="O4834">
            <v>4</v>
          </cell>
          <cell r="P4834">
            <v>7</v>
          </cell>
        </row>
        <row r="4835">
          <cell r="K4835">
            <v>0</v>
          </cell>
          <cell r="L4835">
            <v>7</v>
          </cell>
          <cell r="O4835">
            <v>0</v>
          </cell>
          <cell r="P4835">
            <v>4</v>
          </cell>
        </row>
        <row r="4836">
          <cell r="K4836">
            <v>14000</v>
          </cell>
          <cell r="L4836">
            <v>4</v>
          </cell>
          <cell r="O4836">
            <v>15</v>
          </cell>
          <cell r="P4836">
            <v>10</v>
          </cell>
        </row>
        <row r="4837">
          <cell r="K4837">
            <v>4200</v>
          </cell>
          <cell r="L4837">
            <v>1</v>
          </cell>
          <cell r="O4837">
            <v>3</v>
          </cell>
          <cell r="P4837">
            <v>12</v>
          </cell>
        </row>
        <row r="4838">
          <cell r="K4838">
            <v>4900</v>
          </cell>
          <cell r="L4838">
            <v>1</v>
          </cell>
          <cell r="O4838">
            <v>4</v>
          </cell>
          <cell r="P4838">
            <v>14</v>
          </cell>
        </row>
        <row r="4839">
          <cell r="K4839">
            <v>0</v>
          </cell>
          <cell r="L4839">
            <v>7</v>
          </cell>
          <cell r="O4839">
            <v>0</v>
          </cell>
          <cell r="P4839">
            <v>5</v>
          </cell>
        </row>
        <row r="4840">
          <cell r="K4840">
            <v>7200</v>
          </cell>
          <cell r="L4840">
            <v>1</v>
          </cell>
          <cell r="O4840">
            <v>3</v>
          </cell>
          <cell r="P4840">
            <v>9</v>
          </cell>
        </row>
        <row r="4841">
          <cell r="K4841">
            <v>0</v>
          </cell>
          <cell r="L4841">
            <v>7</v>
          </cell>
          <cell r="O4841">
            <v>0</v>
          </cell>
          <cell r="P4841">
            <v>4</v>
          </cell>
        </row>
        <row r="4842">
          <cell r="K4842">
            <v>2800</v>
          </cell>
          <cell r="L4842">
            <v>1</v>
          </cell>
          <cell r="O4842">
            <v>4</v>
          </cell>
          <cell r="P4842">
            <v>8</v>
          </cell>
        </row>
        <row r="4843">
          <cell r="K4843">
            <v>16800</v>
          </cell>
          <cell r="L4843">
            <v>2</v>
          </cell>
          <cell r="O4843">
            <v>9</v>
          </cell>
          <cell r="P4843">
            <v>7</v>
          </cell>
        </row>
        <row r="4844">
          <cell r="K4844">
            <v>2450</v>
          </cell>
          <cell r="L4844">
            <v>1</v>
          </cell>
          <cell r="O4844">
            <v>2</v>
          </cell>
          <cell r="P4844">
            <v>7</v>
          </cell>
        </row>
        <row r="4845">
          <cell r="K4845">
            <v>9100</v>
          </cell>
          <cell r="L4845">
            <v>2</v>
          </cell>
          <cell r="O4845">
            <v>6</v>
          </cell>
          <cell r="P4845">
            <v>13</v>
          </cell>
        </row>
        <row r="4846">
          <cell r="K4846">
            <v>2100</v>
          </cell>
          <cell r="L4846">
            <v>1</v>
          </cell>
          <cell r="O4846">
            <v>5</v>
          </cell>
          <cell r="P4846">
            <v>6</v>
          </cell>
        </row>
        <row r="4847">
          <cell r="K4847">
            <v>0</v>
          </cell>
          <cell r="L4847">
            <v>9</v>
          </cell>
          <cell r="O4847">
            <v>0</v>
          </cell>
          <cell r="P4847">
            <v>1</v>
          </cell>
        </row>
        <row r="4848">
          <cell r="K4848">
            <v>7000</v>
          </cell>
          <cell r="L4848">
            <v>4</v>
          </cell>
          <cell r="O4848">
            <v>19</v>
          </cell>
          <cell r="P4848">
            <v>5</v>
          </cell>
        </row>
        <row r="4849">
          <cell r="K4849">
            <v>0</v>
          </cell>
          <cell r="L4849">
            <v>9</v>
          </cell>
          <cell r="O4849">
            <v>0</v>
          </cell>
          <cell r="P4849">
            <v>13</v>
          </cell>
        </row>
        <row r="4850">
          <cell r="K4850">
            <v>5600</v>
          </cell>
          <cell r="L4850">
            <v>2</v>
          </cell>
          <cell r="O4850">
            <v>4</v>
          </cell>
          <cell r="P4850">
            <v>8</v>
          </cell>
        </row>
        <row r="4851">
          <cell r="K4851">
            <v>4200</v>
          </cell>
          <cell r="L4851">
            <v>2</v>
          </cell>
          <cell r="O4851">
            <v>5</v>
          </cell>
          <cell r="P4851">
            <v>6</v>
          </cell>
        </row>
        <row r="4852">
          <cell r="K4852">
            <v>1400</v>
          </cell>
          <cell r="L4852">
            <v>1</v>
          </cell>
          <cell r="O4852">
            <v>2</v>
          </cell>
          <cell r="P4852">
            <v>4</v>
          </cell>
        </row>
        <row r="4853">
          <cell r="K4853">
            <v>2100</v>
          </cell>
          <cell r="L4853">
            <v>1</v>
          </cell>
          <cell r="O4853">
            <v>5</v>
          </cell>
          <cell r="P4853">
            <v>6</v>
          </cell>
        </row>
        <row r="4854">
          <cell r="K4854">
            <v>2800</v>
          </cell>
          <cell r="L4854">
            <v>1</v>
          </cell>
          <cell r="O4854">
            <v>2</v>
          </cell>
          <cell r="P4854">
            <v>8</v>
          </cell>
        </row>
        <row r="4855">
          <cell r="K4855">
            <v>9800</v>
          </cell>
          <cell r="L4855">
            <v>2</v>
          </cell>
          <cell r="O4855">
            <v>4</v>
          </cell>
          <cell r="P4855">
            <v>14</v>
          </cell>
        </row>
        <row r="4856">
          <cell r="K4856">
            <v>14700</v>
          </cell>
          <cell r="L4856">
            <v>3</v>
          </cell>
          <cell r="O4856">
            <v>7</v>
          </cell>
          <cell r="P4856">
            <v>14</v>
          </cell>
        </row>
        <row r="4857">
          <cell r="K4857">
            <v>8400</v>
          </cell>
          <cell r="L4857">
            <v>2</v>
          </cell>
          <cell r="O4857">
            <v>4</v>
          </cell>
          <cell r="P4857">
            <v>12</v>
          </cell>
        </row>
        <row r="4858">
          <cell r="K4858">
            <v>3300</v>
          </cell>
          <cell r="L4858">
            <v>1</v>
          </cell>
          <cell r="O4858">
            <v>2</v>
          </cell>
          <cell r="P4858">
            <v>6</v>
          </cell>
        </row>
        <row r="4859">
          <cell r="K4859">
            <v>3150</v>
          </cell>
          <cell r="L4859">
            <v>3</v>
          </cell>
          <cell r="O4859">
            <v>11</v>
          </cell>
          <cell r="P4859">
            <v>3</v>
          </cell>
        </row>
        <row r="4860">
          <cell r="K4860">
            <v>19200</v>
          </cell>
          <cell r="L4860">
            <v>2</v>
          </cell>
          <cell r="O4860">
            <v>5</v>
          </cell>
          <cell r="P4860">
            <v>12</v>
          </cell>
        </row>
        <row r="4861">
          <cell r="K4861">
            <v>2100</v>
          </cell>
          <cell r="L4861">
            <v>3</v>
          </cell>
          <cell r="O4861">
            <v>10</v>
          </cell>
          <cell r="P4861">
            <v>2</v>
          </cell>
        </row>
        <row r="4862">
          <cell r="K4862">
            <v>2100</v>
          </cell>
          <cell r="L4862">
            <v>2</v>
          </cell>
          <cell r="O4862">
            <v>8</v>
          </cell>
          <cell r="P4862">
            <v>3</v>
          </cell>
        </row>
        <row r="4863">
          <cell r="K4863">
            <v>2800</v>
          </cell>
          <cell r="L4863">
            <v>2</v>
          </cell>
          <cell r="O4863">
            <v>4</v>
          </cell>
          <cell r="P4863">
            <v>4</v>
          </cell>
        </row>
        <row r="4864">
          <cell r="K4864">
            <v>550</v>
          </cell>
          <cell r="L4864">
            <v>1</v>
          </cell>
          <cell r="O4864">
            <v>2</v>
          </cell>
          <cell r="P4864">
            <v>1</v>
          </cell>
        </row>
        <row r="4865">
          <cell r="K4865">
            <v>4950</v>
          </cell>
          <cell r="L4865">
            <v>1</v>
          </cell>
          <cell r="O4865">
            <v>4</v>
          </cell>
          <cell r="P4865">
            <v>9</v>
          </cell>
        </row>
        <row r="4866">
          <cell r="K4866">
            <v>2800</v>
          </cell>
          <cell r="L4866">
            <v>1</v>
          </cell>
          <cell r="O4866">
            <v>4</v>
          </cell>
          <cell r="P4866">
            <v>8</v>
          </cell>
        </row>
        <row r="4867">
          <cell r="K4867">
            <v>4800</v>
          </cell>
          <cell r="L4867">
            <v>2</v>
          </cell>
          <cell r="O4867">
            <v>3</v>
          </cell>
          <cell r="P4867">
            <v>2</v>
          </cell>
        </row>
        <row r="4868">
          <cell r="K4868">
            <v>19800</v>
          </cell>
          <cell r="L4868">
            <v>3</v>
          </cell>
          <cell r="O4868">
            <v>12</v>
          </cell>
          <cell r="P4868">
            <v>12</v>
          </cell>
        </row>
        <row r="4869">
          <cell r="K4869">
            <v>3150</v>
          </cell>
          <cell r="L4869">
            <v>3</v>
          </cell>
          <cell r="O4869">
            <v>11</v>
          </cell>
          <cell r="P4869">
            <v>3</v>
          </cell>
        </row>
        <row r="4870">
          <cell r="K4870">
            <v>700</v>
          </cell>
          <cell r="L4870">
            <v>1</v>
          </cell>
          <cell r="O4870">
            <v>5</v>
          </cell>
          <cell r="P4870">
            <v>2</v>
          </cell>
        </row>
        <row r="4871">
          <cell r="K4871">
            <v>2800</v>
          </cell>
          <cell r="L4871">
            <v>1</v>
          </cell>
          <cell r="O4871">
            <v>3</v>
          </cell>
          <cell r="P4871">
            <v>8</v>
          </cell>
        </row>
        <row r="4872">
          <cell r="K4872">
            <v>15400</v>
          </cell>
          <cell r="L4872">
            <v>2</v>
          </cell>
          <cell r="O4872">
            <v>4</v>
          </cell>
          <cell r="P4872">
            <v>7</v>
          </cell>
        </row>
        <row r="4873">
          <cell r="K4873">
            <v>2800</v>
          </cell>
          <cell r="L4873">
            <v>1</v>
          </cell>
          <cell r="O4873">
            <v>4</v>
          </cell>
          <cell r="P4873">
            <v>8</v>
          </cell>
        </row>
        <row r="4874">
          <cell r="K4874">
            <v>0</v>
          </cell>
          <cell r="L4874">
            <v>5</v>
          </cell>
          <cell r="O4874">
            <v>0</v>
          </cell>
          <cell r="P4874">
            <v>8</v>
          </cell>
        </row>
        <row r="4875">
          <cell r="K4875">
            <v>4900</v>
          </cell>
          <cell r="L4875">
            <v>1</v>
          </cell>
          <cell r="O4875">
            <v>2</v>
          </cell>
          <cell r="P4875">
            <v>14</v>
          </cell>
        </row>
        <row r="4876">
          <cell r="K4876">
            <v>3300</v>
          </cell>
          <cell r="L4876">
            <v>1</v>
          </cell>
          <cell r="O4876">
            <v>3</v>
          </cell>
          <cell r="P4876">
            <v>3</v>
          </cell>
        </row>
        <row r="4877">
          <cell r="K4877">
            <v>7200</v>
          </cell>
          <cell r="L4877">
            <v>1</v>
          </cell>
          <cell r="O4877">
            <v>3</v>
          </cell>
          <cell r="P4877">
            <v>9</v>
          </cell>
        </row>
        <row r="4878">
          <cell r="K4878">
            <v>7350</v>
          </cell>
          <cell r="L4878">
            <v>3</v>
          </cell>
          <cell r="O4878">
            <v>13</v>
          </cell>
          <cell r="P4878">
            <v>7</v>
          </cell>
        </row>
        <row r="4879">
          <cell r="K4879">
            <v>11000</v>
          </cell>
          <cell r="L4879">
            <v>2</v>
          </cell>
          <cell r="O4879">
            <v>6</v>
          </cell>
          <cell r="P4879">
            <v>5</v>
          </cell>
        </row>
        <row r="4880">
          <cell r="K4880">
            <v>9800</v>
          </cell>
          <cell r="L4880">
            <v>2</v>
          </cell>
          <cell r="O4880">
            <v>8</v>
          </cell>
          <cell r="P4880">
            <v>14</v>
          </cell>
        </row>
        <row r="4881">
          <cell r="K4881">
            <v>3600</v>
          </cell>
          <cell r="L4881">
            <v>1</v>
          </cell>
          <cell r="O4881">
            <v>2</v>
          </cell>
          <cell r="P4881">
            <v>3</v>
          </cell>
        </row>
        <row r="4882">
          <cell r="K4882">
            <v>0</v>
          </cell>
          <cell r="L4882">
            <v>5</v>
          </cell>
          <cell r="O4882">
            <v>0</v>
          </cell>
          <cell r="P4882">
            <v>8</v>
          </cell>
        </row>
        <row r="4883">
          <cell r="K4883">
            <v>1650</v>
          </cell>
          <cell r="L4883">
            <v>3</v>
          </cell>
          <cell r="O4883">
            <v>10</v>
          </cell>
          <cell r="P4883">
            <v>1</v>
          </cell>
        </row>
        <row r="4884">
          <cell r="K4884">
            <v>10500</v>
          </cell>
          <cell r="L4884">
            <v>3</v>
          </cell>
          <cell r="O4884">
            <v>8</v>
          </cell>
          <cell r="P4884">
            <v>10</v>
          </cell>
        </row>
        <row r="4885">
          <cell r="K4885">
            <v>9900</v>
          </cell>
          <cell r="L4885">
            <v>3</v>
          </cell>
          <cell r="O4885">
            <v>11</v>
          </cell>
          <cell r="P4885">
            <v>6</v>
          </cell>
        </row>
        <row r="4886">
          <cell r="K4886">
            <v>4900</v>
          </cell>
          <cell r="L4886">
            <v>2</v>
          </cell>
          <cell r="O4886">
            <v>7</v>
          </cell>
          <cell r="P4886">
            <v>7</v>
          </cell>
        </row>
        <row r="4887">
          <cell r="K4887">
            <v>3500</v>
          </cell>
          <cell r="L4887">
            <v>2</v>
          </cell>
          <cell r="O4887">
            <v>3</v>
          </cell>
          <cell r="P4887">
            <v>5</v>
          </cell>
        </row>
        <row r="4888">
          <cell r="K4888">
            <v>350</v>
          </cell>
          <cell r="L4888">
            <v>1</v>
          </cell>
          <cell r="O4888">
            <v>2</v>
          </cell>
          <cell r="P4888">
            <v>1</v>
          </cell>
        </row>
        <row r="4889">
          <cell r="K4889">
            <v>18200</v>
          </cell>
          <cell r="L4889">
            <v>4</v>
          </cell>
          <cell r="O4889">
            <v>14</v>
          </cell>
          <cell r="P4889">
            <v>13</v>
          </cell>
        </row>
        <row r="4890">
          <cell r="K4890">
            <v>1750</v>
          </cell>
          <cell r="L4890">
            <v>1</v>
          </cell>
          <cell r="O4890">
            <v>3</v>
          </cell>
          <cell r="P4890">
            <v>5</v>
          </cell>
        </row>
        <row r="4891">
          <cell r="K4891">
            <v>0</v>
          </cell>
          <cell r="L4891">
            <v>4</v>
          </cell>
          <cell r="O4891">
            <v>0</v>
          </cell>
          <cell r="P4891">
            <v>12</v>
          </cell>
        </row>
        <row r="4892">
          <cell r="K4892">
            <v>12250</v>
          </cell>
          <cell r="L4892">
            <v>5</v>
          </cell>
          <cell r="O4892">
            <v>7</v>
          </cell>
          <cell r="P4892">
            <v>7</v>
          </cell>
        </row>
        <row r="4893">
          <cell r="K4893">
            <v>2200</v>
          </cell>
          <cell r="L4893">
            <v>1</v>
          </cell>
          <cell r="O4893">
            <v>3</v>
          </cell>
          <cell r="P4893">
            <v>2</v>
          </cell>
        </row>
        <row r="4894">
          <cell r="K4894">
            <v>3150</v>
          </cell>
          <cell r="L4894">
            <v>1</v>
          </cell>
          <cell r="O4894">
            <v>4</v>
          </cell>
          <cell r="P4894">
            <v>9</v>
          </cell>
        </row>
        <row r="4895">
          <cell r="K4895">
            <v>3500</v>
          </cell>
          <cell r="L4895">
            <v>2</v>
          </cell>
          <cell r="O4895">
            <v>7</v>
          </cell>
          <cell r="P4895">
            <v>5</v>
          </cell>
        </row>
        <row r="4896">
          <cell r="K4896">
            <v>2100</v>
          </cell>
          <cell r="L4896">
            <v>1</v>
          </cell>
          <cell r="O4896">
            <v>3</v>
          </cell>
          <cell r="P4896">
            <v>6</v>
          </cell>
        </row>
        <row r="4897">
          <cell r="K4897">
            <v>7000</v>
          </cell>
          <cell r="L4897">
            <v>2</v>
          </cell>
          <cell r="O4897">
            <v>8</v>
          </cell>
          <cell r="P4897">
            <v>10</v>
          </cell>
        </row>
        <row r="4898">
          <cell r="K4898">
            <v>4550</v>
          </cell>
          <cell r="L4898">
            <v>1</v>
          </cell>
          <cell r="O4898">
            <v>2</v>
          </cell>
          <cell r="P4898">
            <v>13</v>
          </cell>
        </row>
        <row r="4899">
          <cell r="K4899">
            <v>8800</v>
          </cell>
          <cell r="L4899">
            <v>1</v>
          </cell>
          <cell r="O4899">
            <v>2</v>
          </cell>
          <cell r="P4899">
            <v>11</v>
          </cell>
        </row>
        <row r="4900">
          <cell r="K4900">
            <v>4550</v>
          </cell>
          <cell r="L4900">
            <v>1</v>
          </cell>
          <cell r="O4900">
            <v>4</v>
          </cell>
          <cell r="P4900">
            <v>13</v>
          </cell>
        </row>
        <row r="4901">
          <cell r="K4901">
            <v>12000</v>
          </cell>
          <cell r="L4901">
            <v>3</v>
          </cell>
          <cell r="O4901">
            <v>13</v>
          </cell>
          <cell r="P4901">
            <v>5</v>
          </cell>
        </row>
        <row r="4902">
          <cell r="K4902">
            <v>12100</v>
          </cell>
          <cell r="L4902">
            <v>1</v>
          </cell>
          <cell r="O4902">
            <v>4</v>
          </cell>
          <cell r="P4902">
            <v>11</v>
          </cell>
        </row>
        <row r="4903">
          <cell r="K4903">
            <v>0</v>
          </cell>
          <cell r="L4903">
            <v>6</v>
          </cell>
          <cell r="O4903">
            <v>0</v>
          </cell>
          <cell r="P4903">
            <v>2</v>
          </cell>
        </row>
        <row r="4904">
          <cell r="K4904">
            <v>0</v>
          </cell>
          <cell r="L4904">
            <v>7</v>
          </cell>
          <cell r="O4904">
            <v>0</v>
          </cell>
          <cell r="P4904">
            <v>6</v>
          </cell>
        </row>
        <row r="4905">
          <cell r="K4905">
            <v>7000</v>
          </cell>
          <cell r="L4905">
            <v>2</v>
          </cell>
          <cell r="O4905">
            <v>6</v>
          </cell>
          <cell r="P4905">
            <v>10</v>
          </cell>
        </row>
        <row r="4906">
          <cell r="K4906">
            <v>0</v>
          </cell>
          <cell r="L4906">
            <v>4</v>
          </cell>
          <cell r="O4906">
            <v>0</v>
          </cell>
          <cell r="P4906">
            <v>8</v>
          </cell>
        </row>
        <row r="4907">
          <cell r="K4907">
            <v>4550</v>
          </cell>
          <cell r="L4907">
            <v>1</v>
          </cell>
          <cell r="O4907">
            <v>4</v>
          </cell>
          <cell r="P4907">
            <v>13</v>
          </cell>
        </row>
        <row r="4908">
          <cell r="K4908">
            <v>1400</v>
          </cell>
          <cell r="L4908">
            <v>2</v>
          </cell>
          <cell r="O4908">
            <v>2</v>
          </cell>
          <cell r="P4908">
            <v>2</v>
          </cell>
        </row>
        <row r="4909">
          <cell r="K4909">
            <v>7700</v>
          </cell>
          <cell r="L4909">
            <v>2</v>
          </cell>
          <cell r="O4909">
            <v>6</v>
          </cell>
          <cell r="P4909">
            <v>11</v>
          </cell>
        </row>
        <row r="4910">
          <cell r="K4910">
            <v>1750</v>
          </cell>
          <cell r="L4910">
            <v>1</v>
          </cell>
          <cell r="O4910">
            <v>1</v>
          </cell>
          <cell r="P4910">
            <v>5</v>
          </cell>
        </row>
        <row r="4911">
          <cell r="K4911">
            <v>3500</v>
          </cell>
          <cell r="L4911">
            <v>1</v>
          </cell>
          <cell r="O4911">
            <v>4</v>
          </cell>
          <cell r="P4911">
            <v>10</v>
          </cell>
        </row>
        <row r="4912">
          <cell r="K4912">
            <v>19200</v>
          </cell>
          <cell r="L4912">
            <v>2</v>
          </cell>
          <cell r="O4912">
            <v>6</v>
          </cell>
          <cell r="P4912">
            <v>12</v>
          </cell>
        </row>
        <row r="4913">
          <cell r="K4913">
            <v>6300</v>
          </cell>
          <cell r="L4913">
            <v>3</v>
          </cell>
          <cell r="O4913">
            <v>12</v>
          </cell>
          <cell r="P4913">
            <v>6</v>
          </cell>
        </row>
        <row r="4914">
          <cell r="K4914">
            <v>9450</v>
          </cell>
          <cell r="L4914">
            <v>3</v>
          </cell>
          <cell r="O4914">
            <v>13</v>
          </cell>
          <cell r="P4914">
            <v>9</v>
          </cell>
        </row>
        <row r="4915">
          <cell r="K4915">
            <v>19200</v>
          </cell>
          <cell r="L4915">
            <v>4</v>
          </cell>
          <cell r="O4915">
            <v>11</v>
          </cell>
          <cell r="P4915">
            <v>4</v>
          </cell>
        </row>
        <row r="4916">
          <cell r="K4916">
            <v>2200</v>
          </cell>
          <cell r="L4916">
            <v>2</v>
          </cell>
          <cell r="O4916">
            <v>7</v>
          </cell>
          <cell r="P4916">
            <v>1</v>
          </cell>
        </row>
        <row r="4917">
          <cell r="K4917">
            <v>12800</v>
          </cell>
          <cell r="L4917">
            <v>2</v>
          </cell>
          <cell r="O4917">
            <v>6</v>
          </cell>
          <cell r="P4917">
            <v>8</v>
          </cell>
        </row>
        <row r="4918">
          <cell r="K4918">
            <v>0</v>
          </cell>
          <cell r="L4918">
            <v>9</v>
          </cell>
          <cell r="O4918">
            <v>0</v>
          </cell>
          <cell r="P4918">
            <v>1</v>
          </cell>
        </row>
        <row r="4919">
          <cell r="K4919">
            <v>0</v>
          </cell>
          <cell r="L4919">
            <v>5</v>
          </cell>
          <cell r="O4919">
            <v>0</v>
          </cell>
          <cell r="P4919">
            <v>8</v>
          </cell>
        </row>
        <row r="4920">
          <cell r="K4920">
            <v>0</v>
          </cell>
          <cell r="L4920">
            <v>11</v>
          </cell>
          <cell r="O4920">
            <v>0</v>
          </cell>
          <cell r="P4920">
            <v>4</v>
          </cell>
        </row>
        <row r="4921">
          <cell r="K4921">
            <v>39600</v>
          </cell>
          <cell r="L4921">
            <v>4</v>
          </cell>
          <cell r="O4921">
            <v>13</v>
          </cell>
          <cell r="P4921">
            <v>9</v>
          </cell>
        </row>
        <row r="4922">
          <cell r="K4922">
            <v>46200</v>
          </cell>
          <cell r="L4922">
            <v>3</v>
          </cell>
          <cell r="O4922">
            <v>6</v>
          </cell>
          <cell r="P4922">
            <v>14</v>
          </cell>
        </row>
        <row r="4923">
          <cell r="K4923">
            <v>19250</v>
          </cell>
          <cell r="L4923">
            <v>5</v>
          </cell>
          <cell r="O4923">
            <v>19</v>
          </cell>
          <cell r="P4923">
            <v>11</v>
          </cell>
        </row>
        <row r="4924">
          <cell r="K4924">
            <v>4200</v>
          </cell>
          <cell r="L4924">
            <v>1</v>
          </cell>
          <cell r="O4924">
            <v>3</v>
          </cell>
          <cell r="P4924">
            <v>12</v>
          </cell>
        </row>
        <row r="4925">
          <cell r="K4925">
            <v>0</v>
          </cell>
          <cell r="L4925">
            <v>7</v>
          </cell>
          <cell r="O4925">
            <v>0</v>
          </cell>
          <cell r="P4925">
            <v>14</v>
          </cell>
        </row>
        <row r="4926">
          <cell r="K4926">
            <v>19600</v>
          </cell>
          <cell r="L4926">
            <v>4</v>
          </cell>
          <cell r="O4926">
            <v>14</v>
          </cell>
          <cell r="P4926">
            <v>14</v>
          </cell>
        </row>
        <row r="4927">
          <cell r="K4927">
            <v>0</v>
          </cell>
          <cell r="L4927">
            <v>8</v>
          </cell>
          <cell r="O4927">
            <v>0</v>
          </cell>
          <cell r="P4927">
            <v>4</v>
          </cell>
        </row>
        <row r="4928">
          <cell r="K4928">
            <v>13650</v>
          </cell>
          <cell r="L4928">
            <v>3</v>
          </cell>
          <cell r="O4928">
            <v>8</v>
          </cell>
          <cell r="P4928">
            <v>13</v>
          </cell>
        </row>
        <row r="4929">
          <cell r="K4929">
            <v>3300</v>
          </cell>
          <cell r="L4929">
            <v>1</v>
          </cell>
          <cell r="O4929">
            <v>2</v>
          </cell>
          <cell r="P4929">
            <v>6</v>
          </cell>
        </row>
        <row r="4930">
          <cell r="K4930">
            <v>4200</v>
          </cell>
          <cell r="L4930">
            <v>2</v>
          </cell>
          <cell r="O4930">
            <v>5</v>
          </cell>
          <cell r="P4930">
            <v>6</v>
          </cell>
        </row>
        <row r="4931">
          <cell r="K4931">
            <v>1400</v>
          </cell>
          <cell r="L4931">
            <v>1</v>
          </cell>
          <cell r="O4931">
            <v>2</v>
          </cell>
          <cell r="P4931">
            <v>4</v>
          </cell>
        </row>
        <row r="4932">
          <cell r="K4932">
            <v>24500</v>
          </cell>
          <cell r="L4932">
            <v>5</v>
          </cell>
          <cell r="O4932">
            <v>12</v>
          </cell>
          <cell r="P4932">
            <v>14</v>
          </cell>
        </row>
        <row r="4933">
          <cell r="K4933">
            <v>0</v>
          </cell>
          <cell r="L4933">
            <v>6</v>
          </cell>
          <cell r="O4933">
            <v>0</v>
          </cell>
          <cell r="P4933">
            <v>2</v>
          </cell>
        </row>
        <row r="4934">
          <cell r="K4934">
            <v>0</v>
          </cell>
          <cell r="L4934">
            <v>7</v>
          </cell>
          <cell r="O4934">
            <v>0</v>
          </cell>
          <cell r="P4934">
            <v>2</v>
          </cell>
        </row>
        <row r="4935">
          <cell r="K4935">
            <v>14400</v>
          </cell>
          <cell r="L4935">
            <v>1</v>
          </cell>
          <cell r="O4935">
            <v>5</v>
          </cell>
          <cell r="P4935">
            <v>12</v>
          </cell>
        </row>
        <row r="4936">
          <cell r="K4936">
            <v>7000</v>
          </cell>
          <cell r="L4936">
            <v>4</v>
          </cell>
          <cell r="O4936">
            <v>19</v>
          </cell>
          <cell r="P4936">
            <v>5</v>
          </cell>
        </row>
        <row r="4937">
          <cell r="K4937">
            <v>13200</v>
          </cell>
          <cell r="L4937">
            <v>2</v>
          </cell>
          <cell r="O4937">
            <v>7</v>
          </cell>
          <cell r="P4937">
            <v>12</v>
          </cell>
        </row>
        <row r="4938">
          <cell r="K4938">
            <v>0</v>
          </cell>
          <cell r="L4938">
            <v>4</v>
          </cell>
          <cell r="O4938">
            <v>0</v>
          </cell>
          <cell r="P4938">
            <v>9</v>
          </cell>
        </row>
        <row r="4939">
          <cell r="K4939">
            <v>350</v>
          </cell>
          <cell r="L4939">
            <v>1</v>
          </cell>
          <cell r="O4939">
            <v>3</v>
          </cell>
          <cell r="P4939">
            <v>1</v>
          </cell>
        </row>
        <row r="4940">
          <cell r="K4940">
            <v>0</v>
          </cell>
          <cell r="L4940">
            <v>10</v>
          </cell>
          <cell r="O4940">
            <v>0</v>
          </cell>
          <cell r="P4940">
            <v>3</v>
          </cell>
        </row>
        <row r="4941">
          <cell r="K4941">
            <v>2100</v>
          </cell>
          <cell r="L4941">
            <v>1</v>
          </cell>
          <cell r="O4941">
            <v>1</v>
          </cell>
          <cell r="P4941">
            <v>6</v>
          </cell>
        </row>
        <row r="4942">
          <cell r="K4942">
            <v>0</v>
          </cell>
          <cell r="L4942">
            <v>7</v>
          </cell>
          <cell r="O4942">
            <v>0</v>
          </cell>
          <cell r="P4942">
            <v>7</v>
          </cell>
        </row>
        <row r="4943">
          <cell r="K4943">
            <v>9800</v>
          </cell>
          <cell r="L4943">
            <v>2</v>
          </cell>
          <cell r="O4943">
            <v>6</v>
          </cell>
          <cell r="P4943">
            <v>14</v>
          </cell>
        </row>
        <row r="4944">
          <cell r="K4944">
            <v>2400</v>
          </cell>
          <cell r="L4944">
            <v>2</v>
          </cell>
          <cell r="O4944">
            <v>3</v>
          </cell>
          <cell r="P4944">
            <v>1</v>
          </cell>
        </row>
        <row r="4945">
          <cell r="K4945">
            <v>2800</v>
          </cell>
          <cell r="L4945">
            <v>2</v>
          </cell>
          <cell r="O4945">
            <v>4</v>
          </cell>
          <cell r="P4945">
            <v>4</v>
          </cell>
        </row>
        <row r="4946">
          <cell r="K4946">
            <v>18200</v>
          </cell>
          <cell r="L4946">
            <v>4</v>
          </cell>
          <cell r="O4946">
            <v>8</v>
          </cell>
          <cell r="P4946">
            <v>13</v>
          </cell>
        </row>
        <row r="4947">
          <cell r="K4947">
            <v>3150</v>
          </cell>
          <cell r="L4947">
            <v>1</v>
          </cell>
          <cell r="O4947">
            <v>2</v>
          </cell>
          <cell r="P4947">
            <v>9</v>
          </cell>
        </row>
        <row r="4948">
          <cell r="K4948">
            <v>0</v>
          </cell>
          <cell r="L4948">
            <v>5</v>
          </cell>
          <cell r="O4948">
            <v>0</v>
          </cell>
          <cell r="P4948">
            <v>3</v>
          </cell>
        </row>
        <row r="4949">
          <cell r="K4949">
            <v>12250</v>
          </cell>
          <cell r="L4949">
            <v>5</v>
          </cell>
          <cell r="O4949">
            <v>13</v>
          </cell>
          <cell r="P4949">
            <v>7</v>
          </cell>
        </row>
        <row r="4950">
          <cell r="K4950">
            <v>13200</v>
          </cell>
          <cell r="L4950">
            <v>2</v>
          </cell>
          <cell r="O4950">
            <v>5</v>
          </cell>
          <cell r="P4950">
            <v>6</v>
          </cell>
        </row>
        <row r="4951">
          <cell r="K4951">
            <v>1100</v>
          </cell>
          <cell r="L4951">
            <v>2</v>
          </cell>
          <cell r="O4951">
            <v>4</v>
          </cell>
          <cell r="P4951">
            <v>1</v>
          </cell>
        </row>
        <row r="4952">
          <cell r="K4952">
            <v>0</v>
          </cell>
          <cell r="L4952">
            <v>6</v>
          </cell>
          <cell r="O4952">
            <v>0</v>
          </cell>
          <cell r="P4952">
            <v>1</v>
          </cell>
        </row>
        <row r="4953">
          <cell r="K4953">
            <v>350</v>
          </cell>
          <cell r="L4953">
            <v>1</v>
          </cell>
          <cell r="O4953">
            <v>5</v>
          </cell>
          <cell r="P4953">
            <v>1</v>
          </cell>
        </row>
        <row r="4954">
          <cell r="K4954">
            <v>0</v>
          </cell>
          <cell r="L4954">
            <v>7</v>
          </cell>
          <cell r="O4954">
            <v>0</v>
          </cell>
          <cell r="P4954">
            <v>5</v>
          </cell>
        </row>
        <row r="4955">
          <cell r="K4955">
            <v>0</v>
          </cell>
          <cell r="L4955">
            <v>9</v>
          </cell>
          <cell r="O4955">
            <v>0</v>
          </cell>
          <cell r="P4955">
            <v>2</v>
          </cell>
        </row>
        <row r="4956">
          <cell r="K4956">
            <v>5600</v>
          </cell>
          <cell r="L4956">
            <v>4</v>
          </cell>
          <cell r="O4956">
            <v>13</v>
          </cell>
          <cell r="P4956">
            <v>4</v>
          </cell>
        </row>
        <row r="4957">
          <cell r="K4957">
            <v>28800</v>
          </cell>
          <cell r="L4957">
            <v>2</v>
          </cell>
          <cell r="O4957">
            <v>9</v>
          </cell>
          <cell r="P4957">
            <v>12</v>
          </cell>
        </row>
        <row r="4958">
          <cell r="K4958">
            <v>2800</v>
          </cell>
          <cell r="L4958">
            <v>1</v>
          </cell>
          <cell r="O4958">
            <v>4</v>
          </cell>
          <cell r="P4958">
            <v>8</v>
          </cell>
        </row>
        <row r="4959">
          <cell r="K4959">
            <v>0</v>
          </cell>
          <cell r="L4959">
            <v>10</v>
          </cell>
          <cell r="O4959">
            <v>0</v>
          </cell>
          <cell r="P4959">
            <v>3</v>
          </cell>
        </row>
        <row r="4960">
          <cell r="K4960">
            <v>2800</v>
          </cell>
          <cell r="L4960">
            <v>1</v>
          </cell>
          <cell r="O4960">
            <v>5</v>
          </cell>
          <cell r="P4960">
            <v>8</v>
          </cell>
        </row>
        <row r="4961">
          <cell r="K4961">
            <v>9100</v>
          </cell>
          <cell r="L4961">
            <v>2</v>
          </cell>
          <cell r="O4961">
            <v>6</v>
          </cell>
          <cell r="P4961">
            <v>13</v>
          </cell>
        </row>
        <row r="4962">
          <cell r="K4962">
            <v>4200</v>
          </cell>
          <cell r="L4962">
            <v>2</v>
          </cell>
          <cell r="O4962">
            <v>7</v>
          </cell>
          <cell r="P4962">
            <v>6</v>
          </cell>
        </row>
        <row r="4963">
          <cell r="K4963">
            <v>0</v>
          </cell>
          <cell r="L4963">
            <v>11</v>
          </cell>
          <cell r="O4963">
            <v>0</v>
          </cell>
          <cell r="P4963">
            <v>2</v>
          </cell>
        </row>
        <row r="4964">
          <cell r="K4964">
            <v>7700</v>
          </cell>
          <cell r="L4964">
            <v>2</v>
          </cell>
          <cell r="O4964">
            <v>2</v>
          </cell>
          <cell r="P4964">
            <v>11</v>
          </cell>
        </row>
        <row r="4965">
          <cell r="K4965">
            <v>0</v>
          </cell>
          <cell r="L4965">
            <v>7</v>
          </cell>
          <cell r="O4965">
            <v>0</v>
          </cell>
          <cell r="P4965">
            <v>14</v>
          </cell>
        </row>
        <row r="4966">
          <cell r="K4966">
            <v>12600</v>
          </cell>
          <cell r="L4966">
            <v>3</v>
          </cell>
          <cell r="O4966">
            <v>5</v>
          </cell>
          <cell r="P4966">
            <v>12</v>
          </cell>
        </row>
        <row r="4967">
          <cell r="K4967">
            <v>10500</v>
          </cell>
          <cell r="L4967">
            <v>3</v>
          </cell>
          <cell r="O4967">
            <v>8</v>
          </cell>
          <cell r="P4967">
            <v>10</v>
          </cell>
        </row>
        <row r="4968">
          <cell r="K4968">
            <v>0</v>
          </cell>
          <cell r="L4968">
            <v>4</v>
          </cell>
          <cell r="O4968">
            <v>0</v>
          </cell>
          <cell r="P4968">
            <v>4</v>
          </cell>
        </row>
        <row r="4969">
          <cell r="K4969">
            <v>0</v>
          </cell>
          <cell r="L4969">
            <v>6</v>
          </cell>
          <cell r="O4969">
            <v>0</v>
          </cell>
          <cell r="P4969">
            <v>1</v>
          </cell>
        </row>
        <row r="4970">
          <cell r="K4970">
            <v>2100</v>
          </cell>
          <cell r="L4970">
            <v>1</v>
          </cell>
          <cell r="O4970">
            <v>4</v>
          </cell>
          <cell r="P4970">
            <v>6</v>
          </cell>
        </row>
        <row r="4971">
          <cell r="K4971">
            <v>700</v>
          </cell>
          <cell r="L4971">
            <v>2</v>
          </cell>
          <cell r="O4971">
            <v>5</v>
          </cell>
          <cell r="P4971">
            <v>1</v>
          </cell>
        </row>
        <row r="4972">
          <cell r="K4972">
            <v>20800</v>
          </cell>
          <cell r="L4972">
            <v>2</v>
          </cell>
          <cell r="O4972">
            <v>3</v>
          </cell>
          <cell r="P4972">
            <v>13</v>
          </cell>
        </row>
        <row r="4973">
          <cell r="K4973">
            <v>6050</v>
          </cell>
          <cell r="L4973">
            <v>1</v>
          </cell>
          <cell r="O4973">
            <v>5</v>
          </cell>
          <cell r="P4973">
            <v>11</v>
          </cell>
        </row>
        <row r="4974">
          <cell r="K4974">
            <v>36000</v>
          </cell>
          <cell r="L4974">
            <v>3</v>
          </cell>
          <cell r="O4974">
            <v>12</v>
          </cell>
          <cell r="P4974">
            <v>10</v>
          </cell>
        </row>
        <row r="4975">
          <cell r="K4975">
            <v>7700</v>
          </cell>
          <cell r="L4975">
            <v>2</v>
          </cell>
          <cell r="O4975">
            <v>5</v>
          </cell>
          <cell r="P4975">
            <v>11</v>
          </cell>
        </row>
        <row r="4976">
          <cell r="K4976">
            <v>13200</v>
          </cell>
          <cell r="L4976">
            <v>3</v>
          </cell>
          <cell r="O4976">
            <v>10</v>
          </cell>
          <cell r="P4976">
            <v>4</v>
          </cell>
        </row>
        <row r="4977">
          <cell r="K4977">
            <v>4200</v>
          </cell>
          <cell r="L4977">
            <v>4</v>
          </cell>
          <cell r="O4977">
            <v>11</v>
          </cell>
          <cell r="P4977">
            <v>3</v>
          </cell>
        </row>
        <row r="4978">
          <cell r="K4978">
            <v>3500</v>
          </cell>
          <cell r="L4978">
            <v>1</v>
          </cell>
          <cell r="O4978">
            <v>4</v>
          </cell>
          <cell r="P4978">
            <v>10</v>
          </cell>
        </row>
        <row r="4979">
          <cell r="K4979">
            <v>0</v>
          </cell>
          <cell r="L4979">
            <v>9</v>
          </cell>
          <cell r="O4979">
            <v>0</v>
          </cell>
          <cell r="P4979">
            <v>10</v>
          </cell>
        </row>
        <row r="4980">
          <cell r="K4980">
            <v>0</v>
          </cell>
          <cell r="L4980">
            <v>8</v>
          </cell>
          <cell r="O4980">
            <v>0</v>
          </cell>
          <cell r="P4980">
            <v>2</v>
          </cell>
        </row>
        <row r="4981">
          <cell r="K4981">
            <v>12600</v>
          </cell>
          <cell r="L4981">
            <v>3</v>
          </cell>
          <cell r="O4981">
            <v>5</v>
          </cell>
          <cell r="P4981">
            <v>12</v>
          </cell>
        </row>
        <row r="4982">
          <cell r="K4982">
            <v>1400</v>
          </cell>
          <cell r="L4982">
            <v>2</v>
          </cell>
          <cell r="O4982">
            <v>4</v>
          </cell>
          <cell r="P4982">
            <v>2</v>
          </cell>
        </row>
        <row r="4983">
          <cell r="K4983">
            <v>4200</v>
          </cell>
          <cell r="L4983">
            <v>1</v>
          </cell>
          <cell r="O4983">
            <v>2</v>
          </cell>
          <cell r="P4983">
            <v>12</v>
          </cell>
        </row>
        <row r="4984">
          <cell r="K4984">
            <v>9800</v>
          </cell>
          <cell r="L4984">
            <v>2</v>
          </cell>
          <cell r="O4984">
            <v>4</v>
          </cell>
          <cell r="P4984">
            <v>14</v>
          </cell>
        </row>
        <row r="4985">
          <cell r="K4985">
            <v>0</v>
          </cell>
          <cell r="L4985">
            <v>5</v>
          </cell>
          <cell r="O4985">
            <v>0</v>
          </cell>
          <cell r="P4985">
            <v>14</v>
          </cell>
        </row>
        <row r="4986">
          <cell r="K4986">
            <v>28600</v>
          </cell>
          <cell r="L4986">
            <v>2</v>
          </cell>
          <cell r="O4986">
            <v>4</v>
          </cell>
          <cell r="P4986">
            <v>13</v>
          </cell>
        </row>
        <row r="4987">
          <cell r="K4987">
            <v>28600</v>
          </cell>
          <cell r="L4987">
            <v>2</v>
          </cell>
          <cell r="O4987">
            <v>6</v>
          </cell>
          <cell r="P4987">
            <v>13</v>
          </cell>
        </row>
        <row r="4988">
          <cell r="K4988">
            <v>10500</v>
          </cell>
          <cell r="L4988">
            <v>5</v>
          </cell>
          <cell r="O4988">
            <v>12</v>
          </cell>
          <cell r="P4988">
            <v>6</v>
          </cell>
        </row>
        <row r="4989">
          <cell r="K4989">
            <v>1600</v>
          </cell>
          <cell r="L4989">
            <v>1</v>
          </cell>
          <cell r="O4989">
            <v>2</v>
          </cell>
          <cell r="P4989">
            <v>2</v>
          </cell>
        </row>
        <row r="4990">
          <cell r="K4990">
            <v>0</v>
          </cell>
          <cell r="L4990">
            <v>9</v>
          </cell>
          <cell r="O4990">
            <v>0</v>
          </cell>
          <cell r="P4990">
            <v>14</v>
          </cell>
        </row>
        <row r="4991">
          <cell r="K4991">
            <v>2200</v>
          </cell>
          <cell r="L4991">
            <v>2</v>
          </cell>
          <cell r="O4991">
            <v>4</v>
          </cell>
          <cell r="P4991">
            <v>1</v>
          </cell>
        </row>
        <row r="4992">
          <cell r="K4992">
            <v>0</v>
          </cell>
          <cell r="L4992">
            <v>9</v>
          </cell>
          <cell r="O4992">
            <v>0</v>
          </cell>
          <cell r="P4992">
            <v>9</v>
          </cell>
        </row>
        <row r="4993">
          <cell r="K4993">
            <v>2750</v>
          </cell>
          <cell r="L4993">
            <v>1</v>
          </cell>
          <cell r="O4993">
            <v>2</v>
          </cell>
          <cell r="P4993">
            <v>5</v>
          </cell>
        </row>
        <row r="4994">
          <cell r="K4994">
            <v>11200</v>
          </cell>
          <cell r="L4994">
            <v>1</v>
          </cell>
          <cell r="O4994">
            <v>4</v>
          </cell>
          <cell r="P4994">
            <v>14</v>
          </cell>
        </row>
        <row r="4995">
          <cell r="K4995">
            <v>3300</v>
          </cell>
          <cell r="L4995">
            <v>1</v>
          </cell>
          <cell r="O4995">
            <v>4</v>
          </cell>
          <cell r="P4995">
            <v>6</v>
          </cell>
        </row>
        <row r="4996">
          <cell r="K4996">
            <v>0</v>
          </cell>
          <cell r="L4996">
            <v>9</v>
          </cell>
          <cell r="O4996">
            <v>0</v>
          </cell>
          <cell r="P4996">
            <v>5</v>
          </cell>
        </row>
        <row r="4997">
          <cell r="K4997">
            <v>16800</v>
          </cell>
          <cell r="L4997">
            <v>1</v>
          </cell>
          <cell r="O4997">
            <v>4</v>
          </cell>
          <cell r="P4997">
            <v>14</v>
          </cell>
        </row>
        <row r="4998">
          <cell r="K4998">
            <v>1050</v>
          </cell>
          <cell r="L4998">
            <v>1</v>
          </cell>
          <cell r="O4998">
            <v>2</v>
          </cell>
          <cell r="P4998">
            <v>3</v>
          </cell>
        </row>
        <row r="4999">
          <cell r="K4999">
            <v>7350</v>
          </cell>
          <cell r="L4999">
            <v>3</v>
          </cell>
          <cell r="O4999">
            <v>10</v>
          </cell>
          <cell r="P4999">
            <v>7</v>
          </cell>
        </row>
        <row r="5000">
          <cell r="K5000">
            <v>9800</v>
          </cell>
          <cell r="L5000">
            <v>2</v>
          </cell>
          <cell r="O5000">
            <v>4</v>
          </cell>
          <cell r="P5000">
            <v>14</v>
          </cell>
        </row>
        <row r="5001">
          <cell r="K5001">
            <v>18200</v>
          </cell>
          <cell r="L5001">
            <v>4</v>
          </cell>
          <cell r="O5001">
            <v>6</v>
          </cell>
          <cell r="P5001">
            <v>13</v>
          </cell>
        </row>
      </sheetData>
      <sheetData sheetId="2"/>
      <sheetData sheetId="3"/>
      <sheetData sheetId="4"/>
      <sheetData sheetId="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B236C4-1F8D-4656-8095-9A6706BD72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8.03384502315" createdVersion="8" refreshedVersion="8" minRefreshableVersion="3" recordCount="5000" xr:uid="{09CEB6C7-0518-4D50-A22A-02A32F92EB89}">
  <cacheSource type="worksheet">
    <worksheetSource name="fact_bookings"/>
  </cacheSource>
  <cacheFields count="20">
    <cacheField name="booking_id" numFmtId="0">
      <sharedItems/>
    </cacheField>
    <cacheField name="guest_id" numFmtId="0">
      <sharedItems/>
    </cacheField>
    <cacheField name="booking_date" numFmtId="14">
      <sharedItems containsSemiMixedTypes="0" containsNonDate="0" containsDate="1" containsString="0" minDate="2024-01-01T00:00:00" maxDate="2026-06-26T00:00:00" count="810">
        <d v="2026-06-25T00:00:00"/>
        <d v="2026-06-12T00:00:00"/>
        <d v="2026-06-06T00:00:00"/>
        <d v="2026-06-01T00:00:00"/>
        <d v="2026-05-27T00:00:00"/>
        <d v="2026-05-24T00:00:00"/>
        <d v="2026-05-12T00:00:00"/>
        <d v="2026-05-10T00:00:00"/>
        <d v="2026-05-07T00:00:00"/>
        <d v="2026-05-02T00:00:00"/>
        <d v="2026-05-01T00:00:00"/>
        <d v="2026-04-30T00:00:00"/>
        <d v="2026-04-29T00:00:00"/>
        <d v="2026-04-24T00:00:00"/>
        <d v="2026-04-23T00:00:00"/>
        <d v="2026-04-21T00:00:00"/>
        <d v="2026-04-17T00:00:00"/>
        <d v="2026-04-13T00:00:00"/>
        <d v="2026-04-12T00:00:00"/>
        <d v="2026-04-10T00:00:00"/>
        <d v="2026-04-08T00:00:00"/>
        <d v="2026-04-07T00:00:00"/>
        <d v="2026-04-04T00:00:00"/>
        <d v="2026-04-02T00:00:00"/>
        <d v="2026-03-31T00:00:00"/>
        <d v="2026-03-29T00:00:00"/>
        <d v="2026-03-28T00:00:00"/>
        <d v="2026-03-27T00:00:00"/>
        <d v="2026-03-25T00:00:00"/>
        <d v="2026-03-24T00:00:00"/>
        <d v="2026-03-23T00:00:00"/>
        <d v="2026-03-22T00:00:00"/>
        <d v="2026-03-20T00:00:00"/>
        <d v="2026-03-18T00:00:00"/>
        <d v="2026-03-15T00:00:00"/>
        <d v="2026-03-13T00:00:00"/>
        <d v="2026-03-11T00:00:00"/>
        <d v="2026-03-10T00:00:00"/>
        <d v="2026-03-04T00:00:00"/>
        <d v="2026-03-03T00:00:00"/>
        <d v="2026-03-02T00:00:00"/>
        <d v="2026-03-01T00:00:00"/>
        <d v="2026-02-28T00:00:00"/>
        <d v="2026-02-26T00:00:00"/>
        <d v="2026-02-25T00:00:00"/>
        <d v="2026-02-24T00:00:00"/>
        <d v="2026-02-23T00:00:00"/>
        <d v="2026-02-21T00:00:00"/>
        <d v="2026-02-20T00:00:00"/>
        <d v="2026-02-19T00:00:00"/>
        <d v="2026-02-18T00:00:00"/>
        <d v="2026-02-17T00:00:00"/>
        <d v="2026-02-16T00:00:00"/>
        <d v="2026-02-15T00:00:00"/>
        <d v="2026-02-13T00:00:00"/>
        <d v="2026-02-12T00:00:00"/>
        <d v="2026-02-11T00:00:00"/>
        <d v="2026-02-09T00:00:00"/>
        <d v="2026-02-08T00:00:00"/>
        <d v="2026-02-07T00:00:00"/>
        <d v="2026-02-06T00:00:00"/>
        <d v="2026-02-04T00:00:00"/>
        <d v="2026-02-03T00:00:00"/>
        <d v="2026-02-02T00:00:00"/>
        <d v="2026-02-01T00:00:00"/>
        <d v="2026-01-30T00:00:00"/>
        <d v="2026-01-29T00:00:00"/>
        <d v="2026-01-28T00:00:00"/>
        <d v="2026-01-27T00:00:00"/>
        <d v="2026-01-26T00:00:00"/>
        <d v="2026-01-25T00:00:00"/>
        <d v="2026-01-23T00:00:00"/>
        <d v="2026-01-22T00:00:00"/>
        <d v="2026-01-21T00:00:00"/>
        <d v="2026-01-20T00:00:00"/>
        <d v="2026-01-19T00:00:00"/>
        <d v="2026-01-17T00:00:00"/>
        <d v="2026-01-16T00:00:00"/>
        <d v="2026-01-15T00:00:00"/>
        <d v="2026-01-14T00:00:00"/>
        <d v="2026-01-13T00:00:00"/>
        <d v="2026-01-12T00:00:00"/>
        <d v="2026-01-11T00:00:00"/>
        <d v="2026-01-10T00:00:00"/>
        <d v="2026-01-08T00:00:00"/>
        <d v="2026-01-06T00:00:00"/>
        <d v="2026-01-03T00:00:00"/>
        <d v="2026-01-02T00:00:00"/>
        <d v="2026-01-01T00:00:00"/>
        <d v="2025-12-31T00:00:00"/>
        <d v="2025-12-30T00:00:00"/>
        <d v="2025-12-29T00:00:00"/>
        <d v="2025-12-27T00:00:00"/>
        <d v="2025-12-26T00:00:00"/>
        <d v="2025-12-25T00:00:00"/>
        <d v="2025-12-23T00:00:00"/>
        <d v="2025-12-22T00:00:00"/>
        <d v="2025-12-20T00:00:00"/>
        <d v="2025-12-19T00:00:00"/>
        <d v="2025-12-18T00:00:00"/>
        <d v="2025-12-17T00:00:00"/>
        <d v="2025-12-16T00:00:00"/>
        <d v="2025-12-15T00:00:00"/>
        <d v="2025-12-14T00:00:00"/>
        <d v="2025-12-13T00:00:00"/>
        <d v="2025-12-12T00:00:00"/>
        <d v="2025-12-11T00:00:00"/>
        <d v="2025-12-10T00:00:00"/>
        <d v="2025-12-09T00:00:00"/>
        <d v="2025-12-08T00:00:00"/>
        <d v="2025-12-07T00:00:00"/>
        <d v="2025-12-06T00:00:00"/>
        <d v="2025-12-05T00:00:00"/>
        <d v="2025-12-04T00:00:00"/>
        <d v="2025-12-03T00:00:00"/>
        <d v="2025-12-02T00:00:00"/>
        <d v="2025-12-01T00:00:00"/>
        <d v="2025-11-30T00:00:00"/>
        <d v="2025-11-28T00:00:00"/>
        <d v="2025-11-27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8T00:00:00"/>
        <d v="2025-11-07T00:00:00"/>
        <d v="2025-11-06T00:00:00"/>
        <d v="2025-11-05T00:00:00"/>
        <d v="2025-11-04T00:00:00"/>
        <d v="2025-11-03T00:00:00"/>
        <d v="2025-11-02T00:00:00"/>
        <d v="2025-11-01T00:00:00"/>
        <d v="2025-10-31T00:00:00"/>
        <d v="2025-10-30T00:00:00"/>
        <d v="2025-10-29T00:00:00"/>
        <d v="2025-10-28T00:00:00"/>
        <d v="2025-10-27T00:00:00"/>
        <d v="2025-10-26T00:00:00"/>
        <d v="2025-10-25T00:00:00"/>
        <d v="2025-10-24T00:00:00"/>
        <d v="2025-10-23T00:00:00"/>
        <d v="2025-10-21T00:00:00"/>
        <d v="2025-10-20T00:00:00"/>
        <d v="2025-10-19T00:00:00"/>
        <d v="2025-10-18T00:00:00"/>
        <d v="2025-10-17T00:00:00"/>
        <d v="2025-10-16T00:00:00"/>
        <d v="2025-10-14T00:00:00"/>
        <d v="2025-10-13T00:00:00"/>
        <d v="2025-10-12T00:00:00"/>
        <d v="2025-10-11T00:00:00"/>
        <d v="2025-10-10T00:00:00"/>
        <d v="2025-10-09T00:00:00"/>
        <d v="2025-10-08T00:00:00"/>
        <d v="2025-10-07T00:00:00"/>
        <d v="2025-10-06T00:00:00"/>
        <d v="2025-10-05T00:00:00"/>
        <d v="2025-10-04T00:00:00"/>
        <d v="2025-10-03T00:00:00"/>
        <d v="2025-10-02T00:00:00"/>
        <d v="2025-10-01T00:00:00"/>
        <d v="2025-09-30T00:00:00"/>
        <d v="2025-09-29T00:00:00"/>
        <d v="2025-09-28T00:00:00"/>
        <d v="2025-09-27T00:00:00"/>
        <d v="2025-09-26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7T00:00:00"/>
        <d v="2025-08-26T00:00:00"/>
        <d v="2025-08-25T00:00:00"/>
        <d v="2025-08-24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3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sharedItems>
    </cacheField>
    <cacheField name="check_in_date" numFmtId="14">
      <sharedItems containsSemiMixedTypes="0" containsNonDate="0" containsDate="1" containsString="0" minDate="2024-01-02T00:00:00" maxDate="2026-06-28T00:00:00"/>
    </cacheField>
    <cacheField name="check_out_date" numFmtId="14">
      <sharedItems containsSemiMixedTypes="0" containsNonDate="0" containsDate="1" containsString="0" minDate="2024-01-03T00:00:00" maxDate="2026-07-05T00:00:00"/>
    </cacheField>
    <cacheField name="room_type_id" numFmtId="0">
      <sharedItems count="5">
        <s v="RT_DLX"/>
        <s v="RT_STD"/>
        <s v="RT_EXEC"/>
        <s v="RT_SUIT"/>
        <s v="RT_FAM"/>
      </sharedItems>
    </cacheField>
    <cacheField name="rate_code_id" numFmtId="0">
      <sharedItems/>
    </cacheField>
    <cacheField name="channel_id" numFmtId="0">
      <sharedItems count="8">
        <s v="CH_WALK"/>
        <s v="CH_CORP"/>
        <s v="CH_GDS"/>
        <s v="CH_PHN"/>
        <s v="CH_BOOK"/>
        <s v="CH_WHL"/>
        <s v="CH_DIR"/>
        <s v="CH_EXP"/>
      </sharedItems>
    </cacheField>
    <cacheField name="segment_id" numFmtId="0">
      <sharedItems count="5">
        <s v="SEG_GOV"/>
        <s v="SEG_LEIS"/>
        <s v="SEG_CORP"/>
        <s v="SEG_PKG"/>
        <s v="SEG_GRP"/>
      </sharedItems>
    </cacheField>
    <cacheField name="status" numFmtId="0">
      <sharedItems count="4">
        <s v="Confirmed"/>
        <s v="No-Show"/>
        <s v="Check-Out"/>
        <s v="Cancelled"/>
      </sharedItems>
    </cacheField>
    <cacheField name="total_room_revenue" numFmtId="0">
      <sharedItems containsSemiMixedTypes="0" containsString="0" containsNumber="1" containsInteger="1" minValue="0" maxValue="84000"/>
    </cacheField>
    <cacheField name="number_of_rooms" numFmtId="0">
      <sharedItems containsSemiMixedTypes="0" containsString="0" containsNumber="1" containsInteger="1" minValue="1" maxValue="12"/>
    </cacheField>
    <cacheField name="adults_count" numFmtId="0">
      <sharedItems containsSemiMixedTypes="0" containsString="0" containsNumber="1" containsInteger="1" minValue="0" maxValue="15"/>
    </cacheField>
    <cacheField name="children_count" numFmtId="0">
      <sharedItems containsSemiMixedTypes="0" containsString="0" containsNumber="1" containsInteger="1" minValue="0" maxValue="9"/>
    </cacheField>
    <cacheField name="total_guests" numFmtId="0">
      <sharedItems containsSemiMixedTypes="0" containsString="0" containsNumber="1" containsInteger="1" minValue="0" maxValue="24"/>
    </cacheField>
    <cacheField name="LOS" numFmtId="0">
      <sharedItems containsSemiMixedTypes="0" containsString="0" containsNumber="1" containsInteger="1" minValue="1" maxValue="14"/>
    </cacheField>
    <cacheField name="BLT" numFmtId="0">
      <sharedItems containsSemiMixedTypes="0" containsString="0" containsNumber="1" containsInteger="1" minValue="0" maxValue="120"/>
    </cacheField>
    <cacheField name="commission_cost" numFmtId="0">
      <sharedItems containsSemiMixedTypes="0" containsString="0" containsNumber="1" minValue="0" maxValue="14280"/>
    </cacheField>
    <cacheField name="net_room_revenue" numFmtId="0">
      <sharedItems containsSemiMixedTypes="0" containsString="0" containsNumber="1" minValue="0" maxValue="77000"/>
    </cacheField>
    <cacheField name="room_sold" numFmtId="0">
      <sharedItems containsSemiMixedTypes="0" containsString="0" containsNumber="1" containsInteger="1" minValue="1" maxValue="1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1226851" backgroundQuery="1" createdVersion="8" refreshedVersion="8" minRefreshableVersion="3" recordCount="0" supportSubquery="1" supportAdvancedDrill="1" xr:uid="{CE260552-6DB2-4D01-8EEF-C48D2F293F6A}">
  <cacheSource type="external" connectionId="1"/>
  <cacheFields count="3">
    <cacheField name="[fact_bookings].[status].[status]" caption="status" numFmtId="0" hierarchy="34" level="1">
      <sharedItems count="2">
        <s v="Cancelled"/>
        <s v="No-Show"/>
      </sharedItems>
    </cacheField>
    <cacheField name="[dim_channels].[channel_type].[channel_type]" caption="channel_type" numFmtId="0" hierarchy="10" level="1">
      <sharedItems count="4">
        <s v="Direct"/>
        <s v="GDS"/>
        <s v="OTA"/>
        <s v="Wholesaler"/>
      </sharedItems>
    </cacheField>
    <cacheField name="[Measures].[Sum of total_room_revenue]" caption="Sum of total_room_revenue" numFmtId="0" hierarchy="51"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2" memberValueDatatype="130" unbalanced="0">
      <fieldsUsage count="2">
        <fieldUsage x="-1"/>
        <fieldUsage x="1"/>
      </fieldsUsage>
    </cacheHierarchy>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2" memberValueDatatype="130" unbalanced="0">
      <fieldsUsage count="2">
        <fieldUsage x="-1"/>
        <fieldUsage x="0"/>
      </fieldsUsage>
    </cacheHierarchy>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oneField="1">
      <fieldsUsage count="1">
        <fieldUsage x="2"/>
      </fieldsUsage>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2268521" backgroundQuery="1" createdVersion="8" refreshedVersion="8" minRefreshableVersion="3" recordCount="0" supportSubquery="1" supportAdvancedDrill="1" xr:uid="{1B526655-163D-4E5D-B903-F4FA599E0070}">
  <cacheSource type="external" connectionId="1"/>
  <cacheFields count="3">
    <cacheField name="[fact_bookings].[room_type_id].[room_type_id]" caption="room_type_id" numFmtId="0" hierarchy="30" level="1">
      <sharedItems count="5">
        <s v="RT_DLX"/>
        <s v="RT_EXEC"/>
        <s v="RT_FAM"/>
        <s v="RT_STD"/>
        <s v="RT_SUIT"/>
      </sharedItems>
    </cacheField>
    <cacheField name="[Measures].[Total_Revenue]" caption="Total_Revenue" numFmtId="0" hierarchy="58" level="32767"/>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2" memberValueDatatype="130" unbalanced="0">
      <fieldsUsage count="2">
        <fieldUsage x="-1"/>
        <fieldUsage x="0"/>
      </fieldsUsage>
    </cacheHierarchy>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oneField="1">
      <fieldsUsage count="1">
        <fieldUsage x="1"/>
      </fieldsUsage>
    </cacheHierarchy>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2"/>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4351853" backgroundQuery="1" createdVersion="8" refreshedVersion="8" minRefreshableVersion="3" recordCount="0" supportSubquery="1" supportAdvancedDrill="1" xr:uid="{0894A112-5AFE-4079-86E9-912380861597}">
  <cacheSource type="external" connectionId="1"/>
  <cacheFields count="3">
    <cacheField name="[dim_calendar].[is_weekend].[is_weekend]" caption="is_weekend" numFmtId="0" hierarchy="2" level="1">
      <sharedItems count="2">
        <b v="0"/>
        <b v="1"/>
      </sharedItems>
    </cacheField>
    <cacheField name="[dim_calendar].[season].[season]" caption="season" numFmtId="0" hierarchy="4" level="1">
      <sharedItems count="3">
        <s v="High Season"/>
        <s v="Low Season"/>
        <s v="Shoulder Season"/>
      </sharedItems>
    </cacheField>
    <cacheField name="[Measures].[OCC_Percentage]" caption="OCC_Percentage" numFmtId="0" hierarchy="62"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2" memberValueDatatype="11" unbalanced="0">
      <fieldsUsage count="2">
        <fieldUsage x="-1"/>
        <fieldUsage x="0"/>
      </fieldsUsage>
    </cacheHierarchy>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2" memberValueDatatype="130" unbalanced="0">
      <fieldsUsage count="2">
        <fieldUsage x="-1"/>
        <fieldUsage x="1"/>
      </fieldsUsage>
    </cacheHierarchy>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oneField="1">
      <fieldsUsage count="1">
        <fieldUsage x="2"/>
      </fieldsUsage>
    </cacheHierarchy>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5509261" backgroundQuery="1" createdVersion="8" refreshedVersion="8" minRefreshableVersion="3" recordCount="0" supportSubquery="1" supportAdvancedDrill="1" xr:uid="{26B54FE6-3784-4EEF-928E-3F2D044B0DF2}">
  <cacheSource type="external" connectionId="1"/>
  <cacheFields count="3">
    <cacheField name="[dim_calendar].[is_weekend].[is_weekend]" caption="is_weekend" numFmtId="0" hierarchy="2" level="1">
      <sharedItems count="2">
        <b v="0"/>
        <b v="1"/>
      </sharedItems>
    </cacheField>
    <cacheField name="[dim_calendar].[season].[season]" caption="season" numFmtId="0" hierarchy="4" level="1">
      <sharedItems count="3">
        <s v="High Season"/>
        <s v="Low Season"/>
        <s v="Shoulder Season"/>
      </sharedItems>
    </cacheField>
    <cacheField name="[Measures].[ADR]" caption="ADR" numFmtId="0" hierarchy="63"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2" memberValueDatatype="11" unbalanced="0">
      <fieldsUsage count="2">
        <fieldUsage x="-1"/>
        <fieldUsage x="0"/>
      </fieldsUsage>
    </cacheHierarchy>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2" memberValueDatatype="130" unbalanced="0">
      <fieldsUsage count="2">
        <fieldUsage x="-1"/>
        <fieldUsage x="1"/>
      </fieldsUsage>
    </cacheHierarchy>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cacheHierarchy uniqueName="[Measures].[ADR]" caption="ADR" measure="1" displayFolder="" measureGroup="fact_bookings" count="0" oneField="1">
      <fieldsUsage count="1">
        <fieldUsage x="2"/>
      </fieldsUsage>
    </cacheHierarchy>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6319447" backgroundQuery="1" createdVersion="8" refreshedVersion="8" minRefreshableVersion="3" recordCount="0" supportSubquery="1" supportAdvancedDrill="1" xr:uid="{A2EF592C-AEEE-45DF-87BF-86FA6A3E452C}">
  <cacheSource type="external" connectionId="1"/>
  <cacheFields count="3">
    <cacheField name="[dim_calendar].[season].[season]" caption="season" numFmtId="0" hierarchy="4" level="1">
      <sharedItems count="3">
        <s v="High Season"/>
        <s v="Low Season"/>
        <s v="Shoulder Season"/>
      </sharedItems>
    </cacheField>
    <cacheField name="[Measures].[RevPAR]" caption="RevPAR" numFmtId="0" hierarchy="61" level="32767"/>
    <cacheField name="[Measures].[OCC_Percentage]" caption="OCC_Percentage" numFmtId="0" hierarchy="62"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2" memberValueDatatype="130" unbalanced="0">
      <fieldsUsage count="2">
        <fieldUsage x="-1"/>
        <fieldUsage x="0"/>
      </fieldsUsage>
    </cacheHierarchy>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1"/>
      </fieldsUsage>
    </cacheHierarchy>
    <cacheHierarchy uniqueName="[Measures].[OCC_Percentage]" caption="OCC_Percentage" measure="1" displayFolder="" measureGroup="fact_bookings" count="0" oneField="1">
      <fieldsUsage count="1">
        <fieldUsage x="2"/>
      </fieldsUsage>
    </cacheHierarchy>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18518517" backgroundQuery="1" createdVersion="8" refreshedVersion="8" minRefreshableVersion="3" recordCount="0" supportSubquery="1" supportAdvancedDrill="1" xr:uid="{677886E6-B47E-4AA1-B0EB-07F02F59009C}">
  <cacheSource type="external" connectionId="1"/>
  <cacheFields count="2">
    <cacheField name="[dim_calendar].[is_weekend].[is_weekend]" caption="is_weekend" numFmtId="0" hierarchy="2" level="1">
      <sharedItems count="2">
        <b v="0"/>
        <b v="1"/>
      </sharedItems>
    </cacheField>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2" memberValueDatatype="11" unbalanced="0">
      <fieldsUsage count="2">
        <fieldUsage x="-1"/>
        <fieldUsage x="0"/>
      </fieldsUsage>
    </cacheHierarchy>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1"/>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2326389" backgroundQuery="1" createdVersion="8" refreshedVersion="8" minRefreshableVersion="3" recordCount="0" supportSubquery="1" supportAdvancedDrill="1" xr:uid="{99273782-4A3F-4ACA-B1B1-12BD56436C7C}">
  <cacheSource type="external" connectionId="1"/>
  <cacheFields count="3">
    <cacheField name="[fact_bookings].[LOS].[LOS]" caption="LOS" numFmtId="0" hierarchy="40" level="1">
      <sharedItems containsSemiMixedTypes="0" containsString="0" containsNumber="1" containsInteger="1" minValue="1" maxValue="14" count="14">
        <n v="1"/>
        <n v="2"/>
        <n v="3"/>
        <n v="4"/>
        <n v="5"/>
        <n v="6"/>
        <n v="7"/>
        <n v="8"/>
        <n v="9"/>
        <n v="10"/>
        <n v="11"/>
        <n v="12"/>
        <n v="13"/>
        <n v="14"/>
      </sharedItems>
      <extLst>
        <ext xmlns:x15="http://schemas.microsoft.com/office/spreadsheetml/2010/11/main" uri="{4F2E5C28-24EA-4eb8-9CBF-B6C8F9C3D259}">
          <x15:cachedUniqueNames>
            <x15:cachedUniqueName index="0" name="[fact_bookings].[LOS].&amp;[1]"/>
            <x15:cachedUniqueName index="1" name="[fact_bookings].[LOS].&amp;[2]"/>
            <x15:cachedUniqueName index="2" name="[fact_bookings].[LOS].&amp;[3]"/>
            <x15:cachedUniqueName index="3" name="[fact_bookings].[LOS].&amp;[4]"/>
            <x15:cachedUniqueName index="4" name="[fact_bookings].[LOS].&amp;[5]"/>
            <x15:cachedUniqueName index="5" name="[fact_bookings].[LOS].&amp;[6]"/>
            <x15:cachedUniqueName index="6" name="[fact_bookings].[LOS].&amp;[7]"/>
            <x15:cachedUniqueName index="7" name="[fact_bookings].[LOS].&amp;[8]"/>
            <x15:cachedUniqueName index="8" name="[fact_bookings].[LOS].&amp;[9]"/>
            <x15:cachedUniqueName index="9" name="[fact_bookings].[LOS].&amp;[10]"/>
            <x15:cachedUniqueName index="10" name="[fact_bookings].[LOS].&amp;[11]"/>
            <x15:cachedUniqueName index="11" name="[fact_bookings].[LOS].&amp;[12]"/>
            <x15:cachedUniqueName index="12" name="[fact_bookings].[LOS].&amp;[13]"/>
            <x15:cachedUniqueName index="13" name="[fact_bookings].[LOS].&amp;[14]"/>
          </x15:cachedUniqueNames>
        </ext>
      </extLst>
    </cacheField>
    <cacheField name="[Measures].[RevPAR]" caption="RevPAR" numFmtId="0" hierarchy="61" level="32767"/>
    <cacheField name="[Measures].[Total_Revenue]" caption="Total_Revenue" numFmtId="0" hierarchy="58"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2" memberValueDatatype="20" unbalanced="0">
      <fieldsUsage count="2">
        <fieldUsage x="-1"/>
        <fieldUsage x="0"/>
      </fieldsUsage>
    </cacheHierarchy>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oneField="1">
      <fieldsUsage count="1">
        <fieldUsage x="2"/>
      </fieldsUsage>
    </cacheHierarchy>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1"/>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26273146" backgroundQuery="1" createdVersion="8" refreshedVersion="8" minRefreshableVersion="3" recordCount="0" supportSubquery="1" supportAdvancedDrill="1" xr:uid="{7F23A8EB-56D7-436C-9E04-7E17503081B8}">
  <cacheSource type="external" connectionId="1"/>
  <cacheFields count="3">
    <cacheField name="[dim_channels].[channel_name].[channel_name]" caption="channel_name" numFmtId="0" hierarchy="9" level="1">
      <sharedItems count="8">
        <s v="Booking.com"/>
        <s v="Corporate Portal"/>
        <s v="Direct Website"/>
        <s v="Expedia"/>
        <s v="GDS / Travel Agent"/>
        <s v="Phone Reservation"/>
        <s v="Walk-In"/>
        <s v="Wholesaler"/>
      </sharedItems>
    </cacheField>
    <cacheField name="[Measures].[OCC_Percentage]" caption="OCC_Percentage" numFmtId="0" hierarchy="62" level="32767"/>
    <cacheField name="[Measures].[Sum of commission_rate]" caption="Sum of commission_rate" numFmtId="0" hierarchy="57"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2" memberValueDatatype="130" unbalanced="0">
      <fieldsUsage count="2">
        <fieldUsage x="-1"/>
        <fieldUsage x="0"/>
      </fieldsUsage>
    </cacheHierarchy>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oneField="1">
      <fieldsUsage count="1">
        <fieldUsage x="2"/>
      </fieldsUsage>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oneField="1">
      <fieldsUsage count="1">
        <fieldUsage x="1"/>
      </fieldsUsage>
    </cacheHierarchy>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29398148" backgroundQuery="1" createdVersion="8" refreshedVersion="8" minRefreshableVersion="3" recordCount="0" supportSubquery="1" supportAdvancedDrill="1" xr:uid="{3ADB60A7-EB0E-4BB0-BC6E-34170619553A}">
  <cacheSource type="external" connectionId="1"/>
  <cacheFields count="3">
    <cacheField name="[fact_bookings].[check_in_date].[check_in_date]" caption="check_in_date" numFmtId="0" hierarchy="28" level="1">
      <sharedItems containsSemiMixedTypes="0" containsNonDate="0" containsDate="1" containsString="0" minDate="2024-01-02T00:00:00" maxDate="2026-06-28T00:00:00" count="853">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7T00:00:00"/>
        <d v="2026-01-09T00:00:00"/>
        <d v="2026-01-10T00:00:00"/>
        <d v="2026-01-11T00:00:00"/>
        <d v="2026-01-12T00:00:00"/>
        <d v="2026-01-13T00:00:00"/>
        <d v="2026-01-14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6T00:00:00"/>
        <d v="2026-02-08T00:00:00"/>
        <d v="2026-02-09T00:00:00"/>
        <d v="2026-02-10T00:00:00"/>
        <d v="2026-02-11T00:00:00"/>
        <d v="2026-02-12T00:00:00"/>
        <d v="2026-02-14T00:00:00"/>
        <d v="2026-02-15T00:00:00"/>
        <d v="2026-02-16T00:00:00"/>
        <d v="2026-02-17T00:00:00"/>
        <d v="2026-02-19T00:00:00"/>
        <d v="2026-02-21T00:00:00"/>
        <d v="2026-02-22T00:00:00"/>
        <d v="2026-02-23T00:00:00"/>
        <d v="2026-02-25T00:00:00"/>
        <d v="2026-02-26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8T00:00:00"/>
        <d v="2026-03-19T00:00:00"/>
        <d v="2026-03-20T00:00:00"/>
        <d v="2026-03-21T00:00:00"/>
        <d v="2026-03-22T00:00:00"/>
        <d v="2026-03-23T00:00:00"/>
        <d v="2026-03-24T00:00:00"/>
        <d v="2026-03-25T00:00:00"/>
        <d v="2026-03-26T00:00:00"/>
        <d v="2026-03-27T00:00:00"/>
        <d v="2026-03-28T00:00:00"/>
        <d v="2026-03-29T00:00:00"/>
        <d v="2026-03-30T00:00:00"/>
        <d v="2026-04-01T00:00:00"/>
        <d v="2026-04-02T00:00:00"/>
        <d v="2026-04-03T00:00:00"/>
        <d v="2026-04-04T00:00:00"/>
        <d v="2026-04-05T00:00:00"/>
        <d v="2026-04-08T00:00:00"/>
        <d v="2026-04-09T00:00:00"/>
        <d v="2026-04-10T00:00:00"/>
        <d v="2026-04-11T00:00:00"/>
        <d v="2026-04-12T00:00:00"/>
        <d v="2026-04-13T00:00:00"/>
        <d v="2026-04-14T00:00:00"/>
        <d v="2026-04-15T00:00:00"/>
        <d v="2026-04-16T00:00:00"/>
        <d v="2026-04-18T00:00:00"/>
        <d v="2026-04-20T00:00:00"/>
        <d v="2026-04-21T00:00:00"/>
        <d v="2026-04-23T00:00:00"/>
        <d v="2026-04-24T00:00:00"/>
        <d v="2026-04-25T00:00:00"/>
        <d v="2026-04-26T00:00:00"/>
        <d v="2026-04-27T00:00:00"/>
        <d v="2026-04-30T00:00:00"/>
        <d v="2026-05-01T00:00:00"/>
        <d v="2026-05-02T00:00:00"/>
        <d v="2026-05-04T00:00:00"/>
        <d v="2026-05-05T00:00:00"/>
        <d v="2026-05-11T00:00:00"/>
        <d v="2026-05-14T00:00:00"/>
        <d v="2026-05-15T00:00:00"/>
        <d v="2026-05-16T00:00:00"/>
        <d v="2026-05-18T00:00:00"/>
        <d v="2026-05-21T00:00:00"/>
        <d v="2026-05-22T00:00:00"/>
        <d v="2026-05-24T00:00:00"/>
        <d v="2026-05-25T00:00:00"/>
        <d v="2026-05-29T00:00:00"/>
        <d v="2026-05-31T00:00:00"/>
        <d v="2026-06-01T00:00:00"/>
        <d v="2026-06-04T00:00:00"/>
        <d v="2026-06-05T00:00:00"/>
        <d v="2026-06-06T00:00:00"/>
        <d v="2026-06-10T00:00:00"/>
        <d v="2026-06-11T00:00:00"/>
        <d v="2026-06-14T00:00:00"/>
        <d v="2026-06-15T00:00:00"/>
        <d v="2026-06-18T00:00:00"/>
        <d v="2026-06-21T00:00:00"/>
        <d v="2026-06-25T00:00:00"/>
        <d v="2026-06-27T00:00:00"/>
      </sharedItems>
    </cacheField>
    <cacheField name="[Measures].[Average of net_room_revenue]" caption="Average of net_room_revenue" numFmtId="0" hierarchy="54" level="32767"/>
    <cacheField name="[Measures].[Sum of number_of_rooms]" caption="Sum of number_of_rooms" numFmtId="0" hierarchy="55"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fieldsUsage count="2">
        <fieldUsage x="-1"/>
        <fieldUsage x="0"/>
      </fieldsUsage>
    </cacheHierarchy>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oneField="1">
      <fieldsUsage count="1">
        <fieldUsage x="1"/>
      </fieldsUsage>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oneField="1">
      <fieldsUsage count="1">
        <fieldUsage x="2"/>
      </fieldsUsage>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3252315" backgroundQuery="1" createdVersion="8" refreshedVersion="8" minRefreshableVersion="3" recordCount="0" supportSubquery="1" supportAdvancedDrill="1" xr:uid="{836CBF84-133C-46C8-8C2E-0D026021388A}">
  <cacheSource type="external" connectionId="1"/>
  <cacheFields count="6">
    <cacheField name="[dim_calendar].[season].[season]" caption="season" numFmtId="0" hierarchy="4" level="1">
      <sharedItems count="3">
        <s v="High Season"/>
        <s v="Low Season"/>
        <s v="Shoulder Season"/>
      </sharedItems>
    </cacheField>
    <cacheField name="[dim_calendar].[date_key].[date_key]" caption="date_key" numFmtId="0" level="1">
      <sharedItems containsSemiMixedTypes="0" containsNonDate="0" containsDate="1" containsString="0" minDate="2024-11-01T00:00:00" maxDate="2025-12-01T00:00:00" count="59">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cacheField>
    <cacheField name="[dim_calendar].[date_key (Month)].[date_key (Month)]" caption="date_key (Month)" numFmtId="0" hierarchy="7" level="1">
      <sharedItems count="12">
        <s v="ม.ค."/>
        <s v="ก.พ."/>
        <s v="ธ.ค."/>
        <s v="มิ.ย."/>
        <s v="ก.ค."/>
        <s v="ส.ค."/>
        <s v="มี.ค."/>
        <s v="เม.ย."/>
        <s v="พ.ค."/>
        <s v="ก.ย."/>
        <s v="ต.ค."/>
        <s v="พ.ย."/>
      </sharedItems>
    </cacheField>
    <cacheField name="[Measures].[ADR]" caption="ADR" numFmtId="0" hierarchy="63" level="32767"/>
    <cacheField name="[Measures].[OCC_Percentage]" caption="OCC_Percentage" numFmtId="0" hierarchy="62" level="32767"/>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2" memberValueDatatype="7" unbalanced="0">
      <fieldsUsage count="2">
        <fieldUsage x="-1"/>
        <fieldUsage x="1"/>
      </fieldsUsage>
    </cacheHierarchy>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2" memberValueDatatype="130" unbalanced="0">
      <fieldsUsage count="2">
        <fieldUsage x="-1"/>
        <fieldUsage x="0"/>
      </fieldsUsage>
    </cacheHierarchy>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2" memberValueDatatype="130" unbalanced="0">
      <fieldsUsage count="2">
        <fieldUsage x="-1"/>
        <fieldUsage x="2"/>
      </fieldsUsage>
    </cacheHierarchy>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5"/>
      </fieldsUsage>
    </cacheHierarchy>
    <cacheHierarchy uniqueName="[Measures].[OCC_Percentage]" caption="OCC_Percentage" measure="1" displayFolder="" measureGroup="fact_bookings" count="0" oneField="1">
      <fieldsUsage count="1">
        <fieldUsage x="4"/>
      </fieldsUsage>
    </cacheHierarchy>
    <cacheHierarchy uniqueName="[Measures].[ADR]" caption="ADR" measure="1" displayFolder="" measureGroup="fact_bookings" count="0" oneField="1">
      <fieldsUsage count="1">
        <fieldUsage x="3"/>
      </fieldsUsage>
    </cacheHierarchy>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35648152" backgroundQuery="1" createdVersion="8" refreshedVersion="8" minRefreshableVersion="3" recordCount="0" supportSubquery="1" supportAdvancedDrill="1" xr:uid="{C91B8143-6C88-4FEF-BF4B-012BD3EEA0F4}">
  <cacheSource type="external" connectionId="1"/>
  <cacheFields count="4">
    <cacheField name="[fact_bookings].[room_type_id].[room_type_id]" caption="room_type_id" numFmtId="0" hierarchy="30" level="1">
      <sharedItems count="5">
        <s v="RT_DLX"/>
        <s v="RT_EXEC"/>
        <s v="RT_FAM"/>
        <s v="RT_STD"/>
        <s v="RT_SUIT"/>
      </sharedItems>
    </cacheField>
    <cacheField name="[fact_bookings].[segment_id].[segment_id]" caption="segment_id" numFmtId="0" hierarchy="33" level="1">
      <sharedItems count="5">
        <s v="SEG_CORP"/>
        <s v="SEG_GOV"/>
        <s v="SEG_GRP"/>
        <s v="SEG_LEIS"/>
        <s v="SEG_PKG"/>
      </sharedItems>
    </cacheField>
    <cacheField name="[fact_bookings].[status].[status]" caption="status" numFmtId="0" hierarchy="34" level="1">
      <sharedItems containsSemiMixedTypes="0" containsNonDate="0" containsString="0"/>
    </cacheField>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2" memberValueDatatype="130" unbalanced="0">
      <fieldsUsage count="2">
        <fieldUsage x="-1"/>
        <fieldUsage x="0"/>
      </fieldsUsage>
    </cacheHierarchy>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2" memberValueDatatype="130" unbalanced="0">
      <fieldsUsage count="2">
        <fieldUsage x="-1"/>
        <fieldUsage x="1"/>
      </fieldsUsage>
    </cacheHierarchy>
    <cacheHierarchy uniqueName="[fact_bookings].[status]" caption="status" attribute="1" defaultMemberUniqueName="[fact_bookings].[status].[All]" allUniqueName="[fact_bookings].[status].[All]" dimensionUniqueName="[fact_bookings]" displayFolder="" count="2" memberValueDatatype="130" unbalanced="0">
      <fieldsUsage count="2">
        <fieldUsage x="-1"/>
        <fieldUsage x="2"/>
      </fieldsUsage>
    </cacheHierarchy>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3"/>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36921299" backgroundQuery="1" createdVersion="8" refreshedVersion="8" minRefreshableVersion="3" recordCount="0" supportSubquery="1" supportAdvancedDrill="1" xr:uid="{8B8B8DDF-B248-4237-BA54-662D0420C8A1}">
  <cacheSource type="external" connectionId="1"/>
  <cacheFields count="4">
    <cacheField name="[fact_bookings].[status].[status]" caption="status" numFmtId="0" hierarchy="34" level="1">
      <sharedItems containsSemiMixedTypes="0" containsNonDate="0" containsString="0"/>
    </cacheField>
    <cacheField name="[fact_bookings].[room_type_id].[room_type_id]" caption="room_type_id" numFmtId="0" hierarchy="30" level="1">
      <sharedItems count="5">
        <s v="RT_DLX"/>
        <s v="RT_EXEC"/>
        <s v="RT_FAM"/>
        <s v="RT_STD"/>
        <s v="RT_SUIT"/>
      </sharedItems>
    </cacheField>
    <cacheField name="[Measures].[RevPAR]" caption="RevPAR" numFmtId="0" hierarchy="61" level="32767"/>
    <cacheField name="[Measures].[net_RevPAR]" caption="net_RevPAR" numFmtId="0" hierarchy="66"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2" memberValueDatatype="130" unbalanced="0">
      <fieldsUsage count="2">
        <fieldUsage x="-1"/>
        <fieldUsage x="1"/>
      </fieldsUsage>
    </cacheHierarchy>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2" memberValueDatatype="130" unbalanced="0">
      <fieldsUsage count="2">
        <fieldUsage x="-1"/>
        <fieldUsage x="0"/>
      </fieldsUsage>
    </cacheHierarchy>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2"/>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oneField="1">
      <fieldsUsage count="1">
        <fieldUsage x="3"/>
      </fieldsUsage>
    </cacheHierarchy>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40046293" backgroundQuery="1" createdVersion="8" refreshedVersion="8" minRefreshableVersion="3" recordCount="0" supportSubquery="1" supportAdvancedDrill="1" xr:uid="{EF3CBC7A-19CD-4F98-89E1-0A2EA2EEE4F9}">
  <cacheSource type="external" connectionId="1"/>
  <cacheFields count="6">
    <cacheField name="[dim_calendar].[season].[season]" caption="season" numFmtId="0" hierarchy="4" level="1">
      <sharedItems count="3">
        <s v="High Season"/>
        <s v="Low Season"/>
        <s v="Shoulder Season"/>
      </sharedItems>
    </cacheField>
    <cacheField name="[dim_calendar].[date_key].[date_key]" caption="date_key" numFmtId="0" level="1">
      <sharedItems containsSemiMixedTypes="0" containsNonDate="0" containsDate="1" containsString="0" minDate="2024-11-01T00:00:00" maxDate="2025-12-01T00:00:00" count="59">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cacheField>
    <cacheField name="[dim_calendar].[date_key (Month)].[date_key (Month)]" caption="date_key (Month)" numFmtId="0" hierarchy="7" level="1">
      <sharedItems count="12">
        <s v="ม.ค."/>
        <s v="ก.พ."/>
        <s v="ธ.ค."/>
        <s v="มิ.ย."/>
        <s v="ก.ค."/>
        <s v="ส.ค."/>
        <s v="มี.ค."/>
        <s v="เม.ย."/>
        <s v="พ.ค."/>
        <s v="ก.ย."/>
        <s v="ต.ค."/>
        <s v="พ.ย."/>
      </sharedItems>
    </cacheField>
    <cacheField name="[Measures].[ADR]" caption="ADR" numFmtId="0" hierarchy="63" level="32767"/>
    <cacheField name="[Measures].[OCC_Percentage]" caption="OCC_Percentage" numFmtId="0" hierarchy="62" level="32767"/>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2" memberValueDatatype="7" unbalanced="0">
      <fieldsUsage count="2">
        <fieldUsage x="-1"/>
        <fieldUsage x="1"/>
      </fieldsUsage>
    </cacheHierarchy>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2" memberValueDatatype="130" unbalanced="0">
      <fieldsUsage count="2">
        <fieldUsage x="-1"/>
        <fieldUsage x="0"/>
      </fieldsUsage>
    </cacheHierarchy>
    <cacheHierarchy uniqueName="[dim_calendar].[date_key (Year)]" caption="date_key (Year)" attribute="1" defaultMemberUniqueName="[dim_calendar].[date_key (Year)].[All]" allUniqueName="[dim_calendar].[date_key (Year)].[All]" dimensionUniqueName="[dim_calendar]" displayFolder="" count="2"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2" memberValueDatatype="130" unbalanced="0">
      <fieldsUsage count="2">
        <fieldUsage x="-1"/>
        <fieldUsage x="2"/>
      </fieldsUsage>
    </cacheHierarchy>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5"/>
      </fieldsUsage>
    </cacheHierarchy>
    <cacheHierarchy uniqueName="[Measures].[OCC_Percentage]" caption="OCC_Percentage" measure="1" displayFolder="" measureGroup="fact_bookings" count="0" oneField="1">
      <fieldsUsage count="1">
        <fieldUsage x="4"/>
      </fieldsUsage>
    </cacheHierarchy>
    <cacheHierarchy uniqueName="[Measures].[ADR]" caption="ADR" measure="1" displayFolder="" measureGroup="fact_bookings" count="0" oneField="1">
      <fieldsUsage count="1">
        <fieldUsage x="3"/>
      </fieldsUsage>
    </cacheHierarchy>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42824072" backgroundQuery="1" createdVersion="8" refreshedVersion="8" minRefreshableVersion="3" recordCount="0" supportSubquery="1" supportAdvancedDrill="1" xr:uid="{A026A5B5-29C8-46B0-8723-69BD85E37D73}">
  <cacheSource type="external" connectionId="1"/>
  <cacheFields count="3">
    <cacheField name="[dim_channels].[channel_type].[channel_type]" caption="channel_type" numFmtId="0" hierarchy="10" level="1">
      <sharedItems count="4">
        <s v="Direct"/>
        <s v="GDS"/>
        <s v="OTA"/>
        <s v="Wholesaler"/>
      </sharedItems>
    </cacheField>
    <cacheField name="[Measures].[net_RevPAR]" caption="net_RevPAR" numFmtId="0" hierarchy="66" level="32767"/>
    <cacheField name="[Measures].[Average of net_room_revenue]" caption="Average of net_room_revenue" numFmtId="0" hierarchy="54"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2" memberValueDatatype="130" unbalanced="0">
      <fieldsUsage count="2">
        <fieldUsage x="-1"/>
        <fieldUsage x="0"/>
      </fieldsUsage>
    </cacheHierarchy>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oneField="1">
      <fieldsUsage count="1">
        <fieldUsage x="2"/>
      </fieldsUsage>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oneField="1">
      <fieldsUsage count="1">
        <fieldUsage x="1"/>
      </fieldsUsage>
    </cacheHierarchy>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8.827044097219" backgroundQuery="1" createdVersion="8" refreshedVersion="8" minRefreshableVersion="3" recordCount="0" supportSubquery="1" supportAdvancedDrill="1" xr:uid="{BFAD9252-8AB4-4E2A-A4BB-04BAD13B047D}">
  <cacheSource type="external" connectionId="1"/>
  <cacheFields count="6">
    <cacheField name="[fact_bookings].[check_in_date].[check_in_date]" caption="check_in_date" numFmtId="0" hierarchy="28" level="1">
      <sharedItems containsSemiMixedTypes="0" containsNonDate="0" containsDate="1" containsString="0" minDate="2024-01-02T00:00:00" maxDate="2026-06-28T00:00:00" count="853">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7T00:00:00"/>
        <d v="2026-01-09T00:00:00"/>
        <d v="2026-01-10T00:00:00"/>
        <d v="2026-01-11T00:00:00"/>
        <d v="2026-01-12T00:00:00"/>
        <d v="2026-01-13T00:00:00"/>
        <d v="2026-01-14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6T00:00:00"/>
        <d v="2026-02-08T00:00:00"/>
        <d v="2026-02-09T00:00:00"/>
        <d v="2026-02-10T00:00:00"/>
        <d v="2026-02-11T00:00:00"/>
        <d v="2026-02-12T00:00:00"/>
        <d v="2026-02-14T00:00:00"/>
        <d v="2026-02-15T00:00:00"/>
        <d v="2026-02-16T00:00:00"/>
        <d v="2026-02-17T00:00:00"/>
        <d v="2026-02-19T00:00:00"/>
        <d v="2026-02-21T00:00:00"/>
        <d v="2026-02-22T00:00:00"/>
        <d v="2026-02-23T00:00:00"/>
        <d v="2026-02-25T00:00:00"/>
        <d v="2026-02-26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8T00:00:00"/>
        <d v="2026-03-19T00:00:00"/>
        <d v="2026-03-20T00:00:00"/>
        <d v="2026-03-21T00:00:00"/>
        <d v="2026-03-22T00:00:00"/>
        <d v="2026-03-23T00:00:00"/>
        <d v="2026-03-24T00:00:00"/>
        <d v="2026-03-25T00:00:00"/>
        <d v="2026-03-26T00:00:00"/>
        <d v="2026-03-27T00:00:00"/>
        <d v="2026-03-28T00:00:00"/>
        <d v="2026-03-29T00:00:00"/>
        <d v="2026-03-30T00:00:00"/>
        <d v="2026-04-01T00:00:00"/>
        <d v="2026-04-02T00:00:00"/>
        <d v="2026-04-03T00:00:00"/>
        <d v="2026-04-04T00:00:00"/>
        <d v="2026-04-05T00:00:00"/>
        <d v="2026-04-08T00:00:00"/>
        <d v="2026-04-09T00:00:00"/>
        <d v="2026-04-10T00:00:00"/>
        <d v="2026-04-11T00:00:00"/>
        <d v="2026-04-12T00:00:00"/>
        <d v="2026-04-13T00:00:00"/>
        <d v="2026-04-14T00:00:00"/>
        <d v="2026-04-15T00:00:00"/>
        <d v="2026-04-16T00:00:00"/>
        <d v="2026-04-18T00:00:00"/>
        <d v="2026-04-20T00:00:00"/>
        <d v="2026-04-21T00:00:00"/>
        <d v="2026-04-23T00:00:00"/>
        <d v="2026-04-24T00:00:00"/>
        <d v="2026-04-25T00:00:00"/>
        <d v="2026-04-26T00:00:00"/>
        <d v="2026-04-27T00:00:00"/>
        <d v="2026-04-30T00:00:00"/>
        <d v="2026-05-01T00:00:00"/>
        <d v="2026-05-02T00:00:00"/>
        <d v="2026-05-04T00:00:00"/>
        <d v="2026-05-05T00:00:00"/>
        <d v="2026-05-11T00:00:00"/>
        <d v="2026-05-14T00:00:00"/>
        <d v="2026-05-15T00:00:00"/>
        <d v="2026-05-16T00:00:00"/>
        <d v="2026-05-18T00:00:00"/>
        <d v="2026-05-21T00:00:00"/>
        <d v="2026-05-22T00:00:00"/>
        <d v="2026-05-24T00:00:00"/>
        <d v="2026-05-25T00:00:00"/>
        <d v="2026-05-29T00:00:00"/>
        <d v="2026-05-31T00:00:00"/>
        <d v="2026-06-01T00:00:00"/>
        <d v="2026-06-04T00:00:00"/>
        <d v="2026-06-05T00:00:00"/>
        <d v="2026-06-06T00:00:00"/>
        <d v="2026-06-10T00:00:00"/>
        <d v="2026-06-11T00:00:00"/>
        <d v="2026-06-14T00:00:00"/>
        <d v="2026-06-15T00:00:00"/>
        <d v="2026-06-18T00:00:00"/>
        <d v="2026-06-21T00:00:00"/>
        <d v="2026-06-25T00:00:00"/>
        <d v="2026-06-27T00:00:00"/>
      </sharedItems>
    </cacheField>
    <cacheField name="[fact_bookings].[check_in_date (Month)].[check_in_date (Month)]" caption="check_in_date (Month)" numFmtId="0" hierarchy="48" level="1">
      <sharedItems count="12">
        <s v="ม.ค."/>
        <s v="ก.พ."/>
        <s v="มี.ค."/>
        <s v="เม.ย."/>
        <s v="พ.ค."/>
        <s v="มิ.ย."/>
        <s v="ก.ค."/>
        <s v="ส.ค."/>
        <s v="ก.ย."/>
        <s v="ต.ค."/>
        <s v="พ.ย."/>
        <s v="ธ.ค."/>
      </sharedItems>
    </cacheField>
    <cacheField name="[fact_bookings].[check_in_date (Quarter)].[check_in_date (Quarter)]" caption="check_in_date (Quarter)" numFmtId="0" hierarchy="47" level="1">
      <sharedItems count="4">
        <s v="Qtr1"/>
        <s v="Qtr2"/>
        <s v="Qtr3"/>
        <s v="Qtr4"/>
      </sharedItems>
    </cacheField>
    <cacheField name="[fact_bookings].[check_in_date (Year)].[check_in_date (Year)]" caption="check_in_date (Year)" numFmtId="0" hierarchy="46" level="1">
      <sharedItems count="3">
        <s v="2567"/>
        <s v="2568"/>
        <s v="2569"/>
      </sharedItems>
    </cacheField>
    <cacheField name="[Measures].[ADR]" caption="ADR" numFmtId="0" hierarchy="63" level="32767"/>
    <cacheField name="[Measures].[OCC_Percentage]" caption="OCC_Percentage" numFmtId="0" hierarchy="62"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0" memberValueDatatype="11" unbalanced="0"/>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fieldsUsage count="2">
        <fieldUsage x="-1"/>
        <fieldUsage x="0"/>
      </fieldsUsage>
    </cacheHierarchy>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0" memberValueDatatype="130" unbalanced="0"/>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2" memberValueDatatype="130" unbalanced="0">
      <fieldsUsage count="2">
        <fieldUsage x="-1"/>
        <fieldUsage x="3"/>
      </fieldsUsage>
    </cacheHierarchy>
    <cacheHierarchy uniqueName="[fact_bookings].[check_in_date (Quarter)]" caption="check_in_date (Quarter)" attribute="1" defaultMemberUniqueName="[fact_bookings].[check_in_date (Quarter)].[All]" allUniqueName="[fact_bookings].[check_in_date (Quarter)].[All]" dimensionUniqueName="[fact_bookings]" displayFolder="" count="2" memberValueDatatype="130" unbalanced="0">
      <fieldsUsage count="2">
        <fieldUsage x="-1"/>
        <fieldUsage x="2"/>
      </fieldsUsage>
    </cacheHierarchy>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fieldsUsage count="2">
        <fieldUsage x="-1"/>
        <fieldUsage x="1"/>
      </fieldsUsage>
    </cacheHierarchy>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cacheHierarchy uniqueName="[Measures].[OCC_Percentage]" caption="OCC_Percentage" measure="1" displayFolder="" measureGroup="fact_bookings" count="0" oneField="1">
      <fieldsUsage count="1">
        <fieldUsage x="5"/>
      </fieldsUsage>
    </cacheHierarchy>
    <cacheHierarchy uniqueName="[Measures].[ADR]" caption="ADR" measure="1" displayFolder="" measureGroup="fact_bookings" count="0" oneField="1">
      <fieldsUsage count="1">
        <fieldUsage x="4"/>
      </fieldsUsage>
    </cacheHierarchy>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 HBY" refreshedDate="46139.958540046297" backgroundQuery="1" createdVersion="8" refreshedVersion="8" minRefreshableVersion="3" recordCount="0" supportSubquery="1" supportAdvancedDrill="1" xr:uid="{7F56DAC2-5A63-4C85-AA2E-8AC746EFFEEE}">
  <cacheSource type="external" connectionId="1"/>
  <cacheFields count="3">
    <cacheField name="[fact_bookings].[room_type_id].[room_type_id]" caption="room_type_id" numFmtId="0" hierarchy="30" level="1">
      <sharedItems count="5">
        <s v="RT_DLX"/>
        <s v="RT_EXEC"/>
        <s v="RT_FAM"/>
        <s v="RT_STD"/>
        <s v="RT_SUIT"/>
      </sharedItems>
    </cacheField>
    <cacheField name="[dim_calendar].[is_weekend].[is_weekend]" caption="is_weekend" numFmtId="0" hierarchy="2" level="1">
      <sharedItems count="2">
        <b v="0"/>
        <b v="1"/>
      </sharedItems>
    </cacheField>
    <cacheField name="[Measures].[RevPAR]" caption="RevPAR" numFmtId="0" hierarchy="61" level="32767"/>
  </cacheFields>
  <cacheHierarchies count="75">
    <cacheHierarchy uniqueName="[dim_calendar].[date_key]" caption="date_key" attribute="1" time="1" defaultMemberUniqueName="[dim_calendar].[date_key].[All]" allUniqueName="[dim_calendar].[date_key].[All]" dimensionUniqueName="[dim_calendar]" displayFolder="" count="0" memberValueDatatype="7" unbalanced="0"/>
    <cacheHierarchy uniqueName="[dim_calendar].[day_name]" caption="day_name" attribute="1" defaultMemberUniqueName="[dim_calendar].[day_name].[All]" allUniqueName="[dim_calendar].[day_name].[All]" dimensionUniqueName="[dim_calendar]" displayFolder="" count="0" memberValueDatatype="130" unbalanced="0"/>
    <cacheHierarchy uniqueName="[dim_calendar].[is_weekend]" caption="is_weekend" attribute="1" defaultMemberUniqueName="[dim_calendar].[is_weekend].[All]" allUniqueName="[dim_calendar].[is_weekend].[All]" dimensionUniqueName="[dim_calendar]" displayFolder="" count="2" memberValueDatatype="11" unbalanced="0">
      <fieldsUsage count="2">
        <fieldUsage x="-1"/>
        <fieldUsage x="1"/>
      </fieldsUsage>
    </cacheHierarchy>
    <cacheHierarchy uniqueName="[dim_calendar].[is_holiday]" caption="is_holiday" attribute="1" defaultMemberUniqueName="[dim_calendar].[is_holiday].[All]" allUniqueName="[dim_calendar].[is_holiday].[All]" dimensionUniqueName="[dim_calendar]" displayFolder="" count="0" memberValueDatatype="11" unbalanced="0"/>
    <cacheHierarchy uniqueName="[dim_calendar].[season]" caption="season" attribute="1" defaultMemberUniqueName="[dim_calendar].[season].[All]" allUniqueName="[dim_calendar].[season].[All]" dimensionUniqueName="[dim_calendar]" displayFolder="" count="0" memberValueDatatype="130" unbalanced="0"/>
    <cacheHierarchy uniqueName="[dim_calendar].[date_key (Year)]" caption="date_key (Year)" attribute="1" defaultMemberUniqueName="[dim_calendar].[date_key (Year)].[All]" allUniqueName="[dim_calendar].[date_key (Year)].[All]" dimensionUniqueName="[dim_calendar]" displayFolder="" count="0" memberValueDatatype="130" unbalanced="0"/>
    <cacheHierarchy uniqueName="[dim_calendar].[date_key (Quarter)]" caption="date_key (Quarter)" attribute="1" defaultMemberUniqueName="[dim_calendar].[date_key (Quarter)].[All]" allUniqueName="[dim_calendar].[date_key (Quarter)].[All]" dimensionUniqueName="[dim_calendar]" displayFolder="" count="0" memberValueDatatype="130" unbalanced="0"/>
    <cacheHierarchy uniqueName="[dim_calendar].[date_key (Month)]" caption="date_key (Month)" attribute="1" defaultMemberUniqueName="[dim_calendar].[date_key (Month)].[All]" allUniqueName="[dim_calendar].[date_key (Month)].[All]" dimensionUniqueName="[dim_calendar]" displayFolder="" count="0" memberValueDatatype="130" unbalanced="0"/>
    <cacheHierarchy uniqueName="[dim_channels].[channel_id]" caption="channel_id" attribute="1" defaultMemberUniqueName="[dim_channels].[channel_id].[All]" allUniqueName="[dim_channels].[channel_id].[All]" dimensionUniqueName="[dim_channels]" displayFolder="" count="0" memberValueDatatype="130" unbalanced="0"/>
    <cacheHierarchy uniqueName="[dim_channels].[channel_name]" caption="channel_name" attribute="1" defaultMemberUniqueName="[dim_channels].[channel_name].[All]" allUniqueName="[dim_channels].[channel_name].[All]" dimensionUniqueName="[dim_channels]" displayFolder="" count="0" memberValueDatatype="130" unbalanced="0"/>
    <cacheHierarchy uniqueName="[dim_channels].[channel_type]" caption="channel_type" attribute="1" defaultMemberUniqueName="[dim_channels].[channel_type].[All]" allUniqueName="[dim_channels].[channel_type].[All]" dimensionUniqueName="[dim_channels]" displayFolder="" count="0" memberValueDatatype="130" unbalanced="0"/>
    <cacheHierarchy uniqueName="[dim_channels].[commission_rate]" caption="commission_rate" attribute="1" defaultMemberUniqueName="[dim_channels].[commission_rate].[All]" allUniqueName="[dim_channels].[commission_rate].[All]" dimensionUniqueName="[dim_channels]" displayFolder="" count="0" memberValueDatatype="5" unbalanced="0"/>
    <cacheHierarchy uniqueName="[dim_rate_codes].[rate_code_id]" caption="rate_code_id" attribute="1" defaultMemberUniqueName="[dim_rate_codes].[rate_code_id].[All]" allUniqueName="[dim_rate_codes].[rate_code_id].[All]" dimensionUniqueName="[dim_rate_codes]" displayFolder="" count="0" memberValueDatatype="130" unbalanced="0"/>
    <cacheHierarchy uniqueName="[dim_rate_codes].[rate_name]" caption="rate_name" attribute="1" defaultMemberUniqueName="[dim_rate_codes].[rate_name].[All]" allUniqueName="[dim_rate_codes].[rate_name].[All]" dimensionUniqueName="[dim_rate_codes]" displayFolder="" count="0" memberValueDatatype="130" unbalanced="0"/>
    <cacheHierarchy uniqueName="[dim_rate_codes].[description]" caption="description" attribute="1" defaultMemberUniqueName="[dim_rate_codes].[description].[All]" allUniqueName="[dim_rate_codes].[description].[All]" dimensionUniqueName="[dim_rate_codes]" displayFolder="" count="0" memberValueDatatype="130" unbalanced="0"/>
    <cacheHierarchy uniqueName="[dim_rate_codes].[is_commissionable]" caption="is_commissionable" attribute="1" defaultMemberUniqueName="[dim_rate_codes].[is_commissionable].[All]" allUniqueName="[dim_rate_codes].[is_commissionable].[All]" dimensionUniqueName="[dim_rate_codes]" displayFolder="" count="0" memberValueDatatype="11" unbalanced="0"/>
    <cacheHierarchy uniqueName="[dim_room_inventory].[date]" caption="date" attribute="1" time="1" defaultMemberUniqueName="[dim_room_inventory].[date].[All]" allUniqueName="[dim_room_inventory].[date].[All]" dimensionUniqueName="[dim_room_inventory]" displayFolder="" count="0" memberValueDatatype="7" unbalanced="0"/>
    <cacheHierarchy uniqueName="[dim_room_inventory].[total_capacity]" caption="total_capacity" attribute="1" defaultMemberUniqueName="[dim_room_inventory].[total_capacity].[All]" allUniqueName="[dim_room_inventory].[total_capacity].[All]" dimensionUniqueName="[dim_room_inventory]" displayFolder="" count="0" memberValueDatatype="20" unbalanced="0"/>
    <cacheHierarchy uniqueName="[dim_room_inventory].[rooms_out_of_order]" caption="rooms_out_of_order" attribute="1" defaultMemberUniqueName="[dim_room_inventory].[rooms_out_of_order].[All]" allUniqueName="[dim_room_inventory].[rooms_out_of_order].[All]" dimensionUniqueName="[dim_room_inventory]" displayFolder="" count="0" memberValueDatatype="20" unbalanced="0"/>
    <cacheHierarchy uniqueName="[dim_room_inventory].[rooms_available_for_sale]" caption="rooms_available_for_sale" attribute="1" defaultMemberUniqueName="[dim_room_inventory].[rooms_available_for_sale].[All]" allUniqueName="[dim_room_inventory].[rooms_available_for_sale].[All]" dimensionUniqueName="[dim_room_inventory]" displayFolder="" count="0" memberValueDatatype="20" unbalanced="0"/>
    <cacheHierarchy uniqueName="[dim_roomtype].[room_type_id]" caption="room_type_id" attribute="1" defaultMemberUniqueName="[dim_roomtype].[room_type_id].[All]" allUniqueName="[dim_roomtype].[room_type_id].[All]" dimensionUniqueName="[dim_roomtype]" displayFolder="" count="0" memberValueDatatype="130" unbalanced="0"/>
    <cacheHierarchy uniqueName="[dim_roomtype].[room_type_name]" caption="room_type_name" attribute="1" defaultMemberUniqueName="[dim_roomtype].[room_type_name].[All]" allUniqueName="[dim_roomtype].[room_type_name].[All]" dimensionUniqueName="[dim_roomtype]" displayFolder="" count="0" memberValueDatatype="130" unbalanced="0"/>
    <cacheHierarchy uniqueName="[dim_roomtype].[base_price]" caption="base_price" attribute="1" defaultMemberUniqueName="[dim_roomtype].[base_price].[All]" allUniqueName="[dim_roomtype].[base_price].[All]" dimensionUniqueName="[dim_roomtype]" displayFolder="" count="0" memberValueDatatype="20" unbalanced="0"/>
    <cacheHierarchy uniqueName="[dim_segments].[segment_id]" caption="segment_id" attribute="1" defaultMemberUniqueName="[dim_segments].[segment_id].[All]" allUniqueName="[dim_segments].[segment_id].[All]" dimensionUniqueName="[dim_segments]" displayFolder="" count="0" memberValueDatatype="130" unbalanced="0"/>
    <cacheHierarchy uniqueName="[dim_segments].[segment_name]" caption="segment_name" attribute="1" defaultMemberUniqueName="[dim_segments].[segment_name].[All]" allUniqueName="[dim_segments].[segment_name].[All]" dimensionUniqueName="[dim_segment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guest_id]" caption="guest_id" attribute="1" defaultMemberUniqueName="[fact_bookings].[guest_id].[All]" allUniqueName="[fact_bookings].[guest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_out_date]" caption="check_out_date" attribute="1" time="1" defaultMemberUniqueName="[fact_bookings].[check_out_date].[All]" allUniqueName="[fact_bookings].[check_out_date].[All]" dimensionUniqueName="[fact_bookings]" displayFolder="" count="0" memberValueDatatype="7" unbalanced="0"/>
    <cacheHierarchy uniqueName="[fact_bookings].[room_type_id]" caption="room_type_id" attribute="1" defaultMemberUniqueName="[fact_bookings].[room_type_id].[All]" allUniqueName="[fact_bookings].[room_type_id].[All]" dimensionUniqueName="[fact_bookings]" displayFolder="" count="2" memberValueDatatype="130" unbalanced="0">
      <fieldsUsage count="2">
        <fieldUsage x="-1"/>
        <fieldUsage x="0"/>
      </fieldsUsage>
    </cacheHierarchy>
    <cacheHierarchy uniqueName="[fact_bookings].[rate_code_id]" caption="rate_code_id" attribute="1" defaultMemberUniqueName="[fact_bookings].[rate_code_id].[All]" allUniqueName="[fact_bookings].[rate_code_id].[All]" dimensionUniqueName="[fact_bookings]" displayFolder="" count="0" memberValueDatatype="130" unbalanced="0"/>
    <cacheHierarchy uniqueName="[fact_bookings].[channel_id]" caption="channel_id" attribute="1" defaultMemberUniqueName="[fact_bookings].[channel_id].[All]" allUniqueName="[fact_bookings].[channel_id].[All]" dimensionUniqueName="[fact_bookings]" displayFolder="" count="0" memberValueDatatype="130" unbalanced="0"/>
    <cacheHierarchy uniqueName="[fact_bookings].[segment_id]" caption="segment_id" attribute="1" defaultMemberUniqueName="[fact_bookings].[segment_id].[All]" allUniqueName="[fact_bookings].[segment_id].[All]" dimensionUniqueName="[fact_bookings]" displayFolder="" count="0" memberValueDatatype="130" unbalanced="0"/>
    <cacheHierarchy uniqueName="[fact_bookings].[status]" caption="status" attribute="1" defaultMemberUniqueName="[fact_bookings].[status].[All]" allUniqueName="[fact_bookings].[status].[All]" dimensionUniqueName="[fact_bookings]" displayFolder="" count="0" memberValueDatatype="130" unbalanced="0"/>
    <cacheHierarchy uniqueName="[fact_bookings].[total_room_revenue]" caption="total_room_revenue" attribute="1" defaultMemberUniqueName="[fact_bookings].[total_room_revenue].[All]" allUniqueName="[fact_bookings].[total_room_revenue].[All]" dimensionUniqueName="[fact_bookings]" displayFolder="" count="0" memberValueDatatype="20" unbalanced="0"/>
    <cacheHierarchy uniqueName="[fact_bookings].[number_of_rooms]" caption="number_of_rooms" attribute="1" defaultMemberUniqueName="[fact_bookings].[number_of_rooms].[All]" allUniqueName="[fact_bookings].[number_of_rooms].[All]" dimensionUniqueName="[fact_bookings]" displayFolder="" count="0" memberValueDatatype="20" unbalanced="0"/>
    <cacheHierarchy uniqueName="[fact_bookings].[adults_count]" caption="adults_count" attribute="1" defaultMemberUniqueName="[fact_bookings].[adults_count].[All]" allUniqueName="[fact_bookings].[adults_count].[All]" dimensionUniqueName="[fact_bookings]" displayFolder="" count="0" memberValueDatatype="20" unbalanced="0"/>
    <cacheHierarchy uniqueName="[fact_bookings].[children_count]" caption="children_count" attribute="1" defaultMemberUniqueName="[fact_bookings].[children_count].[All]" allUniqueName="[fact_bookings].[children_count].[All]" dimensionUniqueName="[fact_bookings]" displayFolder="" count="0" memberValueDatatype="20" unbalanced="0"/>
    <cacheHierarchy uniqueName="[fact_bookings].[total_guests]" caption="total_guests" attribute="1" defaultMemberUniqueName="[fact_bookings].[total_guests].[All]" allUniqueName="[fact_bookings].[total_guests].[All]" dimensionUniqueName="[fact_bookings]" displayFolder="" count="0" memberValueDatatype="20" unbalanced="0"/>
    <cacheHierarchy uniqueName="[fact_bookings].[LOS]" caption="LOS" attribute="1" defaultMemberUniqueName="[fact_bookings].[LOS].[All]" allUniqueName="[fact_bookings].[LOS].[All]" dimensionUniqueName="[fact_bookings]" displayFolder="" count="0" memberValueDatatype="20" unbalanced="0"/>
    <cacheHierarchy uniqueName="[fact_bookings].[BLT]" caption="BLT" attribute="1" defaultMemberUniqueName="[fact_bookings].[BLT].[All]" allUniqueName="[fact_bookings].[BLT].[All]" dimensionUniqueName="[fact_bookings]" displayFolder="" count="0" memberValueDatatype="20" unbalanced="0"/>
    <cacheHierarchy uniqueName="[fact_bookings].[commission_cost]" caption="commission_cost" attribute="1" defaultMemberUniqueName="[fact_bookings].[commission_cost].[All]" allUniqueName="[fact_bookings].[commission_cost].[All]" dimensionUniqueName="[fact_bookings]" displayFolder="" count="0" memberValueDatatype="5" unbalanced="0"/>
    <cacheHierarchy uniqueName="[fact_bookings].[net_room_revenue]" caption="net_room_revenue" attribute="1" defaultMemberUniqueName="[fact_bookings].[net_room_revenue].[All]" allUniqueName="[fact_bookings].[net_room_revenue].[All]" dimensionUniqueName="[fact_bookings]" displayFolder="" count="0" memberValueDatatype="5" unbalanced="0"/>
    <cacheHierarchy uniqueName="[fact_bookings].[room_sold]" caption="room_sold" attribute="1" defaultMemberUniqueName="[fact_bookings].[room_sold].[All]" allUniqueName="[fact_bookings].[room_sold].[All]" dimensionUniqueName="[fact_bookings]" displayFolder="" count="0" memberValueDatatype="20" unbalanced="0"/>
    <cacheHierarchy uniqueName="[fact_bookings].[commission]" caption="commission" attribute="1" defaultMemberUniqueName="[fact_bookings].[commission].[All]" allUniqueName="[fact_bookings].[commission].[All]" dimensionUniqueName="[fact_bookings]" displayFolder="" count="0" memberValueDatatype="5" unbalanced="0"/>
    <cacheHierarchy uniqueName="[fact_bookings].[check_in_date (Year)]" caption="check_in_date (Year)" attribute="1" defaultMemberUniqueName="[fact_bookings].[check_in_date (Year)].[All]" allUniqueName="[fact_bookings].[check_in_date (Year)].[All]" dimensionUniqueName="[fact_bookings]" displayFolder="" count="0" memberValueDatatype="130" unbalanced="0"/>
    <cacheHierarchy uniqueName="[fact_bookings].[check_in_date (Quarter)]" caption="check_in_date (Quarter)" attribute="1" defaultMemberUniqueName="[fact_bookings].[check_in_date (Quarter)].[All]" allUniqueName="[fact_bookings].[check_in_date (Quarter)].[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calendar].[date_key (Month Index)]" caption="date_key (Month Index)" attribute="1" defaultMemberUniqueName="[dim_calendar].[date_key (Month Index)].[All]" allUniqueName="[dim_calendar].[date_key (Month Index)].[All]" dimensionUniqueName="[dim_calendar]"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total_room_revenue]" caption="Sum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Average of total_room_revenue]" caption="Average of total_room_revenue" measure="1" displayFolder="" measureGroup="fact_bookings" count="0">
      <extLst>
        <ext xmlns:x15="http://schemas.microsoft.com/office/spreadsheetml/2010/11/main" uri="{B97F6D7D-B522-45F9-BDA1-12C45D357490}">
          <x15:cacheHierarchy aggregatedColumn="35"/>
        </ext>
      </extLst>
    </cacheHierarchy>
    <cacheHierarchy uniqueName="[Measures].[Sum of net_room_revenue]" caption="Sum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Average of net_room_revenue]" caption="Average of net_room_revenue" measure="1" displayFolder="" measureGroup="fact_bookings" count="0">
      <extLst>
        <ext xmlns:x15="http://schemas.microsoft.com/office/spreadsheetml/2010/11/main" uri="{B97F6D7D-B522-45F9-BDA1-12C45D357490}">
          <x15:cacheHierarchy aggregatedColumn="43"/>
        </ext>
      </extLst>
    </cacheHierarchy>
    <cacheHierarchy uniqueName="[Measures].[Sum of number_of_rooms]" caption="Sum of number_of_rooms" measure="1" displayFolder="" measureGroup="fact_bookings" count="0">
      <extLst>
        <ext xmlns:x15="http://schemas.microsoft.com/office/spreadsheetml/2010/11/main" uri="{B97F6D7D-B522-45F9-BDA1-12C45D357490}">
          <x15:cacheHierarchy aggregatedColumn="36"/>
        </ext>
      </extLst>
    </cacheHierarchy>
    <cacheHierarchy uniqueName="[Measures].[Sum of room_sold]" caption="Sum of room_sold" measure="1" displayFolder="" measureGroup="fact_bookings" count="0">
      <extLst>
        <ext xmlns:x15="http://schemas.microsoft.com/office/spreadsheetml/2010/11/main" uri="{B97F6D7D-B522-45F9-BDA1-12C45D357490}">
          <x15:cacheHierarchy aggregatedColumn="44"/>
        </ext>
      </extLst>
    </cacheHierarchy>
    <cacheHierarchy uniqueName="[Measures].[Sum of commission_rate]" caption="Sum of commission_rate" measure="1" displayFolder="" measureGroup="dim_channels" count="0">
      <extLst>
        <ext xmlns:x15="http://schemas.microsoft.com/office/spreadsheetml/2010/11/main" uri="{B97F6D7D-B522-45F9-BDA1-12C45D357490}">
          <x15:cacheHierarchy aggregatedColumn="11"/>
        </ext>
      </extLst>
    </cacheHierarchy>
    <cacheHierarchy uniqueName="[Measures].[Total_Revenue]" caption="Total_Revenue" measure="1" displayFolder="" measureGroup="fact_bookings" count="0"/>
    <cacheHierarchy uniqueName="[Measures].[total_room_Sold]" caption="total_room_Sold" measure="1" displayFolder="" measureGroup="fact_bookings" count="0"/>
    <cacheHierarchy uniqueName="[Measures].[Total_Rooms_Available]" caption="Total_Rooms_Available" measure="1" displayFolder="" measureGroup="fact_bookings" count="0"/>
    <cacheHierarchy uniqueName="[Measures].[RevPAR]" caption="RevPAR" measure="1" displayFolder="" measureGroup="fact_bookings" count="0" oneField="1">
      <fieldsUsage count="1">
        <fieldUsage x="2"/>
      </fieldsUsage>
    </cacheHierarchy>
    <cacheHierarchy uniqueName="[Measures].[OCC_Percentage]" caption="OCC_Percentage" measure="1" displayFolder="" measureGroup="fact_bookings" count="0"/>
    <cacheHierarchy uniqueName="[Measures].[ADR]" caption="ADR" measure="1" displayFolder="" measureGroup="fact_bookings" count="0"/>
    <cacheHierarchy uniqueName="[Measures].[Average LOS]" caption="Average LOS" measure="1" displayFolder="" measureGroup="fact_bookings" count="0"/>
    <cacheHierarchy uniqueName="[Measures].[Average BLT]" caption="Average BLT" measure="1" displayFolder="" measureGroup="fact_bookings" count="0"/>
    <cacheHierarchy uniqueName="[Measures].[net_RevPAR]" caption="net_RevPAR" measure="1" displayFolder="" measureGroup="fact_bookings" count="0"/>
    <cacheHierarchy uniqueName="[Measures].[__XL_Count fact_bookings]" caption="__XL_Count fact_bookings" measure="1" displayFolder="" measureGroup="fact_bookings" count="0" hidden="1"/>
    <cacheHierarchy uniqueName="[Measures].[__XL_Count dim_room_inventory]" caption="__XL_Count dim_room_inventory" measure="1" displayFolder="" measureGroup="dim_room_inventory" count="0" hidden="1"/>
    <cacheHierarchy uniqueName="[Measures].[__XL_Count dim_rate_codes]" caption="__XL_Count dim_rate_codes" measure="1" displayFolder="" measureGroup="dim_rate_codes" count="0" hidden="1"/>
    <cacheHierarchy uniqueName="[Measures].[__XL_Count Table4]" caption="__XL_Count Table4" measure="1" displayFolder="" measureGroup="dim_channels" count="0" hidden="1"/>
    <cacheHierarchy uniqueName="[Measures].[__XL_Count dim_calendar]" caption="__XL_Count dim_calendar" measure="1" displayFolder="" measureGroup="dim_calendar" count="0" hidden="1"/>
    <cacheHierarchy uniqueName="[Measures].[__XL_Count Table6]" caption="__XL_Count Table6" measure="1" displayFolder="" measureGroup="dim_segments" count="0" hidden="1"/>
    <cacheHierarchy uniqueName="[Measures].[__XL_Count dim_roomtype]" caption="__XL_Count dim_roomtype" measure="1" displayFolder="" measureGroup="dim_roomtype" count="0" hidden="1"/>
    <cacheHierarchy uniqueName="[Measures].[__No measures defined]" caption="__No measures defined" measure="1" displayFolder="" count="0" hidden="1"/>
  </cacheHierarchies>
  <kpis count="0"/>
  <dimensions count="8">
    <dimension name="dim_calendar" uniqueName="[dim_calendar]" caption="dim_calendar"/>
    <dimension name="dim_channels" uniqueName="[dim_channels]" caption="dim_channels"/>
    <dimension name="dim_rate_codes" uniqueName="[dim_rate_codes]" caption="dim_rate_codes"/>
    <dimension name="dim_room_inventory" uniqueName="[dim_room_inventory]" caption="dim_room_inventory"/>
    <dimension name="dim_roomtype" uniqueName="[dim_roomtype]" caption="dim_roomtype"/>
    <dimension name="dim_segments" uniqueName="[dim_segments]" caption="dim_segments"/>
    <dimension name="fact_bookings" uniqueName="[fact_bookings]" caption="fact_bookings"/>
    <dimension measure="1" name="Measures" uniqueName="[Measures]" caption="Measures"/>
  </dimensions>
  <measureGroups count="7">
    <measureGroup name="dim_calendar" caption="dim_calendar"/>
    <measureGroup name="dim_channels" caption="dim_channels"/>
    <measureGroup name="dim_rate_codes" caption="dim_rate_codes"/>
    <measureGroup name="dim_room_inventory" caption="dim_room_inventory"/>
    <measureGroup name="dim_roomtype" caption="dim_roomtype"/>
    <measureGroup name="dim_segments" caption="dim_segments"/>
    <measureGroup name="fact_bookings" caption="fact_bookings"/>
  </measureGroups>
  <maps count="14">
    <map measureGroup="0" dimension="0"/>
    <map measureGroup="0" dimension="3"/>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RES-22518"/>
    <s v="G-6954"/>
    <x v="0"/>
    <d v="2026-06-27T00:00:00"/>
    <d v="2026-07-04T00:00:00"/>
    <x v="0"/>
    <s v="RC_BAR"/>
    <x v="0"/>
    <x v="0"/>
    <x v="0"/>
    <n v="7700"/>
    <n v="2"/>
    <n v="4"/>
    <n v="0"/>
    <n v="4"/>
    <n v="7"/>
    <n v="2"/>
    <n v="0"/>
    <n v="7700"/>
    <n v="14"/>
  </r>
  <r>
    <s v="RES-20580"/>
    <s v="G-5016"/>
    <x v="1"/>
    <d v="2026-06-18T00:00:00"/>
    <d v="2026-06-27T00:00:00"/>
    <x v="1"/>
    <s v="RC_GOV"/>
    <x v="1"/>
    <x v="1"/>
    <x v="1"/>
    <n v="6300"/>
    <n v="2"/>
    <n v="4"/>
    <n v="3"/>
    <n v="7"/>
    <n v="9"/>
    <n v="6"/>
    <n v="315"/>
    <n v="5985"/>
    <n v="18"/>
  </r>
  <r>
    <s v="RES-20816"/>
    <s v="G-5252"/>
    <x v="2"/>
    <d v="2026-06-14T00:00:00"/>
    <d v="2026-06-20T00:00:00"/>
    <x v="1"/>
    <s v="RC_CORP"/>
    <x v="2"/>
    <x v="2"/>
    <x v="2"/>
    <n v="4200"/>
    <n v="2"/>
    <n v="6"/>
    <n v="0"/>
    <n v="6"/>
    <n v="6"/>
    <n v="8"/>
    <n v="420"/>
    <n v="3780"/>
    <n v="12"/>
  </r>
  <r>
    <s v="RES-21025"/>
    <s v="G-5461"/>
    <x v="3"/>
    <d v="2026-06-15T00:00:00"/>
    <d v="2026-06-28T00:00:00"/>
    <x v="0"/>
    <s v="RC_GOV"/>
    <x v="3"/>
    <x v="3"/>
    <x v="2"/>
    <n v="14300"/>
    <n v="2"/>
    <n v="4"/>
    <n v="0"/>
    <n v="4"/>
    <n v="13"/>
    <n v="14"/>
    <n v="0"/>
    <n v="14300"/>
    <n v="26"/>
  </r>
  <r>
    <s v="RES-20843"/>
    <s v="G-5279"/>
    <x v="4"/>
    <d v="2026-06-11T00:00:00"/>
    <d v="2026-06-17T00:00:00"/>
    <x v="0"/>
    <s v="RC_PROMO"/>
    <x v="4"/>
    <x v="1"/>
    <x v="3"/>
    <n v="0"/>
    <n v="8"/>
    <n v="0"/>
    <n v="0"/>
    <n v="0"/>
    <n v="6"/>
    <n v="15"/>
    <n v="0"/>
    <n v="0"/>
    <n v="48"/>
  </r>
  <r>
    <s v="RES-21797"/>
    <s v="G-6233"/>
    <x v="5"/>
    <d v="2026-06-18T00:00:00"/>
    <d v="2026-06-25T00:00:00"/>
    <x v="1"/>
    <s v="RC_GOV"/>
    <x v="5"/>
    <x v="4"/>
    <x v="2"/>
    <n v="4900"/>
    <n v="2"/>
    <n v="4"/>
    <n v="2"/>
    <n v="6"/>
    <n v="7"/>
    <n v="25"/>
    <n v="980"/>
    <n v="3920"/>
    <n v="14"/>
  </r>
  <r>
    <s v="RES-21974"/>
    <s v="G-6410"/>
    <x v="6"/>
    <d v="2026-06-06T00:00:00"/>
    <d v="2026-06-20T00:00:00"/>
    <x v="0"/>
    <s v="RC_BAR"/>
    <x v="6"/>
    <x v="1"/>
    <x v="2"/>
    <n v="7700"/>
    <n v="1"/>
    <n v="1"/>
    <n v="1"/>
    <n v="2"/>
    <n v="14"/>
    <n v="25"/>
    <n v="0"/>
    <n v="7700"/>
    <n v="14"/>
  </r>
  <r>
    <s v="RES-22022"/>
    <s v="G-6458"/>
    <x v="7"/>
    <d v="2026-05-16T00:00:00"/>
    <d v="2026-05-24T00:00:00"/>
    <x v="1"/>
    <s v="RC_PROMO"/>
    <x v="4"/>
    <x v="0"/>
    <x v="2"/>
    <n v="5600"/>
    <n v="2"/>
    <n v="6"/>
    <n v="0"/>
    <n v="6"/>
    <n v="8"/>
    <n v="6"/>
    <n v="952"/>
    <n v="4648"/>
    <n v="16"/>
  </r>
  <r>
    <s v="RES-23342"/>
    <s v="G-7778"/>
    <x v="8"/>
    <d v="2026-05-16T00:00:00"/>
    <d v="2026-05-25T00:00:00"/>
    <x v="0"/>
    <s v="RC_BAR"/>
    <x v="7"/>
    <x v="2"/>
    <x v="2"/>
    <n v="9900"/>
    <n v="2"/>
    <n v="4"/>
    <n v="0"/>
    <n v="4"/>
    <n v="9"/>
    <n v="9"/>
    <n v="1485"/>
    <n v="8415"/>
    <n v="18"/>
  </r>
  <r>
    <s v="RES-24234"/>
    <s v="G-8670"/>
    <x v="9"/>
    <d v="2026-05-21T00:00:00"/>
    <d v="2026-05-24T00:00:00"/>
    <x v="1"/>
    <s v="RC_PROMO"/>
    <x v="5"/>
    <x v="1"/>
    <x v="1"/>
    <n v="2100"/>
    <n v="2"/>
    <n v="6"/>
    <n v="2"/>
    <n v="8"/>
    <n v="3"/>
    <n v="19"/>
    <n v="420"/>
    <n v="1680"/>
    <n v="6"/>
  </r>
  <r>
    <s v="RES-24419"/>
    <s v="G-8855"/>
    <x v="9"/>
    <d v="2026-05-16T00:00:00"/>
    <d v="2026-05-29T00:00:00"/>
    <x v="2"/>
    <s v="RC_LONG"/>
    <x v="1"/>
    <x v="2"/>
    <x v="2"/>
    <n v="14300"/>
    <n v="1"/>
    <n v="3"/>
    <n v="1"/>
    <n v="4"/>
    <n v="13"/>
    <n v="14"/>
    <n v="715"/>
    <n v="13585"/>
    <n v="13"/>
  </r>
  <r>
    <s v="RES-24648"/>
    <s v="G-9084"/>
    <x v="9"/>
    <d v="2026-05-25T00:00:00"/>
    <d v="2026-05-31T00:00:00"/>
    <x v="1"/>
    <s v="RC_GOV"/>
    <x v="0"/>
    <x v="1"/>
    <x v="2"/>
    <n v="2100"/>
    <n v="1"/>
    <n v="3"/>
    <n v="2"/>
    <n v="5"/>
    <n v="6"/>
    <n v="23"/>
    <n v="0"/>
    <n v="2100"/>
    <n v="6"/>
  </r>
  <r>
    <s v="RES-24071"/>
    <s v="G-8507"/>
    <x v="10"/>
    <d v="2026-06-10T00:00:00"/>
    <d v="2026-06-12T00:00:00"/>
    <x v="0"/>
    <s v="RC_GOV"/>
    <x v="3"/>
    <x v="3"/>
    <x v="2"/>
    <n v="1100"/>
    <n v="1"/>
    <n v="2"/>
    <n v="1"/>
    <n v="3"/>
    <n v="2"/>
    <n v="40"/>
    <n v="0"/>
    <n v="1100"/>
    <n v="2"/>
  </r>
  <r>
    <s v="RES-21817"/>
    <s v="G-6253"/>
    <x v="11"/>
    <d v="2026-05-25T00:00:00"/>
    <d v="2026-06-06T00:00:00"/>
    <x v="1"/>
    <s v="RC_PROMO"/>
    <x v="5"/>
    <x v="1"/>
    <x v="1"/>
    <n v="8400"/>
    <n v="2"/>
    <n v="4"/>
    <n v="2"/>
    <n v="6"/>
    <n v="12"/>
    <n v="25"/>
    <n v="1680"/>
    <n v="6720"/>
    <n v="24"/>
  </r>
  <r>
    <s v="RES-23253"/>
    <s v="G-7689"/>
    <x v="11"/>
    <d v="2026-05-22T00:00:00"/>
    <d v="2026-06-03T00:00:00"/>
    <x v="1"/>
    <s v="RC_CORP"/>
    <x v="3"/>
    <x v="0"/>
    <x v="2"/>
    <n v="8400"/>
    <n v="2"/>
    <n v="2"/>
    <n v="4"/>
    <n v="6"/>
    <n v="12"/>
    <n v="22"/>
    <n v="0"/>
    <n v="8400"/>
    <n v="24"/>
  </r>
  <r>
    <s v="RES-21821"/>
    <s v="G-6257"/>
    <x v="12"/>
    <d v="2026-05-25T00:00:00"/>
    <d v="2026-05-27T00:00:00"/>
    <x v="1"/>
    <s v="RC_GOV"/>
    <x v="0"/>
    <x v="1"/>
    <x v="2"/>
    <n v="700"/>
    <n v="1"/>
    <n v="2"/>
    <n v="0"/>
    <n v="2"/>
    <n v="2"/>
    <n v="26"/>
    <n v="0"/>
    <n v="700"/>
    <n v="2"/>
  </r>
  <r>
    <s v="RES-24945"/>
    <s v="G-9381"/>
    <x v="12"/>
    <d v="2026-05-11T00:00:00"/>
    <d v="2026-05-17T00:00:00"/>
    <x v="1"/>
    <s v="RC_WHL"/>
    <x v="3"/>
    <x v="4"/>
    <x v="2"/>
    <n v="2100"/>
    <n v="1"/>
    <n v="2"/>
    <n v="2"/>
    <n v="4"/>
    <n v="6"/>
    <n v="12"/>
    <n v="0"/>
    <n v="2100"/>
    <n v="6"/>
  </r>
  <r>
    <s v="RES-23128"/>
    <s v="G-7564"/>
    <x v="13"/>
    <d v="2026-06-05T00:00:00"/>
    <d v="2026-06-12T00:00:00"/>
    <x v="3"/>
    <s v="RC_PKG"/>
    <x v="3"/>
    <x v="0"/>
    <x v="0"/>
    <n v="8400"/>
    <n v="1"/>
    <n v="1"/>
    <n v="0"/>
    <n v="1"/>
    <n v="7"/>
    <n v="42"/>
    <n v="0"/>
    <n v="8400"/>
    <n v="7"/>
  </r>
  <r>
    <s v="RES-22930"/>
    <s v="G-7366"/>
    <x v="14"/>
    <d v="2026-04-27T00:00:00"/>
    <d v="2026-05-03T00:00:00"/>
    <x v="1"/>
    <s v="RC_LONG"/>
    <x v="7"/>
    <x v="3"/>
    <x v="2"/>
    <n v="4200"/>
    <n v="2"/>
    <n v="6"/>
    <n v="2"/>
    <n v="8"/>
    <n v="6"/>
    <n v="4"/>
    <n v="630"/>
    <n v="3570"/>
    <n v="12"/>
  </r>
  <r>
    <s v="RES-20819"/>
    <s v="G-5255"/>
    <x v="15"/>
    <d v="2026-04-26T00:00:00"/>
    <d v="2026-05-06T00:00:00"/>
    <x v="1"/>
    <s v="RC_PROMO"/>
    <x v="4"/>
    <x v="0"/>
    <x v="2"/>
    <n v="3500"/>
    <n v="1"/>
    <n v="3"/>
    <n v="0"/>
    <n v="3"/>
    <n v="10"/>
    <n v="5"/>
    <n v="595"/>
    <n v="2905"/>
    <n v="10"/>
  </r>
  <r>
    <s v="RES-24693"/>
    <s v="G-9129"/>
    <x v="15"/>
    <d v="2026-06-14T00:00:00"/>
    <d v="2026-06-19T00:00:00"/>
    <x v="4"/>
    <s v="RC_GOV"/>
    <x v="2"/>
    <x v="1"/>
    <x v="2"/>
    <n v="4000"/>
    <n v="1"/>
    <n v="3"/>
    <n v="0"/>
    <n v="3"/>
    <n v="5"/>
    <n v="54"/>
    <n v="400"/>
    <n v="3600"/>
    <n v="5"/>
  </r>
  <r>
    <s v="RES-20966"/>
    <s v="G-5402"/>
    <x v="16"/>
    <d v="2026-05-22T00:00:00"/>
    <d v="2026-05-26T00:00:00"/>
    <x v="0"/>
    <s v="RC_PROMO"/>
    <x v="7"/>
    <x v="0"/>
    <x v="0"/>
    <n v="2200"/>
    <n v="1"/>
    <n v="3"/>
    <n v="1"/>
    <n v="4"/>
    <n v="4"/>
    <n v="35"/>
    <n v="330"/>
    <n v="1870"/>
    <n v="4"/>
  </r>
  <r>
    <s v="RES-24337"/>
    <s v="G-8773"/>
    <x v="17"/>
    <d v="2026-05-04T00:00:00"/>
    <d v="2026-05-15T00:00:00"/>
    <x v="0"/>
    <s v="RC_PROMO"/>
    <x v="4"/>
    <x v="4"/>
    <x v="2"/>
    <n v="6050"/>
    <n v="1"/>
    <n v="3"/>
    <n v="2"/>
    <n v="5"/>
    <n v="11"/>
    <n v="21"/>
    <n v="1028.5"/>
    <n v="5021.5"/>
    <n v="11"/>
  </r>
  <r>
    <s v="RES-21550"/>
    <s v="G-5986"/>
    <x v="18"/>
    <d v="2026-06-25T00:00:00"/>
    <d v="2026-07-04T00:00:00"/>
    <x v="1"/>
    <s v="RC_CORP"/>
    <x v="1"/>
    <x v="0"/>
    <x v="2"/>
    <n v="6300"/>
    <n v="2"/>
    <n v="4"/>
    <n v="2"/>
    <n v="6"/>
    <n v="9"/>
    <n v="74"/>
    <n v="315"/>
    <n v="5985"/>
    <n v="18"/>
  </r>
  <r>
    <s v="RES-23544"/>
    <s v="G-7980"/>
    <x v="19"/>
    <d v="2026-06-21T00:00:00"/>
    <d v="2026-06-29T00:00:00"/>
    <x v="0"/>
    <s v="RC_PROMO"/>
    <x v="4"/>
    <x v="1"/>
    <x v="3"/>
    <n v="0"/>
    <n v="10"/>
    <n v="0"/>
    <n v="0"/>
    <n v="0"/>
    <n v="8"/>
    <n v="72"/>
    <n v="0"/>
    <n v="0"/>
    <n v="80"/>
  </r>
  <r>
    <s v="RES-23819"/>
    <s v="G-8255"/>
    <x v="19"/>
    <d v="2026-04-27T00:00:00"/>
    <d v="2026-05-07T00:00:00"/>
    <x v="2"/>
    <s v="RC_GOV"/>
    <x v="5"/>
    <x v="1"/>
    <x v="2"/>
    <n v="11000"/>
    <n v="1"/>
    <n v="1"/>
    <n v="0"/>
    <n v="1"/>
    <n v="10"/>
    <n v="17"/>
    <n v="2200"/>
    <n v="8800"/>
    <n v="10"/>
  </r>
  <r>
    <s v="RES-24426"/>
    <s v="G-8862"/>
    <x v="19"/>
    <d v="2026-04-25T00:00:00"/>
    <d v="2026-05-02T00:00:00"/>
    <x v="0"/>
    <s v="RC_PROMO"/>
    <x v="4"/>
    <x v="1"/>
    <x v="3"/>
    <n v="0"/>
    <n v="10"/>
    <n v="0"/>
    <n v="0"/>
    <n v="0"/>
    <n v="7"/>
    <n v="15"/>
    <n v="0"/>
    <n v="0"/>
    <n v="70"/>
  </r>
  <r>
    <s v="RES-23886"/>
    <s v="G-8322"/>
    <x v="20"/>
    <d v="2026-04-30T00:00:00"/>
    <d v="2026-05-04T00:00:00"/>
    <x v="4"/>
    <s v="RC_LONG"/>
    <x v="4"/>
    <x v="3"/>
    <x v="0"/>
    <n v="6400"/>
    <n v="2"/>
    <n v="6"/>
    <n v="4"/>
    <n v="10"/>
    <n v="4"/>
    <n v="22"/>
    <n v="1088"/>
    <n v="5312"/>
    <n v="8"/>
  </r>
  <r>
    <s v="RES-21330"/>
    <s v="G-5766"/>
    <x v="21"/>
    <d v="2026-06-01T00:00:00"/>
    <d v="2026-06-07T00:00:00"/>
    <x v="1"/>
    <s v="RC_BAR"/>
    <x v="3"/>
    <x v="4"/>
    <x v="2"/>
    <n v="4200"/>
    <n v="2"/>
    <n v="2"/>
    <n v="4"/>
    <n v="6"/>
    <n v="6"/>
    <n v="55"/>
    <n v="0"/>
    <n v="4200"/>
    <n v="12"/>
  </r>
  <r>
    <s v="RES-21561"/>
    <s v="G-5997"/>
    <x v="21"/>
    <d v="2026-04-11T00:00:00"/>
    <d v="2026-04-20T00:00:00"/>
    <x v="1"/>
    <s v="RC_LONG"/>
    <x v="2"/>
    <x v="2"/>
    <x v="2"/>
    <n v="3150"/>
    <n v="1"/>
    <n v="3"/>
    <n v="0"/>
    <n v="3"/>
    <n v="9"/>
    <n v="4"/>
    <n v="315"/>
    <n v="2835"/>
    <n v="9"/>
  </r>
  <r>
    <s v="RES-22005"/>
    <s v="G-6441"/>
    <x v="21"/>
    <d v="2026-04-21T00:00:00"/>
    <d v="2026-05-01T00:00:00"/>
    <x v="1"/>
    <s v="RC_CORP"/>
    <x v="6"/>
    <x v="0"/>
    <x v="2"/>
    <n v="7000"/>
    <n v="2"/>
    <n v="2"/>
    <n v="3"/>
    <n v="5"/>
    <n v="10"/>
    <n v="14"/>
    <n v="0"/>
    <n v="7000"/>
    <n v="20"/>
  </r>
  <r>
    <s v="RES-21650"/>
    <s v="G-6086"/>
    <x v="22"/>
    <d v="2026-04-16T00:00:00"/>
    <d v="2026-04-29T00:00:00"/>
    <x v="2"/>
    <s v="RC_WHL"/>
    <x v="5"/>
    <x v="2"/>
    <x v="1"/>
    <n v="28600"/>
    <n v="2"/>
    <n v="6"/>
    <n v="1"/>
    <n v="7"/>
    <n v="13"/>
    <n v="12"/>
    <n v="5720"/>
    <n v="22880"/>
    <n v="26"/>
  </r>
  <r>
    <s v="RES-22537"/>
    <s v="G-6973"/>
    <x v="22"/>
    <d v="2026-05-01T00:00:00"/>
    <d v="2026-05-15T00:00:00"/>
    <x v="2"/>
    <s v="RC_WHL"/>
    <x v="7"/>
    <x v="4"/>
    <x v="2"/>
    <n v="15400"/>
    <n v="1"/>
    <n v="1"/>
    <n v="0"/>
    <n v="1"/>
    <n v="14"/>
    <n v="27"/>
    <n v="2310"/>
    <n v="13090"/>
    <n v="14"/>
  </r>
  <r>
    <s v="RES-22934"/>
    <s v="G-7370"/>
    <x v="22"/>
    <d v="2026-05-14T00:00:00"/>
    <d v="2026-05-28T00:00:00"/>
    <x v="0"/>
    <s v="RC_PROMO"/>
    <x v="4"/>
    <x v="1"/>
    <x v="3"/>
    <n v="0"/>
    <n v="11"/>
    <n v="0"/>
    <n v="0"/>
    <n v="0"/>
    <n v="14"/>
    <n v="40"/>
    <n v="0"/>
    <n v="0"/>
    <n v="154"/>
  </r>
  <r>
    <s v="RES-24198"/>
    <s v="G-8634"/>
    <x v="22"/>
    <d v="2026-05-31T00:00:00"/>
    <d v="2026-06-13T00:00:00"/>
    <x v="1"/>
    <s v="RC_CORP"/>
    <x v="3"/>
    <x v="0"/>
    <x v="2"/>
    <n v="9100"/>
    <n v="2"/>
    <n v="2"/>
    <n v="2"/>
    <n v="4"/>
    <n v="13"/>
    <n v="57"/>
    <n v="0"/>
    <n v="9100"/>
    <n v="26"/>
  </r>
  <r>
    <s v="RES-21049"/>
    <s v="G-5485"/>
    <x v="23"/>
    <d v="2026-04-24T00:00:00"/>
    <d v="2026-05-03T00:00:00"/>
    <x v="4"/>
    <s v="RC_PROMO"/>
    <x v="0"/>
    <x v="4"/>
    <x v="3"/>
    <n v="0"/>
    <n v="6"/>
    <n v="0"/>
    <n v="0"/>
    <n v="0"/>
    <n v="9"/>
    <n v="22"/>
    <n v="0"/>
    <n v="0"/>
    <n v="54"/>
  </r>
  <r>
    <s v="RES-21069"/>
    <s v="G-5505"/>
    <x v="24"/>
    <d v="2026-04-24T00:00:00"/>
    <d v="2026-04-29T00:00:00"/>
    <x v="2"/>
    <s v="RC_GOV"/>
    <x v="7"/>
    <x v="0"/>
    <x v="2"/>
    <n v="5500"/>
    <n v="1"/>
    <n v="1"/>
    <n v="2"/>
    <n v="3"/>
    <n v="5"/>
    <n v="24"/>
    <n v="825"/>
    <n v="4675"/>
    <n v="5"/>
  </r>
  <r>
    <s v="RES-22027"/>
    <s v="G-6463"/>
    <x v="24"/>
    <d v="2026-04-03T00:00:00"/>
    <d v="2026-04-08T00:00:00"/>
    <x v="0"/>
    <s v="RC_PROMO"/>
    <x v="7"/>
    <x v="0"/>
    <x v="0"/>
    <n v="5500"/>
    <n v="2"/>
    <n v="2"/>
    <n v="2"/>
    <n v="4"/>
    <n v="5"/>
    <n v="3"/>
    <n v="825"/>
    <n v="4675"/>
    <n v="10"/>
  </r>
  <r>
    <s v="RES-23684"/>
    <s v="G-8120"/>
    <x v="25"/>
    <d v="2026-06-01T00:00:00"/>
    <d v="2026-06-11T00:00:00"/>
    <x v="1"/>
    <s v="RC_BAR"/>
    <x v="4"/>
    <x v="1"/>
    <x v="2"/>
    <n v="3500"/>
    <n v="1"/>
    <n v="2"/>
    <n v="0"/>
    <n v="2"/>
    <n v="10"/>
    <n v="64"/>
    <n v="595"/>
    <n v="2905"/>
    <n v="10"/>
  </r>
  <r>
    <s v="RES-21153"/>
    <s v="G-5589"/>
    <x v="26"/>
    <d v="2026-05-16T00:00:00"/>
    <d v="2026-05-17T00:00:00"/>
    <x v="1"/>
    <s v="RC_CORP"/>
    <x v="1"/>
    <x v="3"/>
    <x v="0"/>
    <n v="700"/>
    <n v="2"/>
    <n v="2"/>
    <n v="1"/>
    <n v="3"/>
    <n v="1"/>
    <n v="49"/>
    <n v="35"/>
    <n v="665"/>
    <n v="2"/>
  </r>
  <r>
    <s v="RES-23561"/>
    <s v="G-7997"/>
    <x v="26"/>
    <d v="2026-05-04T00:00:00"/>
    <d v="2026-05-08T00:00:00"/>
    <x v="1"/>
    <s v="RC_GOV"/>
    <x v="0"/>
    <x v="1"/>
    <x v="2"/>
    <n v="2800"/>
    <n v="2"/>
    <n v="4"/>
    <n v="0"/>
    <n v="4"/>
    <n v="4"/>
    <n v="37"/>
    <n v="0"/>
    <n v="2800"/>
    <n v="8"/>
  </r>
  <r>
    <s v="RES-22579"/>
    <s v="G-7015"/>
    <x v="27"/>
    <d v="2026-05-11T00:00:00"/>
    <d v="2026-05-20T00:00:00"/>
    <x v="1"/>
    <s v="RC_CORP"/>
    <x v="1"/>
    <x v="3"/>
    <x v="0"/>
    <n v="6300"/>
    <n v="2"/>
    <n v="2"/>
    <n v="2"/>
    <n v="4"/>
    <n v="9"/>
    <n v="45"/>
    <n v="315"/>
    <n v="5985"/>
    <n v="18"/>
  </r>
  <r>
    <s v="RES-23779"/>
    <s v="G-8215"/>
    <x v="27"/>
    <d v="2026-05-29T00:00:00"/>
    <d v="2026-06-09T00:00:00"/>
    <x v="1"/>
    <s v="RC_CORP"/>
    <x v="0"/>
    <x v="1"/>
    <x v="2"/>
    <n v="7700"/>
    <n v="2"/>
    <n v="6"/>
    <n v="1"/>
    <n v="7"/>
    <n v="11"/>
    <n v="63"/>
    <n v="0"/>
    <n v="7700"/>
    <n v="22"/>
  </r>
  <r>
    <s v="RES-22065"/>
    <s v="G-6501"/>
    <x v="28"/>
    <d v="2026-04-05T00:00:00"/>
    <d v="2026-04-08T00:00:00"/>
    <x v="4"/>
    <s v="RC_WHL"/>
    <x v="3"/>
    <x v="3"/>
    <x v="3"/>
    <n v="0"/>
    <n v="9"/>
    <n v="0"/>
    <n v="0"/>
    <n v="0"/>
    <n v="3"/>
    <n v="11"/>
    <n v="0"/>
    <n v="0"/>
    <n v="27"/>
  </r>
  <r>
    <s v="RES-23663"/>
    <s v="G-8099"/>
    <x v="28"/>
    <d v="2026-04-08T00:00:00"/>
    <d v="2026-04-15T00:00:00"/>
    <x v="1"/>
    <s v="RC_PROMO"/>
    <x v="4"/>
    <x v="2"/>
    <x v="0"/>
    <n v="2450"/>
    <n v="1"/>
    <n v="1"/>
    <n v="2"/>
    <n v="3"/>
    <n v="7"/>
    <n v="14"/>
    <n v="416.5"/>
    <n v="2033.5"/>
    <n v="7"/>
  </r>
  <r>
    <s v="RES-23667"/>
    <s v="G-8103"/>
    <x v="28"/>
    <d v="2026-04-13T00:00:00"/>
    <d v="2026-04-24T00:00:00"/>
    <x v="1"/>
    <s v="RC_PROMO"/>
    <x v="6"/>
    <x v="1"/>
    <x v="0"/>
    <n v="7700"/>
    <n v="2"/>
    <n v="2"/>
    <n v="0"/>
    <n v="2"/>
    <n v="11"/>
    <n v="19"/>
    <n v="0"/>
    <n v="7700"/>
    <n v="22"/>
  </r>
  <r>
    <s v="RES-22454"/>
    <s v="G-6890"/>
    <x v="29"/>
    <d v="2026-05-14T00:00:00"/>
    <d v="2026-05-20T00:00:00"/>
    <x v="1"/>
    <s v="RC_BAR"/>
    <x v="4"/>
    <x v="1"/>
    <x v="2"/>
    <n v="2100"/>
    <n v="1"/>
    <n v="1"/>
    <n v="0"/>
    <n v="1"/>
    <n v="6"/>
    <n v="51"/>
    <n v="357"/>
    <n v="1743"/>
    <n v="6"/>
  </r>
  <r>
    <s v="RES-23425"/>
    <s v="G-7861"/>
    <x v="29"/>
    <d v="2026-04-15T00:00:00"/>
    <d v="2026-04-22T00:00:00"/>
    <x v="0"/>
    <s v="RC_BAR"/>
    <x v="6"/>
    <x v="1"/>
    <x v="2"/>
    <n v="3850"/>
    <n v="1"/>
    <n v="2"/>
    <n v="1"/>
    <n v="3"/>
    <n v="7"/>
    <n v="22"/>
    <n v="0"/>
    <n v="3850"/>
    <n v="7"/>
  </r>
  <r>
    <s v="RES-21875"/>
    <s v="G-6311"/>
    <x v="30"/>
    <d v="2026-04-23T00:00:00"/>
    <d v="2026-04-29T00:00:00"/>
    <x v="1"/>
    <s v="RC_PROMO"/>
    <x v="3"/>
    <x v="3"/>
    <x v="0"/>
    <n v="2100"/>
    <n v="1"/>
    <n v="1"/>
    <n v="2"/>
    <n v="3"/>
    <n v="6"/>
    <n v="31"/>
    <n v="0"/>
    <n v="2100"/>
    <n v="6"/>
  </r>
  <r>
    <s v="RES-22612"/>
    <s v="G-7048"/>
    <x v="30"/>
    <d v="2026-04-18T00:00:00"/>
    <d v="2026-04-24T00:00:00"/>
    <x v="1"/>
    <s v="RC_LONG"/>
    <x v="2"/>
    <x v="1"/>
    <x v="2"/>
    <n v="4200"/>
    <n v="2"/>
    <n v="4"/>
    <n v="0"/>
    <n v="4"/>
    <n v="6"/>
    <n v="26"/>
    <n v="420"/>
    <n v="3780"/>
    <n v="12"/>
  </r>
  <r>
    <s v="RES-22767"/>
    <s v="G-7203"/>
    <x v="31"/>
    <d v="2026-06-11T00:00:00"/>
    <d v="2026-06-19T00:00:00"/>
    <x v="1"/>
    <s v="RC_LONG"/>
    <x v="1"/>
    <x v="3"/>
    <x v="3"/>
    <n v="0"/>
    <n v="11"/>
    <n v="0"/>
    <n v="0"/>
    <n v="0"/>
    <n v="8"/>
    <n v="81"/>
    <n v="0"/>
    <n v="0"/>
    <n v="88"/>
  </r>
  <r>
    <s v="RES-23528"/>
    <s v="G-7964"/>
    <x v="31"/>
    <d v="2026-04-21T00:00:00"/>
    <d v="2026-04-25T00:00:00"/>
    <x v="0"/>
    <s v="RC_BAR"/>
    <x v="7"/>
    <x v="2"/>
    <x v="2"/>
    <n v="4400"/>
    <n v="2"/>
    <n v="6"/>
    <n v="2"/>
    <n v="8"/>
    <n v="4"/>
    <n v="30"/>
    <n v="660"/>
    <n v="3740"/>
    <n v="8"/>
  </r>
  <r>
    <s v="RES-21151"/>
    <s v="G-5587"/>
    <x v="32"/>
    <d v="2026-03-26T00:00:00"/>
    <d v="2026-04-01T00:00:00"/>
    <x v="1"/>
    <s v="RC_BAR"/>
    <x v="5"/>
    <x v="0"/>
    <x v="2"/>
    <n v="4200"/>
    <n v="2"/>
    <n v="2"/>
    <n v="2"/>
    <n v="4"/>
    <n v="6"/>
    <n v="6"/>
    <n v="840"/>
    <n v="3360"/>
    <n v="12"/>
  </r>
  <r>
    <s v="RES-21463"/>
    <s v="G-5899"/>
    <x v="32"/>
    <d v="2026-03-23T00:00:00"/>
    <d v="2026-04-06T00:00:00"/>
    <x v="1"/>
    <s v="RC_PKG"/>
    <x v="4"/>
    <x v="4"/>
    <x v="2"/>
    <n v="9800"/>
    <n v="2"/>
    <n v="4"/>
    <n v="1"/>
    <n v="5"/>
    <n v="14"/>
    <n v="3"/>
    <n v="1666"/>
    <n v="8134"/>
    <n v="28"/>
  </r>
  <r>
    <s v="RES-24226"/>
    <s v="G-8662"/>
    <x v="32"/>
    <d v="2026-05-15T00:00:00"/>
    <d v="2026-05-27T00:00:00"/>
    <x v="0"/>
    <s v="RC_PROMO"/>
    <x v="4"/>
    <x v="0"/>
    <x v="1"/>
    <n v="6600"/>
    <n v="1"/>
    <n v="3"/>
    <n v="0"/>
    <n v="3"/>
    <n v="12"/>
    <n v="56"/>
    <n v="1122"/>
    <n v="5478"/>
    <n v="12"/>
  </r>
  <r>
    <s v="RES-21287"/>
    <s v="G-5723"/>
    <x v="33"/>
    <d v="2026-04-05T00:00:00"/>
    <d v="2026-04-19T00:00:00"/>
    <x v="1"/>
    <s v="RC_CORP"/>
    <x v="0"/>
    <x v="1"/>
    <x v="2"/>
    <n v="9800"/>
    <n v="2"/>
    <n v="2"/>
    <n v="4"/>
    <n v="6"/>
    <n v="14"/>
    <n v="18"/>
    <n v="0"/>
    <n v="9800"/>
    <n v="28"/>
  </r>
  <r>
    <s v="RES-21544"/>
    <s v="G-5980"/>
    <x v="33"/>
    <d v="2026-04-05T00:00:00"/>
    <d v="2026-04-17T00:00:00"/>
    <x v="1"/>
    <s v="RC_PROMO"/>
    <x v="3"/>
    <x v="3"/>
    <x v="0"/>
    <n v="8400"/>
    <n v="2"/>
    <n v="4"/>
    <n v="2"/>
    <n v="6"/>
    <n v="12"/>
    <n v="18"/>
    <n v="0"/>
    <n v="8400"/>
    <n v="24"/>
  </r>
  <r>
    <s v="RES-20791"/>
    <s v="G-5227"/>
    <x v="34"/>
    <d v="2026-03-19T00:00:00"/>
    <d v="2026-03-30T00:00:00"/>
    <x v="1"/>
    <s v="RC_BAR"/>
    <x v="4"/>
    <x v="1"/>
    <x v="2"/>
    <n v="7700"/>
    <n v="2"/>
    <n v="2"/>
    <n v="2"/>
    <n v="4"/>
    <n v="11"/>
    <n v="4"/>
    <n v="1309"/>
    <n v="6391"/>
    <n v="22"/>
  </r>
  <r>
    <s v="RES-24514"/>
    <s v="G-8950"/>
    <x v="35"/>
    <d v="2026-03-16T00:00:00"/>
    <d v="2026-03-30T00:00:00"/>
    <x v="1"/>
    <s v="RC_GOV"/>
    <x v="0"/>
    <x v="2"/>
    <x v="0"/>
    <n v="4900"/>
    <n v="1"/>
    <n v="1"/>
    <n v="2"/>
    <n v="3"/>
    <n v="14"/>
    <n v="3"/>
    <n v="0"/>
    <n v="4900"/>
    <n v="14"/>
  </r>
  <r>
    <s v="RES-20741"/>
    <s v="G-5177"/>
    <x v="36"/>
    <d v="2026-03-23T00:00:00"/>
    <d v="2026-03-27T00:00:00"/>
    <x v="1"/>
    <s v="RC_CORP"/>
    <x v="1"/>
    <x v="1"/>
    <x v="2"/>
    <n v="1400"/>
    <n v="1"/>
    <n v="1"/>
    <n v="0"/>
    <n v="1"/>
    <n v="4"/>
    <n v="12"/>
    <n v="70"/>
    <n v="1330"/>
    <n v="4"/>
  </r>
  <r>
    <s v="RES-21619"/>
    <s v="G-6055"/>
    <x v="36"/>
    <d v="2026-06-04T00:00:00"/>
    <d v="2026-06-09T00:00:00"/>
    <x v="4"/>
    <s v="RC_GOV"/>
    <x v="3"/>
    <x v="2"/>
    <x v="2"/>
    <n v="8000"/>
    <n v="2"/>
    <n v="6"/>
    <n v="3"/>
    <n v="9"/>
    <n v="5"/>
    <n v="85"/>
    <n v="0"/>
    <n v="8000"/>
    <n v="10"/>
  </r>
  <r>
    <s v="RES-23913"/>
    <s v="G-8349"/>
    <x v="37"/>
    <d v="2026-04-11T00:00:00"/>
    <d v="2026-04-25T00:00:00"/>
    <x v="1"/>
    <s v="RC_PROMO"/>
    <x v="5"/>
    <x v="1"/>
    <x v="1"/>
    <n v="9800"/>
    <n v="2"/>
    <n v="6"/>
    <n v="3"/>
    <n v="9"/>
    <n v="14"/>
    <n v="32"/>
    <n v="1960"/>
    <n v="7840"/>
    <n v="28"/>
  </r>
  <r>
    <s v="RES-23427"/>
    <s v="G-7863"/>
    <x v="38"/>
    <d v="2026-04-13T00:00:00"/>
    <d v="2026-04-27T00:00:00"/>
    <x v="4"/>
    <s v="RC_PROMO"/>
    <x v="3"/>
    <x v="0"/>
    <x v="2"/>
    <n v="11200"/>
    <n v="1"/>
    <n v="1"/>
    <n v="0"/>
    <n v="1"/>
    <n v="14"/>
    <n v="40"/>
    <n v="0"/>
    <n v="11200"/>
    <n v="14"/>
  </r>
  <r>
    <s v="RES-23765"/>
    <s v="G-8201"/>
    <x v="38"/>
    <d v="2026-05-24T00:00:00"/>
    <d v="2026-06-05T00:00:00"/>
    <x v="1"/>
    <s v="RC_CORP"/>
    <x v="4"/>
    <x v="1"/>
    <x v="2"/>
    <n v="4200"/>
    <n v="1"/>
    <n v="3"/>
    <n v="0"/>
    <n v="3"/>
    <n v="12"/>
    <n v="81"/>
    <n v="714"/>
    <n v="3486"/>
    <n v="12"/>
  </r>
  <r>
    <s v="RES-21703"/>
    <s v="G-6139"/>
    <x v="39"/>
    <d v="2026-04-09T00:00:00"/>
    <d v="2026-04-22T00:00:00"/>
    <x v="1"/>
    <s v="RC_PROMO"/>
    <x v="1"/>
    <x v="2"/>
    <x v="2"/>
    <n v="4550"/>
    <n v="1"/>
    <n v="3"/>
    <n v="1"/>
    <n v="4"/>
    <n v="13"/>
    <n v="37"/>
    <n v="227.5"/>
    <n v="4322.5"/>
    <n v="13"/>
  </r>
  <r>
    <s v="RES-23980"/>
    <s v="G-8416"/>
    <x v="39"/>
    <d v="2026-03-21T00:00:00"/>
    <d v="2026-03-23T00:00:00"/>
    <x v="1"/>
    <s v="RC_PROMO"/>
    <x v="7"/>
    <x v="4"/>
    <x v="0"/>
    <n v="1400"/>
    <n v="2"/>
    <n v="6"/>
    <n v="1"/>
    <n v="7"/>
    <n v="2"/>
    <n v="18"/>
    <n v="210"/>
    <n v="1190"/>
    <n v="4"/>
  </r>
  <r>
    <s v="RES-22710"/>
    <s v="G-7146"/>
    <x v="40"/>
    <d v="2026-03-14T00:00:00"/>
    <d v="2026-03-17T00:00:00"/>
    <x v="0"/>
    <s v="RC_CORP"/>
    <x v="7"/>
    <x v="3"/>
    <x v="2"/>
    <n v="3300"/>
    <n v="2"/>
    <n v="6"/>
    <n v="1"/>
    <n v="7"/>
    <n v="3"/>
    <n v="12"/>
    <n v="495"/>
    <n v="2805"/>
    <n v="6"/>
  </r>
  <r>
    <s v="RES-22884"/>
    <s v="G-7320"/>
    <x v="40"/>
    <d v="2026-03-23T00:00:00"/>
    <d v="2026-04-01T00:00:00"/>
    <x v="0"/>
    <s v="RC_PROMO"/>
    <x v="6"/>
    <x v="1"/>
    <x v="2"/>
    <n v="4950"/>
    <n v="1"/>
    <n v="1"/>
    <n v="1"/>
    <n v="2"/>
    <n v="9"/>
    <n v="21"/>
    <n v="0"/>
    <n v="4950"/>
    <n v="9"/>
  </r>
  <r>
    <s v="RES-23499"/>
    <s v="G-7935"/>
    <x v="41"/>
    <d v="2026-04-24T00:00:00"/>
    <d v="2026-05-04T00:00:00"/>
    <x v="1"/>
    <s v="RC_CORP"/>
    <x v="6"/>
    <x v="0"/>
    <x v="2"/>
    <n v="7000"/>
    <n v="2"/>
    <n v="2"/>
    <n v="1"/>
    <n v="3"/>
    <n v="10"/>
    <n v="54"/>
    <n v="0"/>
    <n v="7000"/>
    <n v="20"/>
  </r>
  <r>
    <s v="RES-24513"/>
    <s v="G-8949"/>
    <x v="41"/>
    <d v="2026-03-24T00:00:00"/>
    <d v="2026-04-06T00:00:00"/>
    <x v="3"/>
    <s v="RC_WHL"/>
    <x v="1"/>
    <x v="0"/>
    <x v="2"/>
    <n v="31200"/>
    <n v="2"/>
    <n v="2"/>
    <n v="2"/>
    <n v="4"/>
    <n v="13"/>
    <n v="23"/>
    <n v="1560"/>
    <n v="29640"/>
    <n v="26"/>
  </r>
  <r>
    <s v="RES-22563"/>
    <s v="G-6999"/>
    <x v="42"/>
    <d v="2026-05-18T00:00:00"/>
    <d v="2026-05-28T00:00:00"/>
    <x v="1"/>
    <s v="RC_PROMO"/>
    <x v="4"/>
    <x v="3"/>
    <x v="0"/>
    <n v="7000"/>
    <n v="2"/>
    <n v="6"/>
    <n v="2"/>
    <n v="8"/>
    <n v="10"/>
    <n v="79"/>
    <n v="1190"/>
    <n v="5810"/>
    <n v="20"/>
  </r>
  <r>
    <s v="RES-23443"/>
    <s v="G-7879"/>
    <x v="42"/>
    <d v="2026-03-10T00:00:00"/>
    <d v="2026-03-17T00:00:00"/>
    <x v="1"/>
    <s v="RC_PKG"/>
    <x v="5"/>
    <x v="1"/>
    <x v="2"/>
    <n v="4900"/>
    <n v="2"/>
    <n v="2"/>
    <n v="0"/>
    <n v="2"/>
    <n v="7"/>
    <n v="10"/>
    <n v="980"/>
    <n v="3920"/>
    <n v="14"/>
  </r>
  <r>
    <s v="RES-20602"/>
    <s v="G-5038"/>
    <x v="43"/>
    <d v="2026-04-12T00:00:00"/>
    <d v="2026-04-19T00:00:00"/>
    <x v="4"/>
    <s v="RC_LONG"/>
    <x v="4"/>
    <x v="3"/>
    <x v="0"/>
    <n v="5600"/>
    <n v="1"/>
    <n v="2"/>
    <n v="0"/>
    <n v="2"/>
    <n v="7"/>
    <n v="45"/>
    <n v="952"/>
    <n v="4648"/>
    <n v="7"/>
  </r>
  <r>
    <s v="RES-21445"/>
    <s v="G-5881"/>
    <x v="43"/>
    <d v="2026-03-12T00:00:00"/>
    <d v="2026-03-24T00:00:00"/>
    <x v="1"/>
    <s v="RC_CORP"/>
    <x v="4"/>
    <x v="1"/>
    <x v="2"/>
    <n v="8400"/>
    <n v="2"/>
    <n v="2"/>
    <n v="0"/>
    <n v="2"/>
    <n v="12"/>
    <n v="14"/>
    <n v="1428"/>
    <n v="6972"/>
    <n v="24"/>
  </r>
  <r>
    <s v="RES-23688"/>
    <s v="G-8124"/>
    <x v="43"/>
    <d v="2026-04-20T00:00:00"/>
    <d v="2026-04-23T00:00:00"/>
    <x v="1"/>
    <s v="RC_BAR"/>
    <x v="2"/>
    <x v="3"/>
    <x v="2"/>
    <n v="1050"/>
    <n v="1"/>
    <n v="3"/>
    <n v="0"/>
    <n v="3"/>
    <n v="3"/>
    <n v="53"/>
    <n v="105"/>
    <n v="945"/>
    <n v="3"/>
  </r>
  <r>
    <s v="RES-21245"/>
    <s v="G-5681"/>
    <x v="44"/>
    <d v="2026-05-11T00:00:00"/>
    <d v="2026-05-22T00:00:00"/>
    <x v="1"/>
    <s v="RC_PROMO"/>
    <x v="7"/>
    <x v="1"/>
    <x v="2"/>
    <n v="3850"/>
    <n v="1"/>
    <n v="2"/>
    <n v="1"/>
    <n v="3"/>
    <n v="11"/>
    <n v="75"/>
    <n v="577.5"/>
    <n v="3272.5"/>
    <n v="11"/>
  </r>
  <r>
    <s v="RES-22704"/>
    <s v="G-7140"/>
    <x v="45"/>
    <d v="2026-03-22T00:00:00"/>
    <d v="2026-04-04T00:00:00"/>
    <x v="4"/>
    <s v="RC_GOV"/>
    <x v="0"/>
    <x v="1"/>
    <x v="3"/>
    <n v="0"/>
    <n v="10"/>
    <n v="0"/>
    <n v="0"/>
    <n v="0"/>
    <n v="13"/>
    <n v="26"/>
    <n v="0"/>
    <n v="0"/>
    <n v="130"/>
  </r>
  <r>
    <s v="RES-24529"/>
    <s v="G-8965"/>
    <x v="45"/>
    <d v="2026-04-26T00:00:00"/>
    <d v="2026-04-27T00:00:00"/>
    <x v="1"/>
    <s v="RC_PROMO"/>
    <x v="5"/>
    <x v="1"/>
    <x v="1"/>
    <n v="350"/>
    <n v="1"/>
    <n v="1"/>
    <n v="2"/>
    <n v="3"/>
    <n v="1"/>
    <n v="61"/>
    <n v="70"/>
    <n v="280"/>
    <n v="1"/>
  </r>
  <r>
    <s v="RES-24932"/>
    <s v="G-9368"/>
    <x v="45"/>
    <d v="2026-05-22T00:00:00"/>
    <d v="2026-05-23T00:00:00"/>
    <x v="2"/>
    <s v="RC_LONG"/>
    <x v="1"/>
    <x v="2"/>
    <x v="2"/>
    <n v="1100"/>
    <n v="1"/>
    <n v="2"/>
    <n v="0"/>
    <n v="2"/>
    <n v="1"/>
    <n v="87"/>
    <n v="55"/>
    <n v="1045"/>
    <n v="1"/>
  </r>
  <r>
    <s v="RES-23321"/>
    <s v="G-7757"/>
    <x v="46"/>
    <d v="2026-03-30T00:00:00"/>
    <d v="2026-04-05T00:00:00"/>
    <x v="1"/>
    <s v="RC_WHL"/>
    <x v="3"/>
    <x v="4"/>
    <x v="2"/>
    <n v="4200"/>
    <n v="2"/>
    <n v="2"/>
    <n v="1"/>
    <n v="3"/>
    <n v="6"/>
    <n v="35"/>
    <n v="0"/>
    <n v="4200"/>
    <n v="12"/>
  </r>
  <r>
    <s v="RES-24882"/>
    <s v="G-9318"/>
    <x v="46"/>
    <d v="2026-03-18T00:00:00"/>
    <d v="2026-03-28T00:00:00"/>
    <x v="3"/>
    <s v="RC_GOV"/>
    <x v="4"/>
    <x v="2"/>
    <x v="2"/>
    <n v="12000"/>
    <n v="1"/>
    <n v="3"/>
    <n v="0"/>
    <n v="3"/>
    <n v="10"/>
    <n v="23"/>
    <n v="2040"/>
    <n v="9960"/>
    <n v="10"/>
  </r>
  <r>
    <s v="RES-22127"/>
    <s v="G-6563"/>
    <x v="47"/>
    <d v="2026-04-05T00:00:00"/>
    <d v="2026-04-18T00:00:00"/>
    <x v="3"/>
    <s v="RC_CORP"/>
    <x v="0"/>
    <x v="0"/>
    <x v="0"/>
    <n v="15600"/>
    <n v="1"/>
    <n v="3"/>
    <n v="0"/>
    <n v="3"/>
    <n v="13"/>
    <n v="43"/>
    <n v="0"/>
    <n v="15600"/>
    <n v="13"/>
  </r>
  <r>
    <s v="RES-23463"/>
    <s v="G-7899"/>
    <x v="47"/>
    <d v="2026-03-09T00:00:00"/>
    <d v="2026-03-20T00:00:00"/>
    <x v="1"/>
    <s v="RC_PROMO"/>
    <x v="5"/>
    <x v="1"/>
    <x v="1"/>
    <n v="7700"/>
    <n v="2"/>
    <n v="6"/>
    <n v="1"/>
    <n v="7"/>
    <n v="11"/>
    <n v="16"/>
    <n v="1540"/>
    <n v="6160"/>
    <n v="22"/>
  </r>
  <r>
    <s v="RES-21558"/>
    <s v="G-5994"/>
    <x v="48"/>
    <d v="2026-03-19T00:00:00"/>
    <d v="2026-03-30T00:00:00"/>
    <x v="4"/>
    <s v="RC_GOV"/>
    <x v="2"/>
    <x v="1"/>
    <x v="2"/>
    <n v="17600"/>
    <n v="2"/>
    <n v="4"/>
    <n v="1"/>
    <n v="5"/>
    <n v="11"/>
    <n v="27"/>
    <n v="1760"/>
    <n v="15840"/>
    <n v="22"/>
  </r>
  <r>
    <s v="RES-23024"/>
    <s v="G-7460"/>
    <x v="49"/>
    <d v="2026-04-08T00:00:00"/>
    <d v="2026-04-19T00:00:00"/>
    <x v="4"/>
    <s v="RC_GOV"/>
    <x v="2"/>
    <x v="1"/>
    <x v="2"/>
    <n v="17600"/>
    <n v="2"/>
    <n v="2"/>
    <n v="0"/>
    <n v="2"/>
    <n v="11"/>
    <n v="48"/>
    <n v="1760"/>
    <n v="15840"/>
    <n v="22"/>
  </r>
  <r>
    <s v="RES-24769"/>
    <s v="G-9205"/>
    <x v="49"/>
    <d v="2026-04-11T00:00:00"/>
    <d v="2026-04-12T00:00:00"/>
    <x v="1"/>
    <s v="RC_GOV"/>
    <x v="4"/>
    <x v="3"/>
    <x v="2"/>
    <n v="700"/>
    <n v="2"/>
    <n v="4"/>
    <n v="0"/>
    <n v="4"/>
    <n v="1"/>
    <n v="51"/>
    <n v="119"/>
    <n v="581"/>
    <n v="2"/>
  </r>
  <r>
    <s v="RES-25023"/>
    <s v="G-9459"/>
    <x v="49"/>
    <d v="2026-03-19T00:00:00"/>
    <d v="2026-03-24T00:00:00"/>
    <x v="2"/>
    <s v="RC_LONG"/>
    <x v="1"/>
    <x v="2"/>
    <x v="2"/>
    <n v="11000"/>
    <n v="2"/>
    <n v="6"/>
    <n v="1"/>
    <n v="7"/>
    <n v="5"/>
    <n v="28"/>
    <n v="550"/>
    <n v="10450"/>
    <n v="10"/>
  </r>
  <r>
    <s v="RES-21977"/>
    <s v="G-6413"/>
    <x v="50"/>
    <d v="2026-03-02T00:00:00"/>
    <d v="2026-03-07T00:00:00"/>
    <x v="1"/>
    <s v="RC_CORP"/>
    <x v="1"/>
    <x v="3"/>
    <x v="2"/>
    <n v="1750"/>
    <n v="1"/>
    <n v="3"/>
    <n v="0"/>
    <n v="3"/>
    <n v="5"/>
    <n v="12"/>
    <n v="87.5"/>
    <n v="1662.5"/>
    <n v="5"/>
  </r>
  <r>
    <s v="RES-23726"/>
    <s v="G-8162"/>
    <x v="50"/>
    <d v="2026-04-04T00:00:00"/>
    <d v="2026-04-10T00:00:00"/>
    <x v="0"/>
    <s v="RC_PROMO"/>
    <x v="4"/>
    <x v="0"/>
    <x v="1"/>
    <n v="6600"/>
    <n v="2"/>
    <n v="2"/>
    <n v="1"/>
    <n v="3"/>
    <n v="6"/>
    <n v="45"/>
    <n v="1122"/>
    <n v="5478"/>
    <n v="12"/>
  </r>
  <r>
    <s v="RES-24913"/>
    <s v="G-9349"/>
    <x v="50"/>
    <d v="2026-03-01T00:00:00"/>
    <d v="2026-03-02T00:00:00"/>
    <x v="1"/>
    <s v="RC_PROMO"/>
    <x v="6"/>
    <x v="1"/>
    <x v="0"/>
    <n v="350"/>
    <n v="1"/>
    <n v="3"/>
    <n v="2"/>
    <n v="5"/>
    <n v="1"/>
    <n v="11"/>
    <n v="0"/>
    <n v="350"/>
    <n v="1"/>
  </r>
  <r>
    <s v="RES-22576"/>
    <s v="G-7012"/>
    <x v="51"/>
    <d v="2026-03-18T00:00:00"/>
    <d v="2026-03-24T00:00:00"/>
    <x v="4"/>
    <s v="RC_LONG"/>
    <x v="4"/>
    <x v="3"/>
    <x v="0"/>
    <n v="4800"/>
    <n v="1"/>
    <n v="1"/>
    <n v="2"/>
    <n v="3"/>
    <n v="6"/>
    <n v="29"/>
    <n v="816"/>
    <n v="3984"/>
    <n v="6"/>
  </r>
  <r>
    <s v="RES-22907"/>
    <s v="G-7343"/>
    <x v="52"/>
    <d v="2026-02-25T00:00:00"/>
    <d v="2026-03-09T00:00:00"/>
    <x v="4"/>
    <s v="RC_GOV"/>
    <x v="0"/>
    <x v="1"/>
    <x v="3"/>
    <n v="0"/>
    <n v="11"/>
    <n v="0"/>
    <n v="0"/>
    <n v="0"/>
    <n v="12"/>
    <n v="9"/>
    <n v="0"/>
    <n v="0"/>
    <n v="132"/>
  </r>
  <r>
    <s v="RES-22521"/>
    <s v="G-6957"/>
    <x v="53"/>
    <d v="2026-04-16T00:00:00"/>
    <d v="2026-04-24T00:00:00"/>
    <x v="1"/>
    <s v="RC_PROMO"/>
    <x v="4"/>
    <x v="3"/>
    <x v="0"/>
    <n v="5600"/>
    <n v="2"/>
    <n v="2"/>
    <n v="3"/>
    <n v="5"/>
    <n v="8"/>
    <n v="60"/>
    <n v="952"/>
    <n v="4648"/>
    <n v="16"/>
  </r>
  <r>
    <s v="RES-23254"/>
    <s v="G-7690"/>
    <x v="53"/>
    <d v="2026-04-27T00:00:00"/>
    <d v="2026-05-08T00:00:00"/>
    <x v="1"/>
    <s v="RC_CORP"/>
    <x v="1"/>
    <x v="1"/>
    <x v="2"/>
    <n v="3850"/>
    <n v="1"/>
    <n v="3"/>
    <n v="0"/>
    <n v="3"/>
    <n v="11"/>
    <n v="71"/>
    <n v="192.5"/>
    <n v="3657.5"/>
    <n v="11"/>
  </r>
  <r>
    <s v="RES-23739"/>
    <s v="G-8175"/>
    <x v="53"/>
    <d v="2026-03-03T00:00:00"/>
    <d v="2026-03-14T00:00:00"/>
    <x v="1"/>
    <s v="RC_GOV"/>
    <x v="6"/>
    <x v="3"/>
    <x v="2"/>
    <n v="3850"/>
    <n v="1"/>
    <n v="2"/>
    <n v="0"/>
    <n v="2"/>
    <n v="11"/>
    <n v="16"/>
    <n v="0"/>
    <n v="3850"/>
    <n v="11"/>
  </r>
  <r>
    <s v="RES-24817"/>
    <s v="G-9253"/>
    <x v="53"/>
    <d v="2026-03-06T00:00:00"/>
    <d v="2026-03-07T00:00:00"/>
    <x v="2"/>
    <s v="RC_PROMO"/>
    <x v="6"/>
    <x v="1"/>
    <x v="2"/>
    <n v="2200"/>
    <n v="2"/>
    <n v="6"/>
    <n v="1"/>
    <n v="7"/>
    <n v="1"/>
    <n v="19"/>
    <n v="0"/>
    <n v="2200"/>
    <n v="2"/>
  </r>
  <r>
    <s v="RES-22456"/>
    <s v="G-6892"/>
    <x v="54"/>
    <d v="2026-04-14T00:00:00"/>
    <d v="2026-04-20T00:00:00"/>
    <x v="1"/>
    <s v="RC_BAR"/>
    <x v="2"/>
    <x v="1"/>
    <x v="2"/>
    <n v="2100"/>
    <n v="1"/>
    <n v="3"/>
    <n v="0"/>
    <n v="3"/>
    <n v="6"/>
    <n v="60"/>
    <n v="210"/>
    <n v="1890"/>
    <n v="6"/>
  </r>
  <r>
    <s v="RES-22761"/>
    <s v="G-7197"/>
    <x v="54"/>
    <d v="2026-03-18T00:00:00"/>
    <d v="2026-03-20T00:00:00"/>
    <x v="2"/>
    <s v="RC_LONG"/>
    <x v="1"/>
    <x v="2"/>
    <x v="2"/>
    <n v="2200"/>
    <n v="1"/>
    <n v="3"/>
    <n v="1"/>
    <n v="4"/>
    <n v="2"/>
    <n v="33"/>
    <n v="110"/>
    <n v="2090"/>
    <n v="2"/>
  </r>
  <r>
    <s v="RES-22812"/>
    <s v="G-7248"/>
    <x v="54"/>
    <d v="2026-04-21T00:00:00"/>
    <d v="2026-04-23T00:00:00"/>
    <x v="2"/>
    <s v="RC_LONG"/>
    <x v="1"/>
    <x v="2"/>
    <x v="2"/>
    <n v="2200"/>
    <n v="1"/>
    <n v="2"/>
    <n v="1"/>
    <n v="3"/>
    <n v="2"/>
    <n v="67"/>
    <n v="110"/>
    <n v="2090"/>
    <n v="2"/>
  </r>
  <r>
    <s v="RES-23328"/>
    <s v="G-7764"/>
    <x v="54"/>
    <d v="2026-03-22T00:00:00"/>
    <d v="2026-03-26T00:00:00"/>
    <x v="0"/>
    <s v="RC_PROMO"/>
    <x v="4"/>
    <x v="4"/>
    <x v="2"/>
    <n v="2200"/>
    <n v="1"/>
    <n v="3"/>
    <n v="1"/>
    <n v="4"/>
    <n v="4"/>
    <n v="37"/>
    <n v="374"/>
    <n v="1826"/>
    <n v="4"/>
  </r>
  <r>
    <s v="RES-23723"/>
    <s v="G-8159"/>
    <x v="54"/>
    <d v="2026-03-20T00:00:00"/>
    <d v="2026-03-28T00:00:00"/>
    <x v="4"/>
    <s v="RC_PROMO"/>
    <x v="0"/>
    <x v="4"/>
    <x v="3"/>
    <n v="0"/>
    <n v="5"/>
    <n v="0"/>
    <n v="0"/>
    <n v="0"/>
    <n v="8"/>
    <n v="35"/>
    <n v="0"/>
    <n v="0"/>
    <n v="40"/>
  </r>
  <r>
    <s v="RES-22917"/>
    <s v="G-7353"/>
    <x v="55"/>
    <d v="2026-02-14T00:00:00"/>
    <d v="2026-02-25T00:00:00"/>
    <x v="1"/>
    <s v="RC_CORP"/>
    <x v="2"/>
    <x v="2"/>
    <x v="2"/>
    <n v="3850"/>
    <n v="1"/>
    <n v="2"/>
    <n v="1"/>
    <n v="3"/>
    <n v="11"/>
    <n v="2"/>
    <n v="385"/>
    <n v="3465"/>
    <n v="11"/>
  </r>
  <r>
    <s v="RES-22998"/>
    <s v="G-7434"/>
    <x v="55"/>
    <d v="2026-02-25T00:00:00"/>
    <d v="2026-02-26T00:00:00"/>
    <x v="4"/>
    <s v="RC_WHL"/>
    <x v="3"/>
    <x v="3"/>
    <x v="3"/>
    <n v="0"/>
    <n v="9"/>
    <n v="0"/>
    <n v="0"/>
    <n v="0"/>
    <n v="1"/>
    <n v="13"/>
    <n v="0"/>
    <n v="0"/>
    <n v="9"/>
  </r>
  <r>
    <s v="RES-23124"/>
    <s v="G-7560"/>
    <x v="55"/>
    <d v="2026-03-23T00:00:00"/>
    <d v="2026-03-31T00:00:00"/>
    <x v="3"/>
    <s v="RC_BAR"/>
    <x v="4"/>
    <x v="3"/>
    <x v="2"/>
    <n v="19200"/>
    <n v="2"/>
    <n v="4"/>
    <n v="1"/>
    <n v="5"/>
    <n v="8"/>
    <n v="39"/>
    <n v="3264"/>
    <n v="15936"/>
    <n v="16"/>
  </r>
  <r>
    <s v="RES-23635"/>
    <s v="G-8071"/>
    <x v="56"/>
    <d v="2026-03-05T00:00:00"/>
    <d v="2026-03-06T00:00:00"/>
    <x v="0"/>
    <s v="RC_PROMO"/>
    <x v="4"/>
    <x v="1"/>
    <x v="3"/>
    <n v="0"/>
    <n v="12"/>
    <n v="0"/>
    <n v="0"/>
    <n v="0"/>
    <n v="1"/>
    <n v="22"/>
    <n v="0"/>
    <n v="0"/>
    <n v="12"/>
  </r>
  <r>
    <s v="RES-24980"/>
    <s v="G-9416"/>
    <x v="56"/>
    <d v="2026-03-29T00:00:00"/>
    <d v="2026-04-11T00:00:00"/>
    <x v="2"/>
    <s v="RC_LONG"/>
    <x v="3"/>
    <x v="0"/>
    <x v="2"/>
    <n v="28600"/>
    <n v="2"/>
    <n v="2"/>
    <n v="2"/>
    <n v="4"/>
    <n v="13"/>
    <n v="46"/>
    <n v="0"/>
    <n v="28600"/>
    <n v="26"/>
  </r>
  <r>
    <s v="RES-23645"/>
    <s v="G-8081"/>
    <x v="57"/>
    <d v="2026-03-10T00:00:00"/>
    <d v="2026-03-18T00:00:00"/>
    <x v="1"/>
    <s v="RC_BAR"/>
    <x v="2"/>
    <x v="3"/>
    <x v="2"/>
    <n v="2800"/>
    <n v="1"/>
    <n v="3"/>
    <n v="0"/>
    <n v="3"/>
    <n v="8"/>
    <n v="29"/>
    <n v="280"/>
    <n v="2520"/>
    <n v="8"/>
  </r>
  <r>
    <s v="RES-24239"/>
    <s v="G-8675"/>
    <x v="57"/>
    <d v="2026-02-17T00:00:00"/>
    <d v="2026-02-26T00:00:00"/>
    <x v="0"/>
    <s v="RC_LONG"/>
    <x v="2"/>
    <x v="4"/>
    <x v="2"/>
    <n v="9900"/>
    <n v="2"/>
    <n v="4"/>
    <n v="1"/>
    <n v="5"/>
    <n v="9"/>
    <n v="8"/>
    <n v="990"/>
    <n v="8910"/>
    <n v="18"/>
  </r>
  <r>
    <s v="RES-21908"/>
    <s v="G-6344"/>
    <x v="58"/>
    <d v="2026-03-12T00:00:00"/>
    <d v="2026-03-25T00:00:00"/>
    <x v="1"/>
    <s v="RC_CORP"/>
    <x v="1"/>
    <x v="0"/>
    <x v="2"/>
    <n v="9100"/>
    <n v="2"/>
    <n v="4"/>
    <n v="0"/>
    <n v="4"/>
    <n v="13"/>
    <n v="32"/>
    <n v="455"/>
    <n v="8645"/>
    <n v="26"/>
  </r>
  <r>
    <s v="RES-23951"/>
    <s v="G-8387"/>
    <x v="58"/>
    <d v="2026-03-12T00:00:00"/>
    <d v="2026-03-23T00:00:00"/>
    <x v="1"/>
    <s v="RC_PROMO"/>
    <x v="3"/>
    <x v="2"/>
    <x v="0"/>
    <n v="3850"/>
    <n v="1"/>
    <n v="2"/>
    <n v="2"/>
    <n v="4"/>
    <n v="11"/>
    <n v="32"/>
    <n v="0"/>
    <n v="3850"/>
    <n v="11"/>
  </r>
  <r>
    <s v="RES-21939"/>
    <s v="G-6375"/>
    <x v="59"/>
    <d v="2026-03-23T00:00:00"/>
    <d v="2026-03-31T00:00:00"/>
    <x v="1"/>
    <s v="RC_GOV"/>
    <x v="4"/>
    <x v="3"/>
    <x v="2"/>
    <n v="2800"/>
    <n v="1"/>
    <n v="2"/>
    <n v="0"/>
    <n v="2"/>
    <n v="8"/>
    <n v="44"/>
    <n v="476"/>
    <n v="2324"/>
    <n v="8"/>
  </r>
  <r>
    <s v="RES-22813"/>
    <s v="G-7249"/>
    <x v="59"/>
    <d v="2026-03-20T00:00:00"/>
    <d v="2026-04-02T00:00:00"/>
    <x v="1"/>
    <s v="RC_CORP"/>
    <x v="5"/>
    <x v="0"/>
    <x v="2"/>
    <n v="9100"/>
    <n v="2"/>
    <n v="6"/>
    <n v="1"/>
    <n v="7"/>
    <n v="13"/>
    <n v="41"/>
    <n v="1820"/>
    <n v="7280"/>
    <n v="26"/>
  </r>
  <r>
    <s v="RES-22349"/>
    <s v="G-6785"/>
    <x v="60"/>
    <d v="2026-02-26T00:00:00"/>
    <d v="2026-03-10T00:00:00"/>
    <x v="1"/>
    <s v="RC_WHL"/>
    <x v="7"/>
    <x v="0"/>
    <x v="2"/>
    <n v="8400"/>
    <n v="2"/>
    <n v="4"/>
    <n v="4"/>
    <n v="8"/>
    <n v="12"/>
    <n v="20"/>
    <n v="1260"/>
    <n v="7140"/>
    <n v="24"/>
  </r>
  <r>
    <s v="RES-23180"/>
    <s v="G-7616"/>
    <x v="60"/>
    <d v="2026-02-08T00:00:00"/>
    <d v="2026-02-20T00:00:00"/>
    <x v="1"/>
    <s v="RC_PKG"/>
    <x v="2"/>
    <x v="2"/>
    <x v="2"/>
    <n v="8400"/>
    <n v="2"/>
    <n v="6"/>
    <n v="3"/>
    <n v="9"/>
    <n v="12"/>
    <n v="2"/>
    <n v="840"/>
    <n v="7560"/>
    <n v="24"/>
  </r>
  <r>
    <s v="RES-23388"/>
    <s v="G-7824"/>
    <x v="60"/>
    <d v="2026-03-27T00:00:00"/>
    <d v="2026-04-07T00:00:00"/>
    <x v="1"/>
    <s v="RC_WHL"/>
    <x v="4"/>
    <x v="2"/>
    <x v="0"/>
    <n v="3850"/>
    <n v="1"/>
    <n v="3"/>
    <n v="1"/>
    <n v="4"/>
    <n v="11"/>
    <n v="49"/>
    <n v="654.5"/>
    <n v="3195.5"/>
    <n v="11"/>
  </r>
  <r>
    <s v="RES-23682"/>
    <s v="G-8118"/>
    <x v="60"/>
    <d v="2026-05-05T00:00:00"/>
    <d v="2026-05-09T00:00:00"/>
    <x v="1"/>
    <s v="RC_BAR"/>
    <x v="3"/>
    <x v="4"/>
    <x v="2"/>
    <n v="2800"/>
    <n v="2"/>
    <n v="6"/>
    <n v="2"/>
    <n v="8"/>
    <n v="4"/>
    <n v="88"/>
    <n v="0"/>
    <n v="2800"/>
    <n v="8"/>
  </r>
  <r>
    <s v="RES-23496"/>
    <s v="G-7932"/>
    <x v="61"/>
    <d v="2026-02-12T00:00:00"/>
    <d v="2026-02-15T00:00:00"/>
    <x v="4"/>
    <s v="RC_CORP"/>
    <x v="0"/>
    <x v="2"/>
    <x v="2"/>
    <n v="2400"/>
    <n v="1"/>
    <n v="2"/>
    <n v="1"/>
    <n v="3"/>
    <n v="3"/>
    <n v="8"/>
    <n v="0"/>
    <n v="2400"/>
    <n v="3"/>
  </r>
  <r>
    <s v="RES-24583"/>
    <s v="G-9019"/>
    <x v="61"/>
    <d v="2026-03-23T00:00:00"/>
    <d v="2026-03-29T00:00:00"/>
    <x v="1"/>
    <s v="RC_CORP"/>
    <x v="1"/>
    <x v="3"/>
    <x v="2"/>
    <n v="4200"/>
    <n v="2"/>
    <n v="2"/>
    <n v="4"/>
    <n v="6"/>
    <n v="6"/>
    <n v="47"/>
    <n v="210"/>
    <n v="3990"/>
    <n v="12"/>
  </r>
  <r>
    <s v="RES-24604"/>
    <s v="G-9040"/>
    <x v="61"/>
    <d v="2026-02-06T00:00:00"/>
    <d v="2026-02-13T00:00:00"/>
    <x v="4"/>
    <s v="RC_LONG"/>
    <x v="0"/>
    <x v="0"/>
    <x v="2"/>
    <n v="5600"/>
    <n v="1"/>
    <n v="3"/>
    <n v="1"/>
    <n v="4"/>
    <n v="7"/>
    <n v="2"/>
    <n v="0"/>
    <n v="5600"/>
    <n v="7"/>
  </r>
  <r>
    <s v="RES-24555"/>
    <s v="G-8991"/>
    <x v="62"/>
    <d v="2026-03-24T00:00:00"/>
    <d v="2026-04-04T00:00:00"/>
    <x v="1"/>
    <s v="RC_PROMO"/>
    <x v="0"/>
    <x v="3"/>
    <x v="3"/>
    <n v="0"/>
    <n v="4"/>
    <n v="0"/>
    <n v="0"/>
    <n v="0"/>
    <n v="11"/>
    <n v="49"/>
    <n v="0"/>
    <n v="0"/>
    <n v="44"/>
  </r>
  <r>
    <s v="RES-24758"/>
    <s v="G-9194"/>
    <x v="62"/>
    <d v="2026-04-26T00:00:00"/>
    <d v="2026-04-27T00:00:00"/>
    <x v="1"/>
    <s v="RC_CORP"/>
    <x v="6"/>
    <x v="0"/>
    <x v="2"/>
    <n v="350"/>
    <n v="1"/>
    <n v="2"/>
    <n v="0"/>
    <n v="2"/>
    <n v="1"/>
    <n v="82"/>
    <n v="0"/>
    <n v="350"/>
    <n v="1"/>
  </r>
  <r>
    <s v="RES-22984"/>
    <s v="G-7420"/>
    <x v="63"/>
    <d v="2026-05-02T00:00:00"/>
    <d v="2026-05-10T00:00:00"/>
    <x v="1"/>
    <s v="RC_LONG"/>
    <x v="7"/>
    <x v="3"/>
    <x v="2"/>
    <n v="5600"/>
    <n v="2"/>
    <n v="6"/>
    <n v="1"/>
    <n v="7"/>
    <n v="8"/>
    <n v="89"/>
    <n v="840"/>
    <n v="4760"/>
    <n v="16"/>
  </r>
  <r>
    <s v="RES-23493"/>
    <s v="G-7929"/>
    <x v="64"/>
    <d v="2026-04-02T00:00:00"/>
    <d v="2026-04-07T00:00:00"/>
    <x v="1"/>
    <s v="RC_WHL"/>
    <x v="4"/>
    <x v="4"/>
    <x v="3"/>
    <n v="0"/>
    <n v="6"/>
    <n v="0"/>
    <n v="0"/>
    <n v="0"/>
    <n v="5"/>
    <n v="60"/>
    <n v="0"/>
    <n v="0"/>
    <n v="30"/>
  </r>
  <r>
    <s v="RES-24625"/>
    <s v="G-9061"/>
    <x v="64"/>
    <d v="2026-05-01T00:00:00"/>
    <d v="2026-05-12T00:00:00"/>
    <x v="1"/>
    <s v="RC_GOV"/>
    <x v="1"/>
    <x v="1"/>
    <x v="1"/>
    <n v="3850"/>
    <n v="1"/>
    <n v="3"/>
    <n v="1"/>
    <n v="4"/>
    <n v="11"/>
    <n v="89"/>
    <n v="192.5"/>
    <n v="3657.5"/>
    <n v="11"/>
  </r>
  <r>
    <s v="RES-21322"/>
    <s v="G-5758"/>
    <x v="65"/>
    <d v="2026-02-03T00:00:00"/>
    <d v="2026-02-11T00:00:00"/>
    <x v="0"/>
    <s v="RC_GOV"/>
    <x v="3"/>
    <x v="3"/>
    <x v="2"/>
    <n v="4400"/>
    <n v="1"/>
    <n v="2"/>
    <n v="1"/>
    <n v="3"/>
    <n v="8"/>
    <n v="4"/>
    <n v="0"/>
    <n v="4400"/>
    <n v="8"/>
  </r>
  <r>
    <s v="RES-22015"/>
    <s v="G-6451"/>
    <x v="65"/>
    <d v="2026-04-04T00:00:00"/>
    <d v="2026-04-07T00:00:00"/>
    <x v="1"/>
    <s v="RC_LONG"/>
    <x v="0"/>
    <x v="3"/>
    <x v="2"/>
    <n v="1050"/>
    <n v="1"/>
    <n v="2"/>
    <n v="0"/>
    <n v="2"/>
    <n v="3"/>
    <n v="64"/>
    <n v="0"/>
    <n v="1050"/>
    <n v="3"/>
  </r>
  <r>
    <s v="RES-22629"/>
    <s v="G-7065"/>
    <x v="65"/>
    <d v="2026-03-19T00:00:00"/>
    <d v="2026-03-27T00:00:00"/>
    <x v="4"/>
    <s v="RC_WHL"/>
    <x v="3"/>
    <x v="3"/>
    <x v="3"/>
    <n v="0"/>
    <n v="7"/>
    <n v="0"/>
    <n v="0"/>
    <n v="0"/>
    <n v="8"/>
    <n v="48"/>
    <n v="0"/>
    <n v="0"/>
    <n v="56"/>
  </r>
  <r>
    <s v="RES-23269"/>
    <s v="G-7705"/>
    <x v="65"/>
    <d v="2026-04-01T00:00:00"/>
    <d v="2026-04-07T00:00:00"/>
    <x v="2"/>
    <s v="RC_LONG"/>
    <x v="3"/>
    <x v="0"/>
    <x v="2"/>
    <n v="13200"/>
    <n v="2"/>
    <n v="4"/>
    <n v="2"/>
    <n v="6"/>
    <n v="6"/>
    <n v="61"/>
    <n v="0"/>
    <n v="13200"/>
    <n v="12"/>
  </r>
  <r>
    <s v="RES-21316"/>
    <s v="G-5752"/>
    <x v="66"/>
    <d v="2026-02-08T00:00:00"/>
    <d v="2026-02-14T00:00:00"/>
    <x v="1"/>
    <s v="RC_PKG"/>
    <x v="4"/>
    <x v="1"/>
    <x v="2"/>
    <n v="2100"/>
    <n v="1"/>
    <n v="1"/>
    <n v="1"/>
    <n v="2"/>
    <n v="6"/>
    <n v="10"/>
    <n v="357"/>
    <n v="1743"/>
    <n v="6"/>
  </r>
  <r>
    <s v="RES-23582"/>
    <s v="G-8018"/>
    <x v="66"/>
    <d v="2026-04-04T00:00:00"/>
    <d v="2026-04-16T00:00:00"/>
    <x v="1"/>
    <s v="RC_WHL"/>
    <x v="0"/>
    <x v="0"/>
    <x v="2"/>
    <n v="8400"/>
    <n v="2"/>
    <n v="2"/>
    <n v="4"/>
    <n v="6"/>
    <n v="12"/>
    <n v="65"/>
    <n v="0"/>
    <n v="8400"/>
    <n v="24"/>
  </r>
  <r>
    <s v="RES-24767"/>
    <s v="G-9203"/>
    <x v="67"/>
    <d v="2026-03-28T00:00:00"/>
    <d v="2026-03-30T00:00:00"/>
    <x v="2"/>
    <s v="RC_LONG"/>
    <x v="0"/>
    <x v="0"/>
    <x v="2"/>
    <n v="2200"/>
    <n v="1"/>
    <n v="3"/>
    <n v="0"/>
    <n v="3"/>
    <n v="2"/>
    <n v="59"/>
    <n v="0"/>
    <n v="2200"/>
    <n v="2"/>
  </r>
  <r>
    <s v="RES-21333"/>
    <s v="G-5769"/>
    <x v="68"/>
    <d v="2026-04-10T00:00:00"/>
    <d v="2026-04-11T00:00:00"/>
    <x v="1"/>
    <s v="RC_CORP"/>
    <x v="0"/>
    <x v="2"/>
    <x v="0"/>
    <n v="350"/>
    <n v="1"/>
    <n v="1"/>
    <n v="2"/>
    <n v="3"/>
    <n v="1"/>
    <n v="73"/>
    <n v="0"/>
    <n v="350"/>
    <n v="1"/>
  </r>
  <r>
    <s v="RES-22247"/>
    <s v="G-6683"/>
    <x v="68"/>
    <d v="2026-02-10T00:00:00"/>
    <d v="2026-02-20T00:00:00"/>
    <x v="3"/>
    <s v="RC_GOV"/>
    <x v="4"/>
    <x v="2"/>
    <x v="2"/>
    <n v="12000"/>
    <n v="1"/>
    <n v="1"/>
    <n v="0"/>
    <n v="1"/>
    <n v="10"/>
    <n v="14"/>
    <n v="2040"/>
    <n v="9960"/>
    <n v="10"/>
  </r>
  <r>
    <s v="RES-24783"/>
    <s v="G-9219"/>
    <x v="68"/>
    <d v="2026-02-15T00:00:00"/>
    <d v="2026-02-19T00:00:00"/>
    <x v="4"/>
    <s v="RC_WHL"/>
    <x v="4"/>
    <x v="4"/>
    <x v="2"/>
    <n v="6400"/>
    <n v="2"/>
    <n v="2"/>
    <n v="3"/>
    <n v="5"/>
    <n v="4"/>
    <n v="19"/>
    <n v="1088"/>
    <n v="5312"/>
    <n v="8"/>
  </r>
  <r>
    <s v="RES-24880"/>
    <s v="G-9316"/>
    <x v="69"/>
    <d v="2026-03-16T00:00:00"/>
    <d v="2026-03-20T00:00:00"/>
    <x v="1"/>
    <s v="RC_WHL"/>
    <x v="5"/>
    <x v="1"/>
    <x v="2"/>
    <n v="2800"/>
    <n v="2"/>
    <n v="2"/>
    <n v="2"/>
    <n v="4"/>
    <n v="4"/>
    <n v="49"/>
    <n v="560"/>
    <n v="2240"/>
    <n v="8"/>
  </r>
  <r>
    <s v="RES-21689"/>
    <s v="G-6125"/>
    <x v="70"/>
    <d v="2026-02-12T00:00:00"/>
    <d v="2026-02-24T00:00:00"/>
    <x v="4"/>
    <s v="RC_LONG"/>
    <x v="5"/>
    <x v="0"/>
    <x v="2"/>
    <n v="9600"/>
    <n v="1"/>
    <n v="2"/>
    <n v="1"/>
    <n v="3"/>
    <n v="12"/>
    <n v="18"/>
    <n v="1920"/>
    <n v="7680"/>
    <n v="12"/>
  </r>
  <r>
    <s v="RES-24138"/>
    <s v="G-8574"/>
    <x v="70"/>
    <d v="2026-04-08T00:00:00"/>
    <d v="2026-04-13T00:00:00"/>
    <x v="1"/>
    <s v="RC_WHL"/>
    <x v="3"/>
    <x v="4"/>
    <x v="2"/>
    <n v="1750"/>
    <n v="1"/>
    <n v="1"/>
    <n v="0"/>
    <n v="1"/>
    <n v="5"/>
    <n v="73"/>
    <n v="0"/>
    <n v="1750"/>
    <n v="5"/>
  </r>
  <r>
    <s v="RES-24443"/>
    <s v="G-8879"/>
    <x v="70"/>
    <d v="2026-02-08T00:00:00"/>
    <d v="2026-02-21T00:00:00"/>
    <x v="2"/>
    <s v="RC_BAR"/>
    <x v="7"/>
    <x v="3"/>
    <x v="0"/>
    <n v="28600"/>
    <n v="2"/>
    <n v="6"/>
    <n v="2"/>
    <n v="8"/>
    <n v="13"/>
    <n v="14"/>
    <n v="4290"/>
    <n v="24310"/>
    <n v="26"/>
  </r>
  <r>
    <s v="RES-24602"/>
    <s v="G-9038"/>
    <x v="70"/>
    <d v="2026-02-03T00:00:00"/>
    <d v="2026-02-08T00:00:00"/>
    <x v="2"/>
    <s v="RC_WHL"/>
    <x v="6"/>
    <x v="4"/>
    <x v="2"/>
    <n v="11000"/>
    <n v="2"/>
    <n v="6"/>
    <n v="1"/>
    <n v="7"/>
    <n v="5"/>
    <n v="9"/>
    <n v="0"/>
    <n v="11000"/>
    <n v="10"/>
  </r>
  <r>
    <s v="RES-20752"/>
    <s v="G-5188"/>
    <x v="71"/>
    <d v="2026-01-25T00:00:00"/>
    <d v="2026-01-31T00:00:00"/>
    <x v="1"/>
    <s v="RC_BAR"/>
    <x v="2"/>
    <x v="3"/>
    <x v="2"/>
    <n v="4200"/>
    <n v="2"/>
    <n v="4"/>
    <n v="2"/>
    <n v="6"/>
    <n v="6"/>
    <n v="2"/>
    <n v="420"/>
    <n v="3780"/>
    <n v="12"/>
  </r>
  <r>
    <s v="RES-21385"/>
    <s v="G-5821"/>
    <x v="71"/>
    <d v="2026-04-12T00:00:00"/>
    <d v="2026-04-19T00:00:00"/>
    <x v="1"/>
    <s v="RC_PROMO"/>
    <x v="4"/>
    <x v="0"/>
    <x v="2"/>
    <n v="4900"/>
    <n v="2"/>
    <n v="2"/>
    <n v="3"/>
    <n v="5"/>
    <n v="7"/>
    <n v="79"/>
    <n v="833"/>
    <n v="4067"/>
    <n v="14"/>
  </r>
  <r>
    <s v="RES-22613"/>
    <s v="G-7049"/>
    <x v="72"/>
    <d v="2026-03-08T00:00:00"/>
    <d v="2026-03-18T00:00:00"/>
    <x v="1"/>
    <s v="RC_LONG"/>
    <x v="3"/>
    <x v="1"/>
    <x v="2"/>
    <n v="3500"/>
    <n v="1"/>
    <n v="2"/>
    <n v="1"/>
    <n v="3"/>
    <n v="10"/>
    <n v="45"/>
    <n v="0"/>
    <n v="3500"/>
    <n v="10"/>
  </r>
  <r>
    <s v="RES-23973"/>
    <s v="G-8409"/>
    <x v="72"/>
    <d v="2026-02-25T00:00:00"/>
    <d v="2026-03-07T00:00:00"/>
    <x v="4"/>
    <s v="RC_PKG"/>
    <x v="5"/>
    <x v="0"/>
    <x v="2"/>
    <n v="16000"/>
    <n v="2"/>
    <n v="2"/>
    <n v="1"/>
    <n v="3"/>
    <n v="10"/>
    <n v="34"/>
    <n v="3200"/>
    <n v="12800"/>
    <n v="20"/>
  </r>
  <r>
    <s v="RES-24771"/>
    <s v="G-9207"/>
    <x v="72"/>
    <d v="2026-02-21T00:00:00"/>
    <d v="2026-02-26T00:00:00"/>
    <x v="1"/>
    <s v="RC_WHL"/>
    <x v="3"/>
    <x v="1"/>
    <x v="0"/>
    <n v="3500"/>
    <n v="2"/>
    <n v="4"/>
    <n v="3"/>
    <n v="7"/>
    <n v="5"/>
    <n v="30"/>
    <n v="0"/>
    <n v="3500"/>
    <n v="10"/>
  </r>
  <r>
    <s v="RES-22716"/>
    <s v="G-7152"/>
    <x v="73"/>
    <d v="2026-03-23T00:00:00"/>
    <d v="2026-03-26T00:00:00"/>
    <x v="2"/>
    <s v="RC_LONG"/>
    <x v="0"/>
    <x v="0"/>
    <x v="2"/>
    <n v="6600"/>
    <n v="2"/>
    <n v="2"/>
    <n v="1"/>
    <n v="3"/>
    <n v="3"/>
    <n v="61"/>
    <n v="0"/>
    <n v="6600"/>
    <n v="6"/>
  </r>
  <r>
    <s v="RES-23396"/>
    <s v="G-7832"/>
    <x v="73"/>
    <d v="2026-02-08T00:00:00"/>
    <d v="2026-02-13T00:00:00"/>
    <x v="1"/>
    <s v="RC_PROMO"/>
    <x v="5"/>
    <x v="1"/>
    <x v="1"/>
    <n v="1750"/>
    <n v="1"/>
    <n v="1"/>
    <n v="1"/>
    <n v="2"/>
    <n v="5"/>
    <n v="18"/>
    <n v="350"/>
    <n v="1400"/>
    <n v="5"/>
  </r>
  <r>
    <s v="RES-24326"/>
    <s v="G-8762"/>
    <x v="73"/>
    <d v="2026-02-04T00:00:00"/>
    <d v="2026-02-07T00:00:00"/>
    <x v="0"/>
    <s v="RC_GOV"/>
    <x v="4"/>
    <x v="2"/>
    <x v="2"/>
    <n v="3300"/>
    <n v="2"/>
    <n v="6"/>
    <n v="2"/>
    <n v="8"/>
    <n v="3"/>
    <n v="14"/>
    <n v="561"/>
    <n v="2739"/>
    <n v="6"/>
  </r>
  <r>
    <s v="RES-21104"/>
    <s v="G-5540"/>
    <x v="74"/>
    <d v="2026-02-23T00:00:00"/>
    <d v="2026-02-27T00:00:00"/>
    <x v="1"/>
    <s v="RC_GOV"/>
    <x v="5"/>
    <x v="4"/>
    <x v="2"/>
    <n v="2800"/>
    <n v="2"/>
    <n v="2"/>
    <n v="0"/>
    <n v="2"/>
    <n v="4"/>
    <n v="34"/>
    <n v="560"/>
    <n v="2240"/>
    <n v="8"/>
  </r>
  <r>
    <s v="RES-22507"/>
    <s v="G-6943"/>
    <x v="74"/>
    <d v="2026-02-19T00:00:00"/>
    <d v="2026-02-25T00:00:00"/>
    <x v="1"/>
    <s v="RC_CORP"/>
    <x v="2"/>
    <x v="2"/>
    <x v="2"/>
    <n v="4200"/>
    <n v="2"/>
    <n v="2"/>
    <n v="2"/>
    <n v="4"/>
    <n v="6"/>
    <n v="30"/>
    <n v="420"/>
    <n v="3780"/>
    <n v="12"/>
  </r>
  <r>
    <s v="RES-23070"/>
    <s v="G-7506"/>
    <x v="74"/>
    <d v="2026-03-02T00:00:00"/>
    <d v="2026-03-06T00:00:00"/>
    <x v="1"/>
    <s v="RC_CORP"/>
    <x v="2"/>
    <x v="0"/>
    <x v="2"/>
    <n v="1400"/>
    <n v="1"/>
    <n v="2"/>
    <n v="2"/>
    <n v="4"/>
    <n v="4"/>
    <n v="41"/>
    <n v="140"/>
    <n v="1260"/>
    <n v="4"/>
  </r>
  <r>
    <s v="RES-20928"/>
    <s v="G-5364"/>
    <x v="75"/>
    <d v="2026-02-04T00:00:00"/>
    <d v="2026-02-13T00:00:00"/>
    <x v="1"/>
    <s v="RC_CORP"/>
    <x v="6"/>
    <x v="3"/>
    <x v="0"/>
    <n v="6300"/>
    <n v="2"/>
    <n v="6"/>
    <n v="0"/>
    <n v="6"/>
    <n v="9"/>
    <n v="16"/>
    <n v="0"/>
    <n v="6300"/>
    <n v="18"/>
  </r>
  <r>
    <s v="RES-22553"/>
    <s v="G-6989"/>
    <x v="75"/>
    <d v="2026-04-03T00:00:00"/>
    <d v="2026-04-05T00:00:00"/>
    <x v="1"/>
    <s v="RC_WHL"/>
    <x v="3"/>
    <x v="4"/>
    <x v="2"/>
    <n v="1400"/>
    <n v="2"/>
    <n v="6"/>
    <n v="1"/>
    <n v="7"/>
    <n v="2"/>
    <n v="74"/>
    <n v="0"/>
    <n v="1400"/>
    <n v="4"/>
  </r>
  <r>
    <s v="RES-24399"/>
    <s v="G-8835"/>
    <x v="75"/>
    <d v="2026-04-14T00:00:00"/>
    <d v="2026-04-23T00:00:00"/>
    <x v="0"/>
    <s v="RC_PROMO"/>
    <x v="4"/>
    <x v="4"/>
    <x v="2"/>
    <n v="4950"/>
    <n v="1"/>
    <n v="2"/>
    <n v="0"/>
    <n v="2"/>
    <n v="9"/>
    <n v="85"/>
    <n v="841.5"/>
    <n v="4108.5"/>
    <n v="9"/>
  </r>
  <r>
    <s v="RES-21177"/>
    <s v="G-5613"/>
    <x v="76"/>
    <d v="2026-03-27T00:00:00"/>
    <d v="2026-04-05T00:00:00"/>
    <x v="0"/>
    <s v="RC_PROMO"/>
    <x v="4"/>
    <x v="0"/>
    <x v="1"/>
    <n v="9900"/>
    <n v="2"/>
    <n v="2"/>
    <n v="0"/>
    <n v="2"/>
    <n v="9"/>
    <n v="69"/>
    <n v="1683"/>
    <n v="8217"/>
    <n v="18"/>
  </r>
  <r>
    <s v="RES-22296"/>
    <s v="G-6732"/>
    <x v="76"/>
    <d v="2026-02-11T00:00:00"/>
    <d v="2026-02-16T00:00:00"/>
    <x v="4"/>
    <s v="RC_PKG"/>
    <x v="7"/>
    <x v="1"/>
    <x v="3"/>
    <n v="0"/>
    <n v="8"/>
    <n v="0"/>
    <n v="0"/>
    <n v="0"/>
    <n v="5"/>
    <n v="25"/>
    <n v="0"/>
    <n v="0"/>
    <n v="40"/>
  </r>
  <r>
    <s v="RES-22413"/>
    <s v="G-6849"/>
    <x v="76"/>
    <d v="2026-02-26T00:00:00"/>
    <d v="2026-03-01T00:00:00"/>
    <x v="1"/>
    <s v="RC_PROMO"/>
    <x v="3"/>
    <x v="3"/>
    <x v="0"/>
    <n v="2100"/>
    <n v="2"/>
    <n v="6"/>
    <n v="3"/>
    <n v="9"/>
    <n v="3"/>
    <n v="40"/>
    <n v="0"/>
    <n v="2100"/>
    <n v="6"/>
  </r>
  <r>
    <s v="RES-23565"/>
    <s v="G-8001"/>
    <x v="76"/>
    <d v="2026-02-08T00:00:00"/>
    <d v="2026-02-11T00:00:00"/>
    <x v="1"/>
    <s v="RC_CORP"/>
    <x v="2"/>
    <x v="0"/>
    <x v="2"/>
    <n v="2100"/>
    <n v="2"/>
    <n v="6"/>
    <n v="2"/>
    <n v="8"/>
    <n v="3"/>
    <n v="22"/>
    <n v="210"/>
    <n v="1890"/>
    <n v="6"/>
  </r>
  <r>
    <s v="RES-23595"/>
    <s v="G-8031"/>
    <x v="76"/>
    <d v="2026-03-22T00:00:00"/>
    <d v="2026-04-05T00:00:00"/>
    <x v="0"/>
    <s v="RC_BAR"/>
    <x v="7"/>
    <x v="2"/>
    <x v="2"/>
    <n v="7700"/>
    <n v="1"/>
    <n v="3"/>
    <n v="0"/>
    <n v="3"/>
    <n v="14"/>
    <n v="64"/>
    <n v="1155"/>
    <n v="6545"/>
    <n v="14"/>
  </r>
  <r>
    <s v="RES-23898"/>
    <s v="G-8334"/>
    <x v="76"/>
    <d v="2026-02-22T00:00:00"/>
    <d v="2026-03-06T00:00:00"/>
    <x v="3"/>
    <s v="RC_CORP"/>
    <x v="0"/>
    <x v="0"/>
    <x v="0"/>
    <n v="14400"/>
    <n v="1"/>
    <n v="3"/>
    <n v="0"/>
    <n v="3"/>
    <n v="12"/>
    <n v="36"/>
    <n v="0"/>
    <n v="14400"/>
    <n v="12"/>
  </r>
  <r>
    <s v="RES-20908"/>
    <s v="G-5344"/>
    <x v="77"/>
    <d v="2026-03-29T00:00:00"/>
    <d v="2026-04-06T00:00:00"/>
    <x v="1"/>
    <s v="RC_LONG"/>
    <x v="4"/>
    <x v="3"/>
    <x v="2"/>
    <n v="2800"/>
    <n v="1"/>
    <n v="1"/>
    <n v="0"/>
    <n v="1"/>
    <n v="8"/>
    <n v="72"/>
    <n v="476"/>
    <n v="2324"/>
    <n v="8"/>
  </r>
  <r>
    <s v="RES-21942"/>
    <s v="G-6378"/>
    <x v="78"/>
    <d v="2026-03-04T00:00:00"/>
    <d v="2026-03-13T00:00:00"/>
    <x v="2"/>
    <s v="RC_WHL"/>
    <x v="7"/>
    <x v="4"/>
    <x v="2"/>
    <n v="9900"/>
    <n v="1"/>
    <n v="1"/>
    <n v="1"/>
    <n v="2"/>
    <n v="9"/>
    <n v="48"/>
    <n v="1485"/>
    <n v="8415"/>
    <n v="9"/>
  </r>
  <r>
    <s v="RES-22008"/>
    <s v="G-6444"/>
    <x v="78"/>
    <d v="2026-02-11T00:00:00"/>
    <d v="2026-02-20T00:00:00"/>
    <x v="1"/>
    <s v="RC_GOV"/>
    <x v="7"/>
    <x v="3"/>
    <x v="2"/>
    <n v="3150"/>
    <n v="1"/>
    <n v="2"/>
    <n v="0"/>
    <n v="2"/>
    <n v="9"/>
    <n v="27"/>
    <n v="472.5"/>
    <n v="2677.5"/>
    <n v="9"/>
  </r>
  <r>
    <s v="RES-22322"/>
    <s v="G-6758"/>
    <x v="78"/>
    <d v="2026-02-16T00:00:00"/>
    <d v="2026-02-19T00:00:00"/>
    <x v="1"/>
    <s v="RC_CORP"/>
    <x v="4"/>
    <x v="1"/>
    <x v="2"/>
    <n v="1050"/>
    <n v="1"/>
    <n v="3"/>
    <n v="0"/>
    <n v="3"/>
    <n v="3"/>
    <n v="32"/>
    <n v="178.5"/>
    <n v="871.5"/>
    <n v="3"/>
  </r>
  <r>
    <s v="RES-21893"/>
    <s v="G-6329"/>
    <x v="79"/>
    <d v="2026-03-25T00:00:00"/>
    <d v="2026-03-27T00:00:00"/>
    <x v="1"/>
    <s v="RC_WHL"/>
    <x v="3"/>
    <x v="1"/>
    <x v="0"/>
    <n v="700"/>
    <n v="1"/>
    <n v="2"/>
    <n v="0"/>
    <n v="2"/>
    <n v="2"/>
    <n v="70"/>
    <n v="0"/>
    <n v="700"/>
    <n v="2"/>
  </r>
  <r>
    <s v="RES-22002"/>
    <s v="G-6438"/>
    <x v="80"/>
    <d v="2026-01-25T00:00:00"/>
    <d v="2026-02-08T00:00:00"/>
    <x v="0"/>
    <s v="RC_GOV"/>
    <x v="7"/>
    <x v="3"/>
    <x v="1"/>
    <n v="15400"/>
    <n v="2"/>
    <n v="4"/>
    <n v="1"/>
    <n v="5"/>
    <n v="14"/>
    <n v="12"/>
    <n v="2310"/>
    <n v="13090"/>
    <n v="28"/>
  </r>
  <r>
    <s v="RES-22870"/>
    <s v="G-7306"/>
    <x v="81"/>
    <d v="2026-02-25T00:00:00"/>
    <d v="2026-03-03T00:00:00"/>
    <x v="1"/>
    <s v="RC_BAR"/>
    <x v="7"/>
    <x v="2"/>
    <x v="0"/>
    <n v="4200"/>
    <n v="2"/>
    <n v="2"/>
    <n v="3"/>
    <n v="5"/>
    <n v="6"/>
    <n v="44"/>
    <n v="630"/>
    <n v="3570"/>
    <n v="12"/>
  </r>
  <r>
    <s v="RES-23319"/>
    <s v="G-7755"/>
    <x v="81"/>
    <d v="2026-02-04T00:00:00"/>
    <d v="2026-02-12T00:00:00"/>
    <x v="1"/>
    <s v="RC_BAR"/>
    <x v="4"/>
    <x v="0"/>
    <x v="1"/>
    <n v="2800"/>
    <n v="1"/>
    <n v="1"/>
    <n v="0"/>
    <n v="1"/>
    <n v="8"/>
    <n v="23"/>
    <n v="476"/>
    <n v="2324"/>
    <n v="8"/>
  </r>
  <r>
    <s v="RES-24579"/>
    <s v="G-9015"/>
    <x v="82"/>
    <d v="2026-03-07T00:00:00"/>
    <d v="2026-03-14T00:00:00"/>
    <x v="1"/>
    <s v="RC_BAR"/>
    <x v="1"/>
    <x v="4"/>
    <x v="2"/>
    <n v="4900"/>
    <n v="2"/>
    <n v="2"/>
    <n v="2"/>
    <n v="4"/>
    <n v="7"/>
    <n v="55"/>
    <n v="245"/>
    <n v="4655"/>
    <n v="14"/>
  </r>
  <r>
    <s v="RES-24405"/>
    <s v="G-8841"/>
    <x v="83"/>
    <d v="2026-03-23T00:00:00"/>
    <d v="2026-04-04T00:00:00"/>
    <x v="1"/>
    <s v="RC_BAR"/>
    <x v="6"/>
    <x v="1"/>
    <x v="2"/>
    <n v="8400"/>
    <n v="2"/>
    <n v="4"/>
    <n v="4"/>
    <n v="8"/>
    <n v="12"/>
    <n v="72"/>
    <n v="0"/>
    <n v="8400"/>
    <n v="24"/>
  </r>
  <r>
    <s v="RES-24494"/>
    <s v="G-8930"/>
    <x v="83"/>
    <d v="2026-03-06T00:00:00"/>
    <d v="2026-03-08T00:00:00"/>
    <x v="0"/>
    <s v="RC_GOV"/>
    <x v="4"/>
    <x v="1"/>
    <x v="0"/>
    <n v="1100"/>
    <n v="1"/>
    <n v="2"/>
    <n v="1"/>
    <n v="3"/>
    <n v="2"/>
    <n v="55"/>
    <n v="187"/>
    <n v="913"/>
    <n v="2"/>
  </r>
  <r>
    <s v="RES-24605"/>
    <s v="G-9041"/>
    <x v="83"/>
    <d v="2026-03-16T00:00:00"/>
    <d v="2026-03-26T00:00:00"/>
    <x v="1"/>
    <s v="RC_PROMO"/>
    <x v="4"/>
    <x v="3"/>
    <x v="0"/>
    <n v="7000"/>
    <n v="2"/>
    <n v="4"/>
    <n v="0"/>
    <n v="4"/>
    <n v="10"/>
    <n v="65"/>
    <n v="1190"/>
    <n v="5810"/>
    <n v="20"/>
  </r>
  <r>
    <s v="RES-20614"/>
    <s v="G-5050"/>
    <x v="84"/>
    <d v="2026-02-12T00:00:00"/>
    <d v="2026-02-16T00:00:00"/>
    <x v="2"/>
    <s v="RC_WHL"/>
    <x v="5"/>
    <x v="1"/>
    <x v="2"/>
    <n v="8800"/>
    <n v="2"/>
    <n v="4"/>
    <n v="3"/>
    <n v="7"/>
    <n v="4"/>
    <n v="35"/>
    <n v="1760"/>
    <n v="7040"/>
    <n v="8"/>
  </r>
  <r>
    <s v="RES-21102"/>
    <s v="G-5538"/>
    <x v="84"/>
    <d v="2026-01-28T00:00:00"/>
    <d v="2026-02-01T00:00:00"/>
    <x v="2"/>
    <s v="RC_GOV"/>
    <x v="7"/>
    <x v="0"/>
    <x v="2"/>
    <n v="8800"/>
    <n v="2"/>
    <n v="6"/>
    <n v="1"/>
    <n v="7"/>
    <n v="4"/>
    <n v="20"/>
    <n v="1320"/>
    <n v="7480"/>
    <n v="8"/>
  </r>
  <r>
    <s v="RES-21866"/>
    <s v="G-6302"/>
    <x v="84"/>
    <d v="2026-02-21T00:00:00"/>
    <d v="2026-02-25T00:00:00"/>
    <x v="1"/>
    <s v="RC_PROMO"/>
    <x v="2"/>
    <x v="4"/>
    <x v="2"/>
    <n v="2800"/>
    <n v="2"/>
    <n v="6"/>
    <n v="3"/>
    <n v="9"/>
    <n v="4"/>
    <n v="44"/>
    <n v="280"/>
    <n v="2520"/>
    <n v="8"/>
  </r>
  <r>
    <s v="RES-22533"/>
    <s v="G-6969"/>
    <x v="84"/>
    <d v="2026-03-25T00:00:00"/>
    <d v="2026-03-26T00:00:00"/>
    <x v="1"/>
    <s v="RC_PROMO"/>
    <x v="3"/>
    <x v="3"/>
    <x v="0"/>
    <n v="700"/>
    <n v="2"/>
    <n v="4"/>
    <n v="2"/>
    <n v="6"/>
    <n v="1"/>
    <n v="76"/>
    <n v="0"/>
    <n v="700"/>
    <n v="2"/>
  </r>
  <r>
    <s v="RES-23073"/>
    <s v="G-7509"/>
    <x v="84"/>
    <d v="2026-03-13T00:00:00"/>
    <d v="2026-03-27T00:00:00"/>
    <x v="1"/>
    <s v="RC_GOV"/>
    <x v="6"/>
    <x v="3"/>
    <x v="2"/>
    <n v="4900"/>
    <n v="1"/>
    <n v="3"/>
    <n v="1"/>
    <n v="4"/>
    <n v="14"/>
    <n v="64"/>
    <n v="0"/>
    <n v="4900"/>
    <n v="14"/>
  </r>
  <r>
    <s v="RES-21447"/>
    <s v="G-5883"/>
    <x v="85"/>
    <d v="2026-03-11T00:00:00"/>
    <d v="2026-03-13T00:00:00"/>
    <x v="1"/>
    <s v="RC_PKG"/>
    <x v="7"/>
    <x v="1"/>
    <x v="0"/>
    <n v="1400"/>
    <n v="2"/>
    <n v="4"/>
    <n v="1"/>
    <n v="5"/>
    <n v="2"/>
    <n v="64"/>
    <n v="210"/>
    <n v="1190"/>
    <n v="4"/>
  </r>
  <r>
    <s v="RES-24657"/>
    <s v="G-9093"/>
    <x v="85"/>
    <d v="2026-01-09T00:00:00"/>
    <d v="2026-01-21T00:00:00"/>
    <x v="1"/>
    <s v="RC_PKG"/>
    <x v="2"/>
    <x v="2"/>
    <x v="2"/>
    <n v="8400"/>
    <n v="2"/>
    <n v="2"/>
    <n v="2"/>
    <n v="4"/>
    <n v="12"/>
    <n v="3"/>
    <n v="840"/>
    <n v="7560"/>
    <n v="24"/>
  </r>
  <r>
    <s v="RES-20926"/>
    <s v="G-5362"/>
    <x v="86"/>
    <d v="2026-01-13T00:00:00"/>
    <d v="2026-01-20T00:00:00"/>
    <x v="1"/>
    <s v="RC_BAR"/>
    <x v="2"/>
    <x v="1"/>
    <x v="2"/>
    <n v="2450"/>
    <n v="1"/>
    <n v="3"/>
    <n v="1"/>
    <n v="4"/>
    <n v="7"/>
    <n v="10"/>
    <n v="245"/>
    <n v="2205"/>
    <n v="7"/>
  </r>
  <r>
    <s v="RES-22544"/>
    <s v="G-6980"/>
    <x v="86"/>
    <d v="2026-03-06T00:00:00"/>
    <d v="2026-03-08T00:00:00"/>
    <x v="2"/>
    <s v="RC_LONG"/>
    <x v="1"/>
    <x v="2"/>
    <x v="2"/>
    <n v="4400"/>
    <n v="2"/>
    <n v="4"/>
    <n v="2"/>
    <n v="6"/>
    <n v="2"/>
    <n v="62"/>
    <n v="220"/>
    <n v="4180"/>
    <n v="4"/>
  </r>
  <r>
    <s v="RES-24795"/>
    <s v="G-9231"/>
    <x v="86"/>
    <d v="2026-01-28T00:00:00"/>
    <d v="2026-02-03T00:00:00"/>
    <x v="4"/>
    <s v="RC_GOV"/>
    <x v="0"/>
    <x v="1"/>
    <x v="3"/>
    <n v="0"/>
    <n v="7"/>
    <n v="0"/>
    <n v="0"/>
    <n v="0"/>
    <n v="6"/>
    <n v="25"/>
    <n v="0"/>
    <n v="0"/>
    <n v="42"/>
  </r>
  <r>
    <s v="RES-22191"/>
    <s v="G-6627"/>
    <x v="87"/>
    <d v="2026-01-16T00:00:00"/>
    <d v="2026-01-20T00:00:00"/>
    <x v="1"/>
    <s v="RC_WHL"/>
    <x v="4"/>
    <x v="4"/>
    <x v="3"/>
    <n v="0"/>
    <n v="8"/>
    <n v="0"/>
    <n v="0"/>
    <n v="0"/>
    <n v="4"/>
    <n v="14"/>
    <n v="0"/>
    <n v="0"/>
    <n v="32"/>
  </r>
  <r>
    <s v="RES-23707"/>
    <s v="G-8143"/>
    <x v="87"/>
    <d v="2026-02-11T00:00:00"/>
    <d v="2026-02-18T00:00:00"/>
    <x v="4"/>
    <s v="RC_BAR"/>
    <x v="0"/>
    <x v="2"/>
    <x v="3"/>
    <n v="0"/>
    <n v="9"/>
    <n v="0"/>
    <n v="0"/>
    <n v="0"/>
    <n v="7"/>
    <n v="40"/>
    <n v="0"/>
    <n v="0"/>
    <n v="63"/>
  </r>
  <r>
    <s v="RES-24677"/>
    <s v="G-9113"/>
    <x v="87"/>
    <d v="2026-01-27T00:00:00"/>
    <d v="2026-02-02T00:00:00"/>
    <x v="3"/>
    <s v="RC_BAR"/>
    <x v="1"/>
    <x v="2"/>
    <x v="1"/>
    <n v="14400"/>
    <n v="2"/>
    <n v="4"/>
    <n v="0"/>
    <n v="4"/>
    <n v="6"/>
    <n v="25"/>
    <n v="720"/>
    <n v="13680"/>
    <n v="12"/>
  </r>
  <r>
    <s v="RES-20765"/>
    <s v="G-5201"/>
    <x v="88"/>
    <d v="2026-01-29T00:00:00"/>
    <d v="2026-02-03T00:00:00"/>
    <x v="0"/>
    <s v="RC_LONG"/>
    <x v="2"/>
    <x v="4"/>
    <x v="2"/>
    <n v="5500"/>
    <n v="2"/>
    <n v="4"/>
    <n v="0"/>
    <n v="4"/>
    <n v="5"/>
    <n v="28"/>
    <n v="550"/>
    <n v="4950"/>
    <n v="10"/>
  </r>
  <r>
    <s v="RES-23043"/>
    <s v="G-7479"/>
    <x v="88"/>
    <d v="2026-01-17T00:00:00"/>
    <d v="2026-01-27T00:00:00"/>
    <x v="1"/>
    <s v="RC_BAR"/>
    <x v="6"/>
    <x v="3"/>
    <x v="2"/>
    <n v="7000"/>
    <n v="2"/>
    <n v="2"/>
    <n v="0"/>
    <n v="2"/>
    <n v="10"/>
    <n v="16"/>
    <n v="0"/>
    <n v="7000"/>
    <n v="20"/>
  </r>
  <r>
    <s v="RES-21293"/>
    <s v="G-5729"/>
    <x v="89"/>
    <d v="2026-02-02T00:00:00"/>
    <d v="2026-02-08T00:00:00"/>
    <x v="1"/>
    <s v="RC_WHL"/>
    <x v="5"/>
    <x v="1"/>
    <x v="2"/>
    <n v="4200"/>
    <n v="2"/>
    <n v="6"/>
    <n v="2"/>
    <n v="8"/>
    <n v="6"/>
    <n v="33"/>
    <n v="840"/>
    <n v="3360"/>
    <n v="12"/>
  </r>
  <r>
    <s v="RES-22408"/>
    <s v="G-6844"/>
    <x v="90"/>
    <d v="2026-01-10T00:00:00"/>
    <d v="2026-01-24T00:00:00"/>
    <x v="1"/>
    <s v="RC_GOV"/>
    <x v="0"/>
    <x v="0"/>
    <x v="2"/>
    <n v="4900"/>
    <n v="1"/>
    <n v="1"/>
    <n v="1"/>
    <n v="2"/>
    <n v="14"/>
    <n v="11"/>
    <n v="0"/>
    <n v="4900"/>
    <n v="14"/>
  </r>
  <r>
    <s v="RES-23855"/>
    <s v="G-8291"/>
    <x v="90"/>
    <d v="2026-01-01T00:00:00"/>
    <d v="2026-01-07T00:00:00"/>
    <x v="0"/>
    <s v="RC_BAR"/>
    <x v="7"/>
    <x v="2"/>
    <x v="2"/>
    <n v="3300"/>
    <n v="1"/>
    <n v="2"/>
    <n v="0"/>
    <n v="2"/>
    <n v="6"/>
    <n v="2"/>
    <n v="495"/>
    <n v="2805"/>
    <n v="6"/>
  </r>
  <r>
    <s v="RES-22423"/>
    <s v="G-6859"/>
    <x v="91"/>
    <d v="2026-02-11T00:00:00"/>
    <d v="2026-02-19T00:00:00"/>
    <x v="1"/>
    <s v="RC_CORP"/>
    <x v="2"/>
    <x v="0"/>
    <x v="2"/>
    <n v="5600"/>
    <n v="2"/>
    <n v="4"/>
    <n v="3"/>
    <n v="7"/>
    <n v="8"/>
    <n v="44"/>
    <n v="560"/>
    <n v="5040"/>
    <n v="16"/>
  </r>
  <r>
    <s v="RES-22696"/>
    <s v="G-7132"/>
    <x v="91"/>
    <d v="2026-03-29T00:00:00"/>
    <d v="2026-04-06T00:00:00"/>
    <x v="1"/>
    <s v="RC_GOV"/>
    <x v="0"/>
    <x v="0"/>
    <x v="2"/>
    <n v="2800"/>
    <n v="1"/>
    <n v="1"/>
    <n v="2"/>
    <n v="3"/>
    <n v="8"/>
    <n v="90"/>
    <n v="0"/>
    <n v="2800"/>
    <n v="8"/>
  </r>
  <r>
    <s v="RES-23451"/>
    <s v="G-7887"/>
    <x v="91"/>
    <d v="2026-03-10T00:00:00"/>
    <d v="2026-03-21T00:00:00"/>
    <x v="1"/>
    <s v="RC_BAR"/>
    <x v="3"/>
    <x v="4"/>
    <x v="2"/>
    <n v="3850"/>
    <n v="1"/>
    <n v="3"/>
    <n v="0"/>
    <n v="3"/>
    <n v="11"/>
    <n v="71"/>
    <n v="0"/>
    <n v="3850"/>
    <n v="11"/>
  </r>
  <r>
    <s v="RES-24951"/>
    <s v="G-9387"/>
    <x v="91"/>
    <d v="2026-01-20T00:00:00"/>
    <d v="2026-01-31T00:00:00"/>
    <x v="0"/>
    <s v="RC_PROMO"/>
    <x v="6"/>
    <x v="1"/>
    <x v="2"/>
    <n v="6050"/>
    <n v="1"/>
    <n v="3"/>
    <n v="2"/>
    <n v="5"/>
    <n v="11"/>
    <n v="22"/>
    <n v="0"/>
    <n v="6050"/>
    <n v="11"/>
  </r>
  <r>
    <s v="RES-24687"/>
    <s v="G-9123"/>
    <x v="92"/>
    <d v="2026-03-26T00:00:00"/>
    <d v="2026-04-04T00:00:00"/>
    <x v="0"/>
    <s v="RC_BAR"/>
    <x v="6"/>
    <x v="1"/>
    <x v="2"/>
    <n v="4950"/>
    <n v="1"/>
    <n v="3"/>
    <n v="1"/>
    <n v="4"/>
    <n v="9"/>
    <n v="89"/>
    <n v="0"/>
    <n v="4950"/>
    <n v="9"/>
  </r>
  <r>
    <s v="RES-20777"/>
    <s v="G-5213"/>
    <x v="93"/>
    <d v="2026-01-05T00:00:00"/>
    <d v="2026-01-10T00:00:00"/>
    <x v="1"/>
    <s v="RC_WHL"/>
    <x v="0"/>
    <x v="0"/>
    <x v="2"/>
    <n v="3500"/>
    <n v="2"/>
    <n v="4"/>
    <n v="2"/>
    <n v="6"/>
    <n v="5"/>
    <n v="10"/>
    <n v="0"/>
    <n v="3500"/>
    <n v="10"/>
  </r>
  <r>
    <s v="RES-21307"/>
    <s v="G-5743"/>
    <x v="93"/>
    <d v="2026-02-11T00:00:00"/>
    <d v="2026-02-18T00:00:00"/>
    <x v="1"/>
    <s v="RC_CORP"/>
    <x v="6"/>
    <x v="0"/>
    <x v="2"/>
    <n v="4900"/>
    <n v="2"/>
    <n v="4"/>
    <n v="2"/>
    <n v="6"/>
    <n v="7"/>
    <n v="47"/>
    <n v="0"/>
    <n v="4900"/>
    <n v="14"/>
  </r>
  <r>
    <s v="RES-22431"/>
    <s v="G-6867"/>
    <x v="93"/>
    <d v="2026-02-21T00:00:00"/>
    <d v="2026-03-01T00:00:00"/>
    <x v="1"/>
    <s v="RC_CORP"/>
    <x v="3"/>
    <x v="0"/>
    <x v="2"/>
    <n v="2800"/>
    <n v="1"/>
    <n v="2"/>
    <n v="2"/>
    <n v="4"/>
    <n v="8"/>
    <n v="57"/>
    <n v="0"/>
    <n v="2800"/>
    <n v="8"/>
  </r>
  <r>
    <s v="RES-23206"/>
    <s v="G-7642"/>
    <x v="93"/>
    <d v="2026-03-16T00:00:00"/>
    <d v="2026-03-18T00:00:00"/>
    <x v="1"/>
    <s v="RC_GOV"/>
    <x v="6"/>
    <x v="3"/>
    <x v="2"/>
    <n v="1400"/>
    <n v="2"/>
    <n v="2"/>
    <n v="2"/>
    <n v="4"/>
    <n v="2"/>
    <n v="80"/>
    <n v="0"/>
    <n v="1400"/>
    <n v="4"/>
  </r>
  <r>
    <s v="RES-23721"/>
    <s v="G-8157"/>
    <x v="93"/>
    <d v="2026-01-20T00:00:00"/>
    <d v="2026-02-02T00:00:00"/>
    <x v="2"/>
    <s v="RC_LONG"/>
    <x v="1"/>
    <x v="2"/>
    <x v="2"/>
    <n v="28600"/>
    <n v="2"/>
    <n v="6"/>
    <n v="3"/>
    <n v="9"/>
    <n v="13"/>
    <n v="25"/>
    <n v="1430"/>
    <n v="27170"/>
    <n v="26"/>
  </r>
  <r>
    <s v="RES-21896"/>
    <s v="G-6332"/>
    <x v="94"/>
    <d v="2026-02-11T00:00:00"/>
    <d v="2026-02-22T00:00:00"/>
    <x v="3"/>
    <s v="RC_BAR"/>
    <x v="1"/>
    <x v="2"/>
    <x v="1"/>
    <n v="26400"/>
    <n v="2"/>
    <n v="2"/>
    <n v="0"/>
    <n v="2"/>
    <n v="11"/>
    <n v="48"/>
    <n v="1320"/>
    <n v="25080"/>
    <n v="22"/>
  </r>
  <r>
    <s v="RES-22050"/>
    <s v="G-6486"/>
    <x v="94"/>
    <d v="2026-01-01T00:00:00"/>
    <d v="2026-01-07T00:00:00"/>
    <x v="1"/>
    <s v="RC_LONG"/>
    <x v="3"/>
    <x v="0"/>
    <x v="2"/>
    <n v="2100"/>
    <n v="1"/>
    <n v="2"/>
    <n v="0"/>
    <n v="2"/>
    <n v="6"/>
    <n v="7"/>
    <n v="0"/>
    <n v="2100"/>
    <n v="6"/>
  </r>
  <r>
    <s v="RES-23912"/>
    <s v="G-8348"/>
    <x v="94"/>
    <d v="2026-03-01T00:00:00"/>
    <d v="2026-03-14T00:00:00"/>
    <x v="1"/>
    <s v="RC_PROMO"/>
    <x v="2"/>
    <x v="4"/>
    <x v="2"/>
    <n v="9100"/>
    <n v="2"/>
    <n v="4"/>
    <n v="1"/>
    <n v="5"/>
    <n v="13"/>
    <n v="66"/>
    <n v="910"/>
    <n v="8190"/>
    <n v="26"/>
  </r>
  <r>
    <s v="RES-23692"/>
    <s v="G-8128"/>
    <x v="95"/>
    <d v="2026-03-14T00:00:00"/>
    <d v="2026-03-16T00:00:00"/>
    <x v="1"/>
    <s v="RC_GOV"/>
    <x v="1"/>
    <x v="1"/>
    <x v="1"/>
    <n v="700"/>
    <n v="1"/>
    <n v="2"/>
    <n v="1"/>
    <n v="3"/>
    <n v="2"/>
    <n v="81"/>
    <n v="35"/>
    <n v="665"/>
    <n v="2"/>
  </r>
  <r>
    <s v="RES-22817"/>
    <s v="G-7253"/>
    <x v="96"/>
    <d v="2025-12-24T00:00:00"/>
    <d v="2026-01-05T00:00:00"/>
    <x v="0"/>
    <s v="RC_CORP"/>
    <x v="7"/>
    <x v="3"/>
    <x v="2"/>
    <n v="6600"/>
    <n v="1"/>
    <n v="2"/>
    <n v="0"/>
    <n v="2"/>
    <n v="12"/>
    <n v="2"/>
    <n v="990"/>
    <n v="5610"/>
    <n v="12"/>
  </r>
  <r>
    <s v="RES-24084"/>
    <s v="G-8520"/>
    <x v="96"/>
    <d v="2026-02-08T00:00:00"/>
    <d v="2026-02-17T00:00:00"/>
    <x v="3"/>
    <s v="RC_WHL"/>
    <x v="1"/>
    <x v="0"/>
    <x v="2"/>
    <n v="21600"/>
    <n v="2"/>
    <n v="6"/>
    <n v="1"/>
    <n v="7"/>
    <n v="9"/>
    <n v="48"/>
    <n v="1080"/>
    <n v="20520"/>
    <n v="18"/>
  </r>
  <r>
    <s v="RES-22602"/>
    <s v="G-7038"/>
    <x v="97"/>
    <d v="2026-01-31T00:00:00"/>
    <d v="2026-02-02T00:00:00"/>
    <x v="0"/>
    <s v="RC_LONG"/>
    <x v="0"/>
    <x v="3"/>
    <x v="2"/>
    <n v="2200"/>
    <n v="2"/>
    <n v="2"/>
    <n v="3"/>
    <n v="5"/>
    <n v="2"/>
    <n v="42"/>
    <n v="0"/>
    <n v="2200"/>
    <n v="4"/>
  </r>
  <r>
    <s v="RES-21547"/>
    <s v="G-5983"/>
    <x v="98"/>
    <d v="2025-12-20T00:00:00"/>
    <d v="2025-12-31T00:00:00"/>
    <x v="1"/>
    <s v="RC_LONG"/>
    <x v="7"/>
    <x v="4"/>
    <x v="0"/>
    <n v="3850"/>
    <n v="1"/>
    <n v="1"/>
    <n v="0"/>
    <n v="1"/>
    <n v="11"/>
    <n v="1"/>
    <n v="577.5"/>
    <n v="3272.5"/>
    <n v="11"/>
  </r>
  <r>
    <s v="RES-21925"/>
    <s v="G-6361"/>
    <x v="98"/>
    <d v="2026-01-04T00:00:00"/>
    <d v="2026-01-06T00:00:00"/>
    <x v="3"/>
    <s v="RC_CORP"/>
    <x v="0"/>
    <x v="0"/>
    <x v="0"/>
    <n v="4800"/>
    <n v="2"/>
    <n v="2"/>
    <n v="3"/>
    <n v="5"/>
    <n v="2"/>
    <n v="16"/>
    <n v="0"/>
    <n v="4800"/>
    <n v="4"/>
  </r>
  <r>
    <s v="RES-22424"/>
    <s v="G-6860"/>
    <x v="98"/>
    <d v="2026-01-11T00:00:00"/>
    <d v="2026-01-15T00:00:00"/>
    <x v="1"/>
    <s v="RC_CORP"/>
    <x v="2"/>
    <x v="0"/>
    <x v="2"/>
    <n v="2800"/>
    <n v="2"/>
    <n v="6"/>
    <n v="1"/>
    <n v="7"/>
    <n v="4"/>
    <n v="23"/>
    <n v="280"/>
    <n v="2520"/>
    <n v="8"/>
  </r>
  <r>
    <s v="RES-22561"/>
    <s v="G-6997"/>
    <x v="98"/>
    <d v="2026-02-09T00:00:00"/>
    <d v="2026-02-17T00:00:00"/>
    <x v="1"/>
    <s v="RC_CORP"/>
    <x v="6"/>
    <x v="3"/>
    <x v="2"/>
    <n v="2800"/>
    <n v="1"/>
    <n v="2"/>
    <n v="2"/>
    <n v="4"/>
    <n v="8"/>
    <n v="52"/>
    <n v="0"/>
    <n v="2800"/>
    <n v="8"/>
  </r>
  <r>
    <s v="RES-21876"/>
    <s v="G-6312"/>
    <x v="99"/>
    <d v="2026-02-25T00:00:00"/>
    <d v="2026-02-28T00:00:00"/>
    <x v="1"/>
    <s v="RC_BAR"/>
    <x v="2"/>
    <x v="1"/>
    <x v="2"/>
    <n v="2100"/>
    <n v="2"/>
    <n v="4"/>
    <n v="2"/>
    <n v="6"/>
    <n v="3"/>
    <n v="69"/>
    <n v="210"/>
    <n v="1890"/>
    <n v="6"/>
  </r>
  <r>
    <s v="RES-23294"/>
    <s v="G-7730"/>
    <x v="99"/>
    <d v="2026-02-06T00:00:00"/>
    <d v="2026-02-14T00:00:00"/>
    <x v="1"/>
    <s v="RC_PROMO"/>
    <x v="0"/>
    <x v="3"/>
    <x v="3"/>
    <n v="0"/>
    <n v="8"/>
    <n v="0"/>
    <n v="0"/>
    <n v="0"/>
    <n v="8"/>
    <n v="50"/>
    <n v="0"/>
    <n v="0"/>
    <n v="64"/>
  </r>
  <r>
    <s v="RES-24298"/>
    <s v="G-8734"/>
    <x v="99"/>
    <d v="2026-03-13T00:00:00"/>
    <d v="2026-03-20T00:00:00"/>
    <x v="1"/>
    <s v="RC_WHL"/>
    <x v="5"/>
    <x v="2"/>
    <x v="2"/>
    <n v="4900"/>
    <n v="2"/>
    <n v="2"/>
    <n v="3"/>
    <n v="5"/>
    <n v="7"/>
    <n v="85"/>
    <n v="980"/>
    <n v="3920"/>
    <n v="14"/>
  </r>
  <r>
    <s v="RES-20808"/>
    <s v="G-5244"/>
    <x v="100"/>
    <d v="2026-01-14T00:00:00"/>
    <d v="2026-01-18T00:00:00"/>
    <x v="1"/>
    <s v="RC_BAR"/>
    <x v="3"/>
    <x v="4"/>
    <x v="2"/>
    <n v="2800"/>
    <n v="2"/>
    <n v="2"/>
    <n v="2"/>
    <n v="4"/>
    <n v="4"/>
    <n v="28"/>
    <n v="0"/>
    <n v="2800"/>
    <n v="8"/>
  </r>
  <r>
    <s v="RES-20886"/>
    <s v="G-5322"/>
    <x v="100"/>
    <d v="2026-01-24T00:00:00"/>
    <d v="2026-01-27T00:00:00"/>
    <x v="1"/>
    <s v="RC_LONG"/>
    <x v="3"/>
    <x v="1"/>
    <x v="2"/>
    <n v="1050"/>
    <n v="1"/>
    <n v="1"/>
    <n v="0"/>
    <n v="1"/>
    <n v="3"/>
    <n v="38"/>
    <n v="0"/>
    <n v="1050"/>
    <n v="3"/>
  </r>
  <r>
    <s v="RES-21232"/>
    <s v="G-5668"/>
    <x v="100"/>
    <d v="2026-01-23T00:00:00"/>
    <d v="2026-02-06T00:00:00"/>
    <x v="0"/>
    <s v="RC_BAR"/>
    <x v="6"/>
    <x v="1"/>
    <x v="2"/>
    <n v="15400"/>
    <n v="2"/>
    <n v="2"/>
    <n v="3"/>
    <n v="5"/>
    <n v="14"/>
    <n v="37"/>
    <n v="0"/>
    <n v="15400"/>
    <n v="28"/>
  </r>
  <r>
    <s v="RES-24607"/>
    <s v="G-9043"/>
    <x v="100"/>
    <d v="2026-03-07T00:00:00"/>
    <d v="2026-03-12T00:00:00"/>
    <x v="1"/>
    <s v="RC_PROMO"/>
    <x v="7"/>
    <x v="4"/>
    <x v="0"/>
    <n v="1750"/>
    <n v="1"/>
    <n v="2"/>
    <n v="0"/>
    <n v="2"/>
    <n v="5"/>
    <n v="80"/>
    <n v="262.5"/>
    <n v="1487.5"/>
    <n v="5"/>
  </r>
  <r>
    <s v="RES-20766"/>
    <s v="G-5202"/>
    <x v="101"/>
    <d v="2026-02-25T00:00:00"/>
    <d v="2026-03-06T00:00:00"/>
    <x v="1"/>
    <s v="RC_LONG"/>
    <x v="2"/>
    <x v="2"/>
    <x v="2"/>
    <n v="6300"/>
    <n v="2"/>
    <n v="4"/>
    <n v="1"/>
    <n v="5"/>
    <n v="9"/>
    <n v="71"/>
    <n v="630"/>
    <n v="5670"/>
    <n v="18"/>
  </r>
  <r>
    <s v="RES-23781"/>
    <s v="G-8217"/>
    <x v="101"/>
    <d v="2026-02-28T00:00:00"/>
    <d v="2026-03-01T00:00:00"/>
    <x v="0"/>
    <s v="RC_GOV"/>
    <x v="4"/>
    <x v="2"/>
    <x v="2"/>
    <n v="550"/>
    <n v="1"/>
    <n v="2"/>
    <n v="0"/>
    <n v="2"/>
    <n v="1"/>
    <n v="74"/>
    <n v="93.5"/>
    <n v="456.5"/>
    <n v="1"/>
  </r>
  <r>
    <s v="RES-22725"/>
    <s v="G-7161"/>
    <x v="102"/>
    <d v="2026-03-06T00:00:00"/>
    <d v="2026-03-17T00:00:00"/>
    <x v="1"/>
    <s v="RC_LONG"/>
    <x v="1"/>
    <x v="3"/>
    <x v="3"/>
    <n v="0"/>
    <n v="9"/>
    <n v="0"/>
    <n v="0"/>
    <n v="0"/>
    <n v="11"/>
    <n v="81"/>
    <n v="0"/>
    <n v="0"/>
    <n v="99"/>
  </r>
  <r>
    <s v="RES-23131"/>
    <s v="G-7567"/>
    <x v="102"/>
    <d v="2026-01-21T00:00:00"/>
    <d v="2026-01-26T00:00:00"/>
    <x v="1"/>
    <s v="RC_LONG"/>
    <x v="1"/>
    <x v="3"/>
    <x v="3"/>
    <n v="0"/>
    <n v="9"/>
    <n v="0"/>
    <n v="0"/>
    <n v="0"/>
    <n v="5"/>
    <n v="37"/>
    <n v="0"/>
    <n v="0"/>
    <n v="45"/>
  </r>
  <r>
    <s v="RES-23403"/>
    <s v="G-7839"/>
    <x v="103"/>
    <d v="2026-01-18T00:00:00"/>
    <d v="2026-01-29T00:00:00"/>
    <x v="0"/>
    <s v="RC_PROMO"/>
    <x v="4"/>
    <x v="1"/>
    <x v="3"/>
    <n v="0"/>
    <n v="10"/>
    <n v="0"/>
    <n v="0"/>
    <n v="0"/>
    <n v="11"/>
    <n v="35"/>
    <n v="0"/>
    <n v="0"/>
    <n v="110"/>
  </r>
  <r>
    <s v="RES-21252"/>
    <s v="G-5688"/>
    <x v="104"/>
    <d v="2026-01-27T00:00:00"/>
    <d v="2026-02-06T00:00:00"/>
    <x v="2"/>
    <s v="RC_PROMO"/>
    <x v="1"/>
    <x v="2"/>
    <x v="0"/>
    <n v="11000"/>
    <n v="1"/>
    <n v="2"/>
    <n v="0"/>
    <n v="2"/>
    <n v="10"/>
    <n v="45"/>
    <n v="550"/>
    <n v="10450"/>
    <n v="10"/>
  </r>
  <r>
    <s v="RES-22235"/>
    <s v="G-6671"/>
    <x v="104"/>
    <d v="2026-02-10T00:00:00"/>
    <d v="2026-02-19T00:00:00"/>
    <x v="1"/>
    <s v="RC_BAR"/>
    <x v="7"/>
    <x v="4"/>
    <x v="2"/>
    <n v="3150"/>
    <n v="1"/>
    <n v="3"/>
    <n v="2"/>
    <n v="5"/>
    <n v="9"/>
    <n v="59"/>
    <n v="472.5"/>
    <n v="2677.5"/>
    <n v="9"/>
  </r>
  <r>
    <s v="RES-22779"/>
    <s v="G-7215"/>
    <x v="104"/>
    <d v="2026-02-08T00:00:00"/>
    <d v="2026-02-22T00:00:00"/>
    <x v="1"/>
    <s v="RC_CORP"/>
    <x v="1"/>
    <x v="3"/>
    <x v="0"/>
    <n v="4900"/>
    <n v="1"/>
    <n v="2"/>
    <n v="1"/>
    <n v="3"/>
    <n v="14"/>
    <n v="57"/>
    <n v="245"/>
    <n v="4655"/>
    <n v="14"/>
  </r>
  <r>
    <s v="RES-20833"/>
    <s v="G-5269"/>
    <x v="105"/>
    <d v="2026-02-16T00:00:00"/>
    <d v="2026-02-19T00:00:00"/>
    <x v="0"/>
    <s v="RC_WHL"/>
    <x v="5"/>
    <x v="2"/>
    <x v="2"/>
    <n v="1650"/>
    <n v="1"/>
    <n v="3"/>
    <n v="0"/>
    <n v="3"/>
    <n v="3"/>
    <n v="66"/>
    <n v="330"/>
    <n v="1320"/>
    <n v="3"/>
  </r>
  <r>
    <s v="RES-23119"/>
    <s v="G-7555"/>
    <x v="105"/>
    <d v="2026-03-01T00:00:00"/>
    <d v="2026-03-15T00:00:00"/>
    <x v="1"/>
    <s v="RC_WHL"/>
    <x v="3"/>
    <x v="4"/>
    <x v="2"/>
    <n v="9800"/>
    <n v="2"/>
    <n v="6"/>
    <n v="4"/>
    <n v="10"/>
    <n v="14"/>
    <n v="79"/>
    <n v="0"/>
    <n v="9800"/>
    <n v="28"/>
  </r>
  <r>
    <s v="RES-20803"/>
    <s v="G-5239"/>
    <x v="106"/>
    <d v="2026-01-13T00:00:00"/>
    <d v="2026-01-18T00:00:00"/>
    <x v="2"/>
    <s v="RC_LONG"/>
    <x v="3"/>
    <x v="0"/>
    <x v="2"/>
    <n v="5500"/>
    <n v="1"/>
    <n v="1"/>
    <n v="1"/>
    <n v="2"/>
    <n v="5"/>
    <n v="33"/>
    <n v="0"/>
    <n v="5500"/>
    <n v="5"/>
  </r>
  <r>
    <s v="RES-21189"/>
    <s v="G-5625"/>
    <x v="106"/>
    <d v="2026-01-28T00:00:00"/>
    <d v="2026-01-31T00:00:00"/>
    <x v="3"/>
    <s v="RC_LONG"/>
    <x v="0"/>
    <x v="0"/>
    <x v="2"/>
    <n v="3600"/>
    <n v="1"/>
    <n v="3"/>
    <n v="2"/>
    <n v="5"/>
    <n v="3"/>
    <n v="48"/>
    <n v="0"/>
    <n v="3600"/>
    <n v="3"/>
  </r>
  <r>
    <s v="RES-23014"/>
    <s v="G-7450"/>
    <x v="106"/>
    <d v="2026-02-08T00:00:00"/>
    <d v="2026-02-09T00:00:00"/>
    <x v="4"/>
    <s v="RC_GOV"/>
    <x v="2"/>
    <x v="0"/>
    <x v="2"/>
    <n v="800"/>
    <n v="1"/>
    <n v="2"/>
    <n v="0"/>
    <n v="2"/>
    <n v="1"/>
    <n v="59"/>
    <n v="80"/>
    <n v="720"/>
    <n v="1"/>
  </r>
  <r>
    <s v="RES-24672"/>
    <s v="G-9108"/>
    <x v="106"/>
    <d v="2025-12-25T00:00:00"/>
    <d v="2026-01-07T00:00:00"/>
    <x v="3"/>
    <s v="RC_BAR"/>
    <x v="7"/>
    <x v="0"/>
    <x v="0"/>
    <n v="31200"/>
    <n v="2"/>
    <n v="6"/>
    <n v="1"/>
    <n v="7"/>
    <n v="13"/>
    <n v="14"/>
    <n v="4680"/>
    <n v="26520"/>
    <n v="26"/>
  </r>
  <r>
    <s v="RES-21071"/>
    <s v="G-5507"/>
    <x v="107"/>
    <d v="2026-02-15T00:00:00"/>
    <d v="2026-02-27T00:00:00"/>
    <x v="1"/>
    <s v="RC_PROMO"/>
    <x v="3"/>
    <x v="2"/>
    <x v="0"/>
    <n v="8400"/>
    <n v="2"/>
    <n v="6"/>
    <n v="4"/>
    <n v="10"/>
    <n v="12"/>
    <n v="67"/>
    <n v="0"/>
    <n v="8400"/>
    <n v="24"/>
  </r>
  <r>
    <s v="RES-23487"/>
    <s v="G-7923"/>
    <x v="107"/>
    <d v="2025-12-29T00:00:00"/>
    <d v="2025-12-30T00:00:00"/>
    <x v="1"/>
    <s v="RC_PKG"/>
    <x v="5"/>
    <x v="1"/>
    <x v="2"/>
    <n v="350"/>
    <n v="1"/>
    <n v="2"/>
    <n v="2"/>
    <n v="4"/>
    <n v="1"/>
    <n v="19"/>
    <n v="70"/>
    <n v="280"/>
    <n v="1"/>
  </r>
  <r>
    <s v="RES-21220"/>
    <s v="G-5656"/>
    <x v="108"/>
    <d v="2026-01-25T00:00:00"/>
    <d v="2026-01-30T00:00:00"/>
    <x v="1"/>
    <s v="RC_CORP"/>
    <x v="1"/>
    <x v="3"/>
    <x v="2"/>
    <n v="1750"/>
    <n v="1"/>
    <n v="1"/>
    <n v="0"/>
    <n v="1"/>
    <n v="5"/>
    <n v="47"/>
    <n v="87.5"/>
    <n v="1662.5"/>
    <n v="5"/>
  </r>
  <r>
    <s v="RES-24685"/>
    <s v="G-9121"/>
    <x v="109"/>
    <d v="2026-01-21T00:00:00"/>
    <d v="2026-01-22T00:00:00"/>
    <x v="0"/>
    <s v="RC_GOV"/>
    <x v="6"/>
    <x v="0"/>
    <x v="2"/>
    <n v="550"/>
    <n v="1"/>
    <n v="1"/>
    <n v="1"/>
    <n v="2"/>
    <n v="1"/>
    <n v="44"/>
    <n v="0"/>
    <n v="550"/>
    <n v="1"/>
  </r>
  <r>
    <s v="RES-24805"/>
    <s v="G-9241"/>
    <x v="109"/>
    <d v="2026-01-27T00:00:00"/>
    <d v="2026-02-06T00:00:00"/>
    <x v="1"/>
    <s v="RC_GOV"/>
    <x v="0"/>
    <x v="1"/>
    <x v="2"/>
    <n v="3500"/>
    <n v="1"/>
    <n v="3"/>
    <n v="1"/>
    <n v="4"/>
    <n v="10"/>
    <n v="50"/>
    <n v="0"/>
    <n v="3500"/>
    <n v="10"/>
  </r>
  <r>
    <s v="RES-21047"/>
    <s v="G-5483"/>
    <x v="110"/>
    <d v="2026-02-23T00:00:00"/>
    <d v="2026-03-05T00:00:00"/>
    <x v="1"/>
    <s v="RC_CORP"/>
    <x v="1"/>
    <x v="0"/>
    <x v="2"/>
    <n v="3500"/>
    <n v="1"/>
    <n v="2"/>
    <n v="0"/>
    <n v="2"/>
    <n v="10"/>
    <n v="78"/>
    <n v="175"/>
    <n v="3325"/>
    <n v="10"/>
  </r>
  <r>
    <s v="RES-21964"/>
    <s v="G-6400"/>
    <x v="110"/>
    <d v="2026-02-03T00:00:00"/>
    <d v="2026-02-06T00:00:00"/>
    <x v="1"/>
    <s v="RC_CORP"/>
    <x v="6"/>
    <x v="3"/>
    <x v="0"/>
    <n v="2100"/>
    <n v="2"/>
    <n v="6"/>
    <n v="3"/>
    <n v="9"/>
    <n v="3"/>
    <n v="58"/>
    <n v="0"/>
    <n v="2100"/>
    <n v="6"/>
  </r>
  <r>
    <s v="RES-23532"/>
    <s v="G-7968"/>
    <x v="110"/>
    <d v="2026-01-03T00:00:00"/>
    <d v="2026-01-04T00:00:00"/>
    <x v="1"/>
    <s v="RC_PKG"/>
    <x v="3"/>
    <x v="0"/>
    <x v="2"/>
    <n v="700"/>
    <n v="2"/>
    <n v="4"/>
    <n v="1"/>
    <n v="5"/>
    <n v="1"/>
    <n v="27"/>
    <n v="0"/>
    <n v="700"/>
    <n v="2"/>
  </r>
  <r>
    <s v="RES-24926"/>
    <s v="G-9362"/>
    <x v="110"/>
    <d v="2025-12-11T00:00:00"/>
    <d v="2025-12-13T00:00:00"/>
    <x v="4"/>
    <s v="RC_PKG"/>
    <x v="7"/>
    <x v="1"/>
    <x v="3"/>
    <n v="0"/>
    <n v="11"/>
    <n v="0"/>
    <n v="0"/>
    <n v="0"/>
    <n v="2"/>
    <n v="4"/>
    <n v="0"/>
    <n v="0"/>
    <n v="22"/>
  </r>
  <r>
    <s v="RES-21462"/>
    <s v="G-5898"/>
    <x v="111"/>
    <d v="2026-01-23T00:00:00"/>
    <d v="2026-01-30T00:00:00"/>
    <x v="4"/>
    <s v="RC_PROMO"/>
    <x v="0"/>
    <x v="4"/>
    <x v="3"/>
    <n v="0"/>
    <n v="7"/>
    <n v="0"/>
    <n v="0"/>
    <n v="0"/>
    <n v="7"/>
    <n v="48"/>
    <n v="0"/>
    <n v="0"/>
    <n v="49"/>
  </r>
  <r>
    <s v="RES-23066"/>
    <s v="G-7502"/>
    <x v="111"/>
    <d v="2025-12-24T00:00:00"/>
    <d v="2025-12-31T00:00:00"/>
    <x v="0"/>
    <s v="RC_BAR"/>
    <x v="7"/>
    <x v="2"/>
    <x v="2"/>
    <n v="3850"/>
    <n v="1"/>
    <n v="2"/>
    <n v="1"/>
    <n v="3"/>
    <n v="7"/>
    <n v="18"/>
    <n v="577.5"/>
    <n v="3272.5"/>
    <n v="7"/>
  </r>
  <r>
    <s v="RES-23477"/>
    <s v="G-7913"/>
    <x v="111"/>
    <d v="2025-12-31T00:00:00"/>
    <d v="2026-01-08T00:00:00"/>
    <x v="1"/>
    <s v="RC_WHL"/>
    <x v="0"/>
    <x v="0"/>
    <x v="2"/>
    <n v="5600"/>
    <n v="2"/>
    <n v="4"/>
    <n v="1"/>
    <n v="5"/>
    <n v="8"/>
    <n v="25"/>
    <n v="0"/>
    <n v="5600"/>
    <n v="16"/>
  </r>
  <r>
    <s v="RES-23506"/>
    <s v="G-7942"/>
    <x v="111"/>
    <d v="2026-01-02T00:00:00"/>
    <d v="2026-01-08T00:00:00"/>
    <x v="1"/>
    <s v="RC_LONG"/>
    <x v="7"/>
    <x v="4"/>
    <x v="0"/>
    <n v="4200"/>
    <n v="2"/>
    <n v="6"/>
    <n v="4"/>
    <n v="10"/>
    <n v="6"/>
    <n v="27"/>
    <n v="630"/>
    <n v="3570"/>
    <n v="12"/>
  </r>
  <r>
    <s v="RES-23498"/>
    <s v="G-7934"/>
    <x v="112"/>
    <d v="2025-12-17T00:00:00"/>
    <d v="2025-12-26T00:00:00"/>
    <x v="1"/>
    <s v="RC_LONG"/>
    <x v="1"/>
    <x v="3"/>
    <x v="3"/>
    <n v="0"/>
    <n v="7"/>
    <n v="0"/>
    <n v="0"/>
    <n v="0"/>
    <n v="9"/>
    <n v="12"/>
    <n v="0"/>
    <n v="0"/>
    <n v="63"/>
  </r>
  <r>
    <s v="RES-24080"/>
    <s v="G-8516"/>
    <x v="112"/>
    <d v="2026-01-25T00:00:00"/>
    <d v="2026-02-07T00:00:00"/>
    <x v="0"/>
    <s v="RC_LONG"/>
    <x v="2"/>
    <x v="4"/>
    <x v="2"/>
    <n v="7150"/>
    <n v="1"/>
    <n v="1"/>
    <n v="1"/>
    <n v="2"/>
    <n v="13"/>
    <n v="51"/>
    <n v="715"/>
    <n v="6435"/>
    <n v="13"/>
  </r>
  <r>
    <s v="RES-22904"/>
    <s v="G-7340"/>
    <x v="113"/>
    <d v="2026-01-12T00:00:00"/>
    <d v="2026-01-14T00:00:00"/>
    <x v="1"/>
    <s v="RC_BAR"/>
    <x v="6"/>
    <x v="3"/>
    <x v="0"/>
    <n v="700"/>
    <n v="1"/>
    <n v="3"/>
    <n v="1"/>
    <n v="4"/>
    <n v="2"/>
    <n v="39"/>
    <n v="0"/>
    <n v="700"/>
    <n v="2"/>
  </r>
  <r>
    <s v="RES-21973"/>
    <s v="G-6409"/>
    <x v="114"/>
    <d v="2025-12-04T00:00:00"/>
    <d v="2025-12-05T00:00:00"/>
    <x v="2"/>
    <s v="RC_LONG"/>
    <x v="2"/>
    <x v="3"/>
    <x v="2"/>
    <n v="1100"/>
    <n v="1"/>
    <n v="3"/>
    <n v="0"/>
    <n v="3"/>
    <n v="1"/>
    <n v="1"/>
    <n v="110"/>
    <n v="990"/>
    <n v="1"/>
  </r>
  <r>
    <s v="RES-23051"/>
    <s v="G-7487"/>
    <x v="114"/>
    <d v="2025-12-19T00:00:00"/>
    <d v="2025-12-20T00:00:00"/>
    <x v="1"/>
    <s v="RC_PKG"/>
    <x v="5"/>
    <x v="0"/>
    <x v="2"/>
    <n v="350"/>
    <n v="1"/>
    <n v="3"/>
    <n v="1"/>
    <n v="4"/>
    <n v="1"/>
    <n v="16"/>
    <n v="70"/>
    <n v="280"/>
    <n v="1"/>
  </r>
  <r>
    <s v="RES-24037"/>
    <s v="G-8473"/>
    <x v="114"/>
    <d v="2026-01-17T00:00:00"/>
    <d v="2026-01-23T00:00:00"/>
    <x v="0"/>
    <s v="RC_GOV"/>
    <x v="4"/>
    <x v="1"/>
    <x v="0"/>
    <n v="6600"/>
    <n v="2"/>
    <n v="4"/>
    <n v="2"/>
    <n v="6"/>
    <n v="6"/>
    <n v="45"/>
    <n v="1122"/>
    <n v="5478"/>
    <n v="12"/>
  </r>
  <r>
    <s v="RES-25024"/>
    <s v="G-9460"/>
    <x v="114"/>
    <d v="2026-02-15T00:00:00"/>
    <d v="2026-03-01T00:00:00"/>
    <x v="3"/>
    <s v="RC_PKG"/>
    <x v="3"/>
    <x v="0"/>
    <x v="0"/>
    <n v="16800"/>
    <n v="1"/>
    <n v="3"/>
    <n v="1"/>
    <n v="4"/>
    <n v="14"/>
    <n v="74"/>
    <n v="0"/>
    <n v="16800"/>
    <n v="14"/>
  </r>
  <r>
    <s v="RES-20681"/>
    <s v="G-5117"/>
    <x v="115"/>
    <d v="2026-02-19T00:00:00"/>
    <d v="2026-02-24T00:00:00"/>
    <x v="1"/>
    <s v="RC_CORP"/>
    <x v="2"/>
    <x v="2"/>
    <x v="2"/>
    <n v="3500"/>
    <n v="2"/>
    <n v="4"/>
    <n v="2"/>
    <n v="6"/>
    <n v="5"/>
    <n v="79"/>
    <n v="350"/>
    <n v="3150"/>
    <n v="10"/>
  </r>
  <r>
    <s v="RES-23604"/>
    <s v="G-8040"/>
    <x v="115"/>
    <d v="2026-01-22T00:00:00"/>
    <d v="2026-01-28T00:00:00"/>
    <x v="1"/>
    <s v="RC_PROMO"/>
    <x v="7"/>
    <x v="1"/>
    <x v="2"/>
    <n v="2100"/>
    <n v="1"/>
    <n v="1"/>
    <n v="1"/>
    <n v="2"/>
    <n v="6"/>
    <n v="51"/>
    <n v="315"/>
    <n v="1785"/>
    <n v="6"/>
  </r>
  <r>
    <s v="RES-23746"/>
    <s v="G-8182"/>
    <x v="115"/>
    <d v="2025-12-25T00:00:00"/>
    <d v="2026-01-01T00:00:00"/>
    <x v="1"/>
    <s v="RC_PROMO"/>
    <x v="2"/>
    <x v="2"/>
    <x v="1"/>
    <n v="2450"/>
    <n v="1"/>
    <n v="2"/>
    <n v="0"/>
    <n v="2"/>
    <n v="7"/>
    <n v="23"/>
    <n v="245"/>
    <n v="2205"/>
    <n v="7"/>
  </r>
  <r>
    <s v="RES-24692"/>
    <s v="G-9128"/>
    <x v="115"/>
    <d v="2026-01-28T00:00:00"/>
    <d v="2026-02-05T00:00:00"/>
    <x v="4"/>
    <s v="RC_GOV"/>
    <x v="2"/>
    <x v="0"/>
    <x v="2"/>
    <n v="12800"/>
    <n v="2"/>
    <n v="6"/>
    <n v="3"/>
    <n v="9"/>
    <n v="8"/>
    <n v="57"/>
    <n v="1280"/>
    <n v="11520"/>
    <n v="16"/>
  </r>
  <r>
    <s v="RES-21947"/>
    <s v="G-6383"/>
    <x v="116"/>
    <d v="2025-12-06T00:00:00"/>
    <d v="2025-12-12T00:00:00"/>
    <x v="1"/>
    <s v="RC_CORP"/>
    <x v="3"/>
    <x v="2"/>
    <x v="0"/>
    <n v="4200"/>
    <n v="2"/>
    <n v="4"/>
    <n v="3"/>
    <n v="7"/>
    <n v="6"/>
    <n v="5"/>
    <n v="0"/>
    <n v="4200"/>
    <n v="12"/>
  </r>
  <r>
    <s v="RES-22156"/>
    <s v="G-6592"/>
    <x v="116"/>
    <d v="2026-03-01T00:00:00"/>
    <d v="2026-03-06T00:00:00"/>
    <x v="4"/>
    <s v="RC_CORP"/>
    <x v="0"/>
    <x v="2"/>
    <x v="2"/>
    <n v="4000"/>
    <n v="1"/>
    <n v="3"/>
    <n v="0"/>
    <n v="3"/>
    <n v="5"/>
    <n v="90"/>
    <n v="0"/>
    <n v="4000"/>
    <n v="5"/>
  </r>
  <r>
    <s v="RES-23936"/>
    <s v="G-8372"/>
    <x v="116"/>
    <d v="2026-01-03T00:00:00"/>
    <d v="2026-01-15T00:00:00"/>
    <x v="2"/>
    <s v="RC_WHL"/>
    <x v="5"/>
    <x v="1"/>
    <x v="2"/>
    <n v="26400"/>
    <n v="2"/>
    <n v="6"/>
    <n v="2"/>
    <n v="8"/>
    <n v="12"/>
    <n v="33"/>
    <n v="5280"/>
    <n v="21120"/>
    <n v="24"/>
  </r>
  <r>
    <s v="RES-21008"/>
    <s v="G-5444"/>
    <x v="117"/>
    <d v="2026-01-26T00:00:00"/>
    <d v="2026-02-04T00:00:00"/>
    <x v="3"/>
    <s v="RC_BAR"/>
    <x v="1"/>
    <x v="2"/>
    <x v="1"/>
    <n v="10800"/>
    <n v="1"/>
    <n v="1"/>
    <n v="2"/>
    <n v="3"/>
    <n v="9"/>
    <n v="57"/>
    <n v="540"/>
    <n v="10260"/>
    <n v="9"/>
  </r>
  <r>
    <s v="RES-24969"/>
    <s v="G-9405"/>
    <x v="117"/>
    <d v="2026-02-14T00:00:00"/>
    <d v="2026-02-18T00:00:00"/>
    <x v="4"/>
    <s v="RC_WHL"/>
    <x v="4"/>
    <x v="4"/>
    <x v="2"/>
    <n v="3200"/>
    <n v="1"/>
    <n v="1"/>
    <n v="0"/>
    <n v="1"/>
    <n v="4"/>
    <n v="76"/>
    <n v="544"/>
    <n v="2656"/>
    <n v="4"/>
  </r>
  <r>
    <s v="RES-20977"/>
    <s v="G-5413"/>
    <x v="118"/>
    <d v="2026-01-18T00:00:00"/>
    <d v="2026-01-27T00:00:00"/>
    <x v="1"/>
    <s v="RC_PROMO"/>
    <x v="1"/>
    <x v="2"/>
    <x v="2"/>
    <n v="6300"/>
    <n v="2"/>
    <n v="2"/>
    <n v="2"/>
    <n v="4"/>
    <n v="9"/>
    <n v="51"/>
    <n v="315"/>
    <n v="5985"/>
    <n v="18"/>
  </r>
  <r>
    <s v="RES-21464"/>
    <s v="G-5900"/>
    <x v="118"/>
    <d v="2026-01-24T00:00:00"/>
    <d v="2026-01-26T00:00:00"/>
    <x v="2"/>
    <s v="RC_LONG"/>
    <x v="0"/>
    <x v="0"/>
    <x v="2"/>
    <n v="4400"/>
    <n v="2"/>
    <n v="4"/>
    <n v="3"/>
    <n v="7"/>
    <n v="2"/>
    <n v="57"/>
    <n v="0"/>
    <n v="4400"/>
    <n v="4"/>
  </r>
  <r>
    <s v="RES-22048"/>
    <s v="G-6484"/>
    <x v="118"/>
    <d v="2026-01-20T00:00:00"/>
    <d v="2026-01-23T00:00:00"/>
    <x v="4"/>
    <s v="RC_LONG"/>
    <x v="0"/>
    <x v="3"/>
    <x v="2"/>
    <n v="2400"/>
    <n v="1"/>
    <n v="3"/>
    <n v="0"/>
    <n v="3"/>
    <n v="3"/>
    <n v="53"/>
    <n v="0"/>
    <n v="2400"/>
    <n v="3"/>
  </r>
  <r>
    <s v="RES-21828"/>
    <s v="G-6264"/>
    <x v="119"/>
    <d v="2026-01-24T00:00:00"/>
    <d v="2026-01-28T00:00:00"/>
    <x v="1"/>
    <s v="RC_PROMO"/>
    <x v="7"/>
    <x v="1"/>
    <x v="2"/>
    <n v="1400"/>
    <n v="1"/>
    <n v="2"/>
    <n v="1"/>
    <n v="3"/>
    <n v="4"/>
    <n v="58"/>
    <n v="210"/>
    <n v="1190"/>
    <n v="4"/>
  </r>
  <r>
    <s v="RES-23555"/>
    <s v="G-7991"/>
    <x v="119"/>
    <d v="2026-01-23T00:00:00"/>
    <d v="2026-02-02T00:00:00"/>
    <x v="1"/>
    <s v="RC_LONG"/>
    <x v="2"/>
    <x v="2"/>
    <x v="2"/>
    <n v="3500"/>
    <n v="1"/>
    <n v="3"/>
    <n v="0"/>
    <n v="3"/>
    <n v="10"/>
    <n v="57"/>
    <n v="350"/>
    <n v="3150"/>
    <n v="10"/>
  </r>
  <r>
    <s v="RES-21493"/>
    <s v="G-5929"/>
    <x v="120"/>
    <d v="2025-12-19T00:00:00"/>
    <d v="2026-01-02T00:00:00"/>
    <x v="3"/>
    <s v="RC_WHL"/>
    <x v="1"/>
    <x v="0"/>
    <x v="2"/>
    <n v="16800"/>
    <n v="1"/>
    <n v="2"/>
    <n v="0"/>
    <n v="2"/>
    <n v="14"/>
    <n v="24"/>
    <n v="840"/>
    <n v="15960"/>
    <n v="14"/>
  </r>
  <r>
    <s v="RES-21567"/>
    <s v="G-6003"/>
    <x v="120"/>
    <d v="2026-01-01T00:00:00"/>
    <d v="2026-01-12T00:00:00"/>
    <x v="1"/>
    <s v="RC_PKG"/>
    <x v="4"/>
    <x v="1"/>
    <x v="2"/>
    <n v="3850"/>
    <n v="1"/>
    <n v="3"/>
    <n v="1"/>
    <n v="4"/>
    <n v="11"/>
    <n v="37"/>
    <n v="654.5"/>
    <n v="3195.5"/>
    <n v="11"/>
  </r>
  <r>
    <s v="RES-21002"/>
    <s v="G-5438"/>
    <x v="121"/>
    <d v="2025-12-27T00:00:00"/>
    <d v="2026-01-06T00:00:00"/>
    <x v="1"/>
    <s v="RC_PROMO"/>
    <x v="7"/>
    <x v="1"/>
    <x v="2"/>
    <n v="7000"/>
    <n v="2"/>
    <n v="2"/>
    <n v="1"/>
    <n v="3"/>
    <n v="10"/>
    <n v="33"/>
    <n v="1050"/>
    <n v="5950"/>
    <n v="20"/>
  </r>
  <r>
    <s v="RES-22853"/>
    <s v="G-7289"/>
    <x v="121"/>
    <d v="2026-02-11T00:00:00"/>
    <d v="2026-02-21T00:00:00"/>
    <x v="1"/>
    <s v="RC_WHL"/>
    <x v="1"/>
    <x v="3"/>
    <x v="0"/>
    <n v="3500"/>
    <n v="1"/>
    <n v="1"/>
    <n v="0"/>
    <n v="1"/>
    <n v="10"/>
    <n v="79"/>
    <n v="175"/>
    <n v="3325"/>
    <n v="10"/>
  </r>
  <r>
    <s v="RES-22399"/>
    <s v="G-6835"/>
    <x v="122"/>
    <d v="2026-02-01T00:00:00"/>
    <d v="2026-02-10T00:00:00"/>
    <x v="1"/>
    <s v="RC_GOV"/>
    <x v="1"/>
    <x v="0"/>
    <x v="0"/>
    <n v="6300"/>
    <n v="2"/>
    <n v="4"/>
    <n v="2"/>
    <n v="6"/>
    <n v="9"/>
    <n v="70"/>
    <n v="315"/>
    <n v="5985"/>
    <n v="18"/>
  </r>
  <r>
    <s v="RES-21010"/>
    <s v="G-5446"/>
    <x v="123"/>
    <d v="2026-01-07T00:00:00"/>
    <d v="2026-01-08T00:00:00"/>
    <x v="0"/>
    <s v="RC_PROMO"/>
    <x v="0"/>
    <x v="4"/>
    <x v="3"/>
    <n v="0"/>
    <n v="7"/>
    <n v="0"/>
    <n v="0"/>
    <n v="0"/>
    <n v="1"/>
    <n v="46"/>
    <n v="0"/>
    <n v="0"/>
    <n v="7"/>
  </r>
  <r>
    <s v="RES-21260"/>
    <s v="G-5696"/>
    <x v="124"/>
    <d v="2025-12-12T00:00:00"/>
    <d v="2025-12-25T00:00:00"/>
    <x v="1"/>
    <s v="RC_BAR"/>
    <x v="5"/>
    <x v="0"/>
    <x v="2"/>
    <n v="4550"/>
    <n v="1"/>
    <n v="1"/>
    <n v="0"/>
    <n v="1"/>
    <n v="13"/>
    <n v="21"/>
    <n v="910"/>
    <n v="3640"/>
    <n v="13"/>
  </r>
  <r>
    <s v="RES-20726"/>
    <s v="G-5162"/>
    <x v="125"/>
    <d v="2025-12-18T00:00:00"/>
    <d v="2025-12-23T00:00:00"/>
    <x v="1"/>
    <s v="RC_PROMO"/>
    <x v="1"/>
    <x v="0"/>
    <x v="2"/>
    <n v="3500"/>
    <n v="2"/>
    <n v="4"/>
    <n v="1"/>
    <n v="5"/>
    <n v="5"/>
    <n v="28"/>
    <n v="175"/>
    <n v="3325"/>
    <n v="10"/>
  </r>
  <r>
    <s v="RES-23039"/>
    <s v="G-7475"/>
    <x v="125"/>
    <d v="2026-02-03T00:00:00"/>
    <d v="2026-02-08T00:00:00"/>
    <x v="1"/>
    <s v="RC_LONG"/>
    <x v="1"/>
    <x v="0"/>
    <x v="2"/>
    <n v="1750"/>
    <n v="1"/>
    <n v="1"/>
    <n v="0"/>
    <n v="1"/>
    <n v="5"/>
    <n v="75"/>
    <n v="87.5"/>
    <n v="1662.5"/>
    <n v="5"/>
  </r>
  <r>
    <s v="RES-23454"/>
    <s v="G-7890"/>
    <x v="125"/>
    <d v="2026-01-09T00:00:00"/>
    <d v="2026-01-21T00:00:00"/>
    <x v="1"/>
    <s v="RC_CORP"/>
    <x v="1"/>
    <x v="3"/>
    <x v="0"/>
    <n v="8400"/>
    <n v="2"/>
    <n v="2"/>
    <n v="1"/>
    <n v="3"/>
    <n v="12"/>
    <n v="50"/>
    <n v="420"/>
    <n v="7980"/>
    <n v="24"/>
  </r>
  <r>
    <s v="RES-24586"/>
    <s v="G-9022"/>
    <x v="125"/>
    <d v="2025-12-02T00:00:00"/>
    <d v="2025-12-10T00:00:00"/>
    <x v="1"/>
    <s v="RC_PROMO"/>
    <x v="2"/>
    <x v="2"/>
    <x v="2"/>
    <n v="2800"/>
    <n v="1"/>
    <n v="2"/>
    <n v="0"/>
    <n v="2"/>
    <n v="8"/>
    <n v="12"/>
    <n v="280"/>
    <n v="2520"/>
    <n v="8"/>
  </r>
  <r>
    <s v="RES-22207"/>
    <s v="G-6643"/>
    <x v="126"/>
    <d v="2025-12-23T00:00:00"/>
    <d v="2025-12-25T00:00:00"/>
    <x v="2"/>
    <s v="RC_PROMO"/>
    <x v="1"/>
    <x v="3"/>
    <x v="2"/>
    <n v="4400"/>
    <n v="2"/>
    <n v="4"/>
    <n v="1"/>
    <n v="5"/>
    <n v="2"/>
    <n v="34"/>
    <n v="220"/>
    <n v="4180"/>
    <n v="4"/>
  </r>
  <r>
    <s v="RES-23048"/>
    <s v="G-7484"/>
    <x v="126"/>
    <d v="2025-12-22T00:00:00"/>
    <d v="2025-12-28T00:00:00"/>
    <x v="2"/>
    <s v="RC_PROMO"/>
    <x v="1"/>
    <x v="2"/>
    <x v="0"/>
    <n v="13200"/>
    <n v="2"/>
    <n v="2"/>
    <n v="0"/>
    <n v="2"/>
    <n v="6"/>
    <n v="33"/>
    <n v="660"/>
    <n v="12540"/>
    <n v="12"/>
  </r>
  <r>
    <s v="RES-22558"/>
    <s v="G-6994"/>
    <x v="127"/>
    <d v="2026-01-16T00:00:00"/>
    <d v="2026-01-22T00:00:00"/>
    <x v="1"/>
    <s v="RC_GOV"/>
    <x v="7"/>
    <x v="4"/>
    <x v="2"/>
    <n v="4200"/>
    <n v="2"/>
    <n v="4"/>
    <n v="3"/>
    <n v="7"/>
    <n v="6"/>
    <n v="59"/>
    <n v="630"/>
    <n v="3570"/>
    <n v="12"/>
  </r>
  <r>
    <s v="RES-23743"/>
    <s v="G-8179"/>
    <x v="127"/>
    <d v="2026-02-02T00:00:00"/>
    <d v="2026-02-13T00:00:00"/>
    <x v="1"/>
    <s v="RC_CORP"/>
    <x v="0"/>
    <x v="0"/>
    <x v="2"/>
    <n v="3850"/>
    <n v="1"/>
    <n v="3"/>
    <n v="0"/>
    <n v="3"/>
    <n v="11"/>
    <n v="76"/>
    <n v="0"/>
    <n v="3850"/>
    <n v="11"/>
  </r>
  <r>
    <s v="RES-24409"/>
    <s v="G-8845"/>
    <x v="127"/>
    <d v="2026-02-15T00:00:00"/>
    <d v="2026-02-24T00:00:00"/>
    <x v="1"/>
    <s v="RC_PROMO"/>
    <x v="7"/>
    <x v="1"/>
    <x v="2"/>
    <n v="6300"/>
    <n v="2"/>
    <n v="4"/>
    <n v="0"/>
    <n v="4"/>
    <n v="9"/>
    <n v="89"/>
    <n v="945"/>
    <n v="5355"/>
    <n v="18"/>
  </r>
  <r>
    <s v="RES-20900"/>
    <s v="G-5336"/>
    <x v="128"/>
    <d v="2025-12-20T00:00:00"/>
    <d v="2025-12-31T00:00:00"/>
    <x v="1"/>
    <s v="RC_WHL"/>
    <x v="7"/>
    <x v="0"/>
    <x v="2"/>
    <n v="7700"/>
    <n v="2"/>
    <n v="2"/>
    <n v="1"/>
    <n v="3"/>
    <n v="11"/>
    <n v="33"/>
    <n v="1155"/>
    <n v="6545"/>
    <n v="22"/>
  </r>
  <r>
    <s v="RES-21308"/>
    <s v="G-5744"/>
    <x v="128"/>
    <d v="2026-01-04T00:00:00"/>
    <d v="2026-01-18T00:00:00"/>
    <x v="1"/>
    <s v="RC_CORP"/>
    <x v="0"/>
    <x v="2"/>
    <x v="0"/>
    <n v="4900"/>
    <n v="1"/>
    <n v="3"/>
    <n v="0"/>
    <n v="3"/>
    <n v="14"/>
    <n v="48"/>
    <n v="0"/>
    <n v="4900"/>
    <n v="14"/>
  </r>
  <r>
    <s v="RES-23082"/>
    <s v="G-7518"/>
    <x v="129"/>
    <d v="2025-12-30T00:00:00"/>
    <d v="2026-01-02T00:00:00"/>
    <x v="0"/>
    <s v="RC_LONG"/>
    <x v="0"/>
    <x v="3"/>
    <x v="2"/>
    <n v="1650"/>
    <n v="1"/>
    <n v="1"/>
    <n v="1"/>
    <n v="2"/>
    <n v="3"/>
    <n v="44"/>
    <n v="0"/>
    <n v="1650"/>
    <n v="3"/>
  </r>
  <r>
    <s v="RES-23921"/>
    <s v="G-8357"/>
    <x v="129"/>
    <d v="2025-12-04T00:00:00"/>
    <d v="2025-12-05T00:00:00"/>
    <x v="1"/>
    <s v="RC_BAR"/>
    <x v="2"/>
    <x v="1"/>
    <x v="2"/>
    <n v="350"/>
    <n v="1"/>
    <n v="2"/>
    <n v="0"/>
    <n v="2"/>
    <n v="1"/>
    <n v="18"/>
    <n v="35"/>
    <n v="315"/>
    <n v="1"/>
  </r>
  <r>
    <s v="RES-22443"/>
    <s v="G-6879"/>
    <x v="130"/>
    <d v="2026-02-08T00:00:00"/>
    <d v="2026-02-22T00:00:00"/>
    <x v="1"/>
    <s v="RC_WHL"/>
    <x v="4"/>
    <x v="4"/>
    <x v="1"/>
    <n v="4900"/>
    <n v="1"/>
    <n v="2"/>
    <n v="0"/>
    <n v="2"/>
    <n v="14"/>
    <n v="85"/>
    <n v="833"/>
    <n v="4067"/>
    <n v="14"/>
  </r>
  <r>
    <s v="RES-22361"/>
    <s v="G-6797"/>
    <x v="131"/>
    <d v="2025-12-21T00:00:00"/>
    <d v="2025-12-23T00:00:00"/>
    <x v="0"/>
    <s v="RC_BAR"/>
    <x v="0"/>
    <x v="0"/>
    <x v="2"/>
    <n v="1100"/>
    <n v="1"/>
    <n v="3"/>
    <n v="2"/>
    <n v="5"/>
    <n v="2"/>
    <n v="37"/>
    <n v="0"/>
    <n v="1100"/>
    <n v="2"/>
  </r>
  <r>
    <s v="RES-24377"/>
    <s v="G-8813"/>
    <x v="131"/>
    <d v="2025-12-25T00:00:00"/>
    <d v="2025-12-31T00:00:00"/>
    <x v="1"/>
    <s v="RC_PKG"/>
    <x v="4"/>
    <x v="2"/>
    <x v="2"/>
    <n v="4200"/>
    <n v="2"/>
    <n v="2"/>
    <n v="0"/>
    <n v="2"/>
    <n v="6"/>
    <n v="41"/>
    <n v="714"/>
    <n v="3486"/>
    <n v="12"/>
  </r>
  <r>
    <s v="RES-24425"/>
    <s v="G-8861"/>
    <x v="131"/>
    <d v="2026-02-02T00:00:00"/>
    <d v="2026-02-04T00:00:00"/>
    <x v="2"/>
    <s v="RC_PROMO"/>
    <x v="6"/>
    <x v="1"/>
    <x v="2"/>
    <n v="4400"/>
    <n v="2"/>
    <n v="4"/>
    <n v="1"/>
    <n v="5"/>
    <n v="2"/>
    <n v="80"/>
    <n v="0"/>
    <n v="4400"/>
    <n v="4"/>
  </r>
  <r>
    <s v="RES-24628"/>
    <s v="G-9064"/>
    <x v="131"/>
    <d v="2026-01-18T00:00:00"/>
    <d v="2026-01-26T00:00:00"/>
    <x v="1"/>
    <s v="RC_BAR"/>
    <x v="3"/>
    <x v="4"/>
    <x v="2"/>
    <n v="2800"/>
    <n v="1"/>
    <n v="2"/>
    <n v="2"/>
    <n v="4"/>
    <n v="8"/>
    <n v="65"/>
    <n v="0"/>
    <n v="2800"/>
    <n v="8"/>
  </r>
  <r>
    <s v="RES-21524"/>
    <s v="G-5960"/>
    <x v="132"/>
    <d v="2026-01-04T00:00:00"/>
    <d v="2026-01-17T00:00:00"/>
    <x v="0"/>
    <s v="RC_GOV"/>
    <x v="3"/>
    <x v="3"/>
    <x v="2"/>
    <n v="14300"/>
    <n v="2"/>
    <n v="4"/>
    <n v="4"/>
    <n v="8"/>
    <n v="13"/>
    <n v="52"/>
    <n v="0"/>
    <n v="14300"/>
    <n v="26"/>
  </r>
  <r>
    <s v="RES-24349"/>
    <s v="G-8785"/>
    <x v="132"/>
    <d v="2026-01-22T00:00:00"/>
    <d v="2026-02-02T00:00:00"/>
    <x v="1"/>
    <s v="RC_PKG"/>
    <x v="4"/>
    <x v="4"/>
    <x v="0"/>
    <n v="3850"/>
    <n v="1"/>
    <n v="2"/>
    <n v="0"/>
    <n v="2"/>
    <n v="11"/>
    <n v="70"/>
    <n v="654.5"/>
    <n v="3195.5"/>
    <n v="11"/>
  </r>
  <r>
    <s v="RES-24740"/>
    <s v="G-9176"/>
    <x v="132"/>
    <d v="2026-01-22T00:00:00"/>
    <d v="2026-01-30T00:00:00"/>
    <x v="1"/>
    <s v="RC_PKG"/>
    <x v="4"/>
    <x v="4"/>
    <x v="2"/>
    <n v="5600"/>
    <n v="2"/>
    <n v="6"/>
    <n v="1"/>
    <n v="7"/>
    <n v="8"/>
    <n v="70"/>
    <n v="952"/>
    <n v="4648"/>
    <n v="16"/>
  </r>
  <r>
    <s v="RES-24116"/>
    <s v="G-8552"/>
    <x v="133"/>
    <d v="2025-11-28T00:00:00"/>
    <d v="2025-12-11T00:00:00"/>
    <x v="2"/>
    <s v="RC_LONG"/>
    <x v="1"/>
    <x v="2"/>
    <x v="2"/>
    <n v="28600"/>
    <n v="2"/>
    <n v="6"/>
    <n v="2"/>
    <n v="8"/>
    <n v="13"/>
    <n v="16"/>
    <n v="1430"/>
    <n v="27170"/>
    <n v="26"/>
  </r>
  <r>
    <s v="RES-22912"/>
    <s v="G-7348"/>
    <x v="134"/>
    <d v="2026-01-30T00:00:00"/>
    <d v="2026-02-08T00:00:00"/>
    <x v="1"/>
    <s v="RC_PKG"/>
    <x v="7"/>
    <x v="1"/>
    <x v="0"/>
    <n v="6300"/>
    <n v="2"/>
    <n v="2"/>
    <n v="2"/>
    <n v="4"/>
    <n v="9"/>
    <n v="80"/>
    <n v="945"/>
    <n v="5355"/>
    <n v="18"/>
  </r>
  <r>
    <s v="RES-23275"/>
    <s v="G-7711"/>
    <x v="134"/>
    <d v="2025-11-28T00:00:00"/>
    <d v="2025-12-12T00:00:00"/>
    <x v="1"/>
    <s v="RC_PKG"/>
    <x v="2"/>
    <x v="1"/>
    <x v="2"/>
    <n v="9800"/>
    <n v="2"/>
    <n v="4"/>
    <n v="1"/>
    <n v="5"/>
    <n v="14"/>
    <n v="17"/>
    <n v="980"/>
    <n v="8820"/>
    <n v="28"/>
  </r>
  <r>
    <s v="RES-24807"/>
    <s v="G-9243"/>
    <x v="134"/>
    <d v="2025-12-02T00:00:00"/>
    <d v="2025-12-04T00:00:00"/>
    <x v="0"/>
    <s v="RC_WHL"/>
    <x v="5"/>
    <x v="2"/>
    <x v="2"/>
    <n v="1100"/>
    <n v="1"/>
    <n v="3"/>
    <n v="1"/>
    <n v="4"/>
    <n v="2"/>
    <n v="21"/>
    <n v="220"/>
    <n v="880"/>
    <n v="2"/>
  </r>
  <r>
    <s v="RES-24935"/>
    <s v="G-9371"/>
    <x v="134"/>
    <d v="2025-11-14T00:00:00"/>
    <d v="2025-11-15T00:00:00"/>
    <x v="0"/>
    <s v="RC_GOV"/>
    <x v="7"/>
    <x v="3"/>
    <x v="1"/>
    <n v="1100"/>
    <n v="2"/>
    <n v="4"/>
    <n v="1"/>
    <n v="5"/>
    <n v="1"/>
    <n v="3"/>
    <n v="165"/>
    <n v="935"/>
    <n v="2"/>
  </r>
  <r>
    <s v="RES-21141"/>
    <s v="G-5577"/>
    <x v="135"/>
    <d v="2026-01-07T00:00:00"/>
    <d v="2026-01-19T00:00:00"/>
    <x v="1"/>
    <s v="RC_GOV"/>
    <x v="0"/>
    <x v="1"/>
    <x v="2"/>
    <n v="8400"/>
    <n v="2"/>
    <n v="6"/>
    <n v="2"/>
    <n v="8"/>
    <n v="12"/>
    <n v="58"/>
    <n v="0"/>
    <n v="8400"/>
    <n v="24"/>
  </r>
  <r>
    <s v="RES-21163"/>
    <s v="G-5599"/>
    <x v="135"/>
    <d v="2025-12-27T00:00:00"/>
    <d v="2026-01-05T00:00:00"/>
    <x v="0"/>
    <s v="RC_LONG"/>
    <x v="7"/>
    <x v="1"/>
    <x v="3"/>
    <n v="0"/>
    <n v="6"/>
    <n v="0"/>
    <n v="0"/>
    <n v="0"/>
    <n v="9"/>
    <n v="47"/>
    <n v="0"/>
    <n v="0"/>
    <n v="54"/>
  </r>
  <r>
    <s v="RES-22805"/>
    <s v="G-7241"/>
    <x v="135"/>
    <d v="2026-02-06T00:00:00"/>
    <d v="2026-02-16T00:00:00"/>
    <x v="0"/>
    <s v="RC_GOV"/>
    <x v="6"/>
    <x v="0"/>
    <x v="2"/>
    <n v="11000"/>
    <n v="2"/>
    <n v="2"/>
    <n v="3"/>
    <n v="5"/>
    <n v="10"/>
    <n v="88"/>
    <n v="0"/>
    <n v="11000"/>
    <n v="20"/>
  </r>
  <r>
    <s v="RES-23093"/>
    <s v="G-7529"/>
    <x v="135"/>
    <d v="2025-12-12T00:00:00"/>
    <d v="2025-12-23T00:00:00"/>
    <x v="0"/>
    <s v="RC_PKG"/>
    <x v="4"/>
    <x v="3"/>
    <x v="2"/>
    <n v="6050"/>
    <n v="1"/>
    <n v="2"/>
    <n v="1"/>
    <n v="3"/>
    <n v="11"/>
    <n v="32"/>
    <n v="1028.5"/>
    <n v="5021.5"/>
    <n v="11"/>
  </r>
  <r>
    <s v="RES-23456"/>
    <s v="G-7892"/>
    <x v="135"/>
    <d v="2026-01-12T00:00:00"/>
    <d v="2026-01-19T00:00:00"/>
    <x v="1"/>
    <s v="RC_BAR"/>
    <x v="4"/>
    <x v="1"/>
    <x v="2"/>
    <n v="4900"/>
    <n v="2"/>
    <n v="2"/>
    <n v="0"/>
    <n v="2"/>
    <n v="7"/>
    <n v="63"/>
    <n v="833"/>
    <n v="4067"/>
    <n v="14"/>
  </r>
  <r>
    <s v="RES-24722"/>
    <s v="G-9158"/>
    <x v="135"/>
    <d v="2025-11-13T00:00:00"/>
    <d v="2025-11-26T00:00:00"/>
    <x v="1"/>
    <s v="RC_WHL"/>
    <x v="4"/>
    <x v="2"/>
    <x v="0"/>
    <n v="9100"/>
    <n v="2"/>
    <n v="4"/>
    <n v="2"/>
    <n v="6"/>
    <n v="13"/>
    <n v="3"/>
    <n v="1547"/>
    <n v="7553"/>
    <n v="26"/>
  </r>
  <r>
    <s v="RES-22373"/>
    <s v="G-6809"/>
    <x v="136"/>
    <d v="2025-12-11T00:00:00"/>
    <d v="2025-12-24T00:00:00"/>
    <x v="1"/>
    <s v="RC_PKG"/>
    <x v="4"/>
    <x v="2"/>
    <x v="2"/>
    <n v="4550"/>
    <n v="1"/>
    <n v="2"/>
    <n v="0"/>
    <n v="2"/>
    <n v="13"/>
    <n v="33"/>
    <n v="773.5"/>
    <n v="3776.5"/>
    <n v="13"/>
  </r>
  <r>
    <s v="RES-23662"/>
    <s v="G-8098"/>
    <x v="136"/>
    <d v="2025-11-26T00:00:00"/>
    <d v="2025-12-07T00:00:00"/>
    <x v="1"/>
    <s v="RC_CORP"/>
    <x v="6"/>
    <x v="1"/>
    <x v="2"/>
    <n v="7700"/>
    <n v="2"/>
    <n v="6"/>
    <n v="1"/>
    <n v="7"/>
    <n v="11"/>
    <n v="18"/>
    <n v="0"/>
    <n v="7700"/>
    <n v="22"/>
  </r>
  <r>
    <s v="RES-22961"/>
    <s v="G-7397"/>
    <x v="137"/>
    <d v="2026-01-22T00:00:00"/>
    <d v="2026-02-03T00:00:00"/>
    <x v="4"/>
    <s v="RC_GOV"/>
    <x v="2"/>
    <x v="1"/>
    <x v="2"/>
    <n v="19200"/>
    <n v="2"/>
    <n v="6"/>
    <n v="1"/>
    <n v="7"/>
    <n v="12"/>
    <n v="76"/>
    <n v="1920"/>
    <n v="17280"/>
    <n v="24"/>
  </r>
  <r>
    <s v="RES-21452"/>
    <s v="G-5888"/>
    <x v="138"/>
    <d v="2026-02-02T00:00:00"/>
    <d v="2026-02-09T00:00:00"/>
    <x v="1"/>
    <s v="RC_BAR"/>
    <x v="2"/>
    <x v="1"/>
    <x v="2"/>
    <n v="2450"/>
    <n v="1"/>
    <n v="2"/>
    <n v="1"/>
    <n v="3"/>
    <n v="7"/>
    <n v="88"/>
    <n v="245"/>
    <n v="2205"/>
    <n v="7"/>
  </r>
  <r>
    <s v="RES-22566"/>
    <s v="G-7002"/>
    <x v="138"/>
    <d v="2026-01-25T00:00:00"/>
    <d v="2026-02-04T00:00:00"/>
    <x v="2"/>
    <s v="RC_PROMO"/>
    <x v="6"/>
    <x v="1"/>
    <x v="2"/>
    <n v="11000"/>
    <n v="1"/>
    <n v="1"/>
    <n v="1"/>
    <n v="2"/>
    <n v="10"/>
    <n v="80"/>
    <n v="0"/>
    <n v="11000"/>
    <n v="10"/>
  </r>
  <r>
    <s v="RES-22925"/>
    <s v="G-7361"/>
    <x v="138"/>
    <d v="2025-11-09T00:00:00"/>
    <d v="2025-11-19T00:00:00"/>
    <x v="2"/>
    <s v="RC_BAR"/>
    <x v="6"/>
    <x v="3"/>
    <x v="2"/>
    <n v="11000"/>
    <n v="1"/>
    <n v="2"/>
    <n v="0"/>
    <n v="2"/>
    <n v="10"/>
    <n v="3"/>
    <n v="0"/>
    <n v="11000"/>
    <n v="10"/>
  </r>
  <r>
    <s v="RES-23251"/>
    <s v="G-7687"/>
    <x v="138"/>
    <d v="2025-11-25T00:00:00"/>
    <d v="2025-12-01T00:00:00"/>
    <x v="3"/>
    <s v="RC_PKG"/>
    <x v="3"/>
    <x v="0"/>
    <x v="0"/>
    <n v="14400"/>
    <n v="2"/>
    <n v="2"/>
    <n v="2"/>
    <n v="4"/>
    <n v="6"/>
    <n v="19"/>
    <n v="0"/>
    <n v="14400"/>
    <n v="12"/>
  </r>
  <r>
    <s v="RES-23888"/>
    <s v="G-8324"/>
    <x v="138"/>
    <d v="2026-01-07T00:00:00"/>
    <d v="2026-01-19T00:00:00"/>
    <x v="2"/>
    <s v="RC_BAR"/>
    <x v="7"/>
    <x v="3"/>
    <x v="0"/>
    <n v="26400"/>
    <n v="2"/>
    <n v="6"/>
    <n v="1"/>
    <n v="7"/>
    <n v="12"/>
    <n v="62"/>
    <n v="3960"/>
    <n v="22440"/>
    <n v="24"/>
  </r>
  <r>
    <s v="RES-21833"/>
    <s v="G-6269"/>
    <x v="139"/>
    <d v="2025-11-10T00:00:00"/>
    <d v="2025-11-11T00:00:00"/>
    <x v="1"/>
    <s v="RC_PROMO"/>
    <x v="1"/>
    <x v="2"/>
    <x v="2"/>
    <n v="700"/>
    <n v="2"/>
    <n v="4"/>
    <n v="2"/>
    <n v="6"/>
    <n v="1"/>
    <n v="5"/>
    <n v="35"/>
    <n v="665"/>
    <n v="2"/>
  </r>
  <r>
    <s v="RES-23627"/>
    <s v="G-8063"/>
    <x v="139"/>
    <d v="2026-01-05T00:00:00"/>
    <d v="2026-01-07T00:00:00"/>
    <x v="3"/>
    <s v="RC_LONG"/>
    <x v="0"/>
    <x v="0"/>
    <x v="2"/>
    <n v="2400"/>
    <n v="1"/>
    <n v="1"/>
    <n v="1"/>
    <n v="2"/>
    <n v="2"/>
    <n v="61"/>
    <n v="0"/>
    <n v="2400"/>
    <n v="2"/>
  </r>
  <r>
    <s v="RES-23847"/>
    <s v="G-8283"/>
    <x v="140"/>
    <d v="2026-01-09T00:00:00"/>
    <d v="2026-01-23T00:00:00"/>
    <x v="1"/>
    <s v="RC_CORP"/>
    <x v="6"/>
    <x v="3"/>
    <x v="0"/>
    <n v="9800"/>
    <n v="2"/>
    <n v="6"/>
    <n v="1"/>
    <n v="7"/>
    <n v="14"/>
    <n v="66"/>
    <n v="0"/>
    <n v="9800"/>
    <n v="28"/>
  </r>
  <r>
    <s v="RES-24697"/>
    <s v="G-9133"/>
    <x v="140"/>
    <d v="2025-12-26T00:00:00"/>
    <d v="2026-01-09T00:00:00"/>
    <x v="2"/>
    <s v="RC_LONG"/>
    <x v="5"/>
    <x v="2"/>
    <x v="2"/>
    <n v="30800"/>
    <n v="2"/>
    <n v="2"/>
    <n v="2"/>
    <n v="4"/>
    <n v="14"/>
    <n v="52"/>
    <n v="6160"/>
    <n v="24640"/>
    <n v="28"/>
  </r>
  <r>
    <s v="RES-24700"/>
    <s v="G-9136"/>
    <x v="140"/>
    <d v="2025-11-25T00:00:00"/>
    <d v="2025-12-02T00:00:00"/>
    <x v="1"/>
    <s v="RC_CORP"/>
    <x v="1"/>
    <x v="3"/>
    <x v="0"/>
    <n v="2450"/>
    <n v="1"/>
    <n v="3"/>
    <n v="1"/>
    <n v="4"/>
    <n v="7"/>
    <n v="21"/>
    <n v="122.5"/>
    <n v="2327.5"/>
    <n v="7"/>
  </r>
  <r>
    <s v="RES-24808"/>
    <s v="G-9244"/>
    <x v="140"/>
    <d v="2025-12-22T00:00:00"/>
    <d v="2025-12-30T00:00:00"/>
    <x v="1"/>
    <s v="RC_PROMO"/>
    <x v="4"/>
    <x v="0"/>
    <x v="2"/>
    <n v="2800"/>
    <n v="1"/>
    <n v="2"/>
    <n v="0"/>
    <n v="2"/>
    <n v="8"/>
    <n v="48"/>
    <n v="476"/>
    <n v="2324"/>
    <n v="8"/>
  </r>
  <r>
    <s v="RES-23971"/>
    <s v="G-8407"/>
    <x v="141"/>
    <d v="2025-11-12T00:00:00"/>
    <d v="2025-11-20T00:00:00"/>
    <x v="1"/>
    <s v="RC_CORP"/>
    <x v="6"/>
    <x v="3"/>
    <x v="2"/>
    <n v="2800"/>
    <n v="1"/>
    <n v="2"/>
    <n v="1"/>
    <n v="3"/>
    <n v="8"/>
    <n v="9"/>
    <n v="0"/>
    <n v="2800"/>
    <n v="8"/>
  </r>
  <r>
    <s v="RES-24899"/>
    <s v="G-9335"/>
    <x v="141"/>
    <d v="2026-01-03T00:00:00"/>
    <d v="2026-01-06T00:00:00"/>
    <x v="0"/>
    <s v="RC_LONG"/>
    <x v="7"/>
    <x v="1"/>
    <x v="3"/>
    <n v="0"/>
    <n v="5"/>
    <n v="0"/>
    <n v="0"/>
    <n v="0"/>
    <n v="3"/>
    <n v="61"/>
    <n v="0"/>
    <n v="0"/>
    <n v="15"/>
  </r>
  <r>
    <s v="RES-20706"/>
    <s v="G-5142"/>
    <x v="142"/>
    <d v="2026-01-29T00:00:00"/>
    <d v="2026-01-31T00:00:00"/>
    <x v="0"/>
    <s v="RC_BAR"/>
    <x v="0"/>
    <x v="0"/>
    <x v="0"/>
    <n v="2200"/>
    <n v="2"/>
    <n v="4"/>
    <n v="0"/>
    <n v="4"/>
    <n v="2"/>
    <n v="88"/>
    <n v="0"/>
    <n v="2200"/>
    <n v="4"/>
  </r>
  <r>
    <s v="RES-23829"/>
    <s v="G-8265"/>
    <x v="142"/>
    <d v="2025-11-27T00:00:00"/>
    <d v="2025-12-05T00:00:00"/>
    <x v="1"/>
    <s v="RC_BAR"/>
    <x v="1"/>
    <x v="4"/>
    <x v="2"/>
    <n v="2800"/>
    <n v="1"/>
    <n v="2"/>
    <n v="1"/>
    <n v="3"/>
    <n v="8"/>
    <n v="25"/>
    <n v="140"/>
    <n v="2660"/>
    <n v="8"/>
  </r>
  <r>
    <s v="RES-21431"/>
    <s v="G-5867"/>
    <x v="143"/>
    <d v="2025-11-07T00:00:00"/>
    <d v="2025-11-18T00:00:00"/>
    <x v="3"/>
    <s v="RC_BAR"/>
    <x v="1"/>
    <x v="2"/>
    <x v="1"/>
    <n v="13200"/>
    <n v="1"/>
    <n v="3"/>
    <n v="1"/>
    <n v="4"/>
    <n v="11"/>
    <n v="6"/>
    <n v="660"/>
    <n v="12540"/>
    <n v="11"/>
  </r>
  <r>
    <s v="RES-24081"/>
    <s v="G-8517"/>
    <x v="143"/>
    <d v="2025-12-21T00:00:00"/>
    <d v="2026-01-03T00:00:00"/>
    <x v="0"/>
    <s v="RC_PROMO"/>
    <x v="4"/>
    <x v="4"/>
    <x v="2"/>
    <n v="14300"/>
    <n v="2"/>
    <n v="6"/>
    <n v="3"/>
    <n v="9"/>
    <n v="13"/>
    <n v="50"/>
    <n v="2431"/>
    <n v="11869"/>
    <n v="26"/>
  </r>
  <r>
    <s v="RES-23007"/>
    <s v="G-7443"/>
    <x v="144"/>
    <d v="2025-11-13T00:00:00"/>
    <d v="2025-11-19T00:00:00"/>
    <x v="1"/>
    <s v="RC_PROMO"/>
    <x v="1"/>
    <x v="2"/>
    <x v="2"/>
    <n v="2100"/>
    <n v="1"/>
    <n v="2"/>
    <n v="0"/>
    <n v="2"/>
    <n v="6"/>
    <n v="13"/>
    <n v="105"/>
    <n v="1995"/>
    <n v="6"/>
  </r>
  <r>
    <s v="RES-20860"/>
    <s v="G-5296"/>
    <x v="145"/>
    <d v="2026-01-13T00:00:00"/>
    <d v="2026-01-18T00:00:00"/>
    <x v="1"/>
    <s v="RC_GOV"/>
    <x v="7"/>
    <x v="4"/>
    <x v="2"/>
    <n v="1750"/>
    <n v="1"/>
    <n v="2"/>
    <n v="0"/>
    <n v="2"/>
    <n v="5"/>
    <n v="75"/>
    <n v="262.5"/>
    <n v="1487.5"/>
    <n v="5"/>
  </r>
  <r>
    <s v="RES-24354"/>
    <s v="G-8790"/>
    <x v="145"/>
    <d v="2025-12-05T00:00:00"/>
    <d v="2025-12-10T00:00:00"/>
    <x v="1"/>
    <s v="RC_LONG"/>
    <x v="4"/>
    <x v="2"/>
    <x v="2"/>
    <n v="1750"/>
    <n v="1"/>
    <n v="1"/>
    <n v="0"/>
    <n v="1"/>
    <n v="5"/>
    <n v="36"/>
    <n v="297.5"/>
    <n v="1452.5"/>
    <n v="5"/>
  </r>
  <r>
    <s v="RES-22766"/>
    <s v="G-7202"/>
    <x v="146"/>
    <d v="2025-11-08T00:00:00"/>
    <d v="2025-11-12T00:00:00"/>
    <x v="4"/>
    <s v="RC_PKG"/>
    <x v="7"/>
    <x v="1"/>
    <x v="3"/>
    <n v="0"/>
    <n v="8"/>
    <n v="0"/>
    <n v="0"/>
    <n v="0"/>
    <n v="4"/>
    <n v="10"/>
    <n v="0"/>
    <n v="0"/>
    <n v="32"/>
  </r>
  <r>
    <s v="RES-23252"/>
    <s v="G-7688"/>
    <x v="146"/>
    <d v="2025-12-06T00:00:00"/>
    <d v="2025-12-17T00:00:00"/>
    <x v="1"/>
    <s v="RC_GOV"/>
    <x v="6"/>
    <x v="2"/>
    <x v="2"/>
    <n v="7700"/>
    <n v="2"/>
    <n v="2"/>
    <n v="2"/>
    <n v="4"/>
    <n v="11"/>
    <n v="38"/>
    <n v="0"/>
    <n v="7700"/>
    <n v="22"/>
  </r>
  <r>
    <s v="RES-21417"/>
    <s v="G-5853"/>
    <x v="147"/>
    <d v="2025-11-18T00:00:00"/>
    <d v="2025-11-29T00:00:00"/>
    <x v="1"/>
    <s v="RC_CORP"/>
    <x v="5"/>
    <x v="0"/>
    <x v="2"/>
    <n v="3850"/>
    <n v="1"/>
    <n v="2"/>
    <n v="1"/>
    <n v="3"/>
    <n v="11"/>
    <n v="21"/>
    <n v="770"/>
    <n v="3080"/>
    <n v="11"/>
  </r>
  <r>
    <s v="RES-22510"/>
    <s v="G-6946"/>
    <x v="147"/>
    <d v="2025-11-18T00:00:00"/>
    <d v="2025-11-23T00:00:00"/>
    <x v="4"/>
    <s v="RC_GOV"/>
    <x v="3"/>
    <x v="2"/>
    <x v="2"/>
    <n v="4000"/>
    <n v="1"/>
    <n v="2"/>
    <n v="1"/>
    <n v="3"/>
    <n v="5"/>
    <n v="21"/>
    <n v="0"/>
    <n v="4000"/>
    <n v="5"/>
  </r>
  <r>
    <s v="RES-20899"/>
    <s v="G-5335"/>
    <x v="148"/>
    <d v="2026-01-19T00:00:00"/>
    <d v="2026-01-21T00:00:00"/>
    <x v="2"/>
    <s v="RC_PROMO"/>
    <x v="1"/>
    <x v="3"/>
    <x v="2"/>
    <n v="2200"/>
    <n v="1"/>
    <n v="3"/>
    <n v="2"/>
    <n v="5"/>
    <n v="2"/>
    <n v="84"/>
    <n v="110"/>
    <n v="2090"/>
    <n v="2"/>
  </r>
  <r>
    <s v="RES-23045"/>
    <s v="G-7481"/>
    <x v="148"/>
    <d v="2025-11-21T00:00:00"/>
    <d v="2025-11-23T00:00:00"/>
    <x v="0"/>
    <s v="RC_PROMO"/>
    <x v="4"/>
    <x v="1"/>
    <x v="3"/>
    <n v="0"/>
    <n v="9"/>
    <n v="0"/>
    <n v="0"/>
    <n v="0"/>
    <n v="2"/>
    <n v="25"/>
    <n v="0"/>
    <n v="0"/>
    <n v="18"/>
  </r>
  <r>
    <s v="RES-23481"/>
    <s v="G-7917"/>
    <x v="148"/>
    <d v="2025-11-07T00:00:00"/>
    <d v="2025-11-10T00:00:00"/>
    <x v="4"/>
    <s v="RC_LONG"/>
    <x v="5"/>
    <x v="2"/>
    <x v="2"/>
    <n v="2400"/>
    <n v="1"/>
    <n v="2"/>
    <n v="1"/>
    <n v="3"/>
    <n v="3"/>
    <n v="11"/>
    <n v="480"/>
    <n v="1920"/>
    <n v="3"/>
  </r>
  <r>
    <s v="RES-23519"/>
    <s v="G-7955"/>
    <x v="148"/>
    <d v="2026-01-02T00:00:00"/>
    <d v="2026-01-10T00:00:00"/>
    <x v="1"/>
    <s v="RC_CORP"/>
    <x v="2"/>
    <x v="0"/>
    <x v="2"/>
    <n v="5600"/>
    <n v="2"/>
    <n v="6"/>
    <n v="2"/>
    <n v="8"/>
    <n v="8"/>
    <n v="67"/>
    <n v="560"/>
    <n v="5040"/>
    <n v="16"/>
  </r>
  <r>
    <s v="RES-23639"/>
    <s v="G-8075"/>
    <x v="148"/>
    <d v="2026-01-21T00:00:00"/>
    <d v="2026-02-03T00:00:00"/>
    <x v="1"/>
    <s v="RC_PROMO"/>
    <x v="6"/>
    <x v="1"/>
    <x v="0"/>
    <n v="9100"/>
    <n v="2"/>
    <n v="2"/>
    <n v="0"/>
    <n v="2"/>
    <n v="13"/>
    <n v="86"/>
    <n v="0"/>
    <n v="9100"/>
    <n v="26"/>
  </r>
  <r>
    <s v="RES-23806"/>
    <s v="G-8242"/>
    <x v="148"/>
    <d v="2025-11-26T00:00:00"/>
    <d v="2025-11-28T00:00:00"/>
    <x v="1"/>
    <s v="RC_GOV"/>
    <x v="7"/>
    <x v="4"/>
    <x v="2"/>
    <n v="1400"/>
    <n v="2"/>
    <n v="2"/>
    <n v="1"/>
    <n v="3"/>
    <n v="2"/>
    <n v="30"/>
    <n v="210"/>
    <n v="1190"/>
    <n v="4"/>
  </r>
  <r>
    <s v="RES-23987"/>
    <s v="G-8423"/>
    <x v="148"/>
    <d v="2025-11-22T00:00:00"/>
    <d v="2025-11-23T00:00:00"/>
    <x v="1"/>
    <s v="RC_LONG"/>
    <x v="0"/>
    <x v="4"/>
    <x v="2"/>
    <n v="700"/>
    <n v="2"/>
    <n v="4"/>
    <n v="2"/>
    <n v="6"/>
    <n v="1"/>
    <n v="26"/>
    <n v="0"/>
    <n v="700"/>
    <n v="2"/>
  </r>
  <r>
    <s v="RES-24782"/>
    <s v="G-9218"/>
    <x v="148"/>
    <d v="2025-11-01T00:00:00"/>
    <d v="2025-11-15T00:00:00"/>
    <x v="1"/>
    <s v="RC_WHL"/>
    <x v="1"/>
    <x v="3"/>
    <x v="0"/>
    <n v="4900"/>
    <n v="1"/>
    <n v="1"/>
    <n v="1"/>
    <n v="2"/>
    <n v="14"/>
    <n v="5"/>
    <n v="245"/>
    <n v="4655"/>
    <n v="14"/>
  </r>
  <r>
    <s v="RES-21352"/>
    <s v="G-5788"/>
    <x v="149"/>
    <d v="2025-12-12T00:00:00"/>
    <d v="2025-12-24T00:00:00"/>
    <x v="1"/>
    <s v="RC_PROMO"/>
    <x v="2"/>
    <x v="4"/>
    <x v="2"/>
    <n v="8400"/>
    <n v="2"/>
    <n v="2"/>
    <n v="0"/>
    <n v="2"/>
    <n v="12"/>
    <n v="47"/>
    <n v="840"/>
    <n v="7560"/>
    <n v="24"/>
  </r>
  <r>
    <s v="RES-22258"/>
    <s v="G-6694"/>
    <x v="149"/>
    <d v="2025-12-24T00:00:00"/>
    <d v="2025-12-31T00:00:00"/>
    <x v="1"/>
    <s v="RC_CORP"/>
    <x v="1"/>
    <x v="0"/>
    <x v="2"/>
    <n v="2450"/>
    <n v="1"/>
    <n v="2"/>
    <n v="0"/>
    <n v="2"/>
    <n v="7"/>
    <n v="59"/>
    <n v="122.5"/>
    <n v="2327.5"/>
    <n v="7"/>
  </r>
  <r>
    <s v="RES-23236"/>
    <s v="G-7672"/>
    <x v="149"/>
    <d v="2025-12-27T00:00:00"/>
    <d v="2026-01-01T00:00:00"/>
    <x v="1"/>
    <s v="RC_LONG"/>
    <x v="7"/>
    <x v="4"/>
    <x v="2"/>
    <n v="3500"/>
    <n v="2"/>
    <n v="4"/>
    <n v="2"/>
    <n v="6"/>
    <n v="5"/>
    <n v="62"/>
    <n v="525"/>
    <n v="2975"/>
    <n v="10"/>
  </r>
  <r>
    <s v="RES-24510"/>
    <s v="G-8946"/>
    <x v="149"/>
    <d v="2025-12-28T00:00:00"/>
    <d v="2026-01-02T00:00:00"/>
    <x v="0"/>
    <s v="RC_BAR"/>
    <x v="6"/>
    <x v="1"/>
    <x v="2"/>
    <n v="5500"/>
    <n v="2"/>
    <n v="4"/>
    <n v="3"/>
    <n v="7"/>
    <n v="5"/>
    <n v="63"/>
    <n v="0"/>
    <n v="5500"/>
    <n v="10"/>
  </r>
  <r>
    <s v="RES-20822"/>
    <s v="G-5258"/>
    <x v="150"/>
    <d v="2025-11-05T00:00:00"/>
    <d v="2025-11-08T00:00:00"/>
    <x v="4"/>
    <s v="RC_PKG"/>
    <x v="7"/>
    <x v="1"/>
    <x v="3"/>
    <n v="0"/>
    <n v="11"/>
    <n v="0"/>
    <n v="0"/>
    <n v="0"/>
    <n v="3"/>
    <n v="11"/>
    <n v="0"/>
    <n v="0"/>
    <n v="33"/>
  </r>
  <r>
    <s v="RES-24003"/>
    <s v="G-8439"/>
    <x v="150"/>
    <d v="2025-11-14T00:00:00"/>
    <d v="2025-11-28T00:00:00"/>
    <x v="2"/>
    <s v="RC_PROMO"/>
    <x v="1"/>
    <x v="2"/>
    <x v="0"/>
    <n v="15400"/>
    <n v="1"/>
    <n v="1"/>
    <n v="0"/>
    <n v="1"/>
    <n v="14"/>
    <n v="20"/>
    <n v="770"/>
    <n v="14630"/>
    <n v="14"/>
  </r>
  <r>
    <s v="RES-24090"/>
    <s v="G-8526"/>
    <x v="150"/>
    <d v="2025-11-06T00:00:00"/>
    <d v="2025-11-19T00:00:00"/>
    <x v="1"/>
    <s v="RC_CORP"/>
    <x v="5"/>
    <x v="3"/>
    <x v="3"/>
    <n v="0"/>
    <n v="8"/>
    <n v="0"/>
    <n v="0"/>
    <n v="0"/>
    <n v="13"/>
    <n v="12"/>
    <n v="0"/>
    <n v="0"/>
    <n v="104"/>
  </r>
  <r>
    <s v="RES-21968"/>
    <s v="G-6404"/>
    <x v="151"/>
    <d v="2025-12-03T00:00:00"/>
    <d v="2025-12-12T00:00:00"/>
    <x v="1"/>
    <s v="RC_WHL"/>
    <x v="0"/>
    <x v="3"/>
    <x v="2"/>
    <n v="6300"/>
    <n v="2"/>
    <n v="2"/>
    <n v="2"/>
    <n v="4"/>
    <n v="9"/>
    <n v="40"/>
    <n v="0"/>
    <n v="6300"/>
    <n v="18"/>
  </r>
  <r>
    <s v="RES-24597"/>
    <s v="G-9033"/>
    <x v="151"/>
    <d v="2026-01-13T00:00:00"/>
    <d v="2026-01-16T00:00:00"/>
    <x v="1"/>
    <s v="RC_WHL"/>
    <x v="5"/>
    <x v="2"/>
    <x v="2"/>
    <n v="2100"/>
    <n v="2"/>
    <n v="2"/>
    <n v="2"/>
    <n v="4"/>
    <n v="3"/>
    <n v="81"/>
    <n v="420"/>
    <n v="1680"/>
    <n v="6"/>
  </r>
  <r>
    <s v="RES-22650"/>
    <s v="G-7086"/>
    <x v="152"/>
    <d v="2025-11-27T00:00:00"/>
    <d v="2025-12-07T00:00:00"/>
    <x v="0"/>
    <s v="RC_WHL"/>
    <x v="3"/>
    <x v="3"/>
    <x v="2"/>
    <n v="11000"/>
    <n v="2"/>
    <n v="2"/>
    <n v="1"/>
    <n v="3"/>
    <n v="10"/>
    <n v="35"/>
    <n v="0"/>
    <n v="11000"/>
    <n v="20"/>
  </r>
  <r>
    <s v="RES-23150"/>
    <s v="G-7586"/>
    <x v="152"/>
    <d v="2025-11-12T00:00:00"/>
    <d v="2025-11-23T00:00:00"/>
    <x v="1"/>
    <s v="RC_BAR"/>
    <x v="3"/>
    <x v="4"/>
    <x v="2"/>
    <n v="7700"/>
    <n v="2"/>
    <n v="4"/>
    <n v="0"/>
    <n v="4"/>
    <n v="11"/>
    <n v="20"/>
    <n v="0"/>
    <n v="7700"/>
    <n v="22"/>
  </r>
  <r>
    <s v="RES-22667"/>
    <s v="G-7103"/>
    <x v="153"/>
    <d v="2025-11-12T00:00:00"/>
    <d v="2025-11-25T00:00:00"/>
    <x v="1"/>
    <s v="RC_BAR"/>
    <x v="6"/>
    <x v="3"/>
    <x v="0"/>
    <n v="9100"/>
    <n v="2"/>
    <n v="4"/>
    <n v="2"/>
    <n v="6"/>
    <n v="13"/>
    <n v="22"/>
    <n v="0"/>
    <n v="9100"/>
    <n v="26"/>
  </r>
  <r>
    <s v="RES-22893"/>
    <s v="G-7329"/>
    <x v="153"/>
    <d v="2025-11-05T00:00:00"/>
    <d v="2025-11-12T00:00:00"/>
    <x v="2"/>
    <s v="RC_CORP"/>
    <x v="7"/>
    <x v="3"/>
    <x v="2"/>
    <n v="15400"/>
    <n v="2"/>
    <n v="2"/>
    <n v="2"/>
    <n v="4"/>
    <n v="7"/>
    <n v="15"/>
    <n v="2310"/>
    <n v="13090"/>
    <n v="14"/>
  </r>
  <r>
    <s v="RES-23361"/>
    <s v="G-7797"/>
    <x v="153"/>
    <d v="2026-01-12T00:00:00"/>
    <d v="2026-01-22T00:00:00"/>
    <x v="2"/>
    <s v="RC_PROMO"/>
    <x v="1"/>
    <x v="3"/>
    <x v="2"/>
    <n v="22000"/>
    <n v="2"/>
    <n v="2"/>
    <n v="1"/>
    <n v="3"/>
    <n v="10"/>
    <n v="83"/>
    <n v="1100"/>
    <n v="20900"/>
    <n v="20"/>
  </r>
  <r>
    <s v="RES-23817"/>
    <s v="G-8253"/>
    <x v="153"/>
    <d v="2025-11-15T00:00:00"/>
    <d v="2025-11-22T00:00:00"/>
    <x v="2"/>
    <s v="RC_PROMO"/>
    <x v="6"/>
    <x v="4"/>
    <x v="2"/>
    <n v="7700"/>
    <n v="1"/>
    <n v="1"/>
    <n v="1"/>
    <n v="2"/>
    <n v="7"/>
    <n v="25"/>
    <n v="0"/>
    <n v="7700"/>
    <n v="7"/>
  </r>
  <r>
    <s v="RES-24495"/>
    <s v="G-8931"/>
    <x v="153"/>
    <d v="2025-10-25T00:00:00"/>
    <d v="2025-10-31T00:00:00"/>
    <x v="1"/>
    <s v="RC_PROMO"/>
    <x v="7"/>
    <x v="1"/>
    <x v="2"/>
    <n v="4200"/>
    <n v="2"/>
    <n v="4"/>
    <n v="1"/>
    <n v="5"/>
    <n v="6"/>
    <n v="4"/>
    <n v="630"/>
    <n v="3570"/>
    <n v="12"/>
  </r>
  <r>
    <s v="RES-24701"/>
    <s v="G-9137"/>
    <x v="153"/>
    <d v="2025-10-27T00:00:00"/>
    <d v="2025-10-29T00:00:00"/>
    <x v="0"/>
    <s v="RC_BAR"/>
    <x v="7"/>
    <x v="2"/>
    <x v="2"/>
    <n v="1100"/>
    <n v="1"/>
    <n v="1"/>
    <n v="2"/>
    <n v="3"/>
    <n v="2"/>
    <n v="6"/>
    <n v="165"/>
    <n v="935"/>
    <n v="2"/>
  </r>
  <r>
    <s v="RES-22657"/>
    <s v="G-7093"/>
    <x v="154"/>
    <d v="2025-10-31T00:00:00"/>
    <d v="2025-11-07T00:00:00"/>
    <x v="0"/>
    <s v="RC_BAR"/>
    <x v="6"/>
    <x v="1"/>
    <x v="2"/>
    <n v="3850"/>
    <n v="1"/>
    <n v="3"/>
    <n v="0"/>
    <n v="3"/>
    <n v="7"/>
    <n v="11"/>
    <n v="0"/>
    <n v="3850"/>
    <n v="7"/>
  </r>
  <r>
    <s v="RES-23523"/>
    <s v="G-7959"/>
    <x v="154"/>
    <d v="2025-12-09T00:00:00"/>
    <d v="2025-12-23T00:00:00"/>
    <x v="1"/>
    <s v="RC_GOV"/>
    <x v="0"/>
    <x v="1"/>
    <x v="2"/>
    <n v="4900"/>
    <n v="1"/>
    <n v="3"/>
    <n v="1"/>
    <n v="4"/>
    <n v="14"/>
    <n v="50"/>
    <n v="0"/>
    <n v="4900"/>
    <n v="14"/>
  </r>
  <r>
    <s v="RES-24350"/>
    <s v="G-8786"/>
    <x v="154"/>
    <d v="2025-11-22T00:00:00"/>
    <d v="2025-11-30T00:00:00"/>
    <x v="1"/>
    <s v="RC_BAR"/>
    <x v="1"/>
    <x v="4"/>
    <x v="2"/>
    <n v="2800"/>
    <n v="1"/>
    <n v="2"/>
    <n v="0"/>
    <n v="2"/>
    <n v="8"/>
    <n v="33"/>
    <n v="140"/>
    <n v="2660"/>
    <n v="8"/>
  </r>
  <r>
    <s v="RES-24398"/>
    <s v="G-8834"/>
    <x v="154"/>
    <d v="2025-12-20T00:00:00"/>
    <d v="2026-01-03T00:00:00"/>
    <x v="1"/>
    <s v="RC_LONG"/>
    <x v="1"/>
    <x v="3"/>
    <x v="3"/>
    <n v="0"/>
    <n v="10"/>
    <n v="0"/>
    <n v="0"/>
    <n v="0"/>
    <n v="14"/>
    <n v="61"/>
    <n v="0"/>
    <n v="0"/>
    <n v="140"/>
  </r>
  <r>
    <s v="RES-20640"/>
    <s v="G-5076"/>
    <x v="155"/>
    <d v="2026-01-17T00:00:00"/>
    <d v="2026-01-25T00:00:00"/>
    <x v="1"/>
    <s v="RC_GOV"/>
    <x v="6"/>
    <x v="3"/>
    <x v="2"/>
    <n v="5600"/>
    <n v="2"/>
    <n v="2"/>
    <n v="0"/>
    <n v="2"/>
    <n v="8"/>
    <n v="90"/>
    <n v="0"/>
    <n v="5600"/>
    <n v="16"/>
  </r>
  <r>
    <s v="RES-24331"/>
    <s v="G-8767"/>
    <x v="156"/>
    <d v="2025-12-16T00:00:00"/>
    <d v="2025-12-28T00:00:00"/>
    <x v="2"/>
    <s v="RC_GOV"/>
    <x v="7"/>
    <x v="0"/>
    <x v="2"/>
    <n v="26400"/>
    <n v="2"/>
    <n v="4"/>
    <n v="2"/>
    <n v="6"/>
    <n v="12"/>
    <n v="59"/>
    <n v="3960"/>
    <n v="22440"/>
    <n v="24"/>
  </r>
  <r>
    <s v="RES-21747"/>
    <s v="G-6183"/>
    <x v="157"/>
    <d v="2025-12-29T00:00:00"/>
    <d v="2026-01-02T00:00:00"/>
    <x v="4"/>
    <s v="RC_PROMO"/>
    <x v="3"/>
    <x v="0"/>
    <x v="2"/>
    <n v="6400"/>
    <n v="2"/>
    <n v="2"/>
    <n v="3"/>
    <n v="5"/>
    <n v="4"/>
    <n v="73"/>
    <n v="0"/>
    <n v="6400"/>
    <n v="8"/>
  </r>
  <r>
    <s v="RES-22949"/>
    <s v="G-7385"/>
    <x v="157"/>
    <d v="2025-12-17T00:00:00"/>
    <d v="2025-12-28T00:00:00"/>
    <x v="1"/>
    <s v="RC_WHL"/>
    <x v="6"/>
    <x v="1"/>
    <x v="2"/>
    <n v="3850"/>
    <n v="1"/>
    <n v="1"/>
    <n v="0"/>
    <n v="1"/>
    <n v="11"/>
    <n v="61"/>
    <n v="0"/>
    <n v="3850"/>
    <n v="11"/>
  </r>
  <r>
    <s v="RES-23404"/>
    <s v="G-7840"/>
    <x v="157"/>
    <d v="2026-01-13T00:00:00"/>
    <d v="2026-01-24T00:00:00"/>
    <x v="2"/>
    <s v="RC_PROMO"/>
    <x v="2"/>
    <x v="3"/>
    <x v="1"/>
    <n v="12100"/>
    <n v="1"/>
    <n v="3"/>
    <n v="0"/>
    <n v="3"/>
    <n v="11"/>
    <n v="88"/>
    <n v="1210"/>
    <n v="10890"/>
    <n v="11"/>
  </r>
  <r>
    <s v="RES-21742"/>
    <s v="G-6178"/>
    <x v="158"/>
    <d v="2025-10-25T00:00:00"/>
    <d v="2025-10-30T00:00:00"/>
    <x v="4"/>
    <s v="RC_GOV"/>
    <x v="4"/>
    <x v="1"/>
    <x v="3"/>
    <n v="0"/>
    <n v="8"/>
    <n v="0"/>
    <n v="0"/>
    <n v="0"/>
    <n v="5"/>
    <n v="9"/>
    <n v="0"/>
    <n v="0"/>
    <n v="40"/>
  </r>
  <r>
    <s v="RES-23240"/>
    <s v="G-7676"/>
    <x v="158"/>
    <d v="2025-11-21T00:00:00"/>
    <d v="2025-12-01T00:00:00"/>
    <x v="2"/>
    <s v="RC_PROMO"/>
    <x v="6"/>
    <x v="1"/>
    <x v="2"/>
    <n v="11000"/>
    <n v="1"/>
    <n v="2"/>
    <n v="1"/>
    <n v="3"/>
    <n v="10"/>
    <n v="36"/>
    <n v="0"/>
    <n v="11000"/>
    <n v="10"/>
  </r>
  <r>
    <s v="RES-23677"/>
    <s v="G-8113"/>
    <x v="158"/>
    <d v="2025-12-14T00:00:00"/>
    <d v="2025-12-23T00:00:00"/>
    <x v="1"/>
    <s v="RC_WHL"/>
    <x v="6"/>
    <x v="0"/>
    <x v="0"/>
    <n v="3150"/>
    <n v="1"/>
    <n v="1"/>
    <n v="2"/>
    <n v="3"/>
    <n v="9"/>
    <n v="59"/>
    <n v="0"/>
    <n v="3150"/>
    <n v="9"/>
  </r>
  <r>
    <s v="RES-20892"/>
    <s v="G-5328"/>
    <x v="159"/>
    <d v="2025-11-22T00:00:00"/>
    <d v="2025-11-28T00:00:00"/>
    <x v="1"/>
    <s v="RC_BAR"/>
    <x v="5"/>
    <x v="2"/>
    <x v="2"/>
    <n v="2100"/>
    <n v="1"/>
    <n v="3"/>
    <n v="2"/>
    <n v="5"/>
    <n v="6"/>
    <n v="39"/>
    <n v="420"/>
    <n v="1680"/>
    <n v="6"/>
  </r>
  <r>
    <s v="RES-21879"/>
    <s v="G-6315"/>
    <x v="159"/>
    <d v="2025-10-15T00:00:00"/>
    <d v="2025-10-16T00:00:00"/>
    <x v="1"/>
    <s v="RC_BAR"/>
    <x v="5"/>
    <x v="3"/>
    <x v="0"/>
    <n v="700"/>
    <n v="2"/>
    <n v="2"/>
    <n v="2"/>
    <n v="4"/>
    <n v="1"/>
    <n v="1"/>
    <n v="140"/>
    <n v="560"/>
    <n v="2"/>
  </r>
  <r>
    <s v="RES-24093"/>
    <s v="G-8529"/>
    <x v="159"/>
    <d v="2025-10-27T00:00:00"/>
    <d v="2025-11-10T00:00:00"/>
    <x v="1"/>
    <s v="RC_CORP"/>
    <x v="2"/>
    <x v="2"/>
    <x v="2"/>
    <n v="4900"/>
    <n v="1"/>
    <n v="1"/>
    <n v="2"/>
    <n v="3"/>
    <n v="14"/>
    <n v="13"/>
    <n v="490"/>
    <n v="4410"/>
    <n v="14"/>
  </r>
  <r>
    <s v="RES-20922"/>
    <s v="G-5358"/>
    <x v="160"/>
    <d v="2025-11-30T00:00:00"/>
    <d v="2025-12-02T00:00:00"/>
    <x v="0"/>
    <s v="RC_PROMO"/>
    <x v="4"/>
    <x v="1"/>
    <x v="3"/>
    <n v="0"/>
    <n v="9"/>
    <n v="0"/>
    <n v="0"/>
    <n v="0"/>
    <n v="2"/>
    <n v="48"/>
    <n v="0"/>
    <n v="0"/>
    <n v="18"/>
  </r>
  <r>
    <s v="RES-21409"/>
    <s v="G-5845"/>
    <x v="160"/>
    <d v="2025-12-22T00:00:00"/>
    <d v="2025-12-28T00:00:00"/>
    <x v="4"/>
    <s v="RC_PROMO"/>
    <x v="3"/>
    <x v="3"/>
    <x v="2"/>
    <n v="4800"/>
    <n v="1"/>
    <n v="2"/>
    <n v="1"/>
    <n v="3"/>
    <n v="6"/>
    <n v="70"/>
    <n v="0"/>
    <n v="4800"/>
    <n v="6"/>
  </r>
  <r>
    <s v="RES-22352"/>
    <s v="G-6788"/>
    <x v="160"/>
    <d v="2025-11-25T00:00:00"/>
    <d v="2025-12-09T00:00:00"/>
    <x v="1"/>
    <s v="RC_CORP"/>
    <x v="3"/>
    <x v="2"/>
    <x v="0"/>
    <n v="4900"/>
    <n v="1"/>
    <n v="1"/>
    <n v="0"/>
    <n v="1"/>
    <n v="14"/>
    <n v="43"/>
    <n v="0"/>
    <n v="4900"/>
    <n v="14"/>
  </r>
  <r>
    <s v="RES-24236"/>
    <s v="G-8672"/>
    <x v="160"/>
    <d v="2025-10-28T00:00:00"/>
    <d v="2025-11-09T00:00:00"/>
    <x v="0"/>
    <s v="RC_PROMO"/>
    <x v="4"/>
    <x v="1"/>
    <x v="3"/>
    <n v="0"/>
    <n v="9"/>
    <n v="0"/>
    <n v="0"/>
    <n v="0"/>
    <n v="12"/>
    <n v="15"/>
    <n v="0"/>
    <n v="0"/>
    <n v="108"/>
  </r>
  <r>
    <s v="RES-25004"/>
    <s v="G-9440"/>
    <x v="160"/>
    <d v="2025-11-10T00:00:00"/>
    <d v="2025-11-20T00:00:00"/>
    <x v="1"/>
    <s v="RC_BAR"/>
    <x v="2"/>
    <x v="3"/>
    <x v="2"/>
    <n v="7000"/>
    <n v="2"/>
    <n v="2"/>
    <n v="1"/>
    <n v="3"/>
    <n v="10"/>
    <n v="28"/>
    <n v="700"/>
    <n v="6300"/>
    <n v="20"/>
  </r>
  <r>
    <s v="RES-21930"/>
    <s v="G-6366"/>
    <x v="161"/>
    <d v="2025-12-05T00:00:00"/>
    <d v="2025-12-13T00:00:00"/>
    <x v="1"/>
    <s v="RC_BAR"/>
    <x v="4"/>
    <x v="3"/>
    <x v="2"/>
    <n v="5600"/>
    <n v="2"/>
    <n v="6"/>
    <n v="2"/>
    <n v="8"/>
    <n v="8"/>
    <n v="54"/>
    <n v="952"/>
    <n v="4648"/>
    <n v="16"/>
  </r>
  <r>
    <s v="RES-22000"/>
    <s v="G-6436"/>
    <x v="161"/>
    <d v="2025-12-30T00:00:00"/>
    <d v="2026-01-08T00:00:00"/>
    <x v="1"/>
    <s v="RC_CORP"/>
    <x v="1"/>
    <x v="3"/>
    <x v="2"/>
    <n v="3150"/>
    <n v="1"/>
    <n v="2"/>
    <n v="2"/>
    <n v="4"/>
    <n v="9"/>
    <n v="79"/>
    <n v="157.5"/>
    <n v="2992.5"/>
    <n v="9"/>
  </r>
  <r>
    <s v="RES-22300"/>
    <s v="G-6736"/>
    <x v="161"/>
    <d v="2025-10-13T00:00:00"/>
    <d v="2025-10-27T00:00:00"/>
    <x v="1"/>
    <s v="RC_WHL"/>
    <x v="5"/>
    <x v="1"/>
    <x v="0"/>
    <n v="4900"/>
    <n v="1"/>
    <n v="1"/>
    <n v="2"/>
    <n v="3"/>
    <n v="14"/>
    <n v="1"/>
    <n v="980"/>
    <n v="3920"/>
    <n v="14"/>
  </r>
  <r>
    <s v="RES-20747"/>
    <s v="G-5183"/>
    <x v="162"/>
    <d v="2025-10-24T00:00:00"/>
    <d v="2025-11-01T00:00:00"/>
    <x v="1"/>
    <s v="RC_BAR"/>
    <x v="1"/>
    <x v="3"/>
    <x v="2"/>
    <n v="5600"/>
    <n v="2"/>
    <n v="2"/>
    <n v="2"/>
    <n v="4"/>
    <n v="8"/>
    <n v="13"/>
    <n v="280"/>
    <n v="5320"/>
    <n v="16"/>
  </r>
  <r>
    <s v="RES-23237"/>
    <s v="G-7673"/>
    <x v="162"/>
    <d v="2025-10-15T00:00:00"/>
    <d v="2025-10-27T00:00:00"/>
    <x v="1"/>
    <s v="RC_GOV"/>
    <x v="1"/>
    <x v="4"/>
    <x v="2"/>
    <n v="8400"/>
    <n v="2"/>
    <n v="4"/>
    <n v="0"/>
    <n v="4"/>
    <n v="12"/>
    <n v="4"/>
    <n v="420"/>
    <n v="7980"/>
    <n v="24"/>
  </r>
  <r>
    <s v="RES-24328"/>
    <s v="G-8764"/>
    <x v="162"/>
    <d v="2025-10-24T00:00:00"/>
    <d v="2025-10-28T00:00:00"/>
    <x v="1"/>
    <s v="RC_CORP"/>
    <x v="2"/>
    <x v="0"/>
    <x v="2"/>
    <n v="1400"/>
    <n v="1"/>
    <n v="2"/>
    <n v="0"/>
    <n v="2"/>
    <n v="4"/>
    <n v="13"/>
    <n v="140"/>
    <n v="1260"/>
    <n v="4"/>
  </r>
  <r>
    <s v="RES-24621"/>
    <s v="G-9057"/>
    <x v="162"/>
    <d v="2025-10-23T00:00:00"/>
    <d v="2025-11-06T00:00:00"/>
    <x v="1"/>
    <s v="RC_LONG"/>
    <x v="0"/>
    <x v="4"/>
    <x v="2"/>
    <n v="4900"/>
    <n v="1"/>
    <n v="3"/>
    <n v="1"/>
    <n v="4"/>
    <n v="14"/>
    <n v="12"/>
    <n v="0"/>
    <n v="4900"/>
    <n v="14"/>
  </r>
  <r>
    <s v="RES-24779"/>
    <s v="G-9215"/>
    <x v="162"/>
    <d v="2025-11-27T00:00:00"/>
    <d v="2025-12-04T00:00:00"/>
    <x v="2"/>
    <s v="RC_PROMO"/>
    <x v="1"/>
    <x v="2"/>
    <x v="0"/>
    <n v="15400"/>
    <n v="2"/>
    <n v="2"/>
    <n v="2"/>
    <n v="4"/>
    <n v="7"/>
    <n v="47"/>
    <n v="770"/>
    <n v="14630"/>
    <n v="14"/>
  </r>
  <r>
    <s v="RES-21113"/>
    <s v="G-5549"/>
    <x v="163"/>
    <d v="2025-12-23T00:00:00"/>
    <d v="2026-01-04T00:00:00"/>
    <x v="1"/>
    <s v="RC_LONG"/>
    <x v="2"/>
    <x v="2"/>
    <x v="2"/>
    <n v="4200"/>
    <n v="1"/>
    <n v="2"/>
    <n v="0"/>
    <n v="2"/>
    <n v="12"/>
    <n v="74"/>
    <n v="420"/>
    <n v="3780"/>
    <n v="12"/>
  </r>
  <r>
    <s v="RES-22147"/>
    <s v="G-6583"/>
    <x v="163"/>
    <d v="2025-12-08T00:00:00"/>
    <d v="2025-12-16T00:00:00"/>
    <x v="4"/>
    <s v="RC_LONG"/>
    <x v="5"/>
    <x v="0"/>
    <x v="2"/>
    <n v="6400"/>
    <n v="1"/>
    <n v="1"/>
    <n v="0"/>
    <n v="1"/>
    <n v="8"/>
    <n v="59"/>
    <n v="1280"/>
    <n v="5120"/>
    <n v="8"/>
  </r>
  <r>
    <s v="RES-23608"/>
    <s v="G-8044"/>
    <x v="163"/>
    <d v="2025-12-20T00:00:00"/>
    <d v="2026-01-02T00:00:00"/>
    <x v="1"/>
    <s v="RC_WHL"/>
    <x v="6"/>
    <x v="0"/>
    <x v="0"/>
    <n v="9100"/>
    <n v="2"/>
    <n v="6"/>
    <n v="1"/>
    <n v="7"/>
    <n v="13"/>
    <n v="71"/>
    <n v="0"/>
    <n v="9100"/>
    <n v="26"/>
  </r>
  <r>
    <s v="RES-24264"/>
    <s v="G-8700"/>
    <x v="163"/>
    <d v="2026-01-01T00:00:00"/>
    <d v="2026-01-15T00:00:00"/>
    <x v="2"/>
    <s v="RC_LONG"/>
    <x v="5"/>
    <x v="2"/>
    <x v="2"/>
    <n v="30800"/>
    <n v="2"/>
    <n v="6"/>
    <n v="2"/>
    <n v="8"/>
    <n v="14"/>
    <n v="83"/>
    <n v="6160"/>
    <n v="24640"/>
    <n v="28"/>
  </r>
  <r>
    <s v="RES-24283"/>
    <s v="G-8719"/>
    <x v="163"/>
    <d v="2025-11-28T00:00:00"/>
    <d v="2025-12-12T00:00:00"/>
    <x v="4"/>
    <s v="RC_PROMO"/>
    <x v="0"/>
    <x v="4"/>
    <x v="3"/>
    <n v="0"/>
    <n v="8"/>
    <n v="0"/>
    <n v="0"/>
    <n v="0"/>
    <n v="14"/>
    <n v="49"/>
    <n v="0"/>
    <n v="0"/>
    <n v="112"/>
  </r>
  <r>
    <s v="RES-24800"/>
    <s v="G-9236"/>
    <x v="163"/>
    <d v="2025-10-22T00:00:00"/>
    <d v="2025-10-25T00:00:00"/>
    <x v="1"/>
    <s v="RC_CORP"/>
    <x v="2"/>
    <x v="0"/>
    <x v="2"/>
    <n v="2100"/>
    <n v="2"/>
    <n v="6"/>
    <n v="1"/>
    <n v="7"/>
    <n v="3"/>
    <n v="12"/>
    <n v="210"/>
    <n v="1890"/>
    <n v="6"/>
  </r>
  <r>
    <s v="RES-21813"/>
    <s v="G-6249"/>
    <x v="164"/>
    <d v="2025-11-08T00:00:00"/>
    <d v="2025-11-14T00:00:00"/>
    <x v="0"/>
    <s v="RC_WHL"/>
    <x v="3"/>
    <x v="3"/>
    <x v="0"/>
    <n v="6600"/>
    <n v="2"/>
    <n v="4"/>
    <n v="2"/>
    <n v="6"/>
    <n v="6"/>
    <n v="30"/>
    <n v="0"/>
    <n v="6600"/>
    <n v="12"/>
  </r>
  <r>
    <s v="RES-22799"/>
    <s v="G-7235"/>
    <x v="165"/>
    <d v="2025-11-26T00:00:00"/>
    <d v="2025-12-05T00:00:00"/>
    <x v="1"/>
    <s v="RC_CORP"/>
    <x v="6"/>
    <x v="1"/>
    <x v="2"/>
    <n v="3150"/>
    <n v="1"/>
    <n v="2"/>
    <n v="1"/>
    <n v="3"/>
    <n v="9"/>
    <n v="49"/>
    <n v="0"/>
    <n v="3150"/>
    <n v="9"/>
  </r>
  <r>
    <s v="RES-24488"/>
    <s v="G-8924"/>
    <x v="165"/>
    <d v="2026-01-05T00:00:00"/>
    <d v="2026-01-15T00:00:00"/>
    <x v="1"/>
    <s v="RC_WHL"/>
    <x v="5"/>
    <x v="1"/>
    <x v="0"/>
    <n v="7000"/>
    <n v="2"/>
    <n v="2"/>
    <n v="1"/>
    <n v="3"/>
    <n v="10"/>
    <n v="89"/>
    <n v="1400"/>
    <n v="5600"/>
    <n v="20"/>
  </r>
  <r>
    <s v="RES-21812"/>
    <s v="G-6248"/>
    <x v="166"/>
    <d v="2025-11-07T00:00:00"/>
    <d v="2025-11-08T00:00:00"/>
    <x v="1"/>
    <s v="RC_BAR"/>
    <x v="6"/>
    <x v="3"/>
    <x v="0"/>
    <n v="350"/>
    <n v="1"/>
    <n v="3"/>
    <n v="1"/>
    <n v="4"/>
    <n v="1"/>
    <n v="31"/>
    <n v="0"/>
    <n v="350"/>
    <n v="1"/>
  </r>
  <r>
    <s v="RES-22306"/>
    <s v="G-6742"/>
    <x v="166"/>
    <d v="2025-11-23T00:00:00"/>
    <d v="2025-12-01T00:00:00"/>
    <x v="4"/>
    <s v="RC_GOV"/>
    <x v="2"/>
    <x v="1"/>
    <x v="2"/>
    <n v="12800"/>
    <n v="2"/>
    <n v="4"/>
    <n v="0"/>
    <n v="4"/>
    <n v="8"/>
    <n v="47"/>
    <n v="1280"/>
    <n v="11520"/>
    <n v="16"/>
  </r>
  <r>
    <s v="RES-23298"/>
    <s v="G-7734"/>
    <x v="166"/>
    <d v="2026-01-05T00:00:00"/>
    <d v="2026-01-12T00:00:00"/>
    <x v="1"/>
    <s v="RC_CORP"/>
    <x v="4"/>
    <x v="1"/>
    <x v="2"/>
    <n v="4900"/>
    <n v="2"/>
    <n v="6"/>
    <n v="2"/>
    <n v="8"/>
    <n v="7"/>
    <n v="90"/>
    <n v="833"/>
    <n v="4067"/>
    <n v="14"/>
  </r>
  <r>
    <s v="RES-24424"/>
    <s v="G-8860"/>
    <x v="166"/>
    <d v="2026-01-05T00:00:00"/>
    <d v="2026-01-17T00:00:00"/>
    <x v="1"/>
    <s v="RC_LONG"/>
    <x v="3"/>
    <x v="2"/>
    <x v="2"/>
    <n v="4200"/>
    <n v="1"/>
    <n v="2"/>
    <n v="1"/>
    <n v="3"/>
    <n v="12"/>
    <n v="90"/>
    <n v="0"/>
    <n v="4200"/>
    <n v="12"/>
  </r>
  <r>
    <s v="RES-24436"/>
    <s v="G-8872"/>
    <x v="166"/>
    <d v="2025-10-29T00:00:00"/>
    <d v="2025-10-30T00:00:00"/>
    <x v="1"/>
    <s v="RC_PROMO"/>
    <x v="7"/>
    <x v="1"/>
    <x v="2"/>
    <n v="350"/>
    <n v="1"/>
    <n v="3"/>
    <n v="1"/>
    <n v="4"/>
    <n v="1"/>
    <n v="22"/>
    <n v="52.5"/>
    <n v="297.5"/>
    <n v="1"/>
  </r>
  <r>
    <s v="RES-24781"/>
    <s v="G-9217"/>
    <x v="166"/>
    <d v="2025-12-13T00:00:00"/>
    <d v="2025-12-26T00:00:00"/>
    <x v="1"/>
    <s v="RC_CORP"/>
    <x v="0"/>
    <x v="2"/>
    <x v="0"/>
    <n v="4550"/>
    <n v="1"/>
    <n v="2"/>
    <n v="0"/>
    <n v="2"/>
    <n v="13"/>
    <n v="67"/>
    <n v="0"/>
    <n v="4550"/>
    <n v="13"/>
  </r>
  <r>
    <s v="RES-21659"/>
    <s v="G-6095"/>
    <x v="167"/>
    <d v="2025-11-08T00:00:00"/>
    <d v="2025-11-18T00:00:00"/>
    <x v="1"/>
    <s v="RC_CORP"/>
    <x v="0"/>
    <x v="1"/>
    <x v="2"/>
    <n v="7000"/>
    <n v="2"/>
    <n v="4"/>
    <n v="4"/>
    <n v="8"/>
    <n v="10"/>
    <n v="33"/>
    <n v="0"/>
    <n v="7000"/>
    <n v="20"/>
  </r>
  <r>
    <s v="RES-23002"/>
    <s v="G-7438"/>
    <x v="167"/>
    <d v="2025-11-09T00:00:00"/>
    <d v="2025-11-10T00:00:00"/>
    <x v="4"/>
    <s v="RC_LONG"/>
    <x v="4"/>
    <x v="3"/>
    <x v="2"/>
    <n v="800"/>
    <n v="1"/>
    <n v="2"/>
    <n v="0"/>
    <n v="2"/>
    <n v="1"/>
    <n v="34"/>
    <n v="136"/>
    <n v="664"/>
    <n v="1"/>
  </r>
  <r>
    <s v="RES-23149"/>
    <s v="G-7585"/>
    <x v="167"/>
    <d v="2025-12-02T00:00:00"/>
    <d v="2025-12-12T00:00:00"/>
    <x v="1"/>
    <s v="RC_GOV"/>
    <x v="0"/>
    <x v="0"/>
    <x v="2"/>
    <n v="7000"/>
    <n v="2"/>
    <n v="2"/>
    <n v="2"/>
    <n v="4"/>
    <n v="10"/>
    <n v="57"/>
    <n v="0"/>
    <n v="7000"/>
    <n v="20"/>
  </r>
  <r>
    <s v="RES-24929"/>
    <s v="G-9365"/>
    <x v="167"/>
    <d v="2025-10-17T00:00:00"/>
    <d v="2025-10-26T00:00:00"/>
    <x v="0"/>
    <s v="RC_PROMO"/>
    <x v="7"/>
    <x v="0"/>
    <x v="0"/>
    <n v="9900"/>
    <n v="2"/>
    <n v="6"/>
    <n v="2"/>
    <n v="8"/>
    <n v="9"/>
    <n v="11"/>
    <n v="1485"/>
    <n v="8415"/>
    <n v="18"/>
  </r>
  <r>
    <s v="RES-21085"/>
    <s v="G-5521"/>
    <x v="168"/>
    <d v="2025-12-11T00:00:00"/>
    <d v="2025-12-25T00:00:00"/>
    <x v="1"/>
    <s v="RC_PROMO"/>
    <x v="7"/>
    <x v="1"/>
    <x v="2"/>
    <n v="9800"/>
    <n v="2"/>
    <n v="6"/>
    <n v="1"/>
    <n v="7"/>
    <n v="14"/>
    <n v="67"/>
    <n v="1470"/>
    <n v="8330"/>
    <n v="28"/>
  </r>
  <r>
    <s v="RES-22732"/>
    <s v="G-7168"/>
    <x v="168"/>
    <d v="2025-10-30T00:00:00"/>
    <d v="2025-11-02T00:00:00"/>
    <x v="1"/>
    <s v="RC_WHL"/>
    <x v="6"/>
    <x v="3"/>
    <x v="0"/>
    <n v="2100"/>
    <n v="2"/>
    <n v="4"/>
    <n v="0"/>
    <n v="4"/>
    <n v="3"/>
    <n v="25"/>
    <n v="0"/>
    <n v="2100"/>
    <n v="6"/>
  </r>
  <r>
    <s v="RES-23674"/>
    <s v="G-8110"/>
    <x v="168"/>
    <d v="2025-11-11T00:00:00"/>
    <d v="2025-11-23T00:00:00"/>
    <x v="1"/>
    <s v="RC_PROMO"/>
    <x v="5"/>
    <x v="2"/>
    <x v="3"/>
    <n v="0"/>
    <n v="4"/>
    <n v="0"/>
    <n v="0"/>
    <n v="0"/>
    <n v="12"/>
    <n v="37"/>
    <n v="0"/>
    <n v="0"/>
    <n v="48"/>
  </r>
  <r>
    <s v="RES-24291"/>
    <s v="G-8727"/>
    <x v="168"/>
    <d v="2025-11-26T00:00:00"/>
    <d v="2025-12-07T00:00:00"/>
    <x v="0"/>
    <s v="RC_BAR"/>
    <x v="0"/>
    <x v="0"/>
    <x v="2"/>
    <n v="12100"/>
    <n v="2"/>
    <n v="4"/>
    <n v="2"/>
    <n v="6"/>
    <n v="11"/>
    <n v="52"/>
    <n v="0"/>
    <n v="12100"/>
    <n v="22"/>
  </r>
  <r>
    <s v="RES-22476"/>
    <s v="G-6912"/>
    <x v="169"/>
    <d v="2025-12-26T00:00:00"/>
    <d v="2026-01-09T00:00:00"/>
    <x v="1"/>
    <s v="RC_PROMO"/>
    <x v="1"/>
    <x v="2"/>
    <x v="2"/>
    <n v="4900"/>
    <n v="1"/>
    <n v="3"/>
    <n v="0"/>
    <n v="3"/>
    <n v="14"/>
    <n v="83"/>
    <n v="245"/>
    <n v="4655"/>
    <n v="14"/>
  </r>
  <r>
    <s v="RES-22905"/>
    <s v="G-7341"/>
    <x v="169"/>
    <d v="2025-11-19T00:00:00"/>
    <d v="2025-11-29T00:00:00"/>
    <x v="1"/>
    <s v="RC_WHL"/>
    <x v="1"/>
    <x v="3"/>
    <x v="0"/>
    <n v="3500"/>
    <n v="1"/>
    <n v="3"/>
    <n v="1"/>
    <n v="4"/>
    <n v="10"/>
    <n v="46"/>
    <n v="175"/>
    <n v="3325"/>
    <n v="10"/>
  </r>
  <r>
    <s v="RES-23011"/>
    <s v="G-7447"/>
    <x v="169"/>
    <d v="2025-12-08T00:00:00"/>
    <d v="2025-12-14T00:00:00"/>
    <x v="3"/>
    <s v="RC_LONG"/>
    <x v="7"/>
    <x v="2"/>
    <x v="2"/>
    <n v="14400"/>
    <n v="2"/>
    <n v="6"/>
    <n v="2"/>
    <n v="8"/>
    <n v="6"/>
    <n v="65"/>
    <n v="2160"/>
    <n v="12240"/>
    <n v="12"/>
  </r>
  <r>
    <s v="RES-23280"/>
    <s v="G-7716"/>
    <x v="169"/>
    <d v="2025-12-21T00:00:00"/>
    <d v="2025-12-27T00:00:00"/>
    <x v="1"/>
    <s v="RC_PROMO"/>
    <x v="1"/>
    <x v="2"/>
    <x v="2"/>
    <n v="4200"/>
    <n v="2"/>
    <n v="6"/>
    <n v="3"/>
    <n v="9"/>
    <n v="6"/>
    <n v="78"/>
    <n v="210"/>
    <n v="3990"/>
    <n v="12"/>
  </r>
  <r>
    <s v="RES-23907"/>
    <s v="G-8343"/>
    <x v="169"/>
    <d v="2025-12-07T00:00:00"/>
    <d v="2025-12-09T00:00:00"/>
    <x v="2"/>
    <s v="RC_CORP"/>
    <x v="1"/>
    <x v="4"/>
    <x v="2"/>
    <n v="2200"/>
    <n v="1"/>
    <n v="2"/>
    <n v="1"/>
    <n v="3"/>
    <n v="2"/>
    <n v="64"/>
    <n v="110"/>
    <n v="2090"/>
    <n v="2"/>
  </r>
  <r>
    <s v="RES-24991"/>
    <s v="G-9427"/>
    <x v="169"/>
    <d v="2025-12-27T00:00:00"/>
    <d v="2026-01-03T00:00:00"/>
    <x v="1"/>
    <s v="RC_BAR"/>
    <x v="5"/>
    <x v="0"/>
    <x v="2"/>
    <n v="2450"/>
    <n v="1"/>
    <n v="1"/>
    <n v="1"/>
    <n v="2"/>
    <n v="7"/>
    <n v="84"/>
    <n v="490"/>
    <n v="1960"/>
    <n v="7"/>
  </r>
  <r>
    <s v="RES-21684"/>
    <s v="G-6120"/>
    <x v="170"/>
    <d v="2025-11-02T00:00:00"/>
    <d v="2025-11-15T00:00:00"/>
    <x v="0"/>
    <s v="RC_BAR"/>
    <x v="4"/>
    <x v="1"/>
    <x v="2"/>
    <n v="7150"/>
    <n v="1"/>
    <n v="3"/>
    <n v="2"/>
    <n v="5"/>
    <n v="13"/>
    <n v="30"/>
    <n v="1215.5"/>
    <n v="5934.5"/>
    <n v="13"/>
  </r>
  <r>
    <s v="RES-20647"/>
    <s v="G-5083"/>
    <x v="171"/>
    <d v="2025-11-22T00:00:00"/>
    <d v="2025-11-28T00:00:00"/>
    <x v="1"/>
    <s v="RC_BAR"/>
    <x v="7"/>
    <x v="4"/>
    <x v="2"/>
    <n v="4200"/>
    <n v="2"/>
    <n v="6"/>
    <n v="1"/>
    <n v="7"/>
    <n v="6"/>
    <n v="51"/>
    <n v="630"/>
    <n v="3570"/>
    <n v="12"/>
  </r>
  <r>
    <s v="RES-21443"/>
    <s v="G-5879"/>
    <x v="171"/>
    <d v="2025-10-22T00:00:00"/>
    <d v="2025-10-26T00:00:00"/>
    <x v="1"/>
    <s v="RC_CORP"/>
    <x v="5"/>
    <x v="3"/>
    <x v="3"/>
    <n v="0"/>
    <n v="8"/>
    <n v="0"/>
    <n v="0"/>
    <n v="0"/>
    <n v="4"/>
    <n v="20"/>
    <n v="0"/>
    <n v="0"/>
    <n v="32"/>
  </r>
  <r>
    <s v="RES-21709"/>
    <s v="G-6145"/>
    <x v="172"/>
    <d v="2025-12-09T00:00:00"/>
    <d v="2025-12-19T00:00:00"/>
    <x v="4"/>
    <s v="RC_GOV"/>
    <x v="4"/>
    <x v="3"/>
    <x v="2"/>
    <n v="8000"/>
    <n v="1"/>
    <n v="3"/>
    <n v="2"/>
    <n v="5"/>
    <n v="10"/>
    <n v="69"/>
    <n v="1360"/>
    <n v="6640"/>
    <n v="10"/>
  </r>
  <r>
    <s v="RES-24968"/>
    <s v="G-9404"/>
    <x v="172"/>
    <d v="2025-12-13T00:00:00"/>
    <d v="2025-12-19T00:00:00"/>
    <x v="1"/>
    <s v="RC_PROMO"/>
    <x v="2"/>
    <x v="3"/>
    <x v="0"/>
    <n v="4200"/>
    <n v="2"/>
    <n v="2"/>
    <n v="1"/>
    <n v="3"/>
    <n v="6"/>
    <n v="73"/>
    <n v="420"/>
    <n v="3780"/>
    <n v="12"/>
  </r>
  <r>
    <s v="RES-21882"/>
    <s v="G-6318"/>
    <x v="173"/>
    <d v="2025-10-03T00:00:00"/>
    <d v="2025-10-08T00:00:00"/>
    <x v="4"/>
    <s v="RC_PROMO"/>
    <x v="3"/>
    <x v="3"/>
    <x v="2"/>
    <n v="8000"/>
    <n v="2"/>
    <n v="2"/>
    <n v="3"/>
    <n v="5"/>
    <n v="5"/>
    <n v="3"/>
    <n v="0"/>
    <n v="8000"/>
    <n v="10"/>
  </r>
  <r>
    <s v="RES-21994"/>
    <s v="G-6430"/>
    <x v="173"/>
    <d v="2025-12-28T00:00:00"/>
    <d v="2026-01-04T00:00:00"/>
    <x v="2"/>
    <s v="RC_WHL"/>
    <x v="5"/>
    <x v="2"/>
    <x v="1"/>
    <n v="15400"/>
    <n v="2"/>
    <n v="6"/>
    <n v="0"/>
    <n v="6"/>
    <n v="7"/>
    <n v="89"/>
    <n v="3080"/>
    <n v="12320"/>
    <n v="14"/>
  </r>
  <r>
    <s v="RES-23327"/>
    <s v="G-7763"/>
    <x v="173"/>
    <d v="2025-10-19T00:00:00"/>
    <d v="2025-10-27T00:00:00"/>
    <x v="1"/>
    <s v="RC_PROMO"/>
    <x v="2"/>
    <x v="2"/>
    <x v="2"/>
    <n v="2800"/>
    <n v="1"/>
    <n v="1"/>
    <n v="0"/>
    <n v="1"/>
    <n v="8"/>
    <n v="19"/>
    <n v="280"/>
    <n v="2520"/>
    <n v="8"/>
  </r>
  <r>
    <s v="RES-21733"/>
    <s v="G-6169"/>
    <x v="174"/>
    <d v="2025-12-07T00:00:00"/>
    <d v="2025-12-18T00:00:00"/>
    <x v="1"/>
    <s v="RC_LONG"/>
    <x v="5"/>
    <x v="3"/>
    <x v="2"/>
    <n v="3850"/>
    <n v="1"/>
    <n v="2"/>
    <n v="0"/>
    <n v="2"/>
    <n v="11"/>
    <n v="69"/>
    <n v="770"/>
    <n v="3080"/>
    <n v="11"/>
  </r>
  <r>
    <s v="RES-21915"/>
    <s v="G-6351"/>
    <x v="174"/>
    <d v="2025-12-08T00:00:00"/>
    <d v="2025-12-19T00:00:00"/>
    <x v="1"/>
    <s v="RC_LONG"/>
    <x v="3"/>
    <x v="0"/>
    <x v="2"/>
    <n v="3850"/>
    <n v="1"/>
    <n v="1"/>
    <n v="0"/>
    <n v="1"/>
    <n v="11"/>
    <n v="70"/>
    <n v="0"/>
    <n v="3850"/>
    <n v="11"/>
  </r>
  <r>
    <s v="RES-22257"/>
    <s v="G-6693"/>
    <x v="174"/>
    <d v="2025-11-29T00:00:00"/>
    <d v="2025-12-05T00:00:00"/>
    <x v="1"/>
    <s v="RC_PKG"/>
    <x v="4"/>
    <x v="4"/>
    <x v="2"/>
    <n v="4200"/>
    <n v="2"/>
    <n v="4"/>
    <n v="1"/>
    <n v="5"/>
    <n v="6"/>
    <n v="61"/>
    <n v="714"/>
    <n v="3486"/>
    <n v="12"/>
  </r>
  <r>
    <s v="RES-23795"/>
    <s v="G-8231"/>
    <x v="174"/>
    <d v="2025-12-10T00:00:00"/>
    <d v="2025-12-15T00:00:00"/>
    <x v="1"/>
    <s v="RC_BAR"/>
    <x v="6"/>
    <x v="1"/>
    <x v="2"/>
    <n v="3500"/>
    <n v="2"/>
    <n v="4"/>
    <n v="2"/>
    <n v="6"/>
    <n v="5"/>
    <n v="72"/>
    <n v="0"/>
    <n v="3500"/>
    <n v="10"/>
  </r>
  <r>
    <s v="RES-20854"/>
    <s v="G-5290"/>
    <x v="175"/>
    <d v="2025-09-30T00:00:00"/>
    <d v="2025-10-06T00:00:00"/>
    <x v="1"/>
    <s v="RC_GOV"/>
    <x v="0"/>
    <x v="2"/>
    <x v="0"/>
    <n v="2100"/>
    <n v="1"/>
    <n v="1"/>
    <n v="1"/>
    <n v="2"/>
    <n v="6"/>
    <n v="2"/>
    <n v="0"/>
    <n v="2100"/>
    <n v="6"/>
  </r>
  <r>
    <s v="RES-21970"/>
    <s v="G-6406"/>
    <x v="175"/>
    <d v="2025-10-12T00:00:00"/>
    <d v="2025-10-26T00:00:00"/>
    <x v="1"/>
    <s v="RC_LONG"/>
    <x v="3"/>
    <x v="0"/>
    <x v="0"/>
    <n v="9800"/>
    <n v="2"/>
    <n v="2"/>
    <n v="3"/>
    <n v="5"/>
    <n v="14"/>
    <n v="14"/>
    <n v="0"/>
    <n v="9800"/>
    <n v="28"/>
  </r>
  <r>
    <s v="RES-22485"/>
    <s v="G-6921"/>
    <x v="175"/>
    <d v="2025-11-05T00:00:00"/>
    <d v="2025-11-17T00:00:00"/>
    <x v="1"/>
    <s v="RC_CORP"/>
    <x v="3"/>
    <x v="0"/>
    <x v="2"/>
    <n v="4200"/>
    <n v="1"/>
    <n v="3"/>
    <n v="0"/>
    <n v="3"/>
    <n v="12"/>
    <n v="38"/>
    <n v="0"/>
    <n v="4200"/>
    <n v="12"/>
  </r>
  <r>
    <s v="RES-23140"/>
    <s v="G-7576"/>
    <x v="175"/>
    <d v="2025-10-17T00:00:00"/>
    <d v="2025-10-25T00:00:00"/>
    <x v="3"/>
    <s v="RC_LONG"/>
    <x v="3"/>
    <x v="1"/>
    <x v="2"/>
    <n v="9600"/>
    <n v="1"/>
    <n v="3"/>
    <n v="0"/>
    <n v="3"/>
    <n v="8"/>
    <n v="19"/>
    <n v="0"/>
    <n v="9600"/>
    <n v="8"/>
  </r>
  <r>
    <s v="RES-24099"/>
    <s v="G-8535"/>
    <x v="175"/>
    <d v="2025-11-25T00:00:00"/>
    <d v="2025-11-27T00:00:00"/>
    <x v="1"/>
    <s v="RC_CORP"/>
    <x v="2"/>
    <x v="2"/>
    <x v="2"/>
    <n v="1400"/>
    <n v="2"/>
    <n v="4"/>
    <n v="1"/>
    <n v="5"/>
    <n v="2"/>
    <n v="58"/>
    <n v="140"/>
    <n v="1260"/>
    <n v="4"/>
  </r>
  <r>
    <s v="RES-21732"/>
    <s v="G-6168"/>
    <x v="176"/>
    <d v="2025-12-19T00:00:00"/>
    <d v="2025-12-23T00:00:00"/>
    <x v="3"/>
    <s v="RC_GOV"/>
    <x v="4"/>
    <x v="2"/>
    <x v="2"/>
    <n v="9600"/>
    <n v="2"/>
    <n v="2"/>
    <n v="1"/>
    <n v="3"/>
    <n v="4"/>
    <n v="83"/>
    <n v="1632"/>
    <n v="7968"/>
    <n v="8"/>
  </r>
  <r>
    <s v="RES-22720"/>
    <s v="G-7156"/>
    <x v="176"/>
    <d v="2025-10-03T00:00:00"/>
    <d v="2025-10-07T00:00:00"/>
    <x v="0"/>
    <s v="RC_LONG"/>
    <x v="2"/>
    <x v="4"/>
    <x v="2"/>
    <n v="2200"/>
    <n v="1"/>
    <n v="2"/>
    <n v="1"/>
    <n v="3"/>
    <n v="4"/>
    <n v="6"/>
    <n v="220"/>
    <n v="1980"/>
    <n v="4"/>
  </r>
  <r>
    <s v="RES-23599"/>
    <s v="G-8035"/>
    <x v="176"/>
    <d v="2025-11-11T00:00:00"/>
    <d v="2025-11-15T00:00:00"/>
    <x v="1"/>
    <s v="RC_LONG"/>
    <x v="2"/>
    <x v="1"/>
    <x v="2"/>
    <n v="2800"/>
    <n v="2"/>
    <n v="2"/>
    <n v="1"/>
    <n v="3"/>
    <n v="4"/>
    <n v="45"/>
    <n v="280"/>
    <n v="2520"/>
    <n v="8"/>
  </r>
  <r>
    <s v="RES-23862"/>
    <s v="G-8298"/>
    <x v="177"/>
    <d v="2025-10-24T00:00:00"/>
    <d v="2025-11-03T00:00:00"/>
    <x v="1"/>
    <s v="RC_CORP"/>
    <x v="4"/>
    <x v="2"/>
    <x v="3"/>
    <n v="0"/>
    <n v="6"/>
    <n v="0"/>
    <n v="0"/>
    <n v="0"/>
    <n v="10"/>
    <n v="28"/>
    <n v="0"/>
    <n v="0"/>
    <n v="60"/>
  </r>
  <r>
    <s v="RES-24193"/>
    <s v="G-8629"/>
    <x v="177"/>
    <d v="2025-09-30T00:00:00"/>
    <d v="2025-10-01T00:00:00"/>
    <x v="1"/>
    <s v="RC_LONG"/>
    <x v="4"/>
    <x v="3"/>
    <x v="2"/>
    <n v="350"/>
    <n v="1"/>
    <n v="3"/>
    <n v="2"/>
    <n v="5"/>
    <n v="1"/>
    <n v="4"/>
    <n v="59.5"/>
    <n v="290.5"/>
    <n v="1"/>
  </r>
  <r>
    <s v="RES-24275"/>
    <s v="G-8711"/>
    <x v="177"/>
    <d v="2025-10-14T00:00:00"/>
    <d v="2025-10-19T00:00:00"/>
    <x v="4"/>
    <s v="RC_PROMO"/>
    <x v="0"/>
    <x v="4"/>
    <x v="3"/>
    <n v="0"/>
    <n v="6"/>
    <n v="0"/>
    <n v="0"/>
    <n v="0"/>
    <n v="5"/>
    <n v="18"/>
    <n v="0"/>
    <n v="0"/>
    <n v="30"/>
  </r>
  <r>
    <s v="RES-24626"/>
    <s v="G-9062"/>
    <x v="177"/>
    <d v="2025-10-15T00:00:00"/>
    <d v="2025-10-19T00:00:00"/>
    <x v="1"/>
    <s v="RC_WHL"/>
    <x v="2"/>
    <x v="1"/>
    <x v="3"/>
    <n v="0"/>
    <n v="7"/>
    <n v="0"/>
    <n v="0"/>
    <n v="0"/>
    <n v="4"/>
    <n v="19"/>
    <n v="0"/>
    <n v="0"/>
    <n v="28"/>
  </r>
  <r>
    <s v="RES-24836"/>
    <s v="G-9272"/>
    <x v="177"/>
    <d v="2025-11-24T00:00:00"/>
    <d v="2025-12-08T00:00:00"/>
    <x v="1"/>
    <s v="RC_LONG"/>
    <x v="1"/>
    <x v="3"/>
    <x v="3"/>
    <n v="0"/>
    <n v="7"/>
    <n v="0"/>
    <n v="0"/>
    <n v="0"/>
    <n v="14"/>
    <n v="59"/>
    <n v="0"/>
    <n v="0"/>
    <n v="98"/>
  </r>
  <r>
    <s v="RES-21779"/>
    <s v="G-6215"/>
    <x v="178"/>
    <d v="2025-10-29T00:00:00"/>
    <d v="2025-11-10T00:00:00"/>
    <x v="0"/>
    <s v="RC_PROMO"/>
    <x v="0"/>
    <x v="4"/>
    <x v="3"/>
    <n v="0"/>
    <n v="5"/>
    <n v="0"/>
    <n v="0"/>
    <n v="0"/>
    <n v="12"/>
    <n v="35"/>
    <n v="0"/>
    <n v="0"/>
    <n v="60"/>
  </r>
  <r>
    <s v="RES-22038"/>
    <s v="G-6474"/>
    <x v="178"/>
    <d v="2025-12-07T00:00:00"/>
    <d v="2025-12-18T00:00:00"/>
    <x v="1"/>
    <s v="RC_LONG"/>
    <x v="0"/>
    <x v="4"/>
    <x v="2"/>
    <n v="3850"/>
    <n v="1"/>
    <n v="2"/>
    <n v="0"/>
    <n v="2"/>
    <n v="11"/>
    <n v="74"/>
    <n v="0"/>
    <n v="3850"/>
    <n v="11"/>
  </r>
  <r>
    <s v="RES-23837"/>
    <s v="G-8273"/>
    <x v="178"/>
    <d v="2025-11-10T00:00:00"/>
    <d v="2025-11-14T00:00:00"/>
    <x v="2"/>
    <s v="RC_WHL"/>
    <x v="5"/>
    <x v="2"/>
    <x v="1"/>
    <n v="8800"/>
    <n v="2"/>
    <n v="4"/>
    <n v="2"/>
    <n v="6"/>
    <n v="4"/>
    <n v="47"/>
    <n v="1760"/>
    <n v="7040"/>
    <n v="8"/>
  </r>
  <r>
    <s v="RES-23935"/>
    <s v="G-8371"/>
    <x v="178"/>
    <d v="2025-10-04T00:00:00"/>
    <d v="2025-10-05T00:00:00"/>
    <x v="2"/>
    <s v="RC_WHL"/>
    <x v="7"/>
    <x v="4"/>
    <x v="2"/>
    <n v="2200"/>
    <n v="2"/>
    <n v="2"/>
    <n v="2"/>
    <n v="4"/>
    <n v="1"/>
    <n v="10"/>
    <n v="330"/>
    <n v="1870"/>
    <n v="2"/>
  </r>
  <r>
    <s v="RES-21800"/>
    <s v="G-6236"/>
    <x v="179"/>
    <d v="2025-11-05T00:00:00"/>
    <d v="2025-11-19T00:00:00"/>
    <x v="1"/>
    <s v="RC_CORP"/>
    <x v="2"/>
    <x v="1"/>
    <x v="2"/>
    <n v="4900"/>
    <n v="1"/>
    <n v="3"/>
    <n v="1"/>
    <n v="4"/>
    <n v="14"/>
    <n v="43"/>
    <n v="490"/>
    <n v="4410"/>
    <n v="14"/>
  </r>
  <r>
    <s v="RES-22095"/>
    <s v="G-6531"/>
    <x v="179"/>
    <d v="2025-11-11T00:00:00"/>
    <d v="2025-11-14T00:00:00"/>
    <x v="1"/>
    <s v="RC_CORP"/>
    <x v="5"/>
    <x v="3"/>
    <x v="3"/>
    <n v="0"/>
    <n v="9"/>
    <n v="0"/>
    <n v="0"/>
    <n v="0"/>
    <n v="3"/>
    <n v="49"/>
    <n v="0"/>
    <n v="0"/>
    <n v="27"/>
  </r>
  <r>
    <s v="RES-22540"/>
    <s v="G-6976"/>
    <x v="179"/>
    <d v="2025-12-15T00:00:00"/>
    <d v="2025-12-17T00:00:00"/>
    <x v="3"/>
    <s v="RC_BAR"/>
    <x v="7"/>
    <x v="0"/>
    <x v="0"/>
    <n v="2400"/>
    <n v="1"/>
    <n v="3"/>
    <n v="1"/>
    <n v="4"/>
    <n v="2"/>
    <n v="83"/>
    <n v="360"/>
    <n v="2040"/>
    <n v="2"/>
  </r>
  <r>
    <s v="RES-23046"/>
    <s v="G-7482"/>
    <x v="179"/>
    <d v="2025-12-11T00:00:00"/>
    <d v="2025-12-16T00:00:00"/>
    <x v="1"/>
    <s v="RC_PKG"/>
    <x v="7"/>
    <x v="4"/>
    <x v="2"/>
    <n v="1750"/>
    <n v="1"/>
    <n v="1"/>
    <n v="2"/>
    <n v="3"/>
    <n v="5"/>
    <n v="79"/>
    <n v="262.5"/>
    <n v="1487.5"/>
    <n v="5"/>
  </r>
  <r>
    <s v="RES-21838"/>
    <s v="G-6274"/>
    <x v="180"/>
    <d v="2025-11-04T00:00:00"/>
    <d v="2025-11-05T00:00:00"/>
    <x v="1"/>
    <s v="RC_PKG"/>
    <x v="4"/>
    <x v="3"/>
    <x v="2"/>
    <n v="350"/>
    <n v="1"/>
    <n v="3"/>
    <n v="1"/>
    <n v="4"/>
    <n v="1"/>
    <n v="43"/>
    <n v="59.5"/>
    <n v="290.5"/>
    <n v="1"/>
  </r>
  <r>
    <s v="RES-22175"/>
    <s v="G-6611"/>
    <x v="180"/>
    <d v="2025-10-02T00:00:00"/>
    <d v="2025-10-06T00:00:00"/>
    <x v="1"/>
    <s v="RC_PROMO"/>
    <x v="2"/>
    <x v="2"/>
    <x v="1"/>
    <n v="1400"/>
    <n v="1"/>
    <n v="2"/>
    <n v="1"/>
    <n v="3"/>
    <n v="4"/>
    <n v="10"/>
    <n v="140"/>
    <n v="1260"/>
    <n v="4"/>
  </r>
  <r>
    <s v="RES-24079"/>
    <s v="G-8515"/>
    <x v="180"/>
    <d v="2025-11-06T00:00:00"/>
    <d v="2025-11-12T00:00:00"/>
    <x v="0"/>
    <s v="RC_CORP"/>
    <x v="0"/>
    <x v="3"/>
    <x v="2"/>
    <n v="3300"/>
    <n v="1"/>
    <n v="3"/>
    <n v="1"/>
    <n v="4"/>
    <n v="6"/>
    <n v="45"/>
    <n v="0"/>
    <n v="3300"/>
    <n v="6"/>
  </r>
  <r>
    <s v="RES-22148"/>
    <s v="G-6584"/>
    <x v="181"/>
    <d v="2025-09-22T00:00:00"/>
    <d v="2025-10-02T00:00:00"/>
    <x v="1"/>
    <s v="RC_BAR"/>
    <x v="4"/>
    <x v="3"/>
    <x v="2"/>
    <n v="7000"/>
    <n v="2"/>
    <n v="6"/>
    <n v="3"/>
    <n v="9"/>
    <n v="10"/>
    <n v="1"/>
    <n v="1190"/>
    <n v="5810"/>
    <n v="20"/>
  </r>
  <r>
    <s v="RES-21157"/>
    <s v="G-5593"/>
    <x v="182"/>
    <d v="2025-09-26T00:00:00"/>
    <d v="2025-09-28T00:00:00"/>
    <x v="2"/>
    <s v="RC_PROMO"/>
    <x v="6"/>
    <x v="0"/>
    <x v="2"/>
    <n v="2200"/>
    <n v="1"/>
    <n v="1"/>
    <n v="1"/>
    <n v="2"/>
    <n v="2"/>
    <n v="6"/>
    <n v="0"/>
    <n v="2200"/>
    <n v="2"/>
  </r>
  <r>
    <s v="RES-21211"/>
    <s v="G-5647"/>
    <x v="182"/>
    <d v="2025-11-05T00:00:00"/>
    <d v="2025-11-13T00:00:00"/>
    <x v="1"/>
    <s v="RC_GOV"/>
    <x v="6"/>
    <x v="3"/>
    <x v="2"/>
    <n v="2800"/>
    <n v="1"/>
    <n v="3"/>
    <n v="0"/>
    <n v="3"/>
    <n v="8"/>
    <n v="46"/>
    <n v="0"/>
    <n v="2800"/>
    <n v="8"/>
  </r>
  <r>
    <s v="RES-21433"/>
    <s v="G-5869"/>
    <x v="182"/>
    <d v="2025-09-22T00:00:00"/>
    <d v="2025-09-23T00:00:00"/>
    <x v="1"/>
    <s v="RC_CORP"/>
    <x v="6"/>
    <x v="3"/>
    <x v="0"/>
    <n v="700"/>
    <n v="2"/>
    <n v="6"/>
    <n v="2"/>
    <n v="8"/>
    <n v="1"/>
    <n v="2"/>
    <n v="0"/>
    <n v="700"/>
    <n v="2"/>
  </r>
  <r>
    <s v="RES-21669"/>
    <s v="G-6105"/>
    <x v="182"/>
    <d v="2025-12-13T00:00:00"/>
    <d v="2025-12-17T00:00:00"/>
    <x v="1"/>
    <s v="RC_LONG"/>
    <x v="1"/>
    <x v="0"/>
    <x v="2"/>
    <n v="2800"/>
    <n v="2"/>
    <n v="2"/>
    <n v="3"/>
    <n v="5"/>
    <n v="4"/>
    <n v="84"/>
    <n v="140"/>
    <n v="2660"/>
    <n v="8"/>
  </r>
  <r>
    <s v="RES-23143"/>
    <s v="G-7579"/>
    <x v="182"/>
    <d v="2025-11-03T00:00:00"/>
    <d v="2025-11-10T00:00:00"/>
    <x v="1"/>
    <s v="RC_CORP"/>
    <x v="2"/>
    <x v="0"/>
    <x v="2"/>
    <n v="4900"/>
    <n v="2"/>
    <n v="4"/>
    <n v="2"/>
    <n v="6"/>
    <n v="7"/>
    <n v="44"/>
    <n v="490"/>
    <n v="4410"/>
    <n v="14"/>
  </r>
  <r>
    <s v="RES-24246"/>
    <s v="G-8682"/>
    <x v="182"/>
    <d v="2025-10-06T00:00:00"/>
    <d v="2025-10-15T00:00:00"/>
    <x v="4"/>
    <s v="RC_PKG"/>
    <x v="5"/>
    <x v="2"/>
    <x v="2"/>
    <n v="14400"/>
    <n v="2"/>
    <n v="4"/>
    <n v="1"/>
    <n v="5"/>
    <n v="9"/>
    <n v="16"/>
    <n v="2880"/>
    <n v="11520"/>
    <n v="18"/>
  </r>
  <r>
    <s v="RES-24551"/>
    <s v="G-8987"/>
    <x v="182"/>
    <d v="2025-11-22T00:00:00"/>
    <d v="2025-11-30T00:00:00"/>
    <x v="4"/>
    <s v="RC_GOV"/>
    <x v="4"/>
    <x v="3"/>
    <x v="2"/>
    <n v="12800"/>
    <n v="2"/>
    <n v="6"/>
    <n v="2"/>
    <n v="8"/>
    <n v="8"/>
    <n v="63"/>
    <n v="2176"/>
    <n v="10624"/>
    <n v="16"/>
  </r>
  <r>
    <s v="RES-24598"/>
    <s v="G-9034"/>
    <x v="182"/>
    <d v="2025-11-12T00:00:00"/>
    <d v="2025-11-22T00:00:00"/>
    <x v="2"/>
    <s v="RC_GOV"/>
    <x v="5"/>
    <x v="1"/>
    <x v="2"/>
    <n v="11000"/>
    <n v="1"/>
    <n v="2"/>
    <n v="0"/>
    <n v="2"/>
    <n v="10"/>
    <n v="53"/>
    <n v="2200"/>
    <n v="8800"/>
    <n v="10"/>
  </r>
  <r>
    <s v="RES-20912"/>
    <s v="G-5348"/>
    <x v="183"/>
    <d v="2025-12-17T00:00:00"/>
    <d v="2025-12-20T00:00:00"/>
    <x v="2"/>
    <s v="RC_WHL"/>
    <x v="5"/>
    <x v="2"/>
    <x v="1"/>
    <n v="6600"/>
    <n v="2"/>
    <n v="2"/>
    <n v="2"/>
    <n v="4"/>
    <n v="3"/>
    <n v="89"/>
    <n v="1320"/>
    <n v="5280"/>
    <n v="6"/>
  </r>
  <r>
    <s v="RES-21983"/>
    <s v="G-6419"/>
    <x v="183"/>
    <d v="2025-10-23T00:00:00"/>
    <d v="2025-10-29T00:00:00"/>
    <x v="1"/>
    <s v="RC_BAR"/>
    <x v="2"/>
    <x v="1"/>
    <x v="2"/>
    <n v="2100"/>
    <n v="1"/>
    <n v="3"/>
    <n v="0"/>
    <n v="3"/>
    <n v="6"/>
    <n v="34"/>
    <n v="210"/>
    <n v="1890"/>
    <n v="6"/>
  </r>
  <r>
    <s v="RES-24228"/>
    <s v="G-8664"/>
    <x v="183"/>
    <d v="2025-11-20T00:00:00"/>
    <d v="2025-11-26T00:00:00"/>
    <x v="1"/>
    <s v="RC_PKG"/>
    <x v="4"/>
    <x v="3"/>
    <x v="2"/>
    <n v="2100"/>
    <n v="1"/>
    <n v="1"/>
    <n v="0"/>
    <n v="1"/>
    <n v="6"/>
    <n v="62"/>
    <n v="357"/>
    <n v="1743"/>
    <n v="6"/>
  </r>
  <r>
    <s v="RES-21563"/>
    <s v="G-5999"/>
    <x v="184"/>
    <d v="2025-10-02T00:00:00"/>
    <d v="2025-10-03T00:00:00"/>
    <x v="1"/>
    <s v="RC_WHL"/>
    <x v="1"/>
    <x v="3"/>
    <x v="0"/>
    <n v="350"/>
    <n v="1"/>
    <n v="2"/>
    <n v="1"/>
    <n v="3"/>
    <n v="1"/>
    <n v="14"/>
    <n v="17.5"/>
    <n v="332.5"/>
    <n v="1"/>
  </r>
  <r>
    <s v="RES-23576"/>
    <s v="G-8012"/>
    <x v="184"/>
    <d v="2025-10-09T00:00:00"/>
    <d v="2025-10-12T00:00:00"/>
    <x v="3"/>
    <s v="RC_GOV"/>
    <x v="3"/>
    <x v="0"/>
    <x v="2"/>
    <n v="3600"/>
    <n v="1"/>
    <n v="3"/>
    <n v="2"/>
    <n v="5"/>
    <n v="3"/>
    <n v="21"/>
    <n v="0"/>
    <n v="3600"/>
    <n v="3"/>
  </r>
  <r>
    <s v="RES-20807"/>
    <s v="G-5243"/>
    <x v="185"/>
    <d v="2025-10-25T00:00:00"/>
    <d v="2025-11-01T00:00:00"/>
    <x v="4"/>
    <s v="RC_BAR"/>
    <x v="0"/>
    <x v="3"/>
    <x v="2"/>
    <n v="11200"/>
    <n v="2"/>
    <n v="4"/>
    <n v="0"/>
    <n v="4"/>
    <n v="7"/>
    <n v="38"/>
    <n v="0"/>
    <n v="11200"/>
    <n v="14"/>
  </r>
  <r>
    <s v="RES-21457"/>
    <s v="G-5893"/>
    <x v="185"/>
    <d v="2025-12-13T00:00:00"/>
    <d v="2025-12-17T00:00:00"/>
    <x v="0"/>
    <s v="RC_WHL"/>
    <x v="5"/>
    <x v="2"/>
    <x v="2"/>
    <n v="4400"/>
    <n v="2"/>
    <n v="6"/>
    <n v="2"/>
    <n v="8"/>
    <n v="4"/>
    <n v="87"/>
    <n v="880"/>
    <n v="3520"/>
    <n v="8"/>
  </r>
  <r>
    <s v="RES-23768"/>
    <s v="G-8204"/>
    <x v="185"/>
    <d v="2025-11-08T00:00:00"/>
    <d v="2025-11-15T00:00:00"/>
    <x v="1"/>
    <s v="RC_BAR"/>
    <x v="5"/>
    <x v="2"/>
    <x v="2"/>
    <n v="2450"/>
    <n v="1"/>
    <n v="2"/>
    <n v="1"/>
    <n v="3"/>
    <n v="7"/>
    <n v="52"/>
    <n v="490"/>
    <n v="1960"/>
    <n v="7"/>
  </r>
  <r>
    <s v="RES-20565"/>
    <s v="G-5001"/>
    <x v="186"/>
    <d v="2025-10-15T00:00:00"/>
    <d v="2025-10-26T00:00:00"/>
    <x v="1"/>
    <s v="RC_WHL"/>
    <x v="5"/>
    <x v="3"/>
    <x v="1"/>
    <n v="3850"/>
    <n v="1"/>
    <n v="1"/>
    <n v="0"/>
    <n v="1"/>
    <n v="11"/>
    <n v="29"/>
    <n v="770"/>
    <n v="3080"/>
    <n v="11"/>
  </r>
  <r>
    <s v="RES-22024"/>
    <s v="G-6460"/>
    <x v="186"/>
    <d v="2025-09-23T00:00:00"/>
    <d v="2025-09-27T00:00:00"/>
    <x v="4"/>
    <s v="RC_CORP"/>
    <x v="3"/>
    <x v="3"/>
    <x v="2"/>
    <n v="3200"/>
    <n v="1"/>
    <n v="2"/>
    <n v="1"/>
    <n v="3"/>
    <n v="4"/>
    <n v="7"/>
    <n v="0"/>
    <n v="3200"/>
    <n v="4"/>
  </r>
  <r>
    <s v="RES-22141"/>
    <s v="G-6577"/>
    <x v="186"/>
    <d v="2025-11-18T00:00:00"/>
    <d v="2025-11-22T00:00:00"/>
    <x v="1"/>
    <s v="RC_CORP"/>
    <x v="6"/>
    <x v="3"/>
    <x v="2"/>
    <n v="1400"/>
    <n v="1"/>
    <n v="3"/>
    <n v="0"/>
    <n v="3"/>
    <n v="4"/>
    <n v="63"/>
    <n v="0"/>
    <n v="1400"/>
    <n v="4"/>
  </r>
  <r>
    <s v="RES-24274"/>
    <s v="G-8710"/>
    <x v="186"/>
    <d v="2025-12-09T00:00:00"/>
    <d v="2025-12-21T00:00:00"/>
    <x v="1"/>
    <s v="RC_BAR"/>
    <x v="7"/>
    <x v="4"/>
    <x v="2"/>
    <n v="4200"/>
    <n v="1"/>
    <n v="2"/>
    <n v="1"/>
    <n v="3"/>
    <n v="12"/>
    <n v="84"/>
    <n v="630"/>
    <n v="3570"/>
    <n v="12"/>
  </r>
  <r>
    <s v="RES-24530"/>
    <s v="G-8966"/>
    <x v="186"/>
    <d v="2025-09-22T00:00:00"/>
    <d v="2025-09-24T00:00:00"/>
    <x v="1"/>
    <s v="RC_BAR"/>
    <x v="3"/>
    <x v="2"/>
    <x v="0"/>
    <n v="1400"/>
    <n v="2"/>
    <n v="2"/>
    <n v="2"/>
    <n v="4"/>
    <n v="2"/>
    <n v="6"/>
    <n v="0"/>
    <n v="1400"/>
    <n v="4"/>
  </r>
  <r>
    <s v="RES-20856"/>
    <s v="G-5292"/>
    <x v="187"/>
    <d v="2025-10-02T00:00:00"/>
    <d v="2025-10-07T00:00:00"/>
    <x v="2"/>
    <s v="RC_LONG"/>
    <x v="1"/>
    <x v="2"/>
    <x v="2"/>
    <n v="11000"/>
    <n v="2"/>
    <n v="4"/>
    <n v="1"/>
    <n v="5"/>
    <n v="5"/>
    <n v="17"/>
    <n v="550"/>
    <n v="10450"/>
    <n v="10"/>
  </r>
  <r>
    <s v="RES-20882"/>
    <s v="G-5318"/>
    <x v="187"/>
    <d v="2025-11-02T00:00:00"/>
    <d v="2025-11-15T00:00:00"/>
    <x v="1"/>
    <s v="RC_BAR"/>
    <x v="3"/>
    <x v="0"/>
    <x v="0"/>
    <n v="9100"/>
    <n v="2"/>
    <n v="2"/>
    <n v="1"/>
    <n v="3"/>
    <n v="13"/>
    <n v="48"/>
    <n v="0"/>
    <n v="9100"/>
    <n v="26"/>
  </r>
  <r>
    <s v="RES-21495"/>
    <s v="G-5931"/>
    <x v="187"/>
    <d v="2025-10-29T00:00:00"/>
    <d v="2025-11-07T00:00:00"/>
    <x v="0"/>
    <s v="RC_WHL"/>
    <x v="3"/>
    <x v="3"/>
    <x v="2"/>
    <n v="4950"/>
    <n v="1"/>
    <n v="3"/>
    <n v="1"/>
    <n v="4"/>
    <n v="9"/>
    <n v="44"/>
    <n v="0"/>
    <n v="4950"/>
    <n v="9"/>
  </r>
  <r>
    <s v="RES-22321"/>
    <s v="G-6757"/>
    <x v="187"/>
    <d v="2025-10-26T00:00:00"/>
    <d v="2025-11-06T00:00:00"/>
    <x v="1"/>
    <s v="RC_WHL"/>
    <x v="5"/>
    <x v="1"/>
    <x v="2"/>
    <n v="3850"/>
    <n v="1"/>
    <n v="3"/>
    <n v="1"/>
    <n v="4"/>
    <n v="11"/>
    <n v="41"/>
    <n v="770"/>
    <n v="3080"/>
    <n v="11"/>
  </r>
  <r>
    <s v="RES-24889"/>
    <s v="G-9325"/>
    <x v="187"/>
    <d v="2025-12-13T00:00:00"/>
    <d v="2025-12-14T00:00:00"/>
    <x v="3"/>
    <s v="RC_LONG"/>
    <x v="0"/>
    <x v="0"/>
    <x v="2"/>
    <n v="2400"/>
    <n v="2"/>
    <n v="2"/>
    <n v="1"/>
    <n v="3"/>
    <n v="1"/>
    <n v="89"/>
    <n v="0"/>
    <n v="2400"/>
    <n v="2"/>
  </r>
  <r>
    <s v="RES-21024"/>
    <s v="G-5460"/>
    <x v="188"/>
    <d v="2025-10-10T00:00:00"/>
    <d v="2025-10-24T00:00:00"/>
    <x v="1"/>
    <s v="RC_WHL"/>
    <x v="6"/>
    <x v="3"/>
    <x v="0"/>
    <n v="9800"/>
    <n v="2"/>
    <n v="4"/>
    <n v="2"/>
    <n v="6"/>
    <n v="14"/>
    <n v="26"/>
    <n v="0"/>
    <n v="9800"/>
    <n v="28"/>
  </r>
  <r>
    <s v="RES-23997"/>
    <s v="G-8433"/>
    <x v="188"/>
    <d v="2025-12-09T00:00:00"/>
    <d v="2025-12-15T00:00:00"/>
    <x v="1"/>
    <s v="RC_WHL"/>
    <x v="1"/>
    <x v="3"/>
    <x v="0"/>
    <n v="2100"/>
    <n v="1"/>
    <n v="2"/>
    <n v="1"/>
    <n v="3"/>
    <n v="6"/>
    <n v="86"/>
    <n v="105"/>
    <n v="1995"/>
    <n v="6"/>
  </r>
  <r>
    <s v="RES-24479"/>
    <s v="G-8915"/>
    <x v="188"/>
    <d v="2025-12-09T00:00:00"/>
    <d v="2025-12-15T00:00:00"/>
    <x v="1"/>
    <s v="RC_WHL"/>
    <x v="0"/>
    <x v="0"/>
    <x v="2"/>
    <n v="4200"/>
    <n v="2"/>
    <n v="6"/>
    <n v="1"/>
    <n v="7"/>
    <n v="6"/>
    <n v="86"/>
    <n v="0"/>
    <n v="4200"/>
    <n v="12"/>
  </r>
  <r>
    <s v="RES-24942"/>
    <s v="G-9378"/>
    <x v="188"/>
    <d v="2025-10-15T00:00:00"/>
    <d v="2025-10-21T00:00:00"/>
    <x v="1"/>
    <s v="RC_LONG"/>
    <x v="7"/>
    <x v="3"/>
    <x v="2"/>
    <n v="2100"/>
    <n v="1"/>
    <n v="2"/>
    <n v="1"/>
    <n v="3"/>
    <n v="6"/>
    <n v="31"/>
    <n v="315"/>
    <n v="1785"/>
    <n v="6"/>
  </r>
  <r>
    <s v="RES-25009"/>
    <s v="G-9445"/>
    <x v="188"/>
    <d v="2025-10-28T00:00:00"/>
    <d v="2025-11-11T00:00:00"/>
    <x v="4"/>
    <s v="RC_BAR"/>
    <x v="3"/>
    <x v="1"/>
    <x v="0"/>
    <n v="11200"/>
    <n v="1"/>
    <n v="2"/>
    <n v="2"/>
    <n v="4"/>
    <n v="14"/>
    <n v="44"/>
    <n v="0"/>
    <n v="11200"/>
    <n v="14"/>
  </r>
  <r>
    <s v="RES-25019"/>
    <s v="G-9455"/>
    <x v="188"/>
    <d v="2025-11-09T00:00:00"/>
    <d v="2025-11-15T00:00:00"/>
    <x v="0"/>
    <s v="RC_PROMO"/>
    <x v="3"/>
    <x v="3"/>
    <x v="2"/>
    <n v="3300"/>
    <n v="1"/>
    <n v="2"/>
    <n v="2"/>
    <n v="4"/>
    <n v="6"/>
    <n v="56"/>
    <n v="0"/>
    <n v="3300"/>
    <n v="6"/>
  </r>
  <r>
    <s v="RES-20638"/>
    <s v="G-5074"/>
    <x v="189"/>
    <d v="2025-10-30T00:00:00"/>
    <d v="2025-10-31T00:00:00"/>
    <x v="1"/>
    <s v="RC_GOV"/>
    <x v="0"/>
    <x v="2"/>
    <x v="0"/>
    <n v="350"/>
    <n v="1"/>
    <n v="2"/>
    <n v="0"/>
    <n v="2"/>
    <n v="1"/>
    <n v="47"/>
    <n v="0"/>
    <n v="350"/>
    <n v="1"/>
  </r>
  <r>
    <s v="RES-21617"/>
    <s v="G-6053"/>
    <x v="189"/>
    <d v="2025-11-22T00:00:00"/>
    <d v="2025-12-01T00:00:00"/>
    <x v="0"/>
    <s v="RC_PROMO"/>
    <x v="0"/>
    <x v="4"/>
    <x v="3"/>
    <n v="0"/>
    <n v="7"/>
    <n v="0"/>
    <n v="0"/>
    <n v="0"/>
    <n v="9"/>
    <n v="70"/>
    <n v="0"/>
    <n v="0"/>
    <n v="63"/>
  </r>
  <r>
    <s v="RES-22325"/>
    <s v="G-6761"/>
    <x v="189"/>
    <d v="2025-12-02T00:00:00"/>
    <d v="2025-12-04T00:00:00"/>
    <x v="4"/>
    <s v="RC_CORP"/>
    <x v="4"/>
    <x v="1"/>
    <x v="2"/>
    <n v="1600"/>
    <n v="1"/>
    <n v="3"/>
    <n v="2"/>
    <n v="5"/>
    <n v="2"/>
    <n v="80"/>
    <n v="272"/>
    <n v="1328"/>
    <n v="2"/>
  </r>
  <r>
    <s v="RES-21262"/>
    <s v="G-5698"/>
    <x v="190"/>
    <d v="2025-11-13T00:00:00"/>
    <d v="2025-11-19T00:00:00"/>
    <x v="1"/>
    <s v="RC_LONG"/>
    <x v="0"/>
    <x v="2"/>
    <x v="0"/>
    <n v="4200"/>
    <n v="2"/>
    <n v="4"/>
    <n v="2"/>
    <n v="6"/>
    <n v="6"/>
    <n v="62"/>
    <n v="0"/>
    <n v="4200"/>
    <n v="12"/>
  </r>
  <r>
    <s v="RES-22166"/>
    <s v="G-6602"/>
    <x v="190"/>
    <d v="2025-11-03T00:00:00"/>
    <d v="2025-11-12T00:00:00"/>
    <x v="1"/>
    <s v="RC_BAR"/>
    <x v="3"/>
    <x v="4"/>
    <x v="2"/>
    <n v="6300"/>
    <n v="2"/>
    <n v="6"/>
    <n v="3"/>
    <n v="9"/>
    <n v="9"/>
    <n v="52"/>
    <n v="0"/>
    <n v="6300"/>
    <n v="18"/>
  </r>
  <r>
    <s v="RES-22474"/>
    <s v="G-6910"/>
    <x v="190"/>
    <d v="2025-10-24T00:00:00"/>
    <d v="2025-11-01T00:00:00"/>
    <x v="4"/>
    <s v="RC_LONG"/>
    <x v="0"/>
    <x v="0"/>
    <x v="2"/>
    <n v="6400"/>
    <n v="1"/>
    <n v="3"/>
    <n v="0"/>
    <n v="3"/>
    <n v="8"/>
    <n v="42"/>
    <n v="0"/>
    <n v="6400"/>
    <n v="8"/>
  </r>
  <r>
    <s v="RES-23013"/>
    <s v="G-7449"/>
    <x v="190"/>
    <d v="2025-11-05T00:00:00"/>
    <d v="2025-11-06T00:00:00"/>
    <x v="1"/>
    <s v="RC_WHL"/>
    <x v="0"/>
    <x v="4"/>
    <x v="1"/>
    <n v="700"/>
    <n v="2"/>
    <n v="2"/>
    <n v="3"/>
    <n v="5"/>
    <n v="1"/>
    <n v="54"/>
    <n v="0"/>
    <n v="700"/>
    <n v="2"/>
  </r>
  <r>
    <s v="RES-23809"/>
    <s v="G-8245"/>
    <x v="190"/>
    <d v="2025-10-11T00:00:00"/>
    <d v="2025-10-16T00:00:00"/>
    <x v="1"/>
    <s v="RC_CORP"/>
    <x v="6"/>
    <x v="3"/>
    <x v="2"/>
    <n v="1750"/>
    <n v="1"/>
    <n v="2"/>
    <n v="0"/>
    <n v="2"/>
    <n v="5"/>
    <n v="29"/>
    <n v="0"/>
    <n v="1750"/>
    <n v="5"/>
  </r>
  <r>
    <s v="RES-24957"/>
    <s v="G-9393"/>
    <x v="191"/>
    <d v="2025-10-01T00:00:00"/>
    <d v="2025-10-15T00:00:00"/>
    <x v="1"/>
    <s v="RC_PKG"/>
    <x v="4"/>
    <x v="2"/>
    <x v="2"/>
    <n v="9800"/>
    <n v="2"/>
    <n v="4"/>
    <n v="1"/>
    <n v="5"/>
    <n v="14"/>
    <n v="20"/>
    <n v="1666"/>
    <n v="8134"/>
    <n v="28"/>
  </r>
  <r>
    <s v="RES-20998"/>
    <s v="G-5434"/>
    <x v="192"/>
    <d v="2025-12-08T00:00:00"/>
    <d v="2025-12-17T00:00:00"/>
    <x v="1"/>
    <s v="RC_CORP"/>
    <x v="1"/>
    <x v="3"/>
    <x v="2"/>
    <n v="3150"/>
    <n v="1"/>
    <n v="2"/>
    <n v="0"/>
    <n v="2"/>
    <n v="9"/>
    <n v="89"/>
    <n v="157.5"/>
    <n v="2992.5"/>
    <n v="9"/>
  </r>
  <r>
    <s v="RES-21125"/>
    <s v="G-5561"/>
    <x v="192"/>
    <d v="2025-10-03T00:00:00"/>
    <d v="2025-10-10T00:00:00"/>
    <x v="4"/>
    <s v="RC_BAR"/>
    <x v="0"/>
    <x v="3"/>
    <x v="2"/>
    <n v="11200"/>
    <n v="2"/>
    <n v="6"/>
    <n v="1"/>
    <n v="7"/>
    <n v="7"/>
    <n v="23"/>
    <n v="0"/>
    <n v="11200"/>
    <n v="14"/>
  </r>
  <r>
    <s v="RES-21651"/>
    <s v="G-6087"/>
    <x v="192"/>
    <d v="2025-09-14T00:00:00"/>
    <d v="2025-09-15T00:00:00"/>
    <x v="1"/>
    <s v="RC_PKG"/>
    <x v="4"/>
    <x v="2"/>
    <x v="2"/>
    <n v="350"/>
    <n v="1"/>
    <n v="3"/>
    <n v="2"/>
    <n v="5"/>
    <n v="1"/>
    <n v="4"/>
    <n v="59.5"/>
    <n v="290.5"/>
    <n v="1"/>
  </r>
  <r>
    <s v="RES-22876"/>
    <s v="G-7312"/>
    <x v="192"/>
    <d v="2025-11-07T00:00:00"/>
    <d v="2025-11-17T00:00:00"/>
    <x v="1"/>
    <s v="RC_CORP"/>
    <x v="3"/>
    <x v="0"/>
    <x v="2"/>
    <n v="3500"/>
    <n v="1"/>
    <n v="2"/>
    <n v="2"/>
    <n v="4"/>
    <n v="10"/>
    <n v="58"/>
    <n v="0"/>
    <n v="3500"/>
    <n v="10"/>
  </r>
  <r>
    <s v="RES-24117"/>
    <s v="G-8553"/>
    <x v="192"/>
    <d v="2025-10-30T00:00:00"/>
    <d v="2025-11-08T00:00:00"/>
    <x v="4"/>
    <s v="RC_PKG"/>
    <x v="7"/>
    <x v="1"/>
    <x v="3"/>
    <n v="0"/>
    <n v="8"/>
    <n v="0"/>
    <n v="0"/>
    <n v="0"/>
    <n v="9"/>
    <n v="50"/>
    <n v="0"/>
    <n v="0"/>
    <n v="72"/>
  </r>
  <r>
    <s v="RES-20991"/>
    <s v="G-5427"/>
    <x v="193"/>
    <d v="2025-12-08T00:00:00"/>
    <d v="2025-12-10T00:00:00"/>
    <x v="1"/>
    <s v="RC_BAR"/>
    <x v="6"/>
    <x v="3"/>
    <x v="0"/>
    <n v="1400"/>
    <n v="2"/>
    <n v="4"/>
    <n v="1"/>
    <n v="5"/>
    <n v="2"/>
    <n v="90"/>
    <n v="0"/>
    <n v="1400"/>
    <n v="4"/>
  </r>
  <r>
    <s v="RES-21701"/>
    <s v="G-6137"/>
    <x v="193"/>
    <d v="2025-10-25T00:00:00"/>
    <d v="2025-10-26T00:00:00"/>
    <x v="1"/>
    <s v="RC_PROMO"/>
    <x v="0"/>
    <x v="3"/>
    <x v="3"/>
    <n v="0"/>
    <n v="8"/>
    <n v="0"/>
    <n v="0"/>
    <n v="0"/>
    <n v="1"/>
    <n v="46"/>
    <n v="0"/>
    <n v="0"/>
    <n v="8"/>
  </r>
  <r>
    <s v="RES-23390"/>
    <s v="G-7826"/>
    <x v="193"/>
    <d v="2025-11-19T00:00:00"/>
    <d v="2025-11-27T00:00:00"/>
    <x v="3"/>
    <s v="RC_BAR"/>
    <x v="7"/>
    <x v="0"/>
    <x v="0"/>
    <n v="9600"/>
    <n v="1"/>
    <n v="2"/>
    <n v="1"/>
    <n v="3"/>
    <n v="8"/>
    <n v="71"/>
    <n v="1440"/>
    <n v="8160"/>
    <n v="8"/>
  </r>
  <r>
    <s v="RES-22197"/>
    <s v="G-6633"/>
    <x v="194"/>
    <d v="2025-11-28T00:00:00"/>
    <d v="2025-11-29T00:00:00"/>
    <x v="1"/>
    <s v="RC_PROMO"/>
    <x v="5"/>
    <x v="4"/>
    <x v="1"/>
    <n v="700"/>
    <n v="2"/>
    <n v="6"/>
    <n v="3"/>
    <n v="9"/>
    <n v="1"/>
    <n v="81"/>
    <n v="140"/>
    <n v="560"/>
    <n v="2"/>
  </r>
  <r>
    <s v="RES-22623"/>
    <s v="G-7059"/>
    <x v="194"/>
    <d v="2025-09-16T00:00:00"/>
    <d v="2025-09-22T00:00:00"/>
    <x v="0"/>
    <s v="RC_PROMO"/>
    <x v="7"/>
    <x v="0"/>
    <x v="0"/>
    <n v="3300"/>
    <n v="1"/>
    <n v="2"/>
    <n v="1"/>
    <n v="3"/>
    <n v="6"/>
    <n v="8"/>
    <n v="495"/>
    <n v="2805"/>
    <n v="6"/>
  </r>
  <r>
    <s v="RES-24946"/>
    <s v="G-9382"/>
    <x v="194"/>
    <d v="2025-09-21T00:00:00"/>
    <d v="2025-09-22T00:00:00"/>
    <x v="1"/>
    <s v="RC_CORP"/>
    <x v="3"/>
    <x v="0"/>
    <x v="2"/>
    <n v="700"/>
    <n v="2"/>
    <n v="2"/>
    <n v="3"/>
    <n v="5"/>
    <n v="1"/>
    <n v="13"/>
    <n v="0"/>
    <n v="700"/>
    <n v="2"/>
  </r>
  <r>
    <s v="RES-21230"/>
    <s v="G-5666"/>
    <x v="195"/>
    <d v="2025-10-01T00:00:00"/>
    <d v="2025-10-05T00:00:00"/>
    <x v="1"/>
    <s v="RC_LONG"/>
    <x v="7"/>
    <x v="3"/>
    <x v="2"/>
    <n v="2800"/>
    <n v="2"/>
    <n v="6"/>
    <n v="3"/>
    <n v="9"/>
    <n v="4"/>
    <n v="24"/>
    <n v="420"/>
    <n v="2380"/>
    <n v="8"/>
  </r>
  <r>
    <s v="RES-22795"/>
    <s v="G-7231"/>
    <x v="195"/>
    <d v="2025-09-28T00:00:00"/>
    <d v="2025-10-12T00:00:00"/>
    <x v="1"/>
    <s v="RC_PROMO"/>
    <x v="4"/>
    <x v="3"/>
    <x v="1"/>
    <n v="9800"/>
    <n v="2"/>
    <n v="2"/>
    <n v="1"/>
    <n v="3"/>
    <n v="14"/>
    <n v="21"/>
    <n v="1666"/>
    <n v="8134"/>
    <n v="28"/>
  </r>
  <r>
    <s v="RES-24936"/>
    <s v="G-9372"/>
    <x v="195"/>
    <d v="2025-10-08T00:00:00"/>
    <d v="2025-10-17T00:00:00"/>
    <x v="4"/>
    <s v="RC_LONG"/>
    <x v="5"/>
    <x v="1"/>
    <x v="0"/>
    <n v="7200"/>
    <n v="1"/>
    <n v="1"/>
    <n v="2"/>
    <n v="3"/>
    <n v="9"/>
    <n v="31"/>
    <n v="1440"/>
    <n v="5760"/>
    <n v="9"/>
  </r>
  <r>
    <s v="RES-24947"/>
    <s v="G-9383"/>
    <x v="195"/>
    <d v="2025-10-28T00:00:00"/>
    <d v="2025-11-10T00:00:00"/>
    <x v="4"/>
    <s v="RC_CORP"/>
    <x v="0"/>
    <x v="2"/>
    <x v="2"/>
    <n v="20800"/>
    <n v="2"/>
    <n v="2"/>
    <n v="1"/>
    <n v="3"/>
    <n v="13"/>
    <n v="51"/>
    <n v="0"/>
    <n v="20800"/>
    <n v="26"/>
  </r>
  <r>
    <s v="RES-21481"/>
    <s v="G-5917"/>
    <x v="196"/>
    <d v="2025-10-05T00:00:00"/>
    <d v="2025-10-15T00:00:00"/>
    <x v="1"/>
    <s v="RC_LONG"/>
    <x v="3"/>
    <x v="0"/>
    <x v="0"/>
    <n v="7000"/>
    <n v="2"/>
    <n v="2"/>
    <n v="0"/>
    <n v="2"/>
    <n v="10"/>
    <n v="29"/>
    <n v="0"/>
    <n v="7000"/>
    <n v="20"/>
  </r>
  <r>
    <s v="RES-22192"/>
    <s v="G-6628"/>
    <x v="196"/>
    <d v="2025-09-10T00:00:00"/>
    <d v="2025-09-14T00:00:00"/>
    <x v="1"/>
    <s v="RC_PROMO"/>
    <x v="5"/>
    <x v="4"/>
    <x v="1"/>
    <n v="1400"/>
    <n v="1"/>
    <n v="2"/>
    <n v="0"/>
    <n v="2"/>
    <n v="4"/>
    <n v="4"/>
    <n v="280"/>
    <n v="1120"/>
    <n v="4"/>
  </r>
  <r>
    <s v="RES-22400"/>
    <s v="G-6836"/>
    <x v="196"/>
    <d v="2025-10-14T00:00:00"/>
    <d v="2025-10-19T00:00:00"/>
    <x v="1"/>
    <s v="RC_LONG"/>
    <x v="1"/>
    <x v="0"/>
    <x v="2"/>
    <n v="1750"/>
    <n v="1"/>
    <n v="3"/>
    <n v="0"/>
    <n v="3"/>
    <n v="5"/>
    <n v="38"/>
    <n v="87.5"/>
    <n v="1662.5"/>
    <n v="5"/>
  </r>
  <r>
    <s v="RES-23476"/>
    <s v="G-7912"/>
    <x v="196"/>
    <d v="2025-11-11T00:00:00"/>
    <d v="2025-11-16T00:00:00"/>
    <x v="1"/>
    <s v="RC_LONG"/>
    <x v="2"/>
    <x v="2"/>
    <x v="2"/>
    <n v="1750"/>
    <n v="1"/>
    <n v="3"/>
    <n v="0"/>
    <n v="3"/>
    <n v="5"/>
    <n v="66"/>
    <n v="175"/>
    <n v="1575"/>
    <n v="5"/>
  </r>
  <r>
    <s v="RES-24058"/>
    <s v="G-8494"/>
    <x v="196"/>
    <d v="2025-10-03T00:00:00"/>
    <d v="2025-10-14T00:00:00"/>
    <x v="2"/>
    <s v="RC_CORP"/>
    <x v="7"/>
    <x v="3"/>
    <x v="2"/>
    <n v="12100"/>
    <n v="1"/>
    <n v="1"/>
    <n v="2"/>
    <n v="3"/>
    <n v="11"/>
    <n v="27"/>
    <n v="1815"/>
    <n v="10285"/>
    <n v="11"/>
  </r>
  <r>
    <s v="RES-20575"/>
    <s v="G-5011"/>
    <x v="197"/>
    <d v="2025-11-19T00:00:00"/>
    <d v="2025-11-22T00:00:00"/>
    <x v="0"/>
    <s v="RC_GOV"/>
    <x v="3"/>
    <x v="3"/>
    <x v="2"/>
    <n v="3300"/>
    <n v="2"/>
    <n v="6"/>
    <n v="2"/>
    <n v="8"/>
    <n v="3"/>
    <n v="75"/>
    <n v="0"/>
    <n v="3300"/>
    <n v="6"/>
  </r>
  <r>
    <s v="RES-23512"/>
    <s v="G-7948"/>
    <x v="197"/>
    <d v="2025-10-23T00:00:00"/>
    <d v="2025-10-25T00:00:00"/>
    <x v="1"/>
    <s v="RC_BAR"/>
    <x v="2"/>
    <x v="2"/>
    <x v="2"/>
    <n v="1400"/>
    <n v="2"/>
    <n v="2"/>
    <n v="4"/>
    <n v="6"/>
    <n v="2"/>
    <n v="48"/>
    <n v="140"/>
    <n v="1260"/>
    <n v="4"/>
  </r>
  <r>
    <s v="RES-24872"/>
    <s v="G-9308"/>
    <x v="197"/>
    <d v="2025-09-14T00:00:00"/>
    <d v="2025-09-20T00:00:00"/>
    <x v="0"/>
    <s v="RC_GOV"/>
    <x v="4"/>
    <x v="1"/>
    <x v="0"/>
    <n v="6600"/>
    <n v="2"/>
    <n v="2"/>
    <n v="1"/>
    <n v="3"/>
    <n v="6"/>
    <n v="9"/>
    <n v="1122"/>
    <n v="5478"/>
    <n v="12"/>
  </r>
  <r>
    <s v="RES-21398"/>
    <s v="G-5834"/>
    <x v="198"/>
    <d v="2025-10-02T00:00:00"/>
    <d v="2025-10-12T00:00:00"/>
    <x v="1"/>
    <s v="RC_BAR"/>
    <x v="2"/>
    <x v="1"/>
    <x v="2"/>
    <n v="3500"/>
    <n v="1"/>
    <n v="1"/>
    <n v="0"/>
    <n v="1"/>
    <n v="10"/>
    <n v="28"/>
    <n v="350"/>
    <n v="3150"/>
    <n v="10"/>
  </r>
  <r>
    <s v="RES-23959"/>
    <s v="G-8395"/>
    <x v="198"/>
    <d v="2025-10-03T00:00:00"/>
    <d v="2025-10-09T00:00:00"/>
    <x v="1"/>
    <s v="RC_LONG"/>
    <x v="3"/>
    <x v="1"/>
    <x v="2"/>
    <n v="4200"/>
    <n v="2"/>
    <n v="4"/>
    <n v="2"/>
    <n v="6"/>
    <n v="6"/>
    <n v="29"/>
    <n v="0"/>
    <n v="4200"/>
    <n v="12"/>
  </r>
  <r>
    <s v="RES-24153"/>
    <s v="G-8589"/>
    <x v="198"/>
    <d v="2025-11-05T00:00:00"/>
    <d v="2025-11-07T00:00:00"/>
    <x v="1"/>
    <s v="RC_LONG"/>
    <x v="0"/>
    <x v="4"/>
    <x v="2"/>
    <n v="1400"/>
    <n v="2"/>
    <n v="4"/>
    <n v="3"/>
    <n v="7"/>
    <n v="2"/>
    <n v="62"/>
    <n v="0"/>
    <n v="1400"/>
    <n v="4"/>
  </r>
  <r>
    <s v="RES-25029"/>
    <s v="G-9465"/>
    <x v="198"/>
    <d v="2025-11-06T00:00:00"/>
    <d v="2025-11-09T00:00:00"/>
    <x v="1"/>
    <s v="RC_PKG"/>
    <x v="5"/>
    <x v="0"/>
    <x v="2"/>
    <n v="1050"/>
    <n v="1"/>
    <n v="3"/>
    <n v="2"/>
    <n v="5"/>
    <n v="3"/>
    <n v="63"/>
    <n v="210"/>
    <n v="840"/>
    <n v="3"/>
  </r>
  <r>
    <s v="RES-20915"/>
    <s v="G-5351"/>
    <x v="199"/>
    <d v="2025-10-02T00:00:00"/>
    <d v="2025-10-10T00:00:00"/>
    <x v="0"/>
    <s v="RC_PKG"/>
    <x v="4"/>
    <x v="3"/>
    <x v="2"/>
    <n v="8800"/>
    <n v="2"/>
    <n v="4"/>
    <n v="1"/>
    <n v="5"/>
    <n v="8"/>
    <n v="29"/>
    <n v="1496"/>
    <n v="7304"/>
    <n v="16"/>
  </r>
  <r>
    <s v="RES-21121"/>
    <s v="G-5557"/>
    <x v="199"/>
    <d v="2025-10-10T00:00:00"/>
    <d v="2025-10-11T00:00:00"/>
    <x v="1"/>
    <s v="RC_GOV"/>
    <x v="2"/>
    <x v="3"/>
    <x v="2"/>
    <n v="350"/>
    <n v="1"/>
    <n v="3"/>
    <n v="0"/>
    <n v="3"/>
    <n v="1"/>
    <n v="37"/>
    <n v="35"/>
    <n v="315"/>
    <n v="1"/>
  </r>
  <r>
    <s v="RES-22052"/>
    <s v="G-6488"/>
    <x v="199"/>
    <d v="2025-10-14T00:00:00"/>
    <d v="2025-10-16T00:00:00"/>
    <x v="1"/>
    <s v="RC_BAR"/>
    <x v="4"/>
    <x v="0"/>
    <x v="1"/>
    <n v="700"/>
    <n v="1"/>
    <n v="2"/>
    <n v="1"/>
    <n v="3"/>
    <n v="2"/>
    <n v="41"/>
    <n v="119"/>
    <n v="581"/>
    <n v="2"/>
  </r>
  <r>
    <s v="RES-22366"/>
    <s v="G-6802"/>
    <x v="199"/>
    <d v="2025-10-07T00:00:00"/>
    <d v="2025-10-13T00:00:00"/>
    <x v="1"/>
    <s v="RC_BAR"/>
    <x v="3"/>
    <x v="3"/>
    <x v="2"/>
    <n v="4200"/>
    <n v="2"/>
    <n v="2"/>
    <n v="2"/>
    <n v="4"/>
    <n v="6"/>
    <n v="34"/>
    <n v="0"/>
    <n v="4200"/>
    <n v="12"/>
  </r>
  <r>
    <s v="RES-23596"/>
    <s v="G-8032"/>
    <x v="199"/>
    <d v="2025-09-20T00:00:00"/>
    <d v="2025-09-22T00:00:00"/>
    <x v="1"/>
    <s v="RC_PKG"/>
    <x v="5"/>
    <x v="0"/>
    <x v="2"/>
    <n v="1400"/>
    <n v="2"/>
    <n v="6"/>
    <n v="4"/>
    <n v="10"/>
    <n v="2"/>
    <n v="17"/>
    <n v="280"/>
    <n v="1120"/>
    <n v="4"/>
  </r>
  <r>
    <s v="RES-24775"/>
    <s v="G-9211"/>
    <x v="199"/>
    <d v="2025-09-17T00:00:00"/>
    <d v="2025-09-30T00:00:00"/>
    <x v="1"/>
    <s v="RC_WHL"/>
    <x v="5"/>
    <x v="1"/>
    <x v="0"/>
    <n v="9100"/>
    <n v="2"/>
    <n v="2"/>
    <n v="2"/>
    <n v="4"/>
    <n v="13"/>
    <n v="14"/>
    <n v="1820"/>
    <n v="7280"/>
    <n v="26"/>
  </r>
  <r>
    <s v="RES-24875"/>
    <s v="G-9311"/>
    <x v="199"/>
    <d v="2025-10-23T00:00:00"/>
    <d v="2025-10-31T00:00:00"/>
    <x v="3"/>
    <s v="RC_GOV"/>
    <x v="7"/>
    <x v="3"/>
    <x v="0"/>
    <n v="19200"/>
    <n v="2"/>
    <n v="4"/>
    <n v="1"/>
    <n v="5"/>
    <n v="8"/>
    <n v="50"/>
    <n v="2880"/>
    <n v="16320"/>
    <n v="16"/>
  </r>
  <r>
    <s v="RES-21862"/>
    <s v="G-6298"/>
    <x v="200"/>
    <d v="2025-09-21T00:00:00"/>
    <d v="2025-09-27T00:00:00"/>
    <x v="1"/>
    <s v="RC_CORP"/>
    <x v="0"/>
    <x v="0"/>
    <x v="2"/>
    <n v="4200"/>
    <n v="2"/>
    <n v="4"/>
    <n v="2"/>
    <n v="6"/>
    <n v="6"/>
    <n v="19"/>
    <n v="0"/>
    <n v="4200"/>
    <n v="12"/>
  </r>
  <r>
    <s v="RES-21900"/>
    <s v="G-6336"/>
    <x v="200"/>
    <d v="2025-09-07T00:00:00"/>
    <d v="2025-09-12T00:00:00"/>
    <x v="2"/>
    <s v="RC_WHL"/>
    <x v="5"/>
    <x v="2"/>
    <x v="1"/>
    <n v="11000"/>
    <n v="2"/>
    <n v="2"/>
    <n v="2"/>
    <n v="4"/>
    <n v="5"/>
    <n v="5"/>
    <n v="2200"/>
    <n v="8800"/>
    <n v="10"/>
  </r>
  <r>
    <s v="RES-22067"/>
    <s v="G-6503"/>
    <x v="200"/>
    <d v="2025-11-23T00:00:00"/>
    <d v="2025-11-30T00:00:00"/>
    <x v="1"/>
    <s v="RC_GOV"/>
    <x v="4"/>
    <x v="3"/>
    <x v="2"/>
    <n v="4900"/>
    <n v="2"/>
    <n v="2"/>
    <n v="4"/>
    <n v="6"/>
    <n v="7"/>
    <n v="82"/>
    <n v="833"/>
    <n v="4067"/>
    <n v="14"/>
  </r>
  <r>
    <s v="RES-23230"/>
    <s v="G-7666"/>
    <x v="200"/>
    <d v="2025-09-04T00:00:00"/>
    <d v="2025-09-13T00:00:00"/>
    <x v="1"/>
    <s v="RC_PROMO"/>
    <x v="5"/>
    <x v="1"/>
    <x v="1"/>
    <n v="3150"/>
    <n v="1"/>
    <n v="2"/>
    <n v="0"/>
    <n v="2"/>
    <n v="9"/>
    <n v="2"/>
    <n v="630"/>
    <n v="2520"/>
    <n v="9"/>
  </r>
  <r>
    <s v="RES-24717"/>
    <s v="G-9153"/>
    <x v="200"/>
    <d v="2025-09-14T00:00:00"/>
    <d v="2025-09-17T00:00:00"/>
    <x v="2"/>
    <s v="RC_BAR"/>
    <x v="6"/>
    <x v="3"/>
    <x v="2"/>
    <n v="3300"/>
    <n v="1"/>
    <n v="2"/>
    <n v="1"/>
    <n v="3"/>
    <n v="3"/>
    <n v="12"/>
    <n v="0"/>
    <n v="3300"/>
    <n v="3"/>
  </r>
  <r>
    <s v="RES-20961"/>
    <s v="G-5397"/>
    <x v="201"/>
    <d v="2025-09-14T00:00:00"/>
    <d v="2025-09-19T00:00:00"/>
    <x v="1"/>
    <s v="RC_WHL"/>
    <x v="4"/>
    <x v="4"/>
    <x v="1"/>
    <n v="3500"/>
    <n v="2"/>
    <n v="2"/>
    <n v="4"/>
    <n v="6"/>
    <n v="5"/>
    <n v="13"/>
    <n v="595"/>
    <n v="2905"/>
    <n v="10"/>
  </r>
  <r>
    <s v="RES-21987"/>
    <s v="G-6423"/>
    <x v="201"/>
    <d v="2025-09-06T00:00:00"/>
    <d v="2025-09-15T00:00:00"/>
    <x v="0"/>
    <s v="RC_GOV"/>
    <x v="5"/>
    <x v="1"/>
    <x v="2"/>
    <n v="4950"/>
    <n v="1"/>
    <n v="1"/>
    <n v="0"/>
    <n v="1"/>
    <n v="9"/>
    <n v="5"/>
    <n v="990"/>
    <n v="3960"/>
    <n v="9"/>
  </r>
  <r>
    <s v="RES-23867"/>
    <s v="G-8303"/>
    <x v="201"/>
    <d v="2025-09-16T00:00:00"/>
    <d v="2025-09-23T00:00:00"/>
    <x v="1"/>
    <s v="RC_BAR"/>
    <x v="4"/>
    <x v="3"/>
    <x v="2"/>
    <n v="4900"/>
    <n v="2"/>
    <n v="2"/>
    <n v="2"/>
    <n v="4"/>
    <n v="7"/>
    <n v="15"/>
    <n v="833"/>
    <n v="4067"/>
    <n v="14"/>
  </r>
  <r>
    <s v="RES-24538"/>
    <s v="G-8974"/>
    <x v="201"/>
    <d v="2025-11-20T00:00:00"/>
    <d v="2025-11-29T00:00:00"/>
    <x v="1"/>
    <s v="RC_PKG"/>
    <x v="2"/>
    <x v="2"/>
    <x v="2"/>
    <n v="6300"/>
    <n v="2"/>
    <n v="2"/>
    <n v="2"/>
    <n v="4"/>
    <n v="9"/>
    <n v="80"/>
    <n v="630"/>
    <n v="5670"/>
    <n v="18"/>
  </r>
  <r>
    <s v="RES-24580"/>
    <s v="G-9016"/>
    <x v="201"/>
    <d v="2025-10-18T00:00:00"/>
    <d v="2025-10-25T00:00:00"/>
    <x v="1"/>
    <s v="RC_WHL"/>
    <x v="0"/>
    <x v="0"/>
    <x v="2"/>
    <n v="2450"/>
    <n v="1"/>
    <n v="1"/>
    <n v="0"/>
    <n v="1"/>
    <n v="7"/>
    <n v="47"/>
    <n v="0"/>
    <n v="2450"/>
    <n v="7"/>
  </r>
  <r>
    <s v="RES-20566"/>
    <s v="G-5002"/>
    <x v="202"/>
    <d v="2025-09-28T00:00:00"/>
    <d v="2025-10-10T00:00:00"/>
    <x v="0"/>
    <s v="RC_CORP"/>
    <x v="7"/>
    <x v="3"/>
    <x v="2"/>
    <n v="13200"/>
    <n v="2"/>
    <n v="6"/>
    <n v="2"/>
    <n v="8"/>
    <n v="12"/>
    <n v="28"/>
    <n v="1980"/>
    <n v="11220"/>
    <n v="24"/>
  </r>
  <r>
    <s v="RES-22673"/>
    <s v="G-7109"/>
    <x v="202"/>
    <d v="2025-09-13T00:00:00"/>
    <d v="2025-09-20T00:00:00"/>
    <x v="1"/>
    <s v="RC_WHL"/>
    <x v="0"/>
    <x v="3"/>
    <x v="3"/>
    <n v="0"/>
    <n v="7"/>
    <n v="0"/>
    <n v="0"/>
    <n v="0"/>
    <n v="7"/>
    <n v="13"/>
    <n v="0"/>
    <n v="0"/>
    <n v="49"/>
  </r>
  <r>
    <s v="RES-22918"/>
    <s v="G-7354"/>
    <x v="202"/>
    <d v="2025-10-31T00:00:00"/>
    <d v="2025-11-09T00:00:00"/>
    <x v="1"/>
    <s v="RC_CORP"/>
    <x v="6"/>
    <x v="0"/>
    <x v="2"/>
    <n v="3150"/>
    <n v="1"/>
    <n v="2"/>
    <n v="0"/>
    <n v="2"/>
    <n v="9"/>
    <n v="61"/>
    <n v="0"/>
    <n v="3150"/>
    <n v="9"/>
  </r>
  <r>
    <s v="RES-20654"/>
    <s v="G-5090"/>
    <x v="203"/>
    <d v="2025-09-17T00:00:00"/>
    <d v="2025-09-27T00:00:00"/>
    <x v="1"/>
    <s v="RC_PROMO"/>
    <x v="2"/>
    <x v="3"/>
    <x v="0"/>
    <n v="3500"/>
    <n v="1"/>
    <n v="3"/>
    <n v="0"/>
    <n v="3"/>
    <n v="10"/>
    <n v="18"/>
    <n v="350"/>
    <n v="3150"/>
    <n v="10"/>
  </r>
  <r>
    <s v="RES-21295"/>
    <s v="G-5731"/>
    <x v="204"/>
    <d v="2025-09-13T00:00:00"/>
    <d v="2025-09-15T00:00:00"/>
    <x v="1"/>
    <s v="RC_BAR"/>
    <x v="2"/>
    <x v="1"/>
    <x v="2"/>
    <n v="700"/>
    <n v="1"/>
    <n v="2"/>
    <n v="0"/>
    <n v="2"/>
    <n v="2"/>
    <n v="15"/>
    <n v="70"/>
    <n v="630"/>
    <n v="2"/>
  </r>
  <r>
    <s v="RES-21646"/>
    <s v="G-6082"/>
    <x v="204"/>
    <d v="2025-09-07T00:00:00"/>
    <d v="2025-09-14T00:00:00"/>
    <x v="1"/>
    <s v="RC_GOV"/>
    <x v="7"/>
    <x v="4"/>
    <x v="2"/>
    <n v="2450"/>
    <n v="1"/>
    <n v="1"/>
    <n v="2"/>
    <n v="3"/>
    <n v="7"/>
    <n v="9"/>
    <n v="367.5"/>
    <n v="2082.5"/>
    <n v="7"/>
  </r>
  <r>
    <s v="RES-23992"/>
    <s v="G-8428"/>
    <x v="204"/>
    <d v="2025-09-05T00:00:00"/>
    <d v="2025-09-18T00:00:00"/>
    <x v="1"/>
    <s v="RC_WHL"/>
    <x v="0"/>
    <x v="3"/>
    <x v="2"/>
    <n v="9100"/>
    <n v="2"/>
    <n v="4"/>
    <n v="3"/>
    <n v="7"/>
    <n v="13"/>
    <n v="7"/>
    <n v="0"/>
    <n v="9100"/>
    <n v="26"/>
  </r>
  <r>
    <s v="RES-24844"/>
    <s v="G-9280"/>
    <x v="204"/>
    <d v="2025-11-17T00:00:00"/>
    <d v="2025-11-18T00:00:00"/>
    <x v="1"/>
    <s v="RC_LONG"/>
    <x v="2"/>
    <x v="2"/>
    <x v="2"/>
    <n v="350"/>
    <n v="1"/>
    <n v="3"/>
    <n v="0"/>
    <n v="3"/>
    <n v="1"/>
    <n v="80"/>
    <n v="35"/>
    <n v="315"/>
    <n v="1"/>
  </r>
  <r>
    <s v="RES-22820"/>
    <s v="G-7256"/>
    <x v="205"/>
    <d v="2025-09-18T00:00:00"/>
    <d v="2025-09-19T00:00:00"/>
    <x v="2"/>
    <s v="RC_BAR"/>
    <x v="0"/>
    <x v="0"/>
    <x v="3"/>
    <n v="0"/>
    <n v="8"/>
    <n v="0"/>
    <n v="0"/>
    <n v="0"/>
    <n v="1"/>
    <n v="21"/>
    <n v="0"/>
    <n v="0"/>
    <n v="8"/>
  </r>
  <r>
    <s v="RES-24397"/>
    <s v="G-8833"/>
    <x v="205"/>
    <d v="2025-08-29T00:00:00"/>
    <d v="2025-09-04T00:00:00"/>
    <x v="4"/>
    <s v="RC_BAR"/>
    <x v="3"/>
    <x v="1"/>
    <x v="0"/>
    <n v="9600"/>
    <n v="2"/>
    <n v="2"/>
    <n v="2"/>
    <n v="4"/>
    <n v="6"/>
    <n v="1"/>
    <n v="0"/>
    <n v="9600"/>
    <n v="12"/>
  </r>
  <r>
    <s v="RES-20806"/>
    <s v="G-5242"/>
    <x v="206"/>
    <d v="2025-09-27T00:00:00"/>
    <d v="2025-09-30T00:00:00"/>
    <x v="1"/>
    <s v="RC_BAR"/>
    <x v="3"/>
    <x v="3"/>
    <x v="2"/>
    <n v="2100"/>
    <n v="2"/>
    <n v="2"/>
    <n v="3"/>
    <n v="5"/>
    <n v="3"/>
    <n v="31"/>
    <n v="0"/>
    <n v="2100"/>
    <n v="6"/>
  </r>
  <r>
    <s v="RES-20871"/>
    <s v="G-5307"/>
    <x v="206"/>
    <d v="2025-09-03T00:00:00"/>
    <d v="2025-09-06T00:00:00"/>
    <x v="1"/>
    <s v="RC_BAR"/>
    <x v="7"/>
    <x v="2"/>
    <x v="2"/>
    <n v="1050"/>
    <n v="1"/>
    <n v="2"/>
    <n v="1"/>
    <n v="3"/>
    <n v="3"/>
    <n v="7"/>
    <n v="157.5"/>
    <n v="892.5"/>
    <n v="3"/>
  </r>
  <r>
    <s v="RES-21927"/>
    <s v="G-6363"/>
    <x v="206"/>
    <d v="2025-10-20T00:00:00"/>
    <d v="2025-10-22T00:00:00"/>
    <x v="3"/>
    <s v="RC_GOV"/>
    <x v="7"/>
    <x v="3"/>
    <x v="0"/>
    <n v="4800"/>
    <n v="2"/>
    <n v="2"/>
    <n v="1"/>
    <n v="3"/>
    <n v="2"/>
    <n v="54"/>
    <n v="720"/>
    <n v="4080"/>
    <n v="4"/>
  </r>
  <r>
    <s v="RES-23250"/>
    <s v="G-7686"/>
    <x v="206"/>
    <d v="2025-10-18T00:00:00"/>
    <d v="2025-10-30T00:00:00"/>
    <x v="1"/>
    <s v="RC_CORP"/>
    <x v="6"/>
    <x v="1"/>
    <x v="2"/>
    <n v="4200"/>
    <n v="1"/>
    <n v="3"/>
    <n v="0"/>
    <n v="3"/>
    <n v="12"/>
    <n v="52"/>
    <n v="0"/>
    <n v="4200"/>
    <n v="12"/>
  </r>
  <r>
    <s v="RES-23340"/>
    <s v="G-7776"/>
    <x v="206"/>
    <d v="2025-10-30T00:00:00"/>
    <d v="2025-11-11T00:00:00"/>
    <x v="1"/>
    <s v="RC_GOV"/>
    <x v="7"/>
    <x v="4"/>
    <x v="2"/>
    <n v="4200"/>
    <n v="1"/>
    <n v="2"/>
    <n v="0"/>
    <n v="2"/>
    <n v="12"/>
    <n v="64"/>
    <n v="630"/>
    <n v="3570"/>
    <n v="12"/>
  </r>
  <r>
    <s v="RES-24511"/>
    <s v="G-8947"/>
    <x v="206"/>
    <d v="2025-10-19T00:00:00"/>
    <d v="2025-10-23T00:00:00"/>
    <x v="1"/>
    <s v="RC_CORP"/>
    <x v="1"/>
    <x v="3"/>
    <x v="0"/>
    <n v="2800"/>
    <n v="2"/>
    <n v="2"/>
    <n v="1"/>
    <n v="3"/>
    <n v="4"/>
    <n v="53"/>
    <n v="140"/>
    <n v="2660"/>
    <n v="8"/>
  </r>
  <r>
    <s v="RES-24624"/>
    <s v="G-9060"/>
    <x v="206"/>
    <d v="2025-08-29T00:00:00"/>
    <d v="2025-09-07T00:00:00"/>
    <x v="4"/>
    <s v="RC_LONG"/>
    <x v="0"/>
    <x v="3"/>
    <x v="2"/>
    <n v="7200"/>
    <n v="1"/>
    <n v="3"/>
    <n v="0"/>
    <n v="3"/>
    <n v="9"/>
    <n v="2"/>
    <n v="0"/>
    <n v="7200"/>
    <n v="9"/>
  </r>
  <r>
    <s v="RES-21396"/>
    <s v="G-5832"/>
    <x v="207"/>
    <d v="2025-09-28T00:00:00"/>
    <d v="2025-10-11T00:00:00"/>
    <x v="2"/>
    <s v="RC_BAR"/>
    <x v="0"/>
    <x v="0"/>
    <x v="0"/>
    <n v="28600"/>
    <n v="2"/>
    <n v="6"/>
    <n v="0"/>
    <n v="6"/>
    <n v="13"/>
    <n v="33"/>
    <n v="0"/>
    <n v="28600"/>
    <n v="26"/>
  </r>
  <r>
    <s v="RES-23408"/>
    <s v="G-7844"/>
    <x v="207"/>
    <d v="2025-10-16T00:00:00"/>
    <d v="2025-10-20T00:00:00"/>
    <x v="1"/>
    <s v="RC_BAR"/>
    <x v="3"/>
    <x v="0"/>
    <x v="0"/>
    <n v="1400"/>
    <n v="1"/>
    <n v="2"/>
    <n v="0"/>
    <n v="2"/>
    <n v="4"/>
    <n v="51"/>
    <n v="0"/>
    <n v="1400"/>
    <n v="4"/>
  </r>
  <r>
    <s v="RES-21745"/>
    <s v="G-6181"/>
    <x v="208"/>
    <d v="2025-08-28T00:00:00"/>
    <d v="2025-09-09T00:00:00"/>
    <x v="1"/>
    <s v="RC_LONG"/>
    <x v="3"/>
    <x v="0"/>
    <x v="2"/>
    <n v="8400"/>
    <n v="2"/>
    <n v="2"/>
    <n v="1"/>
    <n v="3"/>
    <n v="12"/>
    <n v="3"/>
    <n v="0"/>
    <n v="8400"/>
    <n v="24"/>
  </r>
  <r>
    <s v="RES-22440"/>
    <s v="G-6876"/>
    <x v="208"/>
    <d v="2025-09-09T00:00:00"/>
    <d v="2025-09-16T00:00:00"/>
    <x v="1"/>
    <s v="RC_LONG"/>
    <x v="3"/>
    <x v="0"/>
    <x v="2"/>
    <n v="4900"/>
    <n v="2"/>
    <n v="6"/>
    <n v="3"/>
    <n v="9"/>
    <n v="7"/>
    <n v="15"/>
    <n v="0"/>
    <n v="4900"/>
    <n v="14"/>
  </r>
  <r>
    <s v="RES-22682"/>
    <s v="G-7118"/>
    <x v="208"/>
    <d v="2025-10-21T00:00:00"/>
    <d v="2025-11-04T00:00:00"/>
    <x v="1"/>
    <s v="RC_CORP"/>
    <x v="6"/>
    <x v="0"/>
    <x v="2"/>
    <n v="4900"/>
    <n v="1"/>
    <n v="1"/>
    <n v="1"/>
    <n v="2"/>
    <n v="14"/>
    <n v="57"/>
    <n v="0"/>
    <n v="4900"/>
    <n v="14"/>
  </r>
  <r>
    <s v="RES-23318"/>
    <s v="G-7754"/>
    <x v="208"/>
    <d v="2025-11-13T00:00:00"/>
    <d v="2025-11-21T00:00:00"/>
    <x v="2"/>
    <s v="RC_LONG"/>
    <x v="1"/>
    <x v="0"/>
    <x v="2"/>
    <n v="17600"/>
    <n v="2"/>
    <n v="2"/>
    <n v="0"/>
    <n v="2"/>
    <n v="8"/>
    <n v="80"/>
    <n v="880"/>
    <n v="16720"/>
    <n v="16"/>
  </r>
  <r>
    <s v="RES-24837"/>
    <s v="G-9273"/>
    <x v="208"/>
    <d v="2025-09-25T00:00:00"/>
    <d v="2025-10-09T00:00:00"/>
    <x v="1"/>
    <s v="RC_PKG"/>
    <x v="4"/>
    <x v="4"/>
    <x v="2"/>
    <n v="4900"/>
    <n v="1"/>
    <n v="3"/>
    <n v="2"/>
    <n v="5"/>
    <n v="14"/>
    <n v="31"/>
    <n v="833"/>
    <n v="4067"/>
    <n v="14"/>
  </r>
  <r>
    <s v="RES-21621"/>
    <s v="G-6057"/>
    <x v="209"/>
    <d v="2025-09-04T00:00:00"/>
    <d v="2025-09-13T00:00:00"/>
    <x v="2"/>
    <s v="RC_PROMO"/>
    <x v="6"/>
    <x v="0"/>
    <x v="2"/>
    <n v="9900"/>
    <n v="1"/>
    <n v="2"/>
    <n v="1"/>
    <n v="3"/>
    <n v="9"/>
    <n v="11"/>
    <n v="0"/>
    <n v="9900"/>
    <n v="9"/>
  </r>
  <r>
    <s v="RES-22102"/>
    <s v="G-6538"/>
    <x v="209"/>
    <d v="2025-10-16T00:00:00"/>
    <d v="2025-10-18T00:00:00"/>
    <x v="0"/>
    <s v="RC_CORP"/>
    <x v="7"/>
    <x v="3"/>
    <x v="2"/>
    <n v="1100"/>
    <n v="1"/>
    <n v="1"/>
    <n v="2"/>
    <n v="3"/>
    <n v="2"/>
    <n v="53"/>
    <n v="165"/>
    <n v="935"/>
    <n v="2"/>
  </r>
  <r>
    <s v="RES-22154"/>
    <s v="G-6590"/>
    <x v="209"/>
    <d v="2025-10-13T00:00:00"/>
    <d v="2025-10-24T00:00:00"/>
    <x v="1"/>
    <s v="RC_LONG"/>
    <x v="7"/>
    <x v="4"/>
    <x v="2"/>
    <n v="3850"/>
    <n v="1"/>
    <n v="2"/>
    <n v="1"/>
    <n v="3"/>
    <n v="11"/>
    <n v="50"/>
    <n v="577.5"/>
    <n v="3272.5"/>
    <n v="11"/>
  </r>
  <r>
    <s v="RES-23982"/>
    <s v="G-8418"/>
    <x v="209"/>
    <d v="2025-10-16T00:00:00"/>
    <d v="2025-10-20T00:00:00"/>
    <x v="1"/>
    <s v="RC_PROMO"/>
    <x v="4"/>
    <x v="0"/>
    <x v="2"/>
    <n v="1400"/>
    <n v="1"/>
    <n v="1"/>
    <n v="0"/>
    <n v="1"/>
    <n v="4"/>
    <n v="53"/>
    <n v="238"/>
    <n v="1162"/>
    <n v="4"/>
  </r>
  <r>
    <s v="RES-23368"/>
    <s v="G-7804"/>
    <x v="210"/>
    <d v="2025-09-30T00:00:00"/>
    <d v="2025-10-10T00:00:00"/>
    <x v="1"/>
    <s v="RC_BAR"/>
    <x v="7"/>
    <x v="0"/>
    <x v="2"/>
    <n v="7000"/>
    <n v="2"/>
    <n v="6"/>
    <n v="0"/>
    <n v="6"/>
    <n v="10"/>
    <n v="39"/>
    <n v="1050"/>
    <n v="5950"/>
    <n v="20"/>
  </r>
  <r>
    <s v="RES-23734"/>
    <s v="G-8170"/>
    <x v="210"/>
    <d v="2025-10-01T00:00:00"/>
    <d v="2025-10-09T00:00:00"/>
    <x v="4"/>
    <s v="RC_BAR"/>
    <x v="1"/>
    <x v="4"/>
    <x v="2"/>
    <n v="12800"/>
    <n v="2"/>
    <n v="2"/>
    <n v="2"/>
    <n v="4"/>
    <n v="8"/>
    <n v="40"/>
    <n v="640"/>
    <n v="12160"/>
    <n v="16"/>
  </r>
  <r>
    <s v="RES-24066"/>
    <s v="G-8502"/>
    <x v="210"/>
    <d v="2025-08-24T00:00:00"/>
    <d v="2025-09-04T00:00:00"/>
    <x v="1"/>
    <s v="RC_GOV"/>
    <x v="7"/>
    <x v="4"/>
    <x v="2"/>
    <n v="3850"/>
    <n v="1"/>
    <n v="3"/>
    <n v="0"/>
    <n v="3"/>
    <n v="11"/>
    <n v="2"/>
    <n v="577.5"/>
    <n v="3272.5"/>
    <n v="11"/>
  </r>
  <r>
    <s v="RES-21506"/>
    <s v="G-5942"/>
    <x v="211"/>
    <d v="2025-09-20T00:00:00"/>
    <d v="2025-09-28T00:00:00"/>
    <x v="4"/>
    <s v="RC_GOV"/>
    <x v="0"/>
    <x v="1"/>
    <x v="3"/>
    <n v="0"/>
    <n v="9"/>
    <n v="0"/>
    <n v="0"/>
    <n v="0"/>
    <n v="8"/>
    <n v="30"/>
    <n v="0"/>
    <n v="0"/>
    <n v="72"/>
  </r>
  <r>
    <s v="RES-21935"/>
    <s v="G-6371"/>
    <x v="211"/>
    <d v="2025-09-29T00:00:00"/>
    <d v="2025-10-07T00:00:00"/>
    <x v="4"/>
    <s v="RC_GOV"/>
    <x v="7"/>
    <x v="1"/>
    <x v="2"/>
    <n v="12800"/>
    <n v="2"/>
    <n v="4"/>
    <n v="2"/>
    <n v="6"/>
    <n v="8"/>
    <n v="39"/>
    <n v="1920"/>
    <n v="10880"/>
    <n v="16"/>
  </r>
  <r>
    <s v="RES-24961"/>
    <s v="G-9397"/>
    <x v="211"/>
    <d v="2025-08-30T00:00:00"/>
    <d v="2025-09-09T00:00:00"/>
    <x v="1"/>
    <s v="RC_GOV"/>
    <x v="6"/>
    <x v="3"/>
    <x v="2"/>
    <n v="3500"/>
    <n v="1"/>
    <n v="3"/>
    <n v="1"/>
    <n v="4"/>
    <n v="10"/>
    <n v="9"/>
    <n v="0"/>
    <n v="3500"/>
    <n v="10"/>
  </r>
  <r>
    <s v="RES-21988"/>
    <s v="G-6424"/>
    <x v="212"/>
    <d v="2025-11-15T00:00:00"/>
    <d v="2025-11-20T00:00:00"/>
    <x v="0"/>
    <s v="RC_WHL"/>
    <x v="3"/>
    <x v="3"/>
    <x v="2"/>
    <n v="5500"/>
    <n v="2"/>
    <n v="6"/>
    <n v="2"/>
    <n v="8"/>
    <n v="5"/>
    <n v="87"/>
    <n v="0"/>
    <n v="5500"/>
    <n v="10"/>
  </r>
  <r>
    <s v="RES-22066"/>
    <s v="G-6502"/>
    <x v="212"/>
    <d v="2025-10-02T00:00:00"/>
    <d v="2025-10-14T00:00:00"/>
    <x v="1"/>
    <s v="RC_CORP"/>
    <x v="4"/>
    <x v="1"/>
    <x v="2"/>
    <n v="8400"/>
    <n v="2"/>
    <n v="4"/>
    <n v="2"/>
    <n v="6"/>
    <n v="12"/>
    <n v="43"/>
    <n v="1428"/>
    <n v="6972"/>
    <n v="24"/>
  </r>
  <r>
    <s v="RES-22437"/>
    <s v="G-6873"/>
    <x v="212"/>
    <d v="2025-10-17T00:00:00"/>
    <d v="2025-10-18T00:00:00"/>
    <x v="1"/>
    <s v="RC_PKG"/>
    <x v="2"/>
    <x v="1"/>
    <x v="2"/>
    <n v="350"/>
    <n v="1"/>
    <n v="2"/>
    <n v="0"/>
    <n v="2"/>
    <n v="1"/>
    <n v="58"/>
    <n v="35"/>
    <n v="315"/>
    <n v="1"/>
  </r>
  <r>
    <s v="RES-24309"/>
    <s v="G-8745"/>
    <x v="212"/>
    <d v="2025-09-21T00:00:00"/>
    <d v="2025-09-25T00:00:00"/>
    <x v="1"/>
    <s v="RC_WHL"/>
    <x v="0"/>
    <x v="3"/>
    <x v="3"/>
    <n v="0"/>
    <n v="7"/>
    <n v="0"/>
    <n v="0"/>
    <n v="0"/>
    <n v="4"/>
    <n v="32"/>
    <n v="0"/>
    <n v="0"/>
    <n v="28"/>
  </r>
  <r>
    <s v="RES-21610"/>
    <s v="G-6046"/>
    <x v="213"/>
    <d v="2025-09-08T00:00:00"/>
    <d v="2025-09-20T00:00:00"/>
    <x v="1"/>
    <s v="RC_BAR"/>
    <x v="7"/>
    <x v="0"/>
    <x v="2"/>
    <n v="4200"/>
    <n v="1"/>
    <n v="3"/>
    <n v="1"/>
    <n v="4"/>
    <n v="12"/>
    <n v="20"/>
    <n v="630"/>
    <n v="3570"/>
    <n v="12"/>
  </r>
  <r>
    <s v="RES-21637"/>
    <s v="G-6073"/>
    <x v="213"/>
    <d v="2025-09-13T00:00:00"/>
    <d v="2025-09-16T00:00:00"/>
    <x v="3"/>
    <s v="RC_GOV"/>
    <x v="3"/>
    <x v="0"/>
    <x v="2"/>
    <n v="3600"/>
    <n v="1"/>
    <n v="1"/>
    <n v="1"/>
    <n v="2"/>
    <n v="3"/>
    <n v="25"/>
    <n v="0"/>
    <n v="3600"/>
    <n v="3"/>
  </r>
  <r>
    <s v="RES-21688"/>
    <s v="G-6124"/>
    <x v="213"/>
    <d v="2025-10-14T00:00:00"/>
    <d v="2025-10-24T00:00:00"/>
    <x v="2"/>
    <s v="RC_PROMO"/>
    <x v="2"/>
    <x v="3"/>
    <x v="1"/>
    <n v="11000"/>
    <n v="1"/>
    <n v="2"/>
    <n v="2"/>
    <n v="4"/>
    <n v="10"/>
    <n v="56"/>
    <n v="1100"/>
    <n v="9900"/>
    <n v="10"/>
  </r>
  <r>
    <s v="RES-21963"/>
    <s v="G-6399"/>
    <x v="213"/>
    <d v="2025-08-31T00:00:00"/>
    <d v="2025-09-03T00:00:00"/>
    <x v="0"/>
    <s v="RC_CORP"/>
    <x v="7"/>
    <x v="3"/>
    <x v="2"/>
    <n v="3300"/>
    <n v="2"/>
    <n v="4"/>
    <n v="2"/>
    <n v="6"/>
    <n v="3"/>
    <n v="12"/>
    <n v="495"/>
    <n v="2805"/>
    <n v="6"/>
  </r>
  <r>
    <s v="RES-23488"/>
    <s v="G-7924"/>
    <x v="213"/>
    <d v="2025-09-30T00:00:00"/>
    <d v="2025-10-07T00:00:00"/>
    <x v="4"/>
    <s v="RC_PKG"/>
    <x v="5"/>
    <x v="2"/>
    <x v="2"/>
    <n v="11200"/>
    <n v="2"/>
    <n v="6"/>
    <n v="2"/>
    <n v="8"/>
    <n v="7"/>
    <n v="42"/>
    <n v="2240"/>
    <n v="8960"/>
    <n v="14"/>
  </r>
  <r>
    <s v="RES-23874"/>
    <s v="G-8310"/>
    <x v="213"/>
    <d v="2025-11-03T00:00:00"/>
    <d v="2025-11-07T00:00:00"/>
    <x v="1"/>
    <s v="RC_LONG"/>
    <x v="4"/>
    <x v="3"/>
    <x v="2"/>
    <n v="1400"/>
    <n v="1"/>
    <n v="2"/>
    <n v="1"/>
    <n v="3"/>
    <n v="4"/>
    <n v="76"/>
    <n v="238"/>
    <n v="1162"/>
    <n v="4"/>
  </r>
  <r>
    <s v="RES-23937"/>
    <s v="G-8373"/>
    <x v="213"/>
    <d v="2025-09-17T00:00:00"/>
    <d v="2025-09-21T00:00:00"/>
    <x v="1"/>
    <s v="RC_WHL"/>
    <x v="3"/>
    <x v="1"/>
    <x v="0"/>
    <n v="2800"/>
    <n v="2"/>
    <n v="6"/>
    <n v="1"/>
    <n v="7"/>
    <n v="4"/>
    <n v="29"/>
    <n v="0"/>
    <n v="2800"/>
    <n v="8"/>
  </r>
  <r>
    <s v="RES-24155"/>
    <s v="G-8591"/>
    <x v="213"/>
    <d v="2025-10-05T00:00:00"/>
    <d v="2025-10-13T00:00:00"/>
    <x v="1"/>
    <s v="RC_CORP"/>
    <x v="2"/>
    <x v="2"/>
    <x v="3"/>
    <n v="0"/>
    <n v="5"/>
    <n v="0"/>
    <n v="0"/>
    <n v="0"/>
    <n v="8"/>
    <n v="47"/>
    <n v="0"/>
    <n v="0"/>
    <n v="40"/>
  </r>
  <r>
    <s v="RES-24164"/>
    <s v="G-8600"/>
    <x v="213"/>
    <d v="2025-11-13T00:00:00"/>
    <d v="2025-11-27T00:00:00"/>
    <x v="1"/>
    <s v="RC_PROMO"/>
    <x v="0"/>
    <x v="3"/>
    <x v="3"/>
    <n v="0"/>
    <n v="8"/>
    <n v="0"/>
    <n v="0"/>
    <n v="0"/>
    <n v="14"/>
    <n v="86"/>
    <n v="0"/>
    <n v="0"/>
    <n v="112"/>
  </r>
  <r>
    <s v="RES-24294"/>
    <s v="G-8730"/>
    <x v="213"/>
    <d v="2025-11-09T00:00:00"/>
    <d v="2025-11-19T00:00:00"/>
    <x v="3"/>
    <s v="RC_LONG"/>
    <x v="7"/>
    <x v="2"/>
    <x v="2"/>
    <n v="12000"/>
    <n v="1"/>
    <n v="2"/>
    <n v="0"/>
    <n v="2"/>
    <n v="10"/>
    <n v="82"/>
    <n v="1800"/>
    <n v="10200"/>
    <n v="10"/>
  </r>
  <r>
    <s v="RES-24925"/>
    <s v="G-9361"/>
    <x v="213"/>
    <d v="2025-10-08T00:00:00"/>
    <d v="2025-10-14T00:00:00"/>
    <x v="1"/>
    <s v="RC_LONG"/>
    <x v="3"/>
    <x v="0"/>
    <x v="0"/>
    <n v="4200"/>
    <n v="2"/>
    <n v="6"/>
    <n v="1"/>
    <n v="7"/>
    <n v="6"/>
    <n v="50"/>
    <n v="0"/>
    <n v="4200"/>
    <n v="12"/>
  </r>
  <r>
    <s v="RES-21148"/>
    <s v="G-5584"/>
    <x v="214"/>
    <d v="2025-09-28T00:00:00"/>
    <d v="2025-10-02T00:00:00"/>
    <x v="1"/>
    <s v="RC_BAR"/>
    <x v="3"/>
    <x v="0"/>
    <x v="2"/>
    <n v="1400"/>
    <n v="1"/>
    <n v="2"/>
    <n v="1"/>
    <n v="3"/>
    <n v="4"/>
    <n v="41"/>
    <n v="0"/>
    <n v="1400"/>
    <n v="4"/>
  </r>
  <r>
    <s v="RES-21735"/>
    <s v="G-6171"/>
    <x v="215"/>
    <d v="2025-11-09T00:00:00"/>
    <d v="2025-11-11T00:00:00"/>
    <x v="1"/>
    <s v="RC_LONG"/>
    <x v="1"/>
    <x v="3"/>
    <x v="3"/>
    <n v="0"/>
    <n v="7"/>
    <n v="0"/>
    <n v="0"/>
    <n v="0"/>
    <n v="2"/>
    <n v="84"/>
    <n v="0"/>
    <n v="0"/>
    <n v="14"/>
  </r>
  <r>
    <s v="RES-23773"/>
    <s v="G-8209"/>
    <x v="215"/>
    <d v="2025-09-06T00:00:00"/>
    <d v="2025-09-14T00:00:00"/>
    <x v="1"/>
    <s v="RC_BAR"/>
    <x v="7"/>
    <x v="2"/>
    <x v="0"/>
    <n v="2800"/>
    <n v="1"/>
    <n v="3"/>
    <n v="2"/>
    <n v="5"/>
    <n v="8"/>
    <n v="20"/>
    <n v="420"/>
    <n v="2380"/>
    <n v="8"/>
  </r>
  <r>
    <s v="RES-24077"/>
    <s v="G-8513"/>
    <x v="215"/>
    <d v="2025-10-24T00:00:00"/>
    <d v="2025-10-30T00:00:00"/>
    <x v="1"/>
    <s v="RC_CORP"/>
    <x v="0"/>
    <x v="4"/>
    <x v="2"/>
    <n v="2100"/>
    <n v="1"/>
    <n v="3"/>
    <n v="2"/>
    <n v="5"/>
    <n v="6"/>
    <n v="68"/>
    <n v="0"/>
    <n v="2100"/>
    <n v="6"/>
  </r>
  <r>
    <s v="RES-24411"/>
    <s v="G-8847"/>
    <x v="215"/>
    <d v="2025-09-06T00:00:00"/>
    <d v="2025-09-17T00:00:00"/>
    <x v="4"/>
    <s v="RC_LONG"/>
    <x v="5"/>
    <x v="0"/>
    <x v="2"/>
    <n v="8800"/>
    <n v="1"/>
    <n v="3"/>
    <n v="1"/>
    <n v="4"/>
    <n v="11"/>
    <n v="20"/>
    <n v="1760"/>
    <n v="7040"/>
    <n v="11"/>
  </r>
  <r>
    <s v="RES-24851"/>
    <s v="G-9287"/>
    <x v="215"/>
    <d v="2025-09-18T00:00:00"/>
    <d v="2025-09-24T00:00:00"/>
    <x v="0"/>
    <s v="RC_PROMO"/>
    <x v="3"/>
    <x v="3"/>
    <x v="2"/>
    <n v="3300"/>
    <n v="1"/>
    <n v="2"/>
    <n v="0"/>
    <n v="2"/>
    <n v="6"/>
    <n v="32"/>
    <n v="0"/>
    <n v="3300"/>
    <n v="6"/>
  </r>
  <r>
    <s v="RES-20956"/>
    <s v="G-5392"/>
    <x v="216"/>
    <d v="2025-11-11T00:00:00"/>
    <d v="2025-11-25T00:00:00"/>
    <x v="1"/>
    <s v="RC_LONG"/>
    <x v="3"/>
    <x v="2"/>
    <x v="2"/>
    <n v="9800"/>
    <n v="2"/>
    <n v="2"/>
    <n v="1"/>
    <n v="3"/>
    <n v="14"/>
    <n v="87"/>
    <n v="0"/>
    <n v="9800"/>
    <n v="28"/>
  </r>
  <r>
    <s v="RES-21178"/>
    <s v="G-5614"/>
    <x v="216"/>
    <d v="2025-09-05T00:00:00"/>
    <d v="2025-09-15T00:00:00"/>
    <x v="1"/>
    <s v="RC_GOV"/>
    <x v="1"/>
    <x v="0"/>
    <x v="2"/>
    <n v="3500"/>
    <n v="1"/>
    <n v="2"/>
    <n v="0"/>
    <n v="2"/>
    <n v="10"/>
    <n v="20"/>
    <n v="175"/>
    <n v="3325"/>
    <n v="10"/>
  </r>
  <r>
    <s v="RES-21269"/>
    <s v="G-5705"/>
    <x v="216"/>
    <d v="2025-10-24T00:00:00"/>
    <d v="2025-11-02T00:00:00"/>
    <x v="1"/>
    <s v="RC_WHL"/>
    <x v="6"/>
    <x v="1"/>
    <x v="2"/>
    <n v="3150"/>
    <n v="1"/>
    <n v="3"/>
    <n v="0"/>
    <n v="3"/>
    <n v="9"/>
    <n v="69"/>
    <n v="0"/>
    <n v="3150"/>
    <n v="9"/>
  </r>
  <r>
    <s v="RES-22776"/>
    <s v="G-7212"/>
    <x v="216"/>
    <d v="2025-10-14T00:00:00"/>
    <d v="2025-10-21T00:00:00"/>
    <x v="1"/>
    <s v="RC_GOV"/>
    <x v="3"/>
    <x v="4"/>
    <x v="2"/>
    <n v="4900"/>
    <n v="2"/>
    <n v="4"/>
    <n v="1"/>
    <n v="5"/>
    <n v="7"/>
    <n v="59"/>
    <n v="0"/>
    <n v="4900"/>
    <n v="14"/>
  </r>
  <r>
    <s v="RES-23638"/>
    <s v="G-8074"/>
    <x v="216"/>
    <d v="2025-10-15T00:00:00"/>
    <d v="2025-10-24T00:00:00"/>
    <x v="1"/>
    <s v="RC_BAR"/>
    <x v="7"/>
    <x v="2"/>
    <x v="0"/>
    <n v="6300"/>
    <n v="2"/>
    <n v="4"/>
    <n v="2"/>
    <n v="6"/>
    <n v="9"/>
    <n v="60"/>
    <n v="945"/>
    <n v="5355"/>
    <n v="18"/>
  </r>
  <r>
    <s v="RES-24302"/>
    <s v="G-8738"/>
    <x v="216"/>
    <d v="2025-10-28T00:00:00"/>
    <d v="2025-11-04T00:00:00"/>
    <x v="2"/>
    <s v="RC_BAR"/>
    <x v="0"/>
    <x v="0"/>
    <x v="3"/>
    <n v="0"/>
    <n v="7"/>
    <n v="0"/>
    <n v="0"/>
    <n v="0"/>
    <n v="7"/>
    <n v="73"/>
    <n v="0"/>
    <n v="0"/>
    <n v="49"/>
  </r>
  <r>
    <s v="RES-24434"/>
    <s v="G-8870"/>
    <x v="216"/>
    <d v="2025-09-22T00:00:00"/>
    <d v="2025-09-28T00:00:00"/>
    <x v="4"/>
    <s v="RC_WHL"/>
    <x v="4"/>
    <x v="4"/>
    <x v="2"/>
    <n v="4800"/>
    <n v="1"/>
    <n v="3"/>
    <n v="1"/>
    <n v="4"/>
    <n v="6"/>
    <n v="37"/>
    <n v="816"/>
    <n v="3984"/>
    <n v="6"/>
  </r>
  <r>
    <s v="RES-22421"/>
    <s v="G-6857"/>
    <x v="217"/>
    <d v="2025-10-30T00:00:00"/>
    <d v="2025-11-01T00:00:00"/>
    <x v="1"/>
    <s v="RC_WHL"/>
    <x v="0"/>
    <x v="3"/>
    <x v="3"/>
    <n v="0"/>
    <n v="5"/>
    <n v="0"/>
    <n v="0"/>
    <n v="0"/>
    <n v="2"/>
    <n v="76"/>
    <n v="0"/>
    <n v="0"/>
    <n v="10"/>
  </r>
  <r>
    <s v="RES-24203"/>
    <s v="G-8639"/>
    <x v="217"/>
    <d v="2025-09-16T00:00:00"/>
    <d v="2025-09-27T00:00:00"/>
    <x v="1"/>
    <s v="RC_WHL"/>
    <x v="0"/>
    <x v="3"/>
    <x v="2"/>
    <n v="7700"/>
    <n v="2"/>
    <n v="4"/>
    <n v="2"/>
    <n v="6"/>
    <n v="11"/>
    <n v="32"/>
    <n v="0"/>
    <n v="7700"/>
    <n v="22"/>
  </r>
  <r>
    <s v="RES-20718"/>
    <s v="G-5154"/>
    <x v="218"/>
    <d v="2025-10-18T00:00:00"/>
    <d v="2025-10-28T00:00:00"/>
    <x v="1"/>
    <s v="RC_PROMO"/>
    <x v="7"/>
    <x v="1"/>
    <x v="2"/>
    <n v="3500"/>
    <n v="1"/>
    <n v="1"/>
    <n v="1"/>
    <n v="2"/>
    <n v="10"/>
    <n v="65"/>
    <n v="525"/>
    <n v="2975"/>
    <n v="10"/>
  </r>
  <r>
    <s v="RES-20851"/>
    <s v="G-5287"/>
    <x v="218"/>
    <d v="2025-11-07T00:00:00"/>
    <d v="2025-11-11T00:00:00"/>
    <x v="1"/>
    <s v="RC_LONG"/>
    <x v="3"/>
    <x v="2"/>
    <x v="3"/>
    <n v="0"/>
    <n v="8"/>
    <n v="0"/>
    <n v="0"/>
    <n v="0"/>
    <n v="4"/>
    <n v="85"/>
    <n v="0"/>
    <n v="0"/>
    <n v="32"/>
  </r>
  <r>
    <s v="RES-20950"/>
    <s v="G-5386"/>
    <x v="218"/>
    <d v="2025-09-04T00:00:00"/>
    <d v="2025-09-15T00:00:00"/>
    <x v="1"/>
    <s v="RC_PROMO"/>
    <x v="1"/>
    <x v="1"/>
    <x v="2"/>
    <n v="3850"/>
    <n v="1"/>
    <n v="3"/>
    <n v="0"/>
    <n v="3"/>
    <n v="11"/>
    <n v="21"/>
    <n v="192.5"/>
    <n v="3657.5"/>
    <n v="11"/>
  </r>
  <r>
    <s v="RES-21632"/>
    <s v="G-6068"/>
    <x v="218"/>
    <d v="2025-09-22T00:00:00"/>
    <d v="2025-09-28T00:00:00"/>
    <x v="1"/>
    <s v="RC_BAR"/>
    <x v="1"/>
    <x v="0"/>
    <x v="2"/>
    <n v="4200"/>
    <n v="2"/>
    <n v="6"/>
    <n v="0"/>
    <n v="6"/>
    <n v="6"/>
    <n v="39"/>
    <n v="210"/>
    <n v="3990"/>
    <n v="12"/>
  </r>
  <r>
    <s v="RES-22216"/>
    <s v="G-6652"/>
    <x v="218"/>
    <d v="2025-08-30T00:00:00"/>
    <d v="2025-09-08T00:00:00"/>
    <x v="0"/>
    <s v="RC_PROMO"/>
    <x v="7"/>
    <x v="0"/>
    <x v="0"/>
    <n v="4950"/>
    <n v="1"/>
    <n v="3"/>
    <n v="1"/>
    <n v="4"/>
    <n v="9"/>
    <n v="16"/>
    <n v="742.5"/>
    <n v="4207.5"/>
    <n v="9"/>
  </r>
  <r>
    <s v="RES-22572"/>
    <s v="G-7008"/>
    <x v="218"/>
    <d v="2025-08-28T00:00:00"/>
    <d v="2025-08-29T00:00:00"/>
    <x v="1"/>
    <s v="RC_GOV"/>
    <x v="0"/>
    <x v="1"/>
    <x v="2"/>
    <n v="700"/>
    <n v="2"/>
    <n v="6"/>
    <n v="3"/>
    <n v="9"/>
    <n v="1"/>
    <n v="14"/>
    <n v="0"/>
    <n v="700"/>
    <n v="2"/>
  </r>
  <r>
    <s v="RES-23727"/>
    <s v="G-8163"/>
    <x v="218"/>
    <d v="2025-10-22T00:00:00"/>
    <d v="2025-10-30T00:00:00"/>
    <x v="2"/>
    <s v="RC_BAR"/>
    <x v="7"/>
    <x v="3"/>
    <x v="0"/>
    <n v="8800"/>
    <n v="1"/>
    <n v="1"/>
    <n v="0"/>
    <n v="1"/>
    <n v="8"/>
    <n v="69"/>
    <n v="1320"/>
    <n v="7480"/>
    <n v="8"/>
  </r>
  <r>
    <s v="RES-24112"/>
    <s v="G-8548"/>
    <x v="218"/>
    <d v="2025-10-01T00:00:00"/>
    <d v="2025-10-14T00:00:00"/>
    <x v="1"/>
    <s v="RC_CORP"/>
    <x v="2"/>
    <x v="2"/>
    <x v="2"/>
    <n v="4550"/>
    <n v="1"/>
    <n v="1"/>
    <n v="2"/>
    <n v="3"/>
    <n v="13"/>
    <n v="48"/>
    <n v="455"/>
    <n v="4095"/>
    <n v="13"/>
  </r>
  <r>
    <s v="RES-24471"/>
    <s v="G-8907"/>
    <x v="218"/>
    <d v="2025-10-11T00:00:00"/>
    <d v="2025-10-20T00:00:00"/>
    <x v="1"/>
    <s v="RC_PROMO"/>
    <x v="1"/>
    <x v="2"/>
    <x v="2"/>
    <n v="6300"/>
    <n v="2"/>
    <n v="2"/>
    <n v="2"/>
    <n v="4"/>
    <n v="9"/>
    <n v="58"/>
    <n v="315"/>
    <n v="5985"/>
    <n v="18"/>
  </r>
  <r>
    <s v="RES-22388"/>
    <s v="G-6824"/>
    <x v="219"/>
    <d v="2025-09-11T00:00:00"/>
    <d v="2025-09-24T00:00:00"/>
    <x v="3"/>
    <s v="RC_LONG"/>
    <x v="4"/>
    <x v="1"/>
    <x v="2"/>
    <n v="15600"/>
    <n v="1"/>
    <n v="2"/>
    <n v="2"/>
    <n v="4"/>
    <n v="13"/>
    <n v="29"/>
    <n v="2652"/>
    <n v="12948"/>
    <n v="13"/>
  </r>
  <r>
    <s v="RES-23357"/>
    <s v="G-7793"/>
    <x v="219"/>
    <d v="2025-11-10T00:00:00"/>
    <d v="2025-11-15T00:00:00"/>
    <x v="1"/>
    <s v="RC_CORP"/>
    <x v="2"/>
    <x v="0"/>
    <x v="2"/>
    <n v="3500"/>
    <n v="2"/>
    <n v="4"/>
    <n v="2"/>
    <n v="6"/>
    <n v="5"/>
    <n v="89"/>
    <n v="350"/>
    <n v="3150"/>
    <n v="10"/>
  </r>
  <r>
    <s v="RES-24453"/>
    <s v="G-8889"/>
    <x v="219"/>
    <d v="2025-08-21T00:00:00"/>
    <d v="2025-08-23T00:00:00"/>
    <x v="1"/>
    <s v="RC_LONG"/>
    <x v="3"/>
    <x v="0"/>
    <x v="2"/>
    <n v="700"/>
    <n v="1"/>
    <n v="2"/>
    <n v="2"/>
    <n v="4"/>
    <n v="2"/>
    <n v="8"/>
    <n v="0"/>
    <n v="700"/>
    <n v="2"/>
  </r>
  <r>
    <s v="RES-21719"/>
    <s v="G-6155"/>
    <x v="220"/>
    <d v="2025-08-13T00:00:00"/>
    <d v="2025-08-20T00:00:00"/>
    <x v="3"/>
    <s v="RC_PKG"/>
    <x v="0"/>
    <x v="0"/>
    <x v="2"/>
    <n v="8400"/>
    <n v="1"/>
    <n v="2"/>
    <n v="0"/>
    <n v="2"/>
    <n v="7"/>
    <n v="1"/>
    <n v="0"/>
    <n v="8400"/>
    <n v="7"/>
  </r>
  <r>
    <s v="RES-22433"/>
    <s v="G-6869"/>
    <x v="220"/>
    <d v="2025-08-21T00:00:00"/>
    <d v="2025-09-03T00:00:00"/>
    <x v="3"/>
    <s v="RC_LONG"/>
    <x v="0"/>
    <x v="0"/>
    <x v="2"/>
    <n v="31200"/>
    <n v="2"/>
    <n v="2"/>
    <n v="3"/>
    <n v="5"/>
    <n v="13"/>
    <n v="9"/>
    <n v="0"/>
    <n v="31200"/>
    <n v="26"/>
  </r>
  <r>
    <s v="RES-23057"/>
    <s v="G-7493"/>
    <x v="220"/>
    <d v="2025-09-09T00:00:00"/>
    <d v="2025-09-12T00:00:00"/>
    <x v="0"/>
    <s v="RC_PROMO"/>
    <x v="4"/>
    <x v="0"/>
    <x v="1"/>
    <n v="1650"/>
    <n v="1"/>
    <n v="1"/>
    <n v="0"/>
    <n v="1"/>
    <n v="3"/>
    <n v="28"/>
    <n v="280.5"/>
    <n v="1369.5"/>
    <n v="3"/>
  </r>
  <r>
    <s v="RES-23334"/>
    <s v="G-7770"/>
    <x v="220"/>
    <d v="2025-10-25T00:00:00"/>
    <d v="2025-10-31T00:00:00"/>
    <x v="4"/>
    <s v="RC_GOV"/>
    <x v="3"/>
    <x v="2"/>
    <x v="2"/>
    <n v="4800"/>
    <n v="1"/>
    <n v="3"/>
    <n v="2"/>
    <n v="5"/>
    <n v="6"/>
    <n v="74"/>
    <n v="0"/>
    <n v="4800"/>
    <n v="6"/>
  </r>
  <r>
    <s v="RES-22538"/>
    <s v="G-6974"/>
    <x v="221"/>
    <d v="2025-08-18T00:00:00"/>
    <d v="2025-08-22T00:00:00"/>
    <x v="1"/>
    <s v="RC_LONG"/>
    <x v="4"/>
    <x v="3"/>
    <x v="2"/>
    <n v="1400"/>
    <n v="1"/>
    <n v="3"/>
    <n v="1"/>
    <n v="4"/>
    <n v="4"/>
    <n v="7"/>
    <n v="238"/>
    <n v="1162"/>
    <n v="4"/>
  </r>
  <r>
    <s v="RES-20965"/>
    <s v="G-5401"/>
    <x v="222"/>
    <d v="2025-10-05T00:00:00"/>
    <d v="2025-10-18T00:00:00"/>
    <x v="4"/>
    <s v="RC_GOV"/>
    <x v="2"/>
    <x v="0"/>
    <x v="2"/>
    <n v="20800"/>
    <n v="2"/>
    <n v="4"/>
    <n v="1"/>
    <n v="5"/>
    <n v="13"/>
    <n v="56"/>
    <n v="2080"/>
    <n v="18720"/>
    <n v="26"/>
  </r>
  <r>
    <s v="RES-21473"/>
    <s v="G-5909"/>
    <x v="222"/>
    <d v="2025-09-03T00:00:00"/>
    <d v="2025-09-14T00:00:00"/>
    <x v="1"/>
    <s v="RC_WHL"/>
    <x v="0"/>
    <x v="4"/>
    <x v="1"/>
    <n v="3850"/>
    <n v="1"/>
    <n v="3"/>
    <n v="0"/>
    <n v="3"/>
    <n v="11"/>
    <n v="24"/>
    <n v="0"/>
    <n v="3850"/>
    <n v="11"/>
  </r>
  <r>
    <s v="RES-22938"/>
    <s v="G-7374"/>
    <x v="222"/>
    <d v="2025-09-23T00:00:00"/>
    <d v="2025-10-04T00:00:00"/>
    <x v="1"/>
    <s v="RC_LONG"/>
    <x v="7"/>
    <x v="2"/>
    <x v="2"/>
    <n v="7700"/>
    <n v="2"/>
    <n v="2"/>
    <n v="3"/>
    <n v="5"/>
    <n v="11"/>
    <n v="44"/>
    <n v="1155"/>
    <n v="6545"/>
    <n v="22"/>
  </r>
  <r>
    <s v="RES-23405"/>
    <s v="G-7841"/>
    <x v="222"/>
    <d v="2025-09-22T00:00:00"/>
    <d v="2025-09-24T00:00:00"/>
    <x v="1"/>
    <s v="RC_LONG"/>
    <x v="7"/>
    <x v="4"/>
    <x v="0"/>
    <n v="1400"/>
    <n v="2"/>
    <n v="4"/>
    <n v="1"/>
    <n v="5"/>
    <n v="2"/>
    <n v="43"/>
    <n v="210"/>
    <n v="1190"/>
    <n v="4"/>
  </r>
  <r>
    <s v="RES-22277"/>
    <s v="G-6713"/>
    <x v="223"/>
    <d v="2025-08-13T00:00:00"/>
    <d v="2025-08-14T00:00:00"/>
    <x v="2"/>
    <s v="RC_WHL"/>
    <x v="5"/>
    <x v="2"/>
    <x v="1"/>
    <n v="1100"/>
    <n v="1"/>
    <n v="3"/>
    <n v="0"/>
    <n v="3"/>
    <n v="1"/>
    <n v="4"/>
    <n v="220"/>
    <n v="880"/>
    <n v="1"/>
  </r>
  <r>
    <s v="RES-22429"/>
    <s v="G-6865"/>
    <x v="223"/>
    <d v="2025-11-02T00:00:00"/>
    <d v="2025-11-14T00:00:00"/>
    <x v="1"/>
    <s v="RC_LONG"/>
    <x v="3"/>
    <x v="0"/>
    <x v="2"/>
    <n v="8400"/>
    <n v="2"/>
    <n v="2"/>
    <n v="2"/>
    <n v="4"/>
    <n v="12"/>
    <n v="85"/>
    <n v="0"/>
    <n v="8400"/>
    <n v="24"/>
  </r>
  <r>
    <s v="RES-24188"/>
    <s v="G-8624"/>
    <x v="223"/>
    <d v="2025-09-19T00:00:00"/>
    <d v="2025-09-20T00:00:00"/>
    <x v="4"/>
    <s v="RC_LONG"/>
    <x v="0"/>
    <x v="0"/>
    <x v="2"/>
    <n v="1600"/>
    <n v="2"/>
    <n v="4"/>
    <n v="2"/>
    <n v="6"/>
    <n v="1"/>
    <n v="41"/>
    <n v="0"/>
    <n v="1600"/>
    <n v="2"/>
  </r>
  <r>
    <s v="RES-24320"/>
    <s v="G-8756"/>
    <x v="223"/>
    <d v="2025-10-31T00:00:00"/>
    <d v="2025-11-11T00:00:00"/>
    <x v="1"/>
    <s v="RC_GOV"/>
    <x v="0"/>
    <x v="0"/>
    <x v="2"/>
    <n v="3850"/>
    <n v="1"/>
    <n v="2"/>
    <n v="0"/>
    <n v="2"/>
    <n v="11"/>
    <n v="83"/>
    <n v="0"/>
    <n v="3850"/>
    <n v="11"/>
  </r>
  <r>
    <s v="RES-20625"/>
    <s v="G-5061"/>
    <x v="224"/>
    <d v="2025-09-14T00:00:00"/>
    <d v="2025-09-21T00:00:00"/>
    <x v="3"/>
    <s v="RC_BAR"/>
    <x v="7"/>
    <x v="0"/>
    <x v="0"/>
    <n v="8400"/>
    <n v="1"/>
    <n v="3"/>
    <n v="0"/>
    <n v="3"/>
    <n v="7"/>
    <n v="37"/>
    <n v="1260"/>
    <n v="7140"/>
    <n v="7"/>
  </r>
  <r>
    <s v="RES-22581"/>
    <s v="G-7017"/>
    <x v="224"/>
    <d v="2025-09-06T00:00:00"/>
    <d v="2025-09-20T00:00:00"/>
    <x v="1"/>
    <s v="RC_GOV"/>
    <x v="0"/>
    <x v="1"/>
    <x v="2"/>
    <n v="9800"/>
    <n v="2"/>
    <n v="2"/>
    <n v="3"/>
    <n v="5"/>
    <n v="14"/>
    <n v="29"/>
    <n v="0"/>
    <n v="9800"/>
    <n v="28"/>
  </r>
  <r>
    <s v="RES-23460"/>
    <s v="G-7896"/>
    <x v="225"/>
    <d v="2025-09-28T00:00:00"/>
    <d v="2025-10-04T00:00:00"/>
    <x v="1"/>
    <s v="RC_WHL"/>
    <x v="1"/>
    <x v="3"/>
    <x v="0"/>
    <n v="2100"/>
    <n v="1"/>
    <n v="2"/>
    <n v="0"/>
    <n v="2"/>
    <n v="6"/>
    <n v="52"/>
    <n v="105"/>
    <n v="1995"/>
    <n v="6"/>
  </r>
  <r>
    <s v="RES-24014"/>
    <s v="G-8450"/>
    <x v="225"/>
    <d v="2025-10-12T00:00:00"/>
    <d v="2025-10-18T00:00:00"/>
    <x v="1"/>
    <s v="RC_GOV"/>
    <x v="4"/>
    <x v="3"/>
    <x v="2"/>
    <n v="4200"/>
    <n v="2"/>
    <n v="2"/>
    <n v="4"/>
    <n v="6"/>
    <n v="6"/>
    <n v="66"/>
    <n v="714"/>
    <n v="3486"/>
    <n v="12"/>
  </r>
  <r>
    <s v="RES-24362"/>
    <s v="G-8798"/>
    <x v="225"/>
    <d v="2025-10-16T00:00:00"/>
    <d v="2025-10-18T00:00:00"/>
    <x v="1"/>
    <s v="RC_PROMO"/>
    <x v="5"/>
    <x v="4"/>
    <x v="2"/>
    <n v="700"/>
    <n v="1"/>
    <n v="2"/>
    <n v="2"/>
    <n v="4"/>
    <n v="2"/>
    <n v="70"/>
    <n v="140"/>
    <n v="560"/>
    <n v="2"/>
  </r>
  <r>
    <s v="RES-20708"/>
    <s v="G-5144"/>
    <x v="226"/>
    <d v="2025-10-22T00:00:00"/>
    <d v="2025-11-03T00:00:00"/>
    <x v="1"/>
    <s v="RC_PKG"/>
    <x v="2"/>
    <x v="2"/>
    <x v="2"/>
    <n v="8400"/>
    <n v="2"/>
    <n v="6"/>
    <n v="3"/>
    <n v="9"/>
    <n v="12"/>
    <n v="77"/>
    <n v="840"/>
    <n v="7560"/>
    <n v="24"/>
  </r>
  <r>
    <s v="RES-21761"/>
    <s v="G-6197"/>
    <x v="226"/>
    <d v="2025-10-09T00:00:00"/>
    <d v="2025-10-10T00:00:00"/>
    <x v="1"/>
    <s v="RC_PROMO"/>
    <x v="3"/>
    <x v="3"/>
    <x v="0"/>
    <n v="350"/>
    <n v="1"/>
    <n v="1"/>
    <n v="0"/>
    <n v="1"/>
    <n v="1"/>
    <n v="64"/>
    <n v="0"/>
    <n v="350"/>
    <n v="1"/>
  </r>
  <r>
    <s v="RES-22604"/>
    <s v="G-7040"/>
    <x v="226"/>
    <d v="2025-08-21T00:00:00"/>
    <d v="2025-08-23T00:00:00"/>
    <x v="2"/>
    <s v="RC_GOV"/>
    <x v="7"/>
    <x v="0"/>
    <x v="2"/>
    <n v="4400"/>
    <n v="2"/>
    <n v="2"/>
    <n v="3"/>
    <n v="5"/>
    <n v="2"/>
    <n v="15"/>
    <n v="660"/>
    <n v="3740"/>
    <n v="4"/>
  </r>
  <r>
    <s v="RES-23869"/>
    <s v="G-8305"/>
    <x v="226"/>
    <d v="2025-10-27T00:00:00"/>
    <d v="2025-11-10T00:00:00"/>
    <x v="2"/>
    <s v="RC_BAR"/>
    <x v="0"/>
    <x v="0"/>
    <x v="0"/>
    <n v="30800"/>
    <n v="2"/>
    <n v="4"/>
    <n v="3"/>
    <n v="7"/>
    <n v="14"/>
    <n v="82"/>
    <n v="0"/>
    <n v="30800"/>
    <n v="28"/>
  </r>
  <r>
    <s v="RES-21720"/>
    <s v="G-6156"/>
    <x v="227"/>
    <d v="2025-10-10T00:00:00"/>
    <d v="2025-10-21T00:00:00"/>
    <x v="1"/>
    <s v="RC_WHL"/>
    <x v="0"/>
    <x v="3"/>
    <x v="2"/>
    <n v="7700"/>
    <n v="2"/>
    <n v="4"/>
    <n v="0"/>
    <n v="4"/>
    <n v="11"/>
    <n v="66"/>
    <n v="0"/>
    <n v="7700"/>
    <n v="22"/>
  </r>
  <r>
    <s v="RES-23584"/>
    <s v="G-8020"/>
    <x v="227"/>
    <d v="2025-10-02T00:00:00"/>
    <d v="2025-10-08T00:00:00"/>
    <x v="3"/>
    <s v="RC_LONG"/>
    <x v="4"/>
    <x v="1"/>
    <x v="2"/>
    <n v="7200"/>
    <n v="1"/>
    <n v="2"/>
    <n v="2"/>
    <n v="4"/>
    <n v="6"/>
    <n v="58"/>
    <n v="1224"/>
    <n v="5976"/>
    <n v="6"/>
  </r>
  <r>
    <s v="RES-24718"/>
    <s v="G-9154"/>
    <x v="227"/>
    <d v="2025-09-03T00:00:00"/>
    <d v="2025-09-05T00:00:00"/>
    <x v="1"/>
    <s v="RC_PROMO"/>
    <x v="2"/>
    <x v="4"/>
    <x v="2"/>
    <n v="700"/>
    <n v="1"/>
    <n v="1"/>
    <n v="1"/>
    <n v="2"/>
    <n v="2"/>
    <n v="29"/>
    <n v="70"/>
    <n v="630"/>
    <n v="2"/>
  </r>
  <r>
    <s v="RES-21258"/>
    <s v="G-5694"/>
    <x v="228"/>
    <d v="2025-10-20T00:00:00"/>
    <d v="2025-10-30T00:00:00"/>
    <x v="4"/>
    <s v="RC_PROMO"/>
    <x v="3"/>
    <x v="1"/>
    <x v="1"/>
    <n v="8000"/>
    <n v="1"/>
    <n v="2"/>
    <n v="0"/>
    <n v="2"/>
    <n v="10"/>
    <n v="77"/>
    <n v="0"/>
    <n v="8000"/>
    <n v="10"/>
  </r>
  <r>
    <s v="RES-23282"/>
    <s v="G-7718"/>
    <x v="228"/>
    <d v="2025-10-25T00:00:00"/>
    <d v="2025-11-04T00:00:00"/>
    <x v="0"/>
    <s v="RC_PROMO"/>
    <x v="7"/>
    <x v="0"/>
    <x v="0"/>
    <n v="5500"/>
    <n v="1"/>
    <n v="2"/>
    <n v="1"/>
    <n v="3"/>
    <n v="10"/>
    <n v="82"/>
    <n v="825"/>
    <n v="4675"/>
    <n v="10"/>
  </r>
  <r>
    <s v="RES-24332"/>
    <s v="G-8768"/>
    <x v="228"/>
    <d v="2025-09-01T00:00:00"/>
    <d v="2025-09-03T00:00:00"/>
    <x v="4"/>
    <s v="RC_PROMO"/>
    <x v="3"/>
    <x v="3"/>
    <x v="2"/>
    <n v="1600"/>
    <n v="1"/>
    <n v="1"/>
    <n v="0"/>
    <n v="1"/>
    <n v="2"/>
    <n v="28"/>
    <n v="0"/>
    <n v="1600"/>
    <n v="2"/>
  </r>
  <r>
    <s v="RES-20755"/>
    <s v="G-5191"/>
    <x v="229"/>
    <d v="2025-09-04T00:00:00"/>
    <d v="2025-09-17T00:00:00"/>
    <x v="0"/>
    <s v="RC_BAR"/>
    <x v="0"/>
    <x v="0"/>
    <x v="0"/>
    <n v="7150"/>
    <n v="1"/>
    <n v="1"/>
    <n v="0"/>
    <n v="1"/>
    <n v="13"/>
    <n v="32"/>
    <n v="0"/>
    <n v="7150"/>
    <n v="13"/>
  </r>
  <r>
    <s v="RES-20743"/>
    <s v="G-5179"/>
    <x v="230"/>
    <d v="2025-10-11T00:00:00"/>
    <d v="2025-10-23T00:00:00"/>
    <x v="1"/>
    <s v="RC_LONG"/>
    <x v="0"/>
    <x v="2"/>
    <x v="0"/>
    <n v="4200"/>
    <n v="1"/>
    <n v="2"/>
    <n v="0"/>
    <n v="2"/>
    <n v="12"/>
    <n v="70"/>
    <n v="0"/>
    <n v="4200"/>
    <n v="12"/>
  </r>
  <r>
    <s v="RES-21507"/>
    <s v="G-5943"/>
    <x v="230"/>
    <d v="2025-10-10T00:00:00"/>
    <d v="2025-10-16T00:00:00"/>
    <x v="1"/>
    <s v="RC_CORP"/>
    <x v="6"/>
    <x v="1"/>
    <x v="2"/>
    <n v="4200"/>
    <n v="2"/>
    <n v="2"/>
    <n v="3"/>
    <n v="5"/>
    <n v="6"/>
    <n v="69"/>
    <n v="0"/>
    <n v="4200"/>
    <n v="12"/>
  </r>
  <r>
    <s v="RES-23570"/>
    <s v="G-8006"/>
    <x v="230"/>
    <d v="2025-08-11T00:00:00"/>
    <d v="2025-08-14T00:00:00"/>
    <x v="1"/>
    <s v="RC_BAR"/>
    <x v="0"/>
    <x v="2"/>
    <x v="2"/>
    <n v="1050"/>
    <n v="1"/>
    <n v="1"/>
    <n v="0"/>
    <n v="1"/>
    <n v="3"/>
    <n v="9"/>
    <n v="0"/>
    <n v="1050"/>
    <n v="3"/>
  </r>
  <r>
    <s v="RES-23894"/>
    <s v="G-8330"/>
    <x v="230"/>
    <d v="2025-10-30T00:00:00"/>
    <d v="2025-11-10T00:00:00"/>
    <x v="3"/>
    <s v="RC_PKG"/>
    <x v="3"/>
    <x v="0"/>
    <x v="0"/>
    <n v="26400"/>
    <n v="2"/>
    <n v="6"/>
    <n v="3"/>
    <n v="9"/>
    <n v="11"/>
    <n v="89"/>
    <n v="0"/>
    <n v="26400"/>
    <n v="22"/>
  </r>
  <r>
    <s v="RES-20611"/>
    <s v="G-5047"/>
    <x v="231"/>
    <d v="2025-10-12T00:00:00"/>
    <d v="2025-10-18T00:00:00"/>
    <x v="1"/>
    <s v="RC_PROMO"/>
    <x v="7"/>
    <x v="1"/>
    <x v="2"/>
    <n v="4200"/>
    <n v="2"/>
    <n v="4"/>
    <n v="1"/>
    <n v="5"/>
    <n v="6"/>
    <n v="72"/>
    <n v="630"/>
    <n v="3570"/>
    <n v="12"/>
  </r>
  <r>
    <s v="RES-21111"/>
    <s v="G-5547"/>
    <x v="231"/>
    <d v="2025-09-25T00:00:00"/>
    <d v="2025-10-08T00:00:00"/>
    <x v="1"/>
    <s v="RC_WHL"/>
    <x v="3"/>
    <x v="4"/>
    <x v="2"/>
    <n v="4550"/>
    <n v="1"/>
    <n v="2"/>
    <n v="1"/>
    <n v="3"/>
    <n v="13"/>
    <n v="55"/>
    <n v="0"/>
    <n v="4550"/>
    <n v="13"/>
  </r>
  <r>
    <s v="RES-21477"/>
    <s v="G-5913"/>
    <x v="231"/>
    <d v="2025-09-24T00:00:00"/>
    <d v="2025-09-29T00:00:00"/>
    <x v="1"/>
    <s v="RC_BAR"/>
    <x v="1"/>
    <x v="0"/>
    <x v="2"/>
    <n v="1750"/>
    <n v="1"/>
    <n v="2"/>
    <n v="0"/>
    <n v="2"/>
    <n v="5"/>
    <n v="54"/>
    <n v="87.5"/>
    <n v="1662.5"/>
    <n v="5"/>
  </r>
  <r>
    <s v="RES-21819"/>
    <s v="G-6255"/>
    <x v="231"/>
    <d v="2025-09-04T00:00:00"/>
    <d v="2025-09-15T00:00:00"/>
    <x v="4"/>
    <s v="RC_CORP"/>
    <x v="4"/>
    <x v="3"/>
    <x v="0"/>
    <n v="17600"/>
    <n v="2"/>
    <n v="6"/>
    <n v="3"/>
    <n v="9"/>
    <n v="11"/>
    <n v="34"/>
    <n v="2992"/>
    <n v="14608"/>
    <n v="22"/>
  </r>
  <r>
    <s v="RES-23665"/>
    <s v="G-8101"/>
    <x v="231"/>
    <d v="2025-10-13T00:00:00"/>
    <d v="2025-10-23T00:00:00"/>
    <x v="2"/>
    <s v="RC_CORP"/>
    <x v="7"/>
    <x v="3"/>
    <x v="2"/>
    <n v="11000"/>
    <n v="1"/>
    <n v="2"/>
    <n v="2"/>
    <n v="4"/>
    <n v="10"/>
    <n v="73"/>
    <n v="1650"/>
    <n v="9350"/>
    <n v="10"/>
  </r>
  <r>
    <s v="RES-23900"/>
    <s v="G-8336"/>
    <x v="231"/>
    <d v="2025-08-24T00:00:00"/>
    <d v="2025-08-29T00:00:00"/>
    <x v="1"/>
    <s v="RC_PKG"/>
    <x v="5"/>
    <x v="0"/>
    <x v="2"/>
    <n v="1750"/>
    <n v="1"/>
    <n v="3"/>
    <n v="1"/>
    <n v="4"/>
    <n v="5"/>
    <n v="23"/>
    <n v="350"/>
    <n v="1400"/>
    <n v="5"/>
  </r>
  <r>
    <s v="RES-22786"/>
    <s v="G-7222"/>
    <x v="232"/>
    <d v="2025-09-21T00:00:00"/>
    <d v="2025-09-27T00:00:00"/>
    <x v="1"/>
    <s v="RC_CORP"/>
    <x v="1"/>
    <x v="1"/>
    <x v="2"/>
    <n v="2100"/>
    <n v="1"/>
    <n v="1"/>
    <n v="1"/>
    <n v="2"/>
    <n v="6"/>
    <n v="52"/>
    <n v="105"/>
    <n v="1995"/>
    <n v="6"/>
  </r>
  <r>
    <s v="RES-22896"/>
    <s v="G-7332"/>
    <x v="232"/>
    <d v="2025-09-27T00:00:00"/>
    <d v="2025-10-07T00:00:00"/>
    <x v="1"/>
    <s v="RC_PKG"/>
    <x v="3"/>
    <x v="0"/>
    <x v="2"/>
    <n v="7000"/>
    <n v="2"/>
    <n v="2"/>
    <n v="2"/>
    <n v="4"/>
    <n v="10"/>
    <n v="58"/>
    <n v="0"/>
    <n v="7000"/>
    <n v="20"/>
  </r>
  <r>
    <s v="RES-23467"/>
    <s v="G-7903"/>
    <x v="232"/>
    <d v="2025-08-30T00:00:00"/>
    <d v="2025-09-08T00:00:00"/>
    <x v="0"/>
    <s v="RC_CORP"/>
    <x v="1"/>
    <x v="2"/>
    <x v="2"/>
    <n v="4950"/>
    <n v="1"/>
    <n v="1"/>
    <n v="0"/>
    <n v="1"/>
    <n v="9"/>
    <n v="30"/>
    <n v="247.5"/>
    <n v="4702.5"/>
    <n v="9"/>
  </r>
  <r>
    <s v="RES-23705"/>
    <s v="G-8141"/>
    <x v="232"/>
    <d v="2025-09-01T00:00:00"/>
    <d v="2025-09-03T00:00:00"/>
    <x v="1"/>
    <s v="RC_PROMO"/>
    <x v="3"/>
    <x v="3"/>
    <x v="0"/>
    <n v="700"/>
    <n v="1"/>
    <n v="1"/>
    <n v="1"/>
    <n v="2"/>
    <n v="2"/>
    <n v="32"/>
    <n v="0"/>
    <n v="700"/>
    <n v="2"/>
  </r>
  <r>
    <s v="RES-24448"/>
    <s v="G-8884"/>
    <x v="232"/>
    <d v="2025-10-28T00:00:00"/>
    <d v="2025-10-30T00:00:00"/>
    <x v="1"/>
    <s v="RC_CORP"/>
    <x v="2"/>
    <x v="0"/>
    <x v="2"/>
    <n v="1400"/>
    <n v="2"/>
    <n v="2"/>
    <n v="3"/>
    <n v="5"/>
    <n v="2"/>
    <n v="89"/>
    <n v="140"/>
    <n v="1260"/>
    <n v="4"/>
  </r>
  <r>
    <s v="RES-24972"/>
    <s v="G-9408"/>
    <x v="232"/>
    <d v="2025-08-18T00:00:00"/>
    <d v="2025-08-22T00:00:00"/>
    <x v="1"/>
    <s v="RC_PROMO"/>
    <x v="4"/>
    <x v="0"/>
    <x v="2"/>
    <n v="2800"/>
    <n v="2"/>
    <n v="6"/>
    <n v="1"/>
    <n v="7"/>
    <n v="4"/>
    <n v="18"/>
    <n v="476"/>
    <n v="2324"/>
    <n v="8"/>
  </r>
  <r>
    <s v="RES-21312"/>
    <s v="G-5748"/>
    <x v="233"/>
    <d v="2025-10-01T00:00:00"/>
    <d v="2025-10-05T00:00:00"/>
    <x v="1"/>
    <s v="RC_LONG"/>
    <x v="3"/>
    <x v="0"/>
    <x v="2"/>
    <n v="1400"/>
    <n v="1"/>
    <n v="2"/>
    <n v="0"/>
    <n v="2"/>
    <n v="4"/>
    <n v="63"/>
    <n v="0"/>
    <n v="1400"/>
    <n v="4"/>
  </r>
  <r>
    <s v="RES-22640"/>
    <s v="G-7076"/>
    <x v="233"/>
    <d v="2025-08-21T00:00:00"/>
    <d v="2025-08-29T00:00:00"/>
    <x v="1"/>
    <s v="RC_WHL"/>
    <x v="1"/>
    <x v="3"/>
    <x v="0"/>
    <n v="5600"/>
    <n v="2"/>
    <n v="6"/>
    <n v="3"/>
    <n v="9"/>
    <n v="8"/>
    <n v="22"/>
    <n v="280"/>
    <n v="5320"/>
    <n v="16"/>
  </r>
  <r>
    <s v="RES-23380"/>
    <s v="G-7816"/>
    <x v="233"/>
    <d v="2025-08-13T00:00:00"/>
    <d v="2025-08-22T00:00:00"/>
    <x v="4"/>
    <s v="RC_GOV"/>
    <x v="2"/>
    <x v="0"/>
    <x v="2"/>
    <n v="14400"/>
    <n v="2"/>
    <n v="6"/>
    <n v="3"/>
    <n v="9"/>
    <n v="9"/>
    <n v="14"/>
    <n v="1440"/>
    <n v="12960"/>
    <n v="18"/>
  </r>
  <r>
    <s v="RES-21029"/>
    <s v="G-5465"/>
    <x v="234"/>
    <d v="2025-08-22T00:00:00"/>
    <d v="2025-08-23T00:00:00"/>
    <x v="0"/>
    <s v="RC_CORP"/>
    <x v="1"/>
    <x v="2"/>
    <x v="2"/>
    <n v="550"/>
    <n v="1"/>
    <n v="3"/>
    <n v="0"/>
    <n v="3"/>
    <n v="1"/>
    <n v="24"/>
    <n v="27.5"/>
    <n v="522.5"/>
    <n v="1"/>
  </r>
  <r>
    <s v="RES-21147"/>
    <s v="G-5583"/>
    <x v="234"/>
    <d v="2025-08-26T00:00:00"/>
    <d v="2025-09-02T00:00:00"/>
    <x v="4"/>
    <s v="RC_WHL"/>
    <x v="4"/>
    <x v="4"/>
    <x v="2"/>
    <n v="5600"/>
    <n v="1"/>
    <n v="1"/>
    <n v="2"/>
    <n v="3"/>
    <n v="7"/>
    <n v="28"/>
    <n v="952"/>
    <n v="4648"/>
    <n v="7"/>
  </r>
  <r>
    <s v="RES-21422"/>
    <s v="G-5858"/>
    <x v="234"/>
    <d v="2025-08-19T00:00:00"/>
    <d v="2025-08-29T00:00:00"/>
    <x v="1"/>
    <s v="RC_GOV"/>
    <x v="1"/>
    <x v="0"/>
    <x v="0"/>
    <n v="7000"/>
    <n v="2"/>
    <n v="6"/>
    <n v="3"/>
    <n v="9"/>
    <n v="10"/>
    <n v="21"/>
    <n v="350"/>
    <n v="6650"/>
    <n v="20"/>
  </r>
  <r>
    <s v="RES-21453"/>
    <s v="G-5889"/>
    <x v="234"/>
    <d v="2025-10-06T00:00:00"/>
    <d v="2025-10-07T00:00:00"/>
    <x v="4"/>
    <s v="RC_BAR"/>
    <x v="0"/>
    <x v="2"/>
    <x v="3"/>
    <n v="0"/>
    <n v="5"/>
    <n v="0"/>
    <n v="0"/>
    <n v="0"/>
    <n v="1"/>
    <n v="69"/>
    <n v="0"/>
    <n v="0"/>
    <n v="5"/>
  </r>
  <r>
    <s v="RES-22407"/>
    <s v="G-6843"/>
    <x v="234"/>
    <d v="2025-10-26T00:00:00"/>
    <d v="2025-11-03T00:00:00"/>
    <x v="0"/>
    <s v="RC_GOV"/>
    <x v="7"/>
    <x v="3"/>
    <x v="1"/>
    <n v="8800"/>
    <n v="2"/>
    <n v="4"/>
    <n v="0"/>
    <n v="4"/>
    <n v="8"/>
    <n v="89"/>
    <n v="1320"/>
    <n v="7480"/>
    <n v="16"/>
  </r>
  <r>
    <s v="RES-23955"/>
    <s v="G-8391"/>
    <x v="234"/>
    <d v="2025-08-08T00:00:00"/>
    <d v="2025-08-10T00:00:00"/>
    <x v="3"/>
    <s v="RC_BAR"/>
    <x v="7"/>
    <x v="2"/>
    <x v="3"/>
    <n v="0"/>
    <n v="5"/>
    <n v="0"/>
    <n v="0"/>
    <n v="0"/>
    <n v="2"/>
    <n v="10"/>
    <n v="0"/>
    <n v="0"/>
    <n v="10"/>
  </r>
  <r>
    <s v="RES-20918"/>
    <s v="G-5354"/>
    <x v="235"/>
    <d v="2025-09-16T00:00:00"/>
    <d v="2025-09-29T00:00:00"/>
    <x v="4"/>
    <s v="RC_BAR"/>
    <x v="3"/>
    <x v="1"/>
    <x v="0"/>
    <n v="10400"/>
    <n v="1"/>
    <n v="1"/>
    <n v="2"/>
    <n v="3"/>
    <n v="13"/>
    <n v="50"/>
    <n v="0"/>
    <n v="10400"/>
    <n v="13"/>
  </r>
  <r>
    <s v="RES-21600"/>
    <s v="G-6036"/>
    <x v="235"/>
    <d v="2025-09-08T00:00:00"/>
    <d v="2025-09-20T00:00:00"/>
    <x v="2"/>
    <s v="RC_PROMO"/>
    <x v="1"/>
    <x v="3"/>
    <x v="2"/>
    <n v="13200"/>
    <n v="1"/>
    <n v="3"/>
    <n v="2"/>
    <n v="5"/>
    <n v="12"/>
    <n v="42"/>
    <n v="660"/>
    <n v="12540"/>
    <n v="12"/>
  </r>
  <r>
    <s v="RES-21957"/>
    <s v="G-6393"/>
    <x v="235"/>
    <d v="2025-08-03T00:00:00"/>
    <d v="2025-08-05T00:00:00"/>
    <x v="1"/>
    <s v="RC_GOV"/>
    <x v="7"/>
    <x v="3"/>
    <x v="2"/>
    <n v="700"/>
    <n v="1"/>
    <n v="1"/>
    <n v="2"/>
    <n v="3"/>
    <n v="2"/>
    <n v="6"/>
    <n v="105"/>
    <n v="595"/>
    <n v="2"/>
  </r>
  <r>
    <s v="RES-22232"/>
    <s v="G-6668"/>
    <x v="235"/>
    <d v="2025-10-09T00:00:00"/>
    <d v="2025-10-12T00:00:00"/>
    <x v="2"/>
    <s v="RC_LONG"/>
    <x v="5"/>
    <x v="2"/>
    <x v="2"/>
    <n v="6600"/>
    <n v="2"/>
    <n v="2"/>
    <n v="1"/>
    <n v="3"/>
    <n v="3"/>
    <n v="73"/>
    <n v="1320"/>
    <n v="5280"/>
    <n v="6"/>
  </r>
  <r>
    <s v="RES-24487"/>
    <s v="G-8923"/>
    <x v="235"/>
    <d v="2025-08-08T00:00:00"/>
    <d v="2025-08-18T00:00:00"/>
    <x v="1"/>
    <s v="RC_GOV"/>
    <x v="6"/>
    <x v="2"/>
    <x v="2"/>
    <n v="7000"/>
    <n v="2"/>
    <n v="2"/>
    <n v="1"/>
    <n v="3"/>
    <n v="10"/>
    <n v="11"/>
    <n v="0"/>
    <n v="7000"/>
    <n v="20"/>
  </r>
  <r>
    <s v="RES-24691"/>
    <s v="G-9127"/>
    <x v="235"/>
    <d v="2025-10-08T00:00:00"/>
    <d v="2025-10-15T00:00:00"/>
    <x v="4"/>
    <s v="RC_GOV"/>
    <x v="7"/>
    <x v="1"/>
    <x v="2"/>
    <n v="5600"/>
    <n v="1"/>
    <n v="2"/>
    <n v="1"/>
    <n v="3"/>
    <n v="7"/>
    <n v="72"/>
    <n v="840"/>
    <n v="4760"/>
    <n v="7"/>
  </r>
  <r>
    <s v="RES-20669"/>
    <s v="G-5105"/>
    <x v="236"/>
    <d v="2025-10-05T00:00:00"/>
    <d v="2025-10-17T00:00:00"/>
    <x v="1"/>
    <s v="RC_BAR"/>
    <x v="7"/>
    <x v="2"/>
    <x v="0"/>
    <n v="8400"/>
    <n v="2"/>
    <n v="4"/>
    <n v="1"/>
    <n v="5"/>
    <n v="12"/>
    <n v="70"/>
    <n v="1260"/>
    <n v="7140"/>
    <n v="24"/>
  </r>
  <r>
    <s v="RES-20824"/>
    <s v="G-5260"/>
    <x v="236"/>
    <d v="2025-08-31T00:00:00"/>
    <d v="2025-09-01T00:00:00"/>
    <x v="1"/>
    <s v="RC_BAR"/>
    <x v="3"/>
    <x v="2"/>
    <x v="2"/>
    <n v="700"/>
    <n v="2"/>
    <n v="2"/>
    <n v="0"/>
    <n v="2"/>
    <n v="1"/>
    <n v="35"/>
    <n v="0"/>
    <n v="700"/>
    <n v="2"/>
  </r>
  <r>
    <s v="RES-24919"/>
    <s v="G-9355"/>
    <x v="236"/>
    <d v="2025-09-07T00:00:00"/>
    <d v="2025-09-15T00:00:00"/>
    <x v="1"/>
    <s v="RC_GOV"/>
    <x v="6"/>
    <x v="3"/>
    <x v="2"/>
    <n v="2800"/>
    <n v="1"/>
    <n v="2"/>
    <n v="2"/>
    <n v="4"/>
    <n v="8"/>
    <n v="42"/>
    <n v="0"/>
    <n v="2800"/>
    <n v="8"/>
  </r>
  <r>
    <s v="RES-20971"/>
    <s v="G-5407"/>
    <x v="237"/>
    <d v="2025-07-28T00:00:00"/>
    <d v="2025-07-29T00:00:00"/>
    <x v="1"/>
    <s v="RC_GOV"/>
    <x v="2"/>
    <x v="0"/>
    <x v="2"/>
    <n v="700"/>
    <n v="2"/>
    <n v="4"/>
    <n v="1"/>
    <n v="5"/>
    <n v="1"/>
    <n v="2"/>
    <n v="70"/>
    <n v="630"/>
    <n v="2"/>
  </r>
  <r>
    <s v="RES-22114"/>
    <s v="G-6550"/>
    <x v="237"/>
    <d v="2025-08-03T00:00:00"/>
    <d v="2025-08-04T00:00:00"/>
    <x v="3"/>
    <s v="RC_WHL"/>
    <x v="6"/>
    <x v="3"/>
    <x v="2"/>
    <n v="2400"/>
    <n v="2"/>
    <n v="6"/>
    <n v="1"/>
    <n v="7"/>
    <n v="1"/>
    <n v="8"/>
    <n v="0"/>
    <n v="2400"/>
    <n v="2"/>
  </r>
  <r>
    <s v="RES-22840"/>
    <s v="G-7276"/>
    <x v="237"/>
    <d v="2025-08-03T00:00:00"/>
    <d v="2025-08-12T00:00:00"/>
    <x v="2"/>
    <s v="RC_LONG"/>
    <x v="0"/>
    <x v="0"/>
    <x v="2"/>
    <n v="9900"/>
    <n v="1"/>
    <n v="2"/>
    <n v="2"/>
    <n v="4"/>
    <n v="9"/>
    <n v="8"/>
    <n v="0"/>
    <n v="9900"/>
    <n v="9"/>
  </r>
  <r>
    <s v="RES-23509"/>
    <s v="G-7945"/>
    <x v="237"/>
    <d v="2025-08-23T00:00:00"/>
    <d v="2025-09-02T00:00:00"/>
    <x v="1"/>
    <s v="RC_WHL"/>
    <x v="7"/>
    <x v="1"/>
    <x v="2"/>
    <n v="7000"/>
    <n v="2"/>
    <n v="4"/>
    <n v="0"/>
    <n v="4"/>
    <n v="10"/>
    <n v="28"/>
    <n v="1050"/>
    <n v="5950"/>
    <n v="20"/>
  </r>
  <r>
    <s v="RES-24255"/>
    <s v="G-8691"/>
    <x v="237"/>
    <d v="2025-08-18T00:00:00"/>
    <d v="2025-08-19T00:00:00"/>
    <x v="0"/>
    <s v="RC_GOV"/>
    <x v="3"/>
    <x v="0"/>
    <x v="2"/>
    <n v="1100"/>
    <n v="2"/>
    <n v="4"/>
    <n v="2"/>
    <n v="6"/>
    <n v="1"/>
    <n v="23"/>
    <n v="0"/>
    <n v="1100"/>
    <n v="2"/>
  </r>
  <r>
    <s v="RES-24512"/>
    <s v="G-8948"/>
    <x v="237"/>
    <d v="2025-10-05T00:00:00"/>
    <d v="2025-10-06T00:00:00"/>
    <x v="2"/>
    <s v="RC_PROMO"/>
    <x v="1"/>
    <x v="3"/>
    <x v="2"/>
    <n v="2200"/>
    <n v="2"/>
    <n v="6"/>
    <n v="1"/>
    <n v="7"/>
    <n v="1"/>
    <n v="71"/>
    <n v="110"/>
    <n v="2090"/>
    <n v="2"/>
  </r>
  <r>
    <s v="RES-23580"/>
    <s v="G-8016"/>
    <x v="238"/>
    <d v="2025-10-19T00:00:00"/>
    <d v="2025-10-29T00:00:00"/>
    <x v="4"/>
    <s v="RC_PROMO"/>
    <x v="3"/>
    <x v="0"/>
    <x v="2"/>
    <n v="8000"/>
    <n v="1"/>
    <n v="1"/>
    <n v="1"/>
    <n v="2"/>
    <n v="10"/>
    <n v="86"/>
    <n v="0"/>
    <n v="8000"/>
    <n v="10"/>
  </r>
  <r>
    <s v="RES-23732"/>
    <s v="G-8168"/>
    <x v="238"/>
    <d v="2025-09-02T00:00:00"/>
    <d v="2025-09-14T00:00:00"/>
    <x v="1"/>
    <s v="RC_BAR"/>
    <x v="7"/>
    <x v="0"/>
    <x v="2"/>
    <n v="8400"/>
    <n v="2"/>
    <n v="4"/>
    <n v="2"/>
    <n v="6"/>
    <n v="12"/>
    <n v="39"/>
    <n v="1260"/>
    <n v="7140"/>
    <n v="24"/>
  </r>
  <r>
    <s v="RES-24410"/>
    <s v="G-8846"/>
    <x v="238"/>
    <d v="2025-08-30T00:00:00"/>
    <d v="2025-09-09T00:00:00"/>
    <x v="1"/>
    <s v="RC_PKG"/>
    <x v="1"/>
    <x v="4"/>
    <x v="2"/>
    <n v="7000"/>
    <n v="2"/>
    <n v="2"/>
    <n v="3"/>
    <n v="5"/>
    <n v="10"/>
    <n v="36"/>
    <n v="350"/>
    <n v="6650"/>
    <n v="20"/>
  </r>
  <r>
    <s v="RES-24341"/>
    <s v="G-8777"/>
    <x v="239"/>
    <d v="2025-08-18T00:00:00"/>
    <d v="2025-08-28T00:00:00"/>
    <x v="1"/>
    <s v="RC_PKG"/>
    <x v="7"/>
    <x v="4"/>
    <x v="2"/>
    <n v="3500"/>
    <n v="1"/>
    <n v="3"/>
    <n v="1"/>
    <n v="4"/>
    <n v="10"/>
    <n v="25"/>
    <n v="525"/>
    <n v="2975"/>
    <n v="10"/>
  </r>
  <r>
    <s v="RES-21928"/>
    <s v="G-6364"/>
    <x v="240"/>
    <d v="2025-07-25T00:00:00"/>
    <d v="2025-08-06T00:00:00"/>
    <x v="1"/>
    <s v="RC_BAR"/>
    <x v="4"/>
    <x v="1"/>
    <x v="2"/>
    <n v="8400"/>
    <n v="2"/>
    <n v="2"/>
    <n v="0"/>
    <n v="2"/>
    <n v="12"/>
    <n v="2"/>
    <n v="1428"/>
    <n v="6972"/>
    <n v="24"/>
  </r>
  <r>
    <s v="RES-22135"/>
    <s v="G-6571"/>
    <x v="240"/>
    <d v="2025-09-30T00:00:00"/>
    <d v="2025-10-02T00:00:00"/>
    <x v="1"/>
    <s v="RC_BAR"/>
    <x v="2"/>
    <x v="3"/>
    <x v="2"/>
    <n v="700"/>
    <n v="1"/>
    <n v="1"/>
    <n v="0"/>
    <n v="1"/>
    <n v="2"/>
    <n v="69"/>
    <n v="70"/>
    <n v="630"/>
    <n v="2"/>
  </r>
  <r>
    <s v="RES-24892"/>
    <s v="G-9328"/>
    <x v="240"/>
    <d v="2025-09-06T00:00:00"/>
    <d v="2025-09-08T00:00:00"/>
    <x v="1"/>
    <s v="RC_CORP"/>
    <x v="1"/>
    <x v="0"/>
    <x v="2"/>
    <n v="700"/>
    <n v="1"/>
    <n v="1"/>
    <n v="1"/>
    <n v="2"/>
    <n v="2"/>
    <n v="45"/>
    <n v="35"/>
    <n v="665"/>
    <n v="2"/>
  </r>
  <r>
    <s v="RES-22513"/>
    <s v="G-6949"/>
    <x v="241"/>
    <d v="2025-07-28T00:00:00"/>
    <d v="2025-08-10T00:00:00"/>
    <x v="1"/>
    <s v="RC_WHL"/>
    <x v="4"/>
    <x v="4"/>
    <x v="1"/>
    <n v="9100"/>
    <n v="2"/>
    <n v="4"/>
    <n v="2"/>
    <n v="6"/>
    <n v="13"/>
    <n v="6"/>
    <n v="1547"/>
    <n v="7553"/>
    <n v="26"/>
  </r>
  <r>
    <s v="RES-24855"/>
    <s v="G-9291"/>
    <x v="241"/>
    <d v="2025-09-17T00:00:00"/>
    <d v="2025-09-23T00:00:00"/>
    <x v="1"/>
    <s v="RC_GOV"/>
    <x v="0"/>
    <x v="1"/>
    <x v="2"/>
    <n v="4200"/>
    <n v="2"/>
    <n v="2"/>
    <n v="3"/>
    <n v="5"/>
    <n v="6"/>
    <n v="57"/>
    <n v="0"/>
    <n v="4200"/>
    <n v="12"/>
  </r>
  <r>
    <s v="RES-21620"/>
    <s v="G-6056"/>
    <x v="242"/>
    <d v="2025-09-19T00:00:00"/>
    <d v="2025-09-29T00:00:00"/>
    <x v="1"/>
    <s v="RC_WHL"/>
    <x v="0"/>
    <x v="0"/>
    <x v="2"/>
    <n v="3500"/>
    <n v="1"/>
    <n v="1"/>
    <n v="1"/>
    <n v="2"/>
    <n v="10"/>
    <n v="60"/>
    <n v="0"/>
    <n v="3500"/>
    <n v="10"/>
  </r>
  <r>
    <s v="RES-23801"/>
    <s v="G-8237"/>
    <x v="242"/>
    <d v="2025-09-21T00:00:00"/>
    <d v="2025-10-04T00:00:00"/>
    <x v="1"/>
    <s v="RC_BAR"/>
    <x v="3"/>
    <x v="4"/>
    <x v="2"/>
    <n v="4550"/>
    <n v="1"/>
    <n v="2"/>
    <n v="0"/>
    <n v="2"/>
    <n v="13"/>
    <n v="62"/>
    <n v="0"/>
    <n v="4550"/>
    <n v="13"/>
  </r>
  <r>
    <s v="RES-24435"/>
    <s v="G-8871"/>
    <x v="242"/>
    <d v="2025-10-19T00:00:00"/>
    <d v="2025-10-25T00:00:00"/>
    <x v="4"/>
    <s v="RC_LONG"/>
    <x v="0"/>
    <x v="3"/>
    <x v="2"/>
    <n v="9600"/>
    <n v="2"/>
    <n v="2"/>
    <n v="2"/>
    <n v="4"/>
    <n v="6"/>
    <n v="90"/>
    <n v="0"/>
    <n v="9600"/>
    <n v="12"/>
  </r>
  <r>
    <s v="RES-20585"/>
    <s v="G-5021"/>
    <x v="243"/>
    <d v="2025-08-17T00:00:00"/>
    <d v="2025-08-29T00:00:00"/>
    <x v="1"/>
    <s v="RC_BAR"/>
    <x v="7"/>
    <x v="2"/>
    <x v="2"/>
    <n v="4200"/>
    <n v="1"/>
    <n v="3"/>
    <n v="1"/>
    <n v="4"/>
    <n v="12"/>
    <n v="28"/>
    <n v="630"/>
    <n v="3570"/>
    <n v="12"/>
  </r>
  <r>
    <s v="RES-21364"/>
    <s v="G-5800"/>
    <x v="243"/>
    <d v="2025-09-03T00:00:00"/>
    <d v="2025-09-15T00:00:00"/>
    <x v="1"/>
    <s v="RC_WHL"/>
    <x v="4"/>
    <x v="4"/>
    <x v="3"/>
    <n v="0"/>
    <n v="8"/>
    <n v="0"/>
    <n v="0"/>
    <n v="0"/>
    <n v="12"/>
    <n v="45"/>
    <n v="0"/>
    <n v="0"/>
    <n v="96"/>
  </r>
  <r>
    <s v="RES-22986"/>
    <s v="G-7422"/>
    <x v="243"/>
    <d v="2025-08-28T00:00:00"/>
    <d v="2025-09-10T00:00:00"/>
    <x v="1"/>
    <s v="RC_BAR"/>
    <x v="2"/>
    <x v="2"/>
    <x v="2"/>
    <n v="9100"/>
    <n v="2"/>
    <n v="6"/>
    <n v="3"/>
    <n v="9"/>
    <n v="13"/>
    <n v="39"/>
    <n v="910"/>
    <n v="8190"/>
    <n v="26"/>
  </r>
  <r>
    <s v="RES-24501"/>
    <s v="G-8937"/>
    <x v="243"/>
    <d v="2025-07-23T00:00:00"/>
    <d v="2025-07-31T00:00:00"/>
    <x v="1"/>
    <s v="RC_WHL"/>
    <x v="0"/>
    <x v="0"/>
    <x v="2"/>
    <n v="5600"/>
    <n v="2"/>
    <n v="6"/>
    <n v="1"/>
    <n v="7"/>
    <n v="8"/>
    <n v="3"/>
    <n v="0"/>
    <n v="5600"/>
    <n v="16"/>
  </r>
  <r>
    <s v="RES-22690"/>
    <s v="G-7126"/>
    <x v="244"/>
    <d v="2025-10-05T00:00:00"/>
    <d v="2025-10-09T00:00:00"/>
    <x v="1"/>
    <s v="RC_PKG"/>
    <x v="2"/>
    <x v="2"/>
    <x v="2"/>
    <n v="1400"/>
    <n v="1"/>
    <n v="3"/>
    <n v="1"/>
    <n v="4"/>
    <n v="4"/>
    <n v="78"/>
    <n v="140"/>
    <n v="1260"/>
    <n v="4"/>
  </r>
  <r>
    <s v="RES-22825"/>
    <s v="G-7261"/>
    <x v="244"/>
    <d v="2025-09-30T00:00:00"/>
    <d v="2025-10-08T00:00:00"/>
    <x v="2"/>
    <s v="RC_GOV"/>
    <x v="5"/>
    <x v="1"/>
    <x v="2"/>
    <n v="8800"/>
    <n v="1"/>
    <n v="3"/>
    <n v="1"/>
    <n v="4"/>
    <n v="8"/>
    <n v="73"/>
    <n v="1760"/>
    <n v="7040"/>
    <n v="8"/>
  </r>
  <r>
    <s v="RES-23215"/>
    <s v="G-7651"/>
    <x v="244"/>
    <d v="2025-10-02T00:00:00"/>
    <d v="2025-10-15T00:00:00"/>
    <x v="4"/>
    <s v="RC_GOV"/>
    <x v="4"/>
    <x v="1"/>
    <x v="3"/>
    <n v="0"/>
    <n v="8"/>
    <n v="0"/>
    <n v="0"/>
    <n v="0"/>
    <n v="13"/>
    <n v="75"/>
    <n v="0"/>
    <n v="0"/>
    <n v="104"/>
  </r>
  <r>
    <s v="RES-20707"/>
    <s v="G-5143"/>
    <x v="245"/>
    <d v="2025-07-28T00:00:00"/>
    <d v="2025-08-03T00:00:00"/>
    <x v="1"/>
    <s v="RC_WHL"/>
    <x v="3"/>
    <x v="4"/>
    <x v="2"/>
    <n v="4200"/>
    <n v="2"/>
    <n v="4"/>
    <n v="2"/>
    <n v="6"/>
    <n v="6"/>
    <n v="10"/>
    <n v="0"/>
    <n v="4200"/>
    <n v="12"/>
  </r>
  <r>
    <s v="RES-24251"/>
    <s v="G-8687"/>
    <x v="245"/>
    <d v="2025-08-22T00:00:00"/>
    <d v="2025-08-28T00:00:00"/>
    <x v="1"/>
    <s v="RC_CORP"/>
    <x v="0"/>
    <x v="4"/>
    <x v="2"/>
    <n v="2100"/>
    <n v="1"/>
    <n v="3"/>
    <n v="0"/>
    <n v="3"/>
    <n v="6"/>
    <n v="35"/>
    <n v="0"/>
    <n v="2100"/>
    <n v="6"/>
  </r>
  <r>
    <s v="RES-20610"/>
    <s v="G-5046"/>
    <x v="246"/>
    <d v="2025-10-12T00:00:00"/>
    <d v="2025-10-17T00:00:00"/>
    <x v="1"/>
    <s v="RC_CORP"/>
    <x v="2"/>
    <x v="2"/>
    <x v="3"/>
    <n v="0"/>
    <n v="5"/>
    <n v="0"/>
    <n v="0"/>
    <n v="0"/>
    <n v="5"/>
    <n v="87"/>
    <n v="0"/>
    <n v="0"/>
    <n v="25"/>
  </r>
  <r>
    <s v="RES-22603"/>
    <s v="G-7039"/>
    <x v="246"/>
    <d v="2025-09-30T00:00:00"/>
    <d v="2025-10-02T00:00:00"/>
    <x v="1"/>
    <s v="RC_GOV"/>
    <x v="7"/>
    <x v="3"/>
    <x v="2"/>
    <n v="1400"/>
    <n v="2"/>
    <n v="6"/>
    <n v="2"/>
    <n v="8"/>
    <n v="2"/>
    <n v="75"/>
    <n v="210"/>
    <n v="1190"/>
    <n v="4"/>
  </r>
  <r>
    <s v="RES-20599"/>
    <s v="G-5035"/>
    <x v="247"/>
    <d v="2025-10-01T00:00:00"/>
    <d v="2025-10-07T00:00:00"/>
    <x v="2"/>
    <s v="RC_PROMO"/>
    <x v="6"/>
    <x v="1"/>
    <x v="2"/>
    <n v="13200"/>
    <n v="2"/>
    <n v="4"/>
    <n v="3"/>
    <n v="7"/>
    <n v="6"/>
    <n v="77"/>
    <n v="0"/>
    <n v="13200"/>
    <n v="12"/>
  </r>
  <r>
    <s v="RES-20802"/>
    <s v="G-5238"/>
    <x v="247"/>
    <d v="2025-09-03T00:00:00"/>
    <d v="2025-09-07T00:00:00"/>
    <x v="1"/>
    <s v="RC_PROMO"/>
    <x v="4"/>
    <x v="1"/>
    <x v="0"/>
    <n v="2800"/>
    <n v="2"/>
    <n v="2"/>
    <n v="3"/>
    <n v="5"/>
    <n v="4"/>
    <n v="49"/>
    <n v="476"/>
    <n v="2324"/>
    <n v="8"/>
  </r>
  <r>
    <s v="RES-21734"/>
    <s v="G-6170"/>
    <x v="247"/>
    <d v="2025-10-10T00:00:00"/>
    <d v="2025-10-21T00:00:00"/>
    <x v="1"/>
    <s v="RC_BAR"/>
    <x v="6"/>
    <x v="1"/>
    <x v="2"/>
    <n v="3850"/>
    <n v="1"/>
    <n v="1"/>
    <n v="2"/>
    <n v="3"/>
    <n v="11"/>
    <n v="86"/>
    <n v="0"/>
    <n v="3850"/>
    <n v="11"/>
  </r>
  <r>
    <s v="RES-22654"/>
    <s v="G-7090"/>
    <x v="247"/>
    <d v="2025-08-29T00:00:00"/>
    <d v="2025-09-08T00:00:00"/>
    <x v="1"/>
    <s v="RC_CORP"/>
    <x v="2"/>
    <x v="0"/>
    <x v="2"/>
    <n v="3500"/>
    <n v="1"/>
    <n v="3"/>
    <n v="2"/>
    <n v="5"/>
    <n v="10"/>
    <n v="44"/>
    <n v="350"/>
    <n v="3150"/>
    <n v="10"/>
  </r>
  <r>
    <s v="RES-23717"/>
    <s v="G-8153"/>
    <x v="247"/>
    <d v="2025-10-06T00:00:00"/>
    <d v="2025-10-19T00:00:00"/>
    <x v="1"/>
    <s v="RC_LONG"/>
    <x v="0"/>
    <x v="2"/>
    <x v="0"/>
    <n v="9100"/>
    <n v="2"/>
    <n v="2"/>
    <n v="4"/>
    <n v="6"/>
    <n v="13"/>
    <n v="82"/>
    <n v="0"/>
    <n v="9100"/>
    <n v="26"/>
  </r>
  <r>
    <s v="RES-22310"/>
    <s v="G-6746"/>
    <x v="248"/>
    <d v="2025-09-22T00:00:00"/>
    <d v="2025-10-05T00:00:00"/>
    <x v="0"/>
    <s v="RC_PROMO"/>
    <x v="4"/>
    <x v="4"/>
    <x v="2"/>
    <n v="7150"/>
    <n v="1"/>
    <n v="3"/>
    <n v="0"/>
    <n v="3"/>
    <n v="13"/>
    <n v="69"/>
    <n v="1215.5"/>
    <n v="5934.5"/>
    <n v="13"/>
  </r>
  <r>
    <s v="RES-23406"/>
    <s v="G-7842"/>
    <x v="248"/>
    <d v="2025-07-19T00:00:00"/>
    <d v="2025-08-01T00:00:00"/>
    <x v="1"/>
    <s v="RC_LONG"/>
    <x v="0"/>
    <x v="3"/>
    <x v="2"/>
    <n v="9100"/>
    <n v="2"/>
    <n v="2"/>
    <n v="1"/>
    <n v="3"/>
    <n v="13"/>
    <n v="4"/>
    <n v="0"/>
    <n v="9100"/>
    <n v="26"/>
  </r>
  <r>
    <s v="RES-24751"/>
    <s v="G-9187"/>
    <x v="248"/>
    <d v="2025-09-04T00:00:00"/>
    <d v="2025-09-18T00:00:00"/>
    <x v="2"/>
    <s v="RC_LONG"/>
    <x v="5"/>
    <x v="2"/>
    <x v="2"/>
    <n v="30800"/>
    <n v="2"/>
    <n v="4"/>
    <n v="0"/>
    <n v="4"/>
    <n v="14"/>
    <n v="51"/>
    <n v="6160"/>
    <n v="24640"/>
    <n v="28"/>
  </r>
  <r>
    <s v="RES-20683"/>
    <s v="G-5119"/>
    <x v="249"/>
    <d v="2025-08-26T00:00:00"/>
    <d v="2025-09-09T00:00:00"/>
    <x v="4"/>
    <s v="RC_CORP"/>
    <x v="3"/>
    <x v="3"/>
    <x v="2"/>
    <n v="11200"/>
    <n v="1"/>
    <n v="2"/>
    <n v="0"/>
    <n v="2"/>
    <n v="14"/>
    <n v="43"/>
    <n v="0"/>
    <n v="11200"/>
    <n v="14"/>
  </r>
  <r>
    <s v="RES-20879"/>
    <s v="G-5315"/>
    <x v="249"/>
    <d v="2025-09-17T00:00:00"/>
    <d v="2025-10-01T00:00:00"/>
    <x v="2"/>
    <s v="RC_GOV"/>
    <x v="5"/>
    <x v="1"/>
    <x v="2"/>
    <n v="15400"/>
    <n v="1"/>
    <n v="3"/>
    <n v="2"/>
    <n v="5"/>
    <n v="14"/>
    <n v="65"/>
    <n v="3080"/>
    <n v="12320"/>
    <n v="14"/>
  </r>
  <r>
    <s v="RES-22545"/>
    <s v="G-6981"/>
    <x v="249"/>
    <d v="2025-08-07T00:00:00"/>
    <d v="2025-08-12T00:00:00"/>
    <x v="1"/>
    <s v="RC_GOV"/>
    <x v="7"/>
    <x v="4"/>
    <x v="2"/>
    <n v="1750"/>
    <n v="1"/>
    <n v="3"/>
    <n v="0"/>
    <n v="3"/>
    <n v="5"/>
    <n v="24"/>
    <n v="262.5"/>
    <n v="1487.5"/>
    <n v="5"/>
  </r>
  <r>
    <s v="RES-23611"/>
    <s v="G-8047"/>
    <x v="249"/>
    <d v="2025-08-20T00:00:00"/>
    <d v="2025-08-22T00:00:00"/>
    <x v="1"/>
    <s v="RC_WHL"/>
    <x v="6"/>
    <x v="1"/>
    <x v="2"/>
    <n v="1400"/>
    <n v="2"/>
    <n v="6"/>
    <n v="3"/>
    <n v="9"/>
    <n v="2"/>
    <n v="37"/>
    <n v="0"/>
    <n v="1400"/>
    <n v="4"/>
  </r>
  <r>
    <s v="RES-23625"/>
    <s v="G-8061"/>
    <x v="249"/>
    <d v="2025-08-22T00:00:00"/>
    <d v="2025-08-25T00:00:00"/>
    <x v="1"/>
    <s v="RC_LONG"/>
    <x v="0"/>
    <x v="4"/>
    <x v="2"/>
    <n v="1050"/>
    <n v="1"/>
    <n v="3"/>
    <n v="1"/>
    <n v="4"/>
    <n v="3"/>
    <n v="39"/>
    <n v="0"/>
    <n v="1050"/>
    <n v="3"/>
  </r>
  <r>
    <s v="RES-24286"/>
    <s v="G-8722"/>
    <x v="249"/>
    <d v="2025-08-10T00:00:00"/>
    <d v="2025-08-11T00:00:00"/>
    <x v="1"/>
    <s v="RC_GOV"/>
    <x v="6"/>
    <x v="3"/>
    <x v="2"/>
    <n v="350"/>
    <n v="1"/>
    <n v="1"/>
    <n v="0"/>
    <n v="1"/>
    <n v="1"/>
    <n v="27"/>
    <n v="0"/>
    <n v="350"/>
    <n v="1"/>
  </r>
  <r>
    <s v="RES-24591"/>
    <s v="G-9027"/>
    <x v="249"/>
    <d v="2025-09-05T00:00:00"/>
    <d v="2025-09-18T00:00:00"/>
    <x v="1"/>
    <s v="RC_GOV"/>
    <x v="1"/>
    <x v="1"/>
    <x v="1"/>
    <n v="9100"/>
    <n v="2"/>
    <n v="6"/>
    <n v="1"/>
    <n v="7"/>
    <n v="13"/>
    <n v="53"/>
    <n v="455"/>
    <n v="8645"/>
    <n v="26"/>
  </r>
  <r>
    <s v="RES-24878"/>
    <s v="G-9314"/>
    <x v="249"/>
    <d v="2025-07-19T00:00:00"/>
    <d v="2025-07-31T00:00:00"/>
    <x v="0"/>
    <s v="RC_BAR"/>
    <x v="0"/>
    <x v="0"/>
    <x v="2"/>
    <n v="13200"/>
    <n v="2"/>
    <n v="4"/>
    <n v="3"/>
    <n v="7"/>
    <n v="12"/>
    <n v="5"/>
    <n v="0"/>
    <n v="13200"/>
    <n v="24"/>
  </r>
  <r>
    <s v="RES-21057"/>
    <s v="G-5493"/>
    <x v="250"/>
    <d v="2025-09-16T00:00:00"/>
    <d v="2025-09-22T00:00:00"/>
    <x v="4"/>
    <s v="RC_BAR"/>
    <x v="1"/>
    <x v="4"/>
    <x v="2"/>
    <n v="4800"/>
    <n v="1"/>
    <n v="2"/>
    <n v="1"/>
    <n v="3"/>
    <n v="6"/>
    <n v="65"/>
    <n v="240"/>
    <n v="4560"/>
    <n v="6"/>
  </r>
  <r>
    <s v="RES-21089"/>
    <s v="G-5525"/>
    <x v="250"/>
    <d v="2025-09-02T00:00:00"/>
    <d v="2025-09-05T00:00:00"/>
    <x v="1"/>
    <s v="RC_BAR"/>
    <x v="6"/>
    <x v="3"/>
    <x v="0"/>
    <n v="2100"/>
    <n v="2"/>
    <n v="6"/>
    <n v="2"/>
    <n v="8"/>
    <n v="3"/>
    <n v="51"/>
    <n v="0"/>
    <n v="2100"/>
    <n v="6"/>
  </r>
  <r>
    <s v="RES-21551"/>
    <s v="G-5987"/>
    <x v="250"/>
    <d v="2025-08-20T00:00:00"/>
    <d v="2025-08-31T00:00:00"/>
    <x v="0"/>
    <s v="RC_BAR"/>
    <x v="0"/>
    <x v="0"/>
    <x v="0"/>
    <n v="12100"/>
    <n v="2"/>
    <n v="4"/>
    <n v="2"/>
    <n v="6"/>
    <n v="11"/>
    <n v="38"/>
    <n v="0"/>
    <n v="12100"/>
    <n v="22"/>
  </r>
  <r>
    <s v="RES-21880"/>
    <s v="G-6316"/>
    <x v="250"/>
    <d v="2025-10-11T00:00:00"/>
    <d v="2025-10-22T00:00:00"/>
    <x v="1"/>
    <s v="RC_BAR"/>
    <x v="4"/>
    <x v="0"/>
    <x v="1"/>
    <n v="3850"/>
    <n v="1"/>
    <n v="1"/>
    <n v="1"/>
    <n v="2"/>
    <n v="11"/>
    <n v="90"/>
    <n v="654.5"/>
    <n v="3195.5"/>
    <n v="11"/>
  </r>
  <r>
    <s v="RES-22199"/>
    <s v="G-6635"/>
    <x v="250"/>
    <d v="2025-08-24T00:00:00"/>
    <d v="2025-08-29T00:00:00"/>
    <x v="1"/>
    <s v="RC_LONG"/>
    <x v="5"/>
    <x v="1"/>
    <x v="0"/>
    <n v="1750"/>
    <n v="1"/>
    <n v="1"/>
    <n v="0"/>
    <n v="1"/>
    <n v="5"/>
    <n v="42"/>
    <n v="350"/>
    <n v="1400"/>
    <n v="5"/>
  </r>
  <r>
    <s v="RES-22508"/>
    <s v="G-6944"/>
    <x v="251"/>
    <d v="2025-07-28T00:00:00"/>
    <d v="2025-08-02T00:00:00"/>
    <x v="4"/>
    <s v="RC_WHL"/>
    <x v="4"/>
    <x v="3"/>
    <x v="0"/>
    <n v="4000"/>
    <n v="1"/>
    <n v="1"/>
    <n v="0"/>
    <n v="1"/>
    <n v="5"/>
    <n v="16"/>
    <n v="680"/>
    <n v="3320"/>
    <n v="5"/>
  </r>
  <r>
    <s v="RES-23084"/>
    <s v="G-7520"/>
    <x v="251"/>
    <d v="2025-08-22T00:00:00"/>
    <d v="2025-09-04T00:00:00"/>
    <x v="4"/>
    <s v="RC_CORP"/>
    <x v="4"/>
    <x v="1"/>
    <x v="2"/>
    <n v="10400"/>
    <n v="1"/>
    <n v="1"/>
    <n v="0"/>
    <n v="1"/>
    <n v="13"/>
    <n v="41"/>
    <n v="1768"/>
    <n v="8632"/>
    <n v="13"/>
  </r>
  <r>
    <s v="RES-23539"/>
    <s v="G-7975"/>
    <x v="251"/>
    <d v="2025-09-13T00:00:00"/>
    <d v="2025-09-20T00:00:00"/>
    <x v="3"/>
    <s v="RC_GOV"/>
    <x v="4"/>
    <x v="2"/>
    <x v="2"/>
    <n v="8400"/>
    <n v="1"/>
    <n v="2"/>
    <n v="1"/>
    <n v="3"/>
    <n v="7"/>
    <n v="63"/>
    <n v="1428"/>
    <n v="6972"/>
    <n v="7"/>
  </r>
  <r>
    <s v="RES-21343"/>
    <s v="G-5779"/>
    <x v="252"/>
    <d v="2025-07-27T00:00:00"/>
    <d v="2025-07-30T00:00:00"/>
    <x v="0"/>
    <s v="RC_GOV"/>
    <x v="4"/>
    <x v="3"/>
    <x v="3"/>
    <n v="0"/>
    <n v="9"/>
    <n v="0"/>
    <n v="0"/>
    <n v="0"/>
    <n v="3"/>
    <n v="16"/>
    <n v="0"/>
    <n v="0"/>
    <n v="27"/>
  </r>
  <r>
    <s v="RES-21678"/>
    <s v="G-6114"/>
    <x v="252"/>
    <d v="2025-09-03T00:00:00"/>
    <d v="2025-09-05T00:00:00"/>
    <x v="1"/>
    <s v="RC_LONG"/>
    <x v="3"/>
    <x v="2"/>
    <x v="2"/>
    <n v="700"/>
    <n v="1"/>
    <n v="2"/>
    <n v="1"/>
    <n v="3"/>
    <n v="2"/>
    <n v="54"/>
    <n v="0"/>
    <n v="700"/>
    <n v="2"/>
  </r>
  <r>
    <s v="RES-22651"/>
    <s v="G-7087"/>
    <x v="252"/>
    <d v="2025-08-12T00:00:00"/>
    <d v="2025-08-15T00:00:00"/>
    <x v="2"/>
    <s v="RC_CORP"/>
    <x v="1"/>
    <x v="4"/>
    <x v="2"/>
    <n v="6600"/>
    <n v="2"/>
    <n v="4"/>
    <n v="2"/>
    <n v="6"/>
    <n v="3"/>
    <n v="32"/>
    <n v="330"/>
    <n v="6270"/>
    <n v="6"/>
  </r>
  <r>
    <s v="RES-22823"/>
    <s v="G-7259"/>
    <x v="252"/>
    <d v="2025-09-30T00:00:00"/>
    <d v="2025-10-05T00:00:00"/>
    <x v="1"/>
    <s v="RC_GOV"/>
    <x v="0"/>
    <x v="0"/>
    <x v="2"/>
    <n v="3500"/>
    <n v="2"/>
    <n v="2"/>
    <n v="1"/>
    <n v="3"/>
    <n v="5"/>
    <n v="81"/>
    <n v="0"/>
    <n v="3500"/>
    <n v="10"/>
  </r>
  <r>
    <s v="RES-22989"/>
    <s v="G-7425"/>
    <x v="252"/>
    <d v="2025-08-22T00:00:00"/>
    <d v="2025-08-24T00:00:00"/>
    <x v="1"/>
    <s v="RC_BAR"/>
    <x v="4"/>
    <x v="1"/>
    <x v="2"/>
    <n v="1400"/>
    <n v="2"/>
    <n v="2"/>
    <n v="3"/>
    <n v="5"/>
    <n v="2"/>
    <n v="42"/>
    <n v="238"/>
    <n v="1162"/>
    <n v="4"/>
  </r>
  <r>
    <s v="RES-23169"/>
    <s v="G-7605"/>
    <x v="252"/>
    <d v="2025-07-18T00:00:00"/>
    <d v="2025-07-26T00:00:00"/>
    <x v="1"/>
    <s v="RC_PROMO"/>
    <x v="0"/>
    <x v="2"/>
    <x v="2"/>
    <n v="2800"/>
    <n v="1"/>
    <n v="1"/>
    <n v="0"/>
    <n v="1"/>
    <n v="8"/>
    <n v="7"/>
    <n v="0"/>
    <n v="2800"/>
    <n v="8"/>
  </r>
  <r>
    <s v="RES-24998"/>
    <s v="G-9434"/>
    <x v="252"/>
    <d v="2025-08-02T00:00:00"/>
    <d v="2025-08-11T00:00:00"/>
    <x v="3"/>
    <s v="RC_CORP"/>
    <x v="7"/>
    <x v="3"/>
    <x v="2"/>
    <n v="21600"/>
    <n v="2"/>
    <n v="4"/>
    <n v="2"/>
    <n v="6"/>
    <n v="9"/>
    <n v="22"/>
    <n v="3240"/>
    <n v="18360"/>
    <n v="18"/>
  </r>
  <r>
    <s v="RES-24229"/>
    <s v="G-8665"/>
    <x v="253"/>
    <d v="2025-09-22T00:00:00"/>
    <d v="2025-10-06T00:00:00"/>
    <x v="1"/>
    <s v="RC_LONG"/>
    <x v="4"/>
    <x v="3"/>
    <x v="2"/>
    <n v="9800"/>
    <n v="2"/>
    <n v="6"/>
    <n v="2"/>
    <n v="8"/>
    <n v="14"/>
    <n v="74"/>
    <n v="1666"/>
    <n v="8134"/>
    <n v="28"/>
  </r>
  <r>
    <s v="RES-22483"/>
    <s v="G-6919"/>
    <x v="254"/>
    <d v="2025-08-25T00:00:00"/>
    <d v="2025-09-05T00:00:00"/>
    <x v="1"/>
    <s v="RC_PROMO"/>
    <x v="5"/>
    <x v="4"/>
    <x v="1"/>
    <n v="3850"/>
    <n v="1"/>
    <n v="2"/>
    <n v="1"/>
    <n v="3"/>
    <n v="11"/>
    <n v="47"/>
    <n v="770"/>
    <n v="3080"/>
    <n v="11"/>
  </r>
  <r>
    <s v="RES-23018"/>
    <s v="G-7454"/>
    <x v="254"/>
    <d v="2025-07-29T00:00:00"/>
    <d v="2025-08-05T00:00:00"/>
    <x v="1"/>
    <s v="RC_GOV"/>
    <x v="7"/>
    <x v="4"/>
    <x v="2"/>
    <n v="4900"/>
    <n v="2"/>
    <n v="2"/>
    <n v="1"/>
    <n v="3"/>
    <n v="7"/>
    <n v="20"/>
    <n v="735"/>
    <n v="4165"/>
    <n v="14"/>
  </r>
  <r>
    <s v="RES-23272"/>
    <s v="G-7708"/>
    <x v="254"/>
    <d v="2025-08-16T00:00:00"/>
    <d v="2025-08-25T00:00:00"/>
    <x v="2"/>
    <s v="RC_PKG"/>
    <x v="2"/>
    <x v="2"/>
    <x v="1"/>
    <n v="19800"/>
    <n v="2"/>
    <n v="6"/>
    <n v="2"/>
    <n v="8"/>
    <n v="9"/>
    <n v="38"/>
    <n v="1980"/>
    <n v="17820"/>
    <n v="18"/>
  </r>
  <r>
    <s v="RES-23764"/>
    <s v="G-8200"/>
    <x v="254"/>
    <d v="2025-09-20T00:00:00"/>
    <d v="2025-09-29T00:00:00"/>
    <x v="4"/>
    <s v="RC_PKG"/>
    <x v="5"/>
    <x v="0"/>
    <x v="2"/>
    <n v="7200"/>
    <n v="1"/>
    <n v="2"/>
    <n v="1"/>
    <n v="3"/>
    <n v="9"/>
    <n v="73"/>
    <n v="1440"/>
    <n v="5760"/>
    <n v="9"/>
  </r>
  <r>
    <s v="RES-24819"/>
    <s v="G-9255"/>
    <x v="254"/>
    <d v="2025-08-14T00:00:00"/>
    <d v="2025-08-22T00:00:00"/>
    <x v="4"/>
    <s v="RC_GOV"/>
    <x v="3"/>
    <x v="3"/>
    <x v="1"/>
    <n v="12800"/>
    <n v="2"/>
    <n v="6"/>
    <n v="0"/>
    <n v="6"/>
    <n v="8"/>
    <n v="36"/>
    <n v="0"/>
    <n v="12800"/>
    <n v="16"/>
  </r>
  <r>
    <s v="RES-22745"/>
    <s v="G-7181"/>
    <x v="255"/>
    <d v="2025-07-17T00:00:00"/>
    <d v="2025-07-27T00:00:00"/>
    <x v="1"/>
    <s v="RC_WHL"/>
    <x v="4"/>
    <x v="4"/>
    <x v="1"/>
    <n v="3500"/>
    <n v="1"/>
    <n v="2"/>
    <n v="0"/>
    <n v="2"/>
    <n v="10"/>
    <n v="9"/>
    <n v="595"/>
    <n v="2905"/>
    <n v="10"/>
  </r>
  <r>
    <s v="RES-21961"/>
    <s v="G-6397"/>
    <x v="256"/>
    <d v="2025-09-18T00:00:00"/>
    <d v="2025-09-25T00:00:00"/>
    <x v="4"/>
    <s v="RC_BAR"/>
    <x v="3"/>
    <x v="1"/>
    <x v="0"/>
    <n v="5600"/>
    <n v="1"/>
    <n v="2"/>
    <n v="2"/>
    <n v="4"/>
    <n v="7"/>
    <n v="73"/>
    <n v="0"/>
    <n v="5600"/>
    <n v="7"/>
  </r>
  <r>
    <s v="RES-22665"/>
    <s v="G-7101"/>
    <x v="256"/>
    <d v="2025-08-29T00:00:00"/>
    <d v="2025-09-09T00:00:00"/>
    <x v="3"/>
    <s v="RC_WHL"/>
    <x v="6"/>
    <x v="3"/>
    <x v="2"/>
    <n v="26400"/>
    <n v="2"/>
    <n v="6"/>
    <n v="4"/>
    <n v="10"/>
    <n v="11"/>
    <n v="53"/>
    <n v="0"/>
    <n v="26400"/>
    <n v="22"/>
  </r>
  <r>
    <s v="RES-22839"/>
    <s v="G-7275"/>
    <x v="256"/>
    <d v="2025-07-22T00:00:00"/>
    <d v="2025-07-29T00:00:00"/>
    <x v="1"/>
    <s v="RC_GOV"/>
    <x v="0"/>
    <x v="0"/>
    <x v="2"/>
    <n v="2450"/>
    <n v="1"/>
    <n v="1"/>
    <n v="0"/>
    <n v="1"/>
    <n v="7"/>
    <n v="15"/>
    <n v="0"/>
    <n v="2450"/>
    <n v="7"/>
  </r>
  <r>
    <s v="RES-22763"/>
    <s v="G-7199"/>
    <x v="257"/>
    <d v="2025-07-27T00:00:00"/>
    <d v="2025-08-04T00:00:00"/>
    <x v="0"/>
    <s v="RC_WHL"/>
    <x v="3"/>
    <x v="3"/>
    <x v="2"/>
    <n v="8800"/>
    <n v="2"/>
    <n v="2"/>
    <n v="2"/>
    <n v="4"/>
    <n v="8"/>
    <n v="21"/>
    <n v="0"/>
    <n v="8800"/>
    <n v="16"/>
  </r>
  <r>
    <s v="RES-21475"/>
    <s v="G-5911"/>
    <x v="258"/>
    <d v="2025-09-25T00:00:00"/>
    <d v="2025-09-27T00:00:00"/>
    <x v="0"/>
    <s v="RC_PROMO"/>
    <x v="4"/>
    <x v="0"/>
    <x v="1"/>
    <n v="1100"/>
    <n v="1"/>
    <n v="1"/>
    <n v="1"/>
    <n v="2"/>
    <n v="2"/>
    <n v="82"/>
    <n v="187"/>
    <n v="913"/>
    <n v="2"/>
  </r>
  <r>
    <s v="RES-22111"/>
    <s v="G-6547"/>
    <x v="258"/>
    <d v="2025-09-17T00:00:00"/>
    <d v="2025-10-01T00:00:00"/>
    <x v="0"/>
    <s v="RC_LONG"/>
    <x v="0"/>
    <x v="3"/>
    <x v="2"/>
    <n v="7700"/>
    <n v="1"/>
    <n v="2"/>
    <n v="1"/>
    <n v="3"/>
    <n v="14"/>
    <n v="74"/>
    <n v="0"/>
    <n v="7700"/>
    <n v="14"/>
  </r>
  <r>
    <s v="RES-24012"/>
    <s v="G-8448"/>
    <x v="258"/>
    <d v="2025-08-30T00:00:00"/>
    <d v="2025-09-13T00:00:00"/>
    <x v="3"/>
    <s v="RC_GOV"/>
    <x v="4"/>
    <x v="2"/>
    <x v="2"/>
    <n v="33600"/>
    <n v="2"/>
    <n v="2"/>
    <n v="1"/>
    <n v="3"/>
    <n v="14"/>
    <n v="56"/>
    <n v="5712"/>
    <n v="27888"/>
    <n v="28"/>
  </r>
  <r>
    <s v="RES-24523"/>
    <s v="G-8959"/>
    <x v="258"/>
    <d v="2025-09-02T00:00:00"/>
    <d v="2025-09-15T00:00:00"/>
    <x v="1"/>
    <s v="RC_BAR"/>
    <x v="7"/>
    <x v="2"/>
    <x v="2"/>
    <n v="4550"/>
    <n v="1"/>
    <n v="1"/>
    <n v="1"/>
    <n v="2"/>
    <n v="13"/>
    <n v="59"/>
    <n v="682.5"/>
    <n v="3867.5"/>
    <n v="13"/>
  </r>
  <r>
    <s v="RES-20754"/>
    <s v="G-5190"/>
    <x v="259"/>
    <d v="2025-08-11T00:00:00"/>
    <d v="2025-08-14T00:00:00"/>
    <x v="1"/>
    <s v="RC_BAR"/>
    <x v="7"/>
    <x v="2"/>
    <x v="2"/>
    <n v="2100"/>
    <n v="2"/>
    <n v="4"/>
    <n v="3"/>
    <n v="7"/>
    <n v="3"/>
    <n v="38"/>
    <n v="315"/>
    <n v="1785"/>
    <n v="6"/>
  </r>
  <r>
    <s v="RES-22808"/>
    <s v="G-7244"/>
    <x v="259"/>
    <d v="2025-07-15T00:00:00"/>
    <d v="2025-07-22T00:00:00"/>
    <x v="4"/>
    <s v="RC_LONG"/>
    <x v="5"/>
    <x v="0"/>
    <x v="2"/>
    <n v="11200"/>
    <n v="2"/>
    <n v="2"/>
    <n v="2"/>
    <n v="4"/>
    <n v="7"/>
    <n v="11"/>
    <n v="2240"/>
    <n v="8960"/>
    <n v="14"/>
  </r>
  <r>
    <s v="RES-24097"/>
    <s v="G-8533"/>
    <x v="259"/>
    <d v="2025-09-05T00:00:00"/>
    <d v="2025-09-12T00:00:00"/>
    <x v="0"/>
    <s v="RC_LONG"/>
    <x v="3"/>
    <x v="1"/>
    <x v="3"/>
    <n v="0"/>
    <n v="5"/>
    <n v="0"/>
    <n v="0"/>
    <n v="0"/>
    <n v="7"/>
    <n v="63"/>
    <n v="0"/>
    <n v="0"/>
    <n v="35"/>
  </r>
  <r>
    <s v="RES-24710"/>
    <s v="G-9146"/>
    <x v="259"/>
    <d v="2025-08-02T00:00:00"/>
    <d v="2025-08-04T00:00:00"/>
    <x v="1"/>
    <s v="RC_WHL"/>
    <x v="7"/>
    <x v="0"/>
    <x v="2"/>
    <n v="700"/>
    <n v="1"/>
    <n v="1"/>
    <n v="1"/>
    <n v="2"/>
    <n v="2"/>
    <n v="29"/>
    <n v="105"/>
    <n v="595"/>
    <n v="2"/>
  </r>
  <r>
    <s v="RES-24027"/>
    <s v="G-8463"/>
    <x v="260"/>
    <d v="2025-09-19T00:00:00"/>
    <d v="2025-10-02T00:00:00"/>
    <x v="1"/>
    <s v="RC_WHL"/>
    <x v="4"/>
    <x v="2"/>
    <x v="0"/>
    <n v="9100"/>
    <n v="2"/>
    <n v="2"/>
    <n v="0"/>
    <n v="2"/>
    <n v="13"/>
    <n v="78"/>
    <n v="1547"/>
    <n v="7553"/>
    <n v="26"/>
  </r>
  <r>
    <s v="RES-21499"/>
    <s v="G-5935"/>
    <x v="261"/>
    <d v="2025-08-16T00:00:00"/>
    <d v="2025-08-24T00:00:00"/>
    <x v="4"/>
    <s v="RC_CORP"/>
    <x v="2"/>
    <x v="1"/>
    <x v="2"/>
    <n v="6400"/>
    <n v="1"/>
    <n v="2"/>
    <n v="0"/>
    <n v="2"/>
    <n v="8"/>
    <n v="45"/>
    <n v="640"/>
    <n v="5760"/>
    <n v="8"/>
  </r>
  <r>
    <s v="RES-21631"/>
    <s v="G-6067"/>
    <x v="261"/>
    <d v="2025-07-13T00:00:00"/>
    <d v="2025-07-16T00:00:00"/>
    <x v="1"/>
    <s v="RC_PROMO"/>
    <x v="6"/>
    <x v="0"/>
    <x v="0"/>
    <n v="2100"/>
    <n v="2"/>
    <n v="6"/>
    <n v="1"/>
    <n v="7"/>
    <n v="3"/>
    <n v="11"/>
    <n v="0"/>
    <n v="2100"/>
    <n v="6"/>
  </r>
  <r>
    <s v="RES-22347"/>
    <s v="G-6783"/>
    <x v="261"/>
    <d v="2025-09-27T00:00:00"/>
    <d v="2025-10-10T00:00:00"/>
    <x v="1"/>
    <s v="RC_CORP"/>
    <x v="7"/>
    <x v="3"/>
    <x v="2"/>
    <n v="4550"/>
    <n v="1"/>
    <n v="1"/>
    <n v="1"/>
    <n v="2"/>
    <n v="13"/>
    <n v="87"/>
    <n v="682.5"/>
    <n v="3867.5"/>
    <n v="13"/>
  </r>
  <r>
    <s v="RES-21035"/>
    <s v="G-5471"/>
    <x v="262"/>
    <d v="2025-08-09T00:00:00"/>
    <d v="2025-08-20T00:00:00"/>
    <x v="1"/>
    <s v="RC_GOV"/>
    <x v="0"/>
    <x v="4"/>
    <x v="1"/>
    <n v="7700"/>
    <n v="2"/>
    <n v="4"/>
    <n v="2"/>
    <n v="6"/>
    <n v="11"/>
    <n v="39"/>
    <n v="0"/>
    <n v="7700"/>
    <n v="22"/>
  </r>
  <r>
    <s v="RES-22107"/>
    <s v="G-6543"/>
    <x v="262"/>
    <d v="2025-07-19T00:00:00"/>
    <d v="2025-08-01T00:00:00"/>
    <x v="0"/>
    <s v="RC_LONG"/>
    <x v="7"/>
    <x v="1"/>
    <x v="3"/>
    <n v="0"/>
    <n v="6"/>
    <n v="0"/>
    <n v="0"/>
    <n v="0"/>
    <n v="13"/>
    <n v="18"/>
    <n v="0"/>
    <n v="0"/>
    <n v="78"/>
  </r>
  <r>
    <s v="RES-22208"/>
    <s v="G-6644"/>
    <x v="262"/>
    <d v="2025-07-23T00:00:00"/>
    <d v="2025-08-01T00:00:00"/>
    <x v="1"/>
    <s v="RC_PROMO"/>
    <x v="4"/>
    <x v="0"/>
    <x v="0"/>
    <n v="3150"/>
    <n v="1"/>
    <n v="1"/>
    <n v="1"/>
    <n v="2"/>
    <n v="9"/>
    <n v="22"/>
    <n v="535.5"/>
    <n v="2614.5"/>
    <n v="9"/>
  </r>
  <r>
    <s v="RES-22280"/>
    <s v="G-6716"/>
    <x v="262"/>
    <d v="2025-09-23T00:00:00"/>
    <d v="2025-10-07T00:00:00"/>
    <x v="1"/>
    <s v="RC_WHL"/>
    <x v="5"/>
    <x v="3"/>
    <x v="1"/>
    <n v="4900"/>
    <n v="1"/>
    <n v="3"/>
    <n v="2"/>
    <n v="5"/>
    <n v="14"/>
    <n v="84"/>
    <n v="980"/>
    <n v="3920"/>
    <n v="14"/>
  </r>
  <r>
    <s v="RES-23694"/>
    <s v="G-8130"/>
    <x v="262"/>
    <d v="2025-09-15T00:00:00"/>
    <d v="2025-09-26T00:00:00"/>
    <x v="1"/>
    <s v="RC_BAR"/>
    <x v="1"/>
    <x v="0"/>
    <x v="2"/>
    <n v="3850"/>
    <n v="1"/>
    <n v="2"/>
    <n v="0"/>
    <n v="2"/>
    <n v="11"/>
    <n v="76"/>
    <n v="192.5"/>
    <n v="3657.5"/>
    <n v="11"/>
  </r>
  <r>
    <s v="RES-24323"/>
    <s v="G-8759"/>
    <x v="262"/>
    <d v="2025-08-14T00:00:00"/>
    <d v="2025-08-22T00:00:00"/>
    <x v="1"/>
    <s v="RC_GOV"/>
    <x v="0"/>
    <x v="2"/>
    <x v="3"/>
    <n v="0"/>
    <n v="8"/>
    <n v="0"/>
    <n v="0"/>
    <n v="0"/>
    <n v="8"/>
    <n v="44"/>
    <n v="0"/>
    <n v="0"/>
    <n v="64"/>
  </r>
  <r>
    <s v="RES-21226"/>
    <s v="G-5662"/>
    <x v="263"/>
    <d v="2025-07-12T00:00:00"/>
    <d v="2025-07-22T00:00:00"/>
    <x v="1"/>
    <s v="RC_CORP"/>
    <x v="0"/>
    <x v="0"/>
    <x v="2"/>
    <n v="7000"/>
    <n v="2"/>
    <n v="2"/>
    <n v="2"/>
    <n v="4"/>
    <n v="10"/>
    <n v="12"/>
    <n v="0"/>
    <n v="7000"/>
    <n v="20"/>
  </r>
  <r>
    <s v="RES-21859"/>
    <s v="G-6295"/>
    <x v="263"/>
    <d v="2025-09-20T00:00:00"/>
    <d v="2025-09-26T00:00:00"/>
    <x v="4"/>
    <s v="RC_LONG"/>
    <x v="4"/>
    <x v="3"/>
    <x v="0"/>
    <n v="9600"/>
    <n v="2"/>
    <n v="6"/>
    <n v="3"/>
    <n v="9"/>
    <n v="6"/>
    <n v="82"/>
    <n v="1632"/>
    <n v="7968"/>
    <n v="12"/>
  </r>
  <r>
    <s v="RES-23418"/>
    <s v="G-7854"/>
    <x v="263"/>
    <d v="2025-09-26T00:00:00"/>
    <d v="2025-10-01T00:00:00"/>
    <x v="3"/>
    <s v="RC_BAR"/>
    <x v="4"/>
    <x v="3"/>
    <x v="2"/>
    <n v="6000"/>
    <n v="1"/>
    <n v="2"/>
    <n v="1"/>
    <n v="3"/>
    <n v="5"/>
    <n v="88"/>
    <n v="1020"/>
    <n v="4980"/>
    <n v="5"/>
  </r>
  <r>
    <s v="RES-23943"/>
    <s v="G-8379"/>
    <x v="263"/>
    <d v="2025-08-27T00:00:00"/>
    <d v="2025-09-05T00:00:00"/>
    <x v="1"/>
    <s v="RC_WHL"/>
    <x v="0"/>
    <x v="3"/>
    <x v="2"/>
    <n v="6300"/>
    <n v="2"/>
    <n v="4"/>
    <n v="2"/>
    <n v="6"/>
    <n v="9"/>
    <n v="58"/>
    <n v="0"/>
    <n v="6300"/>
    <n v="18"/>
  </r>
  <r>
    <s v="RES-24042"/>
    <s v="G-8478"/>
    <x v="263"/>
    <d v="2025-07-28T00:00:00"/>
    <d v="2025-08-09T00:00:00"/>
    <x v="2"/>
    <s v="RC_BAR"/>
    <x v="0"/>
    <x v="0"/>
    <x v="3"/>
    <n v="0"/>
    <n v="11"/>
    <n v="0"/>
    <n v="0"/>
    <n v="0"/>
    <n v="12"/>
    <n v="28"/>
    <n v="0"/>
    <n v="0"/>
    <n v="132"/>
  </r>
  <r>
    <s v="RES-20068"/>
    <s v="G-1795"/>
    <x v="264"/>
    <d v="2025-06-27T00:00:00"/>
    <d v="2025-07-03T00:00:00"/>
    <x v="0"/>
    <s v="RC_PROMO"/>
    <x v="4"/>
    <x v="1"/>
    <x v="3"/>
    <n v="0"/>
    <n v="7"/>
    <n v="0"/>
    <n v="0"/>
    <n v="0"/>
    <n v="6"/>
    <n v="2"/>
    <n v="0"/>
    <n v="0"/>
    <n v="42"/>
  </r>
  <r>
    <s v="RES-20550"/>
    <s v="G-1406"/>
    <x v="264"/>
    <d v="2025-06-27T00:00:00"/>
    <d v="2025-07-04T00:00:00"/>
    <x v="4"/>
    <s v="RC_PROMO"/>
    <x v="0"/>
    <x v="4"/>
    <x v="3"/>
    <n v="0"/>
    <n v="3"/>
    <n v="0"/>
    <n v="0"/>
    <n v="0"/>
    <n v="7"/>
    <n v="2"/>
    <n v="0"/>
    <n v="0"/>
    <n v="21"/>
  </r>
  <r>
    <s v="RES-20838"/>
    <s v="G-5274"/>
    <x v="264"/>
    <d v="2025-09-21T00:00:00"/>
    <d v="2025-09-22T00:00:00"/>
    <x v="2"/>
    <s v="RC_GOV"/>
    <x v="7"/>
    <x v="0"/>
    <x v="2"/>
    <n v="2200"/>
    <n v="2"/>
    <n v="6"/>
    <n v="1"/>
    <n v="7"/>
    <n v="1"/>
    <n v="84"/>
    <n v="330"/>
    <n v="1870"/>
    <n v="2"/>
  </r>
  <r>
    <s v="RES-21400"/>
    <s v="G-5836"/>
    <x v="264"/>
    <d v="2025-07-05T00:00:00"/>
    <d v="2025-07-16T00:00:00"/>
    <x v="0"/>
    <s v="RC_LONG"/>
    <x v="4"/>
    <x v="4"/>
    <x v="0"/>
    <n v="12100"/>
    <n v="2"/>
    <n v="2"/>
    <n v="4"/>
    <n v="6"/>
    <n v="11"/>
    <n v="6"/>
    <n v="2057"/>
    <n v="10043"/>
    <n v="22"/>
  </r>
  <r>
    <s v="RES-21556"/>
    <s v="G-5992"/>
    <x v="264"/>
    <d v="2025-09-20T00:00:00"/>
    <d v="2025-10-02T00:00:00"/>
    <x v="1"/>
    <s v="RC_PKG"/>
    <x v="2"/>
    <x v="1"/>
    <x v="2"/>
    <n v="4200"/>
    <n v="1"/>
    <n v="2"/>
    <n v="0"/>
    <n v="2"/>
    <n v="12"/>
    <n v="83"/>
    <n v="420"/>
    <n v="3780"/>
    <n v="12"/>
  </r>
  <r>
    <s v="RES-21581"/>
    <s v="G-6017"/>
    <x v="264"/>
    <d v="2025-08-03T00:00:00"/>
    <d v="2025-08-08T00:00:00"/>
    <x v="3"/>
    <s v="RC_GOV"/>
    <x v="4"/>
    <x v="2"/>
    <x v="2"/>
    <n v="12000"/>
    <n v="2"/>
    <n v="2"/>
    <n v="2"/>
    <n v="4"/>
    <n v="5"/>
    <n v="35"/>
    <n v="2040"/>
    <n v="9960"/>
    <n v="10"/>
  </r>
  <r>
    <s v="RES-21780"/>
    <s v="G-6216"/>
    <x v="264"/>
    <d v="2025-07-14T00:00:00"/>
    <d v="2025-07-15T00:00:00"/>
    <x v="1"/>
    <s v="RC_LONG"/>
    <x v="0"/>
    <x v="4"/>
    <x v="0"/>
    <n v="700"/>
    <n v="2"/>
    <n v="6"/>
    <n v="4"/>
    <n v="10"/>
    <n v="1"/>
    <n v="15"/>
    <n v="0"/>
    <n v="700"/>
    <n v="2"/>
  </r>
  <r>
    <s v="RES-22524"/>
    <s v="G-6960"/>
    <x v="264"/>
    <d v="2025-07-15T00:00:00"/>
    <d v="2025-07-18T00:00:00"/>
    <x v="3"/>
    <s v="RC_LONG"/>
    <x v="4"/>
    <x v="2"/>
    <x v="0"/>
    <n v="7200"/>
    <n v="2"/>
    <n v="6"/>
    <n v="2"/>
    <n v="8"/>
    <n v="3"/>
    <n v="16"/>
    <n v="1224"/>
    <n v="5976"/>
    <n v="6"/>
  </r>
  <r>
    <s v="RES-23098"/>
    <s v="G-7534"/>
    <x v="264"/>
    <d v="2025-07-30T00:00:00"/>
    <d v="2025-08-02T00:00:00"/>
    <x v="1"/>
    <s v="RC_CORP"/>
    <x v="5"/>
    <x v="3"/>
    <x v="3"/>
    <n v="0"/>
    <n v="7"/>
    <n v="0"/>
    <n v="0"/>
    <n v="0"/>
    <n v="3"/>
    <n v="31"/>
    <n v="0"/>
    <n v="0"/>
    <n v="21"/>
  </r>
  <r>
    <s v="RES-23567"/>
    <s v="G-8003"/>
    <x v="264"/>
    <d v="2025-08-17T00:00:00"/>
    <d v="2025-08-18T00:00:00"/>
    <x v="1"/>
    <s v="RC_PKG"/>
    <x v="4"/>
    <x v="2"/>
    <x v="2"/>
    <n v="350"/>
    <n v="1"/>
    <n v="2"/>
    <n v="1"/>
    <n v="3"/>
    <n v="1"/>
    <n v="49"/>
    <n v="59.5"/>
    <n v="290.5"/>
    <n v="1"/>
  </r>
  <r>
    <s v="RES-20739"/>
    <s v="G-5175"/>
    <x v="265"/>
    <d v="2025-09-24T00:00:00"/>
    <d v="2025-10-07T00:00:00"/>
    <x v="1"/>
    <s v="RC_PROMO"/>
    <x v="6"/>
    <x v="1"/>
    <x v="0"/>
    <n v="4550"/>
    <n v="1"/>
    <n v="3"/>
    <n v="0"/>
    <n v="3"/>
    <n v="13"/>
    <n v="88"/>
    <n v="0"/>
    <n v="4550"/>
    <n v="13"/>
  </r>
  <r>
    <s v="RES-24172"/>
    <s v="G-8608"/>
    <x v="265"/>
    <d v="2025-09-04T00:00:00"/>
    <d v="2025-09-17T00:00:00"/>
    <x v="3"/>
    <s v="RC_CORP"/>
    <x v="0"/>
    <x v="0"/>
    <x v="0"/>
    <n v="31200"/>
    <n v="2"/>
    <n v="6"/>
    <n v="3"/>
    <n v="9"/>
    <n v="13"/>
    <n v="68"/>
    <n v="0"/>
    <n v="31200"/>
    <n v="26"/>
  </r>
  <r>
    <s v="RES-24729"/>
    <s v="G-9165"/>
    <x v="265"/>
    <d v="2025-08-16T00:00:00"/>
    <d v="2025-08-26T00:00:00"/>
    <x v="0"/>
    <s v="RC_PROMO"/>
    <x v="4"/>
    <x v="3"/>
    <x v="2"/>
    <n v="5500"/>
    <n v="1"/>
    <n v="3"/>
    <n v="1"/>
    <n v="4"/>
    <n v="10"/>
    <n v="49"/>
    <n v="935"/>
    <n v="4565"/>
    <n v="10"/>
  </r>
  <r>
    <s v="RES-20069"/>
    <s v="G-3527"/>
    <x v="266"/>
    <d v="2025-06-27T00:00:00"/>
    <d v="2025-06-29T00:00:00"/>
    <x v="1"/>
    <s v="RC_LONG"/>
    <x v="1"/>
    <x v="0"/>
    <x v="2"/>
    <n v="700"/>
    <n v="1"/>
    <n v="1"/>
    <n v="2"/>
    <n v="3"/>
    <n v="2"/>
    <n v="0"/>
    <n v="35"/>
    <n v="665"/>
    <n v="2"/>
  </r>
  <r>
    <s v="RES-20324"/>
    <s v="G-4666"/>
    <x v="266"/>
    <d v="2025-06-27T00:00:00"/>
    <d v="2025-07-03T00:00:00"/>
    <x v="1"/>
    <s v="RC_LONG"/>
    <x v="3"/>
    <x v="1"/>
    <x v="2"/>
    <n v="4200"/>
    <n v="2"/>
    <n v="6"/>
    <n v="0"/>
    <n v="6"/>
    <n v="6"/>
    <n v="0"/>
    <n v="0"/>
    <n v="4200"/>
    <n v="12"/>
  </r>
  <r>
    <s v="RES-21980"/>
    <s v="G-6416"/>
    <x v="266"/>
    <d v="2025-08-06T00:00:00"/>
    <d v="2025-08-15T00:00:00"/>
    <x v="0"/>
    <s v="RC_PROMO"/>
    <x v="1"/>
    <x v="3"/>
    <x v="2"/>
    <n v="9900"/>
    <n v="2"/>
    <n v="4"/>
    <n v="3"/>
    <n v="7"/>
    <n v="9"/>
    <n v="40"/>
    <n v="495"/>
    <n v="9405"/>
    <n v="18"/>
  </r>
  <r>
    <s v="RES-23023"/>
    <s v="G-7459"/>
    <x v="266"/>
    <d v="2025-08-23T00:00:00"/>
    <d v="2025-09-02T00:00:00"/>
    <x v="4"/>
    <s v="RC_GOV"/>
    <x v="7"/>
    <x v="1"/>
    <x v="2"/>
    <n v="16000"/>
    <n v="2"/>
    <n v="4"/>
    <n v="1"/>
    <n v="5"/>
    <n v="10"/>
    <n v="57"/>
    <n v="2400"/>
    <n v="13600"/>
    <n v="20"/>
  </r>
  <r>
    <s v="RES-23701"/>
    <s v="G-8137"/>
    <x v="266"/>
    <d v="2025-08-18T00:00:00"/>
    <d v="2025-08-24T00:00:00"/>
    <x v="1"/>
    <s v="RC_PROMO"/>
    <x v="1"/>
    <x v="1"/>
    <x v="2"/>
    <n v="4200"/>
    <n v="2"/>
    <n v="4"/>
    <n v="3"/>
    <n v="7"/>
    <n v="6"/>
    <n v="52"/>
    <n v="210"/>
    <n v="3990"/>
    <n v="12"/>
  </r>
  <r>
    <s v="RES-24612"/>
    <s v="G-9048"/>
    <x v="266"/>
    <d v="2025-08-12T00:00:00"/>
    <d v="2025-08-24T00:00:00"/>
    <x v="1"/>
    <s v="RC_BAR"/>
    <x v="5"/>
    <x v="1"/>
    <x v="2"/>
    <n v="4200"/>
    <n v="1"/>
    <n v="1"/>
    <n v="0"/>
    <n v="1"/>
    <n v="12"/>
    <n v="46"/>
    <n v="840"/>
    <n v="3360"/>
    <n v="12"/>
  </r>
  <r>
    <s v="RES-20149"/>
    <s v="G-4319"/>
    <x v="267"/>
    <d v="2025-06-27T00:00:00"/>
    <d v="2025-06-28T00:00:00"/>
    <x v="2"/>
    <s v="RC_PROMO"/>
    <x v="2"/>
    <x v="3"/>
    <x v="1"/>
    <n v="1100"/>
    <n v="1"/>
    <n v="2"/>
    <n v="1"/>
    <n v="3"/>
    <n v="1"/>
    <n v="1"/>
    <n v="110"/>
    <n v="990"/>
    <n v="1"/>
  </r>
  <r>
    <s v="RES-20350"/>
    <s v="G-3136"/>
    <x v="267"/>
    <d v="2025-06-27T00:00:00"/>
    <d v="2025-07-01T00:00:00"/>
    <x v="2"/>
    <s v="RC_WHL"/>
    <x v="5"/>
    <x v="2"/>
    <x v="1"/>
    <n v="8800"/>
    <n v="2"/>
    <n v="4"/>
    <n v="2"/>
    <n v="6"/>
    <n v="4"/>
    <n v="1"/>
    <n v="1760"/>
    <n v="7040"/>
    <n v="8"/>
  </r>
  <r>
    <s v="RES-20465"/>
    <s v="G-4280"/>
    <x v="267"/>
    <d v="2025-06-27T00:00:00"/>
    <d v="2025-06-28T00:00:00"/>
    <x v="1"/>
    <s v="RC_CORP"/>
    <x v="2"/>
    <x v="2"/>
    <x v="2"/>
    <n v="700"/>
    <n v="2"/>
    <n v="2"/>
    <n v="3"/>
    <n v="5"/>
    <n v="1"/>
    <n v="1"/>
    <n v="70"/>
    <n v="630"/>
    <n v="2"/>
  </r>
  <r>
    <s v="RES-20702"/>
    <s v="G-5138"/>
    <x v="267"/>
    <d v="2025-07-19T00:00:00"/>
    <d v="2025-07-24T00:00:00"/>
    <x v="1"/>
    <s v="RC_GOV"/>
    <x v="1"/>
    <x v="2"/>
    <x v="0"/>
    <n v="3500"/>
    <n v="2"/>
    <n v="6"/>
    <n v="2"/>
    <n v="8"/>
    <n v="5"/>
    <n v="23"/>
    <n v="175"/>
    <n v="3325"/>
    <n v="10"/>
  </r>
  <r>
    <s v="RES-21432"/>
    <s v="G-5868"/>
    <x v="267"/>
    <d v="2025-09-21T00:00:00"/>
    <d v="2025-09-27T00:00:00"/>
    <x v="1"/>
    <s v="RC_LONG"/>
    <x v="2"/>
    <x v="2"/>
    <x v="2"/>
    <n v="2100"/>
    <n v="1"/>
    <n v="2"/>
    <n v="0"/>
    <n v="2"/>
    <n v="6"/>
    <n v="87"/>
    <n v="210"/>
    <n v="1890"/>
    <n v="6"/>
  </r>
  <r>
    <s v="RES-21774"/>
    <s v="G-6210"/>
    <x v="267"/>
    <d v="2025-08-22T00:00:00"/>
    <d v="2025-08-24T00:00:00"/>
    <x v="1"/>
    <s v="RC_WHL"/>
    <x v="6"/>
    <x v="2"/>
    <x v="1"/>
    <n v="700"/>
    <n v="1"/>
    <n v="2"/>
    <n v="0"/>
    <n v="2"/>
    <n v="2"/>
    <n v="57"/>
    <n v="0"/>
    <n v="700"/>
    <n v="2"/>
  </r>
  <r>
    <s v="RES-23605"/>
    <s v="G-8041"/>
    <x v="267"/>
    <d v="2025-07-20T00:00:00"/>
    <d v="2025-07-22T00:00:00"/>
    <x v="1"/>
    <s v="RC_BAR"/>
    <x v="1"/>
    <x v="0"/>
    <x v="2"/>
    <n v="1400"/>
    <n v="2"/>
    <n v="6"/>
    <n v="3"/>
    <n v="9"/>
    <n v="2"/>
    <n v="24"/>
    <n v="70"/>
    <n v="1330"/>
    <n v="4"/>
  </r>
  <r>
    <s v="RES-23883"/>
    <s v="G-8319"/>
    <x v="267"/>
    <d v="2025-07-12T00:00:00"/>
    <d v="2025-07-16T00:00:00"/>
    <x v="0"/>
    <s v="RC_CORP"/>
    <x v="1"/>
    <x v="2"/>
    <x v="2"/>
    <n v="2200"/>
    <n v="1"/>
    <n v="2"/>
    <n v="0"/>
    <n v="2"/>
    <n v="4"/>
    <n v="16"/>
    <n v="110"/>
    <n v="2090"/>
    <n v="4"/>
  </r>
  <r>
    <s v="RES-24575"/>
    <s v="G-9011"/>
    <x v="267"/>
    <d v="2025-07-23T00:00:00"/>
    <d v="2025-07-25T00:00:00"/>
    <x v="0"/>
    <s v="RC_PROMO"/>
    <x v="4"/>
    <x v="3"/>
    <x v="2"/>
    <n v="2200"/>
    <n v="2"/>
    <n v="4"/>
    <n v="1"/>
    <n v="5"/>
    <n v="2"/>
    <n v="27"/>
    <n v="374"/>
    <n v="1826"/>
    <n v="4"/>
  </r>
  <r>
    <s v="RES-22329"/>
    <s v="G-6765"/>
    <x v="268"/>
    <d v="2025-09-04T00:00:00"/>
    <d v="2025-09-06T00:00:00"/>
    <x v="1"/>
    <s v="RC_LONG"/>
    <x v="2"/>
    <x v="2"/>
    <x v="2"/>
    <n v="1400"/>
    <n v="2"/>
    <n v="6"/>
    <n v="2"/>
    <n v="8"/>
    <n v="2"/>
    <n v="71"/>
    <n v="140"/>
    <n v="1260"/>
    <n v="4"/>
  </r>
  <r>
    <s v="RES-23071"/>
    <s v="G-7507"/>
    <x v="268"/>
    <d v="2025-07-25T00:00:00"/>
    <d v="2025-07-28T00:00:00"/>
    <x v="1"/>
    <s v="RC_BAR"/>
    <x v="1"/>
    <x v="0"/>
    <x v="2"/>
    <n v="1050"/>
    <n v="1"/>
    <n v="1"/>
    <n v="1"/>
    <n v="2"/>
    <n v="3"/>
    <n v="30"/>
    <n v="52.5"/>
    <n v="997.5"/>
    <n v="3"/>
  </r>
  <r>
    <s v="RES-23603"/>
    <s v="G-8039"/>
    <x v="268"/>
    <d v="2025-08-29T00:00:00"/>
    <d v="2025-09-09T00:00:00"/>
    <x v="4"/>
    <s v="RC_CORP"/>
    <x v="4"/>
    <x v="3"/>
    <x v="0"/>
    <n v="8800"/>
    <n v="1"/>
    <n v="1"/>
    <n v="0"/>
    <n v="1"/>
    <n v="11"/>
    <n v="65"/>
    <n v="1496"/>
    <n v="7304"/>
    <n v="11"/>
  </r>
  <r>
    <s v="RES-23767"/>
    <s v="G-8203"/>
    <x v="268"/>
    <d v="2025-07-25T00:00:00"/>
    <d v="2025-07-26T00:00:00"/>
    <x v="1"/>
    <s v="RC_WHL"/>
    <x v="6"/>
    <x v="0"/>
    <x v="0"/>
    <n v="350"/>
    <n v="1"/>
    <n v="3"/>
    <n v="2"/>
    <n v="5"/>
    <n v="1"/>
    <n v="30"/>
    <n v="0"/>
    <n v="350"/>
    <n v="1"/>
  </r>
  <r>
    <s v="RES-24260"/>
    <s v="G-8696"/>
    <x v="268"/>
    <d v="2025-07-07T00:00:00"/>
    <d v="2025-07-09T00:00:00"/>
    <x v="1"/>
    <s v="RC_PROMO"/>
    <x v="4"/>
    <x v="2"/>
    <x v="0"/>
    <n v="1400"/>
    <n v="2"/>
    <n v="4"/>
    <n v="0"/>
    <n v="4"/>
    <n v="2"/>
    <n v="12"/>
    <n v="238"/>
    <n v="1162"/>
    <n v="4"/>
  </r>
  <r>
    <s v="RES-20530"/>
    <s v="G-1066"/>
    <x v="269"/>
    <d v="2025-06-27T00:00:00"/>
    <d v="2025-06-29T00:00:00"/>
    <x v="1"/>
    <s v="RC_WHL"/>
    <x v="0"/>
    <x v="3"/>
    <x v="2"/>
    <n v="1400"/>
    <n v="2"/>
    <n v="4"/>
    <n v="0"/>
    <n v="4"/>
    <n v="2"/>
    <n v="3"/>
    <n v="0"/>
    <n v="1400"/>
    <n v="4"/>
  </r>
  <r>
    <s v="RES-22106"/>
    <s v="G-6542"/>
    <x v="269"/>
    <d v="2025-08-07T00:00:00"/>
    <d v="2025-08-11T00:00:00"/>
    <x v="1"/>
    <s v="RC_BAR"/>
    <x v="3"/>
    <x v="1"/>
    <x v="2"/>
    <n v="1400"/>
    <n v="1"/>
    <n v="2"/>
    <n v="1"/>
    <n v="3"/>
    <n v="4"/>
    <n v="44"/>
    <n v="0"/>
    <n v="1400"/>
    <n v="4"/>
  </r>
  <r>
    <s v="RES-22436"/>
    <s v="G-6872"/>
    <x v="269"/>
    <d v="2025-08-28T00:00:00"/>
    <d v="2025-09-07T00:00:00"/>
    <x v="1"/>
    <s v="RC_GOV"/>
    <x v="1"/>
    <x v="0"/>
    <x v="0"/>
    <n v="3500"/>
    <n v="1"/>
    <n v="2"/>
    <n v="0"/>
    <n v="2"/>
    <n v="10"/>
    <n v="65"/>
    <n v="175"/>
    <n v="3325"/>
    <n v="10"/>
  </r>
  <r>
    <s v="RES-22588"/>
    <s v="G-7024"/>
    <x v="269"/>
    <d v="2025-07-28T00:00:00"/>
    <d v="2025-08-04T00:00:00"/>
    <x v="1"/>
    <s v="RC_BAR"/>
    <x v="4"/>
    <x v="1"/>
    <x v="2"/>
    <n v="4900"/>
    <n v="2"/>
    <n v="6"/>
    <n v="1"/>
    <n v="7"/>
    <n v="7"/>
    <n v="34"/>
    <n v="833"/>
    <n v="4067"/>
    <n v="14"/>
  </r>
  <r>
    <s v="RES-24130"/>
    <s v="G-8566"/>
    <x v="269"/>
    <d v="2025-09-02T00:00:00"/>
    <d v="2025-09-10T00:00:00"/>
    <x v="0"/>
    <s v="RC_GOV"/>
    <x v="4"/>
    <x v="2"/>
    <x v="2"/>
    <n v="4400"/>
    <n v="1"/>
    <n v="3"/>
    <n v="1"/>
    <n v="4"/>
    <n v="8"/>
    <n v="70"/>
    <n v="748"/>
    <n v="3652"/>
    <n v="8"/>
  </r>
  <r>
    <s v="RES-24414"/>
    <s v="G-8850"/>
    <x v="269"/>
    <d v="2025-06-25T00:00:00"/>
    <d v="2025-07-03T00:00:00"/>
    <x v="1"/>
    <s v="RC_CORP"/>
    <x v="0"/>
    <x v="2"/>
    <x v="2"/>
    <n v="2800"/>
    <n v="1"/>
    <n v="3"/>
    <n v="0"/>
    <n v="3"/>
    <n v="8"/>
    <n v="1"/>
    <n v="0"/>
    <n v="2800"/>
    <n v="8"/>
  </r>
  <r>
    <s v="RES-24446"/>
    <s v="G-8882"/>
    <x v="269"/>
    <d v="2025-07-11T00:00:00"/>
    <d v="2025-07-20T00:00:00"/>
    <x v="1"/>
    <s v="RC_CORP"/>
    <x v="4"/>
    <x v="2"/>
    <x v="3"/>
    <n v="0"/>
    <n v="6"/>
    <n v="0"/>
    <n v="0"/>
    <n v="0"/>
    <n v="9"/>
    <n v="17"/>
    <n v="0"/>
    <n v="0"/>
    <n v="54"/>
  </r>
  <r>
    <s v="RES-24633"/>
    <s v="G-9069"/>
    <x v="269"/>
    <d v="2025-08-08T00:00:00"/>
    <d v="2025-08-15T00:00:00"/>
    <x v="1"/>
    <s v="RC_BAR"/>
    <x v="3"/>
    <x v="2"/>
    <x v="0"/>
    <n v="2450"/>
    <n v="1"/>
    <n v="2"/>
    <n v="0"/>
    <n v="2"/>
    <n v="7"/>
    <n v="45"/>
    <n v="0"/>
    <n v="2450"/>
    <n v="7"/>
  </r>
  <r>
    <s v="RES-20097"/>
    <s v="G-4372"/>
    <x v="270"/>
    <d v="2025-06-27T00:00:00"/>
    <d v="2025-07-07T00:00:00"/>
    <x v="1"/>
    <s v="RC_WHL"/>
    <x v="6"/>
    <x v="1"/>
    <x v="2"/>
    <n v="3500"/>
    <n v="1"/>
    <n v="2"/>
    <n v="1"/>
    <n v="3"/>
    <n v="10"/>
    <n v="4"/>
    <n v="0"/>
    <n v="3500"/>
    <n v="10"/>
  </r>
  <r>
    <s v="RES-20109"/>
    <s v="G-1607"/>
    <x v="270"/>
    <d v="2025-06-27T00:00:00"/>
    <d v="2025-06-30T00:00:00"/>
    <x v="1"/>
    <s v="RC_LONG"/>
    <x v="2"/>
    <x v="1"/>
    <x v="2"/>
    <n v="2100"/>
    <n v="2"/>
    <n v="4"/>
    <n v="2"/>
    <n v="6"/>
    <n v="3"/>
    <n v="4"/>
    <n v="210"/>
    <n v="1890"/>
    <n v="6"/>
  </r>
  <r>
    <s v="RES-21190"/>
    <s v="G-5626"/>
    <x v="270"/>
    <d v="2025-07-05T00:00:00"/>
    <d v="2025-07-14T00:00:00"/>
    <x v="1"/>
    <s v="RC_CORP"/>
    <x v="7"/>
    <x v="3"/>
    <x v="2"/>
    <n v="3150"/>
    <n v="1"/>
    <n v="3"/>
    <n v="0"/>
    <n v="3"/>
    <n v="9"/>
    <n v="12"/>
    <n v="472.5"/>
    <n v="2677.5"/>
    <n v="9"/>
  </r>
  <r>
    <s v="RES-21700"/>
    <s v="G-6136"/>
    <x v="270"/>
    <d v="2025-08-07T00:00:00"/>
    <d v="2025-08-11T00:00:00"/>
    <x v="2"/>
    <s v="RC_BAR"/>
    <x v="6"/>
    <x v="3"/>
    <x v="2"/>
    <n v="8800"/>
    <n v="2"/>
    <n v="2"/>
    <n v="0"/>
    <n v="2"/>
    <n v="4"/>
    <n v="45"/>
    <n v="0"/>
    <n v="8800"/>
    <n v="8"/>
  </r>
  <r>
    <s v="RES-22385"/>
    <s v="G-6821"/>
    <x v="270"/>
    <d v="2025-07-20T00:00:00"/>
    <d v="2025-07-21T00:00:00"/>
    <x v="1"/>
    <s v="RC_GOV"/>
    <x v="1"/>
    <x v="0"/>
    <x v="2"/>
    <n v="700"/>
    <n v="2"/>
    <n v="6"/>
    <n v="1"/>
    <n v="7"/>
    <n v="1"/>
    <n v="27"/>
    <n v="35"/>
    <n v="665"/>
    <n v="2"/>
  </r>
  <r>
    <s v="RES-22528"/>
    <s v="G-6964"/>
    <x v="270"/>
    <d v="2025-09-10T00:00:00"/>
    <d v="2025-09-22T00:00:00"/>
    <x v="1"/>
    <s v="RC_GOV"/>
    <x v="5"/>
    <x v="4"/>
    <x v="2"/>
    <n v="8400"/>
    <n v="2"/>
    <n v="6"/>
    <n v="1"/>
    <n v="7"/>
    <n v="12"/>
    <n v="79"/>
    <n v="1680"/>
    <n v="6720"/>
    <n v="24"/>
  </r>
  <r>
    <s v="RES-23914"/>
    <s v="G-8350"/>
    <x v="270"/>
    <d v="2025-08-15T00:00:00"/>
    <d v="2025-08-21T00:00:00"/>
    <x v="1"/>
    <s v="RC_BAR"/>
    <x v="3"/>
    <x v="0"/>
    <x v="2"/>
    <n v="2100"/>
    <n v="1"/>
    <n v="3"/>
    <n v="1"/>
    <n v="4"/>
    <n v="6"/>
    <n v="53"/>
    <n v="0"/>
    <n v="2100"/>
    <n v="6"/>
  </r>
  <r>
    <s v="RES-24296"/>
    <s v="G-8732"/>
    <x v="270"/>
    <d v="2025-07-23T00:00:00"/>
    <d v="2025-08-06T00:00:00"/>
    <x v="4"/>
    <s v="RC_LONG"/>
    <x v="4"/>
    <x v="3"/>
    <x v="2"/>
    <n v="22400"/>
    <n v="2"/>
    <n v="2"/>
    <n v="1"/>
    <n v="3"/>
    <n v="14"/>
    <n v="30"/>
    <n v="3808"/>
    <n v="18592"/>
    <n v="28"/>
  </r>
  <r>
    <s v="RES-24460"/>
    <s v="G-8896"/>
    <x v="270"/>
    <d v="2025-07-02T00:00:00"/>
    <d v="2025-07-10T00:00:00"/>
    <x v="2"/>
    <s v="RC_CORP"/>
    <x v="0"/>
    <x v="1"/>
    <x v="3"/>
    <n v="0"/>
    <n v="8"/>
    <n v="0"/>
    <n v="0"/>
    <n v="0"/>
    <n v="8"/>
    <n v="9"/>
    <n v="0"/>
    <n v="0"/>
    <n v="64"/>
  </r>
  <r>
    <s v="RES-24826"/>
    <s v="G-9262"/>
    <x v="270"/>
    <d v="2025-08-03T00:00:00"/>
    <d v="2025-08-08T00:00:00"/>
    <x v="1"/>
    <s v="RC_PROMO"/>
    <x v="4"/>
    <x v="1"/>
    <x v="0"/>
    <n v="3500"/>
    <n v="2"/>
    <n v="4"/>
    <n v="1"/>
    <n v="5"/>
    <n v="5"/>
    <n v="41"/>
    <n v="595"/>
    <n v="2905"/>
    <n v="10"/>
  </r>
  <r>
    <s v="RES-20332"/>
    <s v="G-2212"/>
    <x v="271"/>
    <d v="2025-06-27T00:00:00"/>
    <d v="2025-06-29T00:00:00"/>
    <x v="0"/>
    <s v="RC_BAR"/>
    <x v="0"/>
    <x v="0"/>
    <x v="0"/>
    <n v="1100"/>
    <n v="1"/>
    <n v="2"/>
    <n v="1"/>
    <n v="3"/>
    <n v="2"/>
    <n v="5"/>
    <n v="0"/>
    <n v="1100"/>
    <n v="2"/>
  </r>
  <r>
    <s v="RES-20997"/>
    <s v="G-5433"/>
    <x v="271"/>
    <d v="2025-09-09T00:00:00"/>
    <d v="2025-09-10T00:00:00"/>
    <x v="1"/>
    <s v="RC_WHL"/>
    <x v="0"/>
    <x v="0"/>
    <x v="2"/>
    <n v="350"/>
    <n v="1"/>
    <n v="1"/>
    <n v="0"/>
    <n v="1"/>
    <n v="1"/>
    <n v="79"/>
    <n v="0"/>
    <n v="350"/>
    <n v="1"/>
  </r>
  <r>
    <s v="RES-21532"/>
    <s v="G-5968"/>
    <x v="271"/>
    <d v="2025-07-18T00:00:00"/>
    <d v="2025-07-28T00:00:00"/>
    <x v="1"/>
    <s v="RC_WHL"/>
    <x v="4"/>
    <x v="4"/>
    <x v="3"/>
    <n v="0"/>
    <n v="9"/>
    <n v="0"/>
    <n v="0"/>
    <n v="0"/>
    <n v="10"/>
    <n v="26"/>
    <n v="0"/>
    <n v="0"/>
    <n v="90"/>
  </r>
  <r>
    <s v="RES-22908"/>
    <s v="G-7344"/>
    <x v="271"/>
    <d v="2025-08-25T00:00:00"/>
    <d v="2025-09-01T00:00:00"/>
    <x v="1"/>
    <s v="RC_GOV"/>
    <x v="1"/>
    <x v="0"/>
    <x v="0"/>
    <n v="4900"/>
    <n v="2"/>
    <n v="2"/>
    <n v="3"/>
    <n v="5"/>
    <n v="7"/>
    <n v="64"/>
    <n v="245"/>
    <n v="4655"/>
    <n v="14"/>
  </r>
  <r>
    <s v="RES-23276"/>
    <s v="G-7712"/>
    <x v="271"/>
    <d v="2025-08-17T00:00:00"/>
    <d v="2025-08-24T00:00:00"/>
    <x v="2"/>
    <s v="RC_GOV"/>
    <x v="2"/>
    <x v="1"/>
    <x v="2"/>
    <n v="15400"/>
    <n v="2"/>
    <n v="6"/>
    <n v="1"/>
    <n v="7"/>
    <n v="7"/>
    <n v="56"/>
    <n v="1540"/>
    <n v="13860"/>
    <n v="14"/>
  </r>
  <r>
    <s v="RES-23843"/>
    <s v="G-8279"/>
    <x v="271"/>
    <d v="2025-09-05T00:00:00"/>
    <d v="2025-09-17T00:00:00"/>
    <x v="1"/>
    <s v="RC_GOV"/>
    <x v="6"/>
    <x v="3"/>
    <x v="2"/>
    <n v="8400"/>
    <n v="2"/>
    <n v="6"/>
    <n v="2"/>
    <n v="8"/>
    <n v="12"/>
    <n v="75"/>
    <n v="0"/>
    <n v="8400"/>
    <n v="24"/>
  </r>
  <r>
    <s v="RES-24455"/>
    <s v="G-8891"/>
    <x v="271"/>
    <d v="2025-08-03T00:00:00"/>
    <d v="2025-08-08T00:00:00"/>
    <x v="1"/>
    <s v="RC_PKG"/>
    <x v="4"/>
    <x v="2"/>
    <x v="2"/>
    <n v="3500"/>
    <n v="2"/>
    <n v="6"/>
    <n v="3"/>
    <n v="9"/>
    <n v="5"/>
    <n v="42"/>
    <n v="595"/>
    <n v="2905"/>
    <n v="10"/>
  </r>
  <r>
    <s v="RES-20366"/>
    <s v="G-1436"/>
    <x v="272"/>
    <d v="2025-06-27T00:00:00"/>
    <d v="2025-06-30T00:00:00"/>
    <x v="4"/>
    <s v="RC_GOV"/>
    <x v="2"/>
    <x v="1"/>
    <x v="2"/>
    <n v="2400"/>
    <n v="1"/>
    <n v="2"/>
    <n v="0"/>
    <n v="2"/>
    <n v="3"/>
    <n v="6"/>
    <n v="240"/>
    <n v="2160"/>
    <n v="3"/>
  </r>
  <r>
    <s v="RES-22252"/>
    <s v="G-6688"/>
    <x v="272"/>
    <d v="2025-07-06T00:00:00"/>
    <d v="2025-07-19T00:00:00"/>
    <x v="3"/>
    <s v="RC_BAR"/>
    <x v="6"/>
    <x v="0"/>
    <x v="2"/>
    <n v="15600"/>
    <n v="1"/>
    <n v="3"/>
    <n v="1"/>
    <n v="4"/>
    <n v="13"/>
    <n v="15"/>
    <n v="0"/>
    <n v="15600"/>
    <n v="13"/>
  </r>
  <r>
    <s v="RES-20297"/>
    <s v="G-3431"/>
    <x v="273"/>
    <d v="2025-06-27T00:00:00"/>
    <d v="2025-06-29T00:00:00"/>
    <x v="1"/>
    <s v="RC_PROMO"/>
    <x v="4"/>
    <x v="0"/>
    <x v="2"/>
    <n v="1400"/>
    <n v="2"/>
    <n v="6"/>
    <n v="2"/>
    <n v="8"/>
    <n v="2"/>
    <n v="7"/>
    <n v="238"/>
    <n v="1162"/>
    <n v="4"/>
  </r>
  <r>
    <s v="RES-23117"/>
    <s v="G-7553"/>
    <x v="273"/>
    <d v="2025-07-22T00:00:00"/>
    <d v="2025-08-01T00:00:00"/>
    <x v="1"/>
    <s v="RC_PROMO"/>
    <x v="5"/>
    <x v="3"/>
    <x v="2"/>
    <n v="3500"/>
    <n v="1"/>
    <n v="1"/>
    <n v="1"/>
    <n v="2"/>
    <n v="10"/>
    <n v="32"/>
    <n v="700"/>
    <n v="2800"/>
    <n v="10"/>
  </r>
  <r>
    <s v="RES-24202"/>
    <s v="G-8638"/>
    <x v="273"/>
    <d v="2025-08-16T00:00:00"/>
    <d v="2025-08-22T00:00:00"/>
    <x v="1"/>
    <s v="RC_WHL"/>
    <x v="0"/>
    <x v="3"/>
    <x v="2"/>
    <n v="4200"/>
    <n v="2"/>
    <n v="2"/>
    <n v="1"/>
    <n v="3"/>
    <n v="6"/>
    <n v="57"/>
    <n v="0"/>
    <n v="4200"/>
    <n v="12"/>
  </r>
  <r>
    <s v="RES-24812"/>
    <s v="G-9248"/>
    <x v="273"/>
    <d v="2025-09-18T00:00:00"/>
    <d v="2025-09-26T00:00:00"/>
    <x v="1"/>
    <s v="RC_GOV"/>
    <x v="1"/>
    <x v="4"/>
    <x v="2"/>
    <n v="5600"/>
    <n v="2"/>
    <n v="4"/>
    <n v="2"/>
    <n v="6"/>
    <n v="8"/>
    <n v="90"/>
    <n v="280"/>
    <n v="5320"/>
    <n v="16"/>
  </r>
  <r>
    <s v="RES-20000"/>
    <s v="G-1525"/>
    <x v="274"/>
    <d v="2025-06-27T00:00:00"/>
    <d v="2025-06-30T00:00:00"/>
    <x v="2"/>
    <s v="RC_LONG"/>
    <x v="0"/>
    <x v="0"/>
    <x v="2"/>
    <n v="6600"/>
    <n v="2"/>
    <n v="2"/>
    <n v="1"/>
    <n v="3"/>
    <n v="3"/>
    <n v="8"/>
    <n v="0"/>
    <n v="6600"/>
    <n v="6"/>
  </r>
  <r>
    <s v="RES-22335"/>
    <s v="G-6771"/>
    <x v="274"/>
    <d v="2025-09-12T00:00:00"/>
    <d v="2025-09-24T00:00:00"/>
    <x v="1"/>
    <s v="RC_PROMO"/>
    <x v="1"/>
    <x v="0"/>
    <x v="2"/>
    <n v="4200"/>
    <n v="1"/>
    <n v="3"/>
    <n v="0"/>
    <n v="3"/>
    <n v="12"/>
    <n v="85"/>
    <n v="210"/>
    <n v="3990"/>
    <n v="12"/>
  </r>
  <r>
    <s v="RES-23003"/>
    <s v="G-7439"/>
    <x v="274"/>
    <d v="2025-08-08T00:00:00"/>
    <d v="2025-08-22T00:00:00"/>
    <x v="1"/>
    <s v="RC_PROMO"/>
    <x v="0"/>
    <x v="3"/>
    <x v="3"/>
    <n v="0"/>
    <n v="8"/>
    <n v="0"/>
    <n v="0"/>
    <n v="0"/>
    <n v="14"/>
    <n v="50"/>
    <n v="0"/>
    <n v="0"/>
    <n v="112"/>
  </r>
  <r>
    <s v="RES-23515"/>
    <s v="G-7951"/>
    <x v="274"/>
    <d v="2025-09-03T00:00:00"/>
    <d v="2025-09-15T00:00:00"/>
    <x v="0"/>
    <s v="RC_GOV"/>
    <x v="7"/>
    <x v="3"/>
    <x v="1"/>
    <n v="6600"/>
    <n v="1"/>
    <n v="3"/>
    <n v="1"/>
    <n v="4"/>
    <n v="12"/>
    <n v="76"/>
    <n v="990"/>
    <n v="5610"/>
    <n v="12"/>
  </r>
  <r>
    <s v="RES-23736"/>
    <s v="G-8172"/>
    <x v="274"/>
    <d v="2025-07-06T00:00:00"/>
    <d v="2025-07-16T00:00:00"/>
    <x v="2"/>
    <s v="RC_PROMO"/>
    <x v="3"/>
    <x v="1"/>
    <x v="0"/>
    <n v="11000"/>
    <n v="1"/>
    <n v="2"/>
    <n v="1"/>
    <n v="3"/>
    <n v="10"/>
    <n v="17"/>
    <n v="0"/>
    <n v="11000"/>
    <n v="10"/>
  </r>
  <r>
    <s v="RES-24475"/>
    <s v="G-8911"/>
    <x v="274"/>
    <d v="2025-07-03T00:00:00"/>
    <d v="2025-07-05T00:00:00"/>
    <x v="1"/>
    <s v="RC_BAR"/>
    <x v="5"/>
    <x v="0"/>
    <x v="2"/>
    <n v="700"/>
    <n v="1"/>
    <n v="3"/>
    <n v="0"/>
    <n v="3"/>
    <n v="2"/>
    <n v="14"/>
    <n v="140"/>
    <n v="560"/>
    <n v="2"/>
  </r>
  <r>
    <s v="RES-24645"/>
    <s v="G-9081"/>
    <x v="274"/>
    <d v="2025-07-23T00:00:00"/>
    <d v="2025-07-29T00:00:00"/>
    <x v="1"/>
    <s v="RC_WHL"/>
    <x v="0"/>
    <x v="0"/>
    <x v="2"/>
    <n v="4200"/>
    <n v="2"/>
    <n v="2"/>
    <n v="3"/>
    <n v="5"/>
    <n v="6"/>
    <n v="34"/>
    <n v="0"/>
    <n v="4200"/>
    <n v="12"/>
  </r>
  <r>
    <s v="RES-24766"/>
    <s v="G-9202"/>
    <x v="274"/>
    <d v="2025-08-31T00:00:00"/>
    <d v="2025-09-12T00:00:00"/>
    <x v="1"/>
    <s v="RC_BAR"/>
    <x v="2"/>
    <x v="3"/>
    <x v="2"/>
    <n v="8400"/>
    <n v="2"/>
    <n v="4"/>
    <n v="4"/>
    <n v="8"/>
    <n v="12"/>
    <n v="73"/>
    <n v="840"/>
    <n v="7560"/>
    <n v="24"/>
  </r>
  <r>
    <s v="RES-21365"/>
    <s v="G-5801"/>
    <x v="275"/>
    <d v="2025-08-24T00:00:00"/>
    <d v="2025-08-29T00:00:00"/>
    <x v="1"/>
    <s v="RC_CORP"/>
    <x v="2"/>
    <x v="0"/>
    <x v="2"/>
    <n v="3500"/>
    <n v="2"/>
    <n v="6"/>
    <n v="2"/>
    <n v="8"/>
    <n v="5"/>
    <n v="67"/>
    <n v="350"/>
    <n v="3150"/>
    <n v="10"/>
  </r>
  <r>
    <s v="RES-21595"/>
    <s v="G-6031"/>
    <x v="275"/>
    <d v="2025-07-05T00:00:00"/>
    <d v="2025-07-08T00:00:00"/>
    <x v="4"/>
    <s v="RC_PKG"/>
    <x v="4"/>
    <x v="4"/>
    <x v="0"/>
    <n v="4800"/>
    <n v="2"/>
    <n v="4"/>
    <n v="0"/>
    <n v="4"/>
    <n v="3"/>
    <n v="17"/>
    <n v="816"/>
    <n v="3984"/>
    <n v="6"/>
  </r>
  <r>
    <s v="RES-23339"/>
    <s v="G-7775"/>
    <x v="275"/>
    <d v="2025-07-03T00:00:00"/>
    <d v="2025-07-09T00:00:00"/>
    <x v="4"/>
    <s v="RC_PROMO"/>
    <x v="3"/>
    <x v="0"/>
    <x v="2"/>
    <n v="9600"/>
    <n v="2"/>
    <n v="4"/>
    <n v="0"/>
    <n v="4"/>
    <n v="6"/>
    <n v="15"/>
    <n v="0"/>
    <n v="9600"/>
    <n v="12"/>
  </r>
  <r>
    <s v="RES-20299"/>
    <s v="G-4476"/>
    <x v="276"/>
    <d v="2025-06-27T00:00:00"/>
    <d v="2025-06-28T00:00:00"/>
    <x v="1"/>
    <s v="RC_CORP"/>
    <x v="1"/>
    <x v="0"/>
    <x v="2"/>
    <n v="700"/>
    <n v="2"/>
    <n v="2"/>
    <n v="2"/>
    <n v="4"/>
    <n v="1"/>
    <n v="10"/>
    <n v="35"/>
    <n v="665"/>
    <n v="2"/>
  </r>
  <r>
    <s v="RES-20601"/>
    <s v="G-5037"/>
    <x v="276"/>
    <d v="2025-08-27T00:00:00"/>
    <d v="2025-09-03T00:00:00"/>
    <x v="0"/>
    <s v="RC_WHL"/>
    <x v="3"/>
    <x v="3"/>
    <x v="2"/>
    <n v="7700"/>
    <n v="2"/>
    <n v="4"/>
    <n v="2"/>
    <n v="6"/>
    <n v="7"/>
    <n v="71"/>
    <n v="0"/>
    <n v="7700"/>
    <n v="14"/>
  </r>
  <r>
    <s v="RES-21310"/>
    <s v="G-5746"/>
    <x v="276"/>
    <d v="2025-08-01T00:00:00"/>
    <d v="2025-08-04T00:00:00"/>
    <x v="4"/>
    <s v="RC_GOV"/>
    <x v="7"/>
    <x v="4"/>
    <x v="2"/>
    <n v="2400"/>
    <n v="1"/>
    <n v="2"/>
    <n v="0"/>
    <n v="2"/>
    <n v="3"/>
    <n v="45"/>
    <n v="360"/>
    <n v="2040"/>
    <n v="3"/>
  </r>
  <r>
    <s v="RES-21500"/>
    <s v="G-5936"/>
    <x v="276"/>
    <d v="2025-08-07T00:00:00"/>
    <d v="2025-08-09T00:00:00"/>
    <x v="1"/>
    <s v="RC_BAR"/>
    <x v="4"/>
    <x v="1"/>
    <x v="2"/>
    <n v="1400"/>
    <n v="2"/>
    <n v="6"/>
    <n v="0"/>
    <n v="6"/>
    <n v="2"/>
    <n v="51"/>
    <n v="238"/>
    <n v="1162"/>
    <n v="4"/>
  </r>
  <r>
    <s v="RES-21788"/>
    <s v="G-6224"/>
    <x v="276"/>
    <d v="2025-06-23T00:00:00"/>
    <d v="2025-07-07T00:00:00"/>
    <x v="1"/>
    <s v="RC_GOV"/>
    <x v="2"/>
    <x v="0"/>
    <x v="2"/>
    <n v="9800"/>
    <n v="2"/>
    <n v="6"/>
    <n v="1"/>
    <n v="7"/>
    <n v="14"/>
    <n v="6"/>
    <n v="980"/>
    <n v="8820"/>
    <n v="28"/>
  </r>
  <r>
    <s v="RES-24430"/>
    <s v="G-8866"/>
    <x v="276"/>
    <d v="2025-09-11T00:00:00"/>
    <d v="2025-09-22T00:00:00"/>
    <x v="1"/>
    <s v="RC_BAR"/>
    <x v="3"/>
    <x v="1"/>
    <x v="2"/>
    <n v="3850"/>
    <n v="1"/>
    <n v="1"/>
    <n v="2"/>
    <n v="3"/>
    <n v="11"/>
    <n v="86"/>
    <n v="0"/>
    <n v="3850"/>
    <n v="11"/>
  </r>
  <r>
    <s v="RES-24666"/>
    <s v="G-9102"/>
    <x v="276"/>
    <d v="2025-07-09T00:00:00"/>
    <d v="2025-07-16T00:00:00"/>
    <x v="1"/>
    <s v="RC_WHL"/>
    <x v="7"/>
    <x v="1"/>
    <x v="2"/>
    <n v="2450"/>
    <n v="1"/>
    <n v="2"/>
    <n v="0"/>
    <n v="2"/>
    <n v="7"/>
    <n v="22"/>
    <n v="367.5"/>
    <n v="2082.5"/>
    <n v="7"/>
  </r>
  <r>
    <s v="RES-20064"/>
    <s v="G-4497"/>
    <x v="277"/>
    <d v="2025-06-27T00:00:00"/>
    <d v="2025-06-29T00:00:00"/>
    <x v="1"/>
    <s v="RC_PROMO"/>
    <x v="7"/>
    <x v="1"/>
    <x v="2"/>
    <n v="1400"/>
    <n v="2"/>
    <n v="2"/>
    <n v="1"/>
    <n v="3"/>
    <n v="2"/>
    <n v="11"/>
    <n v="210"/>
    <n v="1190"/>
    <n v="4"/>
  </r>
  <r>
    <s v="RES-20108"/>
    <s v="G-1726"/>
    <x v="277"/>
    <d v="2025-06-27T00:00:00"/>
    <d v="2025-06-29T00:00:00"/>
    <x v="1"/>
    <s v="RC_GOV"/>
    <x v="5"/>
    <x v="4"/>
    <x v="2"/>
    <n v="700"/>
    <n v="1"/>
    <n v="3"/>
    <n v="0"/>
    <n v="3"/>
    <n v="2"/>
    <n v="11"/>
    <n v="140"/>
    <n v="560"/>
    <n v="2"/>
  </r>
  <r>
    <s v="RES-21076"/>
    <s v="G-5512"/>
    <x v="277"/>
    <d v="2025-08-31T00:00:00"/>
    <d v="2025-09-02T00:00:00"/>
    <x v="0"/>
    <s v="RC_BAR"/>
    <x v="6"/>
    <x v="1"/>
    <x v="2"/>
    <n v="1100"/>
    <n v="1"/>
    <n v="2"/>
    <n v="1"/>
    <n v="3"/>
    <n v="2"/>
    <n v="76"/>
    <n v="0"/>
    <n v="1100"/>
    <n v="2"/>
  </r>
  <r>
    <s v="RES-21953"/>
    <s v="G-6389"/>
    <x v="277"/>
    <d v="2025-09-04T00:00:00"/>
    <d v="2025-09-16T00:00:00"/>
    <x v="1"/>
    <s v="RC_PROMO"/>
    <x v="2"/>
    <x v="4"/>
    <x v="2"/>
    <n v="4200"/>
    <n v="1"/>
    <n v="1"/>
    <n v="1"/>
    <n v="2"/>
    <n v="12"/>
    <n v="80"/>
    <n v="420"/>
    <n v="3780"/>
    <n v="12"/>
  </r>
  <r>
    <s v="RES-22890"/>
    <s v="G-7326"/>
    <x v="277"/>
    <d v="2025-07-25T00:00:00"/>
    <d v="2025-08-02T00:00:00"/>
    <x v="3"/>
    <s v="RC_CORP"/>
    <x v="0"/>
    <x v="0"/>
    <x v="0"/>
    <n v="19200"/>
    <n v="2"/>
    <n v="2"/>
    <n v="1"/>
    <n v="3"/>
    <n v="8"/>
    <n v="39"/>
    <n v="0"/>
    <n v="19200"/>
    <n v="16"/>
  </r>
  <r>
    <s v="RES-23831"/>
    <s v="G-8267"/>
    <x v="277"/>
    <d v="2025-08-08T00:00:00"/>
    <d v="2025-08-19T00:00:00"/>
    <x v="1"/>
    <s v="RC_LONG"/>
    <x v="7"/>
    <x v="3"/>
    <x v="2"/>
    <n v="7700"/>
    <n v="2"/>
    <n v="2"/>
    <n v="0"/>
    <n v="2"/>
    <n v="11"/>
    <n v="53"/>
    <n v="1155"/>
    <n v="6545"/>
    <n v="22"/>
  </r>
  <r>
    <s v="RES-25003"/>
    <s v="G-9439"/>
    <x v="277"/>
    <d v="2025-06-20T00:00:00"/>
    <d v="2025-06-25T00:00:00"/>
    <x v="1"/>
    <s v="RC_BAR"/>
    <x v="4"/>
    <x v="2"/>
    <x v="2"/>
    <n v="3500"/>
    <n v="2"/>
    <n v="6"/>
    <n v="4"/>
    <n v="10"/>
    <n v="5"/>
    <n v="4"/>
    <n v="595"/>
    <n v="2905"/>
    <n v="10"/>
  </r>
  <r>
    <s v="RES-22516"/>
    <s v="G-6952"/>
    <x v="278"/>
    <d v="2025-08-28T00:00:00"/>
    <d v="2025-09-10T00:00:00"/>
    <x v="2"/>
    <s v="RC_CORP"/>
    <x v="1"/>
    <x v="4"/>
    <x v="2"/>
    <n v="28600"/>
    <n v="2"/>
    <n v="4"/>
    <n v="0"/>
    <n v="4"/>
    <n v="13"/>
    <n v="74"/>
    <n v="1430"/>
    <n v="27170"/>
    <n v="26"/>
  </r>
  <r>
    <s v="RES-20407"/>
    <s v="G-4757"/>
    <x v="279"/>
    <d v="2025-06-27T00:00:00"/>
    <d v="2025-06-30T00:00:00"/>
    <x v="3"/>
    <s v="RC_GOV"/>
    <x v="4"/>
    <x v="2"/>
    <x v="2"/>
    <n v="3600"/>
    <n v="1"/>
    <n v="3"/>
    <n v="0"/>
    <n v="3"/>
    <n v="3"/>
    <n v="13"/>
    <n v="612"/>
    <n v="2988"/>
    <n v="3"/>
  </r>
  <r>
    <s v="RES-20581"/>
    <s v="G-5017"/>
    <x v="279"/>
    <d v="2025-06-25T00:00:00"/>
    <d v="2025-06-28T00:00:00"/>
    <x v="2"/>
    <s v="RC_WHL"/>
    <x v="7"/>
    <x v="4"/>
    <x v="2"/>
    <n v="3300"/>
    <n v="1"/>
    <n v="3"/>
    <n v="1"/>
    <n v="4"/>
    <n v="3"/>
    <n v="11"/>
    <n v="495"/>
    <n v="2805"/>
    <n v="3"/>
  </r>
  <r>
    <s v="RES-22234"/>
    <s v="G-6670"/>
    <x v="279"/>
    <d v="2025-08-03T00:00:00"/>
    <d v="2025-08-05T00:00:00"/>
    <x v="1"/>
    <s v="RC_BAR"/>
    <x v="2"/>
    <x v="3"/>
    <x v="2"/>
    <n v="700"/>
    <n v="1"/>
    <n v="3"/>
    <n v="0"/>
    <n v="3"/>
    <n v="2"/>
    <n v="50"/>
    <n v="70"/>
    <n v="630"/>
    <n v="2"/>
  </r>
  <r>
    <s v="RES-23789"/>
    <s v="G-8225"/>
    <x v="279"/>
    <d v="2025-07-08T00:00:00"/>
    <d v="2025-07-19T00:00:00"/>
    <x v="1"/>
    <s v="RC_WHL"/>
    <x v="0"/>
    <x v="3"/>
    <x v="2"/>
    <n v="7700"/>
    <n v="2"/>
    <n v="4"/>
    <n v="1"/>
    <n v="5"/>
    <n v="11"/>
    <n v="24"/>
    <n v="0"/>
    <n v="7700"/>
    <n v="22"/>
  </r>
  <r>
    <s v="RES-23942"/>
    <s v="G-8378"/>
    <x v="279"/>
    <d v="2025-07-04T00:00:00"/>
    <d v="2025-07-07T00:00:00"/>
    <x v="1"/>
    <s v="RC_WHL"/>
    <x v="3"/>
    <x v="1"/>
    <x v="0"/>
    <n v="1050"/>
    <n v="1"/>
    <n v="3"/>
    <n v="0"/>
    <n v="3"/>
    <n v="3"/>
    <n v="20"/>
    <n v="0"/>
    <n v="1050"/>
    <n v="3"/>
  </r>
  <r>
    <s v="RES-24478"/>
    <s v="G-8914"/>
    <x v="279"/>
    <d v="2025-07-11T00:00:00"/>
    <d v="2025-07-24T00:00:00"/>
    <x v="3"/>
    <s v="RC_BAR"/>
    <x v="7"/>
    <x v="2"/>
    <x v="3"/>
    <n v="0"/>
    <n v="7"/>
    <n v="0"/>
    <n v="0"/>
    <n v="0"/>
    <n v="13"/>
    <n v="27"/>
    <n v="0"/>
    <n v="0"/>
    <n v="91"/>
  </r>
  <r>
    <s v="RES-20336"/>
    <s v="G-2438"/>
    <x v="280"/>
    <d v="2025-06-27T00:00:00"/>
    <d v="2025-06-30T00:00:00"/>
    <x v="1"/>
    <s v="RC_LONG"/>
    <x v="3"/>
    <x v="0"/>
    <x v="2"/>
    <n v="1050"/>
    <n v="1"/>
    <n v="1"/>
    <n v="2"/>
    <n v="3"/>
    <n v="3"/>
    <n v="14"/>
    <n v="0"/>
    <n v="1050"/>
    <n v="3"/>
  </r>
  <r>
    <s v="RES-22332"/>
    <s v="G-6768"/>
    <x v="280"/>
    <d v="2025-08-28T00:00:00"/>
    <d v="2025-09-06T00:00:00"/>
    <x v="1"/>
    <s v="RC_PROMO"/>
    <x v="1"/>
    <x v="1"/>
    <x v="2"/>
    <n v="6300"/>
    <n v="2"/>
    <n v="2"/>
    <n v="1"/>
    <n v="3"/>
    <n v="9"/>
    <n v="76"/>
    <n v="315"/>
    <n v="5985"/>
    <n v="18"/>
  </r>
  <r>
    <s v="RES-23273"/>
    <s v="G-7709"/>
    <x v="280"/>
    <d v="2025-08-24T00:00:00"/>
    <d v="2025-09-07T00:00:00"/>
    <x v="4"/>
    <s v="RC_GOV"/>
    <x v="2"/>
    <x v="1"/>
    <x v="2"/>
    <n v="11200"/>
    <n v="1"/>
    <n v="1"/>
    <n v="1"/>
    <n v="2"/>
    <n v="14"/>
    <n v="72"/>
    <n v="1120"/>
    <n v="10080"/>
    <n v="14"/>
  </r>
  <r>
    <s v="RES-20193"/>
    <s v="G-1106"/>
    <x v="281"/>
    <d v="2025-06-27T00:00:00"/>
    <d v="2025-06-30T00:00:00"/>
    <x v="3"/>
    <s v="RC_PKG"/>
    <x v="3"/>
    <x v="0"/>
    <x v="0"/>
    <n v="3600"/>
    <n v="1"/>
    <n v="2"/>
    <n v="2"/>
    <n v="4"/>
    <n v="3"/>
    <n v="15"/>
    <n v="0"/>
    <n v="3600"/>
    <n v="3"/>
  </r>
  <r>
    <s v="RES-20467"/>
    <s v="G-4658"/>
    <x v="281"/>
    <d v="2025-06-27T00:00:00"/>
    <d v="2025-07-01T00:00:00"/>
    <x v="0"/>
    <s v="RC_PROMO"/>
    <x v="6"/>
    <x v="1"/>
    <x v="2"/>
    <n v="4400"/>
    <n v="2"/>
    <n v="6"/>
    <n v="1"/>
    <n v="7"/>
    <n v="4"/>
    <n v="15"/>
    <n v="0"/>
    <n v="4400"/>
    <n v="8"/>
  </r>
  <r>
    <s v="RES-20796"/>
    <s v="G-5232"/>
    <x v="281"/>
    <d v="2025-07-25T00:00:00"/>
    <d v="2025-07-31T00:00:00"/>
    <x v="1"/>
    <s v="RC_CORP"/>
    <x v="3"/>
    <x v="2"/>
    <x v="0"/>
    <n v="4200"/>
    <n v="2"/>
    <n v="6"/>
    <n v="1"/>
    <n v="7"/>
    <n v="6"/>
    <n v="43"/>
    <n v="0"/>
    <n v="4200"/>
    <n v="12"/>
  </r>
  <r>
    <s v="RES-20945"/>
    <s v="G-5381"/>
    <x v="281"/>
    <d v="2025-06-21T00:00:00"/>
    <d v="2025-06-28T00:00:00"/>
    <x v="1"/>
    <s v="RC_BAR"/>
    <x v="4"/>
    <x v="1"/>
    <x v="2"/>
    <n v="2450"/>
    <n v="1"/>
    <n v="1"/>
    <n v="0"/>
    <n v="1"/>
    <n v="7"/>
    <n v="9"/>
    <n v="416.5"/>
    <n v="2033.5"/>
    <n v="7"/>
  </r>
  <r>
    <s v="RES-23222"/>
    <s v="G-7658"/>
    <x v="281"/>
    <d v="2025-07-19T00:00:00"/>
    <d v="2025-08-02T00:00:00"/>
    <x v="1"/>
    <s v="RC_PROMO"/>
    <x v="3"/>
    <x v="3"/>
    <x v="0"/>
    <n v="9800"/>
    <n v="2"/>
    <n v="2"/>
    <n v="2"/>
    <n v="4"/>
    <n v="14"/>
    <n v="37"/>
    <n v="0"/>
    <n v="9800"/>
    <n v="28"/>
  </r>
  <r>
    <s v="RES-20032"/>
    <s v="G-1748"/>
    <x v="282"/>
    <d v="2025-06-27T00:00:00"/>
    <d v="2025-06-30T00:00:00"/>
    <x v="1"/>
    <s v="RC_BAR"/>
    <x v="2"/>
    <x v="1"/>
    <x v="2"/>
    <n v="1050"/>
    <n v="1"/>
    <n v="1"/>
    <n v="0"/>
    <n v="1"/>
    <n v="3"/>
    <n v="16"/>
    <n v="105"/>
    <n v="945"/>
    <n v="3"/>
  </r>
  <r>
    <s v="RES-20273"/>
    <s v="G-3683"/>
    <x v="282"/>
    <d v="2025-06-15T00:00:00"/>
    <d v="2025-06-21T00:00:00"/>
    <x v="4"/>
    <s v="RC_PKG"/>
    <x v="7"/>
    <x v="1"/>
    <x v="3"/>
    <n v="0"/>
    <n v="6"/>
    <n v="0"/>
    <n v="0"/>
    <n v="0"/>
    <n v="6"/>
    <n v="4"/>
    <n v="0"/>
    <n v="0"/>
    <n v="36"/>
  </r>
  <r>
    <s v="RES-20293"/>
    <s v="G-2379"/>
    <x v="282"/>
    <d v="2025-06-15T00:00:00"/>
    <d v="2025-06-18T00:00:00"/>
    <x v="1"/>
    <s v="RC_CORP"/>
    <x v="6"/>
    <x v="0"/>
    <x v="2"/>
    <n v="2100"/>
    <n v="2"/>
    <n v="4"/>
    <n v="2"/>
    <n v="6"/>
    <n v="3"/>
    <n v="4"/>
    <n v="0"/>
    <n v="2100"/>
    <n v="6"/>
  </r>
  <r>
    <s v="RES-21291"/>
    <s v="G-5727"/>
    <x v="282"/>
    <d v="2025-08-23T00:00:00"/>
    <d v="2025-08-30T00:00:00"/>
    <x v="1"/>
    <s v="RC_CORP"/>
    <x v="6"/>
    <x v="1"/>
    <x v="2"/>
    <n v="2450"/>
    <n v="1"/>
    <n v="3"/>
    <n v="1"/>
    <n v="4"/>
    <n v="7"/>
    <n v="73"/>
    <n v="0"/>
    <n v="2450"/>
    <n v="7"/>
  </r>
  <r>
    <s v="RES-22973"/>
    <s v="G-7409"/>
    <x v="282"/>
    <d v="2025-07-02T00:00:00"/>
    <d v="2025-07-15T00:00:00"/>
    <x v="1"/>
    <s v="RC_PROMO"/>
    <x v="3"/>
    <x v="2"/>
    <x v="0"/>
    <n v="4550"/>
    <n v="1"/>
    <n v="1"/>
    <n v="1"/>
    <n v="2"/>
    <n v="13"/>
    <n v="21"/>
    <n v="0"/>
    <n v="4550"/>
    <n v="13"/>
  </r>
  <r>
    <s v="RES-23968"/>
    <s v="G-8404"/>
    <x v="282"/>
    <d v="2025-06-24T00:00:00"/>
    <d v="2025-07-07T00:00:00"/>
    <x v="1"/>
    <s v="RC_WHL"/>
    <x v="4"/>
    <x v="4"/>
    <x v="1"/>
    <n v="4550"/>
    <n v="1"/>
    <n v="3"/>
    <n v="1"/>
    <n v="4"/>
    <n v="13"/>
    <n v="13"/>
    <n v="773.5"/>
    <n v="3776.5"/>
    <n v="13"/>
  </r>
  <r>
    <s v="RES-24088"/>
    <s v="G-8524"/>
    <x v="282"/>
    <d v="2025-07-12T00:00:00"/>
    <d v="2025-07-24T00:00:00"/>
    <x v="1"/>
    <s v="RC_PROMO"/>
    <x v="7"/>
    <x v="1"/>
    <x v="2"/>
    <n v="4200"/>
    <n v="1"/>
    <n v="1"/>
    <n v="1"/>
    <n v="2"/>
    <n v="12"/>
    <n v="31"/>
    <n v="630"/>
    <n v="3570"/>
    <n v="12"/>
  </r>
  <r>
    <s v="RES-24496"/>
    <s v="G-8932"/>
    <x v="282"/>
    <d v="2025-08-22T00:00:00"/>
    <d v="2025-08-28T00:00:00"/>
    <x v="4"/>
    <s v="RC_LONG"/>
    <x v="5"/>
    <x v="1"/>
    <x v="0"/>
    <n v="4800"/>
    <n v="1"/>
    <n v="1"/>
    <n v="0"/>
    <n v="1"/>
    <n v="6"/>
    <n v="72"/>
    <n v="960"/>
    <n v="3840"/>
    <n v="6"/>
  </r>
  <r>
    <s v="RES-24525"/>
    <s v="G-8961"/>
    <x v="282"/>
    <d v="2025-07-12T00:00:00"/>
    <d v="2025-07-23T00:00:00"/>
    <x v="1"/>
    <s v="RC_PKG"/>
    <x v="2"/>
    <x v="1"/>
    <x v="2"/>
    <n v="3850"/>
    <n v="1"/>
    <n v="2"/>
    <n v="2"/>
    <n v="4"/>
    <n v="11"/>
    <n v="31"/>
    <n v="385"/>
    <n v="3465"/>
    <n v="11"/>
  </r>
  <r>
    <s v="RES-24631"/>
    <s v="G-9067"/>
    <x v="282"/>
    <d v="2025-07-05T00:00:00"/>
    <d v="2025-07-06T00:00:00"/>
    <x v="2"/>
    <s v="RC_CORP"/>
    <x v="7"/>
    <x v="3"/>
    <x v="2"/>
    <n v="1100"/>
    <n v="1"/>
    <n v="2"/>
    <n v="1"/>
    <n v="3"/>
    <n v="1"/>
    <n v="24"/>
    <n v="165"/>
    <n v="935"/>
    <n v="1"/>
  </r>
  <r>
    <s v="RES-24661"/>
    <s v="G-9097"/>
    <x v="282"/>
    <d v="2025-06-18T00:00:00"/>
    <d v="2025-06-25T00:00:00"/>
    <x v="4"/>
    <s v="RC_LONG"/>
    <x v="5"/>
    <x v="2"/>
    <x v="2"/>
    <n v="11200"/>
    <n v="2"/>
    <n v="4"/>
    <n v="2"/>
    <n v="6"/>
    <n v="7"/>
    <n v="7"/>
    <n v="2240"/>
    <n v="8960"/>
    <n v="14"/>
  </r>
  <r>
    <s v="RES-20661"/>
    <s v="G-5097"/>
    <x v="283"/>
    <d v="2025-06-28T00:00:00"/>
    <d v="2025-06-30T00:00:00"/>
    <x v="1"/>
    <s v="RC_CORP"/>
    <x v="6"/>
    <x v="3"/>
    <x v="0"/>
    <n v="700"/>
    <n v="1"/>
    <n v="2"/>
    <n v="0"/>
    <n v="2"/>
    <n v="2"/>
    <n v="18"/>
    <n v="0"/>
    <n v="700"/>
    <n v="2"/>
  </r>
  <r>
    <s v="RES-23028"/>
    <s v="G-7464"/>
    <x v="283"/>
    <d v="2025-06-25T00:00:00"/>
    <d v="2025-07-02T00:00:00"/>
    <x v="1"/>
    <s v="RC_LONG"/>
    <x v="7"/>
    <x v="4"/>
    <x v="2"/>
    <n v="2450"/>
    <n v="1"/>
    <n v="2"/>
    <n v="0"/>
    <n v="2"/>
    <n v="7"/>
    <n v="15"/>
    <n v="367.5"/>
    <n v="2082.5"/>
    <n v="7"/>
  </r>
  <r>
    <s v="RES-23344"/>
    <s v="G-7780"/>
    <x v="283"/>
    <d v="2025-06-25T00:00:00"/>
    <d v="2025-06-29T00:00:00"/>
    <x v="3"/>
    <s v="RC_WHL"/>
    <x v="1"/>
    <x v="0"/>
    <x v="2"/>
    <n v="9600"/>
    <n v="2"/>
    <n v="6"/>
    <n v="0"/>
    <n v="6"/>
    <n v="4"/>
    <n v="15"/>
    <n v="480"/>
    <n v="9120"/>
    <n v="8"/>
  </r>
  <r>
    <s v="RES-23469"/>
    <s v="G-7905"/>
    <x v="283"/>
    <d v="2025-08-27T00:00:00"/>
    <d v="2025-09-10T00:00:00"/>
    <x v="1"/>
    <s v="RC_PKG"/>
    <x v="5"/>
    <x v="1"/>
    <x v="2"/>
    <n v="9800"/>
    <n v="2"/>
    <n v="4"/>
    <n v="2"/>
    <n v="6"/>
    <n v="14"/>
    <n v="78"/>
    <n v="1960"/>
    <n v="7840"/>
    <n v="28"/>
  </r>
  <r>
    <s v="RES-24934"/>
    <s v="G-9370"/>
    <x v="283"/>
    <d v="2025-07-19T00:00:00"/>
    <d v="2025-07-27T00:00:00"/>
    <x v="4"/>
    <s v="RC_PKG"/>
    <x v="5"/>
    <x v="0"/>
    <x v="2"/>
    <n v="12800"/>
    <n v="2"/>
    <n v="4"/>
    <n v="0"/>
    <n v="4"/>
    <n v="8"/>
    <n v="39"/>
    <n v="2560"/>
    <n v="10240"/>
    <n v="16"/>
  </r>
  <r>
    <s v="RES-20271"/>
    <s v="G-2467"/>
    <x v="284"/>
    <d v="2025-06-21T00:00:00"/>
    <d v="2025-06-22T00:00:00"/>
    <x v="1"/>
    <s v="RC_PKG"/>
    <x v="4"/>
    <x v="2"/>
    <x v="2"/>
    <n v="700"/>
    <n v="2"/>
    <n v="4"/>
    <n v="4"/>
    <n v="8"/>
    <n v="1"/>
    <n v="12"/>
    <n v="119"/>
    <n v="581"/>
    <n v="2"/>
  </r>
  <r>
    <s v="RES-21408"/>
    <s v="G-5844"/>
    <x v="284"/>
    <d v="2025-06-20T00:00:00"/>
    <d v="2025-06-27T00:00:00"/>
    <x v="4"/>
    <s v="RC_GOV"/>
    <x v="7"/>
    <x v="4"/>
    <x v="2"/>
    <n v="5600"/>
    <n v="1"/>
    <n v="3"/>
    <n v="0"/>
    <n v="3"/>
    <n v="7"/>
    <n v="11"/>
    <n v="840"/>
    <n v="4760"/>
    <n v="7"/>
  </r>
  <r>
    <s v="RES-22616"/>
    <s v="G-7052"/>
    <x v="284"/>
    <d v="2025-06-29T00:00:00"/>
    <d v="2025-07-12T00:00:00"/>
    <x v="1"/>
    <s v="RC_LONG"/>
    <x v="4"/>
    <x v="2"/>
    <x v="2"/>
    <n v="4550"/>
    <n v="1"/>
    <n v="2"/>
    <n v="1"/>
    <n v="3"/>
    <n v="13"/>
    <n v="20"/>
    <n v="773.5"/>
    <n v="3776.5"/>
    <n v="13"/>
  </r>
  <r>
    <s v="RES-22978"/>
    <s v="G-7414"/>
    <x v="284"/>
    <d v="2025-06-24T00:00:00"/>
    <d v="2025-07-07T00:00:00"/>
    <x v="3"/>
    <s v="RC_GOV"/>
    <x v="3"/>
    <x v="0"/>
    <x v="2"/>
    <n v="15600"/>
    <n v="1"/>
    <n v="3"/>
    <n v="1"/>
    <n v="4"/>
    <n v="13"/>
    <n v="15"/>
    <n v="0"/>
    <n v="15600"/>
    <n v="13"/>
  </r>
  <r>
    <s v="RES-20333"/>
    <s v="G-2841"/>
    <x v="285"/>
    <d v="2025-06-27T00:00:00"/>
    <d v="2025-06-30T00:00:00"/>
    <x v="1"/>
    <s v="RC_BAR"/>
    <x v="2"/>
    <x v="1"/>
    <x v="2"/>
    <n v="2100"/>
    <n v="2"/>
    <n v="6"/>
    <n v="1"/>
    <n v="7"/>
    <n v="3"/>
    <n v="19"/>
    <n v="210"/>
    <n v="1890"/>
    <n v="6"/>
  </r>
  <r>
    <s v="RES-20508"/>
    <s v="G-3079"/>
    <x v="285"/>
    <d v="2025-06-19T00:00:00"/>
    <d v="2025-06-21T00:00:00"/>
    <x v="1"/>
    <s v="RC_BAR"/>
    <x v="2"/>
    <x v="3"/>
    <x v="2"/>
    <n v="1400"/>
    <n v="2"/>
    <n v="4"/>
    <n v="0"/>
    <n v="4"/>
    <n v="2"/>
    <n v="11"/>
    <n v="140"/>
    <n v="1260"/>
    <n v="4"/>
  </r>
  <r>
    <s v="RES-21420"/>
    <s v="G-5856"/>
    <x v="285"/>
    <d v="2025-06-28T00:00:00"/>
    <d v="2025-07-05T00:00:00"/>
    <x v="3"/>
    <s v="RC_GOV"/>
    <x v="4"/>
    <x v="2"/>
    <x v="2"/>
    <n v="16800"/>
    <n v="2"/>
    <n v="4"/>
    <n v="1"/>
    <n v="5"/>
    <n v="7"/>
    <n v="20"/>
    <n v="2856"/>
    <n v="13944"/>
    <n v="14"/>
  </r>
  <r>
    <s v="RES-22940"/>
    <s v="G-7376"/>
    <x v="285"/>
    <d v="2025-07-06T00:00:00"/>
    <d v="2025-07-12T00:00:00"/>
    <x v="4"/>
    <s v="RC_CORP"/>
    <x v="0"/>
    <x v="2"/>
    <x v="2"/>
    <n v="4800"/>
    <n v="1"/>
    <n v="3"/>
    <n v="2"/>
    <n v="5"/>
    <n v="6"/>
    <n v="28"/>
    <n v="0"/>
    <n v="4800"/>
    <n v="6"/>
  </r>
  <r>
    <s v="RES-24220"/>
    <s v="G-8656"/>
    <x v="285"/>
    <d v="2025-08-29T00:00:00"/>
    <d v="2025-09-10T00:00:00"/>
    <x v="1"/>
    <s v="RC_BAR"/>
    <x v="0"/>
    <x v="2"/>
    <x v="2"/>
    <n v="4200"/>
    <n v="1"/>
    <n v="3"/>
    <n v="0"/>
    <n v="3"/>
    <n v="12"/>
    <n v="82"/>
    <n v="0"/>
    <n v="4200"/>
    <n v="12"/>
  </r>
  <r>
    <s v="RES-20375"/>
    <s v="G-2620"/>
    <x v="286"/>
    <d v="2025-06-23T00:00:00"/>
    <d v="2025-06-26T00:00:00"/>
    <x v="1"/>
    <s v="RC_WHL"/>
    <x v="5"/>
    <x v="1"/>
    <x v="2"/>
    <n v="1050"/>
    <n v="1"/>
    <n v="3"/>
    <n v="1"/>
    <n v="4"/>
    <n v="3"/>
    <n v="16"/>
    <n v="210"/>
    <n v="840"/>
    <n v="3"/>
  </r>
  <r>
    <s v="RES-20641"/>
    <s v="G-5077"/>
    <x v="286"/>
    <d v="2025-07-24T00:00:00"/>
    <d v="2025-07-26T00:00:00"/>
    <x v="1"/>
    <s v="RC_BAR"/>
    <x v="1"/>
    <x v="3"/>
    <x v="2"/>
    <n v="1400"/>
    <n v="2"/>
    <n v="4"/>
    <n v="0"/>
    <n v="4"/>
    <n v="2"/>
    <n v="47"/>
    <n v="70"/>
    <n v="1330"/>
    <n v="4"/>
  </r>
  <r>
    <s v="RES-20804"/>
    <s v="G-5240"/>
    <x v="286"/>
    <d v="2025-08-27T00:00:00"/>
    <d v="2025-08-29T00:00:00"/>
    <x v="3"/>
    <s v="RC_BAR"/>
    <x v="1"/>
    <x v="2"/>
    <x v="1"/>
    <n v="2400"/>
    <n v="1"/>
    <n v="1"/>
    <n v="0"/>
    <n v="1"/>
    <n v="2"/>
    <n v="81"/>
    <n v="120"/>
    <n v="2280"/>
    <n v="2"/>
  </r>
  <r>
    <s v="RES-22417"/>
    <s v="G-6853"/>
    <x v="286"/>
    <d v="2025-08-30T00:00:00"/>
    <d v="2025-09-08T00:00:00"/>
    <x v="1"/>
    <s v="RC_PROMO"/>
    <x v="1"/>
    <x v="1"/>
    <x v="2"/>
    <n v="6300"/>
    <n v="2"/>
    <n v="4"/>
    <n v="4"/>
    <n v="8"/>
    <n v="9"/>
    <n v="84"/>
    <n v="315"/>
    <n v="5985"/>
    <n v="18"/>
  </r>
  <r>
    <s v="RES-23930"/>
    <s v="G-8366"/>
    <x v="286"/>
    <d v="2025-08-09T00:00:00"/>
    <d v="2025-08-12T00:00:00"/>
    <x v="1"/>
    <s v="RC_PKG"/>
    <x v="4"/>
    <x v="2"/>
    <x v="2"/>
    <n v="1050"/>
    <n v="1"/>
    <n v="2"/>
    <n v="0"/>
    <n v="2"/>
    <n v="3"/>
    <n v="63"/>
    <n v="178.5"/>
    <n v="871.5"/>
    <n v="3"/>
  </r>
  <r>
    <s v="RES-24110"/>
    <s v="G-8546"/>
    <x v="286"/>
    <d v="2025-08-25T00:00:00"/>
    <d v="2025-08-30T00:00:00"/>
    <x v="3"/>
    <s v="RC_LONG"/>
    <x v="3"/>
    <x v="1"/>
    <x v="2"/>
    <n v="12000"/>
    <n v="2"/>
    <n v="4"/>
    <n v="3"/>
    <n v="7"/>
    <n v="5"/>
    <n v="79"/>
    <n v="0"/>
    <n v="12000"/>
    <n v="10"/>
  </r>
  <r>
    <s v="RES-24689"/>
    <s v="G-9125"/>
    <x v="286"/>
    <d v="2025-06-12T00:00:00"/>
    <d v="2025-06-14T00:00:00"/>
    <x v="1"/>
    <s v="RC_WHL"/>
    <x v="1"/>
    <x v="3"/>
    <x v="0"/>
    <n v="1400"/>
    <n v="2"/>
    <n v="4"/>
    <n v="3"/>
    <n v="7"/>
    <n v="2"/>
    <n v="5"/>
    <n v="70"/>
    <n v="1330"/>
    <n v="4"/>
  </r>
  <r>
    <s v="RES-20153"/>
    <s v="G-1547"/>
    <x v="287"/>
    <d v="2025-06-27T00:00:00"/>
    <d v="2025-06-29T00:00:00"/>
    <x v="1"/>
    <s v="RC_BAR"/>
    <x v="6"/>
    <x v="3"/>
    <x v="2"/>
    <n v="1400"/>
    <n v="2"/>
    <n v="2"/>
    <n v="2"/>
    <n v="4"/>
    <n v="2"/>
    <n v="21"/>
    <n v="0"/>
    <n v="1400"/>
    <n v="4"/>
  </r>
  <r>
    <s v="RES-20553"/>
    <s v="G-4493"/>
    <x v="287"/>
    <d v="2025-06-27T00:00:00"/>
    <d v="2025-06-28T00:00:00"/>
    <x v="0"/>
    <s v="RC_GOV"/>
    <x v="3"/>
    <x v="3"/>
    <x v="2"/>
    <n v="1100"/>
    <n v="2"/>
    <n v="2"/>
    <n v="3"/>
    <n v="5"/>
    <n v="1"/>
    <n v="21"/>
    <n v="0"/>
    <n v="1100"/>
    <n v="2"/>
  </r>
  <r>
    <s v="RES-23205"/>
    <s v="G-7641"/>
    <x v="287"/>
    <d v="2025-06-17T00:00:00"/>
    <d v="2025-06-18T00:00:00"/>
    <x v="1"/>
    <s v="RC_BAR"/>
    <x v="4"/>
    <x v="0"/>
    <x v="1"/>
    <n v="700"/>
    <n v="2"/>
    <n v="4"/>
    <n v="1"/>
    <n v="5"/>
    <n v="1"/>
    <n v="11"/>
    <n v="119"/>
    <n v="581"/>
    <n v="2"/>
  </r>
  <r>
    <s v="RES-24428"/>
    <s v="G-8864"/>
    <x v="287"/>
    <d v="2025-07-24T00:00:00"/>
    <d v="2025-08-01T00:00:00"/>
    <x v="1"/>
    <s v="RC_WHL"/>
    <x v="6"/>
    <x v="1"/>
    <x v="2"/>
    <n v="2800"/>
    <n v="1"/>
    <n v="3"/>
    <n v="1"/>
    <n v="4"/>
    <n v="8"/>
    <n v="48"/>
    <n v="0"/>
    <n v="2800"/>
    <n v="8"/>
  </r>
  <r>
    <s v="RES-21680"/>
    <s v="G-6116"/>
    <x v="288"/>
    <d v="2025-08-22T00:00:00"/>
    <d v="2025-08-31T00:00:00"/>
    <x v="0"/>
    <s v="RC_LONG"/>
    <x v="4"/>
    <x v="4"/>
    <x v="0"/>
    <n v="9900"/>
    <n v="2"/>
    <n v="4"/>
    <n v="0"/>
    <n v="4"/>
    <n v="9"/>
    <n v="78"/>
    <n v="1683"/>
    <n v="8217"/>
    <n v="18"/>
  </r>
  <r>
    <s v="RES-22452"/>
    <s v="G-6888"/>
    <x v="288"/>
    <d v="2025-08-21T00:00:00"/>
    <d v="2025-08-31T00:00:00"/>
    <x v="1"/>
    <s v="RC_CORP"/>
    <x v="6"/>
    <x v="0"/>
    <x v="2"/>
    <n v="3500"/>
    <n v="1"/>
    <n v="1"/>
    <n v="1"/>
    <n v="2"/>
    <n v="10"/>
    <n v="77"/>
    <n v="0"/>
    <n v="3500"/>
    <n v="10"/>
  </r>
  <r>
    <s v="RES-22999"/>
    <s v="G-7435"/>
    <x v="288"/>
    <d v="2025-07-08T00:00:00"/>
    <d v="2025-07-19T00:00:00"/>
    <x v="1"/>
    <s v="RC_GOV"/>
    <x v="5"/>
    <x v="3"/>
    <x v="2"/>
    <n v="3850"/>
    <n v="1"/>
    <n v="3"/>
    <n v="1"/>
    <n v="4"/>
    <n v="11"/>
    <n v="33"/>
    <n v="770"/>
    <n v="3080"/>
    <n v="11"/>
  </r>
  <r>
    <s v="RES-24175"/>
    <s v="G-8611"/>
    <x v="288"/>
    <d v="2025-07-21T00:00:00"/>
    <d v="2025-07-30T00:00:00"/>
    <x v="1"/>
    <s v="RC_PROMO"/>
    <x v="7"/>
    <x v="1"/>
    <x v="2"/>
    <n v="3150"/>
    <n v="1"/>
    <n v="1"/>
    <n v="1"/>
    <n v="2"/>
    <n v="9"/>
    <n v="46"/>
    <n v="472.5"/>
    <n v="2677.5"/>
    <n v="9"/>
  </r>
  <r>
    <s v="RES-20005"/>
    <s v="G-3667"/>
    <x v="289"/>
    <d v="2025-06-27T00:00:00"/>
    <d v="2025-06-30T00:00:00"/>
    <x v="1"/>
    <s v="RC_GOV"/>
    <x v="0"/>
    <x v="1"/>
    <x v="2"/>
    <n v="2100"/>
    <n v="2"/>
    <n v="2"/>
    <n v="1"/>
    <n v="3"/>
    <n v="3"/>
    <n v="23"/>
    <n v="0"/>
    <n v="2100"/>
    <n v="6"/>
  </r>
  <r>
    <s v="RES-20385"/>
    <s v="G-4332"/>
    <x v="289"/>
    <d v="2025-06-27T00:00:00"/>
    <d v="2025-07-04T00:00:00"/>
    <x v="0"/>
    <s v="RC_BAR"/>
    <x v="7"/>
    <x v="2"/>
    <x v="2"/>
    <n v="7700"/>
    <n v="2"/>
    <n v="4"/>
    <n v="2"/>
    <n v="6"/>
    <n v="7"/>
    <n v="23"/>
    <n v="1155"/>
    <n v="6545"/>
    <n v="14"/>
  </r>
  <r>
    <s v="RES-20427"/>
    <s v="G-3287"/>
    <x v="289"/>
    <d v="2025-06-13T00:00:00"/>
    <d v="2025-06-16T00:00:00"/>
    <x v="1"/>
    <s v="RC_CORP"/>
    <x v="6"/>
    <x v="3"/>
    <x v="0"/>
    <n v="2100"/>
    <n v="2"/>
    <n v="2"/>
    <n v="1"/>
    <n v="3"/>
    <n v="3"/>
    <n v="9"/>
    <n v="0"/>
    <n v="2100"/>
    <n v="6"/>
  </r>
  <r>
    <s v="RES-21865"/>
    <s v="G-6301"/>
    <x v="289"/>
    <d v="2025-07-28T00:00:00"/>
    <d v="2025-08-09T00:00:00"/>
    <x v="3"/>
    <s v="RC_LONG"/>
    <x v="7"/>
    <x v="2"/>
    <x v="2"/>
    <n v="14400"/>
    <n v="1"/>
    <n v="1"/>
    <n v="0"/>
    <n v="1"/>
    <n v="12"/>
    <n v="54"/>
    <n v="2160"/>
    <n v="12240"/>
    <n v="12"/>
  </r>
  <r>
    <s v="RES-22105"/>
    <s v="G-6541"/>
    <x v="289"/>
    <d v="2025-07-09T00:00:00"/>
    <d v="2025-07-22T00:00:00"/>
    <x v="1"/>
    <s v="RC_WHL"/>
    <x v="0"/>
    <x v="0"/>
    <x v="2"/>
    <n v="4550"/>
    <n v="1"/>
    <n v="2"/>
    <n v="1"/>
    <n v="3"/>
    <n v="13"/>
    <n v="35"/>
    <n v="0"/>
    <n v="4550"/>
    <n v="13"/>
  </r>
  <r>
    <s v="RES-22487"/>
    <s v="G-6923"/>
    <x v="289"/>
    <d v="2025-08-23T00:00:00"/>
    <d v="2025-09-05T00:00:00"/>
    <x v="1"/>
    <s v="RC_PKG"/>
    <x v="4"/>
    <x v="2"/>
    <x v="2"/>
    <n v="4550"/>
    <n v="1"/>
    <n v="3"/>
    <n v="0"/>
    <n v="3"/>
    <n v="13"/>
    <n v="80"/>
    <n v="773.5"/>
    <n v="3776.5"/>
    <n v="13"/>
  </r>
  <r>
    <s v="RES-24026"/>
    <s v="G-8462"/>
    <x v="289"/>
    <d v="2025-08-19T00:00:00"/>
    <d v="2025-08-28T00:00:00"/>
    <x v="0"/>
    <s v="RC_CORP"/>
    <x v="0"/>
    <x v="3"/>
    <x v="2"/>
    <n v="4950"/>
    <n v="1"/>
    <n v="3"/>
    <n v="0"/>
    <n v="3"/>
    <n v="9"/>
    <n v="76"/>
    <n v="0"/>
    <n v="4950"/>
    <n v="9"/>
  </r>
  <r>
    <s v="RES-20779"/>
    <s v="G-5215"/>
    <x v="290"/>
    <d v="2025-07-01T00:00:00"/>
    <d v="2025-07-10T00:00:00"/>
    <x v="4"/>
    <s v="RC_PROMO"/>
    <x v="3"/>
    <x v="3"/>
    <x v="2"/>
    <n v="14400"/>
    <n v="2"/>
    <n v="6"/>
    <n v="0"/>
    <n v="6"/>
    <n v="9"/>
    <n v="28"/>
    <n v="0"/>
    <n v="14400"/>
    <n v="18"/>
  </r>
  <r>
    <s v="RES-22387"/>
    <s v="G-6823"/>
    <x v="290"/>
    <d v="2025-07-01T00:00:00"/>
    <d v="2025-07-15T00:00:00"/>
    <x v="4"/>
    <s v="RC_PROMO"/>
    <x v="0"/>
    <x v="2"/>
    <x v="0"/>
    <n v="11200"/>
    <n v="1"/>
    <n v="3"/>
    <n v="1"/>
    <n v="4"/>
    <n v="14"/>
    <n v="28"/>
    <n v="0"/>
    <n v="11200"/>
    <n v="14"/>
  </r>
  <r>
    <s v="RES-22498"/>
    <s v="G-6934"/>
    <x v="290"/>
    <d v="2025-06-13T00:00:00"/>
    <d v="2025-06-21T00:00:00"/>
    <x v="1"/>
    <s v="RC_PROMO"/>
    <x v="5"/>
    <x v="1"/>
    <x v="1"/>
    <n v="5600"/>
    <n v="2"/>
    <n v="4"/>
    <n v="0"/>
    <n v="4"/>
    <n v="8"/>
    <n v="10"/>
    <n v="1120"/>
    <n v="4480"/>
    <n v="16"/>
  </r>
  <r>
    <s v="RES-23257"/>
    <s v="G-7693"/>
    <x v="290"/>
    <d v="2025-08-18T00:00:00"/>
    <d v="2025-08-27T00:00:00"/>
    <x v="2"/>
    <s v="RC_GOV"/>
    <x v="5"/>
    <x v="1"/>
    <x v="2"/>
    <n v="9900"/>
    <n v="1"/>
    <n v="3"/>
    <n v="0"/>
    <n v="3"/>
    <n v="9"/>
    <n v="76"/>
    <n v="1980"/>
    <n v="7920"/>
    <n v="9"/>
  </r>
  <r>
    <s v="RES-24017"/>
    <s v="G-8453"/>
    <x v="290"/>
    <d v="2025-08-05T00:00:00"/>
    <d v="2025-08-19T00:00:00"/>
    <x v="0"/>
    <s v="RC_GOV"/>
    <x v="6"/>
    <x v="0"/>
    <x v="2"/>
    <n v="15400"/>
    <n v="2"/>
    <n v="6"/>
    <n v="3"/>
    <n v="9"/>
    <n v="14"/>
    <n v="63"/>
    <n v="0"/>
    <n v="15400"/>
    <n v="28"/>
  </r>
  <r>
    <s v="RES-20338"/>
    <s v="G-1569"/>
    <x v="291"/>
    <d v="2025-06-27T00:00:00"/>
    <d v="2025-06-30T00:00:00"/>
    <x v="0"/>
    <s v="RC_PROMO"/>
    <x v="7"/>
    <x v="0"/>
    <x v="0"/>
    <n v="3300"/>
    <n v="2"/>
    <n v="4"/>
    <n v="3"/>
    <n v="7"/>
    <n v="3"/>
    <n v="25"/>
    <n v="495"/>
    <n v="2805"/>
    <n v="6"/>
  </r>
  <r>
    <s v="RES-21005"/>
    <s v="G-5441"/>
    <x v="291"/>
    <d v="2025-06-27T00:00:00"/>
    <d v="2025-07-04T00:00:00"/>
    <x v="1"/>
    <s v="RC_BAR"/>
    <x v="4"/>
    <x v="2"/>
    <x v="2"/>
    <n v="4900"/>
    <n v="2"/>
    <n v="4"/>
    <n v="3"/>
    <n v="7"/>
    <n v="7"/>
    <n v="25"/>
    <n v="833"/>
    <n v="4067"/>
    <n v="14"/>
  </r>
  <r>
    <s v="RES-21294"/>
    <s v="G-5730"/>
    <x v="291"/>
    <d v="2025-07-21T00:00:00"/>
    <d v="2025-08-02T00:00:00"/>
    <x v="1"/>
    <s v="RC_CORP"/>
    <x v="1"/>
    <x v="3"/>
    <x v="0"/>
    <n v="8400"/>
    <n v="2"/>
    <n v="2"/>
    <n v="3"/>
    <n v="5"/>
    <n v="12"/>
    <n v="49"/>
    <n v="420"/>
    <n v="7980"/>
    <n v="24"/>
  </r>
  <r>
    <s v="RES-21374"/>
    <s v="G-5810"/>
    <x v="291"/>
    <d v="2025-07-14T00:00:00"/>
    <d v="2025-07-22T00:00:00"/>
    <x v="1"/>
    <s v="RC_GOV"/>
    <x v="5"/>
    <x v="4"/>
    <x v="2"/>
    <n v="2800"/>
    <n v="1"/>
    <n v="3"/>
    <n v="2"/>
    <n v="5"/>
    <n v="8"/>
    <n v="42"/>
    <n v="560"/>
    <n v="2240"/>
    <n v="8"/>
  </r>
  <r>
    <s v="RES-21555"/>
    <s v="G-5991"/>
    <x v="291"/>
    <d v="2025-08-31T00:00:00"/>
    <d v="2025-09-07T00:00:00"/>
    <x v="0"/>
    <s v="RC_GOV"/>
    <x v="3"/>
    <x v="3"/>
    <x v="2"/>
    <n v="7700"/>
    <n v="2"/>
    <n v="4"/>
    <n v="1"/>
    <n v="5"/>
    <n v="7"/>
    <n v="90"/>
    <n v="0"/>
    <n v="7700"/>
    <n v="14"/>
  </r>
  <r>
    <s v="RES-22070"/>
    <s v="G-6506"/>
    <x v="291"/>
    <d v="2025-07-07T00:00:00"/>
    <d v="2025-07-11T00:00:00"/>
    <x v="1"/>
    <s v="RC_PROMO"/>
    <x v="3"/>
    <x v="1"/>
    <x v="0"/>
    <n v="2800"/>
    <n v="2"/>
    <n v="4"/>
    <n v="1"/>
    <n v="5"/>
    <n v="4"/>
    <n v="35"/>
    <n v="0"/>
    <n v="2800"/>
    <n v="8"/>
  </r>
  <r>
    <s v="RES-22292"/>
    <s v="G-6728"/>
    <x v="291"/>
    <d v="2025-07-18T00:00:00"/>
    <d v="2025-07-21T00:00:00"/>
    <x v="1"/>
    <s v="RC_PROMO"/>
    <x v="7"/>
    <x v="1"/>
    <x v="2"/>
    <n v="2100"/>
    <n v="2"/>
    <n v="4"/>
    <n v="0"/>
    <n v="4"/>
    <n v="3"/>
    <n v="46"/>
    <n v="315"/>
    <n v="1785"/>
    <n v="6"/>
  </r>
  <r>
    <s v="RES-23092"/>
    <s v="G-7528"/>
    <x v="291"/>
    <d v="2025-08-02T00:00:00"/>
    <d v="2025-08-06T00:00:00"/>
    <x v="1"/>
    <s v="RC_PKG"/>
    <x v="2"/>
    <x v="1"/>
    <x v="2"/>
    <n v="1400"/>
    <n v="1"/>
    <n v="1"/>
    <n v="2"/>
    <n v="3"/>
    <n v="4"/>
    <n v="61"/>
    <n v="140"/>
    <n v="1260"/>
    <n v="4"/>
  </r>
  <r>
    <s v="RES-23961"/>
    <s v="G-8397"/>
    <x v="291"/>
    <d v="2025-08-07T00:00:00"/>
    <d v="2025-08-15T00:00:00"/>
    <x v="1"/>
    <s v="RC_PROMO"/>
    <x v="3"/>
    <x v="2"/>
    <x v="0"/>
    <n v="5600"/>
    <n v="2"/>
    <n v="6"/>
    <n v="3"/>
    <n v="9"/>
    <n v="8"/>
    <n v="66"/>
    <n v="0"/>
    <n v="5600"/>
    <n v="16"/>
  </r>
  <r>
    <s v="RES-20079"/>
    <s v="G-2200"/>
    <x v="292"/>
    <d v="2025-06-23T00:00:00"/>
    <d v="2025-06-30T00:00:00"/>
    <x v="1"/>
    <s v="RC_BAR"/>
    <x v="4"/>
    <x v="1"/>
    <x v="2"/>
    <n v="4900"/>
    <n v="2"/>
    <n v="4"/>
    <n v="1"/>
    <n v="5"/>
    <n v="7"/>
    <n v="22"/>
    <n v="833"/>
    <n v="4067"/>
    <n v="14"/>
  </r>
  <r>
    <s v="RES-20736"/>
    <s v="G-5172"/>
    <x v="292"/>
    <d v="2025-08-09T00:00:00"/>
    <d v="2025-08-20T00:00:00"/>
    <x v="1"/>
    <s v="RC_CORP"/>
    <x v="7"/>
    <x v="3"/>
    <x v="0"/>
    <n v="7700"/>
    <n v="2"/>
    <n v="4"/>
    <n v="2"/>
    <n v="6"/>
    <n v="11"/>
    <n v="69"/>
    <n v="1155"/>
    <n v="6545"/>
    <n v="22"/>
  </r>
  <r>
    <s v="RES-21176"/>
    <s v="G-5612"/>
    <x v="292"/>
    <d v="2025-06-13T00:00:00"/>
    <d v="2025-06-17T00:00:00"/>
    <x v="4"/>
    <s v="RC_GOV"/>
    <x v="7"/>
    <x v="1"/>
    <x v="2"/>
    <n v="6400"/>
    <n v="2"/>
    <n v="6"/>
    <n v="0"/>
    <n v="6"/>
    <n v="4"/>
    <n v="12"/>
    <n v="960"/>
    <n v="5440"/>
    <n v="8"/>
  </r>
  <r>
    <s v="RES-21997"/>
    <s v="G-6433"/>
    <x v="292"/>
    <d v="2025-08-25T00:00:00"/>
    <d v="2025-09-01T00:00:00"/>
    <x v="0"/>
    <s v="RC_BAR"/>
    <x v="7"/>
    <x v="2"/>
    <x v="2"/>
    <n v="7700"/>
    <n v="2"/>
    <n v="2"/>
    <n v="0"/>
    <n v="2"/>
    <n v="7"/>
    <n v="85"/>
    <n v="1155"/>
    <n v="6545"/>
    <n v="14"/>
  </r>
  <r>
    <s v="RES-22013"/>
    <s v="G-6449"/>
    <x v="292"/>
    <d v="2025-06-21T00:00:00"/>
    <d v="2025-06-29T00:00:00"/>
    <x v="4"/>
    <s v="RC_WHL"/>
    <x v="3"/>
    <x v="3"/>
    <x v="3"/>
    <n v="0"/>
    <n v="8"/>
    <n v="0"/>
    <n v="0"/>
    <n v="0"/>
    <n v="8"/>
    <n v="20"/>
    <n v="0"/>
    <n v="0"/>
    <n v="64"/>
  </r>
  <r>
    <s v="RES-22250"/>
    <s v="G-6686"/>
    <x v="292"/>
    <d v="2025-06-30T00:00:00"/>
    <d v="2025-07-02T00:00:00"/>
    <x v="1"/>
    <s v="RC_PROMO"/>
    <x v="2"/>
    <x v="1"/>
    <x v="2"/>
    <n v="1400"/>
    <n v="2"/>
    <n v="6"/>
    <n v="0"/>
    <n v="6"/>
    <n v="2"/>
    <n v="29"/>
    <n v="140"/>
    <n v="1260"/>
    <n v="4"/>
  </r>
  <r>
    <s v="RES-22462"/>
    <s v="G-6898"/>
    <x v="292"/>
    <d v="2025-08-19T00:00:00"/>
    <d v="2025-08-29T00:00:00"/>
    <x v="1"/>
    <s v="RC_CORP"/>
    <x v="2"/>
    <x v="3"/>
    <x v="2"/>
    <n v="7000"/>
    <n v="2"/>
    <n v="6"/>
    <n v="2"/>
    <n v="8"/>
    <n v="10"/>
    <n v="79"/>
    <n v="700"/>
    <n v="6300"/>
    <n v="20"/>
  </r>
  <r>
    <s v="RES-22931"/>
    <s v="G-7367"/>
    <x v="292"/>
    <d v="2025-06-11T00:00:00"/>
    <d v="2025-06-22T00:00:00"/>
    <x v="1"/>
    <s v="RC_GOV"/>
    <x v="4"/>
    <x v="3"/>
    <x v="2"/>
    <n v="7700"/>
    <n v="2"/>
    <n v="4"/>
    <n v="1"/>
    <n v="5"/>
    <n v="11"/>
    <n v="10"/>
    <n v="1309"/>
    <n v="6391"/>
    <n v="22"/>
  </r>
  <r>
    <s v="RES-20226"/>
    <s v="G-3505"/>
    <x v="293"/>
    <d v="2025-06-27T00:00:00"/>
    <d v="2025-07-03T00:00:00"/>
    <x v="1"/>
    <s v="RC_LONG"/>
    <x v="7"/>
    <x v="3"/>
    <x v="2"/>
    <n v="4200"/>
    <n v="2"/>
    <n v="6"/>
    <n v="2"/>
    <n v="8"/>
    <n v="6"/>
    <n v="27"/>
    <n v="630"/>
    <n v="3570"/>
    <n v="12"/>
  </r>
  <r>
    <s v="RES-20360"/>
    <s v="G-4302"/>
    <x v="293"/>
    <d v="2025-06-01T00:00:00"/>
    <d v="2025-06-02T00:00:00"/>
    <x v="1"/>
    <s v="RC_CORP"/>
    <x v="2"/>
    <x v="0"/>
    <x v="2"/>
    <n v="700"/>
    <n v="2"/>
    <n v="4"/>
    <n v="1"/>
    <n v="5"/>
    <n v="1"/>
    <n v="1"/>
    <n v="70"/>
    <n v="630"/>
    <n v="2"/>
  </r>
  <r>
    <s v="RES-20429"/>
    <s v="G-4594"/>
    <x v="293"/>
    <d v="2025-06-30T00:00:00"/>
    <d v="2025-07-03T00:00:00"/>
    <x v="1"/>
    <s v="RC_CORP"/>
    <x v="4"/>
    <x v="1"/>
    <x v="2"/>
    <n v="2100"/>
    <n v="2"/>
    <n v="6"/>
    <n v="2"/>
    <n v="8"/>
    <n v="3"/>
    <n v="30"/>
    <n v="357"/>
    <n v="1743"/>
    <n v="6"/>
  </r>
  <r>
    <s v="RES-21061"/>
    <s v="G-5497"/>
    <x v="293"/>
    <d v="2025-07-31T00:00:00"/>
    <d v="2025-08-08T00:00:00"/>
    <x v="1"/>
    <s v="RC_CORP"/>
    <x v="3"/>
    <x v="3"/>
    <x v="2"/>
    <n v="5600"/>
    <n v="2"/>
    <n v="2"/>
    <n v="1"/>
    <n v="3"/>
    <n v="8"/>
    <n v="61"/>
    <n v="0"/>
    <n v="5600"/>
    <n v="16"/>
  </r>
  <r>
    <s v="RES-22099"/>
    <s v="G-6535"/>
    <x v="293"/>
    <d v="2025-06-03T00:00:00"/>
    <d v="2025-06-09T00:00:00"/>
    <x v="4"/>
    <s v="RC_PKG"/>
    <x v="4"/>
    <x v="4"/>
    <x v="0"/>
    <n v="4800"/>
    <n v="1"/>
    <n v="1"/>
    <n v="1"/>
    <n v="2"/>
    <n v="6"/>
    <n v="3"/>
    <n v="816"/>
    <n v="3984"/>
    <n v="6"/>
  </r>
  <r>
    <s v="RES-22206"/>
    <s v="G-6642"/>
    <x v="293"/>
    <d v="2025-08-21T00:00:00"/>
    <d v="2025-08-31T00:00:00"/>
    <x v="1"/>
    <s v="RC_CORP"/>
    <x v="0"/>
    <x v="2"/>
    <x v="2"/>
    <n v="7000"/>
    <n v="2"/>
    <n v="2"/>
    <n v="2"/>
    <n v="4"/>
    <n v="10"/>
    <n v="82"/>
    <n v="0"/>
    <n v="7000"/>
    <n v="20"/>
  </r>
  <r>
    <s v="RES-20420"/>
    <s v="G-3302"/>
    <x v="294"/>
    <d v="2025-06-17T00:00:00"/>
    <d v="2025-06-18T00:00:00"/>
    <x v="1"/>
    <s v="RC_CORP"/>
    <x v="1"/>
    <x v="1"/>
    <x v="2"/>
    <n v="700"/>
    <n v="2"/>
    <n v="2"/>
    <n v="1"/>
    <n v="3"/>
    <n v="1"/>
    <n v="18"/>
    <n v="35"/>
    <n v="665"/>
    <n v="2"/>
  </r>
  <r>
    <s v="RES-20910"/>
    <s v="G-5346"/>
    <x v="294"/>
    <d v="2025-08-18T00:00:00"/>
    <d v="2025-08-31T00:00:00"/>
    <x v="1"/>
    <s v="RC_PROMO"/>
    <x v="6"/>
    <x v="4"/>
    <x v="2"/>
    <n v="4550"/>
    <n v="1"/>
    <n v="3"/>
    <n v="0"/>
    <n v="3"/>
    <n v="13"/>
    <n v="80"/>
    <n v="0"/>
    <n v="4550"/>
    <n v="13"/>
  </r>
  <r>
    <s v="RES-21857"/>
    <s v="G-6293"/>
    <x v="294"/>
    <d v="2025-07-01T00:00:00"/>
    <d v="2025-07-14T00:00:00"/>
    <x v="3"/>
    <s v="RC_LONG"/>
    <x v="4"/>
    <x v="2"/>
    <x v="0"/>
    <n v="15600"/>
    <n v="1"/>
    <n v="1"/>
    <n v="2"/>
    <n v="3"/>
    <n v="13"/>
    <n v="32"/>
    <n v="2652"/>
    <n v="12948"/>
    <n v="13"/>
  </r>
  <r>
    <s v="RES-21949"/>
    <s v="G-6385"/>
    <x v="294"/>
    <d v="2025-07-09T00:00:00"/>
    <d v="2025-07-18T00:00:00"/>
    <x v="1"/>
    <s v="RC_PROMO"/>
    <x v="1"/>
    <x v="1"/>
    <x v="2"/>
    <n v="3150"/>
    <n v="1"/>
    <n v="2"/>
    <n v="2"/>
    <n v="4"/>
    <n v="9"/>
    <n v="40"/>
    <n v="157.5"/>
    <n v="2992.5"/>
    <n v="9"/>
  </r>
  <r>
    <s v="RES-23104"/>
    <s v="G-7540"/>
    <x v="294"/>
    <d v="2025-07-02T00:00:00"/>
    <d v="2025-07-04T00:00:00"/>
    <x v="1"/>
    <s v="RC_LONG"/>
    <x v="7"/>
    <x v="4"/>
    <x v="0"/>
    <n v="700"/>
    <n v="1"/>
    <n v="3"/>
    <n v="0"/>
    <n v="3"/>
    <n v="2"/>
    <n v="33"/>
    <n v="105"/>
    <n v="595"/>
    <n v="2"/>
  </r>
  <r>
    <s v="RES-24824"/>
    <s v="G-9260"/>
    <x v="294"/>
    <d v="2025-06-02T00:00:00"/>
    <d v="2025-06-14T00:00:00"/>
    <x v="1"/>
    <s v="RC_BAR"/>
    <x v="4"/>
    <x v="2"/>
    <x v="2"/>
    <n v="4200"/>
    <n v="1"/>
    <n v="3"/>
    <n v="0"/>
    <n v="3"/>
    <n v="12"/>
    <n v="3"/>
    <n v="714"/>
    <n v="3486"/>
    <n v="12"/>
  </r>
  <r>
    <s v="RES-25014"/>
    <s v="G-9450"/>
    <x v="294"/>
    <d v="2025-07-01T00:00:00"/>
    <d v="2025-07-04T00:00:00"/>
    <x v="1"/>
    <s v="RC_BAR"/>
    <x v="4"/>
    <x v="1"/>
    <x v="2"/>
    <n v="1050"/>
    <n v="1"/>
    <n v="3"/>
    <n v="0"/>
    <n v="3"/>
    <n v="3"/>
    <n v="32"/>
    <n v="178.5"/>
    <n v="871.5"/>
    <n v="3"/>
  </r>
  <r>
    <s v="RES-20894"/>
    <s v="G-5330"/>
    <x v="295"/>
    <d v="2025-08-01T00:00:00"/>
    <d v="2025-08-04T00:00:00"/>
    <x v="1"/>
    <s v="RC_WHL"/>
    <x v="7"/>
    <x v="0"/>
    <x v="2"/>
    <n v="1050"/>
    <n v="1"/>
    <n v="1"/>
    <n v="1"/>
    <n v="2"/>
    <n v="3"/>
    <n v="64"/>
    <n v="157.5"/>
    <n v="892.5"/>
    <n v="3"/>
  </r>
  <r>
    <s v="RES-21503"/>
    <s v="G-5939"/>
    <x v="295"/>
    <d v="2025-07-29T00:00:00"/>
    <d v="2025-08-09T00:00:00"/>
    <x v="1"/>
    <s v="RC_LONG"/>
    <x v="3"/>
    <x v="2"/>
    <x v="2"/>
    <n v="3850"/>
    <n v="1"/>
    <n v="3"/>
    <n v="0"/>
    <n v="3"/>
    <n v="11"/>
    <n v="61"/>
    <n v="0"/>
    <n v="3850"/>
    <n v="11"/>
  </r>
  <r>
    <s v="RES-23520"/>
    <s v="G-7956"/>
    <x v="295"/>
    <d v="2025-07-02T00:00:00"/>
    <d v="2025-07-03T00:00:00"/>
    <x v="1"/>
    <s v="RC_PROMO"/>
    <x v="2"/>
    <x v="4"/>
    <x v="2"/>
    <n v="350"/>
    <n v="1"/>
    <n v="3"/>
    <n v="1"/>
    <n v="4"/>
    <n v="1"/>
    <n v="34"/>
    <n v="35"/>
    <n v="315"/>
    <n v="1"/>
  </r>
  <r>
    <s v="RES-24790"/>
    <s v="G-9226"/>
    <x v="295"/>
    <d v="2025-08-19T00:00:00"/>
    <d v="2025-08-30T00:00:00"/>
    <x v="2"/>
    <s v="RC_BAR"/>
    <x v="0"/>
    <x v="0"/>
    <x v="0"/>
    <n v="12100"/>
    <n v="1"/>
    <n v="3"/>
    <n v="1"/>
    <n v="4"/>
    <n v="11"/>
    <n v="82"/>
    <n v="0"/>
    <n v="12100"/>
    <n v="11"/>
  </r>
  <r>
    <s v="RES-20597"/>
    <s v="G-5033"/>
    <x v="296"/>
    <d v="2025-06-18T00:00:00"/>
    <d v="2025-06-19T00:00:00"/>
    <x v="1"/>
    <s v="RC_PROMO"/>
    <x v="5"/>
    <x v="3"/>
    <x v="2"/>
    <n v="350"/>
    <n v="1"/>
    <n v="2"/>
    <n v="0"/>
    <n v="2"/>
    <n v="1"/>
    <n v="21"/>
    <n v="70"/>
    <n v="280"/>
    <n v="1"/>
  </r>
  <r>
    <s v="RES-23064"/>
    <s v="G-7500"/>
    <x v="296"/>
    <d v="2025-07-15T00:00:00"/>
    <d v="2025-07-22T00:00:00"/>
    <x v="1"/>
    <s v="RC_GOV"/>
    <x v="1"/>
    <x v="2"/>
    <x v="0"/>
    <n v="2450"/>
    <n v="1"/>
    <n v="3"/>
    <n v="1"/>
    <n v="4"/>
    <n v="7"/>
    <n v="48"/>
    <n v="122.5"/>
    <n v="2327.5"/>
    <n v="7"/>
  </r>
  <r>
    <s v="RES-24212"/>
    <s v="G-8648"/>
    <x v="296"/>
    <d v="2025-06-06T00:00:00"/>
    <d v="2025-06-09T00:00:00"/>
    <x v="0"/>
    <s v="RC_CORP"/>
    <x v="7"/>
    <x v="3"/>
    <x v="2"/>
    <n v="1650"/>
    <n v="1"/>
    <n v="3"/>
    <n v="0"/>
    <n v="3"/>
    <n v="3"/>
    <n v="9"/>
    <n v="247.5"/>
    <n v="1402.5"/>
    <n v="3"/>
  </r>
  <r>
    <s v="RES-22791"/>
    <s v="G-7227"/>
    <x v="297"/>
    <d v="2025-08-23T00:00:00"/>
    <d v="2025-09-05T00:00:00"/>
    <x v="1"/>
    <s v="RC_PROMO"/>
    <x v="2"/>
    <x v="3"/>
    <x v="0"/>
    <n v="9100"/>
    <n v="2"/>
    <n v="4"/>
    <n v="2"/>
    <n v="6"/>
    <n v="13"/>
    <n v="88"/>
    <n v="910"/>
    <n v="8190"/>
    <n v="26"/>
  </r>
  <r>
    <s v="RES-20312"/>
    <s v="G-4576"/>
    <x v="298"/>
    <d v="2025-06-27T00:00:00"/>
    <d v="2025-07-11T00:00:00"/>
    <x v="1"/>
    <s v="RC_WHL"/>
    <x v="3"/>
    <x v="4"/>
    <x v="2"/>
    <n v="9800"/>
    <n v="2"/>
    <n v="4"/>
    <n v="0"/>
    <n v="4"/>
    <n v="14"/>
    <n v="32"/>
    <n v="0"/>
    <n v="9800"/>
    <n v="28"/>
  </r>
  <r>
    <s v="RES-22372"/>
    <s v="G-6808"/>
    <x v="298"/>
    <d v="2025-05-28T00:00:00"/>
    <d v="2025-06-07T00:00:00"/>
    <x v="1"/>
    <s v="RC_CORP"/>
    <x v="5"/>
    <x v="1"/>
    <x v="2"/>
    <n v="3500"/>
    <n v="1"/>
    <n v="2"/>
    <n v="1"/>
    <n v="3"/>
    <n v="10"/>
    <n v="2"/>
    <n v="700"/>
    <n v="2800"/>
    <n v="10"/>
  </r>
  <r>
    <s v="RES-23239"/>
    <s v="G-7675"/>
    <x v="298"/>
    <d v="2025-06-11T00:00:00"/>
    <d v="2025-06-13T00:00:00"/>
    <x v="3"/>
    <s v="RC_BAR"/>
    <x v="6"/>
    <x v="0"/>
    <x v="2"/>
    <n v="2400"/>
    <n v="1"/>
    <n v="3"/>
    <n v="0"/>
    <n v="3"/>
    <n v="2"/>
    <n v="16"/>
    <n v="0"/>
    <n v="2400"/>
    <n v="2"/>
  </r>
  <r>
    <s v="RES-23255"/>
    <s v="G-7691"/>
    <x v="298"/>
    <d v="2025-08-16T00:00:00"/>
    <d v="2025-08-27T00:00:00"/>
    <x v="1"/>
    <s v="RC_LONG"/>
    <x v="4"/>
    <x v="3"/>
    <x v="2"/>
    <n v="3850"/>
    <n v="1"/>
    <n v="2"/>
    <n v="0"/>
    <n v="2"/>
    <n v="11"/>
    <n v="82"/>
    <n v="654.5"/>
    <n v="3195.5"/>
    <n v="11"/>
  </r>
  <r>
    <s v="RES-23897"/>
    <s v="G-8333"/>
    <x v="298"/>
    <d v="2025-06-06T00:00:00"/>
    <d v="2025-06-12T00:00:00"/>
    <x v="1"/>
    <s v="RC_BAR"/>
    <x v="5"/>
    <x v="1"/>
    <x v="2"/>
    <n v="2100"/>
    <n v="1"/>
    <n v="3"/>
    <n v="0"/>
    <n v="3"/>
    <n v="6"/>
    <n v="11"/>
    <n v="420"/>
    <n v="1680"/>
    <n v="6"/>
  </r>
  <r>
    <s v="RES-24582"/>
    <s v="G-9018"/>
    <x v="298"/>
    <d v="2025-07-04T00:00:00"/>
    <d v="2025-07-12T00:00:00"/>
    <x v="0"/>
    <s v="RC_GOV"/>
    <x v="7"/>
    <x v="3"/>
    <x v="1"/>
    <n v="8800"/>
    <n v="2"/>
    <n v="2"/>
    <n v="3"/>
    <n v="5"/>
    <n v="8"/>
    <n v="39"/>
    <n v="1320"/>
    <n v="7480"/>
    <n v="16"/>
  </r>
  <r>
    <s v="RES-24723"/>
    <s v="G-9159"/>
    <x v="298"/>
    <d v="2025-06-28T00:00:00"/>
    <d v="2025-07-05T00:00:00"/>
    <x v="3"/>
    <s v="RC_LONG"/>
    <x v="4"/>
    <x v="1"/>
    <x v="2"/>
    <n v="16800"/>
    <n v="2"/>
    <n v="4"/>
    <n v="2"/>
    <n v="6"/>
    <n v="7"/>
    <n v="33"/>
    <n v="2856"/>
    <n v="13944"/>
    <n v="14"/>
  </r>
  <r>
    <s v="RES-20059"/>
    <s v="G-1371"/>
    <x v="299"/>
    <d v="2025-05-27T00:00:00"/>
    <d v="2025-05-30T00:00:00"/>
    <x v="1"/>
    <s v="RC_WHL"/>
    <x v="5"/>
    <x v="2"/>
    <x v="2"/>
    <n v="3150"/>
    <n v="3"/>
    <n v="9"/>
    <n v="2"/>
    <n v="11"/>
    <n v="3"/>
    <n v="2"/>
    <n v="630"/>
    <n v="2520"/>
    <n v="9"/>
  </r>
  <r>
    <s v="RES-20305"/>
    <s v="G-4301"/>
    <x v="299"/>
    <d v="2025-06-03T00:00:00"/>
    <d v="2025-06-09T00:00:00"/>
    <x v="1"/>
    <s v="RC_LONG"/>
    <x v="3"/>
    <x v="0"/>
    <x v="2"/>
    <n v="4200"/>
    <n v="2"/>
    <n v="2"/>
    <n v="2"/>
    <n v="4"/>
    <n v="6"/>
    <n v="9"/>
    <n v="0"/>
    <n v="4200"/>
    <n v="12"/>
  </r>
  <r>
    <s v="RES-21221"/>
    <s v="G-5657"/>
    <x v="299"/>
    <d v="2025-06-16T00:00:00"/>
    <d v="2025-06-29T00:00:00"/>
    <x v="1"/>
    <s v="RC_GOV"/>
    <x v="0"/>
    <x v="1"/>
    <x v="2"/>
    <n v="4550"/>
    <n v="1"/>
    <n v="2"/>
    <n v="1"/>
    <n v="3"/>
    <n v="13"/>
    <n v="22"/>
    <n v="0"/>
    <n v="4550"/>
    <n v="13"/>
  </r>
  <r>
    <s v="RES-22240"/>
    <s v="G-6676"/>
    <x v="299"/>
    <d v="2025-07-14T00:00:00"/>
    <d v="2025-07-24T00:00:00"/>
    <x v="4"/>
    <s v="RC_LONG"/>
    <x v="0"/>
    <x v="0"/>
    <x v="2"/>
    <n v="16000"/>
    <n v="2"/>
    <n v="4"/>
    <n v="2"/>
    <n v="6"/>
    <n v="10"/>
    <n v="50"/>
    <n v="0"/>
    <n v="16000"/>
    <n v="20"/>
  </r>
  <r>
    <s v="RES-23503"/>
    <s v="G-7939"/>
    <x v="299"/>
    <d v="2025-06-21T00:00:00"/>
    <d v="2025-06-25T00:00:00"/>
    <x v="2"/>
    <s v="RC_PROMO"/>
    <x v="3"/>
    <x v="1"/>
    <x v="0"/>
    <n v="4400"/>
    <n v="1"/>
    <n v="1"/>
    <n v="1"/>
    <n v="2"/>
    <n v="4"/>
    <n v="27"/>
    <n v="0"/>
    <n v="4400"/>
    <n v="4"/>
  </r>
  <r>
    <s v="RES-23892"/>
    <s v="G-8328"/>
    <x v="299"/>
    <d v="2025-07-24T00:00:00"/>
    <d v="2025-07-31T00:00:00"/>
    <x v="1"/>
    <s v="RC_PROMO"/>
    <x v="5"/>
    <x v="1"/>
    <x v="0"/>
    <n v="2450"/>
    <n v="1"/>
    <n v="3"/>
    <n v="1"/>
    <n v="4"/>
    <n v="7"/>
    <n v="60"/>
    <n v="490"/>
    <n v="1960"/>
    <n v="7"/>
  </r>
  <r>
    <s v="RES-20685"/>
    <s v="G-5121"/>
    <x v="300"/>
    <d v="2025-06-18T00:00:00"/>
    <d v="2025-06-28T00:00:00"/>
    <x v="3"/>
    <s v="RC_LONG"/>
    <x v="7"/>
    <x v="2"/>
    <x v="2"/>
    <n v="24000"/>
    <n v="2"/>
    <n v="2"/>
    <n v="3"/>
    <n v="5"/>
    <n v="10"/>
    <n v="25"/>
    <n v="3600"/>
    <n v="20400"/>
    <n v="20"/>
  </r>
  <r>
    <s v="RES-20759"/>
    <s v="G-5195"/>
    <x v="300"/>
    <d v="2025-06-01T00:00:00"/>
    <d v="2025-06-08T00:00:00"/>
    <x v="4"/>
    <s v="RC_LONG"/>
    <x v="4"/>
    <x v="3"/>
    <x v="0"/>
    <n v="5600"/>
    <n v="1"/>
    <n v="3"/>
    <n v="1"/>
    <n v="4"/>
    <n v="7"/>
    <n v="8"/>
    <n v="952"/>
    <n v="4648"/>
    <n v="7"/>
  </r>
  <r>
    <s v="RES-21668"/>
    <s v="G-6104"/>
    <x v="300"/>
    <d v="2025-07-23T00:00:00"/>
    <d v="2025-08-03T00:00:00"/>
    <x v="3"/>
    <s v="RC_WHL"/>
    <x v="6"/>
    <x v="3"/>
    <x v="2"/>
    <n v="26400"/>
    <n v="2"/>
    <n v="6"/>
    <n v="1"/>
    <n v="7"/>
    <n v="11"/>
    <n v="60"/>
    <n v="0"/>
    <n v="26400"/>
    <n v="22"/>
  </r>
  <r>
    <s v="RES-21729"/>
    <s v="G-6165"/>
    <x v="300"/>
    <d v="2025-06-19T00:00:00"/>
    <d v="2025-07-01T00:00:00"/>
    <x v="0"/>
    <s v="RC_GOV"/>
    <x v="3"/>
    <x v="3"/>
    <x v="2"/>
    <n v="13200"/>
    <n v="2"/>
    <n v="4"/>
    <n v="1"/>
    <n v="5"/>
    <n v="12"/>
    <n v="26"/>
    <n v="0"/>
    <n v="13200"/>
    <n v="24"/>
  </r>
  <r>
    <s v="RES-22920"/>
    <s v="G-7356"/>
    <x v="300"/>
    <d v="2025-05-26T00:00:00"/>
    <d v="2025-06-03T00:00:00"/>
    <x v="1"/>
    <s v="RC_CORP"/>
    <x v="2"/>
    <x v="2"/>
    <x v="3"/>
    <n v="0"/>
    <n v="7"/>
    <n v="0"/>
    <n v="0"/>
    <n v="0"/>
    <n v="8"/>
    <n v="2"/>
    <n v="0"/>
    <n v="0"/>
    <n v="56"/>
  </r>
  <r>
    <s v="RES-20151"/>
    <s v="G-2184"/>
    <x v="301"/>
    <d v="2025-05-26T00:00:00"/>
    <d v="2025-05-29T00:00:00"/>
    <x v="1"/>
    <s v="RC_PROMO"/>
    <x v="5"/>
    <x v="1"/>
    <x v="1"/>
    <n v="2100"/>
    <n v="2"/>
    <n v="2"/>
    <n v="2"/>
    <n v="4"/>
    <n v="3"/>
    <n v="3"/>
    <n v="420"/>
    <n v="1680"/>
    <n v="6"/>
  </r>
  <r>
    <s v="RES-21254"/>
    <s v="G-5690"/>
    <x v="301"/>
    <d v="2025-06-01T00:00:00"/>
    <d v="2025-06-07T00:00:00"/>
    <x v="1"/>
    <s v="RC_PROMO"/>
    <x v="5"/>
    <x v="4"/>
    <x v="2"/>
    <n v="4200"/>
    <n v="2"/>
    <n v="6"/>
    <n v="3"/>
    <n v="9"/>
    <n v="6"/>
    <n v="9"/>
    <n v="840"/>
    <n v="3360"/>
    <n v="12"/>
  </r>
  <r>
    <s v="RES-22098"/>
    <s v="G-6534"/>
    <x v="301"/>
    <d v="2025-08-15T00:00:00"/>
    <d v="2025-08-20T00:00:00"/>
    <x v="4"/>
    <s v="RC_GOV"/>
    <x v="4"/>
    <x v="1"/>
    <x v="3"/>
    <n v="0"/>
    <n v="9"/>
    <n v="0"/>
    <n v="0"/>
    <n v="0"/>
    <n v="5"/>
    <n v="84"/>
    <n v="0"/>
    <n v="0"/>
    <n v="45"/>
  </r>
  <r>
    <s v="RES-22614"/>
    <s v="G-7050"/>
    <x v="301"/>
    <d v="2025-08-10T00:00:00"/>
    <d v="2025-08-16T00:00:00"/>
    <x v="0"/>
    <s v="RC_CORP"/>
    <x v="7"/>
    <x v="3"/>
    <x v="2"/>
    <n v="3300"/>
    <n v="1"/>
    <n v="1"/>
    <n v="1"/>
    <n v="2"/>
    <n v="6"/>
    <n v="79"/>
    <n v="495"/>
    <n v="2805"/>
    <n v="6"/>
  </r>
  <r>
    <s v="RES-23256"/>
    <s v="G-7692"/>
    <x v="301"/>
    <d v="2025-05-31T00:00:00"/>
    <d v="2025-06-13T00:00:00"/>
    <x v="1"/>
    <s v="RC_PROMO"/>
    <x v="6"/>
    <x v="2"/>
    <x v="2"/>
    <n v="4550"/>
    <n v="1"/>
    <n v="1"/>
    <n v="0"/>
    <n v="1"/>
    <n v="13"/>
    <n v="8"/>
    <n v="0"/>
    <n v="4550"/>
    <n v="13"/>
  </r>
  <r>
    <s v="RES-24060"/>
    <s v="G-8496"/>
    <x v="301"/>
    <d v="2025-06-08T00:00:00"/>
    <d v="2025-06-17T00:00:00"/>
    <x v="2"/>
    <s v="RC_BAR"/>
    <x v="5"/>
    <x v="3"/>
    <x v="3"/>
    <n v="0"/>
    <n v="8"/>
    <n v="0"/>
    <n v="0"/>
    <n v="0"/>
    <n v="9"/>
    <n v="16"/>
    <n v="0"/>
    <n v="0"/>
    <n v="72"/>
  </r>
  <r>
    <s v="RES-24404"/>
    <s v="G-8840"/>
    <x v="301"/>
    <d v="2025-07-16T00:00:00"/>
    <d v="2025-07-18T00:00:00"/>
    <x v="1"/>
    <s v="RC_CORP"/>
    <x v="2"/>
    <x v="2"/>
    <x v="2"/>
    <n v="1400"/>
    <n v="2"/>
    <n v="2"/>
    <n v="4"/>
    <n v="6"/>
    <n v="2"/>
    <n v="54"/>
    <n v="140"/>
    <n v="1260"/>
    <n v="4"/>
  </r>
  <r>
    <s v="RES-24416"/>
    <s v="G-8852"/>
    <x v="301"/>
    <d v="2025-08-21T00:00:00"/>
    <d v="2025-08-23T00:00:00"/>
    <x v="1"/>
    <s v="RC_CORP"/>
    <x v="6"/>
    <x v="1"/>
    <x v="2"/>
    <n v="700"/>
    <n v="1"/>
    <n v="1"/>
    <n v="0"/>
    <n v="1"/>
    <n v="2"/>
    <n v="90"/>
    <n v="0"/>
    <n v="700"/>
    <n v="2"/>
  </r>
  <r>
    <s v="RES-20387"/>
    <s v="G-1383"/>
    <x v="302"/>
    <d v="2025-05-29T00:00:00"/>
    <d v="2025-05-31T00:00:00"/>
    <x v="1"/>
    <s v="RC_GOV"/>
    <x v="0"/>
    <x v="4"/>
    <x v="1"/>
    <n v="2100"/>
    <n v="3"/>
    <n v="9"/>
    <n v="3"/>
    <n v="12"/>
    <n v="2"/>
    <n v="7"/>
    <n v="0"/>
    <n v="2100"/>
    <n v="6"/>
  </r>
  <r>
    <s v="RES-20461"/>
    <s v="G-1747"/>
    <x v="302"/>
    <d v="2025-06-19T00:00:00"/>
    <d v="2025-06-20T00:00:00"/>
    <x v="1"/>
    <s v="RC_CORP"/>
    <x v="1"/>
    <x v="3"/>
    <x v="0"/>
    <n v="700"/>
    <n v="2"/>
    <n v="2"/>
    <n v="1"/>
    <n v="3"/>
    <n v="1"/>
    <n v="28"/>
    <n v="35"/>
    <n v="665"/>
    <n v="2"/>
  </r>
  <r>
    <s v="RES-20909"/>
    <s v="G-5345"/>
    <x v="302"/>
    <d v="2025-07-29T00:00:00"/>
    <d v="2025-08-02T00:00:00"/>
    <x v="0"/>
    <s v="RC_BAR"/>
    <x v="4"/>
    <x v="1"/>
    <x v="2"/>
    <n v="4400"/>
    <n v="2"/>
    <n v="6"/>
    <n v="2"/>
    <n v="8"/>
    <n v="4"/>
    <n v="68"/>
    <n v="748"/>
    <n v="3652"/>
    <n v="8"/>
  </r>
  <r>
    <s v="RES-21542"/>
    <s v="G-5978"/>
    <x v="302"/>
    <d v="2025-06-08T00:00:00"/>
    <d v="2025-06-10T00:00:00"/>
    <x v="1"/>
    <s v="RC_PROMO"/>
    <x v="5"/>
    <x v="4"/>
    <x v="2"/>
    <n v="700"/>
    <n v="1"/>
    <n v="1"/>
    <n v="1"/>
    <n v="2"/>
    <n v="2"/>
    <n v="17"/>
    <n v="140"/>
    <n v="560"/>
    <n v="2"/>
  </r>
  <r>
    <s v="RES-21750"/>
    <s v="G-6186"/>
    <x v="302"/>
    <d v="2025-06-09T00:00:00"/>
    <d v="2025-06-12T00:00:00"/>
    <x v="1"/>
    <s v="RC_BAR"/>
    <x v="4"/>
    <x v="1"/>
    <x v="2"/>
    <n v="1050"/>
    <n v="1"/>
    <n v="1"/>
    <n v="1"/>
    <n v="2"/>
    <n v="3"/>
    <n v="18"/>
    <n v="178.5"/>
    <n v="871.5"/>
    <n v="3"/>
  </r>
  <r>
    <s v="RES-22382"/>
    <s v="G-6818"/>
    <x v="302"/>
    <d v="2025-06-04T00:00:00"/>
    <d v="2025-06-07T00:00:00"/>
    <x v="1"/>
    <s v="RC_CORP"/>
    <x v="3"/>
    <x v="0"/>
    <x v="2"/>
    <n v="2100"/>
    <n v="2"/>
    <n v="6"/>
    <n v="2"/>
    <n v="8"/>
    <n v="3"/>
    <n v="13"/>
    <n v="0"/>
    <n v="2100"/>
    <n v="6"/>
  </r>
  <r>
    <s v="RES-24549"/>
    <s v="G-8985"/>
    <x v="302"/>
    <d v="2025-06-14T00:00:00"/>
    <d v="2025-06-26T00:00:00"/>
    <x v="4"/>
    <s v="RC_PROMO"/>
    <x v="3"/>
    <x v="1"/>
    <x v="1"/>
    <n v="9600"/>
    <n v="1"/>
    <n v="1"/>
    <n v="2"/>
    <n v="3"/>
    <n v="12"/>
    <n v="23"/>
    <n v="0"/>
    <n v="9600"/>
    <n v="12"/>
  </r>
  <r>
    <s v="RES-20142"/>
    <s v="G-1646"/>
    <x v="303"/>
    <d v="2025-06-27T00:00:00"/>
    <d v="2025-07-01T00:00:00"/>
    <x v="1"/>
    <s v="RC_WHL"/>
    <x v="4"/>
    <x v="4"/>
    <x v="3"/>
    <n v="0"/>
    <n v="5"/>
    <n v="0"/>
    <n v="0"/>
    <n v="0"/>
    <n v="4"/>
    <n v="37"/>
    <n v="0"/>
    <n v="0"/>
    <n v="20"/>
  </r>
  <r>
    <s v="RES-20658"/>
    <s v="G-5094"/>
    <x v="303"/>
    <d v="2025-06-10T00:00:00"/>
    <d v="2025-06-21T00:00:00"/>
    <x v="4"/>
    <s v="RC_GOV"/>
    <x v="2"/>
    <x v="0"/>
    <x v="2"/>
    <n v="17600"/>
    <n v="2"/>
    <n v="6"/>
    <n v="1"/>
    <n v="7"/>
    <n v="11"/>
    <n v="20"/>
    <n v="1760"/>
    <n v="15840"/>
    <n v="22"/>
  </r>
  <r>
    <s v="RES-20688"/>
    <s v="G-5124"/>
    <x v="303"/>
    <d v="2025-06-24T00:00:00"/>
    <d v="2025-06-25T00:00:00"/>
    <x v="1"/>
    <s v="RC_CORP"/>
    <x v="3"/>
    <x v="0"/>
    <x v="2"/>
    <n v="350"/>
    <n v="1"/>
    <n v="2"/>
    <n v="2"/>
    <n v="4"/>
    <n v="1"/>
    <n v="34"/>
    <n v="0"/>
    <n v="350"/>
    <n v="1"/>
  </r>
  <r>
    <s v="RES-20657"/>
    <s v="G-5093"/>
    <x v="304"/>
    <d v="2025-07-23T00:00:00"/>
    <d v="2025-07-27T00:00:00"/>
    <x v="2"/>
    <s v="RC_WHL"/>
    <x v="4"/>
    <x v="3"/>
    <x v="2"/>
    <n v="8800"/>
    <n v="2"/>
    <n v="4"/>
    <n v="0"/>
    <n v="4"/>
    <n v="4"/>
    <n v="64"/>
    <n v="1496"/>
    <n v="7304"/>
    <n v="8"/>
  </r>
  <r>
    <s v="RES-21625"/>
    <s v="G-6061"/>
    <x v="304"/>
    <d v="2025-06-17T00:00:00"/>
    <d v="2025-06-29T00:00:00"/>
    <x v="1"/>
    <s v="RC_PKG"/>
    <x v="5"/>
    <x v="0"/>
    <x v="2"/>
    <n v="4200"/>
    <n v="1"/>
    <n v="1"/>
    <n v="0"/>
    <n v="1"/>
    <n v="12"/>
    <n v="28"/>
    <n v="840"/>
    <n v="3360"/>
    <n v="12"/>
  </r>
  <r>
    <s v="RES-22633"/>
    <s v="G-7069"/>
    <x v="304"/>
    <d v="2025-05-25T00:00:00"/>
    <d v="2025-06-08T00:00:00"/>
    <x v="0"/>
    <s v="RC_PROMO"/>
    <x v="4"/>
    <x v="4"/>
    <x v="2"/>
    <n v="23100"/>
    <n v="3"/>
    <n v="9"/>
    <n v="3"/>
    <n v="12"/>
    <n v="14"/>
    <n v="5"/>
    <n v="3927"/>
    <n v="19173"/>
    <n v="42"/>
  </r>
  <r>
    <s v="RES-24716"/>
    <s v="G-9152"/>
    <x v="304"/>
    <d v="2025-06-19T00:00:00"/>
    <d v="2025-06-30T00:00:00"/>
    <x v="1"/>
    <s v="RC_PROMO"/>
    <x v="5"/>
    <x v="4"/>
    <x v="2"/>
    <n v="3850"/>
    <n v="1"/>
    <n v="3"/>
    <n v="1"/>
    <n v="4"/>
    <n v="11"/>
    <n v="30"/>
    <n v="770"/>
    <n v="3080"/>
    <n v="11"/>
  </r>
  <r>
    <s v="RES-24874"/>
    <s v="G-9310"/>
    <x v="304"/>
    <d v="2025-07-04T00:00:00"/>
    <d v="2025-07-16T00:00:00"/>
    <x v="3"/>
    <s v="RC_GOV"/>
    <x v="0"/>
    <x v="0"/>
    <x v="2"/>
    <n v="14400"/>
    <n v="1"/>
    <n v="3"/>
    <n v="2"/>
    <n v="5"/>
    <n v="12"/>
    <n v="45"/>
    <n v="0"/>
    <n v="14400"/>
    <n v="12"/>
  </r>
  <r>
    <s v="RES-20367"/>
    <s v="G-1759"/>
    <x v="305"/>
    <d v="2025-06-16T00:00:00"/>
    <d v="2025-06-21T00:00:00"/>
    <x v="1"/>
    <s v="RC_GOV"/>
    <x v="0"/>
    <x v="2"/>
    <x v="3"/>
    <n v="0"/>
    <n v="3"/>
    <n v="0"/>
    <n v="0"/>
    <n v="0"/>
    <n v="5"/>
    <n v="28"/>
    <n v="0"/>
    <n v="0"/>
    <n v="15"/>
  </r>
  <r>
    <s v="RES-20423"/>
    <s v="G-1246"/>
    <x v="305"/>
    <d v="2025-06-27T00:00:00"/>
    <d v="2025-06-29T00:00:00"/>
    <x v="1"/>
    <s v="RC_BAR"/>
    <x v="3"/>
    <x v="4"/>
    <x v="2"/>
    <n v="1400"/>
    <n v="2"/>
    <n v="4"/>
    <n v="1"/>
    <n v="5"/>
    <n v="2"/>
    <n v="39"/>
    <n v="0"/>
    <n v="1400"/>
    <n v="4"/>
  </r>
  <r>
    <s v="RES-20812"/>
    <s v="G-5248"/>
    <x v="305"/>
    <d v="2025-06-04T00:00:00"/>
    <d v="2025-06-13T00:00:00"/>
    <x v="2"/>
    <s v="RC_LONG"/>
    <x v="0"/>
    <x v="0"/>
    <x v="2"/>
    <n v="19800"/>
    <n v="2"/>
    <n v="4"/>
    <n v="1"/>
    <n v="5"/>
    <n v="9"/>
    <n v="16"/>
    <n v="0"/>
    <n v="19800"/>
    <n v="18"/>
  </r>
  <r>
    <s v="RES-23818"/>
    <s v="G-8254"/>
    <x v="305"/>
    <d v="2025-06-12T00:00:00"/>
    <d v="2025-06-24T00:00:00"/>
    <x v="1"/>
    <s v="RC_BAR"/>
    <x v="5"/>
    <x v="0"/>
    <x v="2"/>
    <n v="8400"/>
    <n v="2"/>
    <n v="4"/>
    <n v="2"/>
    <n v="6"/>
    <n v="12"/>
    <n v="24"/>
    <n v="1680"/>
    <n v="6720"/>
    <n v="24"/>
  </r>
  <r>
    <s v="RES-21225"/>
    <s v="G-5661"/>
    <x v="306"/>
    <d v="2025-07-19T00:00:00"/>
    <d v="2025-07-25T00:00:00"/>
    <x v="1"/>
    <s v="RC_GOV"/>
    <x v="4"/>
    <x v="3"/>
    <x v="2"/>
    <n v="2100"/>
    <n v="1"/>
    <n v="2"/>
    <n v="1"/>
    <n v="3"/>
    <n v="6"/>
    <n v="62"/>
    <n v="357"/>
    <n v="1743"/>
    <n v="6"/>
  </r>
  <r>
    <s v="RES-21652"/>
    <s v="G-6088"/>
    <x v="306"/>
    <d v="2025-08-11T00:00:00"/>
    <d v="2025-08-16T00:00:00"/>
    <x v="1"/>
    <s v="RC_PROMO"/>
    <x v="5"/>
    <x v="4"/>
    <x v="1"/>
    <n v="1750"/>
    <n v="1"/>
    <n v="1"/>
    <n v="1"/>
    <n v="2"/>
    <n v="5"/>
    <n v="85"/>
    <n v="350"/>
    <n v="1400"/>
    <n v="5"/>
  </r>
  <r>
    <s v="RES-22851"/>
    <s v="G-7287"/>
    <x v="306"/>
    <d v="2025-06-13T00:00:00"/>
    <d v="2025-06-15T00:00:00"/>
    <x v="4"/>
    <s v="RC_LONG"/>
    <x v="0"/>
    <x v="0"/>
    <x v="2"/>
    <n v="3200"/>
    <n v="2"/>
    <n v="4"/>
    <n v="1"/>
    <n v="5"/>
    <n v="2"/>
    <n v="26"/>
    <n v="0"/>
    <n v="3200"/>
    <n v="4"/>
  </r>
  <r>
    <s v="RES-23175"/>
    <s v="G-7611"/>
    <x v="306"/>
    <d v="2025-05-28T00:00:00"/>
    <d v="2025-06-07T00:00:00"/>
    <x v="1"/>
    <s v="RC_PROMO"/>
    <x v="6"/>
    <x v="0"/>
    <x v="0"/>
    <n v="3500"/>
    <n v="1"/>
    <n v="2"/>
    <n v="0"/>
    <n v="2"/>
    <n v="10"/>
    <n v="10"/>
    <n v="0"/>
    <n v="3500"/>
    <n v="10"/>
  </r>
  <r>
    <s v="RES-20391"/>
    <s v="G-4805"/>
    <x v="307"/>
    <d v="2025-06-17T00:00:00"/>
    <d v="2025-06-24T00:00:00"/>
    <x v="1"/>
    <s v="RC_GOV"/>
    <x v="7"/>
    <x v="4"/>
    <x v="2"/>
    <n v="4900"/>
    <n v="2"/>
    <n v="6"/>
    <n v="3"/>
    <n v="9"/>
    <n v="7"/>
    <n v="31"/>
    <n v="735"/>
    <n v="4165"/>
    <n v="14"/>
  </r>
  <r>
    <s v="RES-21077"/>
    <s v="G-5513"/>
    <x v="307"/>
    <d v="2025-06-06T00:00:00"/>
    <d v="2025-06-18T00:00:00"/>
    <x v="1"/>
    <s v="RC_PROMO"/>
    <x v="3"/>
    <x v="2"/>
    <x v="0"/>
    <n v="4200"/>
    <n v="1"/>
    <n v="1"/>
    <n v="2"/>
    <n v="3"/>
    <n v="12"/>
    <n v="20"/>
    <n v="0"/>
    <n v="4200"/>
    <n v="12"/>
  </r>
  <r>
    <s v="RES-21368"/>
    <s v="G-5804"/>
    <x v="307"/>
    <d v="2025-06-17T00:00:00"/>
    <d v="2025-06-20T00:00:00"/>
    <x v="2"/>
    <s v="RC_GOV"/>
    <x v="5"/>
    <x v="1"/>
    <x v="2"/>
    <n v="6600"/>
    <n v="2"/>
    <n v="6"/>
    <n v="1"/>
    <n v="7"/>
    <n v="3"/>
    <n v="31"/>
    <n v="1320"/>
    <n v="5280"/>
    <n v="6"/>
  </r>
  <r>
    <s v="RES-21842"/>
    <s v="G-6278"/>
    <x v="307"/>
    <d v="2025-05-29T00:00:00"/>
    <d v="2025-06-12T00:00:00"/>
    <x v="0"/>
    <s v="RC_PROMO"/>
    <x v="3"/>
    <x v="3"/>
    <x v="2"/>
    <n v="7700"/>
    <n v="1"/>
    <n v="2"/>
    <n v="0"/>
    <n v="2"/>
    <n v="14"/>
    <n v="12"/>
    <n v="0"/>
    <n v="7700"/>
    <n v="14"/>
  </r>
  <r>
    <s v="RES-20946"/>
    <s v="G-5382"/>
    <x v="308"/>
    <d v="2025-05-18T00:00:00"/>
    <d v="2025-05-26T00:00:00"/>
    <x v="0"/>
    <s v="RC_WHL"/>
    <x v="5"/>
    <x v="2"/>
    <x v="2"/>
    <n v="13200"/>
    <n v="3"/>
    <n v="9"/>
    <n v="3"/>
    <n v="12"/>
    <n v="8"/>
    <n v="2"/>
    <n v="2640"/>
    <n v="10560"/>
    <n v="24"/>
  </r>
  <r>
    <s v="RES-22771"/>
    <s v="G-7207"/>
    <x v="308"/>
    <d v="2025-06-14T00:00:00"/>
    <d v="2025-06-16T00:00:00"/>
    <x v="0"/>
    <s v="RC_GOV"/>
    <x v="6"/>
    <x v="0"/>
    <x v="2"/>
    <n v="2200"/>
    <n v="2"/>
    <n v="6"/>
    <n v="2"/>
    <n v="8"/>
    <n v="2"/>
    <n v="29"/>
    <n v="0"/>
    <n v="2200"/>
    <n v="4"/>
  </r>
  <r>
    <s v="RES-23225"/>
    <s v="G-7661"/>
    <x v="308"/>
    <d v="2025-07-07T00:00:00"/>
    <d v="2025-07-09T00:00:00"/>
    <x v="0"/>
    <s v="RC_PROMO"/>
    <x v="6"/>
    <x v="1"/>
    <x v="2"/>
    <n v="1100"/>
    <n v="1"/>
    <n v="2"/>
    <n v="1"/>
    <n v="3"/>
    <n v="2"/>
    <n v="52"/>
    <n v="0"/>
    <n v="1100"/>
    <n v="2"/>
  </r>
  <r>
    <s v="RES-23444"/>
    <s v="G-7880"/>
    <x v="308"/>
    <d v="2025-08-03T00:00:00"/>
    <d v="2025-08-13T00:00:00"/>
    <x v="1"/>
    <s v="RC_PROMO"/>
    <x v="6"/>
    <x v="4"/>
    <x v="2"/>
    <n v="7000"/>
    <n v="2"/>
    <n v="6"/>
    <n v="1"/>
    <n v="7"/>
    <n v="10"/>
    <n v="79"/>
    <n v="0"/>
    <n v="7000"/>
    <n v="20"/>
  </r>
  <r>
    <s v="RES-20248"/>
    <s v="G-4221"/>
    <x v="309"/>
    <d v="2025-06-09T00:00:00"/>
    <d v="2025-06-10T00:00:00"/>
    <x v="1"/>
    <s v="RC_WHL"/>
    <x v="4"/>
    <x v="2"/>
    <x v="0"/>
    <n v="700"/>
    <n v="2"/>
    <n v="6"/>
    <n v="2"/>
    <n v="8"/>
    <n v="1"/>
    <n v="25"/>
    <n v="119"/>
    <n v="581"/>
    <n v="2"/>
  </r>
  <r>
    <s v="RES-21231"/>
    <s v="G-5667"/>
    <x v="309"/>
    <d v="2025-06-08T00:00:00"/>
    <d v="2025-06-21T00:00:00"/>
    <x v="4"/>
    <s v="RC_WHL"/>
    <x v="4"/>
    <x v="4"/>
    <x v="2"/>
    <n v="20800"/>
    <n v="2"/>
    <n v="4"/>
    <n v="2"/>
    <n v="6"/>
    <n v="13"/>
    <n v="24"/>
    <n v="3536"/>
    <n v="17264"/>
    <n v="26"/>
  </r>
  <r>
    <s v="RES-22374"/>
    <s v="G-6810"/>
    <x v="309"/>
    <d v="2025-06-23T00:00:00"/>
    <d v="2025-06-25T00:00:00"/>
    <x v="1"/>
    <s v="RC_PKG"/>
    <x v="1"/>
    <x v="4"/>
    <x v="2"/>
    <n v="700"/>
    <n v="1"/>
    <n v="3"/>
    <n v="2"/>
    <n v="5"/>
    <n v="2"/>
    <n v="39"/>
    <n v="35"/>
    <n v="665"/>
    <n v="2"/>
  </r>
  <r>
    <s v="RES-23553"/>
    <s v="G-7989"/>
    <x v="309"/>
    <d v="2025-06-19T00:00:00"/>
    <d v="2025-06-25T00:00:00"/>
    <x v="1"/>
    <s v="RC_LONG"/>
    <x v="3"/>
    <x v="0"/>
    <x v="2"/>
    <n v="2100"/>
    <n v="1"/>
    <n v="3"/>
    <n v="2"/>
    <n v="5"/>
    <n v="6"/>
    <n v="35"/>
    <n v="0"/>
    <n v="2100"/>
    <n v="6"/>
  </r>
  <r>
    <s v="RES-24158"/>
    <s v="G-8594"/>
    <x v="309"/>
    <d v="2025-07-18T00:00:00"/>
    <d v="2025-07-24T00:00:00"/>
    <x v="1"/>
    <s v="RC_BAR"/>
    <x v="7"/>
    <x v="4"/>
    <x v="2"/>
    <n v="4200"/>
    <n v="2"/>
    <n v="4"/>
    <n v="3"/>
    <n v="7"/>
    <n v="6"/>
    <n v="64"/>
    <n v="630"/>
    <n v="3570"/>
    <n v="12"/>
  </r>
  <r>
    <s v="RES-22570"/>
    <s v="G-7006"/>
    <x v="310"/>
    <d v="2025-07-22T00:00:00"/>
    <d v="2025-07-28T00:00:00"/>
    <x v="2"/>
    <s v="RC_PKG"/>
    <x v="3"/>
    <x v="2"/>
    <x v="0"/>
    <n v="6600"/>
    <n v="1"/>
    <n v="3"/>
    <n v="1"/>
    <n v="4"/>
    <n v="6"/>
    <n v="69"/>
    <n v="0"/>
    <n v="6600"/>
    <n v="6"/>
  </r>
  <r>
    <s v="RES-23607"/>
    <s v="G-8043"/>
    <x v="310"/>
    <d v="2025-08-02T00:00:00"/>
    <d v="2025-08-04T00:00:00"/>
    <x v="3"/>
    <s v="RC_LONG"/>
    <x v="3"/>
    <x v="1"/>
    <x v="2"/>
    <n v="2400"/>
    <n v="1"/>
    <n v="3"/>
    <n v="1"/>
    <n v="4"/>
    <n v="2"/>
    <n v="80"/>
    <n v="0"/>
    <n v="2400"/>
    <n v="2"/>
  </r>
  <r>
    <s v="RES-24156"/>
    <s v="G-8592"/>
    <x v="310"/>
    <d v="2025-07-27T00:00:00"/>
    <d v="2025-08-08T00:00:00"/>
    <x v="1"/>
    <s v="RC_WHL"/>
    <x v="0"/>
    <x v="4"/>
    <x v="1"/>
    <n v="8400"/>
    <n v="2"/>
    <n v="2"/>
    <n v="0"/>
    <n v="2"/>
    <n v="12"/>
    <n v="74"/>
    <n v="0"/>
    <n v="8400"/>
    <n v="24"/>
  </r>
  <r>
    <s v="RES-24578"/>
    <s v="G-9014"/>
    <x v="310"/>
    <d v="2025-06-20T00:00:00"/>
    <d v="2025-07-03T00:00:00"/>
    <x v="1"/>
    <s v="RC_LONG"/>
    <x v="7"/>
    <x v="3"/>
    <x v="2"/>
    <n v="9100"/>
    <n v="2"/>
    <n v="4"/>
    <n v="2"/>
    <n v="6"/>
    <n v="13"/>
    <n v="37"/>
    <n v="1365"/>
    <n v="7735"/>
    <n v="26"/>
  </r>
  <r>
    <s v="RES-20541"/>
    <s v="G-4273"/>
    <x v="311"/>
    <d v="2025-06-27T00:00:00"/>
    <d v="2025-06-30T00:00:00"/>
    <x v="1"/>
    <s v="RC_BAR"/>
    <x v="5"/>
    <x v="2"/>
    <x v="2"/>
    <n v="2100"/>
    <n v="2"/>
    <n v="6"/>
    <n v="1"/>
    <n v="7"/>
    <n v="3"/>
    <n v="45"/>
    <n v="420"/>
    <n v="1680"/>
    <n v="6"/>
  </r>
  <r>
    <s v="RES-20672"/>
    <s v="G-5108"/>
    <x v="311"/>
    <d v="2025-07-30T00:00:00"/>
    <d v="2025-08-09T00:00:00"/>
    <x v="1"/>
    <s v="RC_PKG"/>
    <x v="4"/>
    <x v="3"/>
    <x v="2"/>
    <n v="3500"/>
    <n v="1"/>
    <n v="3"/>
    <n v="1"/>
    <n v="4"/>
    <n v="10"/>
    <n v="78"/>
    <n v="595"/>
    <n v="2905"/>
    <n v="10"/>
  </r>
  <r>
    <s v="RES-21572"/>
    <s v="G-6008"/>
    <x v="311"/>
    <d v="2025-06-30T00:00:00"/>
    <d v="2025-07-06T00:00:00"/>
    <x v="2"/>
    <s v="RC_GOV"/>
    <x v="2"/>
    <x v="1"/>
    <x v="2"/>
    <n v="6600"/>
    <n v="1"/>
    <n v="3"/>
    <n v="0"/>
    <n v="3"/>
    <n v="6"/>
    <n v="48"/>
    <n v="660"/>
    <n v="5940"/>
    <n v="6"/>
  </r>
  <r>
    <s v="RES-22736"/>
    <s v="G-7172"/>
    <x v="311"/>
    <d v="2025-08-05T00:00:00"/>
    <d v="2025-08-11T00:00:00"/>
    <x v="0"/>
    <s v="RC_CORP"/>
    <x v="0"/>
    <x v="3"/>
    <x v="2"/>
    <n v="3300"/>
    <n v="1"/>
    <n v="2"/>
    <n v="2"/>
    <n v="4"/>
    <n v="6"/>
    <n v="84"/>
    <n v="0"/>
    <n v="3300"/>
    <n v="6"/>
  </r>
  <r>
    <s v="RES-22972"/>
    <s v="G-7408"/>
    <x v="311"/>
    <d v="2025-07-28T00:00:00"/>
    <d v="2025-08-01T00:00:00"/>
    <x v="0"/>
    <s v="RC_PROMO"/>
    <x v="7"/>
    <x v="0"/>
    <x v="0"/>
    <n v="2200"/>
    <n v="1"/>
    <n v="3"/>
    <n v="1"/>
    <n v="4"/>
    <n v="4"/>
    <n v="76"/>
    <n v="330"/>
    <n v="1870"/>
    <n v="4"/>
  </r>
  <r>
    <s v="RES-23505"/>
    <s v="G-7941"/>
    <x v="311"/>
    <d v="2025-07-27T00:00:00"/>
    <d v="2025-07-31T00:00:00"/>
    <x v="4"/>
    <s v="RC_PROMO"/>
    <x v="0"/>
    <x v="4"/>
    <x v="3"/>
    <n v="0"/>
    <n v="4"/>
    <n v="0"/>
    <n v="0"/>
    <n v="0"/>
    <n v="4"/>
    <n v="75"/>
    <n v="0"/>
    <n v="0"/>
    <n v="16"/>
  </r>
  <r>
    <s v="RES-20104"/>
    <s v="G-1595"/>
    <x v="312"/>
    <d v="2025-06-27T00:00:00"/>
    <d v="2025-06-30T00:00:00"/>
    <x v="1"/>
    <s v="RC_LONG"/>
    <x v="1"/>
    <x v="3"/>
    <x v="3"/>
    <n v="0"/>
    <n v="6"/>
    <n v="0"/>
    <n v="0"/>
    <n v="0"/>
    <n v="3"/>
    <n v="46"/>
    <n v="0"/>
    <n v="0"/>
    <n v="18"/>
  </r>
  <r>
    <s v="RES-20166"/>
    <s v="G-3330"/>
    <x v="312"/>
    <d v="2025-06-05T00:00:00"/>
    <d v="2025-06-06T00:00:00"/>
    <x v="1"/>
    <s v="RC_LONG"/>
    <x v="0"/>
    <x v="3"/>
    <x v="2"/>
    <n v="700"/>
    <n v="2"/>
    <n v="4"/>
    <n v="0"/>
    <n v="4"/>
    <n v="1"/>
    <n v="24"/>
    <n v="0"/>
    <n v="700"/>
    <n v="2"/>
  </r>
  <r>
    <s v="RES-21361"/>
    <s v="G-5797"/>
    <x v="312"/>
    <d v="2025-06-08T00:00:00"/>
    <d v="2025-06-20T00:00:00"/>
    <x v="1"/>
    <s v="RC_LONG"/>
    <x v="1"/>
    <x v="3"/>
    <x v="3"/>
    <n v="0"/>
    <n v="8"/>
    <n v="0"/>
    <n v="0"/>
    <n v="0"/>
    <n v="12"/>
    <n v="27"/>
    <n v="0"/>
    <n v="0"/>
    <n v="96"/>
  </r>
  <r>
    <s v="RES-21474"/>
    <s v="G-5910"/>
    <x v="312"/>
    <d v="2025-07-05T00:00:00"/>
    <d v="2025-07-09T00:00:00"/>
    <x v="1"/>
    <s v="RC_CORP"/>
    <x v="7"/>
    <x v="3"/>
    <x v="2"/>
    <n v="2800"/>
    <n v="2"/>
    <n v="6"/>
    <n v="0"/>
    <n v="6"/>
    <n v="4"/>
    <n v="54"/>
    <n v="420"/>
    <n v="2380"/>
    <n v="8"/>
  </r>
  <r>
    <s v="RES-21565"/>
    <s v="G-6001"/>
    <x v="312"/>
    <d v="2025-05-16T00:00:00"/>
    <d v="2025-05-29T00:00:00"/>
    <x v="3"/>
    <s v="RC_GOV"/>
    <x v="4"/>
    <x v="2"/>
    <x v="2"/>
    <n v="15600"/>
    <n v="1"/>
    <n v="2"/>
    <n v="2"/>
    <n v="4"/>
    <n v="13"/>
    <n v="4"/>
    <n v="2652"/>
    <n v="12948"/>
    <n v="13"/>
  </r>
  <r>
    <s v="RES-21924"/>
    <s v="G-6360"/>
    <x v="312"/>
    <d v="2025-05-18T00:00:00"/>
    <d v="2025-05-27T00:00:00"/>
    <x v="1"/>
    <s v="RC_PKG"/>
    <x v="7"/>
    <x v="4"/>
    <x v="2"/>
    <n v="9450"/>
    <n v="3"/>
    <n v="9"/>
    <n v="4"/>
    <n v="13"/>
    <n v="9"/>
    <n v="6"/>
    <n v="1417.5"/>
    <n v="8032.5"/>
    <n v="27"/>
  </r>
  <r>
    <s v="RES-23592"/>
    <s v="G-8028"/>
    <x v="312"/>
    <d v="2025-05-27T00:00:00"/>
    <d v="2025-06-04T00:00:00"/>
    <x v="1"/>
    <s v="RC_GOV"/>
    <x v="2"/>
    <x v="3"/>
    <x v="2"/>
    <n v="5600"/>
    <n v="2"/>
    <n v="2"/>
    <n v="2"/>
    <n v="4"/>
    <n v="8"/>
    <n v="15"/>
    <n v="560"/>
    <n v="5040"/>
    <n v="16"/>
  </r>
  <r>
    <s v="RES-20359"/>
    <s v="G-4670"/>
    <x v="313"/>
    <d v="2025-06-11T00:00:00"/>
    <d v="2025-06-13T00:00:00"/>
    <x v="1"/>
    <s v="RC_BAR"/>
    <x v="2"/>
    <x v="3"/>
    <x v="2"/>
    <n v="1400"/>
    <n v="2"/>
    <n v="4"/>
    <n v="3"/>
    <n v="7"/>
    <n v="2"/>
    <n v="31"/>
    <n v="140"/>
    <n v="1260"/>
    <n v="4"/>
  </r>
  <r>
    <s v="RES-21373"/>
    <s v="G-5809"/>
    <x v="313"/>
    <d v="2025-06-15T00:00:00"/>
    <d v="2025-06-29T00:00:00"/>
    <x v="4"/>
    <s v="RC_CORP"/>
    <x v="2"/>
    <x v="1"/>
    <x v="2"/>
    <n v="22400"/>
    <n v="2"/>
    <n v="2"/>
    <n v="2"/>
    <n v="4"/>
    <n v="14"/>
    <n v="35"/>
    <n v="2240"/>
    <n v="20160"/>
    <n v="28"/>
  </r>
  <r>
    <s v="RES-21440"/>
    <s v="G-5876"/>
    <x v="313"/>
    <d v="2025-08-02T00:00:00"/>
    <d v="2025-08-13T00:00:00"/>
    <x v="0"/>
    <s v="RC_LONG"/>
    <x v="0"/>
    <x v="3"/>
    <x v="2"/>
    <n v="12100"/>
    <n v="2"/>
    <n v="4"/>
    <n v="3"/>
    <n v="7"/>
    <n v="11"/>
    <n v="83"/>
    <n v="0"/>
    <n v="12100"/>
    <n v="22"/>
  </r>
  <r>
    <s v="RES-22459"/>
    <s v="G-6895"/>
    <x v="313"/>
    <d v="2025-07-11T00:00:00"/>
    <d v="2025-07-18T00:00:00"/>
    <x v="4"/>
    <s v="RC_GOV"/>
    <x v="4"/>
    <x v="3"/>
    <x v="2"/>
    <n v="11200"/>
    <n v="2"/>
    <n v="6"/>
    <n v="2"/>
    <n v="8"/>
    <n v="7"/>
    <n v="61"/>
    <n v="1904"/>
    <n v="9296"/>
    <n v="14"/>
  </r>
  <r>
    <s v="RES-20368"/>
    <s v="G-4918"/>
    <x v="314"/>
    <d v="2025-06-27T00:00:00"/>
    <d v="2025-06-29T00:00:00"/>
    <x v="4"/>
    <s v="RC_WHL"/>
    <x v="3"/>
    <x v="3"/>
    <x v="3"/>
    <n v="0"/>
    <n v="5"/>
    <n v="0"/>
    <n v="0"/>
    <n v="0"/>
    <n v="2"/>
    <n v="48"/>
    <n v="0"/>
    <n v="0"/>
    <n v="10"/>
  </r>
  <r>
    <s v="RES-20487"/>
    <s v="G-3726"/>
    <x v="314"/>
    <d v="2025-06-27T00:00:00"/>
    <d v="2025-06-29T00:00:00"/>
    <x v="0"/>
    <s v="RC_PROMO"/>
    <x v="0"/>
    <x v="4"/>
    <x v="3"/>
    <n v="0"/>
    <n v="3"/>
    <n v="0"/>
    <n v="0"/>
    <n v="0"/>
    <n v="2"/>
    <n v="48"/>
    <n v="0"/>
    <n v="0"/>
    <n v="6"/>
  </r>
  <r>
    <s v="RES-21858"/>
    <s v="G-6294"/>
    <x v="314"/>
    <d v="2025-07-28T00:00:00"/>
    <d v="2025-08-07T00:00:00"/>
    <x v="1"/>
    <s v="RC_BAR"/>
    <x v="4"/>
    <x v="1"/>
    <x v="2"/>
    <n v="7000"/>
    <n v="2"/>
    <n v="6"/>
    <n v="2"/>
    <n v="8"/>
    <n v="10"/>
    <n v="79"/>
    <n v="1190"/>
    <n v="5810"/>
    <n v="20"/>
  </r>
  <r>
    <s v="RES-22645"/>
    <s v="G-7081"/>
    <x v="314"/>
    <d v="2025-06-02T00:00:00"/>
    <d v="2025-06-08T00:00:00"/>
    <x v="1"/>
    <s v="RC_BAR"/>
    <x v="5"/>
    <x v="1"/>
    <x v="2"/>
    <n v="2100"/>
    <n v="1"/>
    <n v="2"/>
    <n v="2"/>
    <n v="4"/>
    <n v="6"/>
    <n v="23"/>
    <n v="420"/>
    <n v="1680"/>
    <n v="6"/>
  </r>
  <r>
    <s v="RES-24115"/>
    <s v="G-8551"/>
    <x v="314"/>
    <d v="2025-07-01T00:00:00"/>
    <d v="2025-07-10T00:00:00"/>
    <x v="2"/>
    <s v="RC_WHL"/>
    <x v="4"/>
    <x v="3"/>
    <x v="2"/>
    <n v="9900"/>
    <n v="1"/>
    <n v="3"/>
    <n v="1"/>
    <n v="4"/>
    <n v="9"/>
    <n v="52"/>
    <n v="1683"/>
    <n v="8217"/>
    <n v="9"/>
  </r>
  <r>
    <s v="RES-24614"/>
    <s v="G-9050"/>
    <x v="314"/>
    <d v="2025-07-23T00:00:00"/>
    <d v="2025-07-28T00:00:00"/>
    <x v="1"/>
    <s v="RC_WHL"/>
    <x v="5"/>
    <x v="1"/>
    <x v="0"/>
    <n v="1750"/>
    <n v="1"/>
    <n v="1"/>
    <n v="1"/>
    <n v="2"/>
    <n v="5"/>
    <n v="74"/>
    <n v="350"/>
    <n v="1400"/>
    <n v="5"/>
  </r>
  <r>
    <s v="RES-20099"/>
    <s v="G-2414"/>
    <x v="315"/>
    <d v="2025-06-14T00:00:00"/>
    <d v="2025-06-24T00:00:00"/>
    <x v="4"/>
    <s v="RC_GOV"/>
    <x v="3"/>
    <x v="2"/>
    <x v="2"/>
    <n v="8000"/>
    <n v="1"/>
    <n v="1"/>
    <n v="1"/>
    <n v="2"/>
    <n v="10"/>
    <n v="36"/>
    <n v="0"/>
    <n v="8000"/>
    <n v="10"/>
  </r>
  <r>
    <s v="RES-21043"/>
    <s v="G-5479"/>
    <x v="315"/>
    <d v="2025-06-17T00:00:00"/>
    <d v="2025-06-21T00:00:00"/>
    <x v="1"/>
    <s v="RC_GOV"/>
    <x v="0"/>
    <x v="1"/>
    <x v="2"/>
    <n v="1400"/>
    <n v="1"/>
    <n v="3"/>
    <n v="0"/>
    <n v="3"/>
    <n v="4"/>
    <n v="39"/>
    <n v="0"/>
    <n v="1400"/>
    <n v="4"/>
  </r>
  <r>
    <s v="RES-21074"/>
    <s v="G-5510"/>
    <x v="315"/>
    <d v="2025-06-23T00:00:00"/>
    <d v="2025-07-03T00:00:00"/>
    <x v="2"/>
    <s v="RC_WHL"/>
    <x v="7"/>
    <x v="4"/>
    <x v="2"/>
    <n v="22000"/>
    <n v="2"/>
    <n v="2"/>
    <n v="1"/>
    <n v="3"/>
    <n v="10"/>
    <n v="45"/>
    <n v="3300"/>
    <n v="18700"/>
    <n v="20"/>
  </r>
  <r>
    <s v="RES-21425"/>
    <s v="G-5861"/>
    <x v="315"/>
    <d v="2025-07-10T00:00:00"/>
    <d v="2025-07-11T00:00:00"/>
    <x v="4"/>
    <s v="RC_GOV"/>
    <x v="7"/>
    <x v="1"/>
    <x v="2"/>
    <n v="800"/>
    <n v="1"/>
    <n v="3"/>
    <n v="1"/>
    <n v="4"/>
    <n v="1"/>
    <n v="62"/>
    <n v="120"/>
    <n v="680"/>
    <n v="1"/>
  </r>
  <r>
    <s v="RES-21905"/>
    <s v="G-6341"/>
    <x v="315"/>
    <d v="2025-05-31T00:00:00"/>
    <d v="2025-06-01T00:00:00"/>
    <x v="1"/>
    <s v="RC_CORP"/>
    <x v="6"/>
    <x v="1"/>
    <x v="2"/>
    <n v="350"/>
    <n v="1"/>
    <n v="1"/>
    <n v="0"/>
    <n v="1"/>
    <n v="1"/>
    <n v="22"/>
    <n v="0"/>
    <n v="350"/>
    <n v="1"/>
  </r>
  <r>
    <s v="RES-22520"/>
    <s v="G-6956"/>
    <x v="315"/>
    <d v="2025-07-15T00:00:00"/>
    <d v="2025-07-18T00:00:00"/>
    <x v="1"/>
    <s v="RC_PROMO"/>
    <x v="3"/>
    <x v="4"/>
    <x v="0"/>
    <n v="1050"/>
    <n v="1"/>
    <n v="1"/>
    <n v="0"/>
    <n v="1"/>
    <n v="3"/>
    <n v="67"/>
    <n v="0"/>
    <n v="1050"/>
    <n v="3"/>
  </r>
  <r>
    <s v="RES-22635"/>
    <s v="G-7071"/>
    <x v="315"/>
    <d v="2025-05-31T00:00:00"/>
    <d v="2025-06-11T00:00:00"/>
    <x v="1"/>
    <s v="RC_PKG"/>
    <x v="5"/>
    <x v="1"/>
    <x v="2"/>
    <n v="7700"/>
    <n v="2"/>
    <n v="4"/>
    <n v="4"/>
    <n v="8"/>
    <n v="11"/>
    <n v="22"/>
    <n v="1540"/>
    <n v="6160"/>
    <n v="22"/>
  </r>
  <r>
    <s v="RES-23703"/>
    <s v="G-8139"/>
    <x v="315"/>
    <d v="2025-06-04T00:00:00"/>
    <d v="2025-06-05T00:00:00"/>
    <x v="1"/>
    <s v="RC_BAR"/>
    <x v="4"/>
    <x v="1"/>
    <x v="2"/>
    <n v="700"/>
    <n v="2"/>
    <n v="4"/>
    <n v="2"/>
    <n v="6"/>
    <n v="1"/>
    <n v="26"/>
    <n v="119"/>
    <n v="581"/>
    <n v="2"/>
  </r>
  <r>
    <s v="RES-24022"/>
    <s v="G-8458"/>
    <x v="315"/>
    <d v="2025-07-16T00:00:00"/>
    <d v="2025-07-21T00:00:00"/>
    <x v="1"/>
    <s v="RC_GOV"/>
    <x v="7"/>
    <x v="2"/>
    <x v="2"/>
    <n v="1750"/>
    <n v="1"/>
    <n v="2"/>
    <n v="1"/>
    <n v="3"/>
    <n v="5"/>
    <n v="68"/>
    <n v="262.5"/>
    <n v="1487.5"/>
    <n v="5"/>
  </r>
  <r>
    <s v="RES-24169"/>
    <s v="G-8605"/>
    <x v="315"/>
    <d v="2025-05-18T00:00:00"/>
    <d v="2025-05-31T00:00:00"/>
    <x v="1"/>
    <s v="RC_PKG"/>
    <x v="4"/>
    <x v="2"/>
    <x v="2"/>
    <n v="4550"/>
    <n v="1"/>
    <n v="3"/>
    <n v="2"/>
    <n v="5"/>
    <n v="13"/>
    <n v="9"/>
    <n v="773.5"/>
    <n v="3776.5"/>
    <n v="13"/>
  </r>
  <r>
    <s v="RES-24860"/>
    <s v="G-9296"/>
    <x v="315"/>
    <d v="2025-08-04T00:00:00"/>
    <d v="2025-08-07T00:00:00"/>
    <x v="1"/>
    <s v="RC_PROMO"/>
    <x v="7"/>
    <x v="1"/>
    <x v="2"/>
    <n v="1050"/>
    <n v="1"/>
    <n v="2"/>
    <n v="0"/>
    <n v="2"/>
    <n v="3"/>
    <n v="87"/>
    <n v="157.5"/>
    <n v="892.5"/>
    <n v="3"/>
  </r>
  <r>
    <s v="RES-22278"/>
    <s v="G-6714"/>
    <x v="316"/>
    <d v="2025-05-15T00:00:00"/>
    <d v="2025-05-21T00:00:00"/>
    <x v="2"/>
    <s v="RC_GOV"/>
    <x v="2"/>
    <x v="1"/>
    <x v="2"/>
    <n v="13200"/>
    <n v="2"/>
    <n v="4"/>
    <n v="2"/>
    <n v="6"/>
    <n v="6"/>
    <n v="7"/>
    <n v="1320"/>
    <n v="11880"/>
    <n v="12"/>
  </r>
  <r>
    <s v="RES-22427"/>
    <s v="G-6863"/>
    <x v="316"/>
    <d v="2025-05-09T00:00:00"/>
    <d v="2025-05-10T00:00:00"/>
    <x v="1"/>
    <s v="RC_WHL"/>
    <x v="6"/>
    <x v="2"/>
    <x v="2"/>
    <n v="350"/>
    <n v="1"/>
    <n v="2"/>
    <n v="2"/>
    <n v="4"/>
    <n v="1"/>
    <n v="1"/>
    <n v="0"/>
    <n v="350"/>
    <n v="1"/>
  </r>
  <r>
    <s v="RES-23615"/>
    <s v="G-8051"/>
    <x v="316"/>
    <d v="2025-06-14T00:00:00"/>
    <d v="2025-06-16T00:00:00"/>
    <x v="1"/>
    <s v="RC_CORP"/>
    <x v="0"/>
    <x v="1"/>
    <x v="2"/>
    <n v="700"/>
    <n v="1"/>
    <n v="2"/>
    <n v="1"/>
    <n v="3"/>
    <n v="2"/>
    <n v="37"/>
    <n v="0"/>
    <n v="700"/>
    <n v="2"/>
  </r>
  <r>
    <s v="RES-24427"/>
    <s v="G-8863"/>
    <x v="316"/>
    <d v="2025-07-26T00:00:00"/>
    <d v="2025-08-04T00:00:00"/>
    <x v="3"/>
    <s v="RC_GOV"/>
    <x v="0"/>
    <x v="0"/>
    <x v="2"/>
    <n v="21600"/>
    <n v="2"/>
    <n v="6"/>
    <n v="2"/>
    <n v="8"/>
    <n v="9"/>
    <n v="79"/>
    <n v="0"/>
    <n v="21600"/>
    <n v="18"/>
  </r>
  <r>
    <s v="RES-20457"/>
    <s v="G-4708"/>
    <x v="317"/>
    <d v="2025-06-17T00:00:00"/>
    <d v="2025-06-20T00:00:00"/>
    <x v="1"/>
    <s v="RC_CORP"/>
    <x v="0"/>
    <x v="1"/>
    <x v="2"/>
    <n v="2100"/>
    <n v="2"/>
    <n v="2"/>
    <n v="3"/>
    <n v="5"/>
    <n v="3"/>
    <n v="41"/>
    <n v="0"/>
    <n v="2100"/>
    <n v="6"/>
  </r>
  <r>
    <s v="RES-21528"/>
    <s v="G-5964"/>
    <x v="317"/>
    <d v="2025-07-15T00:00:00"/>
    <d v="2025-07-23T00:00:00"/>
    <x v="1"/>
    <s v="RC_BAR"/>
    <x v="4"/>
    <x v="0"/>
    <x v="1"/>
    <n v="2800"/>
    <n v="1"/>
    <n v="2"/>
    <n v="2"/>
    <n v="4"/>
    <n v="8"/>
    <n v="69"/>
    <n v="476"/>
    <n v="2324"/>
    <n v="8"/>
  </r>
  <r>
    <s v="RES-21932"/>
    <s v="G-6368"/>
    <x v="317"/>
    <d v="2025-08-02T00:00:00"/>
    <d v="2025-08-09T00:00:00"/>
    <x v="1"/>
    <s v="RC_PROMO"/>
    <x v="4"/>
    <x v="3"/>
    <x v="1"/>
    <n v="2450"/>
    <n v="1"/>
    <n v="3"/>
    <n v="1"/>
    <n v="4"/>
    <n v="7"/>
    <n v="87"/>
    <n v="416.5"/>
    <n v="2033.5"/>
    <n v="7"/>
  </r>
  <r>
    <s v="RES-23479"/>
    <s v="G-7915"/>
    <x v="317"/>
    <d v="2025-06-10T00:00:00"/>
    <d v="2025-06-11T00:00:00"/>
    <x v="1"/>
    <s v="RC_BAR"/>
    <x v="4"/>
    <x v="2"/>
    <x v="2"/>
    <n v="700"/>
    <n v="2"/>
    <n v="6"/>
    <n v="1"/>
    <n v="7"/>
    <n v="1"/>
    <n v="34"/>
    <n v="119"/>
    <n v="581"/>
    <n v="2"/>
  </r>
  <r>
    <s v="RES-24067"/>
    <s v="G-8503"/>
    <x v="317"/>
    <d v="2025-07-01T00:00:00"/>
    <d v="2025-07-03T00:00:00"/>
    <x v="1"/>
    <s v="RC_BAR"/>
    <x v="4"/>
    <x v="2"/>
    <x v="2"/>
    <n v="1400"/>
    <n v="2"/>
    <n v="2"/>
    <n v="2"/>
    <n v="4"/>
    <n v="2"/>
    <n v="55"/>
    <n v="238"/>
    <n v="1162"/>
    <n v="4"/>
  </r>
  <r>
    <s v="RES-24223"/>
    <s v="G-8659"/>
    <x v="317"/>
    <d v="2025-05-26T00:00:00"/>
    <d v="2025-06-06T00:00:00"/>
    <x v="1"/>
    <s v="RC_PKG"/>
    <x v="0"/>
    <x v="0"/>
    <x v="2"/>
    <n v="7700"/>
    <n v="2"/>
    <n v="6"/>
    <n v="2"/>
    <n v="8"/>
    <n v="11"/>
    <n v="19"/>
    <n v="0"/>
    <n v="7700"/>
    <n v="22"/>
  </r>
  <r>
    <s v="RES-24632"/>
    <s v="G-9068"/>
    <x v="317"/>
    <d v="2025-06-22T00:00:00"/>
    <d v="2025-07-02T00:00:00"/>
    <x v="4"/>
    <s v="RC_CORP"/>
    <x v="4"/>
    <x v="1"/>
    <x v="2"/>
    <n v="16000"/>
    <n v="2"/>
    <n v="2"/>
    <n v="1"/>
    <n v="3"/>
    <n v="10"/>
    <n v="46"/>
    <n v="2720"/>
    <n v="13280"/>
    <n v="20"/>
  </r>
  <r>
    <s v="RES-20022"/>
    <s v="G-4794"/>
    <x v="318"/>
    <d v="2025-05-18T00:00:00"/>
    <d v="2025-05-22T00:00:00"/>
    <x v="1"/>
    <s v="RC_CORP"/>
    <x v="0"/>
    <x v="2"/>
    <x v="0"/>
    <n v="4200"/>
    <n v="3"/>
    <n v="3"/>
    <n v="2"/>
    <n v="5"/>
    <n v="4"/>
    <n v="12"/>
    <n v="0"/>
    <n v="4200"/>
    <n v="12"/>
  </r>
  <r>
    <s v="RES-20701"/>
    <s v="G-5137"/>
    <x v="318"/>
    <d v="2025-05-10T00:00:00"/>
    <d v="2025-05-15T00:00:00"/>
    <x v="1"/>
    <s v="RC_LONG"/>
    <x v="5"/>
    <x v="4"/>
    <x v="1"/>
    <n v="3500"/>
    <n v="2"/>
    <n v="4"/>
    <n v="3"/>
    <n v="7"/>
    <n v="5"/>
    <n v="4"/>
    <n v="700"/>
    <n v="2800"/>
    <n v="10"/>
  </r>
  <r>
    <s v="RES-20978"/>
    <s v="G-5414"/>
    <x v="318"/>
    <d v="2025-07-02T00:00:00"/>
    <d v="2025-07-15T00:00:00"/>
    <x v="1"/>
    <s v="RC_PROMO"/>
    <x v="5"/>
    <x v="1"/>
    <x v="1"/>
    <n v="4550"/>
    <n v="1"/>
    <n v="1"/>
    <n v="0"/>
    <n v="1"/>
    <n v="13"/>
    <n v="57"/>
    <n v="910"/>
    <n v="3640"/>
    <n v="13"/>
  </r>
  <r>
    <s v="RES-22739"/>
    <s v="G-7175"/>
    <x v="318"/>
    <d v="2025-06-27T00:00:00"/>
    <d v="2025-07-05T00:00:00"/>
    <x v="2"/>
    <s v="RC_LONG"/>
    <x v="0"/>
    <x v="0"/>
    <x v="2"/>
    <n v="17600"/>
    <n v="2"/>
    <n v="6"/>
    <n v="2"/>
    <n v="8"/>
    <n v="8"/>
    <n v="52"/>
    <n v="0"/>
    <n v="17600"/>
    <n v="16"/>
  </r>
  <r>
    <s v="RES-22857"/>
    <s v="G-7293"/>
    <x v="318"/>
    <d v="2025-07-28T00:00:00"/>
    <d v="2025-08-11T00:00:00"/>
    <x v="1"/>
    <s v="RC_WHL"/>
    <x v="3"/>
    <x v="4"/>
    <x v="2"/>
    <n v="9800"/>
    <n v="2"/>
    <n v="6"/>
    <n v="2"/>
    <n v="8"/>
    <n v="14"/>
    <n v="83"/>
    <n v="0"/>
    <n v="9800"/>
    <n v="28"/>
  </r>
  <r>
    <s v="RES-22874"/>
    <s v="G-7310"/>
    <x v="318"/>
    <d v="2025-06-20T00:00:00"/>
    <d v="2025-07-01T00:00:00"/>
    <x v="2"/>
    <s v="RC_PKG"/>
    <x v="2"/>
    <x v="2"/>
    <x v="1"/>
    <n v="12100"/>
    <n v="1"/>
    <n v="2"/>
    <n v="1"/>
    <n v="3"/>
    <n v="11"/>
    <n v="45"/>
    <n v="1210"/>
    <n v="10890"/>
    <n v="11"/>
  </r>
  <r>
    <s v="RES-23370"/>
    <s v="G-7806"/>
    <x v="318"/>
    <d v="2025-05-24T00:00:00"/>
    <d v="2025-06-02T00:00:00"/>
    <x v="4"/>
    <s v="RC_GOV"/>
    <x v="4"/>
    <x v="3"/>
    <x v="2"/>
    <n v="14400"/>
    <n v="2"/>
    <n v="2"/>
    <n v="3"/>
    <n v="5"/>
    <n v="9"/>
    <n v="18"/>
    <n v="2448"/>
    <n v="11952"/>
    <n v="18"/>
  </r>
  <r>
    <s v="RES-23854"/>
    <s v="G-8290"/>
    <x v="318"/>
    <d v="2025-05-08T00:00:00"/>
    <d v="2025-05-17T00:00:00"/>
    <x v="0"/>
    <s v="RC_WHL"/>
    <x v="3"/>
    <x v="3"/>
    <x v="0"/>
    <n v="14850"/>
    <n v="3"/>
    <n v="9"/>
    <n v="1"/>
    <n v="10"/>
    <n v="9"/>
    <n v="2"/>
    <n v="0"/>
    <n v="14850"/>
    <n v="27"/>
  </r>
  <r>
    <s v="RES-24764"/>
    <s v="G-9200"/>
    <x v="318"/>
    <d v="2025-06-22T00:00:00"/>
    <d v="2025-07-06T00:00:00"/>
    <x v="1"/>
    <s v="RC_WHL"/>
    <x v="2"/>
    <x v="3"/>
    <x v="2"/>
    <n v="9800"/>
    <n v="2"/>
    <n v="4"/>
    <n v="0"/>
    <n v="4"/>
    <n v="14"/>
    <n v="47"/>
    <n v="980"/>
    <n v="8820"/>
    <n v="28"/>
  </r>
  <r>
    <s v="RES-20081"/>
    <s v="G-2303"/>
    <x v="319"/>
    <d v="2025-05-30T00:00:00"/>
    <d v="2025-06-06T00:00:00"/>
    <x v="4"/>
    <s v="RC_GOV"/>
    <x v="2"/>
    <x v="0"/>
    <x v="2"/>
    <n v="16800"/>
    <n v="3"/>
    <n v="6"/>
    <n v="3"/>
    <n v="9"/>
    <n v="7"/>
    <n v="25"/>
    <n v="1680"/>
    <n v="15120"/>
    <n v="21"/>
  </r>
  <r>
    <s v="RES-20435"/>
    <s v="G-3381"/>
    <x v="319"/>
    <d v="2025-05-15T00:00:00"/>
    <d v="2025-05-17T00:00:00"/>
    <x v="0"/>
    <s v="RC_PROMO"/>
    <x v="4"/>
    <x v="4"/>
    <x v="2"/>
    <n v="1100"/>
    <n v="1"/>
    <n v="1"/>
    <n v="2"/>
    <n v="3"/>
    <n v="2"/>
    <n v="10"/>
    <n v="187"/>
    <n v="913"/>
    <n v="2"/>
  </r>
  <r>
    <s v="RES-20458"/>
    <s v="G-3536"/>
    <x v="319"/>
    <d v="2025-06-27T00:00:00"/>
    <d v="2025-07-03T00:00:00"/>
    <x v="1"/>
    <s v="RC_PROMO"/>
    <x v="4"/>
    <x v="3"/>
    <x v="0"/>
    <n v="4200"/>
    <n v="2"/>
    <n v="4"/>
    <n v="1"/>
    <n v="5"/>
    <n v="6"/>
    <n v="53"/>
    <n v="714"/>
    <n v="3486"/>
    <n v="12"/>
  </r>
  <r>
    <s v="RES-22078"/>
    <s v="G-6514"/>
    <x v="319"/>
    <d v="2025-07-03T00:00:00"/>
    <d v="2025-07-16T00:00:00"/>
    <x v="2"/>
    <s v="RC_PROMO"/>
    <x v="1"/>
    <x v="3"/>
    <x v="2"/>
    <n v="28600"/>
    <n v="2"/>
    <n v="4"/>
    <n v="1"/>
    <n v="5"/>
    <n v="13"/>
    <n v="59"/>
    <n v="1430"/>
    <n v="27170"/>
    <n v="26"/>
  </r>
  <r>
    <s v="RES-23844"/>
    <s v="G-8280"/>
    <x v="319"/>
    <d v="2025-06-20T00:00:00"/>
    <d v="2025-07-02T00:00:00"/>
    <x v="1"/>
    <s v="RC_GOV"/>
    <x v="7"/>
    <x v="4"/>
    <x v="2"/>
    <n v="8400"/>
    <n v="2"/>
    <n v="6"/>
    <n v="1"/>
    <n v="7"/>
    <n v="12"/>
    <n v="46"/>
    <n v="1260"/>
    <n v="7140"/>
    <n v="24"/>
  </r>
  <r>
    <s v="RES-24468"/>
    <s v="G-8904"/>
    <x v="319"/>
    <d v="2025-06-03T00:00:00"/>
    <d v="2025-06-05T00:00:00"/>
    <x v="3"/>
    <s v="RC_BAR"/>
    <x v="4"/>
    <x v="3"/>
    <x v="2"/>
    <n v="2400"/>
    <n v="1"/>
    <n v="2"/>
    <n v="2"/>
    <n v="4"/>
    <n v="2"/>
    <n v="29"/>
    <n v="408"/>
    <n v="1992"/>
    <n v="2"/>
  </r>
  <r>
    <s v="RES-22290"/>
    <s v="G-6726"/>
    <x v="320"/>
    <d v="2025-05-23T00:00:00"/>
    <d v="2025-05-25T00:00:00"/>
    <x v="0"/>
    <s v="RC_GOV"/>
    <x v="5"/>
    <x v="1"/>
    <x v="2"/>
    <n v="1100"/>
    <n v="1"/>
    <n v="2"/>
    <n v="0"/>
    <n v="2"/>
    <n v="2"/>
    <n v="19"/>
    <n v="220"/>
    <n v="880"/>
    <n v="2"/>
  </r>
  <r>
    <s v="RES-22444"/>
    <s v="G-6880"/>
    <x v="320"/>
    <d v="2025-06-18T00:00:00"/>
    <d v="2025-06-24T00:00:00"/>
    <x v="4"/>
    <s v="RC_WHL"/>
    <x v="4"/>
    <x v="4"/>
    <x v="3"/>
    <n v="0"/>
    <n v="5"/>
    <n v="0"/>
    <n v="0"/>
    <n v="0"/>
    <n v="6"/>
    <n v="45"/>
    <n v="0"/>
    <n v="0"/>
    <n v="30"/>
  </r>
  <r>
    <s v="RES-20533"/>
    <s v="G-1319"/>
    <x v="321"/>
    <d v="2025-06-06T00:00:00"/>
    <d v="2025-06-09T00:00:00"/>
    <x v="0"/>
    <s v="RC_PROMO"/>
    <x v="4"/>
    <x v="0"/>
    <x v="1"/>
    <n v="1650"/>
    <n v="1"/>
    <n v="3"/>
    <n v="1"/>
    <n v="4"/>
    <n v="3"/>
    <n v="34"/>
    <n v="280.5"/>
    <n v="1369.5"/>
    <n v="3"/>
  </r>
  <r>
    <s v="RES-20582"/>
    <s v="G-5018"/>
    <x v="321"/>
    <d v="2025-06-04T00:00:00"/>
    <d v="2025-06-17T00:00:00"/>
    <x v="0"/>
    <s v="RC_GOV"/>
    <x v="4"/>
    <x v="1"/>
    <x v="0"/>
    <n v="14300"/>
    <n v="2"/>
    <n v="6"/>
    <n v="3"/>
    <n v="9"/>
    <n v="13"/>
    <n v="32"/>
    <n v="2431"/>
    <n v="11869"/>
    <n v="26"/>
  </r>
  <r>
    <s v="RES-22737"/>
    <s v="G-7173"/>
    <x v="321"/>
    <d v="2025-06-05T00:00:00"/>
    <d v="2025-06-19T00:00:00"/>
    <x v="2"/>
    <s v="RC_LONG"/>
    <x v="2"/>
    <x v="3"/>
    <x v="2"/>
    <n v="30800"/>
    <n v="2"/>
    <n v="2"/>
    <n v="3"/>
    <n v="5"/>
    <n v="14"/>
    <n v="33"/>
    <n v="3080"/>
    <n v="27720"/>
    <n v="28"/>
  </r>
  <r>
    <s v="RES-23542"/>
    <s v="G-7978"/>
    <x v="321"/>
    <d v="2025-05-10T00:00:00"/>
    <d v="2025-05-22T00:00:00"/>
    <x v="0"/>
    <s v="RC_LONG"/>
    <x v="3"/>
    <x v="1"/>
    <x v="3"/>
    <n v="0"/>
    <n v="4"/>
    <n v="0"/>
    <n v="0"/>
    <n v="0"/>
    <n v="12"/>
    <n v="7"/>
    <n v="0"/>
    <n v="0"/>
    <n v="48"/>
  </r>
  <r>
    <s v="RES-23543"/>
    <s v="G-7979"/>
    <x v="321"/>
    <d v="2025-05-21T00:00:00"/>
    <d v="2025-05-28T00:00:00"/>
    <x v="1"/>
    <s v="RC_CORP"/>
    <x v="6"/>
    <x v="3"/>
    <x v="2"/>
    <n v="7350"/>
    <n v="3"/>
    <n v="3"/>
    <n v="3"/>
    <n v="6"/>
    <n v="7"/>
    <n v="18"/>
    <n v="0"/>
    <n v="7350"/>
    <n v="21"/>
  </r>
  <r>
    <s v="RES-23745"/>
    <s v="G-8181"/>
    <x v="321"/>
    <d v="2025-05-16T00:00:00"/>
    <d v="2025-05-30T00:00:00"/>
    <x v="0"/>
    <s v="RC_GOV"/>
    <x v="4"/>
    <x v="2"/>
    <x v="2"/>
    <n v="23100"/>
    <n v="3"/>
    <n v="3"/>
    <n v="2"/>
    <n v="5"/>
    <n v="14"/>
    <n v="13"/>
    <n v="3927"/>
    <n v="19173"/>
    <n v="42"/>
  </r>
  <r>
    <s v="RES-20881"/>
    <s v="G-5317"/>
    <x v="322"/>
    <d v="2025-07-23T00:00:00"/>
    <d v="2025-07-31T00:00:00"/>
    <x v="1"/>
    <s v="RC_GOV"/>
    <x v="0"/>
    <x v="2"/>
    <x v="0"/>
    <n v="2800"/>
    <n v="1"/>
    <n v="2"/>
    <n v="1"/>
    <n v="3"/>
    <n v="8"/>
    <n v="82"/>
    <n v="0"/>
    <n v="2800"/>
    <n v="8"/>
  </r>
  <r>
    <s v="RES-21188"/>
    <s v="G-5624"/>
    <x v="322"/>
    <d v="2025-06-07T00:00:00"/>
    <d v="2025-06-18T00:00:00"/>
    <x v="1"/>
    <s v="RC_BAR"/>
    <x v="3"/>
    <x v="0"/>
    <x v="0"/>
    <n v="7700"/>
    <n v="2"/>
    <n v="2"/>
    <n v="3"/>
    <n v="5"/>
    <n v="11"/>
    <n v="36"/>
    <n v="0"/>
    <n v="7700"/>
    <n v="22"/>
  </r>
  <r>
    <s v="RES-21601"/>
    <s v="G-6037"/>
    <x v="322"/>
    <d v="2025-06-05T00:00:00"/>
    <d v="2025-06-11T00:00:00"/>
    <x v="1"/>
    <s v="RC_BAR"/>
    <x v="5"/>
    <x v="0"/>
    <x v="2"/>
    <n v="2100"/>
    <n v="1"/>
    <n v="1"/>
    <n v="0"/>
    <n v="1"/>
    <n v="6"/>
    <n v="34"/>
    <n v="420"/>
    <n v="1680"/>
    <n v="6"/>
  </r>
  <r>
    <s v="RES-21841"/>
    <s v="G-6277"/>
    <x v="322"/>
    <d v="2025-06-17T00:00:00"/>
    <d v="2025-06-18T00:00:00"/>
    <x v="1"/>
    <s v="RC_LONG"/>
    <x v="5"/>
    <x v="1"/>
    <x v="2"/>
    <n v="350"/>
    <n v="1"/>
    <n v="2"/>
    <n v="1"/>
    <n v="3"/>
    <n v="1"/>
    <n v="46"/>
    <n v="70"/>
    <n v="280"/>
    <n v="1"/>
  </r>
  <r>
    <s v="RES-22997"/>
    <s v="G-7433"/>
    <x v="322"/>
    <d v="2025-06-30T00:00:00"/>
    <d v="2025-07-10T00:00:00"/>
    <x v="4"/>
    <s v="RC_PKG"/>
    <x v="5"/>
    <x v="0"/>
    <x v="2"/>
    <n v="16000"/>
    <n v="2"/>
    <n v="4"/>
    <n v="4"/>
    <n v="8"/>
    <n v="10"/>
    <n v="59"/>
    <n v="3200"/>
    <n v="12800"/>
    <n v="20"/>
  </r>
  <r>
    <s v="RES-23106"/>
    <s v="G-7542"/>
    <x v="322"/>
    <d v="2025-05-30T00:00:00"/>
    <d v="2025-06-07T00:00:00"/>
    <x v="1"/>
    <s v="RC_LONG"/>
    <x v="5"/>
    <x v="4"/>
    <x v="1"/>
    <n v="8400"/>
    <n v="3"/>
    <n v="3"/>
    <n v="4"/>
    <n v="7"/>
    <n v="8"/>
    <n v="28"/>
    <n v="1680"/>
    <n v="6720"/>
    <n v="24"/>
  </r>
  <r>
    <s v="RES-25020"/>
    <s v="G-9456"/>
    <x v="322"/>
    <d v="2025-05-20T00:00:00"/>
    <d v="2025-05-29T00:00:00"/>
    <x v="4"/>
    <s v="RC_BAR"/>
    <x v="7"/>
    <x v="3"/>
    <x v="2"/>
    <n v="14400"/>
    <n v="2"/>
    <n v="4"/>
    <n v="2"/>
    <n v="6"/>
    <n v="9"/>
    <n v="18"/>
    <n v="2160"/>
    <n v="12240"/>
    <n v="18"/>
  </r>
  <r>
    <s v="RES-21014"/>
    <s v="G-5450"/>
    <x v="323"/>
    <d v="2025-07-10T00:00:00"/>
    <d v="2025-07-20T00:00:00"/>
    <x v="1"/>
    <s v="RC_BAR"/>
    <x v="1"/>
    <x v="4"/>
    <x v="2"/>
    <n v="3500"/>
    <n v="1"/>
    <n v="3"/>
    <n v="1"/>
    <n v="4"/>
    <n v="10"/>
    <n v="70"/>
    <n v="175"/>
    <n v="3325"/>
    <n v="10"/>
  </r>
  <r>
    <s v="RES-21195"/>
    <s v="G-5631"/>
    <x v="323"/>
    <d v="2025-06-15T00:00:00"/>
    <d v="2025-06-25T00:00:00"/>
    <x v="1"/>
    <s v="RC_LONG"/>
    <x v="5"/>
    <x v="3"/>
    <x v="2"/>
    <n v="3500"/>
    <n v="1"/>
    <n v="1"/>
    <n v="1"/>
    <n v="2"/>
    <n v="10"/>
    <n v="45"/>
    <n v="700"/>
    <n v="2800"/>
    <n v="10"/>
  </r>
  <r>
    <s v="RES-21468"/>
    <s v="G-5904"/>
    <x v="323"/>
    <d v="2025-07-06T00:00:00"/>
    <d v="2025-07-10T00:00:00"/>
    <x v="1"/>
    <s v="RC_BAR"/>
    <x v="0"/>
    <x v="2"/>
    <x v="2"/>
    <n v="1400"/>
    <n v="1"/>
    <n v="1"/>
    <n v="0"/>
    <n v="1"/>
    <n v="4"/>
    <n v="66"/>
    <n v="0"/>
    <n v="1400"/>
    <n v="4"/>
  </r>
  <r>
    <s v="RES-22565"/>
    <s v="G-7001"/>
    <x v="323"/>
    <d v="2025-05-05T00:00:00"/>
    <d v="2025-05-16T00:00:00"/>
    <x v="1"/>
    <s v="RC_LONG"/>
    <x v="2"/>
    <x v="2"/>
    <x v="2"/>
    <n v="7700"/>
    <n v="2"/>
    <n v="4"/>
    <n v="2"/>
    <n v="6"/>
    <n v="11"/>
    <n v="4"/>
    <n v="770"/>
    <n v="6930"/>
    <n v="22"/>
  </r>
  <r>
    <s v="RES-23267"/>
    <s v="G-7703"/>
    <x v="323"/>
    <d v="2025-05-14T00:00:00"/>
    <d v="2025-05-28T00:00:00"/>
    <x v="1"/>
    <s v="RC_WHL"/>
    <x v="6"/>
    <x v="2"/>
    <x v="2"/>
    <n v="9800"/>
    <n v="2"/>
    <n v="4"/>
    <n v="4"/>
    <n v="8"/>
    <n v="14"/>
    <n v="13"/>
    <n v="0"/>
    <n v="9800"/>
    <n v="28"/>
  </r>
  <r>
    <s v="RES-23824"/>
    <s v="G-8260"/>
    <x v="323"/>
    <d v="2025-06-14T00:00:00"/>
    <d v="2025-06-28T00:00:00"/>
    <x v="2"/>
    <s v="RC_LONG"/>
    <x v="1"/>
    <x v="0"/>
    <x v="2"/>
    <n v="15400"/>
    <n v="1"/>
    <n v="3"/>
    <n v="1"/>
    <n v="4"/>
    <n v="14"/>
    <n v="44"/>
    <n v="770"/>
    <n v="14630"/>
    <n v="14"/>
  </r>
  <r>
    <s v="RES-24544"/>
    <s v="G-8980"/>
    <x v="323"/>
    <d v="2025-06-09T00:00:00"/>
    <d v="2025-06-12T00:00:00"/>
    <x v="3"/>
    <s v="RC_LONG"/>
    <x v="7"/>
    <x v="2"/>
    <x v="2"/>
    <n v="3600"/>
    <n v="1"/>
    <n v="1"/>
    <n v="0"/>
    <n v="1"/>
    <n v="3"/>
    <n v="39"/>
    <n v="540"/>
    <n v="3060"/>
    <n v="3"/>
  </r>
  <r>
    <s v="RES-24566"/>
    <s v="G-9002"/>
    <x v="323"/>
    <d v="2025-07-01T00:00:00"/>
    <d v="2025-07-04T00:00:00"/>
    <x v="1"/>
    <s v="RC_CORP"/>
    <x v="6"/>
    <x v="1"/>
    <x v="2"/>
    <n v="2100"/>
    <n v="2"/>
    <n v="6"/>
    <n v="1"/>
    <n v="7"/>
    <n v="3"/>
    <n v="61"/>
    <n v="0"/>
    <n v="2100"/>
    <n v="6"/>
  </r>
  <r>
    <s v="RES-24988"/>
    <s v="G-9424"/>
    <x v="323"/>
    <d v="2025-05-04T00:00:00"/>
    <d v="2025-05-06T00:00:00"/>
    <x v="4"/>
    <s v="RC_LONG"/>
    <x v="0"/>
    <x v="0"/>
    <x v="2"/>
    <n v="1600"/>
    <n v="1"/>
    <n v="2"/>
    <n v="0"/>
    <n v="2"/>
    <n v="2"/>
    <n v="3"/>
    <n v="0"/>
    <n v="1600"/>
    <n v="2"/>
  </r>
  <r>
    <s v="RES-22687"/>
    <s v="G-7123"/>
    <x v="324"/>
    <d v="2025-07-19T00:00:00"/>
    <d v="2025-08-01T00:00:00"/>
    <x v="4"/>
    <s v="RC_BAR"/>
    <x v="0"/>
    <x v="3"/>
    <x v="2"/>
    <n v="10400"/>
    <n v="1"/>
    <n v="1"/>
    <n v="2"/>
    <n v="3"/>
    <n v="13"/>
    <n v="80"/>
    <n v="0"/>
    <n v="10400"/>
    <n v="13"/>
  </r>
  <r>
    <s v="RES-22753"/>
    <s v="G-7189"/>
    <x v="324"/>
    <d v="2025-07-24T00:00:00"/>
    <d v="2025-07-27T00:00:00"/>
    <x v="1"/>
    <s v="RC_WHL"/>
    <x v="5"/>
    <x v="1"/>
    <x v="0"/>
    <n v="2100"/>
    <n v="2"/>
    <n v="6"/>
    <n v="3"/>
    <n v="9"/>
    <n v="3"/>
    <n v="85"/>
    <n v="420"/>
    <n v="1680"/>
    <n v="6"/>
  </r>
  <r>
    <s v="RES-23568"/>
    <s v="G-8004"/>
    <x v="324"/>
    <d v="2025-07-12T00:00:00"/>
    <d v="2025-07-23T00:00:00"/>
    <x v="4"/>
    <s v="RC_LONG"/>
    <x v="0"/>
    <x v="0"/>
    <x v="2"/>
    <n v="8800"/>
    <n v="1"/>
    <n v="2"/>
    <n v="2"/>
    <n v="4"/>
    <n v="11"/>
    <n v="73"/>
    <n v="0"/>
    <n v="8800"/>
    <n v="11"/>
  </r>
  <r>
    <s v="RES-23613"/>
    <s v="G-8049"/>
    <x v="324"/>
    <d v="2025-06-12T00:00:00"/>
    <d v="2025-06-18T00:00:00"/>
    <x v="1"/>
    <s v="RC_LONG"/>
    <x v="3"/>
    <x v="2"/>
    <x v="2"/>
    <n v="2100"/>
    <n v="1"/>
    <n v="2"/>
    <n v="0"/>
    <n v="2"/>
    <n v="6"/>
    <n v="43"/>
    <n v="0"/>
    <n v="2100"/>
    <n v="6"/>
  </r>
  <r>
    <s v="RES-24786"/>
    <s v="G-9222"/>
    <x v="324"/>
    <d v="2025-06-06T00:00:00"/>
    <d v="2025-06-17T00:00:00"/>
    <x v="4"/>
    <s v="RC_LONG"/>
    <x v="0"/>
    <x v="3"/>
    <x v="2"/>
    <n v="8800"/>
    <n v="1"/>
    <n v="2"/>
    <n v="0"/>
    <n v="2"/>
    <n v="11"/>
    <n v="37"/>
    <n v="0"/>
    <n v="8800"/>
    <n v="11"/>
  </r>
  <r>
    <s v="RES-22495"/>
    <s v="G-6931"/>
    <x v="325"/>
    <d v="2025-06-18T00:00:00"/>
    <d v="2025-07-01T00:00:00"/>
    <x v="1"/>
    <s v="RC_PROMO"/>
    <x v="3"/>
    <x v="1"/>
    <x v="0"/>
    <n v="4550"/>
    <n v="1"/>
    <n v="1"/>
    <n v="1"/>
    <n v="2"/>
    <n v="13"/>
    <n v="50"/>
    <n v="0"/>
    <n v="4550"/>
    <n v="13"/>
  </r>
  <r>
    <s v="RES-22913"/>
    <s v="G-7349"/>
    <x v="325"/>
    <d v="2025-05-10T00:00:00"/>
    <d v="2025-05-11T00:00:00"/>
    <x v="1"/>
    <s v="RC_WHL"/>
    <x v="0"/>
    <x v="0"/>
    <x v="2"/>
    <n v="700"/>
    <n v="2"/>
    <n v="4"/>
    <n v="0"/>
    <n v="4"/>
    <n v="1"/>
    <n v="11"/>
    <n v="0"/>
    <n v="700"/>
    <n v="2"/>
  </r>
  <r>
    <s v="RES-24047"/>
    <s v="G-8483"/>
    <x v="325"/>
    <d v="2025-07-18T00:00:00"/>
    <d v="2025-07-20T00:00:00"/>
    <x v="1"/>
    <s v="RC_GOV"/>
    <x v="6"/>
    <x v="3"/>
    <x v="2"/>
    <n v="700"/>
    <n v="1"/>
    <n v="3"/>
    <n v="2"/>
    <n v="5"/>
    <n v="2"/>
    <n v="80"/>
    <n v="0"/>
    <n v="700"/>
    <n v="2"/>
  </r>
  <r>
    <s v="RES-20562"/>
    <s v="G-4998"/>
    <x v="326"/>
    <d v="2025-06-08T00:00:00"/>
    <d v="2025-06-19T00:00:00"/>
    <x v="1"/>
    <s v="RC_WHL"/>
    <x v="6"/>
    <x v="0"/>
    <x v="0"/>
    <n v="3850"/>
    <n v="1"/>
    <n v="1"/>
    <n v="2"/>
    <n v="3"/>
    <n v="11"/>
    <n v="41"/>
    <n v="0"/>
    <n v="3850"/>
    <n v="11"/>
  </r>
  <r>
    <s v="RES-21594"/>
    <s v="G-6030"/>
    <x v="326"/>
    <d v="2025-07-16T00:00:00"/>
    <d v="2025-07-18T00:00:00"/>
    <x v="2"/>
    <s v="RC_BAR"/>
    <x v="0"/>
    <x v="0"/>
    <x v="0"/>
    <n v="2200"/>
    <n v="1"/>
    <n v="3"/>
    <n v="1"/>
    <n v="4"/>
    <n v="2"/>
    <n v="79"/>
    <n v="0"/>
    <n v="2200"/>
    <n v="2"/>
  </r>
  <r>
    <s v="RES-22126"/>
    <s v="G-6562"/>
    <x v="326"/>
    <d v="2025-07-16T00:00:00"/>
    <d v="2025-07-22T00:00:00"/>
    <x v="4"/>
    <s v="RC_LONG"/>
    <x v="5"/>
    <x v="1"/>
    <x v="0"/>
    <n v="9600"/>
    <n v="2"/>
    <n v="2"/>
    <n v="0"/>
    <n v="2"/>
    <n v="6"/>
    <n v="79"/>
    <n v="1920"/>
    <n v="7680"/>
    <n v="12"/>
  </r>
  <r>
    <s v="RES-22844"/>
    <s v="G-7280"/>
    <x v="326"/>
    <d v="2025-06-03T00:00:00"/>
    <d v="2025-06-15T00:00:00"/>
    <x v="0"/>
    <s v="RC_CORP"/>
    <x v="1"/>
    <x v="2"/>
    <x v="2"/>
    <n v="6600"/>
    <n v="1"/>
    <n v="2"/>
    <n v="1"/>
    <n v="3"/>
    <n v="12"/>
    <n v="36"/>
    <n v="330"/>
    <n v="6270"/>
    <n v="12"/>
  </r>
  <r>
    <s v="RES-23210"/>
    <s v="G-7646"/>
    <x v="326"/>
    <d v="2025-07-11T00:00:00"/>
    <d v="2025-07-20T00:00:00"/>
    <x v="1"/>
    <s v="RC_GOV"/>
    <x v="0"/>
    <x v="3"/>
    <x v="2"/>
    <n v="3150"/>
    <n v="1"/>
    <n v="2"/>
    <n v="1"/>
    <n v="3"/>
    <n v="9"/>
    <n v="74"/>
    <n v="0"/>
    <n v="3150"/>
    <n v="9"/>
  </r>
  <r>
    <s v="RES-23263"/>
    <s v="G-7699"/>
    <x v="326"/>
    <d v="2025-07-12T00:00:00"/>
    <d v="2025-07-16T00:00:00"/>
    <x v="1"/>
    <s v="RC_PROMO"/>
    <x v="2"/>
    <x v="2"/>
    <x v="2"/>
    <n v="1400"/>
    <n v="1"/>
    <n v="2"/>
    <n v="1"/>
    <n v="3"/>
    <n v="4"/>
    <n v="75"/>
    <n v="140"/>
    <n v="1260"/>
    <n v="4"/>
  </r>
  <r>
    <s v="RES-24901"/>
    <s v="G-9337"/>
    <x v="326"/>
    <d v="2025-07-15T00:00:00"/>
    <d v="2025-07-23T00:00:00"/>
    <x v="1"/>
    <s v="RC_BAR"/>
    <x v="5"/>
    <x v="0"/>
    <x v="2"/>
    <n v="2800"/>
    <n v="1"/>
    <n v="2"/>
    <n v="1"/>
    <n v="3"/>
    <n v="8"/>
    <n v="78"/>
    <n v="560"/>
    <n v="2240"/>
    <n v="8"/>
  </r>
  <r>
    <s v="RES-20587"/>
    <s v="G-5023"/>
    <x v="327"/>
    <d v="2025-07-18T00:00:00"/>
    <d v="2025-07-24T00:00:00"/>
    <x v="1"/>
    <s v="RC_PROMO"/>
    <x v="2"/>
    <x v="3"/>
    <x v="0"/>
    <n v="4200"/>
    <n v="2"/>
    <n v="6"/>
    <n v="1"/>
    <n v="7"/>
    <n v="6"/>
    <n v="82"/>
    <n v="420"/>
    <n v="3780"/>
    <n v="12"/>
  </r>
  <r>
    <s v="RES-22059"/>
    <s v="G-6495"/>
    <x v="327"/>
    <d v="2025-05-18T00:00:00"/>
    <d v="2025-05-19T00:00:00"/>
    <x v="1"/>
    <s v="RC_WHL"/>
    <x v="4"/>
    <x v="2"/>
    <x v="0"/>
    <n v="350"/>
    <n v="1"/>
    <n v="1"/>
    <n v="0"/>
    <n v="1"/>
    <n v="1"/>
    <n v="21"/>
    <n v="59.5"/>
    <n v="290.5"/>
    <n v="1"/>
  </r>
  <r>
    <s v="RES-22109"/>
    <s v="G-6545"/>
    <x v="327"/>
    <d v="2025-06-29T00:00:00"/>
    <d v="2025-07-12T00:00:00"/>
    <x v="2"/>
    <s v="RC_PROMO"/>
    <x v="2"/>
    <x v="3"/>
    <x v="1"/>
    <n v="14300"/>
    <n v="1"/>
    <n v="1"/>
    <n v="0"/>
    <n v="1"/>
    <n v="13"/>
    <n v="63"/>
    <n v="1430"/>
    <n v="12870"/>
    <n v="13"/>
  </r>
  <r>
    <s v="RES-24277"/>
    <s v="G-8713"/>
    <x v="327"/>
    <d v="2025-06-23T00:00:00"/>
    <d v="2025-07-02T00:00:00"/>
    <x v="1"/>
    <s v="RC_PROMO"/>
    <x v="2"/>
    <x v="0"/>
    <x v="2"/>
    <n v="6300"/>
    <n v="2"/>
    <n v="2"/>
    <n v="1"/>
    <n v="3"/>
    <n v="9"/>
    <n v="57"/>
    <n v="630"/>
    <n v="5670"/>
    <n v="18"/>
  </r>
  <r>
    <s v="RES-24486"/>
    <s v="G-8922"/>
    <x v="327"/>
    <d v="2025-06-02T00:00:00"/>
    <d v="2025-06-12T00:00:00"/>
    <x v="1"/>
    <s v="RC_CORP"/>
    <x v="4"/>
    <x v="4"/>
    <x v="2"/>
    <n v="3500"/>
    <n v="1"/>
    <n v="3"/>
    <n v="0"/>
    <n v="3"/>
    <n v="10"/>
    <n v="36"/>
    <n v="595"/>
    <n v="2905"/>
    <n v="10"/>
  </r>
  <r>
    <s v="RES-24920"/>
    <s v="G-9356"/>
    <x v="327"/>
    <d v="2025-06-18T00:00:00"/>
    <d v="2025-06-21T00:00:00"/>
    <x v="1"/>
    <s v="RC_BAR"/>
    <x v="2"/>
    <x v="3"/>
    <x v="2"/>
    <n v="2100"/>
    <n v="2"/>
    <n v="4"/>
    <n v="2"/>
    <n v="6"/>
    <n v="3"/>
    <n v="52"/>
    <n v="210"/>
    <n v="1890"/>
    <n v="6"/>
  </r>
  <r>
    <s v="RES-24965"/>
    <s v="G-9401"/>
    <x v="327"/>
    <d v="2025-05-13T00:00:00"/>
    <d v="2025-05-15T00:00:00"/>
    <x v="1"/>
    <s v="RC_CORP"/>
    <x v="4"/>
    <x v="2"/>
    <x v="3"/>
    <n v="0"/>
    <n v="8"/>
    <n v="0"/>
    <n v="0"/>
    <n v="0"/>
    <n v="2"/>
    <n v="16"/>
    <n v="0"/>
    <n v="0"/>
    <n v="16"/>
  </r>
  <r>
    <s v="RES-20170"/>
    <s v="G-1256"/>
    <x v="328"/>
    <d v="2025-04-28T00:00:00"/>
    <d v="2025-05-01T00:00:00"/>
    <x v="0"/>
    <s v="RC_WHL"/>
    <x v="5"/>
    <x v="2"/>
    <x v="2"/>
    <n v="1650"/>
    <n v="1"/>
    <n v="2"/>
    <n v="2"/>
    <n v="4"/>
    <n v="3"/>
    <n v="2"/>
    <n v="330"/>
    <n v="1320"/>
    <n v="3"/>
  </r>
  <r>
    <s v="RES-20637"/>
    <s v="G-5073"/>
    <x v="328"/>
    <d v="2025-05-02T00:00:00"/>
    <d v="2025-05-04T00:00:00"/>
    <x v="3"/>
    <s v="RC_PKG"/>
    <x v="0"/>
    <x v="0"/>
    <x v="2"/>
    <n v="7200"/>
    <n v="3"/>
    <n v="9"/>
    <n v="0"/>
    <n v="9"/>
    <n v="2"/>
    <n v="6"/>
    <n v="0"/>
    <n v="7200"/>
    <n v="6"/>
  </r>
  <r>
    <s v="RES-20776"/>
    <s v="G-5212"/>
    <x v="328"/>
    <d v="2025-07-18T00:00:00"/>
    <d v="2025-07-26T00:00:00"/>
    <x v="1"/>
    <s v="RC_PKG"/>
    <x v="0"/>
    <x v="0"/>
    <x v="2"/>
    <n v="2800"/>
    <n v="1"/>
    <n v="3"/>
    <n v="0"/>
    <n v="3"/>
    <n v="8"/>
    <n v="83"/>
    <n v="0"/>
    <n v="2800"/>
    <n v="8"/>
  </r>
  <r>
    <s v="RES-22451"/>
    <s v="G-6887"/>
    <x v="328"/>
    <d v="2025-05-29T00:00:00"/>
    <d v="2025-05-31T00:00:00"/>
    <x v="2"/>
    <s v="RC_WHL"/>
    <x v="5"/>
    <x v="1"/>
    <x v="2"/>
    <n v="4400"/>
    <n v="2"/>
    <n v="4"/>
    <n v="1"/>
    <n v="5"/>
    <n v="2"/>
    <n v="33"/>
    <n v="880"/>
    <n v="3520"/>
    <n v="4"/>
  </r>
  <r>
    <s v="RES-24524"/>
    <s v="G-8960"/>
    <x v="328"/>
    <d v="2025-05-22T00:00:00"/>
    <d v="2025-05-24T00:00:00"/>
    <x v="1"/>
    <s v="RC_WHL"/>
    <x v="6"/>
    <x v="1"/>
    <x v="2"/>
    <n v="2100"/>
    <n v="3"/>
    <n v="3"/>
    <n v="2"/>
    <n v="5"/>
    <n v="2"/>
    <n v="26"/>
    <n v="0"/>
    <n v="2100"/>
    <n v="6"/>
  </r>
  <r>
    <s v="RES-24736"/>
    <s v="G-9172"/>
    <x v="328"/>
    <d v="2025-07-08T00:00:00"/>
    <d v="2025-07-21T00:00:00"/>
    <x v="2"/>
    <s v="RC_GOV"/>
    <x v="7"/>
    <x v="0"/>
    <x v="2"/>
    <n v="28600"/>
    <n v="2"/>
    <n v="6"/>
    <n v="3"/>
    <n v="9"/>
    <n v="13"/>
    <n v="73"/>
    <n v="4290"/>
    <n v="24310"/>
    <n v="26"/>
  </r>
  <r>
    <s v="RES-24997"/>
    <s v="G-9433"/>
    <x v="328"/>
    <d v="2025-07-14T00:00:00"/>
    <d v="2025-07-15T00:00:00"/>
    <x v="2"/>
    <s v="RC_PROMO"/>
    <x v="6"/>
    <x v="0"/>
    <x v="2"/>
    <n v="2200"/>
    <n v="2"/>
    <n v="4"/>
    <n v="0"/>
    <n v="4"/>
    <n v="1"/>
    <n v="79"/>
    <n v="0"/>
    <n v="2200"/>
    <n v="2"/>
  </r>
  <r>
    <s v="RES-20327"/>
    <s v="G-2595"/>
    <x v="329"/>
    <d v="2025-05-16T00:00:00"/>
    <d v="2025-05-20T00:00:00"/>
    <x v="3"/>
    <s v="RC_WHL"/>
    <x v="1"/>
    <x v="0"/>
    <x v="2"/>
    <n v="4800"/>
    <n v="1"/>
    <n v="2"/>
    <n v="0"/>
    <n v="2"/>
    <n v="4"/>
    <n v="21"/>
    <n v="240"/>
    <n v="4560"/>
    <n v="4"/>
  </r>
  <r>
    <s v="RES-21436"/>
    <s v="G-5872"/>
    <x v="329"/>
    <d v="2025-05-30T00:00:00"/>
    <d v="2025-06-10T00:00:00"/>
    <x v="1"/>
    <s v="RC_GOV"/>
    <x v="1"/>
    <x v="1"/>
    <x v="0"/>
    <n v="11550"/>
    <n v="3"/>
    <n v="9"/>
    <n v="2"/>
    <n v="11"/>
    <n v="11"/>
    <n v="35"/>
    <n v="577.5"/>
    <n v="10972.5"/>
    <n v="33"/>
  </r>
  <r>
    <s v="RES-23049"/>
    <s v="G-7485"/>
    <x v="329"/>
    <d v="2025-05-26T00:00:00"/>
    <d v="2025-05-28T00:00:00"/>
    <x v="0"/>
    <s v="RC_BAR"/>
    <x v="6"/>
    <x v="1"/>
    <x v="2"/>
    <n v="2200"/>
    <n v="2"/>
    <n v="6"/>
    <n v="1"/>
    <n v="7"/>
    <n v="2"/>
    <n v="31"/>
    <n v="0"/>
    <n v="2200"/>
    <n v="4"/>
  </r>
  <r>
    <s v="RES-24248"/>
    <s v="G-8684"/>
    <x v="329"/>
    <d v="2025-06-09T00:00:00"/>
    <d v="2025-06-13T00:00:00"/>
    <x v="0"/>
    <s v="RC_LONG"/>
    <x v="2"/>
    <x v="4"/>
    <x v="2"/>
    <n v="2200"/>
    <n v="1"/>
    <n v="1"/>
    <n v="2"/>
    <n v="3"/>
    <n v="4"/>
    <n v="45"/>
    <n v="220"/>
    <n v="1980"/>
    <n v="4"/>
  </r>
  <r>
    <s v="RES-20664"/>
    <s v="G-5100"/>
    <x v="330"/>
    <d v="2025-07-06T00:00:00"/>
    <d v="2025-07-09T00:00:00"/>
    <x v="2"/>
    <s v="RC_PROMO"/>
    <x v="1"/>
    <x v="3"/>
    <x v="2"/>
    <n v="6600"/>
    <n v="2"/>
    <n v="6"/>
    <n v="0"/>
    <n v="6"/>
    <n v="3"/>
    <n v="73"/>
    <n v="330"/>
    <n v="6270"/>
    <n v="6"/>
  </r>
  <r>
    <s v="RES-21340"/>
    <s v="G-5776"/>
    <x v="330"/>
    <d v="2025-05-18T00:00:00"/>
    <d v="2025-05-28T00:00:00"/>
    <x v="1"/>
    <s v="RC_LONG"/>
    <x v="0"/>
    <x v="3"/>
    <x v="0"/>
    <n v="10500"/>
    <n v="3"/>
    <n v="6"/>
    <n v="1"/>
    <n v="7"/>
    <n v="10"/>
    <n v="24"/>
    <n v="0"/>
    <n v="10500"/>
    <n v="30"/>
  </r>
  <r>
    <s v="RES-21937"/>
    <s v="G-6373"/>
    <x v="330"/>
    <d v="2025-05-10T00:00:00"/>
    <d v="2025-05-21T00:00:00"/>
    <x v="1"/>
    <s v="RC_CORP"/>
    <x v="1"/>
    <x v="3"/>
    <x v="2"/>
    <n v="11550"/>
    <n v="3"/>
    <n v="3"/>
    <n v="2"/>
    <n v="5"/>
    <n v="11"/>
    <n v="16"/>
    <n v="577.5"/>
    <n v="10972.5"/>
    <n v="33"/>
  </r>
  <r>
    <s v="RES-22957"/>
    <s v="G-7393"/>
    <x v="330"/>
    <d v="2025-06-30T00:00:00"/>
    <d v="2025-07-11T00:00:00"/>
    <x v="0"/>
    <s v="RC_PKG"/>
    <x v="7"/>
    <x v="1"/>
    <x v="3"/>
    <n v="0"/>
    <n v="8"/>
    <n v="0"/>
    <n v="0"/>
    <n v="0"/>
    <n v="11"/>
    <n v="67"/>
    <n v="0"/>
    <n v="0"/>
    <n v="88"/>
  </r>
  <r>
    <s v="RES-23401"/>
    <s v="G-7837"/>
    <x v="330"/>
    <d v="2025-05-09T00:00:00"/>
    <d v="2025-05-15T00:00:00"/>
    <x v="1"/>
    <s v="RC_CORP"/>
    <x v="1"/>
    <x v="3"/>
    <x v="0"/>
    <n v="2100"/>
    <n v="1"/>
    <n v="1"/>
    <n v="1"/>
    <n v="2"/>
    <n v="6"/>
    <n v="15"/>
    <n v="105"/>
    <n v="1995"/>
    <n v="6"/>
  </r>
  <r>
    <s v="RES-24622"/>
    <s v="G-9058"/>
    <x v="330"/>
    <d v="2025-06-26T00:00:00"/>
    <d v="2025-07-01T00:00:00"/>
    <x v="1"/>
    <s v="RC_LONG"/>
    <x v="1"/>
    <x v="3"/>
    <x v="3"/>
    <n v="0"/>
    <n v="7"/>
    <n v="0"/>
    <n v="0"/>
    <n v="0"/>
    <n v="5"/>
    <n v="63"/>
    <n v="0"/>
    <n v="0"/>
    <n v="35"/>
  </r>
  <r>
    <s v="RES-24816"/>
    <s v="G-9252"/>
    <x v="330"/>
    <d v="2025-06-04T00:00:00"/>
    <d v="2025-06-18T00:00:00"/>
    <x v="4"/>
    <s v="RC_WHL"/>
    <x v="4"/>
    <x v="4"/>
    <x v="2"/>
    <n v="11200"/>
    <n v="1"/>
    <n v="2"/>
    <n v="2"/>
    <n v="4"/>
    <n v="14"/>
    <n v="41"/>
    <n v="1904"/>
    <n v="9296"/>
    <n v="14"/>
  </r>
  <r>
    <s v="RES-20433"/>
    <s v="G-3243"/>
    <x v="331"/>
    <d v="2025-06-11T00:00:00"/>
    <d v="2025-06-13T00:00:00"/>
    <x v="1"/>
    <s v="RC_GOV"/>
    <x v="0"/>
    <x v="1"/>
    <x v="2"/>
    <n v="700"/>
    <n v="1"/>
    <n v="2"/>
    <n v="1"/>
    <n v="3"/>
    <n v="2"/>
    <n v="49"/>
    <n v="0"/>
    <n v="700"/>
    <n v="2"/>
  </r>
  <r>
    <s v="RES-20866"/>
    <s v="G-5302"/>
    <x v="331"/>
    <d v="2025-07-03T00:00:00"/>
    <d v="2025-07-05T00:00:00"/>
    <x v="1"/>
    <s v="RC_CORP"/>
    <x v="3"/>
    <x v="3"/>
    <x v="2"/>
    <n v="700"/>
    <n v="1"/>
    <n v="1"/>
    <n v="0"/>
    <n v="1"/>
    <n v="2"/>
    <n v="71"/>
    <n v="0"/>
    <n v="700"/>
    <n v="2"/>
  </r>
  <r>
    <s v="RES-21458"/>
    <s v="G-5894"/>
    <x v="331"/>
    <d v="2025-06-20T00:00:00"/>
    <d v="2025-06-21T00:00:00"/>
    <x v="1"/>
    <s v="RC_PROMO"/>
    <x v="4"/>
    <x v="0"/>
    <x v="2"/>
    <n v="700"/>
    <n v="2"/>
    <n v="4"/>
    <n v="2"/>
    <n v="6"/>
    <n v="1"/>
    <n v="58"/>
    <n v="119"/>
    <n v="581"/>
    <n v="2"/>
  </r>
  <r>
    <s v="RES-23155"/>
    <s v="G-7591"/>
    <x v="331"/>
    <d v="2025-06-15T00:00:00"/>
    <d v="2025-06-23T00:00:00"/>
    <x v="0"/>
    <s v="RC_CORP"/>
    <x v="5"/>
    <x v="3"/>
    <x v="2"/>
    <n v="8800"/>
    <n v="2"/>
    <n v="6"/>
    <n v="1"/>
    <n v="7"/>
    <n v="8"/>
    <n v="53"/>
    <n v="1760"/>
    <n v="7040"/>
    <n v="16"/>
  </r>
  <r>
    <s v="RES-23324"/>
    <s v="G-7760"/>
    <x v="331"/>
    <d v="2025-07-03T00:00:00"/>
    <d v="2025-07-16T00:00:00"/>
    <x v="1"/>
    <s v="RC_PROMO"/>
    <x v="7"/>
    <x v="4"/>
    <x v="0"/>
    <n v="9100"/>
    <n v="2"/>
    <n v="4"/>
    <n v="1"/>
    <n v="5"/>
    <n v="13"/>
    <n v="71"/>
    <n v="1365"/>
    <n v="7735"/>
    <n v="26"/>
  </r>
  <r>
    <s v="RES-24233"/>
    <s v="G-8669"/>
    <x v="331"/>
    <d v="2025-06-01T00:00:00"/>
    <d v="2025-06-10T00:00:00"/>
    <x v="1"/>
    <s v="RC_GOV"/>
    <x v="1"/>
    <x v="0"/>
    <x v="2"/>
    <n v="3150"/>
    <n v="1"/>
    <n v="2"/>
    <n v="0"/>
    <n v="2"/>
    <n v="9"/>
    <n v="39"/>
    <n v="157.5"/>
    <n v="2992.5"/>
    <n v="9"/>
  </r>
  <r>
    <s v="RES-24497"/>
    <s v="G-8933"/>
    <x v="331"/>
    <d v="2025-04-28T00:00:00"/>
    <d v="2025-05-01T00:00:00"/>
    <x v="3"/>
    <s v="RC_LONG"/>
    <x v="0"/>
    <x v="0"/>
    <x v="2"/>
    <n v="10800"/>
    <n v="3"/>
    <n v="3"/>
    <n v="0"/>
    <n v="3"/>
    <n v="3"/>
    <n v="5"/>
    <n v="0"/>
    <n v="10800"/>
    <n v="9"/>
  </r>
  <r>
    <s v="RES-20110"/>
    <s v="G-1819"/>
    <x v="332"/>
    <d v="2025-05-14T00:00:00"/>
    <d v="2025-05-17T00:00:00"/>
    <x v="1"/>
    <s v="RC_LONG"/>
    <x v="4"/>
    <x v="3"/>
    <x v="2"/>
    <n v="3150"/>
    <n v="3"/>
    <n v="6"/>
    <n v="1"/>
    <n v="7"/>
    <n v="3"/>
    <n v="22"/>
    <n v="535.5"/>
    <n v="2614.5"/>
    <n v="9"/>
  </r>
  <r>
    <s v="RES-20189"/>
    <s v="G-2895"/>
    <x v="332"/>
    <d v="2025-04-26T00:00:00"/>
    <d v="2025-04-28T00:00:00"/>
    <x v="4"/>
    <s v="RC_BAR"/>
    <x v="0"/>
    <x v="2"/>
    <x v="3"/>
    <n v="0"/>
    <n v="4"/>
    <n v="0"/>
    <n v="0"/>
    <n v="0"/>
    <n v="2"/>
    <n v="4"/>
    <n v="0"/>
    <n v="0"/>
    <n v="8"/>
  </r>
  <r>
    <s v="RES-20201"/>
    <s v="G-3860"/>
    <x v="332"/>
    <d v="2025-05-21T00:00:00"/>
    <d v="2025-05-23T00:00:00"/>
    <x v="4"/>
    <s v="RC_LONG"/>
    <x v="4"/>
    <x v="3"/>
    <x v="0"/>
    <n v="3200"/>
    <n v="2"/>
    <n v="2"/>
    <n v="1"/>
    <n v="3"/>
    <n v="2"/>
    <n v="29"/>
    <n v="544"/>
    <n v="2656"/>
    <n v="4"/>
  </r>
  <r>
    <s v="RES-21740"/>
    <s v="G-6176"/>
    <x v="332"/>
    <d v="2025-05-11T00:00:00"/>
    <d v="2025-05-18T00:00:00"/>
    <x v="1"/>
    <s v="RC_CORP"/>
    <x v="6"/>
    <x v="1"/>
    <x v="0"/>
    <n v="4900"/>
    <n v="2"/>
    <n v="4"/>
    <n v="0"/>
    <n v="4"/>
    <n v="7"/>
    <n v="19"/>
    <n v="0"/>
    <n v="4900"/>
    <n v="14"/>
  </r>
  <r>
    <s v="RES-22622"/>
    <s v="G-7058"/>
    <x v="332"/>
    <d v="2025-05-22T00:00:00"/>
    <d v="2025-06-05T00:00:00"/>
    <x v="1"/>
    <s v="RC_WHL"/>
    <x v="6"/>
    <x v="3"/>
    <x v="2"/>
    <n v="14700"/>
    <n v="3"/>
    <n v="6"/>
    <n v="3"/>
    <n v="9"/>
    <n v="14"/>
    <n v="30"/>
    <n v="0"/>
    <n v="14700"/>
    <n v="42"/>
  </r>
  <r>
    <s v="RES-23110"/>
    <s v="G-7546"/>
    <x v="332"/>
    <d v="2025-06-01T00:00:00"/>
    <d v="2025-06-13T00:00:00"/>
    <x v="2"/>
    <s v="RC_PKG"/>
    <x v="3"/>
    <x v="2"/>
    <x v="3"/>
    <n v="0"/>
    <n v="6"/>
    <n v="0"/>
    <n v="0"/>
    <n v="0"/>
    <n v="12"/>
    <n v="40"/>
    <n v="0"/>
    <n v="0"/>
    <n v="72"/>
  </r>
  <r>
    <s v="RES-23364"/>
    <s v="G-7800"/>
    <x v="332"/>
    <d v="2025-05-11T00:00:00"/>
    <d v="2025-05-15T00:00:00"/>
    <x v="0"/>
    <s v="RC_LONG"/>
    <x v="2"/>
    <x v="4"/>
    <x v="2"/>
    <n v="2200"/>
    <n v="1"/>
    <n v="1"/>
    <n v="1"/>
    <n v="2"/>
    <n v="4"/>
    <n v="19"/>
    <n v="220"/>
    <n v="1980"/>
    <n v="4"/>
  </r>
  <r>
    <s v="RES-23391"/>
    <s v="G-7827"/>
    <x v="332"/>
    <d v="2025-05-30T00:00:00"/>
    <d v="2025-06-11T00:00:00"/>
    <x v="0"/>
    <s v="RC_PKG"/>
    <x v="0"/>
    <x v="0"/>
    <x v="2"/>
    <n v="13200"/>
    <n v="2"/>
    <n v="4"/>
    <n v="2"/>
    <n v="6"/>
    <n v="12"/>
    <n v="38"/>
    <n v="0"/>
    <n v="13200"/>
    <n v="24"/>
  </r>
  <r>
    <s v="RES-24440"/>
    <s v="G-8876"/>
    <x v="332"/>
    <d v="2025-07-19T00:00:00"/>
    <d v="2025-07-27T00:00:00"/>
    <x v="1"/>
    <s v="RC_LONG"/>
    <x v="7"/>
    <x v="3"/>
    <x v="3"/>
    <n v="0"/>
    <n v="11"/>
    <n v="0"/>
    <n v="0"/>
    <n v="0"/>
    <n v="8"/>
    <n v="88"/>
    <n v="0"/>
    <n v="0"/>
    <n v="88"/>
  </r>
  <r>
    <s v="RES-24715"/>
    <s v="G-9151"/>
    <x v="332"/>
    <d v="2025-06-29T00:00:00"/>
    <d v="2025-07-02T00:00:00"/>
    <x v="1"/>
    <s v="RC_BAR"/>
    <x v="5"/>
    <x v="2"/>
    <x v="2"/>
    <n v="2100"/>
    <n v="2"/>
    <n v="4"/>
    <n v="0"/>
    <n v="4"/>
    <n v="3"/>
    <n v="68"/>
    <n v="420"/>
    <n v="1680"/>
    <n v="6"/>
  </r>
  <r>
    <s v="RES-24954"/>
    <s v="G-9390"/>
    <x v="332"/>
    <d v="2025-06-12T00:00:00"/>
    <d v="2025-06-23T00:00:00"/>
    <x v="1"/>
    <s v="RC_BAR"/>
    <x v="3"/>
    <x v="2"/>
    <x v="0"/>
    <n v="7700"/>
    <n v="2"/>
    <n v="2"/>
    <n v="3"/>
    <n v="5"/>
    <n v="11"/>
    <n v="51"/>
    <n v="0"/>
    <n v="7700"/>
    <n v="22"/>
  </r>
  <r>
    <s v="RES-20283"/>
    <s v="G-4519"/>
    <x v="333"/>
    <d v="2025-06-22T00:00:00"/>
    <d v="2025-06-28T00:00:00"/>
    <x v="1"/>
    <s v="RC_CORP"/>
    <x v="3"/>
    <x v="0"/>
    <x v="2"/>
    <n v="2100"/>
    <n v="1"/>
    <n v="1"/>
    <n v="0"/>
    <n v="1"/>
    <n v="6"/>
    <n v="62"/>
    <n v="0"/>
    <n v="2100"/>
    <n v="6"/>
  </r>
  <r>
    <s v="RES-20303"/>
    <s v="G-2325"/>
    <x v="333"/>
    <d v="2025-06-29T00:00:00"/>
    <d v="2025-07-01T00:00:00"/>
    <x v="1"/>
    <s v="RC_GOV"/>
    <x v="0"/>
    <x v="2"/>
    <x v="0"/>
    <n v="700"/>
    <n v="1"/>
    <n v="2"/>
    <n v="0"/>
    <n v="2"/>
    <n v="2"/>
    <n v="69"/>
    <n v="0"/>
    <n v="700"/>
    <n v="2"/>
  </r>
  <r>
    <s v="RES-20552"/>
    <s v="G-4912"/>
    <x v="333"/>
    <d v="2025-04-27T00:00:00"/>
    <d v="2025-04-29T00:00:00"/>
    <x v="3"/>
    <s v="RC_BAR"/>
    <x v="7"/>
    <x v="0"/>
    <x v="0"/>
    <n v="4800"/>
    <n v="2"/>
    <n v="4"/>
    <n v="0"/>
    <n v="4"/>
    <n v="2"/>
    <n v="6"/>
    <n v="720"/>
    <n v="4080"/>
    <n v="4"/>
  </r>
  <r>
    <s v="RES-20600"/>
    <s v="G-5036"/>
    <x v="333"/>
    <d v="2025-07-13T00:00:00"/>
    <d v="2025-07-24T00:00:00"/>
    <x v="1"/>
    <s v="RC_BAR"/>
    <x v="2"/>
    <x v="1"/>
    <x v="2"/>
    <n v="3850"/>
    <n v="1"/>
    <n v="3"/>
    <n v="2"/>
    <n v="5"/>
    <n v="11"/>
    <n v="83"/>
    <n v="385"/>
    <n v="3465"/>
    <n v="11"/>
  </r>
  <r>
    <s v="RES-22054"/>
    <s v="G-6490"/>
    <x v="333"/>
    <d v="2025-05-24T00:00:00"/>
    <d v="2025-05-31T00:00:00"/>
    <x v="1"/>
    <s v="RC_BAR"/>
    <x v="2"/>
    <x v="4"/>
    <x v="2"/>
    <n v="7350"/>
    <n v="3"/>
    <n v="9"/>
    <n v="4"/>
    <n v="13"/>
    <n v="7"/>
    <n v="33"/>
    <n v="735"/>
    <n v="6615"/>
    <n v="21"/>
  </r>
  <r>
    <s v="RES-22546"/>
    <s v="G-6982"/>
    <x v="333"/>
    <d v="2025-06-05T00:00:00"/>
    <d v="2025-06-16T00:00:00"/>
    <x v="1"/>
    <s v="RC_BAR"/>
    <x v="7"/>
    <x v="4"/>
    <x v="0"/>
    <n v="7700"/>
    <n v="2"/>
    <n v="6"/>
    <n v="0"/>
    <n v="6"/>
    <n v="11"/>
    <n v="45"/>
    <n v="1155"/>
    <n v="6545"/>
    <n v="22"/>
  </r>
  <r>
    <s v="RES-23906"/>
    <s v="G-8342"/>
    <x v="333"/>
    <d v="2025-06-17T00:00:00"/>
    <d v="2025-06-28T00:00:00"/>
    <x v="1"/>
    <s v="RC_BAR"/>
    <x v="3"/>
    <x v="3"/>
    <x v="2"/>
    <n v="7700"/>
    <n v="2"/>
    <n v="4"/>
    <n v="2"/>
    <n v="6"/>
    <n v="11"/>
    <n v="57"/>
    <n v="0"/>
    <n v="7700"/>
    <n v="22"/>
  </r>
  <r>
    <s v="RES-20017"/>
    <s v="G-2861"/>
    <x v="334"/>
    <d v="2025-05-16T00:00:00"/>
    <d v="2025-05-18T00:00:00"/>
    <x v="1"/>
    <s v="RC_GOV"/>
    <x v="0"/>
    <x v="0"/>
    <x v="2"/>
    <n v="2100"/>
    <n v="3"/>
    <n v="3"/>
    <n v="3"/>
    <n v="6"/>
    <n v="2"/>
    <n v="26"/>
    <n v="0"/>
    <n v="2100"/>
    <n v="6"/>
  </r>
  <r>
    <s v="RES-20831"/>
    <s v="G-5267"/>
    <x v="334"/>
    <d v="2025-05-05T00:00:00"/>
    <d v="2025-05-11T00:00:00"/>
    <x v="0"/>
    <s v="RC_PROMO"/>
    <x v="4"/>
    <x v="4"/>
    <x v="2"/>
    <n v="3300"/>
    <n v="1"/>
    <n v="3"/>
    <n v="0"/>
    <n v="3"/>
    <n v="6"/>
    <n v="15"/>
    <n v="561"/>
    <n v="2739"/>
    <n v="6"/>
  </r>
  <r>
    <s v="RES-21871"/>
    <s v="G-6307"/>
    <x v="334"/>
    <d v="2025-05-18T00:00:00"/>
    <d v="2025-05-22T00:00:00"/>
    <x v="1"/>
    <s v="RC_CORP"/>
    <x v="3"/>
    <x v="3"/>
    <x v="2"/>
    <n v="1400"/>
    <n v="1"/>
    <n v="1"/>
    <n v="0"/>
    <n v="1"/>
    <n v="4"/>
    <n v="28"/>
    <n v="0"/>
    <n v="1400"/>
    <n v="4"/>
  </r>
  <r>
    <s v="RES-21946"/>
    <s v="G-6382"/>
    <x v="334"/>
    <d v="2025-05-24T00:00:00"/>
    <d v="2025-06-07T00:00:00"/>
    <x v="1"/>
    <s v="RC_LONG"/>
    <x v="6"/>
    <x v="1"/>
    <x v="2"/>
    <n v="4900"/>
    <n v="1"/>
    <n v="1"/>
    <n v="1"/>
    <n v="2"/>
    <n v="14"/>
    <n v="34"/>
    <n v="0"/>
    <n v="4900"/>
    <n v="14"/>
  </r>
  <r>
    <s v="RES-22929"/>
    <s v="G-7365"/>
    <x v="334"/>
    <d v="2025-07-08T00:00:00"/>
    <d v="2025-07-21T00:00:00"/>
    <x v="1"/>
    <s v="RC_WHL"/>
    <x v="2"/>
    <x v="1"/>
    <x v="3"/>
    <n v="0"/>
    <n v="8"/>
    <n v="0"/>
    <n v="0"/>
    <n v="0"/>
    <n v="13"/>
    <n v="79"/>
    <n v="0"/>
    <n v="0"/>
    <n v="104"/>
  </r>
  <r>
    <s v="RES-22941"/>
    <s v="G-7377"/>
    <x v="334"/>
    <d v="2025-06-05T00:00:00"/>
    <d v="2025-06-08T00:00:00"/>
    <x v="1"/>
    <s v="RC_WHL"/>
    <x v="0"/>
    <x v="0"/>
    <x v="2"/>
    <n v="2100"/>
    <n v="2"/>
    <n v="6"/>
    <n v="2"/>
    <n v="8"/>
    <n v="3"/>
    <n v="46"/>
    <n v="0"/>
    <n v="2100"/>
    <n v="6"/>
  </r>
  <r>
    <s v="RES-20497"/>
    <s v="G-4540"/>
    <x v="335"/>
    <d v="2025-06-27T00:00:00"/>
    <d v="2025-06-29T00:00:00"/>
    <x v="0"/>
    <s v="RC_BAR"/>
    <x v="6"/>
    <x v="1"/>
    <x v="2"/>
    <n v="1100"/>
    <n v="1"/>
    <n v="2"/>
    <n v="1"/>
    <n v="3"/>
    <n v="2"/>
    <n v="69"/>
    <n v="0"/>
    <n v="1100"/>
    <n v="2"/>
  </r>
  <r>
    <s v="RES-20840"/>
    <s v="G-5276"/>
    <x v="335"/>
    <d v="2025-06-05T00:00:00"/>
    <d v="2025-06-10T00:00:00"/>
    <x v="1"/>
    <s v="RC_PKG"/>
    <x v="4"/>
    <x v="3"/>
    <x v="2"/>
    <n v="1750"/>
    <n v="1"/>
    <n v="1"/>
    <n v="0"/>
    <n v="1"/>
    <n v="5"/>
    <n v="47"/>
    <n v="297.5"/>
    <n v="1452.5"/>
    <n v="5"/>
  </r>
  <r>
    <s v="RES-21099"/>
    <s v="G-5535"/>
    <x v="335"/>
    <d v="2025-06-19T00:00:00"/>
    <d v="2025-06-28T00:00:00"/>
    <x v="2"/>
    <s v="RC_LONG"/>
    <x v="1"/>
    <x v="2"/>
    <x v="2"/>
    <n v="19800"/>
    <n v="2"/>
    <n v="4"/>
    <n v="1"/>
    <n v="5"/>
    <n v="9"/>
    <n v="61"/>
    <n v="990"/>
    <n v="18810"/>
    <n v="18"/>
  </r>
  <r>
    <s v="RES-22428"/>
    <s v="G-6864"/>
    <x v="335"/>
    <d v="2025-06-09T00:00:00"/>
    <d v="2025-06-17T00:00:00"/>
    <x v="1"/>
    <s v="RC_PROMO"/>
    <x v="1"/>
    <x v="1"/>
    <x v="2"/>
    <n v="2800"/>
    <n v="1"/>
    <n v="2"/>
    <n v="1"/>
    <n v="3"/>
    <n v="8"/>
    <n v="51"/>
    <n v="140"/>
    <n v="2660"/>
    <n v="8"/>
  </r>
  <r>
    <s v="RES-22512"/>
    <s v="G-6948"/>
    <x v="335"/>
    <d v="2025-05-12T00:00:00"/>
    <d v="2025-05-19T00:00:00"/>
    <x v="0"/>
    <s v="RC_PROMO"/>
    <x v="1"/>
    <x v="3"/>
    <x v="2"/>
    <n v="3850"/>
    <n v="1"/>
    <n v="1"/>
    <n v="0"/>
    <n v="1"/>
    <n v="7"/>
    <n v="23"/>
    <n v="192.5"/>
    <n v="3657.5"/>
    <n v="7"/>
  </r>
  <r>
    <s v="RES-22663"/>
    <s v="G-7099"/>
    <x v="335"/>
    <d v="2025-05-31T00:00:00"/>
    <d v="2025-06-01T00:00:00"/>
    <x v="1"/>
    <s v="RC_CORP"/>
    <x v="1"/>
    <x v="3"/>
    <x v="2"/>
    <n v="700"/>
    <n v="2"/>
    <n v="4"/>
    <n v="1"/>
    <n v="5"/>
    <n v="1"/>
    <n v="42"/>
    <n v="35"/>
    <n v="665"/>
    <n v="2"/>
  </r>
  <r>
    <s v="RES-23228"/>
    <s v="G-7664"/>
    <x v="335"/>
    <d v="2025-05-14T00:00:00"/>
    <d v="2025-05-18T00:00:00"/>
    <x v="1"/>
    <s v="RC_GOV"/>
    <x v="0"/>
    <x v="2"/>
    <x v="0"/>
    <n v="2800"/>
    <n v="2"/>
    <n v="4"/>
    <n v="1"/>
    <n v="5"/>
    <n v="4"/>
    <n v="25"/>
    <n v="0"/>
    <n v="2800"/>
    <n v="8"/>
  </r>
  <r>
    <s v="RES-23770"/>
    <s v="G-8206"/>
    <x v="335"/>
    <d v="2025-07-13T00:00:00"/>
    <d v="2025-07-22T00:00:00"/>
    <x v="1"/>
    <s v="RC_LONG"/>
    <x v="5"/>
    <x v="2"/>
    <x v="3"/>
    <n v="0"/>
    <n v="5"/>
    <n v="0"/>
    <n v="0"/>
    <n v="0"/>
    <n v="9"/>
    <n v="85"/>
    <n v="0"/>
    <n v="0"/>
    <n v="45"/>
  </r>
  <r>
    <s v="RES-24171"/>
    <s v="G-8607"/>
    <x v="335"/>
    <d v="2025-06-18T00:00:00"/>
    <d v="2025-07-01T00:00:00"/>
    <x v="3"/>
    <s v="RC_GOV"/>
    <x v="6"/>
    <x v="4"/>
    <x v="2"/>
    <n v="15600"/>
    <n v="1"/>
    <n v="2"/>
    <n v="0"/>
    <n v="2"/>
    <n v="13"/>
    <n v="60"/>
    <n v="0"/>
    <n v="15600"/>
    <n v="13"/>
  </r>
  <r>
    <s v="RES-24438"/>
    <s v="G-8874"/>
    <x v="335"/>
    <d v="2025-05-15T00:00:00"/>
    <d v="2025-05-21T00:00:00"/>
    <x v="1"/>
    <s v="RC_GOV"/>
    <x v="1"/>
    <x v="4"/>
    <x v="2"/>
    <n v="4200"/>
    <n v="2"/>
    <n v="6"/>
    <n v="2"/>
    <n v="8"/>
    <n v="6"/>
    <n v="26"/>
    <n v="210"/>
    <n v="3990"/>
    <n v="12"/>
  </r>
  <r>
    <s v="RES-24477"/>
    <s v="G-8913"/>
    <x v="335"/>
    <d v="2025-05-24T00:00:00"/>
    <d v="2025-05-27T00:00:00"/>
    <x v="0"/>
    <s v="RC_LONG"/>
    <x v="4"/>
    <x v="4"/>
    <x v="0"/>
    <n v="1650"/>
    <n v="1"/>
    <n v="3"/>
    <n v="1"/>
    <n v="4"/>
    <n v="3"/>
    <n v="35"/>
    <n v="280.5"/>
    <n v="1369.5"/>
    <n v="3"/>
  </r>
  <r>
    <s v="RES-20246"/>
    <s v="G-1196"/>
    <x v="336"/>
    <d v="2025-04-21T00:00:00"/>
    <d v="2025-04-24T00:00:00"/>
    <x v="4"/>
    <s v="RC_LONG"/>
    <x v="5"/>
    <x v="1"/>
    <x v="0"/>
    <n v="4800"/>
    <n v="2"/>
    <n v="2"/>
    <n v="1"/>
    <n v="3"/>
    <n v="3"/>
    <n v="3"/>
    <n v="960"/>
    <n v="3840"/>
    <n v="6"/>
  </r>
  <r>
    <s v="RES-21490"/>
    <s v="G-5926"/>
    <x v="336"/>
    <d v="2025-06-03T00:00:00"/>
    <d v="2025-06-10T00:00:00"/>
    <x v="1"/>
    <s v="RC_GOV"/>
    <x v="5"/>
    <x v="4"/>
    <x v="2"/>
    <n v="4900"/>
    <n v="2"/>
    <n v="6"/>
    <n v="0"/>
    <n v="6"/>
    <n v="7"/>
    <n v="46"/>
    <n v="980"/>
    <n v="3920"/>
    <n v="14"/>
  </r>
  <r>
    <s v="RES-21976"/>
    <s v="G-6412"/>
    <x v="336"/>
    <d v="2025-06-26T00:00:00"/>
    <d v="2025-07-07T00:00:00"/>
    <x v="1"/>
    <s v="RC_WHL"/>
    <x v="6"/>
    <x v="1"/>
    <x v="2"/>
    <n v="3850"/>
    <n v="1"/>
    <n v="3"/>
    <n v="1"/>
    <n v="4"/>
    <n v="11"/>
    <n v="69"/>
    <n v="0"/>
    <n v="3850"/>
    <n v="11"/>
  </r>
  <r>
    <s v="RES-22923"/>
    <s v="G-7359"/>
    <x v="336"/>
    <d v="2025-06-09T00:00:00"/>
    <d v="2025-06-11T00:00:00"/>
    <x v="1"/>
    <s v="RC_PROMO"/>
    <x v="7"/>
    <x v="1"/>
    <x v="2"/>
    <n v="700"/>
    <n v="1"/>
    <n v="1"/>
    <n v="1"/>
    <n v="2"/>
    <n v="2"/>
    <n v="52"/>
    <n v="105"/>
    <n v="595"/>
    <n v="2"/>
  </r>
  <r>
    <s v="RES-22936"/>
    <s v="G-7372"/>
    <x v="336"/>
    <d v="2025-05-20T00:00:00"/>
    <d v="2025-05-26T00:00:00"/>
    <x v="1"/>
    <s v="RC_LONG"/>
    <x v="0"/>
    <x v="4"/>
    <x v="0"/>
    <n v="6300"/>
    <n v="3"/>
    <n v="9"/>
    <n v="2"/>
    <n v="11"/>
    <n v="6"/>
    <n v="32"/>
    <n v="0"/>
    <n v="6300"/>
    <n v="18"/>
  </r>
  <r>
    <s v="RES-21375"/>
    <s v="G-5811"/>
    <x v="337"/>
    <d v="2025-04-24T00:00:00"/>
    <d v="2025-04-30T00:00:00"/>
    <x v="4"/>
    <s v="RC_BAR"/>
    <x v="1"/>
    <x v="4"/>
    <x v="2"/>
    <n v="14400"/>
    <n v="3"/>
    <n v="3"/>
    <n v="5"/>
    <n v="8"/>
    <n v="6"/>
    <n v="7"/>
    <n v="720"/>
    <n v="13680"/>
    <n v="18"/>
  </r>
  <r>
    <s v="RES-23700"/>
    <s v="G-8136"/>
    <x v="337"/>
    <d v="2025-06-04T00:00:00"/>
    <d v="2025-06-17T00:00:00"/>
    <x v="4"/>
    <s v="RC_BAR"/>
    <x v="0"/>
    <x v="2"/>
    <x v="3"/>
    <n v="0"/>
    <n v="5"/>
    <n v="0"/>
    <n v="0"/>
    <n v="0"/>
    <n v="13"/>
    <n v="48"/>
    <n v="0"/>
    <n v="0"/>
    <n v="65"/>
  </r>
  <r>
    <s v="RES-20631"/>
    <s v="G-5067"/>
    <x v="338"/>
    <d v="2025-06-24T00:00:00"/>
    <d v="2025-07-04T00:00:00"/>
    <x v="1"/>
    <s v="RC_PROMO"/>
    <x v="5"/>
    <x v="4"/>
    <x v="2"/>
    <n v="3500"/>
    <n v="1"/>
    <n v="1"/>
    <n v="0"/>
    <n v="1"/>
    <n v="10"/>
    <n v="69"/>
    <n v="700"/>
    <n v="2800"/>
    <n v="10"/>
  </r>
  <r>
    <s v="RES-20999"/>
    <s v="G-5435"/>
    <x v="338"/>
    <d v="2025-05-09T00:00:00"/>
    <d v="2025-05-17T00:00:00"/>
    <x v="0"/>
    <s v="RC_PKG"/>
    <x v="7"/>
    <x v="1"/>
    <x v="3"/>
    <n v="0"/>
    <n v="10"/>
    <n v="0"/>
    <n v="0"/>
    <n v="0"/>
    <n v="8"/>
    <n v="23"/>
    <n v="0"/>
    <n v="0"/>
    <n v="80"/>
  </r>
  <r>
    <s v="RES-21681"/>
    <s v="G-6117"/>
    <x v="338"/>
    <d v="2025-04-20T00:00:00"/>
    <d v="2025-05-02T00:00:00"/>
    <x v="3"/>
    <s v="RC_CORP"/>
    <x v="4"/>
    <x v="1"/>
    <x v="2"/>
    <n v="28800"/>
    <n v="2"/>
    <n v="4"/>
    <n v="3"/>
    <n v="7"/>
    <n v="12"/>
    <n v="4"/>
    <n v="4896"/>
    <n v="23904"/>
    <n v="24"/>
  </r>
  <r>
    <s v="RES-23171"/>
    <s v="G-7607"/>
    <x v="338"/>
    <d v="2025-06-11T00:00:00"/>
    <d v="2025-06-13T00:00:00"/>
    <x v="4"/>
    <s v="RC_WHL"/>
    <x v="4"/>
    <x v="3"/>
    <x v="0"/>
    <n v="3200"/>
    <n v="2"/>
    <n v="6"/>
    <n v="0"/>
    <n v="6"/>
    <n v="2"/>
    <n v="56"/>
    <n v="544"/>
    <n v="2656"/>
    <n v="4"/>
  </r>
  <r>
    <s v="RES-23248"/>
    <s v="G-7684"/>
    <x v="338"/>
    <d v="2025-06-18T00:00:00"/>
    <d v="2025-07-01T00:00:00"/>
    <x v="1"/>
    <s v="RC_WHL"/>
    <x v="7"/>
    <x v="0"/>
    <x v="2"/>
    <n v="9100"/>
    <n v="2"/>
    <n v="2"/>
    <n v="0"/>
    <n v="2"/>
    <n v="13"/>
    <n v="63"/>
    <n v="1365"/>
    <n v="7735"/>
    <n v="26"/>
  </r>
  <r>
    <s v="RES-21587"/>
    <s v="G-6023"/>
    <x v="339"/>
    <d v="2025-04-16T00:00:00"/>
    <d v="2025-04-18T00:00:00"/>
    <x v="1"/>
    <s v="RC_CORP"/>
    <x v="5"/>
    <x v="0"/>
    <x v="2"/>
    <n v="2100"/>
    <n v="3"/>
    <n v="9"/>
    <n v="5"/>
    <n v="14"/>
    <n v="2"/>
    <n v="1"/>
    <n v="420"/>
    <n v="1680"/>
    <n v="6"/>
  </r>
  <r>
    <s v="RES-21672"/>
    <s v="G-6108"/>
    <x v="339"/>
    <d v="2025-05-03T00:00:00"/>
    <d v="2025-05-16T00:00:00"/>
    <x v="1"/>
    <s v="RC_PROMO"/>
    <x v="3"/>
    <x v="3"/>
    <x v="0"/>
    <n v="13650"/>
    <n v="3"/>
    <n v="9"/>
    <n v="4"/>
    <n v="13"/>
    <n v="13"/>
    <n v="18"/>
    <n v="0"/>
    <n v="13650"/>
    <n v="39"/>
  </r>
  <r>
    <s v="RES-22294"/>
    <s v="G-6730"/>
    <x v="339"/>
    <d v="2025-06-16T00:00:00"/>
    <d v="2025-06-27T00:00:00"/>
    <x v="1"/>
    <s v="RC_CORP"/>
    <x v="6"/>
    <x v="3"/>
    <x v="2"/>
    <n v="3850"/>
    <n v="1"/>
    <n v="1"/>
    <n v="1"/>
    <n v="2"/>
    <n v="11"/>
    <n v="62"/>
    <n v="0"/>
    <n v="3850"/>
    <n v="11"/>
  </r>
  <r>
    <s v="RES-23027"/>
    <s v="G-7463"/>
    <x v="339"/>
    <d v="2025-05-08T00:00:00"/>
    <d v="2025-05-14T00:00:00"/>
    <x v="1"/>
    <s v="RC_BAR"/>
    <x v="4"/>
    <x v="3"/>
    <x v="3"/>
    <n v="0"/>
    <n v="10"/>
    <n v="0"/>
    <n v="0"/>
    <n v="0"/>
    <n v="6"/>
    <n v="23"/>
    <n v="0"/>
    <n v="0"/>
    <n v="60"/>
  </r>
  <r>
    <s v="RES-23646"/>
    <s v="G-8082"/>
    <x v="339"/>
    <d v="2025-05-10T00:00:00"/>
    <d v="2025-05-23T00:00:00"/>
    <x v="2"/>
    <s v="RC_BAR"/>
    <x v="7"/>
    <x v="3"/>
    <x v="0"/>
    <n v="28600"/>
    <n v="2"/>
    <n v="2"/>
    <n v="1"/>
    <n v="3"/>
    <n v="13"/>
    <n v="25"/>
    <n v="4290"/>
    <n v="24310"/>
    <n v="26"/>
  </r>
  <r>
    <s v="RES-23931"/>
    <s v="G-8367"/>
    <x v="339"/>
    <d v="2025-07-03T00:00:00"/>
    <d v="2025-07-04T00:00:00"/>
    <x v="1"/>
    <s v="RC_PROMO"/>
    <x v="4"/>
    <x v="0"/>
    <x v="0"/>
    <n v="700"/>
    <n v="2"/>
    <n v="4"/>
    <n v="2"/>
    <n v="6"/>
    <n v="1"/>
    <n v="79"/>
    <n v="119"/>
    <n v="581"/>
    <n v="2"/>
  </r>
  <r>
    <s v="RES-24132"/>
    <s v="G-8568"/>
    <x v="339"/>
    <d v="2025-06-06T00:00:00"/>
    <d v="2025-06-16T00:00:00"/>
    <x v="2"/>
    <s v="RC_PKG"/>
    <x v="3"/>
    <x v="2"/>
    <x v="0"/>
    <n v="22000"/>
    <n v="2"/>
    <n v="2"/>
    <n v="1"/>
    <n v="3"/>
    <n v="10"/>
    <n v="52"/>
    <n v="0"/>
    <n v="22000"/>
    <n v="20"/>
  </r>
  <r>
    <s v="RES-24992"/>
    <s v="G-9428"/>
    <x v="339"/>
    <d v="2025-05-08T00:00:00"/>
    <d v="2025-05-10T00:00:00"/>
    <x v="2"/>
    <s v="RC_GOV"/>
    <x v="1"/>
    <x v="0"/>
    <x v="2"/>
    <n v="4400"/>
    <n v="2"/>
    <n v="6"/>
    <n v="0"/>
    <n v="6"/>
    <n v="2"/>
    <n v="23"/>
    <n v="220"/>
    <n v="4180"/>
    <n v="4"/>
  </r>
  <r>
    <s v="RES-20489"/>
    <s v="G-1387"/>
    <x v="340"/>
    <d v="2025-04-27T00:00:00"/>
    <d v="2025-05-01T00:00:00"/>
    <x v="3"/>
    <s v="RC_LONG"/>
    <x v="0"/>
    <x v="0"/>
    <x v="2"/>
    <n v="9600"/>
    <n v="2"/>
    <n v="4"/>
    <n v="0"/>
    <n v="4"/>
    <n v="4"/>
    <n v="13"/>
    <n v="0"/>
    <n v="9600"/>
    <n v="8"/>
  </r>
  <r>
    <s v="RES-21243"/>
    <s v="G-5679"/>
    <x v="340"/>
    <d v="2025-06-11T00:00:00"/>
    <d v="2025-06-23T00:00:00"/>
    <x v="2"/>
    <s v="RC_LONG"/>
    <x v="0"/>
    <x v="0"/>
    <x v="2"/>
    <n v="13200"/>
    <n v="1"/>
    <n v="1"/>
    <n v="1"/>
    <n v="2"/>
    <n v="12"/>
    <n v="58"/>
    <n v="0"/>
    <n v="13200"/>
    <n v="12"/>
  </r>
  <r>
    <s v="RES-22748"/>
    <s v="G-7184"/>
    <x v="340"/>
    <d v="2025-06-23T00:00:00"/>
    <d v="2025-07-05T00:00:00"/>
    <x v="1"/>
    <s v="RC_WHL"/>
    <x v="0"/>
    <x v="4"/>
    <x v="1"/>
    <n v="8400"/>
    <n v="2"/>
    <n v="4"/>
    <n v="0"/>
    <n v="4"/>
    <n v="12"/>
    <n v="70"/>
    <n v="0"/>
    <n v="8400"/>
    <n v="24"/>
  </r>
  <r>
    <s v="RES-23654"/>
    <s v="G-8090"/>
    <x v="340"/>
    <d v="2025-04-29T00:00:00"/>
    <d v="2025-05-11T00:00:00"/>
    <x v="1"/>
    <s v="RC_PROMO"/>
    <x v="1"/>
    <x v="2"/>
    <x v="2"/>
    <n v="8400"/>
    <n v="2"/>
    <n v="4"/>
    <n v="2"/>
    <n v="6"/>
    <n v="12"/>
    <n v="15"/>
    <n v="420"/>
    <n v="7980"/>
    <n v="24"/>
  </r>
  <r>
    <s v="RES-24106"/>
    <s v="G-8542"/>
    <x v="340"/>
    <d v="2025-07-03T00:00:00"/>
    <d v="2025-07-14T00:00:00"/>
    <x v="1"/>
    <s v="RC_BAR"/>
    <x v="1"/>
    <x v="3"/>
    <x v="2"/>
    <n v="3850"/>
    <n v="1"/>
    <n v="1"/>
    <n v="0"/>
    <n v="1"/>
    <n v="11"/>
    <n v="80"/>
    <n v="192.5"/>
    <n v="3657.5"/>
    <n v="11"/>
  </r>
  <r>
    <s v="RES-24256"/>
    <s v="G-8692"/>
    <x v="340"/>
    <d v="2025-06-11T00:00:00"/>
    <d v="2025-06-25T00:00:00"/>
    <x v="1"/>
    <s v="RC_WHL"/>
    <x v="6"/>
    <x v="2"/>
    <x v="2"/>
    <n v="9800"/>
    <n v="2"/>
    <n v="6"/>
    <n v="1"/>
    <n v="7"/>
    <n v="14"/>
    <n v="58"/>
    <n v="0"/>
    <n v="9800"/>
    <n v="28"/>
  </r>
  <r>
    <s v="RES-24278"/>
    <s v="G-8714"/>
    <x v="340"/>
    <d v="2025-04-27T00:00:00"/>
    <d v="2025-05-03T00:00:00"/>
    <x v="2"/>
    <s v="RC_WHL"/>
    <x v="5"/>
    <x v="1"/>
    <x v="2"/>
    <n v="13200"/>
    <n v="2"/>
    <n v="2"/>
    <n v="1"/>
    <n v="3"/>
    <n v="6"/>
    <n v="13"/>
    <n v="2640"/>
    <n v="10560"/>
    <n v="12"/>
  </r>
  <r>
    <s v="RES-24801"/>
    <s v="G-9237"/>
    <x v="340"/>
    <d v="2025-04-30T00:00:00"/>
    <d v="2025-05-02T00:00:00"/>
    <x v="1"/>
    <s v="RC_BAR"/>
    <x v="3"/>
    <x v="4"/>
    <x v="2"/>
    <n v="1400"/>
    <n v="2"/>
    <n v="2"/>
    <n v="0"/>
    <n v="2"/>
    <n v="2"/>
    <n v="16"/>
    <n v="0"/>
    <n v="1400"/>
    <n v="4"/>
  </r>
  <r>
    <s v="RES-20817"/>
    <s v="G-5253"/>
    <x v="341"/>
    <d v="2025-04-27T00:00:00"/>
    <d v="2025-05-06T00:00:00"/>
    <x v="1"/>
    <s v="RC_PROMO"/>
    <x v="4"/>
    <x v="2"/>
    <x v="0"/>
    <n v="3150"/>
    <n v="1"/>
    <n v="3"/>
    <n v="2"/>
    <n v="5"/>
    <n v="9"/>
    <n v="14"/>
    <n v="535.5"/>
    <n v="2614.5"/>
    <n v="9"/>
  </r>
  <r>
    <s v="RES-21694"/>
    <s v="G-6130"/>
    <x v="341"/>
    <d v="2025-04-14T00:00:00"/>
    <d v="2025-04-18T00:00:00"/>
    <x v="1"/>
    <s v="RC_LONG"/>
    <x v="0"/>
    <x v="3"/>
    <x v="2"/>
    <n v="2800"/>
    <n v="2"/>
    <n v="6"/>
    <n v="2"/>
    <n v="8"/>
    <n v="4"/>
    <n v="1"/>
    <n v="0"/>
    <n v="2800"/>
    <n v="8"/>
  </r>
  <r>
    <s v="RES-23178"/>
    <s v="G-7614"/>
    <x v="341"/>
    <d v="2025-07-08T00:00:00"/>
    <d v="2025-07-20T00:00:00"/>
    <x v="1"/>
    <s v="RC_GOV"/>
    <x v="1"/>
    <x v="2"/>
    <x v="0"/>
    <n v="8400"/>
    <n v="2"/>
    <n v="6"/>
    <n v="2"/>
    <n v="8"/>
    <n v="12"/>
    <n v="86"/>
    <n v="420"/>
    <n v="7980"/>
    <n v="24"/>
  </r>
  <r>
    <s v="RES-24572"/>
    <s v="G-9008"/>
    <x v="341"/>
    <d v="2025-06-16T00:00:00"/>
    <d v="2025-06-24T00:00:00"/>
    <x v="1"/>
    <s v="RC_LONG"/>
    <x v="3"/>
    <x v="2"/>
    <x v="2"/>
    <n v="5600"/>
    <n v="2"/>
    <n v="4"/>
    <n v="2"/>
    <n v="6"/>
    <n v="8"/>
    <n v="64"/>
    <n v="0"/>
    <n v="5600"/>
    <n v="16"/>
  </r>
  <r>
    <s v="RES-24974"/>
    <s v="G-9410"/>
    <x v="341"/>
    <d v="2025-07-03T00:00:00"/>
    <d v="2025-07-17T00:00:00"/>
    <x v="1"/>
    <s v="RC_GOV"/>
    <x v="1"/>
    <x v="2"/>
    <x v="0"/>
    <n v="9800"/>
    <n v="2"/>
    <n v="6"/>
    <n v="1"/>
    <n v="7"/>
    <n v="14"/>
    <n v="81"/>
    <n v="490"/>
    <n v="9310"/>
    <n v="28"/>
  </r>
  <r>
    <s v="RES-20224"/>
    <s v="G-3827"/>
    <x v="342"/>
    <d v="2025-04-15T00:00:00"/>
    <d v="2025-04-17T00:00:00"/>
    <x v="1"/>
    <s v="RC_PROMO"/>
    <x v="6"/>
    <x v="1"/>
    <x v="0"/>
    <n v="700"/>
    <n v="1"/>
    <n v="1"/>
    <n v="0"/>
    <n v="1"/>
    <n v="2"/>
    <n v="3"/>
    <n v="0"/>
    <n v="700"/>
    <n v="2"/>
  </r>
  <r>
    <s v="RES-20545"/>
    <s v="G-2247"/>
    <x v="342"/>
    <d v="2025-05-06T00:00:00"/>
    <d v="2025-05-09T00:00:00"/>
    <x v="1"/>
    <s v="RC_PROMO"/>
    <x v="7"/>
    <x v="1"/>
    <x v="2"/>
    <n v="1050"/>
    <n v="1"/>
    <n v="3"/>
    <n v="0"/>
    <n v="3"/>
    <n v="3"/>
    <n v="24"/>
    <n v="157.5"/>
    <n v="892.5"/>
    <n v="3"/>
  </r>
  <r>
    <s v="RES-20656"/>
    <s v="G-5092"/>
    <x v="342"/>
    <d v="2025-06-13T00:00:00"/>
    <d v="2025-06-18T00:00:00"/>
    <x v="2"/>
    <s v="RC_BAR"/>
    <x v="2"/>
    <x v="1"/>
    <x v="2"/>
    <n v="5500"/>
    <n v="1"/>
    <n v="2"/>
    <n v="1"/>
    <n v="3"/>
    <n v="5"/>
    <n v="62"/>
    <n v="550"/>
    <n v="4950"/>
    <n v="5"/>
  </r>
  <r>
    <s v="RES-20694"/>
    <s v="G-5130"/>
    <x v="342"/>
    <d v="2025-04-19T00:00:00"/>
    <d v="2025-05-01T00:00:00"/>
    <x v="2"/>
    <s v="RC_PKG"/>
    <x v="3"/>
    <x v="2"/>
    <x v="0"/>
    <n v="13200"/>
    <n v="1"/>
    <n v="3"/>
    <n v="0"/>
    <n v="3"/>
    <n v="12"/>
    <n v="7"/>
    <n v="0"/>
    <n v="13200"/>
    <n v="12"/>
  </r>
  <r>
    <s v="RES-21362"/>
    <s v="G-5798"/>
    <x v="342"/>
    <d v="2025-05-19T00:00:00"/>
    <d v="2025-05-23T00:00:00"/>
    <x v="1"/>
    <s v="RC_BAR"/>
    <x v="3"/>
    <x v="2"/>
    <x v="2"/>
    <n v="2800"/>
    <n v="2"/>
    <n v="6"/>
    <n v="3"/>
    <n v="9"/>
    <n v="4"/>
    <n v="37"/>
    <n v="0"/>
    <n v="2800"/>
    <n v="8"/>
  </r>
  <r>
    <s v="RES-24069"/>
    <s v="G-8505"/>
    <x v="342"/>
    <d v="2025-05-23T00:00:00"/>
    <d v="2025-06-05T00:00:00"/>
    <x v="1"/>
    <s v="RC_PKG"/>
    <x v="2"/>
    <x v="1"/>
    <x v="2"/>
    <n v="13650"/>
    <n v="3"/>
    <n v="9"/>
    <n v="3"/>
    <n v="12"/>
    <n v="13"/>
    <n v="41"/>
    <n v="1365"/>
    <n v="12285"/>
    <n v="39"/>
  </r>
  <r>
    <s v="RES-24261"/>
    <s v="G-8697"/>
    <x v="343"/>
    <d v="2025-06-15T00:00:00"/>
    <d v="2025-06-24T00:00:00"/>
    <x v="1"/>
    <s v="RC_LONG"/>
    <x v="0"/>
    <x v="4"/>
    <x v="0"/>
    <n v="3150"/>
    <n v="1"/>
    <n v="3"/>
    <n v="0"/>
    <n v="3"/>
    <n v="9"/>
    <n v="65"/>
    <n v="0"/>
    <n v="3150"/>
    <n v="9"/>
  </r>
  <r>
    <s v="RES-24593"/>
    <s v="G-9029"/>
    <x v="343"/>
    <d v="2025-06-06T00:00:00"/>
    <d v="2025-06-08T00:00:00"/>
    <x v="1"/>
    <s v="RC_LONG"/>
    <x v="0"/>
    <x v="3"/>
    <x v="2"/>
    <n v="1400"/>
    <n v="2"/>
    <n v="4"/>
    <n v="4"/>
    <n v="8"/>
    <n v="2"/>
    <n v="56"/>
    <n v="0"/>
    <n v="1400"/>
    <n v="4"/>
  </r>
  <r>
    <s v="RES-20634"/>
    <s v="G-5070"/>
    <x v="344"/>
    <d v="2025-05-05T00:00:00"/>
    <d v="2025-05-11T00:00:00"/>
    <x v="1"/>
    <s v="RC_CORP"/>
    <x v="1"/>
    <x v="3"/>
    <x v="0"/>
    <n v="2100"/>
    <n v="1"/>
    <n v="1"/>
    <n v="1"/>
    <n v="2"/>
    <n v="6"/>
    <n v="25"/>
    <n v="105"/>
    <n v="1995"/>
    <n v="6"/>
  </r>
  <r>
    <s v="RES-20919"/>
    <s v="G-5355"/>
    <x v="344"/>
    <d v="2025-05-05T00:00:00"/>
    <d v="2025-05-08T00:00:00"/>
    <x v="2"/>
    <s v="RC_PKG"/>
    <x v="3"/>
    <x v="2"/>
    <x v="0"/>
    <n v="6600"/>
    <n v="2"/>
    <n v="4"/>
    <n v="1"/>
    <n v="5"/>
    <n v="3"/>
    <n v="25"/>
    <n v="0"/>
    <n v="6600"/>
    <n v="6"/>
  </r>
  <r>
    <s v="RES-20034"/>
    <s v="G-4074"/>
    <x v="345"/>
    <d v="2025-04-18T00:00:00"/>
    <d v="2025-04-21T00:00:00"/>
    <x v="1"/>
    <s v="RC_LONG"/>
    <x v="2"/>
    <x v="2"/>
    <x v="2"/>
    <n v="2100"/>
    <n v="2"/>
    <n v="6"/>
    <n v="4"/>
    <n v="10"/>
    <n v="3"/>
    <n v="9"/>
    <n v="210"/>
    <n v="1890"/>
    <n v="6"/>
  </r>
  <r>
    <s v="RES-20128"/>
    <s v="G-1276"/>
    <x v="345"/>
    <d v="2025-05-21T00:00:00"/>
    <d v="2025-05-22T00:00:00"/>
    <x v="1"/>
    <s v="RC_PROMO"/>
    <x v="3"/>
    <x v="2"/>
    <x v="0"/>
    <n v="700"/>
    <n v="2"/>
    <n v="4"/>
    <n v="0"/>
    <n v="4"/>
    <n v="1"/>
    <n v="42"/>
    <n v="0"/>
    <n v="700"/>
    <n v="2"/>
  </r>
  <r>
    <s v="RES-20826"/>
    <s v="G-5262"/>
    <x v="345"/>
    <d v="2025-05-02T00:00:00"/>
    <d v="2025-05-07T00:00:00"/>
    <x v="1"/>
    <s v="RC_BAR"/>
    <x v="0"/>
    <x v="2"/>
    <x v="2"/>
    <n v="5250"/>
    <n v="3"/>
    <n v="6"/>
    <n v="3"/>
    <n v="9"/>
    <n v="5"/>
    <n v="23"/>
    <n v="0"/>
    <n v="5250"/>
    <n v="15"/>
  </r>
  <r>
    <s v="RES-21901"/>
    <s v="G-6337"/>
    <x v="345"/>
    <d v="2025-06-26T00:00:00"/>
    <d v="2025-07-06T00:00:00"/>
    <x v="4"/>
    <s v="RC_GOV"/>
    <x v="2"/>
    <x v="0"/>
    <x v="2"/>
    <n v="8000"/>
    <n v="1"/>
    <n v="1"/>
    <n v="0"/>
    <n v="1"/>
    <n v="10"/>
    <n v="78"/>
    <n v="800"/>
    <n v="7200"/>
    <n v="10"/>
  </r>
  <r>
    <s v="RES-23993"/>
    <s v="G-8429"/>
    <x v="345"/>
    <d v="2025-04-28T00:00:00"/>
    <d v="2025-05-01T00:00:00"/>
    <x v="1"/>
    <s v="RC_PKG"/>
    <x v="4"/>
    <x v="2"/>
    <x v="2"/>
    <n v="3150"/>
    <n v="3"/>
    <n v="6"/>
    <n v="6"/>
    <n v="12"/>
    <n v="3"/>
    <n v="19"/>
    <n v="535.5"/>
    <n v="2614.5"/>
    <n v="9"/>
  </r>
  <r>
    <s v="RES-24280"/>
    <s v="G-8716"/>
    <x v="345"/>
    <d v="2025-05-25T00:00:00"/>
    <d v="2025-05-30T00:00:00"/>
    <x v="1"/>
    <s v="RC_BAR"/>
    <x v="2"/>
    <x v="3"/>
    <x v="2"/>
    <n v="1750"/>
    <n v="1"/>
    <n v="3"/>
    <n v="0"/>
    <n v="3"/>
    <n v="5"/>
    <n v="46"/>
    <n v="175"/>
    <n v="1575"/>
    <n v="5"/>
  </r>
  <r>
    <s v="RES-20190"/>
    <s v="G-4436"/>
    <x v="346"/>
    <d v="2025-04-13T00:00:00"/>
    <d v="2025-04-16T00:00:00"/>
    <x v="2"/>
    <s v="RC_LONG"/>
    <x v="3"/>
    <x v="0"/>
    <x v="2"/>
    <n v="6600"/>
    <n v="2"/>
    <n v="4"/>
    <n v="2"/>
    <n v="6"/>
    <n v="3"/>
    <n v="5"/>
    <n v="0"/>
    <n v="6600"/>
    <n v="6"/>
  </r>
  <r>
    <s v="RES-20278"/>
    <s v="G-3729"/>
    <x v="346"/>
    <d v="2025-05-07T00:00:00"/>
    <d v="2025-05-09T00:00:00"/>
    <x v="1"/>
    <s v="RC_WHL"/>
    <x v="0"/>
    <x v="0"/>
    <x v="2"/>
    <n v="700"/>
    <n v="1"/>
    <n v="2"/>
    <n v="2"/>
    <n v="4"/>
    <n v="2"/>
    <n v="29"/>
    <n v="0"/>
    <n v="700"/>
    <n v="2"/>
  </r>
  <r>
    <s v="RES-20345"/>
    <s v="G-3783"/>
    <x v="346"/>
    <d v="2025-06-27T00:00:00"/>
    <d v="2025-06-30T00:00:00"/>
    <x v="1"/>
    <s v="RC_GOV"/>
    <x v="4"/>
    <x v="3"/>
    <x v="2"/>
    <n v="1050"/>
    <n v="1"/>
    <n v="1"/>
    <n v="1"/>
    <n v="2"/>
    <n v="3"/>
    <n v="80"/>
    <n v="178.5"/>
    <n v="871.5"/>
    <n v="3"/>
  </r>
  <r>
    <s v="RES-22783"/>
    <s v="G-7219"/>
    <x v="346"/>
    <d v="2025-05-02T00:00:00"/>
    <d v="2025-05-14T00:00:00"/>
    <x v="2"/>
    <s v="RC_GOV"/>
    <x v="5"/>
    <x v="1"/>
    <x v="2"/>
    <n v="13200"/>
    <n v="1"/>
    <n v="3"/>
    <n v="1"/>
    <n v="4"/>
    <n v="12"/>
    <n v="24"/>
    <n v="2640"/>
    <n v="10560"/>
    <n v="12"/>
  </r>
  <r>
    <s v="RES-22790"/>
    <s v="G-7226"/>
    <x v="346"/>
    <d v="2025-04-17T00:00:00"/>
    <d v="2025-04-23T00:00:00"/>
    <x v="1"/>
    <s v="RC_BAR"/>
    <x v="4"/>
    <x v="1"/>
    <x v="2"/>
    <n v="4200"/>
    <n v="2"/>
    <n v="6"/>
    <n v="1"/>
    <n v="7"/>
    <n v="6"/>
    <n v="9"/>
    <n v="714"/>
    <n v="3486"/>
    <n v="12"/>
  </r>
  <r>
    <s v="RES-23812"/>
    <s v="G-8248"/>
    <x v="346"/>
    <d v="2025-04-29T00:00:00"/>
    <d v="2025-05-02T00:00:00"/>
    <x v="1"/>
    <s v="RC_GOV"/>
    <x v="6"/>
    <x v="2"/>
    <x v="1"/>
    <n v="1050"/>
    <n v="1"/>
    <n v="2"/>
    <n v="0"/>
    <n v="2"/>
    <n v="3"/>
    <n v="21"/>
    <n v="0"/>
    <n v="1050"/>
    <n v="3"/>
  </r>
  <r>
    <s v="RES-24927"/>
    <s v="G-9363"/>
    <x v="346"/>
    <d v="2025-07-03T00:00:00"/>
    <d v="2025-07-14T00:00:00"/>
    <x v="1"/>
    <s v="RC_BAR"/>
    <x v="6"/>
    <x v="3"/>
    <x v="2"/>
    <n v="7700"/>
    <n v="2"/>
    <n v="2"/>
    <n v="0"/>
    <n v="2"/>
    <n v="11"/>
    <n v="86"/>
    <n v="0"/>
    <n v="7700"/>
    <n v="22"/>
  </r>
  <r>
    <s v="RES-20331"/>
    <s v="G-1867"/>
    <x v="347"/>
    <d v="2025-04-18T00:00:00"/>
    <d v="2025-04-19T00:00:00"/>
    <x v="1"/>
    <s v="RC_GOV"/>
    <x v="1"/>
    <x v="0"/>
    <x v="0"/>
    <n v="1050"/>
    <n v="3"/>
    <n v="3"/>
    <n v="2"/>
    <n v="5"/>
    <n v="1"/>
    <n v="11"/>
    <n v="52.5"/>
    <n v="997.5"/>
    <n v="3"/>
  </r>
  <r>
    <s v="RES-20793"/>
    <s v="G-5229"/>
    <x v="347"/>
    <d v="2025-06-10T00:00:00"/>
    <d v="2025-06-16T00:00:00"/>
    <x v="4"/>
    <s v="RC_PROMO"/>
    <x v="3"/>
    <x v="1"/>
    <x v="1"/>
    <n v="9600"/>
    <n v="2"/>
    <n v="2"/>
    <n v="4"/>
    <n v="6"/>
    <n v="6"/>
    <n v="64"/>
    <n v="0"/>
    <n v="9600"/>
    <n v="12"/>
  </r>
  <r>
    <s v="RES-21397"/>
    <s v="G-5833"/>
    <x v="347"/>
    <d v="2025-05-31T00:00:00"/>
    <d v="2025-06-07T00:00:00"/>
    <x v="1"/>
    <s v="RC_BAR"/>
    <x v="4"/>
    <x v="1"/>
    <x v="2"/>
    <n v="2450"/>
    <n v="1"/>
    <n v="2"/>
    <n v="0"/>
    <n v="2"/>
    <n v="7"/>
    <n v="54"/>
    <n v="416.5"/>
    <n v="2033.5"/>
    <n v="7"/>
  </r>
  <r>
    <s v="RES-22263"/>
    <s v="G-6699"/>
    <x v="347"/>
    <d v="2025-04-26T00:00:00"/>
    <d v="2025-04-29T00:00:00"/>
    <x v="2"/>
    <s v="RC_PROMO"/>
    <x v="6"/>
    <x v="4"/>
    <x v="2"/>
    <n v="6600"/>
    <n v="2"/>
    <n v="6"/>
    <n v="2"/>
    <n v="8"/>
    <n v="3"/>
    <n v="19"/>
    <n v="0"/>
    <n v="6600"/>
    <n v="6"/>
  </r>
  <r>
    <s v="RES-22942"/>
    <s v="G-7378"/>
    <x v="347"/>
    <d v="2025-07-02T00:00:00"/>
    <d v="2025-07-15T00:00:00"/>
    <x v="1"/>
    <s v="RC_PKG"/>
    <x v="4"/>
    <x v="4"/>
    <x v="0"/>
    <n v="9100"/>
    <n v="2"/>
    <n v="2"/>
    <n v="1"/>
    <n v="3"/>
    <n v="13"/>
    <n v="86"/>
    <n v="1547"/>
    <n v="7553"/>
    <n v="26"/>
  </r>
  <r>
    <s v="RES-23525"/>
    <s v="G-7961"/>
    <x v="347"/>
    <d v="2025-06-14T00:00:00"/>
    <d v="2025-06-19T00:00:00"/>
    <x v="1"/>
    <s v="RC_PROMO"/>
    <x v="2"/>
    <x v="2"/>
    <x v="2"/>
    <n v="3500"/>
    <n v="2"/>
    <n v="6"/>
    <n v="1"/>
    <n v="7"/>
    <n v="5"/>
    <n v="68"/>
    <n v="350"/>
    <n v="3150"/>
    <n v="10"/>
  </r>
  <r>
    <s v="RES-23541"/>
    <s v="G-7977"/>
    <x v="347"/>
    <d v="2025-06-02T00:00:00"/>
    <d v="2025-06-14T00:00:00"/>
    <x v="1"/>
    <s v="RC_PKG"/>
    <x v="4"/>
    <x v="2"/>
    <x v="2"/>
    <n v="8400"/>
    <n v="2"/>
    <n v="2"/>
    <n v="1"/>
    <n v="3"/>
    <n v="12"/>
    <n v="56"/>
    <n v="1428"/>
    <n v="6972"/>
    <n v="24"/>
  </r>
  <r>
    <s v="RES-20071"/>
    <s v="G-1693"/>
    <x v="348"/>
    <d v="2025-04-06T00:00:00"/>
    <d v="2025-04-09T00:00:00"/>
    <x v="4"/>
    <s v="RC_GOV"/>
    <x v="0"/>
    <x v="1"/>
    <x v="3"/>
    <n v="0"/>
    <n v="6"/>
    <n v="0"/>
    <n v="0"/>
    <n v="0"/>
    <n v="3"/>
    <n v="0"/>
    <n v="0"/>
    <n v="0"/>
    <n v="18"/>
  </r>
  <r>
    <s v="RES-20181"/>
    <s v="G-1053"/>
    <x v="348"/>
    <d v="2025-06-27T00:00:00"/>
    <d v="2025-06-30T00:00:00"/>
    <x v="4"/>
    <s v="RC_WHL"/>
    <x v="4"/>
    <x v="4"/>
    <x v="2"/>
    <n v="4800"/>
    <n v="2"/>
    <n v="2"/>
    <n v="0"/>
    <n v="2"/>
    <n v="3"/>
    <n v="82"/>
    <n v="816"/>
    <n v="3984"/>
    <n v="6"/>
  </r>
  <r>
    <s v="RES-20250"/>
    <s v="G-2695"/>
    <x v="348"/>
    <d v="2025-04-20T00:00:00"/>
    <d v="2025-04-24T00:00:00"/>
    <x v="3"/>
    <s v="RC_BAR"/>
    <x v="1"/>
    <x v="2"/>
    <x v="1"/>
    <n v="14400"/>
    <n v="3"/>
    <n v="3"/>
    <n v="1"/>
    <n v="4"/>
    <n v="4"/>
    <n v="14"/>
    <n v="720"/>
    <n v="13680"/>
    <n v="12"/>
  </r>
  <r>
    <s v="RES-21279"/>
    <s v="G-5715"/>
    <x v="348"/>
    <d v="2025-05-08T00:00:00"/>
    <d v="2025-05-16T00:00:00"/>
    <x v="4"/>
    <s v="RC_PROMO"/>
    <x v="0"/>
    <x v="3"/>
    <x v="3"/>
    <n v="0"/>
    <n v="7"/>
    <n v="0"/>
    <n v="0"/>
    <n v="0"/>
    <n v="8"/>
    <n v="32"/>
    <n v="0"/>
    <n v="0"/>
    <n v="56"/>
  </r>
  <r>
    <s v="RES-21471"/>
    <s v="G-5907"/>
    <x v="348"/>
    <d v="2025-05-07T00:00:00"/>
    <d v="2025-05-11T00:00:00"/>
    <x v="4"/>
    <s v="RC_PROMO"/>
    <x v="3"/>
    <x v="3"/>
    <x v="2"/>
    <n v="3200"/>
    <n v="1"/>
    <n v="1"/>
    <n v="0"/>
    <n v="1"/>
    <n v="4"/>
    <n v="31"/>
    <n v="0"/>
    <n v="3200"/>
    <n v="4"/>
  </r>
  <r>
    <s v="RES-21484"/>
    <s v="G-5920"/>
    <x v="348"/>
    <d v="2025-04-25T00:00:00"/>
    <d v="2025-04-29T00:00:00"/>
    <x v="4"/>
    <s v="RC_WHL"/>
    <x v="4"/>
    <x v="3"/>
    <x v="0"/>
    <n v="6400"/>
    <n v="2"/>
    <n v="6"/>
    <n v="1"/>
    <n v="7"/>
    <n v="4"/>
    <n v="19"/>
    <n v="1088"/>
    <n v="5312"/>
    <n v="8"/>
  </r>
  <r>
    <s v="RES-22176"/>
    <s v="G-6612"/>
    <x v="348"/>
    <d v="2025-06-29T00:00:00"/>
    <d v="2025-07-13T00:00:00"/>
    <x v="1"/>
    <s v="RC_CORP"/>
    <x v="2"/>
    <x v="0"/>
    <x v="2"/>
    <n v="9800"/>
    <n v="2"/>
    <n v="2"/>
    <n v="3"/>
    <n v="5"/>
    <n v="14"/>
    <n v="84"/>
    <n v="980"/>
    <n v="8820"/>
    <n v="28"/>
  </r>
  <r>
    <s v="RES-23485"/>
    <s v="G-7921"/>
    <x v="348"/>
    <d v="2025-04-20T00:00:00"/>
    <d v="2025-04-25T00:00:00"/>
    <x v="1"/>
    <s v="RC_PROMO"/>
    <x v="4"/>
    <x v="0"/>
    <x v="2"/>
    <n v="1750"/>
    <n v="1"/>
    <n v="2"/>
    <n v="0"/>
    <n v="2"/>
    <n v="5"/>
    <n v="14"/>
    <n v="297.5"/>
    <n v="1452.5"/>
    <n v="5"/>
  </r>
  <r>
    <s v="RES-20240"/>
    <s v="G-2606"/>
    <x v="349"/>
    <d v="2025-06-09T00:00:00"/>
    <d v="2025-06-13T00:00:00"/>
    <x v="1"/>
    <s v="RC_PROMO"/>
    <x v="4"/>
    <x v="0"/>
    <x v="2"/>
    <n v="2800"/>
    <n v="2"/>
    <n v="2"/>
    <n v="2"/>
    <n v="4"/>
    <n v="4"/>
    <n v="65"/>
    <n v="476"/>
    <n v="2324"/>
    <n v="8"/>
  </r>
  <r>
    <s v="RES-21929"/>
    <s v="G-6365"/>
    <x v="349"/>
    <d v="2025-06-17T00:00:00"/>
    <d v="2025-06-21T00:00:00"/>
    <x v="4"/>
    <s v="RC_GOV"/>
    <x v="2"/>
    <x v="0"/>
    <x v="2"/>
    <n v="3200"/>
    <n v="1"/>
    <n v="2"/>
    <n v="1"/>
    <n v="3"/>
    <n v="4"/>
    <n v="73"/>
    <n v="320"/>
    <n v="2880"/>
    <n v="4"/>
  </r>
  <r>
    <s v="RES-22455"/>
    <s v="G-6891"/>
    <x v="349"/>
    <d v="2025-04-20T00:00:00"/>
    <d v="2025-04-24T00:00:00"/>
    <x v="4"/>
    <s v="RC_PKG"/>
    <x v="4"/>
    <x v="4"/>
    <x v="0"/>
    <n v="6400"/>
    <n v="2"/>
    <n v="6"/>
    <n v="3"/>
    <n v="9"/>
    <n v="4"/>
    <n v="15"/>
    <n v="1088"/>
    <n v="5312"/>
    <n v="8"/>
  </r>
  <r>
    <s v="RES-23333"/>
    <s v="G-7769"/>
    <x v="349"/>
    <d v="2025-06-01T00:00:00"/>
    <d v="2025-06-06T00:00:00"/>
    <x v="4"/>
    <s v="RC_PROMO"/>
    <x v="3"/>
    <x v="3"/>
    <x v="2"/>
    <n v="8000"/>
    <n v="2"/>
    <n v="4"/>
    <n v="2"/>
    <n v="6"/>
    <n v="5"/>
    <n v="57"/>
    <n v="0"/>
    <n v="8000"/>
    <n v="10"/>
  </r>
  <r>
    <s v="RES-23371"/>
    <s v="G-7807"/>
    <x v="349"/>
    <d v="2025-06-03T00:00:00"/>
    <d v="2025-06-16T00:00:00"/>
    <x v="1"/>
    <s v="RC_PROMO"/>
    <x v="2"/>
    <x v="3"/>
    <x v="0"/>
    <n v="9100"/>
    <n v="2"/>
    <n v="4"/>
    <n v="1"/>
    <n v="5"/>
    <n v="13"/>
    <n v="59"/>
    <n v="910"/>
    <n v="8190"/>
    <n v="26"/>
  </r>
  <r>
    <s v="RES-23658"/>
    <s v="G-8094"/>
    <x v="349"/>
    <d v="2025-05-18T00:00:00"/>
    <d v="2025-05-27T00:00:00"/>
    <x v="1"/>
    <s v="RC_BAR"/>
    <x v="5"/>
    <x v="3"/>
    <x v="1"/>
    <n v="3150"/>
    <n v="1"/>
    <n v="2"/>
    <n v="0"/>
    <n v="2"/>
    <n v="9"/>
    <n v="43"/>
    <n v="630"/>
    <n v="2520"/>
    <n v="9"/>
  </r>
  <r>
    <s v="RES-20424"/>
    <s v="G-3435"/>
    <x v="350"/>
    <d v="2025-05-06T00:00:00"/>
    <d v="2025-05-09T00:00:00"/>
    <x v="0"/>
    <s v="RC_GOV"/>
    <x v="4"/>
    <x v="2"/>
    <x v="2"/>
    <n v="1650"/>
    <n v="1"/>
    <n v="1"/>
    <n v="0"/>
    <n v="1"/>
    <n v="3"/>
    <n v="32"/>
    <n v="280.5"/>
    <n v="1369.5"/>
    <n v="3"/>
  </r>
  <r>
    <s v="RES-20785"/>
    <s v="G-5221"/>
    <x v="350"/>
    <d v="2025-05-27T00:00:00"/>
    <d v="2025-06-01T00:00:00"/>
    <x v="1"/>
    <s v="RC_CORP"/>
    <x v="3"/>
    <x v="1"/>
    <x v="0"/>
    <n v="3500"/>
    <n v="2"/>
    <n v="2"/>
    <n v="3"/>
    <n v="5"/>
    <n v="5"/>
    <n v="53"/>
    <n v="0"/>
    <n v="3500"/>
    <n v="10"/>
  </r>
  <r>
    <s v="RES-21170"/>
    <s v="G-5606"/>
    <x v="350"/>
    <d v="2025-06-27T00:00:00"/>
    <d v="2025-07-06T00:00:00"/>
    <x v="1"/>
    <s v="RC_GOV"/>
    <x v="1"/>
    <x v="1"/>
    <x v="0"/>
    <n v="3150"/>
    <n v="1"/>
    <n v="2"/>
    <n v="1"/>
    <n v="3"/>
    <n v="9"/>
    <n v="84"/>
    <n v="157.5"/>
    <n v="2992.5"/>
    <n v="9"/>
  </r>
  <r>
    <s v="RES-21864"/>
    <s v="G-6300"/>
    <x v="350"/>
    <d v="2025-06-11T00:00:00"/>
    <d v="2025-06-17T00:00:00"/>
    <x v="1"/>
    <s v="RC_PKG"/>
    <x v="2"/>
    <x v="1"/>
    <x v="2"/>
    <n v="4200"/>
    <n v="2"/>
    <n v="2"/>
    <n v="0"/>
    <n v="2"/>
    <n v="6"/>
    <n v="68"/>
    <n v="420"/>
    <n v="3780"/>
    <n v="12"/>
  </r>
  <r>
    <s v="RES-22781"/>
    <s v="G-7217"/>
    <x v="350"/>
    <d v="2025-04-12T00:00:00"/>
    <d v="2025-04-26T00:00:00"/>
    <x v="1"/>
    <s v="RC_GOV"/>
    <x v="1"/>
    <x v="3"/>
    <x v="0"/>
    <n v="14700"/>
    <n v="3"/>
    <n v="9"/>
    <n v="3"/>
    <n v="12"/>
    <n v="14"/>
    <n v="8"/>
    <n v="735"/>
    <n v="13965"/>
    <n v="42"/>
  </r>
  <r>
    <s v="RES-22994"/>
    <s v="G-7430"/>
    <x v="350"/>
    <d v="2025-04-22T00:00:00"/>
    <d v="2025-04-24T00:00:00"/>
    <x v="1"/>
    <s v="RC_PROMO"/>
    <x v="0"/>
    <x v="2"/>
    <x v="2"/>
    <n v="1400"/>
    <n v="2"/>
    <n v="6"/>
    <n v="2"/>
    <n v="8"/>
    <n v="2"/>
    <n v="18"/>
    <n v="0"/>
    <n v="1400"/>
    <n v="4"/>
  </r>
  <r>
    <s v="RES-23120"/>
    <s v="G-7556"/>
    <x v="350"/>
    <d v="2025-06-26T00:00:00"/>
    <d v="2025-07-06T00:00:00"/>
    <x v="1"/>
    <s v="RC_BAR"/>
    <x v="1"/>
    <x v="4"/>
    <x v="2"/>
    <n v="3500"/>
    <n v="1"/>
    <n v="2"/>
    <n v="2"/>
    <n v="4"/>
    <n v="10"/>
    <n v="83"/>
    <n v="175"/>
    <n v="3325"/>
    <n v="10"/>
  </r>
  <r>
    <s v="RES-21191"/>
    <s v="G-5627"/>
    <x v="351"/>
    <d v="2025-06-17T00:00:00"/>
    <d v="2025-06-28T00:00:00"/>
    <x v="1"/>
    <s v="RC_CORP"/>
    <x v="6"/>
    <x v="1"/>
    <x v="2"/>
    <n v="7700"/>
    <n v="2"/>
    <n v="2"/>
    <n v="4"/>
    <n v="6"/>
    <n v="11"/>
    <n v="75"/>
    <n v="0"/>
    <n v="7700"/>
    <n v="22"/>
  </r>
  <r>
    <s v="RES-22945"/>
    <s v="G-7381"/>
    <x v="351"/>
    <d v="2025-04-12T00:00:00"/>
    <d v="2025-04-26T00:00:00"/>
    <x v="1"/>
    <s v="RC_GOV"/>
    <x v="1"/>
    <x v="0"/>
    <x v="2"/>
    <n v="9800"/>
    <n v="2"/>
    <n v="4"/>
    <n v="1"/>
    <n v="5"/>
    <n v="14"/>
    <n v="9"/>
    <n v="490"/>
    <n v="9310"/>
    <n v="28"/>
  </r>
  <r>
    <s v="RES-23581"/>
    <s v="G-8017"/>
    <x v="351"/>
    <d v="2025-05-04T00:00:00"/>
    <d v="2025-05-10T00:00:00"/>
    <x v="1"/>
    <s v="RC_CORP"/>
    <x v="4"/>
    <x v="4"/>
    <x v="2"/>
    <n v="4200"/>
    <n v="2"/>
    <n v="4"/>
    <n v="1"/>
    <n v="5"/>
    <n v="6"/>
    <n v="31"/>
    <n v="714"/>
    <n v="3486"/>
    <n v="12"/>
  </r>
  <r>
    <s v="RES-24301"/>
    <s v="G-8737"/>
    <x v="351"/>
    <d v="2025-05-22T00:00:00"/>
    <d v="2025-06-03T00:00:00"/>
    <x v="3"/>
    <s v="RC_BAR"/>
    <x v="7"/>
    <x v="2"/>
    <x v="3"/>
    <n v="0"/>
    <n v="6"/>
    <n v="0"/>
    <n v="0"/>
    <n v="0"/>
    <n v="12"/>
    <n v="49"/>
    <n v="0"/>
    <n v="0"/>
    <n v="72"/>
  </r>
  <r>
    <s v="RES-20583"/>
    <s v="G-5019"/>
    <x v="352"/>
    <d v="2025-06-21T00:00:00"/>
    <d v="2025-07-01T00:00:00"/>
    <x v="1"/>
    <s v="RC_LONG"/>
    <x v="5"/>
    <x v="2"/>
    <x v="3"/>
    <n v="0"/>
    <n v="7"/>
    <n v="0"/>
    <n v="0"/>
    <n v="0"/>
    <n v="10"/>
    <n v="80"/>
    <n v="0"/>
    <n v="0"/>
    <n v="70"/>
  </r>
  <r>
    <s v="RES-24179"/>
    <s v="G-8615"/>
    <x v="352"/>
    <d v="2025-05-16T00:00:00"/>
    <d v="2025-05-19T00:00:00"/>
    <x v="1"/>
    <s v="RC_BAR"/>
    <x v="3"/>
    <x v="0"/>
    <x v="2"/>
    <n v="1050"/>
    <n v="1"/>
    <n v="2"/>
    <n v="0"/>
    <n v="2"/>
    <n v="3"/>
    <n v="44"/>
    <n v="0"/>
    <n v="1050"/>
    <n v="3"/>
  </r>
  <r>
    <s v="RES-20144"/>
    <s v="G-2296"/>
    <x v="353"/>
    <d v="2025-06-27T00:00:00"/>
    <d v="2025-06-30T00:00:00"/>
    <x v="1"/>
    <s v="RC_PROMO"/>
    <x v="3"/>
    <x v="3"/>
    <x v="0"/>
    <n v="2100"/>
    <n v="2"/>
    <n v="6"/>
    <n v="1"/>
    <n v="7"/>
    <n v="3"/>
    <n v="87"/>
    <n v="0"/>
    <n v="2100"/>
    <n v="6"/>
  </r>
  <r>
    <s v="RES-21078"/>
    <s v="G-5514"/>
    <x v="353"/>
    <d v="2025-06-19T00:00:00"/>
    <d v="2025-06-30T00:00:00"/>
    <x v="1"/>
    <s v="RC_BAR"/>
    <x v="4"/>
    <x v="1"/>
    <x v="2"/>
    <n v="7700"/>
    <n v="2"/>
    <n v="2"/>
    <n v="1"/>
    <n v="3"/>
    <n v="11"/>
    <n v="79"/>
    <n v="1309"/>
    <n v="6391"/>
    <n v="22"/>
  </r>
  <r>
    <s v="RES-21128"/>
    <s v="G-5564"/>
    <x v="353"/>
    <d v="2025-04-02T00:00:00"/>
    <d v="2025-04-11T00:00:00"/>
    <x v="1"/>
    <s v="RC_PKG"/>
    <x v="7"/>
    <x v="4"/>
    <x v="2"/>
    <n v="9450"/>
    <n v="3"/>
    <n v="3"/>
    <n v="3"/>
    <n v="6"/>
    <n v="9"/>
    <n v="1"/>
    <n v="1417.5"/>
    <n v="8032.5"/>
    <n v="27"/>
  </r>
  <r>
    <s v="RES-21690"/>
    <s v="G-6126"/>
    <x v="353"/>
    <d v="2025-05-12T00:00:00"/>
    <d v="2025-05-25T00:00:00"/>
    <x v="2"/>
    <s v="RC_LONG"/>
    <x v="2"/>
    <x v="3"/>
    <x v="2"/>
    <n v="14300"/>
    <n v="1"/>
    <n v="3"/>
    <n v="0"/>
    <n v="3"/>
    <n v="13"/>
    <n v="41"/>
    <n v="1430"/>
    <n v="12870"/>
    <n v="13"/>
  </r>
  <r>
    <s v="RES-22450"/>
    <s v="G-6886"/>
    <x v="353"/>
    <d v="2025-04-04T00:00:00"/>
    <d v="2025-04-07T00:00:00"/>
    <x v="0"/>
    <s v="RC_BAR"/>
    <x v="6"/>
    <x v="1"/>
    <x v="2"/>
    <n v="4950"/>
    <n v="3"/>
    <n v="6"/>
    <n v="3"/>
    <n v="9"/>
    <n v="3"/>
    <n v="3"/>
    <n v="0"/>
    <n v="4950"/>
    <n v="9"/>
  </r>
  <r>
    <s v="RES-23105"/>
    <s v="G-7541"/>
    <x v="353"/>
    <d v="2025-05-26T00:00:00"/>
    <d v="2025-06-01T00:00:00"/>
    <x v="1"/>
    <s v="RC_CORP"/>
    <x v="0"/>
    <x v="2"/>
    <x v="2"/>
    <n v="2100"/>
    <n v="1"/>
    <n v="3"/>
    <n v="0"/>
    <n v="3"/>
    <n v="6"/>
    <n v="55"/>
    <n v="0"/>
    <n v="2100"/>
    <n v="6"/>
  </r>
  <r>
    <s v="RES-23154"/>
    <s v="G-7590"/>
    <x v="353"/>
    <d v="2025-04-14T00:00:00"/>
    <d v="2025-04-17T00:00:00"/>
    <x v="1"/>
    <s v="RC_PROMO"/>
    <x v="2"/>
    <x v="0"/>
    <x v="2"/>
    <n v="1050"/>
    <n v="1"/>
    <n v="3"/>
    <n v="2"/>
    <n v="5"/>
    <n v="3"/>
    <n v="13"/>
    <n v="105"/>
    <n v="945"/>
    <n v="3"/>
  </r>
  <r>
    <s v="RES-24160"/>
    <s v="G-8596"/>
    <x v="353"/>
    <d v="2025-04-28T00:00:00"/>
    <d v="2025-05-07T00:00:00"/>
    <x v="1"/>
    <s v="RC_LONG"/>
    <x v="0"/>
    <x v="3"/>
    <x v="2"/>
    <n v="3150"/>
    <n v="1"/>
    <n v="1"/>
    <n v="2"/>
    <n v="3"/>
    <n v="9"/>
    <n v="27"/>
    <n v="0"/>
    <n v="3150"/>
    <n v="9"/>
  </r>
  <r>
    <s v="RES-24568"/>
    <s v="G-9004"/>
    <x v="353"/>
    <d v="2025-05-12T00:00:00"/>
    <d v="2025-05-17T00:00:00"/>
    <x v="1"/>
    <s v="RC_CORP"/>
    <x v="4"/>
    <x v="4"/>
    <x v="2"/>
    <n v="5250"/>
    <n v="3"/>
    <n v="3"/>
    <n v="1"/>
    <n v="4"/>
    <n v="5"/>
    <n v="41"/>
    <n v="892.5"/>
    <n v="4357.5"/>
    <n v="15"/>
  </r>
  <r>
    <s v="RES-20238"/>
    <s v="G-1699"/>
    <x v="354"/>
    <d v="2025-06-26T00:00:00"/>
    <d v="2025-06-29T00:00:00"/>
    <x v="1"/>
    <s v="RC_GOV"/>
    <x v="1"/>
    <x v="1"/>
    <x v="1"/>
    <n v="1050"/>
    <n v="1"/>
    <n v="1"/>
    <n v="0"/>
    <n v="1"/>
    <n v="3"/>
    <n v="87"/>
    <n v="52.5"/>
    <n v="997.5"/>
    <n v="3"/>
  </r>
  <r>
    <s v="RES-21991"/>
    <s v="G-6427"/>
    <x v="354"/>
    <d v="2025-05-12T00:00:00"/>
    <d v="2025-05-18T00:00:00"/>
    <x v="1"/>
    <s v="RC_LONG"/>
    <x v="3"/>
    <x v="1"/>
    <x v="2"/>
    <n v="2100"/>
    <n v="1"/>
    <n v="1"/>
    <n v="0"/>
    <n v="1"/>
    <n v="6"/>
    <n v="42"/>
    <n v="0"/>
    <n v="2100"/>
    <n v="6"/>
  </r>
  <r>
    <s v="RES-22151"/>
    <s v="G-6587"/>
    <x v="354"/>
    <d v="2025-04-14T00:00:00"/>
    <d v="2025-04-22T00:00:00"/>
    <x v="1"/>
    <s v="RC_GOV"/>
    <x v="1"/>
    <x v="4"/>
    <x v="0"/>
    <n v="2800"/>
    <n v="1"/>
    <n v="2"/>
    <n v="0"/>
    <n v="2"/>
    <n v="8"/>
    <n v="14"/>
    <n v="140"/>
    <n v="2660"/>
    <n v="8"/>
  </r>
  <r>
    <s v="RES-22465"/>
    <s v="G-6901"/>
    <x v="354"/>
    <d v="2025-06-11T00:00:00"/>
    <d v="2025-06-16T00:00:00"/>
    <x v="2"/>
    <s v="RC_WHL"/>
    <x v="6"/>
    <x v="4"/>
    <x v="2"/>
    <n v="5500"/>
    <n v="1"/>
    <n v="3"/>
    <n v="2"/>
    <n v="5"/>
    <n v="5"/>
    <n v="72"/>
    <n v="0"/>
    <n v="5500"/>
    <n v="5"/>
  </r>
  <r>
    <s v="RES-23323"/>
    <s v="G-7759"/>
    <x v="354"/>
    <d v="2025-04-19T00:00:00"/>
    <d v="2025-05-01T00:00:00"/>
    <x v="0"/>
    <s v="RC_PKG"/>
    <x v="0"/>
    <x v="0"/>
    <x v="2"/>
    <n v="13200"/>
    <n v="2"/>
    <n v="4"/>
    <n v="2"/>
    <n v="6"/>
    <n v="12"/>
    <n v="19"/>
    <n v="0"/>
    <n v="13200"/>
    <n v="24"/>
  </r>
  <r>
    <s v="RES-23419"/>
    <s v="G-7855"/>
    <x v="354"/>
    <d v="2025-05-02T00:00:00"/>
    <d v="2025-05-05T00:00:00"/>
    <x v="1"/>
    <s v="RC_PROMO"/>
    <x v="3"/>
    <x v="2"/>
    <x v="0"/>
    <n v="2100"/>
    <n v="2"/>
    <n v="4"/>
    <n v="1"/>
    <n v="5"/>
    <n v="3"/>
    <n v="32"/>
    <n v="0"/>
    <n v="2100"/>
    <n v="6"/>
  </r>
  <r>
    <s v="RES-23887"/>
    <s v="G-8323"/>
    <x v="354"/>
    <d v="2025-06-10T00:00:00"/>
    <d v="2025-06-11T00:00:00"/>
    <x v="1"/>
    <s v="RC_LONG"/>
    <x v="2"/>
    <x v="1"/>
    <x v="2"/>
    <n v="700"/>
    <n v="2"/>
    <n v="6"/>
    <n v="2"/>
    <n v="8"/>
    <n v="1"/>
    <n v="71"/>
    <n v="70"/>
    <n v="630"/>
    <n v="2"/>
  </r>
  <r>
    <s v="RES-24159"/>
    <s v="G-8595"/>
    <x v="354"/>
    <d v="2025-06-01T00:00:00"/>
    <d v="2025-06-02T00:00:00"/>
    <x v="4"/>
    <s v="RC_LONG"/>
    <x v="5"/>
    <x v="2"/>
    <x v="2"/>
    <n v="1600"/>
    <n v="2"/>
    <n v="4"/>
    <n v="1"/>
    <n v="5"/>
    <n v="1"/>
    <n v="62"/>
    <n v="320"/>
    <n v="1280"/>
    <n v="2"/>
  </r>
  <r>
    <s v="RES-20072"/>
    <s v="G-1505"/>
    <x v="355"/>
    <d v="2025-04-12T00:00:00"/>
    <d v="2025-04-15T00:00:00"/>
    <x v="1"/>
    <s v="RC_PROMO"/>
    <x v="4"/>
    <x v="2"/>
    <x v="0"/>
    <n v="3150"/>
    <n v="3"/>
    <n v="9"/>
    <n v="3"/>
    <n v="12"/>
    <n v="3"/>
    <n v="13"/>
    <n v="535.5"/>
    <n v="2614.5"/>
    <n v="9"/>
  </r>
  <r>
    <s v="RES-21284"/>
    <s v="G-5720"/>
    <x v="355"/>
    <d v="2025-05-31T00:00:00"/>
    <d v="2025-06-10T00:00:00"/>
    <x v="3"/>
    <s v="RC_PKG"/>
    <x v="3"/>
    <x v="0"/>
    <x v="0"/>
    <n v="36000"/>
    <n v="3"/>
    <n v="6"/>
    <n v="3"/>
    <n v="9"/>
    <n v="10"/>
    <n v="62"/>
    <n v="0"/>
    <n v="36000"/>
    <n v="30"/>
  </r>
  <r>
    <s v="RES-22935"/>
    <s v="G-7371"/>
    <x v="355"/>
    <d v="2025-06-22T00:00:00"/>
    <d v="2025-06-23T00:00:00"/>
    <x v="1"/>
    <s v="RC_BAR"/>
    <x v="0"/>
    <x v="2"/>
    <x v="2"/>
    <n v="350"/>
    <n v="1"/>
    <n v="3"/>
    <n v="0"/>
    <n v="3"/>
    <n v="1"/>
    <n v="84"/>
    <n v="0"/>
    <n v="350"/>
    <n v="1"/>
  </r>
  <r>
    <s v="RES-24197"/>
    <s v="G-8633"/>
    <x v="355"/>
    <d v="2025-05-02T00:00:00"/>
    <d v="2025-05-10T00:00:00"/>
    <x v="3"/>
    <s v="RC_GOV"/>
    <x v="4"/>
    <x v="2"/>
    <x v="2"/>
    <n v="19200"/>
    <n v="2"/>
    <n v="6"/>
    <n v="3"/>
    <n v="9"/>
    <n v="8"/>
    <n v="33"/>
    <n v="3264"/>
    <n v="15936"/>
    <n v="16"/>
  </r>
  <r>
    <s v="RES-20540"/>
    <s v="G-2930"/>
    <x v="356"/>
    <d v="2025-03-31T00:00:00"/>
    <d v="2025-04-02T00:00:00"/>
    <x v="1"/>
    <s v="RC_CORP"/>
    <x v="1"/>
    <x v="3"/>
    <x v="2"/>
    <n v="3500"/>
    <n v="5"/>
    <n v="10"/>
    <n v="3"/>
    <n v="13"/>
    <n v="2"/>
    <n v="2"/>
    <n v="175"/>
    <n v="3325"/>
    <n v="10"/>
  </r>
  <r>
    <s v="RES-24928"/>
    <s v="G-9364"/>
    <x v="356"/>
    <d v="2025-05-24T00:00:00"/>
    <d v="2025-06-07T00:00:00"/>
    <x v="1"/>
    <s v="RC_GOV"/>
    <x v="1"/>
    <x v="1"/>
    <x v="3"/>
    <n v="0"/>
    <n v="7"/>
    <n v="0"/>
    <n v="0"/>
    <n v="0"/>
    <n v="14"/>
    <n v="56"/>
    <n v="0"/>
    <n v="0"/>
    <n v="98"/>
  </r>
  <r>
    <s v="RES-21251"/>
    <s v="G-5687"/>
    <x v="357"/>
    <d v="2025-05-07T00:00:00"/>
    <d v="2025-05-08T00:00:00"/>
    <x v="4"/>
    <s v="RC_BAR"/>
    <x v="1"/>
    <x v="4"/>
    <x v="2"/>
    <n v="1600"/>
    <n v="2"/>
    <n v="4"/>
    <n v="1"/>
    <n v="5"/>
    <n v="1"/>
    <n v="40"/>
    <n v="80"/>
    <n v="1520"/>
    <n v="2"/>
  </r>
  <r>
    <s v="RES-21383"/>
    <s v="G-5819"/>
    <x v="357"/>
    <d v="2025-06-03T00:00:00"/>
    <d v="2025-06-06T00:00:00"/>
    <x v="1"/>
    <s v="RC_GOV"/>
    <x v="0"/>
    <x v="3"/>
    <x v="2"/>
    <n v="2100"/>
    <n v="2"/>
    <n v="4"/>
    <n v="1"/>
    <n v="5"/>
    <n v="3"/>
    <n v="67"/>
    <n v="0"/>
    <n v="2100"/>
    <n v="6"/>
  </r>
  <r>
    <s v="RES-24669"/>
    <s v="G-9105"/>
    <x v="357"/>
    <d v="2025-05-03T00:00:00"/>
    <d v="2025-05-07T00:00:00"/>
    <x v="1"/>
    <s v="RC_WHL"/>
    <x v="2"/>
    <x v="1"/>
    <x v="2"/>
    <n v="4200"/>
    <n v="3"/>
    <n v="9"/>
    <n v="2"/>
    <n v="11"/>
    <n v="4"/>
    <n v="36"/>
    <n v="420"/>
    <n v="3780"/>
    <n v="12"/>
  </r>
  <r>
    <s v="RES-20710"/>
    <s v="G-5146"/>
    <x v="358"/>
    <d v="2025-05-09T00:00:00"/>
    <d v="2025-05-23T00:00:00"/>
    <x v="1"/>
    <s v="RC_CORP"/>
    <x v="5"/>
    <x v="1"/>
    <x v="2"/>
    <n v="14700"/>
    <n v="3"/>
    <n v="3"/>
    <n v="4"/>
    <n v="7"/>
    <n v="14"/>
    <n v="43"/>
    <n v="2940"/>
    <n v="11760"/>
    <n v="42"/>
  </r>
  <r>
    <s v="RES-20883"/>
    <s v="G-5319"/>
    <x v="358"/>
    <d v="2025-06-10T00:00:00"/>
    <d v="2025-06-15T00:00:00"/>
    <x v="2"/>
    <s v="RC_PKG"/>
    <x v="3"/>
    <x v="2"/>
    <x v="0"/>
    <n v="11000"/>
    <n v="2"/>
    <n v="6"/>
    <n v="1"/>
    <n v="7"/>
    <n v="5"/>
    <n v="75"/>
    <n v="0"/>
    <n v="11000"/>
    <n v="10"/>
  </r>
  <r>
    <s v="RES-21573"/>
    <s v="G-6009"/>
    <x v="358"/>
    <d v="2025-06-24T00:00:00"/>
    <d v="2025-07-07T00:00:00"/>
    <x v="1"/>
    <s v="RC_BAR"/>
    <x v="4"/>
    <x v="1"/>
    <x v="2"/>
    <n v="4550"/>
    <n v="1"/>
    <n v="3"/>
    <n v="1"/>
    <n v="4"/>
    <n v="13"/>
    <n v="89"/>
    <n v="773.5"/>
    <n v="3776.5"/>
    <n v="13"/>
  </r>
  <r>
    <s v="RES-21955"/>
    <s v="G-6391"/>
    <x v="358"/>
    <d v="2025-06-16T00:00:00"/>
    <d v="2025-06-27T00:00:00"/>
    <x v="1"/>
    <s v="RC_GOV"/>
    <x v="7"/>
    <x v="4"/>
    <x v="2"/>
    <n v="3850"/>
    <n v="1"/>
    <n v="3"/>
    <n v="0"/>
    <n v="3"/>
    <n v="11"/>
    <n v="81"/>
    <n v="577.5"/>
    <n v="3272.5"/>
    <n v="11"/>
  </r>
  <r>
    <s v="RES-24856"/>
    <s v="G-9292"/>
    <x v="358"/>
    <d v="2025-04-28T00:00:00"/>
    <d v="2025-05-06T00:00:00"/>
    <x v="1"/>
    <s v="RC_GOV"/>
    <x v="1"/>
    <x v="0"/>
    <x v="0"/>
    <n v="8400"/>
    <n v="3"/>
    <n v="3"/>
    <n v="3"/>
    <n v="6"/>
    <n v="8"/>
    <n v="32"/>
    <n v="420"/>
    <n v="7980"/>
    <n v="24"/>
  </r>
  <r>
    <s v="RES-20130"/>
    <s v="G-1267"/>
    <x v="359"/>
    <d v="2025-04-28T00:00:00"/>
    <d v="2025-05-03T00:00:00"/>
    <x v="1"/>
    <s v="RC_CORP"/>
    <x v="1"/>
    <x v="3"/>
    <x v="2"/>
    <n v="5250"/>
    <n v="3"/>
    <n v="9"/>
    <n v="3"/>
    <n v="12"/>
    <n v="5"/>
    <n v="33"/>
    <n v="262.5"/>
    <n v="4987.5"/>
    <n v="15"/>
  </r>
  <r>
    <s v="RES-20141"/>
    <s v="G-3920"/>
    <x v="359"/>
    <d v="2025-05-29T00:00:00"/>
    <d v="2025-06-01T00:00:00"/>
    <x v="2"/>
    <s v="RC_WHL"/>
    <x v="6"/>
    <x v="4"/>
    <x v="2"/>
    <n v="3300"/>
    <n v="1"/>
    <n v="3"/>
    <n v="1"/>
    <n v="4"/>
    <n v="3"/>
    <n v="64"/>
    <n v="0"/>
    <n v="3300"/>
    <n v="3"/>
  </r>
  <r>
    <s v="RES-20220"/>
    <s v="G-3717"/>
    <x v="359"/>
    <d v="2025-03-27T00:00:00"/>
    <d v="2025-04-06T00:00:00"/>
    <x v="1"/>
    <s v="RC_WHL"/>
    <x v="7"/>
    <x v="0"/>
    <x v="2"/>
    <n v="7000"/>
    <n v="2"/>
    <n v="4"/>
    <n v="2"/>
    <n v="6"/>
    <n v="10"/>
    <n v="1"/>
    <n v="1050"/>
    <n v="5950"/>
    <n v="20"/>
  </r>
  <r>
    <s v="RES-20289"/>
    <s v="G-1410"/>
    <x v="359"/>
    <d v="2025-04-22T00:00:00"/>
    <d v="2025-05-06T00:00:00"/>
    <x v="1"/>
    <s v="RC_BAR"/>
    <x v="7"/>
    <x v="4"/>
    <x v="2"/>
    <n v="4900"/>
    <n v="1"/>
    <n v="1"/>
    <n v="0"/>
    <n v="1"/>
    <n v="14"/>
    <n v="27"/>
    <n v="735"/>
    <n v="4165"/>
    <n v="14"/>
  </r>
  <r>
    <s v="RES-24168"/>
    <s v="G-8604"/>
    <x v="359"/>
    <d v="2025-05-10T00:00:00"/>
    <d v="2025-05-14T00:00:00"/>
    <x v="1"/>
    <s v="RC_LONG"/>
    <x v="5"/>
    <x v="4"/>
    <x v="1"/>
    <n v="1400"/>
    <n v="1"/>
    <n v="3"/>
    <n v="0"/>
    <n v="3"/>
    <n v="4"/>
    <n v="45"/>
    <n v="280"/>
    <n v="1120"/>
    <n v="4"/>
  </r>
  <r>
    <s v="RES-24378"/>
    <s v="G-8814"/>
    <x v="359"/>
    <d v="2025-04-17T00:00:00"/>
    <d v="2025-04-28T00:00:00"/>
    <x v="0"/>
    <s v="RC_PROMO"/>
    <x v="0"/>
    <x v="4"/>
    <x v="3"/>
    <n v="0"/>
    <n v="8"/>
    <n v="0"/>
    <n v="0"/>
    <n v="0"/>
    <n v="11"/>
    <n v="22"/>
    <n v="0"/>
    <n v="0"/>
    <n v="88"/>
  </r>
  <r>
    <s v="RES-24820"/>
    <s v="G-9256"/>
    <x v="359"/>
    <d v="2025-04-22T00:00:00"/>
    <d v="2025-04-25T00:00:00"/>
    <x v="1"/>
    <s v="RC_LONG"/>
    <x v="4"/>
    <x v="1"/>
    <x v="2"/>
    <n v="3150"/>
    <n v="3"/>
    <n v="9"/>
    <n v="3"/>
    <n v="12"/>
    <n v="3"/>
    <n v="27"/>
    <n v="535.5"/>
    <n v="2614.5"/>
    <n v="9"/>
  </r>
  <r>
    <s v="RES-20329"/>
    <s v="G-1741"/>
    <x v="360"/>
    <d v="2025-05-29T00:00:00"/>
    <d v="2025-05-31T00:00:00"/>
    <x v="2"/>
    <s v="RC_WHL"/>
    <x v="7"/>
    <x v="4"/>
    <x v="2"/>
    <n v="4400"/>
    <n v="2"/>
    <n v="4"/>
    <n v="1"/>
    <n v="5"/>
    <n v="2"/>
    <n v="65"/>
    <n v="660"/>
    <n v="3740"/>
    <n v="4"/>
  </r>
  <r>
    <s v="RES-20430"/>
    <s v="G-2603"/>
    <x v="360"/>
    <d v="2025-05-02T00:00:00"/>
    <d v="2025-05-04T00:00:00"/>
    <x v="2"/>
    <s v="RC_GOV"/>
    <x v="5"/>
    <x v="1"/>
    <x v="2"/>
    <n v="4400"/>
    <n v="2"/>
    <n v="2"/>
    <n v="1"/>
    <n v="3"/>
    <n v="2"/>
    <n v="38"/>
    <n v="880"/>
    <n v="3520"/>
    <n v="4"/>
  </r>
  <r>
    <s v="RES-23432"/>
    <s v="G-7868"/>
    <x v="360"/>
    <d v="2025-06-02T00:00:00"/>
    <d v="2025-06-12T00:00:00"/>
    <x v="0"/>
    <s v="RC_GOV"/>
    <x v="4"/>
    <x v="3"/>
    <x v="3"/>
    <n v="0"/>
    <n v="9"/>
    <n v="0"/>
    <n v="0"/>
    <n v="0"/>
    <n v="10"/>
    <n v="69"/>
    <n v="0"/>
    <n v="0"/>
    <n v="90"/>
  </r>
  <r>
    <s v="RES-20106"/>
    <s v="G-1974"/>
    <x v="361"/>
    <d v="2025-04-11T00:00:00"/>
    <d v="2025-04-14T00:00:00"/>
    <x v="1"/>
    <s v="RC_GOV"/>
    <x v="1"/>
    <x v="2"/>
    <x v="0"/>
    <n v="2100"/>
    <n v="2"/>
    <n v="2"/>
    <n v="3"/>
    <n v="5"/>
    <n v="3"/>
    <n v="18"/>
    <n v="105"/>
    <n v="1995"/>
    <n v="6"/>
  </r>
  <r>
    <s v="RES-20411"/>
    <s v="G-1987"/>
    <x v="361"/>
    <d v="2025-04-14T00:00:00"/>
    <d v="2025-04-16T00:00:00"/>
    <x v="1"/>
    <s v="RC_PROMO"/>
    <x v="0"/>
    <x v="3"/>
    <x v="3"/>
    <n v="0"/>
    <n v="3"/>
    <n v="0"/>
    <n v="0"/>
    <n v="0"/>
    <n v="2"/>
    <n v="21"/>
    <n v="0"/>
    <n v="0"/>
    <n v="6"/>
  </r>
  <r>
    <s v="RES-21331"/>
    <s v="G-5767"/>
    <x v="361"/>
    <d v="2025-05-05T00:00:00"/>
    <d v="2025-05-15T00:00:00"/>
    <x v="1"/>
    <s v="RC_WHL"/>
    <x v="3"/>
    <x v="1"/>
    <x v="0"/>
    <n v="10500"/>
    <n v="3"/>
    <n v="3"/>
    <n v="2"/>
    <n v="5"/>
    <n v="10"/>
    <n v="42"/>
    <n v="0"/>
    <n v="10500"/>
    <n v="30"/>
  </r>
  <r>
    <s v="RES-22058"/>
    <s v="G-6494"/>
    <x v="361"/>
    <d v="2025-04-11T00:00:00"/>
    <d v="2025-04-23T00:00:00"/>
    <x v="1"/>
    <s v="RC_BAR"/>
    <x v="5"/>
    <x v="2"/>
    <x v="2"/>
    <n v="4200"/>
    <n v="1"/>
    <n v="2"/>
    <n v="1"/>
    <n v="3"/>
    <n v="12"/>
    <n v="18"/>
    <n v="840"/>
    <n v="3360"/>
    <n v="12"/>
  </r>
  <r>
    <s v="RES-23428"/>
    <s v="G-7864"/>
    <x v="361"/>
    <d v="2025-06-11T00:00:00"/>
    <d v="2025-06-25T00:00:00"/>
    <x v="2"/>
    <s v="RC_WHL"/>
    <x v="6"/>
    <x v="4"/>
    <x v="2"/>
    <n v="30800"/>
    <n v="2"/>
    <n v="4"/>
    <n v="3"/>
    <n v="7"/>
    <n v="14"/>
    <n v="79"/>
    <n v="0"/>
    <n v="30800"/>
    <n v="28"/>
  </r>
  <r>
    <s v="RES-24259"/>
    <s v="G-8695"/>
    <x v="361"/>
    <d v="2025-05-24T00:00:00"/>
    <d v="2025-05-26T00:00:00"/>
    <x v="1"/>
    <s v="RC_PKG"/>
    <x v="5"/>
    <x v="1"/>
    <x v="2"/>
    <n v="700"/>
    <n v="1"/>
    <n v="1"/>
    <n v="0"/>
    <n v="1"/>
    <n v="2"/>
    <n v="61"/>
    <n v="140"/>
    <n v="560"/>
    <n v="2"/>
  </r>
  <r>
    <s v="RES-20056"/>
    <s v="G-2060"/>
    <x v="362"/>
    <d v="2025-04-11T00:00:00"/>
    <d v="2025-04-14T00:00:00"/>
    <x v="1"/>
    <s v="RC_CORP"/>
    <x v="5"/>
    <x v="1"/>
    <x v="2"/>
    <n v="2100"/>
    <n v="2"/>
    <n v="6"/>
    <n v="2"/>
    <n v="8"/>
    <n v="3"/>
    <n v="19"/>
    <n v="420"/>
    <n v="1680"/>
    <n v="6"/>
  </r>
  <r>
    <s v="RES-20502"/>
    <s v="G-4217"/>
    <x v="362"/>
    <d v="2025-06-07T00:00:00"/>
    <d v="2025-06-09T00:00:00"/>
    <x v="2"/>
    <s v="RC_GOV"/>
    <x v="7"/>
    <x v="0"/>
    <x v="2"/>
    <n v="2200"/>
    <n v="1"/>
    <n v="1"/>
    <n v="0"/>
    <n v="1"/>
    <n v="2"/>
    <n v="76"/>
    <n v="330"/>
    <n v="1870"/>
    <n v="2"/>
  </r>
  <r>
    <s v="RES-23242"/>
    <s v="G-7678"/>
    <x v="362"/>
    <d v="2025-04-02T00:00:00"/>
    <d v="2025-04-05T00:00:00"/>
    <x v="4"/>
    <s v="RC_PKG"/>
    <x v="4"/>
    <x v="4"/>
    <x v="0"/>
    <n v="2400"/>
    <n v="1"/>
    <n v="1"/>
    <n v="2"/>
    <n v="3"/>
    <n v="3"/>
    <n v="10"/>
    <n v="408"/>
    <n v="1992"/>
    <n v="3"/>
  </r>
  <r>
    <s v="RES-23988"/>
    <s v="G-8424"/>
    <x v="362"/>
    <d v="2025-05-14T00:00:00"/>
    <d v="2025-05-23T00:00:00"/>
    <x v="2"/>
    <s v="RC_BAR"/>
    <x v="6"/>
    <x v="3"/>
    <x v="2"/>
    <n v="9900"/>
    <n v="1"/>
    <n v="2"/>
    <n v="1"/>
    <n v="3"/>
    <n v="9"/>
    <n v="52"/>
    <n v="0"/>
    <n v="9900"/>
    <n v="9"/>
  </r>
  <r>
    <s v="RES-20001"/>
    <s v="G-2210"/>
    <x v="363"/>
    <d v="2025-04-14T00:00:00"/>
    <d v="2025-04-15T00:00:00"/>
    <x v="0"/>
    <s v="RC_LONG"/>
    <x v="0"/>
    <x v="3"/>
    <x v="2"/>
    <n v="550"/>
    <n v="1"/>
    <n v="2"/>
    <n v="2"/>
    <n v="4"/>
    <n v="1"/>
    <n v="23"/>
    <n v="0"/>
    <n v="550"/>
    <n v="1"/>
  </r>
  <r>
    <s v="RES-20917"/>
    <s v="G-5353"/>
    <x v="363"/>
    <d v="2025-05-08T00:00:00"/>
    <d v="2025-05-22T00:00:00"/>
    <x v="1"/>
    <s v="RC_GOV"/>
    <x v="0"/>
    <x v="0"/>
    <x v="2"/>
    <n v="4900"/>
    <n v="1"/>
    <n v="3"/>
    <n v="1"/>
    <n v="4"/>
    <n v="14"/>
    <n v="47"/>
    <n v="0"/>
    <n v="4900"/>
    <n v="14"/>
  </r>
  <r>
    <s v="RES-21336"/>
    <s v="G-5772"/>
    <x v="363"/>
    <d v="2025-03-25T00:00:00"/>
    <d v="2025-04-03T00:00:00"/>
    <x v="4"/>
    <s v="RC_PROMO"/>
    <x v="3"/>
    <x v="1"/>
    <x v="1"/>
    <n v="7200"/>
    <n v="1"/>
    <n v="3"/>
    <n v="1"/>
    <n v="4"/>
    <n v="9"/>
    <n v="3"/>
    <n v="0"/>
    <n v="7200"/>
    <n v="9"/>
  </r>
  <r>
    <s v="RES-22789"/>
    <s v="G-7225"/>
    <x v="363"/>
    <d v="2025-05-11T00:00:00"/>
    <d v="2025-05-16T00:00:00"/>
    <x v="4"/>
    <s v="RC_CORP"/>
    <x v="3"/>
    <x v="3"/>
    <x v="2"/>
    <n v="12000"/>
    <n v="3"/>
    <n v="3"/>
    <n v="3"/>
    <n v="6"/>
    <n v="5"/>
    <n v="50"/>
    <n v="0"/>
    <n v="12000"/>
    <n v="15"/>
  </r>
  <r>
    <s v="RES-23022"/>
    <s v="G-7458"/>
    <x v="363"/>
    <d v="2025-03-23T00:00:00"/>
    <d v="2025-03-25T00:00:00"/>
    <x v="1"/>
    <s v="RC_GOV"/>
    <x v="2"/>
    <x v="3"/>
    <x v="2"/>
    <n v="1400"/>
    <n v="2"/>
    <n v="4"/>
    <n v="1"/>
    <n v="5"/>
    <n v="2"/>
    <n v="1"/>
    <n v="140"/>
    <n v="1260"/>
    <n v="4"/>
  </r>
  <r>
    <s v="RES-24406"/>
    <s v="G-8842"/>
    <x v="363"/>
    <d v="2025-04-03T00:00:00"/>
    <d v="2025-04-07T00:00:00"/>
    <x v="1"/>
    <s v="RC_WHL"/>
    <x v="7"/>
    <x v="0"/>
    <x v="2"/>
    <n v="1400"/>
    <n v="1"/>
    <n v="2"/>
    <n v="0"/>
    <n v="2"/>
    <n v="4"/>
    <n v="12"/>
    <n v="210"/>
    <n v="1190"/>
    <n v="4"/>
  </r>
  <r>
    <s v="RES-20251"/>
    <s v="G-3951"/>
    <x v="364"/>
    <d v="2025-04-09T00:00:00"/>
    <d v="2025-04-10T00:00:00"/>
    <x v="1"/>
    <s v="RC_LONG"/>
    <x v="3"/>
    <x v="2"/>
    <x v="2"/>
    <n v="1050"/>
    <n v="3"/>
    <n v="6"/>
    <n v="1"/>
    <n v="7"/>
    <n v="1"/>
    <n v="19"/>
    <n v="0"/>
    <n v="1050"/>
    <n v="3"/>
  </r>
  <r>
    <s v="RES-20514"/>
    <s v="G-4927"/>
    <x v="364"/>
    <d v="2025-03-22T00:00:00"/>
    <d v="2025-03-25T00:00:00"/>
    <x v="4"/>
    <s v="RC_PKG"/>
    <x v="5"/>
    <x v="0"/>
    <x v="2"/>
    <n v="2400"/>
    <n v="1"/>
    <n v="2"/>
    <n v="2"/>
    <n v="4"/>
    <n v="3"/>
    <n v="1"/>
    <n v="480"/>
    <n v="1920"/>
    <n v="3"/>
  </r>
  <r>
    <s v="RES-20529"/>
    <s v="G-2871"/>
    <x v="364"/>
    <d v="2025-05-27T00:00:00"/>
    <d v="2025-05-28T00:00:00"/>
    <x v="2"/>
    <s v="RC_LONG"/>
    <x v="1"/>
    <x v="2"/>
    <x v="2"/>
    <n v="2200"/>
    <n v="2"/>
    <n v="4"/>
    <n v="1"/>
    <n v="5"/>
    <n v="1"/>
    <n v="67"/>
    <n v="110"/>
    <n v="2090"/>
    <n v="2"/>
  </r>
  <r>
    <s v="RES-20730"/>
    <s v="G-5166"/>
    <x v="364"/>
    <d v="2025-04-20T00:00:00"/>
    <d v="2025-05-04T00:00:00"/>
    <x v="1"/>
    <s v="RC_PROMO"/>
    <x v="3"/>
    <x v="0"/>
    <x v="3"/>
    <n v="0"/>
    <n v="6"/>
    <n v="0"/>
    <n v="0"/>
    <n v="0"/>
    <n v="14"/>
    <n v="30"/>
    <n v="0"/>
    <n v="0"/>
    <n v="84"/>
  </r>
  <r>
    <s v="RES-20778"/>
    <s v="G-5214"/>
    <x v="364"/>
    <d v="2025-04-23T00:00:00"/>
    <d v="2025-05-07T00:00:00"/>
    <x v="1"/>
    <s v="RC_BAR"/>
    <x v="3"/>
    <x v="2"/>
    <x v="2"/>
    <n v="4900"/>
    <n v="1"/>
    <n v="3"/>
    <n v="0"/>
    <n v="3"/>
    <n v="14"/>
    <n v="33"/>
    <n v="0"/>
    <n v="4900"/>
    <n v="14"/>
  </r>
  <r>
    <s v="RES-23307"/>
    <s v="G-7743"/>
    <x v="364"/>
    <d v="2025-03-29T00:00:00"/>
    <d v="2025-04-07T00:00:00"/>
    <x v="1"/>
    <s v="RC_PKG"/>
    <x v="4"/>
    <x v="3"/>
    <x v="2"/>
    <n v="6300"/>
    <n v="2"/>
    <n v="2"/>
    <n v="3"/>
    <n v="5"/>
    <n v="9"/>
    <n v="8"/>
    <n v="1071"/>
    <n v="5229"/>
    <n v="18"/>
  </r>
  <r>
    <s v="RES-23644"/>
    <s v="G-8080"/>
    <x v="364"/>
    <d v="2025-04-12T00:00:00"/>
    <d v="2025-04-14T00:00:00"/>
    <x v="1"/>
    <s v="RC_LONG"/>
    <x v="3"/>
    <x v="2"/>
    <x v="3"/>
    <n v="0"/>
    <n v="7"/>
    <n v="0"/>
    <n v="0"/>
    <n v="0"/>
    <n v="2"/>
    <n v="22"/>
    <n v="0"/>
    <n v="0"/>
    <n v="14"/>
  </r>
  <r>
    <s v="RES-23895"/>
    <s v="G-8331"/>
    <x v="364"/>
    <d v="2025-05-31T00:00:00"/>
    <d v="2025-06-05T00:00:00"/>
    <x v="1"/>
    <s v="RC_LONG"/>
    <x v="7"/>
    <x v="3"/>
    <x v="3"/>
    <n v="0"/>
    <n v="7"/>
    <n v="0"/>
    <n v="0"/>
    <n v="0"/>
    <n v="5"/>
    <n v="71"/>
    <n v="0"/>
    <n v="0"/>
    <n v="35"/>
  </r>
  <r>
    <s v="RES-24028"/>
    <s v="G-8464"/>
    <x v="364"/>
    <d v="2025-05-04T00:00:00"/>
    <d v="2025-05-12T00:00:00"/>
    <x v="4"/>
    <s v="RC_LONG"/>
    <x v="0"/>
    <x v="0"/>
    <x v="2"/>
    <n v="19200"/>
    <n v="3"/>
    <n v="3"/>
    <n v="0"/>
    <n v="3"/>
    <n v="8"/>
    <n v="44"/>
    <n v="0"/>
    <n v="19200"/>
    <n v="24"/>
  </r>
  <r>
    <s v="RES-24073"/>
    <s v="G-8509"/>
    <x v="364"/>
    <d v="2025-04-04T00:00:00"/>
    <d v="2025-04-18T00:00:00"/>
    <x v="4"/>
    <s v="RC_BAR"/>
    <x v="1"/>
    <x v="4"/>
    <x v="2"/>
    <n v="22400"/>
    <n v="2"/>
    <n v="4"/>
    <n v="1"/>
    <n v="5"/>
    <n v="14"/>
    <n v="14"/>
    <n v="1120"/>
    <n v="21280"/>
    <n v="28"/>
  </r>
  <r>
    <s v="RES-20080"/>
    <s v="G-3477"/>
    <x v="365"/>
    <d v="2025-04-16T00:00:00"/>
    <d v="2025-04-19T00:00:00"/>
    <x v="1"/>
    <s v="RC_PROMO"/>
    <x v="7"/>
    <x v="4"/>
    <x v="0"/>
    <n v="3150"/>
    <n v="3"/>
    <n v="9"/>
    <n v="3"/>
    <n v="12"/>
    <n v="3"/>
    <n v="27"/>
    <n v="472.5"/>
    <n v="2677.5"/>
    <n v="9"/>
  </r>
  <r>
    <s v="RES-21094"/>
    <s v="G-5530"/>
    <x v="365"/>
    <d v="2025-06-01T00:00:00"/>
    <d v="2025-06-02T00:00:00"/>
    <x v="1"/>
    <s v="RC_WHL"/>
    <x v="7"/>
    <x v="0"/>
    <x v="2"/>
    <n v="700"/>
    <n v="2"/>
    <n v="6"/>
    <n v="0"/>
    <n v="6"/>
    <n v="1"/>
    <n v="73"/>
    <n v="105"/>
    <n v="595"/>
    <n v="2"/>
  </r>
  <r>
    <s v="RES-21381"/>
    <s v="G-5817"/>
    <x v="365"/>
    <d v="2025-03-31T00:00:00"/>
    <d v="2025-04-08T00:00:00"/>
    <x v="2"/>
    <s v="RC_BAR"/>
    <x v="5"/>
    <x v="3"/>
    <x v="3"/>
    <n v="0"/>
    <n v="6"/>
    <n v="0"/>
    <n v="0"/>
    <n v="0"/>
    <n v="8"/>
    <n v="11"/>
    <n v="0"/>
    <n v="0"/>
    <n v="48"/>
  </r>
  <r>
    <s v="RES-23651"/>
    <s v="G-8087"/>
    <x v="365"/>
    <d v="2025-06-12T00:00:00"/>
    <d v="2025-06-21T00:00:00"/>
    <x v="1"/>
    <s v="RC_PROMO"/>
    <x v="3"/>
    <x v="4"/>
    <x v="0"/>
    <n v="3150"/>
    <n v="1"/>
    <n v="2"/>
    <n v="1"/>
    <n v="3"/>
    <n v="9"/>
    <n v="84"/>
    <n v="0"/>
    <n v="3150"/>
    <n v="9"/>
  </r>
  <r>
    <s v="RES-24086"/>
    <s v="G-8522"/>
    <x v="365"/>
    <d v="2025-05-13T00:00:00"/>
    <d v="2025-05-19T00:00:00"/>
    <x v="0"/>
    <s v="RC_GOV"/>
    <x v="3"/>
    <x v="4"/>
    <x v="2"/>
    <n v="3300"/>
    <n v="1"/>
    <n v="2"/>
    <n v="1"/>
    <n v="3"/>
    <n v="6"/>
    <n v="54"/>
    <n v="0"/>
    <n v="3300"/>
    <n v="6"/>
  </r>
  <r>
    <s v="RES-24154"/>
    <s v="G-8590"/>
    <x v="365"/>
    <d v="2025-03-26T00:00:00"/>
    <d v="2025-04-07T00:00:00"/>
    <x v="1"/>
    <s v="RC_BAR"/>
    <x v="2"/>
    <x v="3"/>
    <x v="2"/>
    <n v="8400"/>
    <n v="2"/>
    <n v="6"/>
    <n v="2"/>
    <n v="8"/>
    <n v="12"/>
    <n v="6"/>
    <n v="840"/>
    <n v="7560"/>
    <n v="24"/>
  </r>
  <r>
    <s v="RES-24381"/>
    <s v="G-8817"/>
    <x v="365"/>
    <d v="2025-05-01T00:00:00"/>
    <d v="2025-05-15T00:00:00"/>
    <x v="1"/>
    <s v="RC_BAR"/>
    <x v="2"/>
    <x v="1"/>
    <x v="2"/>
    <n v="14700"/>
    <n v="3"/>
    <n v="3"/>
    <n v="3"/>
    <n v="6"/>
    <n v="14"/>
    <n v="42"/>
    <n v="1470"/>
    <n v="13230"/>
    <n v="42"/>
  </r>
  <r>
    <s v="RES-20146"/>
    <s v="G-4358"/>
    <x v="366"/>
    <d v="2025-03-24T00:00:00"/>
    <d v="2025-03-26T00:00:00"/>
    <x v="1"/>
    <s v="RC_BAR"/>
    <x v="1"/>
    <x v="4"/>
    <x v="2"/>
    <n v="700"/>
    <n v="1"/>
    <n v="3"/>
    <n v="2"/>
    <n v="5"/>
    <n v="2"/>
    <n v="5"/>
    <n v="35"/>
    <n v="665"/>
    <n v="2"/>
  </r>
  <r>
    <s v="RES-20276"/>
    <s v="G-2239"/>
    <x v="366"/>
    <d v="2025-03-20T00:00:00"/>
    <d v="2025-03-24T00:00:00"/>
    <x v="1"/>
    <s v="RC_WHL"/>
    <x v="5"/>
    <x v="1"/>
    <x v="0"/>
    <n v="5600"/>
    <n v="4"/>
    <n v="12"/>
    <n v="4"/>
    <n v="16"/>
    <n v="4"/>
    <n v="1"/>
    <n v="1120"/>
    <n v="4480"/>
    <n v="16"/>
  </r>
  <r>
    <s v="RES-21173"/>
    <s v="G-5609"/>
    <x v="366"/>
    <d v="2025-04-08T00:00:00"/>
    <d v="2025-04-14T00:00:00"/>
    <x v="3"/>
    <s v="RC_LONG"/>
    <x v="4"/>
    <x v="1"/>
    <x v="2"/>
    <n v="14400"/>
    <n v="2"/>
    <n v="4"/>
    <n v="3"/>
    <n v="7"/>
    <n v="6"/>
    <n v="20"/>
    <n v="2448"/>
    <n v="11952"/>
    <n v="12"/>
  </r>
  <r>
    <s v="RES-23664"/>
    <s v="G-8100"/>
    <x v="366"/>
    <d v="2025-04-18T00:00:00"/>
    <d v="2025-04-25T00:00:00"/>
    <x v="1"/>
    <s v="RC_WHL"/>
    <x v="6"/>
    <x v="2"/>
    <x v="2"/>
    <n v="2450"/>
    <n v="1"/>
    <n v="3"/>
    <n v="2"/>
    <n v="5"/>
    <n v="7"/>
    <n v="30"/>
    <n v="0"/>
    <n v="2450"/>
    <n v="7"/>
  </r>
  <r>
    <s v="RES-24365"/>
    <s v="G-8801"/>
    <x v="366"/>
    <d v="2025-04-22T00:00:00"/>
    <d v="2025-05-04T00:00:00"/>
    <x v="0"/>
    <s v="RC_PROMO"/>
    <x v="7"/>
    <x v="0"/>
    <x v="0"/>
    <n v="6600"/>
    <n v="1"/>
    <n v="2"/>
    <n v="0"/>
    <n v="2"/>
    <n v="12"/>
    <n v="34"/>
    <n v="990"/>
    <n v="5610"/>
    <n v="12"/>
  </r>
  <r>
    <s v="RES-21229"/>
    <s v="G-5665"/>
    <x v="367"/>
    <d v="2025-05-15T00:00:00"/>
    <d v="2025-05-23T00:00:00"/>
    <x v="0"/>
    <s v="RC_PROMO"/>
    <x v="3"/>
    <x v="3"/>
    <x v="2"/>
    <n v="4400"/>
    <n v="1"/>
    <n v="1"/>
    <n v="0"/>
    <n v="1"/>
    <n v="8"/>
    <n v="58"/>
    <n v="0"/>
    <n v="4400"/>
    <n v="8"/>
  </r>
  <r>
    <s v="RES-24009"/>
    <s v="G-8445"/>
    <x v="367"/>
    <d v="2025-04-09T00:00:00"/>
    <d v="2025-04-12T00:00:00"/>
    <x v="0"/>
    <s v="RC_BAR"/>
    <x v="6"/>
    <x v="1"/>
    <x v="2"/>
    <n v="1650"/>
    <n v="1"/>
    <n v="1"/>
    <n v="0"/>
    <n v="1"/>
    <n v="3"/>
    <n v="22"/>
    <n v="0"/>
    <n v="1650"/>
    <n v="3"/>
  </r>
  <r>
    <s v="RES-24031"/>
    <s v="G-8467"/>
    <x v="367"/>
    <d v="2025-05-01T00:00:00"/>
    <d v="2025-05-12T00:00:00"/>
    <x v="1"/>
    <s v="RC_WHL"/>
    <x v="0"/>
    <x v="0"/>
    <x v="2"/>
    <n v="7700"/>
    <n v="2"/>
    <n v="2"/>
    <n v="1"/>
    <n v="3"/>
    <n v="11"/>
    <n v="44"/>
    <n v="0"/>
    <n v="7700"/>
    <n v="22"/>
  </r>
  <r>
    <s v="RES-24250"/>
    <s v="G-8686"/>
    <x v="367"/>
    <d v="2025-03-19T00:00:00"/>
    <d v="2025-03-23T00:00:00"/>
    <x v="2"/>
    <s v="RC_CORP"/>
    <x v="2"/>
    <x v="3"/>
    <x v="3"/>
    <n v="0"/>
    <n v="6"/>
    <n v="0"/>
    <n v="0"/>
    <n v="0"/>
    <n v="4"/>
    <n v="1"/>
    <n v="0"/>
    <n v="0"/>
    <n v="24"/>
  </r>
  <r>
    <s v="RES-24683"/>
    <s v="G-9119"/>
    <x v="367"/>
    <d v="2025-06-05T00:00:00"/>
    <d v="2025-06-11T00:00:00"/>
    <x v="2"/>
    <s v="RC_GOV"/>
    <x v="1"/>
    <x v="0"/>
    <x v="2"/>
    <n v="13200"/>
    <n v="2"/>
    <n v="4"/>
    <n v="2"/>
    <n v="6"/>
    <n v="6"/>
    <n v="79"/>
    <n v="660"/>
    <n v="12540"/>
    <n v="12"/>
  </r>
  <r>
    <s v="RES-20027"/>
    <s v="G-4582"/>
    <x v="368"/>
    <d v="2025-03-20T00:00:00"/>
    <d v="2025-03-27T00:00:00"/>
    <x v="4"/>
    <s v="RC_CORP"/>
    <x v="0"/>
    <x v="2"/>
    <x v="2"/>
    <n v="5600"/>
    <n v="1"/>
    <n v="2"/>
    <n v="0"/>
    <n v="2"/>
    <n v="7"/>
    <n v="3"/>
    <n v="0"/>
    <n v="5600"/>
    <n v="7"/>
  </r>
  <r>
    <s v="RES-20341"/>
    <s v="G-1335"/>
    <x v="368"/>
    <d v="2025-04-19T00:00:00"/>
    <d v="2025-04-22T00:00:00"/>
    <x v="0"/>
    <s v="RC_GOV"/>
    <x v="7"/>
    <x v="3"/>
    <x v="1"/>
    <n v="1650"/>
    <n v="1"/>
    <n v="2"/>
    <n v="1"/>
    <n v="3"/>
    <n v="3"/>
    <n v="33"/>
    <n v="247.5"/>
    <n v="1402.5"/>
    <n v="3"/>
  </r>
  <r>
    <s v="RES-20973"/>
    <s v="G-5409"/>
    <x v="368"/>
    <d v="2025-04-19T00:00:00"/>
    <d v="2025-04-29T00:00:00"/>
    <x v="2"/>
    <s v="RC_LONG"/>
    <x v="0"/>
    <x v="0"/>
    <x v="2"/>
    <n v="11000"/>
    <n v="1"/>
    <n v="1"/>
    <n v="2"/>
    <n v="3"/>
    <n v="10"/>
    <n v="33"/>
    <n v="0"/>
    <n v="11000"/>
    <n v="10"/>
  </r>
  <r>
    <s v="RES-23846"/>
    <s v="G-8282"/>
    <x v="368"/>
    <d v="2025-04-04T00:00:00"/>
    <d v="2025-04-06T00:00:00"/>
    <x v="1"/>
    <s v="RC_PROMO"/>
    <x v="4"/>
    <x v="1"/>
    <x v="2"/>
    <n v="700"/>
    <n v="1"/>
    <n v="2"/>
    <n v="1"/>
    <n v="3"/>
    <n v="2"/>
    <n v="18"/>
    <n v="119"/>
    <n v="581"/>
    <n v="2"/>
  </r>
  <r>
    <s v="RES-20057"/>
    <s v="G-4533"/>
    <x v="369"/>
    <d v="2025-04-29T00:00:00"/>
    <d v="2025-04-30T00:00:00"/>
    <x v="4"/>
    <s v="RC_LONG"/>
    <x v="5"/>
    <x v="0"/>
    <x v="2"/>
    <n v="2400"/>
    <n v="3"/>
    <n v="6"/>
    <n v="3"/>
    <n v="9"/>
    <n v="1"/>
    <n v="44"/>
    <n v="480"/>
    <n v="1920"/>
    <n v="3"/>
  </r>
  <r>
    <s v="RES-20263"/>
    <s v="G-2499"/>
    <x v="369"/>
    <d v="2025-03-18T00:00:00"/>
    <d v="2025-03-20T00:00:00"/>
    <x v="1"/>
    <s v="RC_PKG"/>
    <x v="5"/>
    <x v="1"/>
    <x v="2"/>
    <n v="3500"/>
    <n v="5"/>
    <n v="5"/>
    <n v="3"/>
    <n v="8"/>
    <n v="2"/>
    <n v="2"/>
    <n v="700"/>
    <n v="2800"/>
    <n v="10"/>
  </r>
  <r>
    <s v="RES-21357"/>
    <s v="G-5793"/>
    <x v="369"/>
    <d v="2025-03-25T00:00:00"/>
    <d v="2025-03-31T00:00:00"/>
    <x v="2"/>
    <s v="RC_WHL"/>
    <x v="4"/>
    <x v="3"/>
    <x v="2"/>
    <n v="33000"/>
    <n v="5"/>
    <n v="15"/>
    <n v="3"/>
    <n v="18"/>
    <n v="6"/>
    <n v="9"/>
    <n v="5610"/>
    <n v="27390"/>
    <n v="30"/>
  </r>
  <r>
    <s v="RES-21401"/>
    <s v="G-5837"/>
    <x v="369"/>
    <d v="2025-04-18T00:00:00"/>
    <d v="2025-04-27T00:00:00"/>
    <x v="1"/>
    <s v="RC_GOV"/>
    <x v="1"/>
    <x v="4"/>
    <x v="2"/>
    <n v="9450"/>
    <n v="3"/>
    <n v="6"/>
    <n v="2"/>
    <n v="8"/>
    <n v="9"/>
    <n v="33"/>
    <n v="472.5"/>
    <n v="8977.5"/>
    <n v="27"/>
  </r>
  <r>
    <s v="RES-22101"/>
    <s v="G-6537"/>
    <x v="369"/>
    <d v="2025-04-13T00:00:00"/>
    <d v="2025-04-20T00:00:00"/>
    <x v="0"/>
    <s v="RC_BAR"/>
    <x v="0"/>
    <x v="0"/>
    <x v="0"/>
    <n v="11550"/>
    <n v="3"/>
    <n v="9"/>
    <n v="1"/>
    <n v="10"/>
    <n v="7"/>
    <n v="28"/>
    <n v="0"/>
    <n v="11550"/>
    <n v="21"/>
  </r>
  <r>
    <s v="RES-22714"/>
    <s v="G-7150"/>
    <x v="369"/>
    <d v="2025-04-30T00:00:00"/>
    <d v="2025-05-03T00:00:00"/>
    <x v="2"/>
    <s v="RC_LONG"/>
    <x v="0"/>
    <x v="0"/>
    <x v="2"/>
    <n v="6600"/>
    <n v="2"/>
    <n v="4"/>
    <n v="0"/>
    <n v="4"/>
    <n v="3"/>
    <n v="45"/>
    <n v="0"/>
    <n v="6600"/>
    <n v="6"/>
  </r>
  <r>
    <s v="RES-24847"/>
    <s v="G-9283"/>
    <x v="369"/>
    <d v="2025-05-11T00:00:00"/>
    <d v="2025-05-23T00:00:00"/>
    <x v="3"/>
    <s v="RC_CORP"/>
    <x v="7"/>
    <x v="3"/>
    <x v="2"/>
    <n v="28800"/>
    <n v="2"/>
    <n v="2"/>
    <n v="0"/>
    <n v="2"/>
    <n v="12"/>
    <n v="56"/>
    <n v="4320"/>
    <n v="24480"/>
    <n v="24"/>
  </r>
  <r>
    <s v="RES-24862"/>
    <s v="G-9298"/>
    <x v="369"/>
    <d v="2025-05-24T00:00:00"/>
    <d v="2025-05-28T00:00:00"/>
    <x v="1"/>
    <s v="RC_GOV"/>
    <x v="5"/>
    <x v="4"/>
    <x v="2"/>
    <n v="1400"/>
    <n v="1"/>
    <n v="3"/>
    <n v="0"/>
    <n v="3"/>
    <n v="4"/>
    <n v="69"/>
    <n v="280"/>
    <n v="1120"/>
    <n v="4"/>
  </r>
  <r>
    <s v="RES-21063"/>
    <s v="G-5499"/>
    <x v="370"/>
    <d v="2025-06-01T00:00:00"/>
    <d v="2025-06-10T00:00:00"/>
    <x v="0"/>
    <s v="RC_PROMO"/>
    <x v="6"/>
    <x v="1"/>
    <x v="2"/>
    <n v="4950"/>
    <n v="1"/>
    <n v="3"/>
    <n v="1"/>
    <n v="4"/>
    <n v="9"/>
    <n v="78"/>
    <n v="0"/>
    <n v="4950"/>
    <n v="9"/>
  </r>
  <r>
    <s v="RES-21711"/>
    <s v="G-6147"/>
    <x v="370"/>
    <d v="2025-04-28T00:00:00"/>
    <d v="2025-05-01T00:00:00"/>
    <x v="2"/>
    <s v="RC_GOV"/>
    <x v="5"/>
    <x v="1"/>
    <x v="2"/>
    <n v="3300"/>
    <n v="1"/>
    <n v="2"/>
    <n v="1"/>
    <n v="3"/>
    <n v="3"/>
    <n v="44"/>
    <n v="660"/>
    <n v="2640"/>
    <n v="3"/>
  </r>
  <r>
    <s v="RES-22132"/>
    <s v="G-6568"/>
    <x v="370"/>
    <d v="2025-06-05T00:00:00"/>
    <d v="2025-06-09T00:00:00"/>
    <x v="4"/>
    <s v="RC_BAR"/>
    <x v="0"/>
    <x v="2"/>
    <x v="3"/>
    <n v="0"/>
    <n v="6"/>
    <n v="0"/>
    <n v="0"/>
    <n v="0"/>
    <n v="4"/>
    <n v="82"/>
    <n v="0"/>
    <n v="0"/>
    <n v="24"/>
  </r>
  <r>
    <s v="RES-23383"/>
    <s v="G-7819"/>
    <x v="370"/>
    <d v="2025-06-02T00:00:00"/>
    <d v="2025-06-05T00:00:00"/>
    <x v="1"/>
    <s v="RC_LONG"/>
    <x v="3"/>
    <x v="2"/>
    <x v="2"/>
    <n v="2100"/>
    <n v="2"/>
    <n v="4"/>
    <n v="2"/>
    <n v="6"/>
    <n v="3"/>
    <n v="79"/>
    <n v="0"/>
    <n v="2100"/>
    <n v="6"/>
  </r>
  <r>
    <s v="RES-23417"/>
    <s v="G-7853"/>
    <x v="370"/>
    <d v="2025-03-20T00:00:00"/>
    <d v="2025-04-03T00:00:00"/>
    <x v="1"/>
    <s v="RC_WHL"/>
    <x v="6"/>
    <x v="1"/>
    <x v="2"/>
    <n v="24500"/>
    <n v="5"/>
    <n v="10"/>
    <n v="5"/>
    <n v="15"/>
    <n v="14"/>
    <n v="5"/>
    <n v="0"/>
    <n v="24500"/>
    <n v="70"/>
  </r>
  <r>
    <s v="RES-24370"/>
    <s v="G-8806"/>
    <x v="370"/>
    <d v="2025-05-30T00:00:00"/>
    <d v="2025-06-11T00:00:00"/>
    <x v="1"/>
    <s v="RC_LONG"/>
    <x v="5"/>
    <x v="3"/>
    <x v="2"/>
    <n v="12600"/>
    <n v="3"/>
    <n v="3"/>
    <n v="3"/>
    <n v="6"/>
    <n v="12"/>
    <n v="76"/>
    <n v="2520"/>
    <n v="10080"/>
    <n v="36"/>
  </r>
  <r>
    <s v="RES-24588"/>
    <s v="G-9024"/>
    <x v="370"/>
    <d v="2025-06-03T00:00:00"/>
    <d v="2025-06-13T00:00:00"/>
    <x v="4"/>
    <s v="RC_LONG"/>
    <x v="5"/>
    <x v="1"/>
    <x v="0"/>
    <n v="16000"/>
    <n v="2"/>
    <n v="2"/>
    <n v="1"/>
    <n v="3"/>
    <n v="10"/>
    <n v="80"/>
    <n v="3200"/>
    <n v="12800"/>
    <n v="20"/>
  </r>
  <r>
    <s v="RES-20016"/>
    <s v="G-2818"/>
    <x v="371"/>
    <d v="2025-06-27T00:00:00"/>
    <d v="2025-06-30T00:00:00"/>
    <x v="2"/>
    <s v="RC_PKG"/>
    <x v="3"/>
    <x v="2"/>
    <x v="3"/>
    <n v="0"/>
    <n v="3"/>
    <n v="0"/>
    <n v="0"/>
    <n v="0"/>
    <n v="3"/>
    <n v="105"/>
    <n v="0"/>
    <n v="0"/>
    <n v="9"/>
  </r>
  <r>
    <s v="RES-20406"/>
    <s v="G-3366"/>
    <x v="371"/>
    <d v="2025-03-19T00:00:00"/>
    <d v="2025-03-22T00:00:00"/>
    <x v="1"/>
    <s v="RC_PKG"/>
    <x v="2"/>
    <x v="2"/>
    <x v="2"/>
    <n v="2100"/>
    <n v="2"/>
    <n v="6"/>
    <n v="2"/>
    <n v="8"/>
    <n v="3"/>
    <n v="5"/>
    <n v="210"/>
    <n v="1890"/>
    <n v="6"/>
  </r>
  <r>
    <s v="RES-20604"/>
    <s v="G-5040"/>
    <x v="371"/>
    <d v="2025-03-24T00:00:00"/>
    <d v="2025-03-27T00:00:00"/>
    <x v="1"/>
    <s v="RC_BAR"/>
    <x v="1"/>
    <x v="4"/>
    <x v="2"/>
    <n v="4200"/>
    <n v="4"/>
    <n v="8"/>
    <n v="6"/>
    <n v="14"/>
    <n v="3"/>
    <n v="10"/>
    <n v="210"/>
    <n v="3990"/>
    <n v="12"/>
  </r>
  <r>
    <s v="RES-21098"/>
    <s v="G-5534"/>
    <x v="371"/>
    <d v="2025-03-31T00:00:00"/>
    <d v="2025-04-05T00:00:00"/>
    <x v="1"/>
    <s v="RC_LONG"/>
    <x v="0"/>
    <x v="3"/>
    <x v="2"/>
    <n v="7000"/>
    <n v="4"/>
    <n v="8"/>
    <n v="7"/>
    <n v="15"/>
    <n v="5"/>
    <n v="17"/>
    <n v="0"/>
    <n v="7000"/>
    <n v="20"/>
  </r>
  <r>
    <s v="RES-21109"/>
    <s v="G-5545"/>
    <x v="371"/>
    <d v="2025-06-09T00:00:00"/>
    <d v="2025-06-15T00:00:00"/>
    <x v="1"/>
    <s v="RC_WHL"/>
    <x v="0"/>
    <x v="0"/>
    <x v="2"/>
    <n v="4200"/>
    <n v="2"/>
    <n v="4"/>
    <n v="0"/>
    <n v="4"/>
    <n v="6"/>
    <n v="87"/>
    <n v="0"/>
    <n v="4200"/>
    <n v="12"/>
  </r>
  <r>
    <s v="RES-21142"/>
    <s v="G-5578"/>
    <x v="371"/>
    <d v="2025-04-21T00:00:00"/>
    <d v="2025-05-03T00:00:00"/>
    <x v="1"/>
    <s v="RC_LONG"/>
    <x v="3"/>
    <x v="2"/>
    <x v="2"/>
    <n v="4200"/>
    <n v="1"/>
    <n v="1"/>
    <n v="1"/>
    <n v="2"/>
    <n v="12"/>
    <n v="38"/>
    <n v="0"/>
    <n v="4200"/>
    <n v="12"/>
  </r>
  <r>
    <s v="RES-21562"/>
    <s v="G-5998"/>
    <x v="371"/>
    <d v="2025-05-31T00:00:00"/>
    <d v="2025-06-02T00:00:00"/>
    <x v="1"/>
    <s v="RC_CORP"/>
    <x v="6"/>
    <x v="3"/>
    <x v="2"/>
    <n v="2100"/>
    <n v="3"/>
    <n v="6"/>
    <n v="2"/>
    <n v="8"/>
    <n v="2"/>
    <n v="78"/>
    <n v="0"/>
    <n v="2100"/>
    <n v="6"/>
  </r>
  <r>
    <s v="RES-23287"/>
    <s v="G-7723"/>
    <x v="371"/>
    <d v="2025-04-25T00:00:00"/>
    <d v="2025-05-07T00:00:00"/>
    <x v="2"/>
    <s v="RC_PROMO"/>
    <x v="6"/>
    <x v="4"/>
    <x v="2"/>
    <n v="39600"/>
    <n v="3"/>
    <n v="3"/>
    <n v="1"/>
    <n v="4"/>
    <n v="12"/>
    <n v="42"/>
    <n v="0"/>
    <n v="39600"/>
    <n v="36"/>
  </r>
  <r>
    <s v="RES-23438"/>
    <s v="G-7874"/>
    <x v="371"/>
    <d v="2025-06-03T00:00:00"/>
    <d v="2025-06-13T00:00:00"/>
    <x v="0"/>
    <s v="RC_CORP"/>
    <x v="0"/>
    <x v="3"/>
    <x v="2"/>
    <n v="5500"/>
    <n v="1"/>
    <n v="3"/>
    <n v="1"/>
    <n v="4"/>
    <n v="10"/>
    <n v="81"/>
    <n v="0"/>
    <n v="5500"/>
    <n v="10"/>
  </r>
  <r>
    <s v="RES-20046"/>
    <s v="G-2282"/>
    <x v="372"/>
    <d v="2025-03-23T00:00:00"/>
    <d v="2025-03-26T00:00:00"/>
    <x v="2"/>
    <s v="RC_LONG"/>
    <x v="2"/>
    <x v="3"/>
    <x v="2"/>
    <n v="16500"/>
    <n v="5"/>
    <n v="10"/>
    <n v="4"/>
    <n v="14"/>
    <n v="3"/>
    <n v="10"/>
    <n v="1650"/>
    <n v="14850"/>
    <n v="15"/>
  </r>
  <r>
    <s v="RES-20526"/>
    <s v="G-2400"/>
    <x v="372"/>
    <d v="2025-04-01T00:00:00"/>
    <d v="2025-04-07T00:00:00"/>
    <x v="3"/>
    <s v="RC_GOV"/>
    <x v="3"/>
    <x v="0"/>
    <x v="2"/>
    <n v="14400"/>
    <n v="2"/>
    <n v="6"/>
    <n v="1"/>
    <n v="7"/>
    <n v="6"/>
    <n v="19"/>
    <n v="0"/>
    <n v="14400"/>
    <n v="12"/>
  </r>
  <r>
    <s v="RES-21604"/>
    <s v="G-6040"/>
    <x v="372"/>
    <d v="2025-04-22T00:00:00"/>
    <d v="2025-04-24T00:00:00"/>
    <x v="1"/>
    <s v="RC_PROMO"/>
    <x v="5"/>
    <x v="2"/>
    <x v="2"/>
    <n v="2100"/>
    <n v="3"/>
    <n v="9"/>
    <n v="1"/>
    <n v="10"/>
    <n v="2"/>
    <n v="40"/>
    <n v="420"/>
    <n v="1680"/>
    <n v="6"/>
  </r>
  <r>
    <s v="RES-21782"/>
    <s v="G-6218"/>
    <x v="372"/>
    <d v="2025-03-22T00:00:00"/>
    <d v="2025-03-24T00:00:00"/>
    <x v="1"/>
    <s v="RC_WHL"/>
    <x v="0"/>
    <x v="0"/>
    <x v="2"/>
    <n v="2100"/>
    <n v="3"/>
    <n v="6"/>
    <n v="3"/>
    <n v="9"/>
    <n v="2"/>
    <n v="9"/>
    <n v="0"/>
    <n v="2100"/>
    <n v="6"/>
  </r>
  <r>
    <s v="RES-22036"/>
    <s v="G-6472"/>
    <x v="372"/>
    <d v="2025-03-15T00:00:00"/>
    <d v="2025-03-21T00:00:00"/>
    <x v="1"/>
    <s v="RC_PROMO"/>
    <x v="2"/>
    <x v="2"/>
    <x v="2"/>
    <n v="2100"/>
    <n v="1"/>
    <n v="3"/>
    <n v="2"/>
    <n v="5"/>
    <n v="6"/>
    <n v="2"/>
    <n v="210"/>
    <n v="1890"/>
    <n v="6"/>
  </r>
  <r>
    <s v="RES-23429"/>
    <s v="G-7865"/>
    <x v="372"/>
    <d v="2025-03-18T00:00:00"/>
    <d v="2025-03-30T00:00:00"/>
    <x v="1"/>
    <s v="RC_BAR"/>
    <x v="7"/>
    <x v="0"/>
    <x v="2"/>
    <n v="21000"/>
    <n v="5"/>
    <n v="5"/>
    <n v="4"/>
    <n v="9"/>
    <n v="12"/>
    <n v="5"/>
    <n v="3150"/>
    <n v="17850"/>
    <n v="60"/>
  </r>
  <r>
    <s v="RES-23486"/>
    <s v="G-7922"/>
    <x v="372"/>
    <d v="2025-05-24T00:00:00"/>
    <d v="2025-06-06T00:00:00"/>
    <x v="1"/>
    <s v="RC_WHL"/>
    <x v="6"/>
    <x v="3"/>
    <x v="0"/>
    <n v="9100"/>
    <n v="2"/>
    <n v="2"/>
    <n v="2"/>
    <n v="4"/>
    <n v="13"/>
    <n v="72"/>
    <n v="0"/>
    <n v="9100"/>
    <n v="26"/>
  </r>
  <r>
    <s v="RES-24253"/>
    <s v="G-8689"/>
    <x v="372"/>
    <d v="2025-03-17T00:00:00"/>
    <d v="2025-03-18T00:00:00"/>
    <x v="1"/>
    <s v="RC_LONG"/>
    <x v="5"/>
    <x v="4"/>
    <x v="1"/>
    <n v="700"/>
    <n v="2"/>
    <n v="4"/>
    <n v="1"/>
    <n v="5"/>
    <n v="1"/>
    <n v="4"/>
    <n v="140"/>
    <n v="560"/>
    <n v="2"/>
  </r>
  <r>
    <s v="RES-24422"/>
    <s v="G-8858"/>
    <x v="372"/>
    <d v="2025-04-13T00:00:00"/>
    <d v="2025-04-20T00:00:00"/>
    <x v="1"/>
    <s v="RC_CORP"/>
    <x v="4"/>
    <x v="4"/>
    <x v="2"/>
    <n v="4900"/>
    <n v="2"/>
    <n v="4"/>
    <n v="1"/>
    <n v="5"/>
    <n v="7"/>
    <n v="31"/>
    <n v="833"/>
    <n v="4067"/>
    <n v="14"/>
  </r>
  <r>
    <s v="RES-24616"/>
    <s v="G-9052"/>
    <x v="372"/>
    <d v="2025-06-04T00:00:00"/>
    <d v="2025-06-15T00:00:00"/>
    <x v="1"/>
    <s v="RC_BAR"/>
    <x v="7"/>
    <x v="0"/>
    <x v="2"/>
    <n v="7700"/>
    <n v="2"/>
    <n v="6"/>
    <n v="1"/>
    <n v="7"/>
    <n v="11"/>
    <n v="83"/>
    <n v="1155"/>
    <n v="6545"/>
    <n v="22"/>
  </r>
  <r>
    <s v="RES-20560"/>
    <s v="G-4996"/>
    <x v="373"/>
    <d v="2025-05-31T00:00:00"/>
    <d v="2025-06-02T00:00:00"/>
    <x v="2"/>
    <s v="RC_BAR"/>
    <x v="2"/>
    <x v="1"/>
    <x v="2"/>
    <n v="6600"/>
    <n v="3"/>
    <n v="9"/>
    <n v="3"/>
    <n v="12"/>
    <n v="2"/>
    <n v="80"/>
    <n v="660"/>
    <n v="5940"/>
    <n v="6"/>
  </r>
  <r>
    <s v="RES-20711"/>
    <s v="G-5147"/>
    <x v="373"/>
    <d v="2025-05-10T00:00:00"/>
    <d v="2025-05-18T00:00:00"/>
    <x v="1"/>
    <s v="RC_BAR"/>
    <x v="5"/>
    <x v="1"/>
    <x v="2"/>
    <n v="2800"/>
    <n v="1"/>
    <n v="3"/>
    <n v="1"/>
    <n v="4"/>
    <n v="8"/>
    <n v="59"/>
    <n v="560"/>
    <n v="2240"/>
    <n v="8"/>
  </r>
  <r>
    <s v="RES-22664"/>
    <s v="G-7100"/>
    <x v="373"/>
    <d v="2025-05-05T00:00:00"/>
    <d v="2025-05-10T00:00:00"/>
    <x v="4"/>
    <s v="RC_CORP"/>
    <x v="4"/>
    <x v="1"/>
    <x v="2"/>
    <n v="8000"/>
    <n v="2"/>
    <n v="4"/>
    <n v="3"/>
    <n v="7"/>
    <n v="5"/>
    <n v="54"/>
    <n v="1360"/>
    <n v="6640"/>
    <n v="10"/>
  </r>
  <r>
    <s v="RES-22859"/>
    <s v="G-7295"/>
    <x v="373"/>
    <d v="2025-05-24T00:00:00"/>
    <d v="2025-06-07T00:00:00"/>
    <x v="1"/>
    <s v="RC_LONG"/>
    <x v="3"/>
    <x v="0"/>
    <x v="2"/>
    <n v="9800"/>
    <n v="2"/>
    <n v="4"/>
    <n v="4"/>
    <n v="8"/>
    <n v="14"/>
    <n v="73"/>
    <n v="0"/>
    <n v="9800"/>
    <n v="28"/>
  </r>
  <r>
    <s v="RES-20158"/>
    <s v="G-3654"/>
    <x v="374"/>
    <d v="2025-03-24T00:00:00"/>
    <d v="2025-03-26T00:00:00"/>
    <x v="3"/>
    <s v="RC_BAR"/>
    <x v="4"/>
    <x v="3"/>
    <x v="2"/>
    <n v="12000"/>
    <n v="5"/>
    <n v="15"/>
    <n v="4"/>
    <n v="19"/>
    <n v="2"/>
    <n v="13"/>
    <n v="2040"/>
    <n v="9960"/>
    <n v="10"/>
  </r>
  <r>
    <s v="RES-21088"/>
    <s v="G-5524"/>
    <x v="374"/>
    <d v="2025-05-16T00:00:00"/>
    <d v="2025-05-27T00:00:00"/>
    <x v="1"/>
    <s v="RC_BAR"/>
    <x v="3"/>
    <x v="0"/>
    <x v="2"/>
    <n v="11550"/>
    <n v="3"/>
    <n v="6"/>
    <n v="2"/>
    <n v="8"/>
    <n v="11"/>
    <n v="66"/>
    <n v="0"/>
    <n v="11550"/>
    <n v="33"/>
  </r>
  <r>
    <s v="RES-21649"/>
    <s v="G-6085"/>
    <x v="374"/>
    <d v="2025-04-09T00:00:00"/>
    <d v="2025-04-23T00:00:00"/>
    <x v="0"/>
    <s v="RC_GOV"/>
    <x v="7"/>
    <x v="3"/>
    <x v="1"/>
    <n v="23100"/>
    <n v="3"/>
    <n v="3"/>
    <n v="1"/>
    <n v="4"/>
    <n v="14"/>
    <n v="29"/>
    <n v="3465"/>
    <n v="19635"/>
    <n v="42"/>
  </r>
  <r>
    <s v="RES-22461"/>
    <s v="G-6897"/>
    <x v="374"/>
    <d v="2025-04-10T00:00:00"/>
    <d v="2025-04-13T00:00:00"/>
    <x v="0"/>
    <s v="RC_GOV"/>
    <x v="3"/>
    <x v="2"/>
    <x v="3"/>
    <n v="0"/>
    <n v="7"/>
    <n v="0"/>
    <n v="0"/>
    <n v="0"/>
    <n v="3"/>
    <n v="30"/>
    <n v="0"/>
    <n v="0"/>
    <n v="21"/>
  </r>
  <r>
    <s v="RES-23675"/>
    <s v="G-8111"/>
    <x v="374"/>
    <d v="2025-05-19T00:00:00"/>
    <d v="2025-05-31T00:00:00"/>
    <x v="2"/>
    <s v="RC_BAR"/>
    <x v="2"/>
    <x v="1"/>
    <x v="2"/>
    <n v="13200"/>
    <n v="1"/>
    <n v="2"/>
    <n v="1"/>
    <n v="3"/>
    <n v="12"/>
    <n v="69"/>
    <n v="1320"/>
    <n v="11880"/>
    <n v="12"/>
  </r>
  <r>
    <s v="RES-24123"/>
    <s v="G-8559"/>
    <x v="374"/>
    <d v="2025-04-18T00:00:00"/>
    <d v="2025-04-29T00:00:00"/>
    <x v="1"/>
    <s v="RC_LONG"/>
    <x v="1"/>
    <x v="1"/>
    <x v="1"/>
    <n v="11550"/>
    <n v="3"/>
    <n v="6"/>
    <n v="1"/>
    <n v="7"/>
    <n v="11"/>
    <n v="38"/>
    <n v="577.5"/>
    <n v="10972.5"/>
    <n v="33"/>
  </r>
  <r>
    <s v="RES-21115"/>
    <s v="G-5551"/>
    <x v="375"/>
    <d v="2025-03-28T00:00:00"/>
    <d v="2025-04-02T00:00:00"/>
    <x v="4"/>
    <s v="RC_LONG"/>
    <x v="4"/>
    <x v="3"/>
    <x v="2"/>
    <n v="16000"/>
    <n v="4"/>
    <n v="4"/>
    <n v="2"/>
    <n v="6"/>
    <n v="5"/>
    <n v="18"/>
    <n v="2720"/>
    <n v="13280"/>
    <n v="20"/>
  </r>
  <r>
    <s v="RES-21635"/>
    <s v="G-6071"/>
    <x v="375"/>
    <d v="2025-05-01T00:00:00"/>
    <d v="2025-05-02T00:00:00"/>
    <x v="4"/>
    <s v="RC_WHL"/>
    <x v="6"/>
    <x v="0"/>
    <x v="0"/>
    <n v="800"/>
    <n v="1"/>
    <n v="1"/>
    <n v="0"/>
    <n v="1"/>
    <n v="1"/>
    <n v="52"/>
    <n v="0"/>
    <n v="800"/>
    <n v="1"/>
  </r>
  <r>
    <s v="RES-23336"/>
    <s v="G-7772"/>
    <x v="375"/>
    <d v="2025-04-06T00:00:00"/>
    <d v="2025-04-11T00:00:00"/>
    <x v="0"/>
    <s v="RC_WHL"/>
    <x v="1"/>
    <x v="0"/>
    <x v="2"/>
    <n v="5500"/>
    <n v="2"/>
    <n v="6"/>
    <n v="1"/>
    <n v="7"/>
    <n v="5"/>
    <n v="27"/>
    <n v="275"/>
    <n v="5225"/>
    <n v="10"/>
  </r>
  <r>
    <s v="RES-24059"/>
    <s v="G-8495"/>
    <x v="375"/>
    <d v="2025-06-06T00:00:00"/>
    <d v="2025-06-10T00:00:00"/>
    <x v="1"/>
    <s v="RC_WHL"/>
    <x v="7"/>
    <x v="0"/>
    <x v="2"/>
    <n v="1400"/>
    <n v="1"/>
    <n v="1"/>
    <n v="0"/>
    <n v="1"/>
    <n v="4"/>
    <n v="88"/>
    <n v="210"/>
    <n v="1190"/>
    <n v="4"/>
  </r>
  <r>
    <s v="RES-24420"/>
    <s v="G-8856"/>
    <x v="375"/>
    <d v="2025-06-06T00:00:00"/>
    <d v="2025-06-19T00:00:00"/>
    <x v="0"/>
    <s v="RC_BAR"/>
    <x v="6"/>
    <x v="1"/>
    <x v="2"/>
    <n v="7150"/>
    <n v="1"/>
    <n v="1"/>
    <n v="1"/>
    <n v="2"/>
    <n v="13"/>
    <n v="88"/>
    <n v="0"/>
    <n v="7150"/>
    <n v="13"/>
  </r>
  <r>
    <s v="RES-24606"/>
    <s v="G-9042"/>
    <x v="375"/>
    <d v="2025-05-02T00:00:00"/>
    <d v="2025-05-03T00:00:00"/>
    <x v="1"/>
    <s v="RC_PROMO"/>
    <x v="5"/>
    <x v="1"/>
    <x v="1"/>
    <n v="700"/>
    <n v="2"/>
    <n v="6"/>
    <n v="1"/>
    <n v="7"/>
    <n v="1"/>
    <n v="53"/>
    <n v="140"/>
    <n v="560"/>
    <n v="2"/>
  </r>
  <r>
    <s v="RES-20014"/>
    <s v="G-4906"/>
    <x v="376"/>
    <d v="2025-06-09T00:00:00"/>
    <d v="2025-06-12T00:00:00"/>
    <x v="0"/>
    <s v="RC_BAR"/>
    <x v="6"/>
    <x v="1"/>
    <x v="2"/>
    <n v="1650"/>
    <n v="1"/>
    <n v="1"/>
    <n v="0"/>
    <n v="1"/>
    <n v="3"/>
    <n v="92"/>
    <n v="0"/>
    <n v="1650"/>
    <n v="3"/>
  </r>
  <r>
    <s v="RES-20849"/>
    <s v="G-5285"/>
    <x v="376"/>
    <d v="2025-05-13T00:00:00"/>
    <d v="2025-05-19T00:00:00"/>
    <x v="1"/>
    <s v="RC_WHL"/>
    <x v="2"/>
    <x v="1"/>
    <x v="2"/>
    <n v="2100"/>
    <n v="1"/>
    <n v="2"/>
    <n v="0"/>
    <n v="2"/>
    <n v="6"/>
    <n v="65"/>
    <n v="210"/>
    <n v="1890"/>
    <n v="6"/>
  </r>
  <r>
    <s v="RES-21979"/>
    <s v="G-6415"/>
    <x v="376"/>
    <d v="2025-05-28T00:00:00"/>
    <d v="2025-06-05T00:00:00"/>
    <x v="4"/>
    <s v="RC_LONG"/>
    <x v="0"/>
    <x v="0"/>
    <x v="2"/>
    <n v="6400"/>
    <n v="1"/>
    <n v="2"/>
    <n v="1"/>
    <n v="3"/>
    <n v="8"/>
    <n v="80"/>
    <n v="0"/>
    <n v="6400"/>
    <n v="8"/>
  </r>
  <r>
    <s v="RES-23187"/>
    <s v="G-7623"/>
    <x v="376"/>
    <d v="2025-05-13T00:00:00"/>
    <d v="2025-05-15T00:00:00"/>
    <x v="3"/>
    <s v="RC_BAR"/>
    <x v="6"/>
    <x v="0"/>
    <x v="2"/>
    <n v="2400"/>
    <n v="1"/>
    <n v="3"/>
    <n v="0"/>
    <n v="3"/>
    <n v="2"/>
    <n v="65"/>
    <n v="0"/>
    <n v="2400"/>
    <n v="2"/>
  </r>
  <r>
    <s v="RES-24731"/>
    <s v="G-9167"/>
    <x v="376"/>
    <d v="2025-05-18T00:00:00"/>
    <d v="2025-05-30T00:00:00"/>
    <x v="1"/>
    <s v="RC_WHL"/>
    <x v="2"/>
    <x v="1"/>
    <x v="2"/>
    <n v="8400"/>
    <n v="2"/>
    <n v="6"/>
    <n v="0"/>
    <n v="6"/>
    <n v="12"/>
    <n v="70"/>
    <n v="840"/>
    <n v="7560"/>
    <n v="24"/>
  </r>
  <r>
    <s v="RES-24796"/>
    <s v="G-9232"/>
    <x v="376"/>
    <d v="2025-05-07T00:00:00"/>
    <d v="2025-05-17T00:00:00"/>
    <x v="1"/>
    <s v="RC_PROMO"/>
    <x v="6"/>
    <x v="2"/>
    <x v="2"/>
    <n v="7000"/>
    <n v="2"/>
    <n v="4"/>
    <n v="2"/>
    <n v="6"/>
    <n v="10"/>
    <n v="59"/>
    <n v="0"/>
    <n v="7000"/>
    <n v="20"/>
  </r>
  <r>
    <s v="RES-24955"/>
    <s v="G-9391"/>
    <x v="376"/>
    <d v="2025-04-08T00:00:00"/>
    <d v="2025-04-12T00:00:00"/>
    <x v="2"/>
    <s v="RC_PROMO"/>
    <x v="6"/>
    <x v="4"/>
    <x v="2"/>
    <n v="13200"/>
    <n v="3"/>
    <n v="6"/>
    <n v="4"/>
    <n v="10"/>
    <n v="4"/>
    <n v="30"/>
    <n v="0"/>
    <n v="13200"/>
    <n v="12"/>
  </r>
  <r>
    <s v="RES-20612"/>
    <s v="G-5048"/>
    <x v="377"/>
    <d v="2025-05-02T00:00:00"/>
    <d v="2025-05-03T00:00:00"/>
    <x v="1"/>
    <s v="RC_CORP"/>
    <x v="6"/>
    <x v="1"/>
    <x v="2"/>
    <n v="700"/>
    <n v="2"/>
    <n v="6"/>
    <n v="3"/>
    <n v="9"/>
    <n v="1"/>
    <n v="55"/>
    <n v="0"/>
    <n v="700"/>
    <n v="2"/>
  </r>
  <r>
    <s v="RES-21018"/>
    <s v="G-5454"/>
    <x v="377"/>
    <d v="2025-05-15T00:00:00"/>
    <d v="2025-05-27T00:00:00"/>
    <x v="1"/>
    <s v="RC_PKG"/>
    <x v="4"/>
    <x v="3"/>
    <x v="0"/>
    <n v="4200"/>
    <n v="1"/>
    <n v="1"/>
    <n v="0"/>
    <n v="1"/>
    <n v="12"/>
    <n v="68"/>
    <n v="714"/>
    <n v="3486"/>
    <n v="12"/>
  </r>
  <r>
    <s v="RES-21962"/>
    <s v="G-6398"/>
    <x v="377"/>
    <d v="2025-04-30T00:00:00"/>
    <d v="2025-05-10T00:00:00"/>
    <x v="1"/>
    <s v="RC_WHL"/>
    <x v="3"/>
    <x v="3"/>
    <x v="2"/>
    <n v="10500"/>
    <n v="3"/>
    <n v="3"/>
    <n v="4"/>
    <n v="7"/>
    <n v="10"/>
    <n v="53"/>
    <n v="0"/>
    <n v="10500"/>
    <n v="30"/>
  </r>
  <r>
    <s v="RES-22253"/>
    <s v="G-6689"/>
    <x v="377"/>
    <d v="2025-05-03T00:00:00"/>
    <d v="2025-05-04T00:00:00"/>
    <x v="0"/>
    <s v="RC_LONG"/>
    <x v="0"/>
    <x v="3"/>
    <x v="2"/>
    <n v="1100"/>
    <n v="2"/>
    <n v="6"/>
    <n v="3"/>
    <n v="9"/>
    <n v="1"/>
    <n v="56"/>
    <n v="0"/>
    <n v="1100"/>
    <n v="2"/>
  </r>
  <r>
    <s v="RES-23035"/>
    <s v="G-7471"/>
    <x v="377"/>
    <d v="2025-04-08T00:00:00"/>
    <d v="2025-04-22T00:00:00"/>
    <x v="1"/>
    <s v="RC_BAR"/>
    <x v="7"/>
    <x v="2"/>
    <x v="2"/>
    <n v="9800"/>
    <n v="2"/>
    <n v="4"/>
    <n v="1"/>
    <n v="5"/>
    <n v="14"/>
    <n v="31"/>
    <n v="1470"/>
    <n v="8330"/>
    <n v="28"/>
  </r>
  <r>
    <s v="RES-24384"/>
    <s v="G-8820"/>
    <x v="377"/>
    <d v="2025-04-01T00:00:00"/>
    <d v="2025-04-03T00:00:00"/>
    <x v="1"/>
    <s v="RC_LONG"/>
    <x v="5"/>
    <x v="1"/>
    <x v="2"/>
    <n v="1400"/>
    <n v="2"/>
    <n v="6"/>
    <n v="0"/>
    <n v="6"/>
    <n v="2"/>
    <n v="24"/>
    <n v="280"/>
    <n v="1120"/>
    <n v="4"/>
  </r>
  <r>
    <s v="RES-21079"/>
    <s v="G-5515"/>
    <x v="378"/>
    <d v="2025-05-29T00:00:00"/>
    <d v="2025-06-04T00:00:00"/>
    <x v="0"/>
    <s v="RC_CORP"/>
    <x v="7"/>
    <x v="3"/>
    <x v="2"/>
    <n v="6600"/>
    <n v="2"/>
    <n v="6"/>
    <n v="1"/>
    <n v="7"/>
    <n v="6"/>
    <n v="83"/>
    <n v="990"/>
    <n v="5610"/>
    <n v="12"/>
  </r>
  <r>
    <s v="RES-21809"/>
    <s v="G-6245"/>
    <x v="378"/>
    <d v="2025-04-23T00:00:00"/>
    <d v="2025-04-25T00:00:00"/>
    <x v="1"/>
    <s v="RC_CORP"/>
    <x v="4"/>
    <x v="2"/>
    <x v="3"/>
    <n v="0"/>
    <n v="9"/>
    <n v="0"/>
    <n v="0"/>
    <n v="0"/>
    <n v="2"/>
    <n v="47"/>
    <n v="0"/>
    <n v="0"/>
    <n v="18"/>
  </r>
  <r>
    <s v="RES-22807"/>
    <s v="G-7243"/>
    <x v="378"/>
    <d v="2025-05-22T00:00:00"/>
    <d v="2025-06-05T00:00:00"/>
    <x v="1"/>
    <s v="RC_CORP"/>
    <x v="1"/>
    <x v="3"/>
    <x v="2"/>
    <n v="9800"/>
    <n v="2"/>
    <n v="2"/>
    <n v="2"/>
    <n v="4"/>
    <n v="14"/>
    <n v="76"/>
    <n v="490"/>
    <n v="9310"/>
    <n v="28"/>
  </r>
  <r>
    <s v="RES-23588"/>
    <s v="G-8024"/>
    <x v="378"/>
    <d v="2025-03-28T00:00:00"/>
    <d v="2025-03-30T00:00:00"/>
    <x v="4"/>
    <s v="RC_GOV"/>
    <x v="0"/>
    <x v="1"/>
    <x v="3"/>
    <n v="0"/>
    <n v="9"/>
    <n v="0"/>
    <n v="0"/>
    <n v="0"/>
    <n v="2"/>
    <n v="21"/>
    <n v="0"/>
    <n v="0"/>
    <n v="18"/>
  </r>
  <r>
    <s v="RES-23680"/>
    <s v="G-8116"/>
    <x v="378"/>
    <d v="2025-05-07T00:00:00"/>
    <d v="2025-05-14T00:00:00"/>
    <x v="1"/>
    <s v="RC_LONG"/>
    <x v="0"/>
    <x v="2"/>
    <x v="0"/>
    <n v="4900"/>
    <n v="2"/>
    <n v="6"/>
    <n v="0"/>
    <n v="6"/>
    <n v="7"/>
    <n v="61"/>
    <n v="0"/>
    <n v="4900"/>
    <n v="14"/>
  </r>
  <r>
    <s v="RES-23735"/>
    <s v="G-8171"/>
    <x v="378"/>
    <d v="2025-03-21T00:00:00"/>
    <d v="2025-03-24T00:00:00"/>
    <x v="1"/>
    <s v="RC_PROMO"/>
    <x v="5"/>
    <x v="4"/>
    <x v="2"/>
    <n v="2100"/>
    <n v="2"/>
    <n v="6"/>
    <n v="1"/>
    <n v="7"/>
    <n v="3"/>
    <n v="14"/>
    <n v="420"/>
    <n v="1680"/>
    <n v="6"/>
  </r>
  <r>
    <s v="RES-24019"/>
    <s v="G-8455"/>
    <x v="378"/>
    <d v="2025-04-29T00:00:00"/>
    <d v="2025-05-01T00:00:00"/>
    <x v="1"/>
    <s v="RC_GOV"/>
    <x v="0"/>
    <x v="0"/>
    <x v="2"/>
    <n v="2100"/>
    <n v="3"/>
    <n v="6"/>
    <n v="0"/>
    <n v="6"/>
    <n v="2"/>
    <n v="53"/>
    <n v="0"/>
    <n v="2100"/>
    <n v="6"/>
  </r>
  <r>
    <s v="RES-24327"/>
    <s v="G-8763"/>
    <x v="378"/>
    <d v="2025-04-14T00:00:00"/>
    <d v="2025-04-28T00:00:00"/>
    <x v="0"/>
    <s v="RC_WHL"/>
    <x v="5"/>
    <x v="2"/>
    <x v="2"/>
    <n v="7700"/>
    <n v="1"/>
    <n v="1"/>
    <n v="1"/>
    <n v="2"/>
    <n v="14"/>
    <n v="38"/>
    <n v="1540"/>
    <n v="6160"/>
    <n v="14"/>
  </r>
  <r>
    <s v="RES-24552"/>
    <s v="G-8988"/>
    <x v="378"/>
    <d v="2025-04-13T00:00:00"/>
    <d v="2025-04-17T00:00:00"/>
    <x v="3"/>
    <s v="RC_GOV"/>
    <x v="4"/>
    <x v="2"/>
    <x v="2"/>
    <n v="4800"/>
    <n v="1"/>
    <n v="1"/>
    <n v="0"/>
    <n v="1"/>
    <n v="4"/>
    <n v="37"/>
    <n v="816"/>
    <n v="3984"/>
    <n v="4"/>
  </r>
  <r>
    <s v="RES-20213"/>
    <s v="G-4569"/>
    <x v="379"/>
    <d v="2025-06-27T00:00:00"/>
    <d v="2025-06-28T00:00:00"/>
    <x v="1"/>
    <s v="RC_BAR"/>
    <x v="6"/>
    <x v="1"/>
    <x v="2"/>
    <n v="350"/>
    <n v="1"/>
    <n v="3"/>
    <n v="2"/>
    <n v="5"/>
    <n v="1"/>
    <n v="113"/>
    <n v="0"/>
    <n v="350"/>
    <n v="1"/>
  </r>
  <r>
    <s v="RES-21559"/>
    <s v="G-5995"/>
    <x v="379"/>
    <d v="2025-05-19T00:00:00"/>
    <d v="2025-05-30T00:00:00"/>
    <x v="1"/>
    <s v="RC_WHL"/>
    <x v="0"/>
    <x v="3"/>
    <x v="2"/>
    <n v="7700"/>
    <n v="2"/>
    <n v="6"/>
    <n v="2"/>
    <n v="8"/>
    <n v="11"/>
    <n v="74"/>
    <n v="0"/>
    <n v="7700"/>
    <n v="22"/>
  </r>
  <r>
    <s v="RES-21768"/>
    <s v="G-6204"/>
    <x v="379"/>
    <d v="2025-05-12T00:00:00"/>
    <d v="2025-05-16T00:00:00"/>
    <x v="1"/>
    <s v="RC_WHL"/>
    <x v="6"/>
    <x v="2"/>
    <x v="2"/>
    <n v="2800"/>
    <n v="2"/>
    <n v="4"/>
    <n v="0"/>
    <n v="4"/>
    <n v="4"/>
    <n v="67"/>
    <n v="0"/>
    <n v="2800"/>
    <n v="8"/>
  </r>
  <r>
    <s v="RES-21971"/>
    <s v="G-6407"/>
    <x v="379"/>
    <d v="2025-06-04T00:00:00"/>
    <d v="2025-06-07T00:00:00"/>
    <x v="1"/>
    <s v="RC_PROMO"/>
    <x v="4"/>
    <x v="3"/>
    <x v="1"/>
    <n v="2100"/>
    <n v="2"/>
    <n v="4"/>
    <n v="2"/>
    <n v="6"/>
    <n v="3"/>
    <n v="90"/>
    <n v="357"/>
    <n v="1743"/>
    <n v="6"/>
  </r>
  <r>
    <s v="RES-22092"/>
    <s v="G-6528"/>
    <x v="379"/>
    <d v="2025-05-04T00:00:00"/>
    <d v="2025-05-10T00:00:00"/>
    <x v="1"/>
    <s v="RC_PKG"/>
    <x v="2"/>
    <x v="1"/>
    <x v="2"/>
    <n v="6300"/>
    <n v="3"/>
    <n v="9"/>
    <n v="3"/>
    <n v="12"/>
    <n v="6"/>
    <n v="59"/>
    <n v="630"/>
    <n v="5670"/>
    <n v="18"/>
  </r>
  <r>
    <s v="RES-23301"/>
    <s v="G-7737"/>
    <x v="379"/>
    <d v="2025-05-02T00:00:00"/>
    <d v="2025-05-07T00:00:00"/>
    <x v="1"/>
    <s v="RC_PKG"/>
    <x v="4"/>
    <x v="1"/>
    <x v="2"/>
    <n v="1750"/>
    <n v="1"/>
    <n v="1"/>
    <n v="2"/>
    <n v="3"/>
    <n v="5"/>
    <n v="57"/>
    <n v="297.5"/>
    <n v="1452.5"/>
    <n v="5"/>
  </r>
  <r>
    <s v="RES-23996"/>
    <s v="G-8432"/>
    <x v="379"/>
    <d v="2025-04-27T00:00:00"/>
    <d v="2025-05-02T00:00:00"/>
    <x v="1"/>
    <s v="RC_GOV"/>
    <x v="2"/>
    <x v="3"/>
    <x v="2"/>
    <n v="5250"/>
    <n v="3"/>
    <n v="6"/>
    <n v="3"/>
    <n v="9"/>
    <n v="5"/>
    <n v="52"/>
    <n v="525"/>
    <n v="4725"/>
    <n v="15"/>
  </r>
  <r>
    <s v="RES-20979"/>
    <s v="G-5415"/>
    <x v="380"/>
    <d v="2025-03-10T00:00:00"/>
    <d v="2025-03-15T00:00:00"/>
    <x v="1"/>
    <s v="RC_PROMO"/>
    <x v="6"/>
    <x v="0"/>
    <x v="2"/>
    <n v="8750"/>
    <n v="5"/>
    <n v="15"/>
    <n v="5"/>
    <n v="20"/>
    <n v="5"/>
    <n v="5"/>
    <n v="0"/>
    <n v="8750"/>
    <n v="25"/>
  </r>
  <r>
    <s v="RES-21731"/>
    <s v="G-6167"/>
    <x v="380"/>
    <d v="2025-04-22T00:00:00"/>
    <d v="2025-04-24T00:00:00"/>
    <x v="2"/>
    <s v="RC_LONG"/>
    <x v="2"/>
    <x v="3"/>
    <x v="2"/>
    <n v="2200"/>
    <n v="1"/>
    <n v="2"/>
    <n v="0"/>
    <n v="2"/>
    <n v="2"/>
    <n v="48"/>
    <n v="220"/>
    <n v="1980"/>
    <n v="2"/>
  </r>
  <r>
    <s v="RES-24818"/>
    <s v="G-9254"/>
    <x v="380"/>
    <d v="2025-05-11T00:00:00"/>
    <d v="2025-05-24T00:00:00"/>
    <x v="1"/>
    <s v="RC_LONG"/>
    <x v="1"/>
    <x v="0"/>
    <x v="2"/>
    <n v="4550"/>
    <n v="1"/>
    <n v="3"/>
    <n v="2"/>
    <n v="5"/>
    <n v="13"/>
    <n v="67"/>
    <n v="227.5"/>
    <n v="4322.5"/>
    <n v="13"/>
  </r>
  <r>
    <s v="RES-20120"/>
    <s v="G-1307"/>
    <x v="381"/>
    <d v="2025-05-08T00:00:00"/>
    <d v="2025-05-11T00:00:00"/>
    <x v="1"/>
    <s v="RC_PKG"/>
    <x v="4"/>
    <x v="4"/>
    <x v="2"/>
    <n v="2100"/>
    <n v="2"/>
    <n v="6"/>
    <n v="1"/>
    <n v="7"/>
    <n v="3"/>
    <n v="65"/>
    <n v="357"/>
    <n v="1743"/>
    <n v="6"/>
  </r>
  <r>
    <s v="RES-21156"/>
    <s v="G-5592"/>
    <x v="381"/>
    <d v="2025-03-14T00:00:00"/>
    <d v="2025-03-25T00:00:00"/>
    <x v="4"/>
    <s v="RC_PKG"/>
    <x v="5"/>
    <x v="2"/>
    <x v="2"/>
    <n v="17600"/>
    <n v="2"/>
    <n v="6"/>
    <n v="0"/>
    <n v="6"/>
    <n v="11"/>
    <n v="10"/>
    <n v="3520"/>
    <n v="14080"/>
    <n v="22"/>
  </r>
  <r>
    <s v="RES-22477"/>
    <s v="G-6913"/>
    <x v="381"/>
    <d v="2025-05-26T00:00:00"/>
    <d v="2025-05-31T00:00:00"/>
    <x v="3"/>
    <s v="RC_GOV"/>
    <x v="6"/>
    <x v="4"/>
    <x v="2"/>
    <n v="6000"/>
    <n v="1"/>
    <n v="1"/>
    <n v="0"/>
    <n v="1"/>
    <n v="5"/>
    <n v="83"/>
    <n v="0"/>
    <n v="6000"/>
    <n v="5"/>
  </r>
  <r>
    <s v="RES-22594"/>
    <s v="G-7030"/>
    <x v="381"/>
    <d v="2025-03-05T00:00:00"/>
    <d v="2025-03-06T00:00:00"/>
    <x v="2"/>
    <s v="RC_CORP"/>
    <x v="0"/>
    <x v="1"/>
    <x v="3"/>
    <n v="0"/>
    <n v="6"/>
    <n v="0"/>
    <n v="0"/>
    <n v="0"/>
    <n v="1"/>
    <n v="1"/>
    <n v="0"/>
    <n v="0"/>
    <n v="6"/>
  </r>
  <r>
    <s v="RES-23202"/>
    <s v="G-7638"/>
    <x v="381"/>
    <d v="2025-03-09T00:00:00"/>
    <d v="2025-03-20T00:00:00"/>
    <x v="3"/>
    <s v="RC_LONG"/>
    <x v="3"/>
    <x v="1"/>
    <x v="2"/>
    <n v="13200"/>
    <n v="1"/>
    <n v="1"/>
    <n v="2"/>
    <n v="3"/>
    <n v="11"/>
    <n v="5"/>
    <n v="0"/>
    <n v="13200"/>
    <n v="11"/>
  </r>
  <r>
    <s v="RES-23880"/>
    <s v="G-8316"/>
    <x v="381"/>
    <d v="2025-05-01T00:00:00"/>
    <d v="2025-05-07T00:00:00"/>
    <x v="1"/>
    <s v="RC_CORP"/>
    <x v="7"/>
    <x v="3"/>
    <x v="2"/>
    <n v="4200"/>
    <n v="2"/>
    <n v="2"/>
    <n v="3"/>
    <n v="5"/>
    <n v="6"/>
    <n v="58"/>
    <n v="630"/>
    <n v="3570"/>
    <n v="12"/>
  </r>
  <r>
    <s v="RES-24214"/>
    <s v="G-8650"/>
    <x v="381"/>
    <d v="2025-05-23T00:00:00"/>
    <d v="2025-06-01T00:00:00"/>
    <x v="1"/>
    <s v="RC_GOV"/>
    <x v="7"/>
    <x v="4"/>
    <x v="2"/>
    <n v="3150"/>
    <n v="1"/>
    <n v="1"/>
    <n v="0"/>
    <n v="1"/>
    <n v="9"/>
    <n v="80"/>
    <n v="472.5"/>
    <n v="2677.5"/>
    <n v="9"/>
  </r>
  <r>
    <s v="RES-24344"/>
    <s v="G-8780"/>
    <x v="381"/>
    <d v="2025-04-25T00:00:00"/>
    <d v="2025-04-28T00:00:00"/>
    <x v="1"/>
    <s v="RC_GOV"/>
    <x v="6"/>
    <x v="3"/>
    <x v="2"/>
    <n v="1050"/>
    <n v="1"/>
    <n v="2"/>
    <n v="2"/>
    <n v="4"/>
    <n v="3"/>
    <n v="52"/>
    <n v="0"/>
    <n v="1050"/>
    <n v="3"/>
  </r>
  <r>
    <s v="RES-24450"/>
    <s v="G-8886"/>
    <x v="381"/>
    <d v="2025-03-29T00:00:00"/>
    <d v="2025-03-31T00:00:00"/>
    <x v="4"/>
    <s v="RC_WHL"/>
    <x v="4"/>
    <x v="4"/>
    <x v="2"/>
    <n v="4800"/>
    <n v="3"/>
    <n v="3"/>
    <n v="3"/>
    <n v="6"/>
    <n v="2"/>
    <n v="25"/>
    <n v="816"/>
    <n v="3984"/>
    <n v="6"/>
  </r>
  <r>
    <s v="RES-24640"/>
    <s v="G-9076"/>
    <x v="381"/>
    <d v="2025-03-10T00:00:00"/>
    <d v="2025-03-23T00:00:00"/>
    <x v="2"/>
    <s v="RC_CORP"/>
    <x v="2"/>
    <x v="3"/>
    <x v="3"/>
    <n v="0"/>
    <n v="9"/>
    <n v="0"/>
    <n v="0"/>
    <n v="0"/>
    <n v="13"/>
    <n v="6"/>
    <n v="0"/>
    <n v="0"/>
    <n v="117"/>
  </r>
  <r>
    <s v="RES-20270"/>
    <s v="G-2638"/>
    <x v="382"/>
    <d v="2025-05-10T00:00:00"/>
    <d v="2025-05-13T00:00:00"/>
    <x v="1"/>
    <s v="RC_CORP"/>
    <x v="2"/>
    <x v="0"/>
    <x v="2"/>
    <n v="3150"/>
    <n v="3"/>
    <n v="6"/>
    <n v="0"/>
    <n v="6"/>
    <n v="3"/>
    <n v="68"/>
    <n v="315"/>
    <n v="2835"/>
    <n v="9"/>
  </r>
  <r>
    <s v="RES-23203"/>
    <s v="G-7639"/>
    <x v="382"/>
    <d v="2025-03-08T00:00:00"/>
    <d v="2025-03-13T00:00:00"/>
    <x v="4"/>
    <s v="RC_BAR"/>
    <x v="7"/>
    <x v="3"/>
    <x v="2"/>
    <n v="4000"/>
    <n v="1"/>
    <n v="2"/>
    <n v="1"/>
    <n v="3"/>
    <n v="5"/>
    <n v="5"/>
    <n v="600"/>
    <n v="3400"/>
    <n v="5"/>
  </r>
  <r>
    <s v="RES-23421"/>
    <s v="G-7857"/>
    <x v="382"/>
    <d v="2025-03-13T00:00:00"/>
    <d v="2025-03-24T00:00:00"/>
    <x v="2"/>
    <s v="RC_PKG"/>
    <x v="3"/>
    <x v="2"/>
    <x v="0"/>
    <n v="36300"/>
    <n v="3"/>
    <n v="6"/>
    <n v="3"/>
    <n v="9"/>
    <n v="11"/>
    <n v="10"/>
    <n v="0"/>
    <n v="36300"/>
    <n v="33"/>
  </r>
  <r>
    <s v="RES-24281"/>
    <s v="G-8717"/>
    <x v="382"/>
    <d v="2025-03-07T00:00:00"/>
    <d v="2025-03-21T00:00:00"/>
    <x v="1"/>
    <s v="RC_LONG"/>
    <x v="7"/>
    <x v="0"/>
    <x v="0"/>
    <n v="4900"/>
    <n v="1"/>
    <n v="2"/>
    <n v="0"/>
    <n v="2"/>
    <n v="14"/>
    <n v="4"/>
    <n v="735"/>
    <n v="4165"/>
    <n v="14"/>
  </r>
  <r>
    <s v="RES-24519"/>
    <s v="G-8955"/>
    <x v="382"/>
    <d v="2025-03-18T00:00:00"/>
    <d v="2025-03-20T00:00:00"/>
    <x v="4"/>
    <s v="RC_LONG"/>
    <x v="0"/>
    <x v="0"/>
    <x v="2"/>
    <n v="4800"/>
    <n v="3"/>
    <n v="9"/>
    <n v="5"/>
    <n v="14"/>
    <n v="2"/>
    <n v="15"/>
    <n v="0"/>
    <n v="4800"/>
    <n v="6"/>
  </r>
  <r>
    <s v="RES-21244"/>
    <s v="G-5680"/>
    <x v="383"/>
    <d v="2025-03-24T00:00:00"/>
    <d v="2025-03-25T00:00:00"/>
    <x v="4"/>
    <s v="RC_GOV"/>
    <x v="3"/>
    <x v="2"/>
    <x v="2"/>
    <n v="800"/>
    <n v="1"/>
    <n v="3"/>
    <n v="1"/>
    <n v="4"/>
    <n v="1"/>
    <n v="22"/>
    <n v="0"/>
    <n v="800"/>
    <n v="1"/>
  </r>
  <r>
    <s v="RES-21918"/>
    <s v="G-6354"/>
    <x v="383"/>
    <d v="2025-05-25T00:00:00"/>
    <d v="2025-05-29T00:00:00"/>
    <x v="1"/>
    <s v="RC_CORP"/>
    <x v="3"/>
    <x v="0"/>
    <x v="2"/>
    <n v="1400"/>
    <n v="1"/>
    <n v="2"/>
    <n v="1"/>
    <n v="3"/>
    <n v="4"/>
    <n v="84"/>
    <n v="0"/>
    <n v="1400"/>
    <n v="4"/>
  </r>
  <r>
    <s v="RES-22014"/>
    <s v="G-6450"/>
    <x v="383"/>
    <d v="2025-05-25T00:00:00"/>
    <d v="2025-05-31T00:00:00"/>
    <x v="1"/>
    <s v="RC_CORP"/>
    <x v="4"/>
    <x v="2"/>
    <x v="3"/>
    <n v="0"/>
    <n v="7"/>
    <n v="0"/>
    <n v="0"/>
    <n v="0"/>
    <n v="6"/>
    <n v="84"/>
    <n v="0"/>
    <n v="0"/>
    <n v="42"/>
  </r>
  <r>
    <s v="RES-23547"/>
    <s v="G-7983"/>
    <x v="383"/>
    <d v="2025-03-13T00:00:00"/>
    <d v="2025-03-17T00:00:00"/>
    <x v="1"/>
    <s v="RC_PROMO"/>
    <x v="5"/>
    <x v="1"/>
    <x v="0"/>
    <n v="1400"/>
    <n v="1"/>
    <n v="1"/>
    <n v="0"/>
    <n v="1"/>
    <n v="4"/>
    <n v="11"/>
    <n v="280"/>
    <n v="1120"/>
    <n v="4"/>
  </r>
  <r>
    <s v="RES-23796"/>
    <s v="G-8232"/>
    <x v="383"/>
    <d v="2025-03-31T00:00:00"/>
    <d v="2025-04-08T00:00:00"/>
    <x v="1"/>
    <s v="RC_GOV"/>
    <x v="0"/>
    <x v="2"/>
    <x v="3"/>
    <n v="0"/>
    <n v="5"/>
    <n v="0"/>
    <n v="0"/>
    <n v="0"/>
    <n v="8"/>
    <n v="29"/>
    <n v="0"/>
    <n v="0"/>
    <n v="40"/>
  </r>
  <r>
    <s v="RES-24201"/>
    <s v="G-8637"/>
    <x v="383"/>
    <d v="2025-04-11T00:00:00"/>
    <d v="2025-04-13T00:00:00"/>
    <x v="1"/>
    <s v="RC_GOV"/>
    <x v="1"/>
    <x v="1"/>
    <x v="3"/>
    <n v="0"/>
    <n v="5"/>
    <n v="0"/>
    <n v="0"/>
    <n v="0"/>
    <n v="2"/>
    <n v="40"/>
    <n v="0"/>
    <n v="0"/>
    <n v="10"/>
  </r>
  <r>
    <s v="RES-20100"/>
    <s v="G-2502"/>
    <x v="384"/>
    <d v="2025-04-21T00:00:00"/>
    <d v="2025-04-24T00:00:00"/>
    <x v="1"/>
    <s v="RC_BAR"/>
    <x v="6"/>
    <x v="3"/>
    <x v="0"/>
    <n v="2100"/>
    <n v="2"/>
    <n v="2"/>
    <n v="2"/>
    <n v="4"/>
    <n v="3"/>
    <n v="51"/>
    <n v="0"/>
    <n v="2100"/>
    <n v="6"/>
  </r>
  <r>
    <s v="RES-20125"/>
    <s v="G-3319"/>
    <x v="384"/>
    <d v="2025-03-29T00:00:00"/>
    <d v="2025-04-03T00:00:00"/>
    <x v="1"/>
    <s v="RC_PKG"/>
    <x v="7"/>
    <x v="1"/>
    <x v="0"/>
    <n v="7000"/>
    <n v="4"/>
    <n v="4"/>
    <n v="3"/>
    <n v="7"/>
    <n v="5"/>
    <n v="28"/>
    <n v="1050"/>
    <n v="5950"/>
    <n v="20"/>
  </r>
  <r>
    <s v="RES-20315"/>
    <s v="G-1382"/>
    <x v="384"/>
    <d v="2025-03-23T00:00:00"/>
    <d v="2025-03-29T00:00:00"/>
    <x v="2"/>
    <s v="RC_PROMO"/>
    <x v="1"/>
    <x v="3"/>
    <x v="2"/>
    <n v="19800"/>
    <n v="3"/>
    <n v="6"/>
    <n v="3"/>
    <n v="9"/>
    <n v="6"/>
    <n v="22"/>
    <n v="990"/>
    <n v="18810"/>
    <n v="18"/>
  </r>
  <r>
    <s v="RES-21073"/>
    <s v="G-5509"/>
    <x v="384"/>
    <d v="2025-05-29T00:00:00"/>
    <d v="2025-06-08T00:00:00"/>
    <x v="1"/>
    <s v="RC_LONG"/>
    <x v="5"/>
    <x v="0"/>
    <x v="2"/>
    <n v="3500"/>
    <n v="1"/>
    <n v="3"/>
    <n v="1"/>
    <n v="4"/>
    <n v="10"/>
    <n v="89"/>
    <n v="700"/>
    <n v="2800"/>
    <n v="10"/>
  </r>
  <r>
    <s v="RES-22190"/>
    <s v="G-6626"/>
    <x v="384"/>
    <d v="2025-04-11T00:00:00"/>
    <d v="2025-04-16T00:00:00"/>
    <x v="1"/>
    <s v="RC_GOV"/>
    <x v="7"/>
    <x v="4"/>
    <x v="2"/>
    <n v="1750"/>
    <n v="1"/>
    <n v="3"/>
    <n v="0"/>
    <n v="3"/>
    <n v="5"/>
    <n v="41"/>
    <n v="262.5"/>
    <n v="1487.5"/>
    <n v="5"/>
  </r>
  <r>
    <s v="RES-23126"/>
    <s v="G-7562"/>
    <x v="384"/>
    <d v="2025-04-14T00:00:00"/>
    <d v="2025-04-22T00:00:00"/>
    <x v="4"/>
    <s v="RC_BAR"/>
    <x v="0"/>
    <x v="3"/>
    <x v="2"/>
    <n v="6400"/>
    <n v="1"/>
    <n v="3"/>
    <n v="2"/>
    <n v="5"/>
    <n v="8"/>
    <n v="44"/>
    <n v="0"/>
    <n v="6400"/>
    <n v="8"/>
  </r>
  <r>
    <s v="RES-23793"/>
    <s v="G-8229"/>
    <x v="384"/>
    <d v="2025-03-12T00:00:00"/>
    <d v="2025-03-17T00:00:00"/>
    <x v="1"/>
    <s v="RC_BAR"/>
    <x v="5"/>
    <x v="3"/>
    <x v="2"/>
    <n v="8750"/>
    <n v="5"/>
    <n v="15"/>
    <n v="4"/>
    <n v="19"/>
    <n v="5"/>
    <n v="11"/>
    <n v="1750"/>
    <n v="7000"/>
    <n v="25"/>
  </r>
  <r>
    <s v="RES-24550"/>
    <s v="G-8986"/>
    <x v="384"/>
    <d v="2025-03-07T00:00:00"/>
    <d v="2025-03-16T00:00:00"/>
    <x v="2"/>
    <s v="RC_BAR"/>
    <x v="5"/>
    <x v="3"/>
    <x v="3"/>
    <n v="0"/>
    <n v="5"/>
    <n v="0"/>
    <n v="0"/>
    <n v="0"/>
    <n v="9"/>
    <n v="6"/>
    <n v="0"/>
    <n v="0"/>
    <n v="45"/>
  </r>
  <r>
    <s v="RES-20485"/>
    <s v="G-3881"/>
    <x v="385"/>
    <d v="2025-05-24T00:00:00"/>
    <d v="2025-05-28T00:00:00"/>
    <x v="1"/>
    <s v="RC_CORP"/>
    <x v="5"/>
    <x v="0"/>
    <x v="2"/>
    <n v="1400"/>
    <n v="1"/>
    <n v="1"/>
    <n v="2"/>
    <n v="3"/>
    <n v="4"/>
    <n v="85"/>
    <n v="280"/>
    <n v="1120"/>
    <n v="4"/>
  </r>
  <r>
    <s v="RES-20574"/>
    <s v="G-5010"/>
    <x v="385"/>
    <d v="2025-04-30T00:00:00"/>
    <d v="2025-05-08T00:00:00"/>
    <x v="1"/>
    <s v="RC_WHL"/>
    <x v="4"/>
    <x v="0"/>
    <x v="2"/>
    <n v="2800"/>
    <n v="1"/>
    <n v="1"/>
    <n v="0"/>
    <n v="1"/>
    <n v="8"/>
    <n v="61"/>
    <n v="476"/>
    <n v="2324"/>
    <n v="8"/>
  </r>
  <r>
    <s v="RES-20797"/>
    <s v="G-5233"/>
    <x v="385"/>
    <d v="2025-03-05T00:00:00"/>
    <d v="2025-03-12T00:00:00"/>
    <x v="1"/>
    <s v="RC_LONG"/>
    <x v="7"/>
    <x v="3"/>
    <x v="2"/>
    <n v="4900"/>
    <n v="2"/>
    <n v="6"/>
    <n v="0"/>
    <n v="6"/>
    <n v="7"/>
    <n v="5"/>
    <n v="735"/>
    <n v="4165"/>
    <n v="14"/>
  </r>
  <r>
    <s v="RES-21541"/>
    <s v="G-5977"/>
    <x v="385"/>
    <d v="2025-03-05T00:00:00"/>
    <d v="2025-03-13T00:00:00"/>
    <x v="1"/>
    <s v="RC_BAR"/>
    <x v="6"/>
    <x v="3"/>
    <x v="0"/>
    <n v="8400"/>
    <n v="3"/>
    <n v="6"/>
    <n v="2"/>
    <n v="8"/>
    <n v="8"/>
    <n v="5"/>
    <n v="0"/>
    <n v="8400"/>
    <n v="24"/>
  </r>
  <r>
    <s v="RES-21986"/>
    <s v="G-6422"/>
    <x v="385"/>
    <d v="2025-05-02T00:00:00"/>
    <d v="2025-05-14T00:00:00"/>
    <x v="1"/>
    <s v="RC_BAR"/>
    <x v="6"/>
    <x v="1"/>
    <x v="2"/>
    <n v="12600"/>
    <n v="3"/>
    <n v="6"/>
    <n v="2"/>
    <n v="8"/>
    <n v="12"/>
    <n v="63"/>
    <n v="0"/>
    <n v="12600"/>
    <n v="36"/>
  </r>
  <r>
    <s v="RES-22177"/>
    <s v="G-6613"/>
    <x v="385"/>
    <d v="2025-04-05T00:00:00"/>
    <d v="2025-04-06T00:00:00"/>
    <x v="1"/>
    <s v="RC_WHL"/>
    <x v="5"/>
    <x v="3"/>
    <x v="1"/>
    <n v="1050"/>
    <n v="3"/>
    <n v="9"/>
    <n v="3"/>
    <n v="12"/>
    <n v="1"/>
    <n v="36"/>
    <n v="210"/>
    <n v="840"/>
    <n v="3"/>
  </r>
  <r>
    <s v="RES-22600"/>
    <s v="G-7036"/>
    <x v="385"/>
    <d v="2025-04-12T00:00:00"/>
    <d v="2025-04-21T00:00:00"/>
    <x v="1"/>
    <s v="RC_CORP"/>
    <x v="0"/>
    <x v="2"/>
    <x v="2"/>
    <n v="9450"/>
    <n v="3"/>
    <n v="3"/>
    <n v="1"/>
    <n v="4"/>
    <n v="9"/>
    <n v="43"/>
    <n v="0"/>
    <n v="9450"/>
    <n v="27"/>
  </r>
  <r>
    <s v="RES-24271"/>
    <s v="G-8707"/>
    <x v="385"/>
    <d v="2025-03-01T00:00:00"/>
    <d v="2025-03-02T00:00:00"/>
    <x v="1"/>
    <s v="RC_GOV"/>
    <x v="0"/>
    <x v="1"/>
    <x v="2"/>
    <n v="350"/>
    <n v="1"/>
    <n v="3"/>
    <n v="1"/>
    <n v="4"/>
    <n v="1"/>
    <n v="1"/>
    <n v="0"/>
    <n v="350"/>
    <n v="1"/>
  </r>
  <r>
    <s v="RES-21248"/>
    <s v="G-5684"/>
    <x v="386"/>
    <d v="2025-04-05T00:00:00"/>
    <d v="2025-04-06T00:00:00"/>
    <x v="4"/>
    <s v="RC_BAR"/>
    <x v="5"/>
    <x v="1"/>
    <x v="3"/>
    <n v="0"/>
    <n v="8"/>
    <n v="0"/>
    <n v="0"/>
    <n v="0"/>
    <n v="1"/>
    <n v="37"/>
    <n v="0"/>
    <n v="0"/>
    <n v="8"/>
  </r>
  <r>
    <s v="RES-21762"/>
    <s v="G-6198"/>
    <x v="386"/>
    <d v="2025-03-08T00:00:00"/>
    <d v="2025-03-22T00:00:00"/>
    <x v="1"/>
    <s v="RC_GOV"/>
    <x v="2"/>
    <x v="0"/>
    <x v="2"/>
    <n v="19600"/>
    <n v="4"/>
    <n v="4"/>
    <n v="5"/>
    <n v="9"/>
    <n v="14"/>
    <n v="9"/>
    <n v="1960"/>
    <n v="17640"/>
    <n v="56"/>
  </r>
  <r>
    <s v="RES-21868"/>
    <s v="G-6304"/>
    <x v="386"/>
    <d v="2025-05-16T00:00:00"/>
    <d v="2025-05-26T00:00:00"/>
    <x v="1"/>
    <s v="RC_PKG"/>
    <x v="0"/>
    <x v="0"/>
    <x v="2"/>
    <n v="3500"/>
    <n v="1"/>
    <n v="1"/>
    <n v="0"/>
    <n v="1"/>
    <n v="10"/>
    <n v="78"/>
    <n v="0"/>
    <n v="3500"/>
    <n v="10"/>
  </r>
  <r>
    <s v="RES-22788"/>
    <s v="G-7224"/>
    <x v="386"/>
    <d v="2025-05-15T00:00:00"/>
    <d v="2025-05-17T00:00:00"/>
    <x v="1"/>
    <s v="RC_LONG"/>
    <x v="4"/>
    <x v="1"/>
    <x v="2"/>
    <n v="1400"/>
    <n v="2"/>
    <n v="4"/>
    <n v="2"/>
    <n v="6"/>
    <n v="2"/>
    <n v="77"/>
    <n v="238"/>
    <n v="1162"/>
    <n v="4"/>
  </r>
  <r>
    <s v="RES-23101"/>
    <s v="G-7537"/>
    <x v="386"/>
    <d v="2025-03-29T00:00:00"/>
    <d v="2025-03-31T00:00:00"/>
    <x v="1"/>
    <s v="RC_LONG"/>
    <x v="4"/>
    <x v="3"/>
    <x v="2"/>
    <n v="1400"/>
    <n v="2"/>
    <n v="2"/>
    <n v="2"/>
    <n v="4"/>
    <n v="2"/>
    <n v="30"/>
    <n v="238"/>
    <n v="1162"/>
    <n v="4"/>
  </r>
  <r>
    <s v="RES-23752"/>
    <s v="G-8188"/>
    <x v="386"/>
    <d v="2025-05-06T00:00:00"/>
    <d v="2025-05-14T00:00:00"/>
    <x v="1"/>
    <s v="RC_LONG"/>
    <x v="1"/>
    <x v="3"/>
    <x v="3"/>
    <n v="0"/>
    <n v="11"/>
    <n v="0"/>
    <n v="0"/>
    <n v="0"/>
    <n v="8"/>
    <n v="68"/>
    <n v="0"/>
    <n v="0"/>
    <n v="88"/>
  </r>
  <r>
    <s v="RES-24289"/>
    <s v="G-8725"/>
    <x v="386"/>
    <d v="2025-03-05T00:00:00"/>
    <d v="2025-03-16T00:00:00"/>
    <x v="1"/>
    <s v="RC_CORP"/>
    <x v="3"/>
    <x v="3"/>
    <x v="2"/>
    <n v="7700"/>
    <n v="2"/>
    <n v="4"/>
    <n v="2"/>
    <n v="6"/>
    <n v="11"/>
    <n v="6"/>
    <n v="0"/>
    <n v="7700"/>
    <n v="22"/>
  </r>
  <r>
    <s v="RES-24300"/>
    <s v="G-8736"/>
    <x v="386"/>
    <d v="2025-05-01T00:00:00"/>
    <d v="2025-05-07T00:00:00"/>
    <x v="1"/>
    <s v="RC_GOV"/>
    <x v="0"/>
    <x v="2"/>
    <x v="3"/>
    <n v="0"/>
    <n v="6"/>
    <n v="0"/>
    <n v="0"/>
    <n v="0"/>
    <n v="6"/>
    <n v="63"/>
    <n v="0"/>
    <n v="0"/>
    <n v="36"/>
  </r>
  <r>
    <s v="RES-20325"/>
    <s v="G-3502"/>
    <x v="387"/>
    <d v="2025-03-09T00:00:00"/>
    <d v="2025-03-11T00:00:00"/>
    <x v="2"/>
    <s v="RC_BAR"/>
    <x v="7"/>
    <x v="3"/>
    <x v="0"/>
    <n v="6600"/>
    <n v="3"/>
    <n v="9"/>
    <n v="1"/>
    <n v="10"/>
    <n v="2"/>
    <n v="11"/>
    <n v="990"/>
    <n v="5610"/>
    <n v="6"/>
  </r>
  <r>
    <s v="RES-24186"/>
    <s v="G-8622"/>
    <x v="387"/>
    <d v="2025-03-16T00:00:00"/>
    <d v="2025-03-26T00:00:00"/>
    <x v="1"/>
    <s v="RC_PROMO"/>
    <x v="4"/>
    <x v="3"/>
    <x v="0"/>
    <n v="14000"/>
    <n v="4"/>
    <n v="12"/>
    <n v="2"/>
    <n v="14"/>
    <n v="10"/>
    <n v="18"/>
    <n v="2380"/>
    <n v="11620"/>
    <n v="40"/>
  </r>
  <r>
    <s v="RES-20493"/>
    <s v="G-1821"/>
    <x v="388"/>
    <d v="2025-04-24T00:00:00"/>
    <d v="2025-04-27T00:00:00"/>
    <x v="3"/>
    <s v="RC_CORP"/>
    <x v="0"/>
    <x v="0"/>
    <x v="0"/>
    <n v="3600"/>
    <n v="1"/>
    <n v="1"/>
    <n v="1"/>
    <n v="2"/>
    <n v="3"/>
    <n v="58"/>
    <n v="0"/>
    <n v="3600"/>
    <n v="3"/>
  </r>
  <r>
    <s v="RES-20834"/>
    <s v="G-5270"/>
    <x v="388"/>
    <d v="2025-04-16T00:00:00"/>
    <d v="2025-04-25T00:00:00"/>
    <x v="1"/>
    <s v="RC_BAR"/>
    <x v="7"/>
    <x v="0"/>
    <x v="2"/>
    <n v="6300"/>
    <n v="2"/>
    <n v="4"/>
    <n v="3"/>
    <n v="7"/>
    <n v="9"/>
    <n v="50"/>
    <n v="945"/>
    <n v="5355"/>
    <n v="18"/>
  </r>
  <r>
    <s v="RES-20861"/>
    <s v="G-5297"/>
    <x v="388"/>
    <d v="2025-03-12T00:00:00"/>
    <d v="2025-03-16T00:00:00"/>
    <x v="1"/>
    <s v="RC_LONG"/>
    <x v="5"/>
    <x v="2"/>
    <x v="3"/>
    <n v="0"/>
    <n v="5"/>
    <n v="0"/>
    <n v="0"/>
    <n v="0"/>
    <n v="4"/>
    <n v="15"/>
    <n v="0"/>
    <n v="0"/>
    <n v="20"/>
  </r>
  <r>
    <s v="RES-21241"/>
    <s v="G-5677"/>
    <x v="388"/>
    <d v="2025-05-11T00:00:00"/>
    <d v="2025-05-18T00:00:00"/>
    <x v="1"/>
    <s v="RC_WHL"/>
    <x v="0"/>
    <x v="0"/>
    <x v="2"/>
    <n v="2450"/>
    <n v="1"/>
    <n v="1"/>
    <n v="0"/>
    <n v="1"/>
    <n v="7"/>
    <n v="75"/>
    <n v="0"/>
    <n v="2450"/>
    <n v="7"/>
  </r>
  <r>
    <s v="RES-23447"/>
    <s v="G-7883"/>
    <x v="388"/>
    <d v="2025-03-09T00:00:00"/>
    <d v="2025-03-12T00:00:00"/>
    <x v="4"/>
    <s v="RC_BAR"/>
    <x v="3"/>
    <x v="1"/>
    <x v="0"/>
    <n v="7200"/>
    <n v="3"/>
    <n v="9"/>
    <n v="3"/>
    <n v="12"/>
    <n v="3"/>
    <n v="12"/>
    <n v="0"/>
    <n v="7200"/>
    <n v="9"/>
  </r>
  <r>
    <s v="RES-24085"/>
    <s v="G-8521"/>
    <x v="388"/>
    <d v="2025-04-20T00:00:00"/>
    <d v="2025-04-27T00:00:00"/>
    <x v="0"/>
    <s v="RC_PROMO"/>
    <x v="6"/>
    <x v="1"/>
    <x v="2"/>
    <n v="3850"/>
    <n v="1"/>
    <n v="3"/>
    <n v="1"/>
    <n v="4"/>
    <n v="7"/>
    <n v="54"/>
    <n v="0"/>
    <n v="3850"/>
    <n v="7"/>
  </r>
  <r>
    <s v="RES-20160"/>
    <s v="G-2507"/>
    <x v="389"/>
    <d v="2025-03-30T00:00:00"/>
    <d v="2025-04-04T00:00:00"/>
    <x v="4"/>
    <s v="RC_GOV"/>
    <x v="4"/>
    <x v="3"/>
    <x v="2"/>
    <n v="20000"/>
    <n v="5"/>
    <n v="15"/>
    <n v="4"/>
    <n v="19"/>
    <n v="5"/>
    <n v="34"/>
    <n v="3400"/>
    <n v="16600"/>
    <n v="25"/>
  </r>
  <r>
    <s v="RES-20616"/>
    <s v="G-5052"/>
    <x v="389"/>
    <d v="2025-05-20T00:00:00"/>
    <d v="2025-05-31T00:00:00"/>
    <x v="1"/>
    <s v="RC_BAR"/>
    <x v="4"/>
    <x v="1"/>
    <x v="2"/>
    <n v="7700"/>
    <n v="2"/>
    <n v="4"/>
    <n v="2"/>
    <n v="6"/>
    <n v="11"/>
    <n v="85"/>
    <n v="1309"/>
    <n v="6391"/>
    <n v="22"/>
  </r>
  <r>
    <s v="RES-21548"/>
    <s v="G-5984"/>
    <x v="389"/>
    <d v="2025-05-06T00:00:00"/>
    <d v="2025-05-14T00:00:00"/>
    <x v="1"/>
    <s v="RC_CORP"/>
    <x v="2"/>
    <x v="0"/>
    <x v="2"/>
    <n v="8400"/>
    <n v="3"/>
    <n v="3"/>
    <n v="3"/>
    <n v="6"/>
    <n v="8"/>
    <n v="71"/>
    <n v="840"/>
    <n v="7560"/>
    <n v="24"/>
  </r>
  <r>
    <s v="RES-21712"/>
    <s v="G-6148"/>
    <x v="389"/>
    <d v="2025-05-11T00:00:00"/>
    <d v="2025-05-25T00:00:00"/>
    <x v="3"/>
    <s v="RC_WHL"/>
    <x v="4"/>
    <x v="1"/>
    <x v="1"/>
    <n v="50400"/>
    <n v="3"/>
    <n v="3"/>
    <n v="4"/>
    <n v="7"/>
    <n v="14"/>
    <n v="76"/>
    <n v="8568"/>
    <n v="41832"/>
    <n v="42"/>
  </r>
  <r>
    <s v="RES-23629"/>
    <s v="G-8065"/>
    <x v="389"/>
    <d v="2025-05-25T00:00:00"/>
    <d v="2025-05-31T00:00:00"/>
    <x v="1"/>
    <s v="RC_PKG"/>
    <x v="4"/>
    <x v="4"/>
    <x v="0"/>
    <n v="6300"/>
    <n v="3"/>
    <n v="6"/>
    <n v="2"/>
    <n v="8"/>
    <n v="6"/>
    <n v="90"/>
    <n v="1071"/>
    <n v="5229"/>
    <n v="18"/>
  </r>
  <r>
    <s v="RES-24627"/>
    <s v="G-9063"/>
    <x v="389"/>
    <d v="2025-04-29T00:00:00"/>
    <d v="2025-05-11T00:00:00"/>
    <x v="1"/>
    <s v="RC_CORP"/>
    <x v="5"/>
    <x v="0"/>
    <x v="2"/>
    <n v="12600"/>
    <n v="3"/>
    <n v="9"/>
    <n v="2"/>
    <n v="11"/>
    <n v="12"/>
    <n v="64"/>
    <n v="2520"/>
    <n v="10080"/>
    <n v="36"/>
  </r>
  <r>
    <s v="RES-24725"/>
    <s v="G-9161"/>
    <x v="389"/>
    <d v="2025-05-05T00:00:00"/>
    <d v="2025-05-14T00:00:00"/>
    <x v="1"/>
    <s v="RC_PKG"/>
    <x v="4"/>
    <x v="2"/>
    <x v="2"/>
    <n v="6300"/>
    <n v="2"/>
    <n v="4"/>
    <n v="0"/>
    <n v="4"/>
    <n v="9"/>
    <n v="70"/>
    <n v="1071"/>
    <n v="5229"/>
    <n v="18"/>
  </r>
  <r>
    <s v="RES-24757"/>
    <s v="G-9193"/>
    <x v="389"/>
    <d v="2025-05-10T00:00:00"/>
    <d v="2025-05-15T00:00:00"/>
    <x v="1"/>
    <s v="RC_GOV"/>
    <x v="6"/>
    <x v="1"/>
    <x v="0"/>
    <n v="3500"/>
    <n v="2"/>
    <n v="2"/>
    <n v="1"/>
    <n v="3"/>
    <n v="5"/>
    <n v="75"/>
    <n v="0"/>
    <n v="3500"/>
    <n v="10"/>
  </r>
  <r>
    <s v="RES-23954"/>
    <s v="G-8390"/>
    <x v="390"/>
    <d v="2025-05-18T00:00:00"/>
    <d v="2025-05-26T00:00:00"/>
    <x v="2"/>
    <s v="RC_LONG"/>
    <x v="2"/>
    <x v="3"/>
    <x v="2"/>
    <n v="26400"/>
    <n v="3"/>
    <n v="3"/>
    <n v="1"/>
    <n v="4"/>
    <n v="8"/>
    <n v="84"/>
    <n v="2640"/>
    <n v="23760"/>
    <n v="24"/>
  </r>
  <r>
    <s v="RES-21315"/>
    <s v="G-5751"/>
    <x v="391"/>
    <d v="2025-05-07T00:00:00"/>
    <d v="2025-05-15T00:00:00"/>
    <x v="2"/>
    <s v="RC_BAR"/>
    <x v="5"/>
    <x v="3"/>
    <x v="3"/>
    <n v="0"/>
    <n v="6"/>
    <n v="0"/>
    <n v="0"/>
    <n v="0"/>
    <n v="8"/>
    <n v="74"/>
    <n v="0"/>
    <n v="0"/>
    <n v="48"/>
  </r>
  <r>
    <s v="RES-22642"/>
    <s v="G-7078"/>
    <x v="391"/>
    <d v="2025-04-20T00:00:00"/>
    <d v="2025-04-30T00:00:00"/>
    <x v="1"/>
    <s v="RC_CORP"/>
    <x v="6"/>
    <x v="3"/>
    <x v="0"/>
    <n v="7000"/>
    <n v="2"/>
    <n v="2"/>
    <n v="2"/>
    <n v="4"/>
    <n v="10"/>
    <n v="57"/>
    <n v="0"/>
    <n v="7000"/>
    <n v="20"/>
  </r>
  <r>
    <s v="RES-24355"/>
    <s v="G-8791"/>
    <x v="391"/>
    <d v="2025-03-28T00:00:00"/>
    <d v="2025-04-11T00:00:00"/>
    <x v="1"/>
    <s v="RC_GOV"/>
    <x v="3"/>
    <x v="4"/>
    <x v="2"/>
    <n v="19600"/>
    <n v="4"/>
    <n v="4"/>
    <n v="4"/>
    <n v="8"/>
    <n v="14"/>
    <n v="34"/>
    <n v="0"/>
    <n v="19600"/>
    <n v="56"/>
  </r>
  <r>
    <s v="RES-20147"/>
    <s v="G-1050"/>
    <x v="392"/>
    <d v="2025-03-27T00:00:00"/>
    <d v="2025-03-28T00:00:00"/>
    <x v="1"/>
    <s v="RC_CORP"/>
    <x v="0"/>
    <x v="0"/>
    <x v="2"/>
    <n v="350"/>
    <n v="1"/>
    <n v="2"/>
    <n v="0"/>
    <n v="2"/>
    <n v="1"/>
    <n v="34"/>
    <n v="0"/>
    <n v="350"/>
    <n v="1"/>
  </r>
  <r>
    <s v="RES-20479"/>
    <s v="G-1708"/>
    <x v="392"/>
    <d v="2025-03-20T00:00:00"/>
    <d v="2025-03-21T00:00:00"/>
    <x v="1"/>
    <s v="RC_WHL"/>
    <x v="0"/>
    <x v="3"/>
    <x v="2"/>
    <n v="700"/>
    <n v="2"/>
    <n v="6"/>
    <n v="1"/>
    <n v="7"/>
    <n v="1"/>
    <n v="27"/>
    <n v="0"/>
    <n v="700"/>
    <n v="2"/>
  </r>
  <r>
    <s v="RES-20853"/>
    <s v="G-5289"/>
    <x v="392"/>
    <d v="2025-04-07T00:00:00"/>
    <d v="2025-04-15T00:00:00"/>
    <x v="1"/>
    <s v="RC_BAR"/>
    <x v="5"/>
    <x v="0"/>
    <x v="2"/>
    <n v="8400"/>
    <n v="3"/>
    <n v="3"/>
    <n v="3"/>
    <n v="6"/>
    <n v="8"/>
    <n v="45"/>
    <n v="1680"/>
    <n v="6720"/>
    <n v="24"/>
  </r>
  <r>
    <s v="RES-22255"/>
    <s v="G-6691"/>
    <x v="392"/>
    <d v="2025-03-18T00:00:00"/>
    <d v="2025-04-01T00:00:00"/>
    <x v="1"/>
    <s v="RC_WHL"/>
    <x v="3"/>
    <x v="3"/>
    <x v="2"/>
    <n v="9800"/>
    <n v="2"/>
    <n v="4"/>
    <n v="3"/>
    <n v="7"/>
    <n v="14"/>
    <n v="25"/>
    <n v="0"/>
    <n v="9800"/>
    <n v="28"/>
  </r>
  <r>
    <s v="RES-22735"/>
    <s v="G-7171"/>
    <x v="392"/>
    <d v="2025-05-15T00:00:00"/>
    <d v="2025-05-20T00:00:00"/>
    <x v="1"/>
    <s v="RC_LONG"/>
    <x v="0"/>
    <x v="4"/>
    <x v="0"/>
    <n v="1750"/>
    <n v="1"/>
    <n v="2"/>
    <n v="0"/>
    <n v="2"/>
    <n v="5"/>
    <n v="83"/>
    <n v="0"/>
    <n v="1750"/>
    <n v="5"/>
  </r>
  <r>
    <s v="RES-23188"/>
    <s v="G-7624"/>
    <x v="392"/>
    <d v="2025-05-10T00:00:00"/>
    <d v="2025-05-14T00:00:00"/>
    <x v="1"/>
    <s v="RC_GOV"/>
    <x v="1"/>
    <x v="2"/>
    <x v="2"/>
    <n v="2800"/>
    <n v="2"/>
    <n v="2"/>
    <n v="2"/>
    <n v="4"/>
    <n v="4"/>
    <n v="78"/>
    <n v="140"/>
    <n v="2660"/>
    <n v="8"/>
  </r>
  <r>
    <s v="RES-20119"/>
    <s v="G-1913"/>
    <x v="393"/>
    <d v="2025-02-27T00:00:00"/>
    <d v="2025-03-02T00:00:00"/>
    <x v="4"/>
    <s v="RC_PROMO"/>
    <x v="3"/>
    <x v="3"/>
    <x v="2"/>
    <n v="7200"/>
    <n v="3"/>
    <n v="6"/>
    <n v="5"/>
    <n v="11"/>
    <n v="3"/>
    <n v="7"/>
    <n v="0"/>
    <n v="7200"/>
    <n v="9"/>
  </r>
  <r>
    <s v="RES-20980"/>
    <s v="G-5416"/>
    <x v="393"/>
    <d v="2025-04-07T00:00:00"/>
    <d v="2025-04-09T00:00:00"/>
    <x v="2"/>
    <s v="RC_GOV"/>
    <x v="5"/>
    <x v="2"/>
    <x v="0"/>
    <n v="2200"/>
    <n v="1"/>
    <n v="2"/>
    <n v="0"/>
    <n v="2"/>
    <n v="2"/>
    <n v="46"/>
    <n v="440"/>
    <n v="1760"/>
    <n v="2"/>
  </r>
  <r>
    <s v="RES-22406"/>
    <s v="G-6842"/>
    <x v="393"/>
    <d v="2025-05-01T00:00:00"/>
    <d v="2025-05-13T00:00:00"/>
    <x v="1"/>
    <s v="RC_BAR"/>
    <x v="3"/>
    <x v="3"/>
    <x v="2"/>
    <n v="4200"/>
    <n v="1"/>
    <n v="3"/>
    <n v="0"/>
    <n v="3"/>
    <n v="12"/>
    <n v="70"/>
    <n v="0"/>
    <n v="4200"/>
    <n v="12"/>
  </r>
  <r>
    <s v="RES-22415"/>
    <s v="G-6851"/>
    <x v="393"/>
    <d v="2025-04-17T00:00:00"/>
    <d v="2025-04-26T00:00:00"/>
    <x v="3"/>
    <s v="RC_GOV"/>
    <x v="7"/>
    <x v="3"/>
    <x v="0"/>
    <n v="32400"/>
    <n v="3"/>
    <n v="3"/>
    <n v="5"/>
    <n v="8"/>
    <n v="9"/>
    <n v="56"/>
    <n v="4860"/>
    <n v="27540"/>
    <n v="27"/>
  </r>
  <r>
    <s v="RES-22797"/>
    <s v="G-7233"/>
    <x v="393"/>
    <d v="2025-04-18T00:00:00"/>
    <d v="2025-04-29T00:00:00"/>
    <x v="3"/>
    <s v="RC_GOV"/>
    <x v="6"/>
    <x v="4"/>
    <x v="2"/>
    <n v="26400"/>
    <n v="2"/>
    <n v="4"/>
    <n v="3"/>
    <n v="7"/>
    <n v="11"/>
    <n v="57"/>
    <n v="0"/>
    <n v="26400"/>
    <n v="22"/>
  </r>
  <r>
    <s v="RES-23184"/>
    <s v="G-7620"/>
    <x v="393"/>
    <d v="2025-04-26T00:00:00"/>
    <d v="2025-05-07T00:00:00"/>
    <x v="1"/>
    <s v="RC_GOV"/>
    <x v="7"/>
    <x v="2"/>
    <x v="2"/>
    <n v="3850"/>
    <n v="1"/>
    <n v="2"/>
    <n v="1"/>
    <n v="3"/>
    <n v="11"/>
    <n v="65"/>
    <n v="577.5"/>
    <n v="3272.5"/>
    <n v="11"/>
  </r>
  <r>
    <s v="RES-23774"/>
    <s v="G-8210"/>
    <x v="393"/>
    <d v="2025-04-03T00:00:00"/>
    <d v="2025-04-06T00:00:00"/>
    <x v="1"/>
    <s v="RC_LONG"/>
    <x v="7"/>
    <x v="3"/>
    <x v="2"/>
    <n v="3150"/>
    <n v="3"/>
    <n v="9"/>
    <n v="2"/>
    <n v="11"/>
    <n v="3"/>
    <n v="42"/>
    <n v="472.5"/>
    <n v="2677.5"/>
    <n v="9"/>
  </r>
  <r>
    <s v="RES-24061"/>
    <s v="G-8497"/>
    <x v="393"/>
    <d v="2025-04-30T00:00:00"/>
    <d v="2025-05-08T00:00:00"/>
    <x v="4"/>
    <s v="RC_WHL"/>
    <x v="4"/>
    <x v="4"/>
    <x v="3"/>
    <n v="0"/>
    <n v="3"/>
    <n v="0"/>
    <n v="0"/>
    <n v="0"/>
    <n v="8"/>
    <n v="69"/>
    <n v="0"/>
    <n v="0"/>
    <n v="24"/>
  </r>
  <r>
    <s v="RES-20346"/>
    <s v="G-2721"/>
    <x v="394"/>
    <d v="2025-04-04T00:00:00"/>
    <d v="2025-04-08T00:00:00"/>
    <x v="1"/>
    <s v="RC_PKG"/>
    <x v="4"/>
    <x v="1"/>
    <x v="2"/>
    <n v="2800"/>
    <n v="2"/>
    <n v="6"/>
    <n v="2"/>
    <n v="8"/>
    <n v="4"/>
    <n v="44"/>
    <n v="476"/>
    <n v="2324"/>
    <n v="8"/>
  </r>
  <r>
    <s v="RES-22363"/>
    <s v="G-6799"/>
    <x v="394"/>
    <d v="2025-03-01T00:00:00"/>
    <d v="2025-03-07T00:00:00"/>
    <x v="1"/>
    <s v="RC_CORP"/>
    <x v="6"/>
    <x v="3"/>
    <x v="2"/>
    <n v="2100"/>
    <n v="1"/>
    <n v="3"/>
    <n v="1"/>
    <n v="4"/>
    <n v="6"/>
    <n v="10"/>
    <n v="0"/>
    <n v="2100"/>
    <n v="6"/>
  </r>
  <r>
    <s v="RES-22833"/>
    <s v="G-7269"/>
    <x v="394"/>
    <d v="2025-05-06T00:00:00"/>
    <d v="2025-05-09T00:00:00"/>
    <x v="0"/>
    <s v="RC_GOV"/>
    <x v="3"/>
    <x v="3"/>
    <x v="2"/>
    <n v="4950"/>
    <n v="3"/>
    <n v="6"/>
    <n v="4"/>
    <n v="10"/>
    <n v="3"/>
    <n v="76"/>
    <n v="0"/>
    <n v="4950"/>
    <n v="9"/>
  </r>
  <r>
    <s v="RES-24777"/>
    <s v="G-9213"/>
    <x v="394"/>
    <d v="2025-04-16T00:00:00"/>
    <d v="2025-04-17T00:00:00"/>
    <x v="1"/>
    <s v="RC_PROMO"/>
    <x v="4"/>
    <x v="1"/>
    <x v="2"/>
    <n v="1050"/>
    <n v="3"/>
    <n v="3"/>
    <n v="1"/>
    <n v="4"/>
    <n v="1"/>
    <n v="56"/>
    <n v="178.5"/>
    <n v="871.5"/>
    <n v="3"/>
  </r>
  <r>
    <s v="RES-24921"/>
    <s v="G-9357"/>
    <x v="394"/>
    <d v="2025-05-14T00:00:00"/>
    <d v="2025-05-17T00:00:00"/>
    <x v="1"/>
    <s v="RC_LONG"/>
    <x v="1"/>
    <x v="3"/>
    <x v="3"/>
    <n v="0"/>
    <n v="10"/>
    <n v="0"/>
    <n v="0"/>
    <n v="0"/>
    <n v="3"/>
    <n v="84"/>
    <n v="0"/>
    <n v="0"/>
    <n v="30"/>
  </r>
  <r>
    <s v="RES-20316"/>
    <s v="G-4083"/>
    <x v="395"/>
    <d v="2025-04-03T00:00:00"/>
    <d v="2025-04-05T00:00:00"/>
    <x v="1"/>
    <s v="RC_GOV"/>
    <x v="6"/>
    <x v="3"/>
    <x v="2"/>
    <n v="700"/>
    <n v="1"/>
    <n v="2"/>
    <n v="1"/>
    <n v="3"/>
    <n v="2"/>
    <n v="44"/>
    <n v="0"/>
    <n v="700"/>
    <n v="2"/>
  </r>
  <r>
    <s v="RES-20555"/>
    <s v="G-3569"/>
    <x v="395"/>
    <d v="2025-04-03T00:00:00"/>
    <d v="2025-04-08T00:00:00"/>
    <x v="1"/>
    <s v="RC_BAR"/>
    <x v="5"/>
    <x v="0"/>
    <x v="2"/>
    <n v="5250"/>
    <n v="3"/>
    <n v="6"/>
    <n v="3"/>
    <n v="9"/>
    <n v="5"/>
    <n v="44"/>
    <n v="1050"/>
    <n v="4200"/>
    <n v="15"/>
  </r>
  <r>
    <s v="RES-22119"/>
    <s v="G-6555"/>
    <x v="395"/>
    <d v="2025-03-21T00:00:00"/>
    <d v="2025-03-28T00:00:00"/>
    <x v="4"/>
    <s v="RC_PROMO"/>
    <x v="0"/>
    <x v="3"/>
    <x v="3"/>
    <n v="0"/>
    <n v="7"/>
    <n v="0"/>
    <n v="0"/>
    <n v="0"/>
    <n v="7"/>
    <n v="31"/>
    <n v="0"/>
    <n v="0"/>
    <n v="49"/>
  </r>
  <r>
    <s v="RES-22334"/>
    <s v="G-6770"/>
    <x v="395"/>
    <d v="2025-04-25T00:00:00"/>
    <d v="2025-05-04T00:00:00"/>
    <x v="1"/>
    <s v="RC_LONG"/>
    <x v="5"/>
    <x v="3"/>
    <x v="2"/>
    <n v="9450"/>
    <n v="3"/>
    <n v="9"/>
    <n v="3"/>
    <n v="12"/>
    <n v="9"/>
    <n v="66"/>
    <n v="1890"/>
    <n v="7560"/>
    <n v="27"/>
  </r>
  <r>
    <s v="RES-23423"/>
    <s v="G-7859"/>
    <x v="395"/>
    <d v="2025-03-17T00:00:00"/>
    <d v="2025-03-24T00:00:00"/>
    <x v="1"/>
    <s v="RC_BAR"/>
    <x v="5"/>
    <x v="1"/>
    <x v="2"/>
    <n v="2450"/>
    <n v="1"/>
    <n v="3"/>
    <n v="0"/>
    <n v="3"/>
    <n v="7"/>
    <n v="27"/>
    <n v="490"/>
    <n v="1960"/>
    <n v="7"/>
  </r>
  <r>
    <s v="RES-20231"/>
    <s v="G-3573"/>
    <x v="396"/>
    <d v="2025-03-20T00:00:00"/>
    <d v="2025-03-22T00:00:00"/>
    <x v="1"/>
    <s v="RC_BAR"/>
    <x v="4"/>
    <x v="2"/>
    <x v="2"/>
    <n v="700"/>
    <n v="1"/>
    <n v="1"/>
    <n v="2"/>
    <n v="3"/>
    <n v="2"/>
    <n v="31"/>
    <n v="119"/>
    <n v="581"/>
    <n v="2"/>
  </r>
  <r>
    <s v="RES-21201"/>
    <s v="G-5637"/>
    <x v="396"/>
    <d v="2025-03-31T00:00:00"/>
    <d v="2025-04-09T00:00:00"/>
    <x v="1"/>
    <s v="RC_BAR"/>
    <x v="5"/>
    <x v="1"/>
    <x v="2"/>
    <n v="15750"/>
    <n v="5"/>
    <n v="10"/>
    <n v="2"/>
    <n v="12"/>
    <n v="9"/>
    <n v="42"/>
    <n v="3150"/>
    <n v="12600"/>
    <n v="45"/>
  </r>
  <r>
    <s v="RES-21849"/>
    <s v="G-6285"/>
    <x v="396"/>
    <d v="2025-04-30T00:00:00"/>
    <d v="2025-05-01T00:00:00"/>
    <x v="1"/>
    <s v="RC_PROMO"/>
    <x v="2"/>
    <x v="2"/>
    <x v="1"/>
    <n v="700"/>
    <n v="2"/>
    <n v="6"/>
    <n v="0"/>
    <n v="6"/>
    <n v="1"/>
    <n v="72"/>
    <n v="70"/>
    <n v="630"/>
    <n v="2"/>
  </r>
  <r>
    <s v="RES-22309"/>
    <s v="G-6745"/>
    <x v="396"/>
    <d v="2025-05-10T00:00:00"/>
    <d v="2025-05-14T00:00:00"/>
    <x v="1"/>
    <s v="RC_LONG"/>
    <x v="5"/>
    <x v="1"/>
    <x v="0"/>
    <n v="1400"/>
    <n v="1"/>
    <n v="1"/>
    <n v="0"/>
    <n v="1"/>
    <n v="4"/>
    <n v="82"/>
    <n v="280"/>
    <n v="1120"/>
    <n v="4"/>
  </r>
  <r>
    <s v="RES-23096"/>
    <s v="G-7532"/>
    <x v="396"/>
    <d v="2025-04-11T00:00:00"/>
    <d v="2025-04-25T00:00:00"/>
    <x v="1"/>
    <s v="RC_GOV"/>
    <x v="2"/>
    <x v="0"/>
    <x v="0"/>
    <n v="14700"/>
    <n v="3"/>
    <n v="9"/>
    <n v="4"/>
    <n v="13"/>
    <n v="14"/>
    <n v="53"/>
    <n v="1470"/>
    <n v="13230"/>
    <n v="42"/>
  </r>
  <r>
    <s v="RES-23816"/>
    <s v="G-8252"/>
    <x v="396"/>
    <d v="2025-04-02T00:00:00"/>
    <d v="2025-04-03T00:00:00"/>
    <x v="1"/>
    <s v="RC_PROMO"/>
    <x v="1"/>
    <x v="2"/>
    <x v="2"/>
    <n v="350"/>
    <n v="1"/>
    <n v="2"/>
    <n v="0"/>
    <n v="2"/>
    <n v="1"/>
    <n v="44"/>
    <n v="17.5"/>
    <n v="332.5"/>
    <n v="1"/>
  </r>
  <r>
    <s v="RES-24960"/>
    <s v="G-9396"/>
    <x v="396"/>
    <d v="2025-05-09T00:00:00"/>
    <d v="2025-05-20T00:00:00"/>
    <x v="2"/>
    <s v="RC_CORP"/>
    <x v="7"/>
    <x v="3"/>
    <x v="2"/>
    <n v="24200"/>
    <n v="2"/>
    <n v="2"/>
    <n v="4"/>
    <n v="6"/>
    <n v="11"/>
    <n v="81"/>
    <n v="3630"/>
    <n v="20570"/>
    <n v="22"/>
  </r>
  <r>
    <s v="RES-20421"/>
    <s v="G-4279"/>
    <x v="397"/>
    <d v="2025-04-02T00:00:00"/>
    <d v="2025-04-05T00:00:00"/>
    <x v="1"/>
    <s v="RC_CORP"/>
    <x v="3"/>
    <x v="0"/>
    <x v="2"/>
    <n v="1050"/>
    <n v="1"/>
    <n v="2"/>
    <n v="1"/>
    <n v="3"/>
    <n v="3"/>
    <n v="45"/>
    <n v="0"/>
    <n v="1050"/>
    <n v="3"/>
  </r>
  <r>
    <s v="RES-21626"/>
    <s v="G-6062"/>
    <x v="397"/>
    <d v="2025-02-28T00:00:00"/>
    <d v="2025-03-05T00:00:00"/>
    <x v="1"/>
    <s v="RC_BAR"/>
    <x v="6"/>
    <x v="1"/>
    <x v="2"/>
    <n v="1750"/>
    <n v="1"/>
    <n v="3"/>
    <n v="1"/>
    <n v="4"/>
    <n v="5"/>
    <n v="12"/>
    <n v="0"/>
    <n v="1750"/>
    <n v="5"/>
  </r>
  <r>
    <s v="RES-22171"/>
    <s v="G-6607"/>
    <x v="397"/>
    <d v="2025-04-23T00:00:00"/>
    <d v="2025-04-26T00:00:00"/>
    <x v="1"/>
    <s v="RC_GOV"/>
    <x v="2"/>
    <x v="0"/>
    <x v="0"/>
    <n v="3150"/>
    <n v="3"/>
    <n v="6"/>
    <n v="3"/>
    <n v="9"/>
    <n v="3"/>
    <n v="66"/>
    <n v="315"/>
    <n v="2835"/>
    <n v="9"/>
  </r>
  <r>
    <s v="RES-24654"/>
    <s v="G-9090"/>
    <x v="397"/>
    <d v="2025-03-31T00:00:00"/>
    <d v="2025-04-02T00:00:00"/>
    <x v="0"/>
    <s v="RC_WHL"/>
    <x v="5"/>
    <x v="2"/>
    <x v="2"/>
    <n v="3300"/>
    <n v="3"/>
    <n v="6"/>
    <n v="4"/>
    <n v="10"/>
    <n v="2"/>
    <n v="43"/>
    <n v="660"/>
    <n v="2640"/>
    <n v="6"/>
  </r>
  <r>
    <s v="RES-24825"/>
    <s v="G-9261"/>
    <x v="397"/>
    <d v="2025-03-01T00:00:00"/>
    <d v="2025-03-13T00:00:00"/>
    <x v="1"/>
    <s v="RC_GOV"/>
    <x v="7"/>
    <x v="0"/>
    <x v="0"/>
    <n v="16800"/>
    <n v="4"/>
    <n v="4"/>
    <n v="5"/>
    <n v="9"/>
    <n v="12"/>
    <n v="13"/>
    <n v="2520"/>
    <n v="14280"/>
    <n v="48"/>
  </r>
  <r>
    <s v="RES-24831"/>
    <s v="G-9267"/>
    <x v="397"/>
    <d v="2025-03-21T00:00:00"/>
    <d v="2025-04-01T00:00:00"/>
    <x v="1"/>
    <s v="RC_GOV"/>
    <x v="0"/>
    <x v="2"/>
    <x v="0"/>
    <n v="19250"/>
    <n v="5"/>
    <n v="15"/>
    <n v="4"/>
    <n v="19"/>
    <n v="11"/>
    <n v="33"/>
    <n v="0"/>
    <n v="19250"/>
    <n v="55"/>
  </r>
  <r>
    <s v="RES-24906"/>
    <s v="G-9342"/>
    <x v="397"/>
    <d v="2025-03-19T00:00:00"/>
    <d v="2025-03-31T00:00:00"/>
    <x v="1"/>
    <s v="RC_PROMO"/>
    <x v="4"/>
    <x v="0"/>
    <x v="0"/>
    <n v="21000"/>
    <n v="5"/>
    <n v="15"/>
    <n v="5"/>
    <n v="20"/>
    <n v="12"/>
    <n v="31"/>
    <n v="3570"/>
    <n v="17430"/>
    <n v="60"/>
  </r>
  <r>
    <s v="RES-20192"/>
    <s v="G-3571"/>
    <x v="398"/>
    <d v="2025-04-21T00:00:00"/>
    <d v="2025-04-24T00:00:00"/>
    <x v="1"/>
    <s v="RC_PROMO"/>
    <x v="1"/>
    <x v="2"/>
    <x v="2"/>
    <n v="2100"/>
    <n v="2"/>
    <n v="4"/>
    <n v="1"/>
    <n v="5"/>
    <n v="3"/>
    <n v="65"/>
    <n v="105"/>
    <n v="1995"/>
    <n v="6"/>
  </r>
  <r>
    <s v="RES-20454"/>
    <s v="G-1403"/>
    <x v="398"/>
    <d v="2025-02-28T00:00:00"/>
    <d v="2025-03-01T00:00:00"/>
    <x v="1"/>
    <s v="RC_PKG"/>
    <x v="7"/>
    <x v="4"/>
    <x v="2"/>
    <n v="1400"/>
    <n v="4"/>
    <n v="12"/>
    <n v="2"/>
    <n v="14"/>
    <n v="1"/>
    <n v="13"/>
    <n v="210"/>
    <n v="1190"/>
    <n v="4"/>
  </r>
  <r>
    <s v="RES-20684"/>
    <s v="G-5120"/>
    <x v="398"/>
    <d v="2025-02-23T00:00:00"/>
    <d v="2025-03-02T00:00:00"/>
    <x v="3"/>
    <s v="RC_PKG"/>
    <x v="3"/>
    <x v="0"/>
    <x v="0"/>
    <n v="8400"/>
    <n v="1"/>
    <n v="3"/>
    <n v="2"/>
    <n v="5"/>
    <n v="7"/>
    <n v="8"/>
    <n v="0"/>
    <n v="8400"/>
    <n v="7"/>
  </r>
  <r>
    <s v="RES-20924"/>
    <s v="G-5360"/>
    <x v="398"/>
    <d v="2025-04-28T00:00:00"/>
    <d v="2025-05-09T00:00:00"/>
    <x v="1"/>
    <s v="RC_LONG"/>
    <x v="3"/>
    <x v="0"/>
    <x v="2"/>
    <n v="11550"/>
    <n v="3"/>
    <n v="3"/>
    <n v="2"/>
    <n v="5"/>
    <n v="11"/>
    <n v="72"/>
    <n v="0"/>
    <n v="11550"/>
    <n v="33"/>
  </r>
  <r>
    <s v="RES-21033"/>
    <s v="G-5469"/>
    <x v="398"/>
    <d v="2025-03-03T00:00:00"/>
    <d v="2025-03-04T00:00:00"/>
    <x v="1"/>
    <s v="RC_BAR"/>
    <x v="6"/>
    <x v="3"/>
    <x v="2"/>
    <n v="700"/>
    <n v="2"/>
    <n v="4"/>
    <n v="4"/>
    <n v="8"/>
    <n v="1"/>
    <n v="16"/>
    <n v="0"/>
    <n v="700"/>
    <n v="2"/>
  </r>
  <r>
    <s v="RES-22170"/>
    <s v="G-6606"/>
    <x v="398"/>
    <d v="2025-04-24T00:00:00"/>
    <d v="2025-04-27T00:00:00"/>
    <x v="4"/>
    <s v="RC_LONG"/>
    <x v="5"/>
    <x v="1"/>
    <x v="0"/>
    <n v="2400"/>
    <n v="1"/>
    <n v="3"/>
    <n v="0"/>
    <n v="3"/>
    <n v="3"/>
    <n v="68"/>
    <n v="480"/>
    <n v="1920"/>
    <n v="3"/>
  </r>
  <r>
    <s v="RES-22996"/>
    <s v="G-7432"/>
    <x v="398"/>
    <d v="2025-03-04T00:00:00"/>
    <d v="2025-03-05T00:00:00"/>
    <x v="0"/>
    <s v="RC_PKG"/>
    <x v="4"/>
    <x v="3"/>
    <x v="2"/>
    <n v="550"/>
    <n v="1"/>
    <n v="2"/>
    <n v="1"/>
    <n v="3"/>
    <n v="1"/>
    <n v="17"/>
    <n v="93.5"/>
    <n v="456.5"/>
    <n v="1"/>
  </r>
  <r>
    <s v="RES-23030"/>
    <s v="G-7466"/>
    <x v="398"/>
    <d v="2025-02-16T00:00:00"/>
    <d v="2025-02-25T00:00:00"/>
    <x v="1"/>
    <s v="RC_CORP"/>
    <x v="6"/>
    <x v="0"/>
    <x v="2"/>
    <n v="6300"/>
    <n v="2"/>
    <n v="4"/>
    <n v="2"/>
    <n v="6"/>
    <n v="9"/>
    <n v="1"/>
    <n v="0"/>
    <n v="6300"/>
    <n v="18"/>
  </r>
  <r>
    <s v="RES-23785"/>
    <s v="G-8221"/>
    <x v="398"/>
    <d v="2025-02-18T00:00:00"/>
    <d v="2025-02-21T00:00:00"/>
    <x v="3"/>
    <s v="RC_GOV"/>
    <x v="6"/>
    <x v="4"/>
    <x v="2"/>
    <n v="18000"/>
    <n v="5"/>
    <n v="15"/>
    <n v="3"/>
    <n v="18"/>
    <n v="3"/>
    <n v="3"/>
    <n v="0"/>
    <n v="18000"/>
    <n v="15"/>
  </r>
  <r>
    <s v="RES-20931"/>
    <s v="G-5367"/>
    <x v="399"/>
    <d v="2025-04-12T00:00:00"/>
    <d v="2025-04-26T00:00:00"/>
    <x v="1"/>
    <s v="RC_WHL"/>
    <x v="4"/>
    <x v="0"/>
    <x v="0"/>
    <n v="14700"/>
    <n v="3"/>
    <n v="3"/>
    <n v="6"/>
    <n v="9"/>
    <n v="14"/>
    <n v="57"/>
    <n v="2499"/>
    <n v="12201"/>
    <n v="42"/>
  </r>
  <r>
    <s v="RES-21160"/>
    <s v="G-5596"/>
    <x v="399"/>
    <d v="2025-04-17T00:00:00"/>
    <d v="2025-04-30T00:00:00"/>
    <x v="1"/>
    <s v="RC_BAR"/>
    <x v="4"/>
    <x v="1"/>
    <x v="2"/>
    <n v="4550"/>
    <n v="1"/>
    <n v="1"/>
    <n v="1"/>
    <n v="2"/>
    <n v="13"/>
    <n v="62"/>
    <n v="773.5"/>
    <n v="3776.5"/>
    <n v="13"/>
  </r>
  <r>
    <s v="RES-22039"/>
    <s v="G-6475"/>
    <x v="399"/>
    <d v="2025-04-17T00:00:00"/>
    <d v="2025-04-19T00:00:00"/>
    <x v="1"/>
    <s v="RC_GOV"/>
    <x v="7"/>
    <x v="2"/>
    <x v="2"/>
    <n v="1400"/>
    <n v="2"/>
    <n v="4"/>
    <n v="4"/>
    <n v="8"/>
    <n v="2"/>
    <n v="62"/>
    <n v="210"/>
    <n v="1190"/>
    <n v="4"/>
  </r>
  <r>
    <s v="RES-23306"/>
    <s v="G-7742"/>
    <x v="399"/>
    <d v="2025-04-08T00:00:00"/>
    <d v="2025-04-13T00:00:00"/>
    <x v="1"/>
    <s v="RC_PROMO"/>
    <x v="2"/>
    <x v="4"/>
    <x v="2"/>
    <n v="3500"/>
    <n v="2"/>
    <n v="2"/>
    <n v="0"/>
    <n v="2"/>
    <n v="5"/>
    <n v="53"/>
    <n v="350"/>
    <n v="3150"/>
    <n v="10"/>
  </r>
  <r>
    <s v="RES-23859"/>
    <s v="G-8295"/>
    <x v="399"/>
    <d v="2025-02-15T00:00:00"/>
    <d v="2025-02-18T00:00:00"/>
    <x v="1"/>
    <s v="RC_PROMO"/>
    <x v="6"/>
    <x v="0"/>
    <x v="0"/>
    <n v="3150"/>
    <n v="3"/>
    <n v="6"/>
    <n v="3"/>
    <n v="9"/>
    <n v="3"/>
    <n v="1"/>
    <n v="0"/>
    <n v="3150"/>
    <n v="9"/>
  </r>
  <r>
    <s v="RES-24483"/>
    <s v="G-8919"/>
    <x v="399"/>
    <d v="2025-03-01T00:00:00"/>
    <d v="2025-03-03T00:00:00"/>
    <x v="2"/>
    <s v="RC_CORP"/>
    <x v="0"/>
    <x v="1"/>
    <x v="3"/>
    <n v="0"/>
    <n v="5"/>
    <n v="0"/>
    <n v="0"/>
    <n v="0"/>
    <n v="2"/>
    <n v="15"/>
    <n v="0"/>
    <n v="0"/>
    <n v="10"/>
  </r>
  <r>
    <s v="RES-20409"/>
    <s v="G-1263"/>
    <x v="400"/>
    <d v="2025-03-04T00:00:00"/>
    <d v="2025-03-07T00:00:00"/>
    <x v="1"/>
    <s v="RC_PROMO"/>
    <x v="2"/>
    <x v="4"/>
    <x v="2"/>
    <n v="5250"/>
    <n v="5"/>
    <n v="10"/>
    <n v="6"/>
    <n v="16"/>
    <n v="3"/>
    <n v="19"/>
    <n v="525"/>
    <n v="4725"/>
    <n v="15"/>
  </r>
  <r>
    <s v="RES-21282"/>
    <s v="G-5718"/>
    <x v="400"/>
    <d v="2025-03-12T00:00:00"/>
    <d v="2025-03-22T00:00:00"/>
    <x v="1"/>
    <s v="RC_LONG"/>
    <x v="7"/>
    <x v="0"/>
    <x v="0"/>
    <n v="7000"/>
    <n v="2"/>
    <n v="2"/>
    <n v="0"/>
    <n v="2"/>
    <n v="10"/>
    <n v="27"/>
    <n v="1050"/>
    <n v="5950"/>
    <n v="20"/>
  </r>
  <r>
    <s v="RES-22464"/>
    <s v="G-6900"/>
    <x v="400"/>
    <d v="2025-02-23T00:00:00"/>
    <d v="2025-03-05T00:00:00"/>
    <x v="4"/>
    <s v="RC_WHL"/>
    <x v="4"/>
    <x v="4"/>
    <x v="3"/>
    <n v="0"/>
    <n v="7"/>
    <n v="0"/>
    <n v="0"/>
    <n v="0"/>
    <n v="10"/>
    <n v="10"/>
    <n v="0"/>
    <n v="0"/>
    <n v="70"/>
  </r>
  <r>
    <s v="RES-22878"/>
    <s v="G-7314"/>
    <x v="400"/>
    <d v="2025-04-04T00:00:00"/>
    <d v="2025-04-08T00:00:00"/>
    <x v="0"/>
    <s v="RC_GOV"/>
    <x v="4"/>
    <x v="1"/>
    <x v="0"/>
    <n v="4400"/>
    <n v="2"/>
    <n v="6"/>
    <n v="2"/>
    <n v="8"/>
    <n v="4"/>
    <n v="50"/>
    <n v="748"/>
    <n v="3652"/>
    <n v="8"/>
  </r>
  <r>
    <s v="RES-23360"/>
    <s v="G-7796"/>
    <x v="400"/>
    <d v="2025-04-11T00:00:00"/>
    <d v="2025-04-22T00:00:00"/>
    <x v="1"/>
    <s v="RC_GOV"/>
    <x v="1"/>
    <x v="3"/>
    <x v="0"/>
    <n v="7700"/>
    <n v="2"/>
    <n v="6"/>
    <n v="2"/>
    <n v="8"/>
    <n v="11"/>
    <n v="57"/>
    <n v="385"/>
    <n v="7315"/>
    <n v="22"/>
  </r>
  <r>
    <s v="RES-24342"/>
    <s v="G-8778"/>
    <x v="400"/>
    <d v="2025-04-30T00:00:00"/>
    <d v="2025-05-05T00:00:00"/>
    <x v="1"/>
    <s v="RC_CORP"/>
    <x v="1"/>
    <x v="1"/>
    <x v="2"/>
    <n v="1750"/>
    <n v="1"/>
    <n v="2"/>
    <n v="1"/>
    <n v="3"/>
    <n v="5"/>
    <n v="76"/>
    <n v="87.5"/>
    <n v="1662.5"/>
    <n v="5"/>
  </r>
  <r>
    <s v="RES-21648"/>
    <s v="G-6084"/>
    <x v="401"/>
    <d v="2025-02-21T00:00:00"/>
    <d v="2025-02-25T00:00:00"/>
    <x v="1"/>
    <s v="RC_PKG"/>
    <x v="4"/>
    <x v="4"/>
    <x v="2"/>
    <n v="7000"/>
    <n v="5"/>
    <n v="15"/>
    <n v="3"/>
    <n v="18"/>
    <n v="4"/>
    <n v="9"/>
    <n v="1190"/>
    <n v="5810"/>
    <n v="20"/>
  </r>
  <r>
    <s v="RES-22636"/>
    <s v="G-7072"/>
    <x v="401"/>
    <d v="2025-05-08T00:00:00"/>
    <d v="2025-05-13T00:00:00"/>
    <x v="1"/>
    <s v="RC_CORP"/>
    <x v="1"/>
    <x v="0"/>
    <x v="2"/>
    <n v="1750"/>
    <n v="1"/>
    <n v="3"/>
    <n v="1"/>
    <n v="4"/>
    <n v="5"/>
    <n v="85"/>
    <n v="87.5"/>
    <n v="1662.5"/>
    <n v="5"/>
  </r>
  <r>
    <s v="RES-23685"/>
    <s v="G-8121"/>
    <x v="401"/>
    <d v="2025-04-23T00:00:00"/>
    <d v="2025-05-07T00:00:00"/>
    <x v="4"/>
    <s v="RC_WHL"/>
    <x v="3"/>
    <x v="3"/>
    <x v="3"/>
    <n v="0"/>
    <n v="9"/>
    <n v="0"/>
    <n v="0"/>
    <n v="0"/>
    <n v="14"/>
    <n v="70"/>
    <n v="0"/>
    <n v="0"/>
    <n v="126"/>
  </r>
  <r>
    <s v="RES-24104"/>
    <s v="G-8540"/>
    <x v="401"/>
    <d v="2025-05-10T00:00:00"/>
    <d v="2025-05-21T00:00:00"/>
    <x v="3"/>
    <s v="RC_LONG"/>
    <x v="7"/>
    <x v="2"/>
    <x v="2"/>
    <n v="26400"/>
    <n v="2"/>
    <n v="6"/>
    <n v="2"/>
    <n v="8"/>
    <n v="11"/>
    <n v="87"/>
    <n v="3960"/>
    <n v="22440"/>
    <n v="22"/>
  </r>
  <r>
    <s v="RES-24207"/>
    <s v="G-8643"/>
    <x v="401"/>
    <d v="2025-03-31T00:00:00"/>
    <d v="2025-04-13T00:00:00"/>
    <x v="2"/>
    <s v="RC_PROMO"/>
    <x v="1"/>
    <x v="3"/>
    <x v="2"/>
    <n v="42900"/>
    <n v="3"/>
    <n v="3"/>
    <n v="3"/>
    <n v="6"/>
    <n v="13"/>
    <n v="47"/>
    <n v="2145"/>
    <n v="40755"/>
    <n v="39"/>
  </r>
  <r>
    <s v="RES-20266"/>
    <s v="G-2392"/>
    <x v="402"/>
    <d v="2025-02-20T00:00:00"/>
    <d v="2025-02-21T00:00:00"/>
    <x v="1"/>
    <s v="RC_GOV"/>
    <x v="3"/>
    <x v="4"/>
    <x v="2"/>
    <n v="1050"/>
    <n v="3"/>
    <n v="9"/>
    <n v="0"/>
    <n v="9"/>
    <n v="1"/>
    <n v="9"/>
    <n v="0"/>
    <n v="1050"/>
    <n v="3"/>
  </r>
  <r>
    <s v="RES-21205"/>
    <s v="G-5641"/>
    <x v="402"/>
    <d v="2025-03-26T00:00:00"/>
    <d v="2025-03-27T00:00:00"/>
    <x v="4"/>
    <s v="RC_GOV"/>
    <x v="2"/>
    <x v="0"/>
    <x v="2"/>
    <n v="800"/>
    <n v="1"/>
    <n v="1"/>
    <n v="0"/>
    <n v="1"/>
    <n v="1"/>
    <n v="43"/>
    <n v="80"/>
    <n v="720"/>
    <n v="1"/>
  </r>
  <r>
    <s v="RES-22237"/>
    <s v="G-6673"/>
    <x v="402"/>
    <d v="2025-02-26T00:00:00"/>
    <d v="2025-03-04T00:00:00"/>
    <x v="1"/>
    <s v="RC_LONG"/>
    <x v="7"/>
    <x v="3"/>
    <x v="2"/>
    <n v="8400"/>
    <n v="4"/>
    <n v="4"/>
    <n v="6"/>
    <n v="10"/>
    <n v="6"/>
    <n v="15"/>
    <n v="1260"/>
    <n v="7140"/>
    <n v="24"/>
  </r>
  <r>
    <s v="RES-23330"/>
    <s v="G-7766"/>
    <x v="402"/>
    <d v="2025-03-20T00:00:00"/>
    <d v="2025-03-26T00:00:00"/>
    <x v="0"/>
    <s v="RC_CORP"/>
    <x v="5"/>
    <x v="3"/>
    <x v="2"/>
    <n v="16500"/>
    <n v="5"/>
    <n v="15"/>
    <n v="3"/>
    <n v="18"/>
    <n v="6"/>
    <n v="37"/>
    <n v="3300"/>
    <n v="13200"/>
    <n v="30"/>
  </r>
  <r>
    <s v="RES-23711"/>
    <s v="G-8147"/>
    <x v="402"/>
    <d v="2025-02-15T00:00:00"/>
    <d v="2025-02-27T00:00:00"/>
    <x v="1"/>
    <s v="RC_PKG"/>
    <x v="4"/>
    <x v="1"/>
    <x v="2"/>
    <n v="16800"/>
    <n v="4"/>
    <n v="8"/>
    <n v="4"/>
    <n v="12"/>
    <n v="12"/>
    <n v="4"/>
    <n v="2856"/>
    <n v="13944"/>
    <n v="48"/>
  </r>
  <r>
    <s v="RES-20301"/>
    <s v="G-3784"/>
    <x v="403"/>
    <d v="2025-06-10T00:00:00"/>
    <d v="2025-06-14T00:00:00"/>
    <x v="2"/>
    <s v="RC_PROMO"/>
    <x v="6"/>
    <x v="1"/>
    <x v="2"/>
    <n v="4400"/>
    <n v="1"/>
    <n v="2"/>
    <n v="0"/>
    <n v="2"/>
    <n v="4"/>
    <n v="120"/>
    <n v="0"/>
    <n v="4400"/>
    <n v="4"/>
  </r>
  <r>
    <s v="RES-20313"/>
    <s v="G-1859"/>
    <x v="403"/>
    <d v="2025-02-10T00:00:00"/>
    <d v="2025-02-14T00:00:00"/>
    <x v="1"/>
    <s v="RC_LONG"/>
    <x v="7"/>
    <x v="4"/>
    <x v="0"/>
    <n v="2800"/>
    <n v="2"/>
    <n v="4"/>
    <n v="0"/>
    <n v="4"/>
    <n v="4"/>
    <n v="0"/>
    <n v="420"/>
    <n v="2380"/>
    <n v="8"/>
  </r>
  <r>
    <s v="RES-20371"/>
    <s v="G-3370"/>
    <x v="403"/>
    <d v="2025-02-22T00:00:00"/>
    <d v="2025-02-25T00:00:00"/>
    <x v="1"/>
    <s v="RC_PKG"/>
    <x v="4"/>
    <x v="4"/>
    <x v="0"/>
    <n v="5250"/>
    <n v="5"/>
    <n v="10"/>
    <n v="3"/>
    <n v="13"/>
    <n v="3"/>
    <n v="12"/>
    <n v="892.5"/>
    <n v="4357.5"/>
    <n v="15"/>
  </r>
  <r>
    <s v="RES-20515"/>
    <s v="G-4559"/>
    <x v="403"/>
    <d v="2025-03-20T00:00:00"/>
    <d v="2025-03-23T00:00:00"/>
    <x v="0"/>
    <s v="RC_CORP"/>
    <x v="0"/>
    <x v="3"/>
    <x v="2"/>
    <n v="1650"/>
    <n v="1"/>
    <n v="1"/>
    <n v="0"/>
    <n v="1"/>
    <n v="3"/>
    <n v="38"/>
    <n v="0"/>
    <n v="1650"/>
    <n v="3"/>
  </r>
  <r>
    <s v="RES-21134"/>
    <s v="G-5570"/>
    <x v="403"/>
    <d v="2025-02-11T00:00:00"/>
    <d v="2025-02-12T00:00:00"/>
    <x v="4"/>
    <s v="RC_PKG"/>
    <x v="4"/>
    <x v="4"/>
    <x v="0"/>
    <n v="2400"/>
    <n v="3"/>
    <n v="9"/>
    <n v="2"/>
    <n v="11"/>
    <n v="1"/>
    <n v="1"/>
    <n v="408"/>
    <n v="1992"/>
    <n v="3"/>
  </r>
  <r>
    <s v="RES-21985"/>
    <s v="G-6421"/>
    <x v="403"/>
    <d v="2025-04-16T00:00:00"/>
    <d v="2025-04-19T00:00:00"/>
    <x v="1"/>
    <s v="RC_WHL"/>
    <x v="5"/>
    <x v="3"/>
    <x v="1"/>
    <n v="1050"/>
    <n v="1"/>
    <n v="2"/>
    <n v="0"/>
    <n v="2"/>
    <n v="3"/>
    <n v="65"/>
    <n v="210"/>
    <n v="840"/>
    <n v="3"/>
  </r>
  <r>
    <s v="RES-22370"/>
    <s v="G-6806"/>
    <x v="403"/>
    <d v="2025-04-28T00:00:00"/>
    <d v="2025-05-03T00:00:00"/>
    <x v="0"/>
    <s v="RC_CORP"/>
    <x v="0"/>
    <x v="3"/>
    <x v="2"/>
    <n v="8250"/>
    <n v="3"/>
    <n v="6"/>
    <n v="3"/>
    <n v="9"/>
    <n v="5"/>
    <n v="77"/>
    <n v="0"/>
    <n v="8250"/>
    <n v="15"/>
  </r>
  <r>
    <s v="RES-22959"/>
    <s v="G-7395"/>
    <x v="403"/>
    <d v="2025-03-03T00:00:00"/>
    <d v="2025-03-16T00:00:00"/>
    <x v="1"/>
    <s v="RC_LONG"/>
    <x v="7"/>
    <x v="4"/>
    <x v="0"/>
    <n v="22750"/>
    <n v="5"/>
    <n v="15"/>
    <n v="7"/>
    <n v="22"/>
    <n v="13"/>
    <n v="21"/>
    <n v="3412.5"/>
    <n v="19337.5"/>
    <n v="65"/>
  </r>
  <r>
    <s v="RES-23338"/>
    <s v="G-7774"/>
    <x v="403"/>
    <d v="2025-04-21T00:00:00"/>
    <d v="2025-04-29T00:00:00"/>
    <x v="1"/>
    <s v="RC_PKG"/>
    <x v="4"/>
    <x v="2"/>
    <x v="2"/>
    <n v="2800"/>
    <n v="1"/>
    <n v="1"/>
    <n v="1"/>
    <n v="2"/>
    <n v="8"/>
    <n v="70"/>
    <n v="476"/>
    <n v="2324"/>
    <n v="8"/>
  </r>
  <r>
    <s v="RES-23929"/>
    <s v="G-8365"/>
    <x v="403"/>
    <d v="2025-03-27T00:00:00"/>
    <d v="2025-04-02T00:00:00"/>
    <x v="2"/>
    <s v="RC_PROMO"/>
    <x v="6"/>
    <x v="4"/>
    <x v="2"/>
    <n v="13200"/>
    <n v="2"/>
    <n v="2"/>
    <n v="4"/>
    <n v="6"/>
    <n v="6"/>
    <n v="45"/>
    <n v="0"/>
    <n v="13200"/>
    <n v="12"/>
  </r>
  <r>
    <s v="RES-24018"/>
    <s v="G-8454"/>
    <x v="403"/>
    <d v="2025-03-18T00:00:00"/>
    <d v="2025-03-31T00:00:00"/>
    <x v="1"/>
    <s v="RC_BAR"/>
    <x v="4"/>
    <x v="0"/>
    <x v="1"/>
    <n v="9100"/>
    <n v="2"/>
    <n v="4"/>
    <n v="4"/>
    <n v="8"/>
    <n v="13"/>
    <n v="36"/>
    <n v="1547"/>
    <n v="7553"/>
    <n v="26"/>
  </r>
  <r>
    <s v="RES-20204"/>
    <s v="G-2794"/>
    <x v="404"/>
    <d v="2025-03-20T00:00:00"/>
    <d v="2025-03-22T00:00:00"/>
    <x v="1"/>
    <s v="RC_CORP"/>
    <x v="2"/>
    <x v="2"/>
    <x v="3"/>
    <n v="0"/>
    <n v="3"/>
    <n v="0"/>
    <n v="0"/>
    <n v="0"/>
    <n v="2"/>
    <n v="39"/>
    <n v="0"/>
    <n v="0"/>
    <n v="6"/>
  </r>
  <r>
    <s v="RES-20319"/>
    <s v="G-3057"/>
    <x v="404"/>
    <d v="2025-02-11T00:00:00"/>
    <d v="2025-02-13T00:00:00"/>
    <x v="1"/>
    <s v="RC_WHL"/>
    <x v="1"/>
    <x v="3"/>
    <x v="0"/>
    <n v="700"/>
    <n v="1"/>
    <n v="3"/>
    <n v="1"/>
    <n v="4"/>
    <n v="2"/>
    <n v="2"/>
    <n v="35"/>
    <n v="665"/>
    <n v="2"/>
  </r>
  <r>
    <s v="RES-20481"/>
    <s v="G-1128"/>
    <x v="404"/>
    <d v="2025-04-19T00:00:00"/>
    <d v="2025-04-22T00:00:00"/>
    <x v="1"/>
    <s v="RC_WHL"/>
    <x v="6"/>
    <x v="1"/>
    <x v="0"/>
    <n v="3150"/>
    <n v="3"/>
    <n v="3"/>
    <n v="2"/>
    <n v="5"/>
    <n v="3"/>
    <n v="69"/>
    <n v="0"/>
    <n v="3150"/>
    <n v="9"/>
  </r>
  <r>
    <s v="RES-20588"/>
    <s v="G-5024"/>
    <x v="404"/>
    <d v="2025-02-18T00:00:00"/>
    <d v="2025-02-23T00:00:00"/>
    <x v="1"/>
    <s v="RC_PROMO"/>
    <x v="3"/>
    <x v="0"/>
    <x v="3"/>
    <n v="0"/>
    <n v="5"/>
    <n v="0"/>
    <n v="0"/>
    <n v="0"/>
    <n v="5"/>
    <n v="9"/>
    <n v="0"/>
    <n v="0"/>
    <n v="25"/>
  </r>
  <r>
    <s v="RES-20937"/>
    <s v="G-5373"/>
    <x v="404"/>
    <d v="2025-04-25T00:00:00"/>
    <d v="2025-05-05T00:00:00"/>
    <x v="1"/>
    <s v="RC_BAR"/>
    <x v="5"/>
    <x v="3"/>
    <x v="1"/>
    <n v="3500"/>
    <n v="1"/>
    <n v="1"/>
    <n v="2"/>
    <n v="3"/>
    <n v="10"/>
    <n v="75"/>
    <n v="700"/>
    <n v="2800"/>
    <n v="10"/>
  </r>
  <r>
    <s v="RES-21399"/>
    <s v="G-5835"/>
    <x v="404"/>
    <d v="2025-03-04T00:00:00"/>
    <d v="2025-03-11T00:00:00"/>
    <x v="2"/>
    <s v="RC_CORP"/>
    <x v="0"/>
    <x v="1"/>
    <x v="3"/>
    <n v="0"/>
    <n v="8"/>
    <n v="0"/>
    <n v="0"/>
    <n v="0"/>
    <n v="7"/>
    <n v="23"/>
    <n v="0"/>
    <n v="0"/>
    <n v="56"/>
  </r>
  <r>
    <s v="RES-23167"/>
    <s v="G-7603"/>
    <x v="404"/>
    <d v="2025-02-21T00:00:00"/>
    <d v="2025-02-22T00:00:00"/>
    <x v="4"/>
    <s v="RC_GOV"/>
    <x v="4"/>
    <x v="3"/>
    <x v="2"/>
    <n v="1600"/>
    <n v="2"/>
    <n v="4"/>
    <n v="2"/>
    <n v="6"/>
    <n v="1"/>
    <n v="12"/>
    <n v="272"/>
    <n v="1328"/>
    <n v="2"/>
  </r>
  <r>
    <s v="RES-23507"/>
    <s v="G-7943"/>
    <x v="404"/>
    <d v="2025-04-17T00:00:00"/>
    <d v="2025-04-24T00:00:00"/>
    <x v="1"/>
    <s v="RC_PROMO"/>
    <x v="6"/>
    <x v="0"/>
    <x v="2"/>
    <n v="4900"/>
    <n v="2"/>
    <n v="6"/>
    <n v="2"/>
    <n v="8"/>
    <n v="7"/>
    <n v="67"/>
    <n v="0"/>
    <n v="4900"/>
    <n v="14"/>
  </r>
  <r>
    <s v="RES-23873"/>
    <s v="G-8309"/>
    <x v="404"/>
    <d v="2025-04-06T00:00:00"/>
    <d v="2025-04-18T00:00:00"/>
    <x v="1"/>
    <s v="RC_BAR"/>
    <x v="6"/>
    <x v="3"/>
    <x v="2"/>
    <n v="12600"/>
    <n v="3"/>
    <n v="6"/>
    <n v="2"/>
    <n v="8"/>
    <n v="12"/>
    <n v="56"/>
    <n v="0"/>
    <n v="12600"/>
    <n v="36"/>
  </r>
  <r>
    <s v="RES-21412"/>
    <s v="G-5848"/>
    <x v="405"/>
    <d v="2025-03-05T00:00:00"/>
    <d v="2025-03-11T00:00:00"/>
    <x v="1"/>
    <s v="RC_BAR"/>
    <x v="2"/>
    <x v="3"/>
    <x v="2"/>
    <n v="6300"/>
    <n v="3"/>
    <n v="9"/>
    <n v="3"/>
    <n v="12"/>
    <n v="6"/>
    <n v="25"/>
    <n v="630"/>
    <n v="5670"/>
    <n v="18"/>
  </r>
  <r>
    <s v="RES-22595"/>
    <s v="G-7031"/>
    <x v="405"/>
    <d v="2025-04-09T00:00:00"/>
    <d v="2025-04-11T00:00:00"/>
    <x v="1"/>
    <s v="RC_LONG"/>
    <x v="7"/>
    <x v="1"/>
    <x v="2"/>
    <n v="700"/>
    <n v="1"/>
    <n v="1"/>
    <n v="0"/>
    <n v="1"/>
    <n v="2"/>
    <n v="60"/>
    <n v="105"/>
    <n v="595"/>
    <n v="2"/>
  </r>
  <r>
    <s v="RES-22764"/>
    <s v="G-7200"/>
    <x v="405"/>
    <d v="2025-03-01T00:00:00"/>
    <d v="2025-03-08T00:00:00"/>
    <x v="1"/>
    <s v="RC_PKG"/>
    <x v="4"/>
    <x v="3"/>
    <x v="2"/>
    <n v="4900"/>
    <n v="2"/>
    <n v="4"/>
    <n v="2"/>
    <n v="6"/>
    <n v="7"/>
    <n v="21"/>
    <n v="833"/>
    <n v="4067"/>
    <n v="14"/>
  </r>
  <r>
    <s v="RES-23411"/>
    <s v="G-7847"/>
    <x v="405"/>
    <d v="2025-02-09T00:00:00"/>
    <d v="2025-02-12T00:00:00"/>
    <x v="0"/>
    <s v="RC_CORP"/>
    <x v="7"/>
    <x v="3"/>
    <x v="2"/>
    <n v="1650"/>
    <n v="1"/>
    <n v="3"/>
    <n v="2"/>
    <n v="5"/>
    <n v="3"/>
    <n v="1"/>
    <n v="247.5"/>
    <n v="1402.5"/>
    <n v="3"/>
  </r>
  <r>
    <s v="RES-20074"/>
    <s v="G-1069"/>
    <x v="406"/>
    <d v="2025-04-20T00:00:00"/>
    <d v="2025-04-21T00:00:00"/>
    <x v="0"/>
    <s v="RC_CORP"/>
    <x v="7"/>
    <x v="3"/>
    <x v="2"/>
    <n v="550"/>
    <n v="1"/>
    <n v="2"/>
    <n v="0"/>
    <n v="2"/>
    <n v="1"/>
    <n v="72"/>
    <n v="82.5"/>
    <n v="467.5"/>
    <n v="1"/>
  </r>
  <r>
    <s v="RES-20401"/>
    <s v="G-3975"/>
    <x v="406"/>
    <d v="2025-03-02T00:00:00"/>
    <d v="2025-03-03T00:00:00"/>
    <x v="1"/>
    <s v="RC_CORP"/>
    <x v="6"/>
    <x v="3"/>
    <x v="2"/>
    <n v="350"/>
    <n v="1"/>
    <n v="2"/>
    <n v="1"/>
    <n v="3"/>
    <n v="1"/>
    <n v="23"/>
    <n v="0"/>
    <n v="350"/>
    <n v="1"/>
  </r>
  <r>
    <s v="RES-20975"/>
    <s v="G-5411"/>
    <x v="406"/>
    <d v="2025-03-30T00:00:00"/>
    <d v="2025-04-08T00:00:00"/>
    <x v="1"/>
    <s v="RC_WHL"/>
    <x v="5"/>
    <x v="1"/>
    <x v="2"/>
    <n v="9450"/>
    <n v="3"/>
    <n v="9"/>
    <n v="2"/>
    <n v="11"/>
    <n v="9"/>
    <n v="51"/>
    <n v="1890"/>
    <n v="7560"/>
    <n v="27"/>
  </r>
  <r>
    <s v="RES-21589"/>
    <s v="G-6025"/>
    <x v="406"/>
    <d v="2025-03-28T00:00:00"/>
    <d v="2025-03-29T00:00:00"/>
    <x v="2"/>
    <s v="RC_PKG"/>
    <x v="3"/>
    <x v="2"/>
    <x v="3"/>
    <n v="0"/>
    <n v="8"/>
    <n v="0"/>
    <n v="0"/>
    <n v="0"/>
    <n v="1"/>
    <n v="49"/>
    <n v="0"/>
    <n v="0"/>
    <n v="8"/>
  </r>
  <r>
    <s v="RES-24045"/>
    <s v="G-8481"/>
    <x v="406"/>
    <d v="2025-03-12T00:00:00"/>
    <d v="2025-03-25T00:00:00"/>
    <x v="2"/>
    <s v="RC_CORP"/>
    <x v="1"/>
    <x v="4"/>
    <x v="2"/>
    <n v="71500"/>
    <n v="5"/>
    <n v="15"/>
    <n v="2"/>
    <n v="17"/>
    <n v="13"/>
    <n v="33"/>
    <n v="3575"/>
    <n v="67925"/>
    <n v="65"/>
  </r>
  <r>
    <s v="RES-24505"/>
    <s v="G-8941"/>
    <x v="406"/>
    <d v="2025-03-09T00:00:00"/>
    <d v="2025-03-16T00:00:00"/>
    <x v="1"/>
    <s v="RC_BAR"/>
    <x v="4"/>
    <x v="0"/>
    <x v="1"/>
    <n v="9800"/>
    <n v="4"/>
    <n v="4"/>
    <n v="4"/>
    <n v="8"/>
    <n v="7"/>
    <n v="30"/>
    <n v="1666"/>
    <n v="8134"/>
    <n v="28"/>
  </r>
  <r>
    <s v="RES-24943"/>
    <s v="G-9379"/>
    <x v="406"/>
    <d v="2025-04-23T00:00:00"/>
    <d v="2025-04-27T00:00:00"/>
    <x v="1"/>
    <s v="RC_PROMO"/>
    <x v="0"/>
    <x v="3"/>
    <x v="3"/>
    <n v="0"/>
    <n v="4"/>
    <n v="0"/>
    <n v="0"/>
    <n v="0"/>
    <n v="4"/>
    <n v="75"/>
    <n v="0"/>
    <n v="0"/>
    <n v="16"/>
  </r>
  <r>
    <s v="RES-21285"/>
    <s v="G-5721"/>
    <x v="407"/>
    <d v="2025-04-12T00:00:00"/>
    <d v="2025-04-25T00:00:00"/>
    <x v="4"/>
    <s v="RC_GOV"/>
    <x v="4"/>
    <x v="1"/>
    <x v="3"/>
    <n v="0"/>
    <n v="8"/>
    <n v="0"/>
    <n v="0"/>
    <n v="0"/>
    <n v="13"/>
    <n v="65"/>
    <n v="0"/>
    <n v="0"/>
    <n v="104"/>
  </r>
  <r>
    <s v="RES-22460"/>
    <s v="G-6896"/>
    <x v="407"/>
    <d v="2025-04-13T00:00:00"/>
    <d v="2025-04-27T00:00:00"/>
    <x v="1"/>
    <s v="RC_GOV"/>
    <x v="6"/>
    <x v="3"/>
    <x v="2"/>
    <n v="14700"/>
    <n v="3"/>
    <n v="3"/>
    <n v="4"/>
    <n v="7"/>
    <n v="14"/>
    <n v="66"/>
    <n v="0"/>
    <n v="14700"/>
    <n v="42"/>
  </r>
  <r>
    <s v="RES-23637"/>
    <s v="G-8073"/>
    <x v="407"/>
    <d v="2025-03-19T00:00:00"/>
    <d v="2025-03-21T00:00:00"/>
    <x v="1"/>
    <s v="RC_GOV"/>
    <x v="0"/>
    <x v="0"/>
    <x v="2"/>
    <n v="2100"/>
    <n v="3"/>
    <n v="9"/>
    <n v="4"/>
    <n v="13"/>
    <n v="2"/>
    <n v="41"/>
    <n v="0"/>
    <n v="2100"/>
    <n v="6"/>
  </r>
  <r>
    <s v="RES-23932"/>
    <s v="G-8368"/>
    <x v="407"/>
    <d v="2025-02-18T00:00:00"/>
    <d v="2025-02-20T00:00:00"/>
    <x v="1"/>
    <s v="RC_LONG"/>
    <x v="3"/>
    <x v="2"/>
    <x v="2"/>
    <n v="3500"/>
    <n v="5"/>
    <n v="15"/>
    <n v="5"/>
    <n v="20"/>
    <n v="2"/>
    <n v="12"/>
    <n v="0"/>
    <n v="3500"/>
    <n v="10"/>
  </r>
  <r>
    <s v="RES-24244"/>
    <s v="G-8680"/>
    <x v="407"/>
    <d v="2025-03-09T00:00:00"/>
    <d v="2025-03-14T00:00:00"/>
    <x v="4"/>
    <s v="RC_PKG"/>
    <x v="5"/>
    <x v="0"/>
    <x v="2"/>
    <n v="4000"/>
    <n v="1"/>
    <n v="2"/>
    <n v="2"/>
    <n v="4"/>
    <n v="5"/>
    <n v="31"/>
    <n v="800"/>
    <n v="3200"/>
    <n v="5"/>
  </r>
  <r>
    <s v="RES-24724"/>
    <s v="G-9160"/>
    <x v="407"/>
    <d v="2025-04-27T00:00:00"/>
    <d v="2025-05-04T00:00:00"/>
    <x v="1"/>
    <s v="RC_PROMO"/>
    <x v="3"/>
    <x v="4"/>
    <x v="0"/>
    <n v="7350"/>
    <n v="3"/>
    <n v="9"/>
    <n v="4"/>
    <n v="13"/>
    <n v="7"/>
    <n v="80"/>
    <n v="0"/>
    <n v="7350"/>
    <n v="21"/>
  </r>
  <r>
    <s v="RES-20052"/>
    <s v="G-2271"/>
    <x v="408"/>
    <d v="2025-02-12T00:00:00"/>
    <d v="2025-02-14T00:00:00"/>
    <x v="1"/>
    <s v="RC_LONG"/>
    <x v="3"/>
    <x v="0"/>
    <x v="0"/>
    <n v="3500"/>
    <n v="5"/>
    <n v="5"/>
    <n v="5"/>
    <n v="10"/>
    <n v="2"/>
    <n v="7"/>
    <n v="0"/>
    <n v="3500"/>
    <n v="10"/>
  </r>
  <r>
    <s v="RES-21096"/>
    <s v="G-5532"/>
    <x v="408"/>
    <d v="2025-03-21T00:00:00"/>
    <d v="2025-03-27T00:00:00"/>
    <x v="1"/>
    <s v="RC_PKG"/>
    <x v="1"/>
    <x v="3"/>
    <x v="2"/>
    <n v="4200"/>
    <n v="2"/>
    <n v="2"/>
    <n v="1"/>
    <n v="3"/>
    <n v="6"/>
    <n v="44"/>
    <n v="210"/>
    <n v="3990"/>
    <n v="12"/>
  </r>
  <r>
    <s v="RES-22073"/>
    <s v="G-6509"/>
    <x v="408"/>
    <d v="2025-03-17T00:00:00"/>
    <d v="2025-03-18T00:00:00"/>
    <x v="1"/>
    <s v="RC_WHL"/>
    <x v="4"/>
    <x v="4"/>
    <x v="2"/>
    <n v="350"/>
    <n v="1"/>
    <n v="3"/>
    <n v="1"/>
    <n v="4"/>
    <n v="1"/>
    <n v="40"/>
    <n v="59.5"/>
    <n v="290.5"/>
    <n v="1"/>
  </r>
  <r>
    <s v="RES-22172"/>
    <s v="G-6608"/>
    <x v="408"/>
    <d v="2025-03-15T00:00:00"/>
    <d v="2025-03-29T00:00:00"/>
    <x v="1"/>
    <s v="RC_BAR"/>
    <x v="7"/>
    <x v="0"/>
    <x v="2"/>
    <n v="19600"/>
    <n v="4"/>
    <n v="12"/>
    <n v="6"/>
    <n v="18"/>
    <n v="14"/>
    <n v="38"/>
    <n v="2940"/>
    <n v="16660"/>
    <n v="56"/>
  </r>
  <r>
    <s v="RES-22489"/>
    <s v="G-6925"/>
    <x v="408"/>
    <d v="2025-02-27T00:00:00"/>
    <d v="2025-03-12T00:00:00"/>
    <x v="1"/>
    <s v="RC_CORP"/>
    <x v="1"/>
    <x v="0"/>
    <x v="2"/>
    <n v="13650"/>
    <n v="3"/>
    <n v="6"/>
    <n v="3"/>
    <n v="9"/>
    <n v="13"/>
    <n v="22"/>
    <n v="682.5"/>
    <n v="12967.5"/>
    <n v="39"/>
  </r>
  <r>
    <s v="RES-22686"/>
    <s v="G-7122"/>
    <x v="408"/>
    <d v="2025-02-15T00:00:00"/>
    <d v="2025-02-27T00:00:00"/>
    <x v="1"/>
    <s v="RC_LONG"/>
    <x v="4"/>
    <x v="1"/>
    <x v="2"/>
    <n v="16800"/>
    <n v="4"/>
    <n v="4"/>
    <n v="5"/>
    <n v="9"/>
    <n v="12"/>
    <n v="10"/>
    <n v="2856"/>
    <n v="13944"/>
    <n v="48"/>
  </r>
  <r>
    <s v="RES-23407"/>
    <s v="G-7843"/>
    <x v="408"/>
    <d v="2025-04-24T00:00:00"/>
    <d v="2025-04-28T00:00:00"/>
    <x v="0"/>
    <s v="RC_LONG"/>
    <x v="4"/>
    <x v="4"/>
    <x v="0"/>
    <n v="2200"/>
    <n v="1"/>
    <n v="2"/>
    <n v="1"/>
    <n v="3"/>
    <n v="4"/>
    <n v="78"/>
    <n v="374"/>
    <n v="1826"/>
    <n v="4"/>
  </r>
  <r>
    <s v="RES-23792"/>
    <s v="G-8228"/>
    <x v="408"/>
    <d v="2025-04-08T00:00:00"/>
    <d v="2025-04-13T00:00:00"/>
    <x v="3"/>
    <s v="RC_GOV"/>
    <x v="6"/>
    <x v="4"/>
    <x v="2"/>
    <n v="18000"/>
    <n v="3"/>
    <n v="9"/>
    <n v="4"/>
    <n v="13"/>
    <n v="5"/>
    <n v="62"/>
    <n v="0"/>
    <n v="18000"/>
    <n v="15"/>
  </r>
  <r>
    <s v="RES-24263"/>
    <s v="G-8699"/>
    <x v="408"/>
    <d v="2025-04-25T00:00:00"/>
    <d v="2025-05-01T00:00:00"/>
    <x v="1"/>
    <s v="RC_WHL"/>
    <x v="5"/>
    <x v="3"/>
    <x v="1"/>
    <n v="2100"/>
    <n v="1"/>
    <n v="1"/>
    <n v="0"/>
    <n v="1"/>
    <n v="6"/>
    <n v="79"/>
    <n v="420"/>
    <n v="1680"/>
    <n v="6"/>
  </r>
  <r>
    <s v="RES-24861"/>
    <s v="G-9297"/>
    <x v="408"/>
    <d v="2025-03-21T00:00:00"/>
    <d v="2025-03-24T00:00:00"/>
    <x v="4"/>
    <s v="RC_GOV"/>
    <x v="4"/>
    <x v="3"/>
    <x v="2"/>
    <n v="2400"/>
    <n v="1"/>
    <n v="3"/>
    <n v="0"/>
    <n v="3"/>
    <n v="3"/>
    <n v="44"/>
    <n v="408"/>
    <n v="1992"/>
    <n v="3"/>
  </r>
  <r>
    <s v="RES-20903"/>
    <s v="G-5339"/>
    <x v="409"/>
    <d v="2025-03-15T00:00:00"/>
    <d v="2025-03-16T00:00:00"/>
    <x v="2"/>
    <s v="RC_PROMO"/>
    <x v="6"/>
    <x v="0"/>
    <x v="2"/>
    <n v="2200"/>
    <n v="2"/>
    <n v="6"/>
    <n v="1"/>
    <n v="7"/>
    <n v="1"/>
    <n v="39"/>
    <n v="0"/>
    <n v="2200"/>
    <n v="2"/>
  </r>
  <r>
    <s v="RES-21660"/>
    <s v="G-6096"/>
    <x v="409"/>
    <d v="2025-04-03T00:00:00"/>
    <d v="2025-04-09T00:00:00"/>
    <x v="2"/>
    <s v="RC_CORP"/>
    <x v="0"/>
    <x v="1"/>
    <x v="3"/>
    <n v="0"/>
    <n v="8"/>
    <n v="0"/>
    <n v="0"/>
    <n v="0"/>
    <n v="6"/>
    <n v="58"/>
    <n v="0"/>
    <n v="0"/>
    <n v="48"/>
  </r>
  <r>
    <s v="RES-22723"/>
    <s v="G-7159"/>
    <x v="409"/>
    <d v="2025-02-19T00:00:00"/>
    <d v="2025-02-24T00:00:00"/>
    <x v="1"/>
    <s v="RC_PROMO"/>
    <x v="4"/>
    <x v="0"/>
    <x v="2"/>
    <n v="3500"/>
    <n v="2"/>
    <n v="6"/>
    <n v="2"/>
    <n v="8"/>
    <n v="5"/>
    <n v="15"/>
    <n v="595"/>
    <n v="2905"/>
    <n v="10"/>
  </r>
  <r>
    <s v="RES-23348"/>
    <s v="G-7784"/>
    <x v="409"/>
    <d v="2025-04-02T00:00:00"/>
    <d v="2025-04-04T00:00:00"/>
    <x v="1"/>
    <s v="RC_PKG"/>
    <x v="7"/>
    <x v="4"/>
    <x v="2"/>
    <n v="2100"/>
    <n v="3"/>
    <n v="3"/>
    <n v="6"/>
    <n v="9"/>
    <n v="2"/>
    <n v="57"/>
    <n v="315"/>
    <n v="1785"/>
    <n v="6"/>
  </r>
  <r>
    <s v="RES-24287"/>
    <s v="G-8723"/>
    <x v="409"/>
    <d v="2025-03-08T00:00:00"/>
    <d v="2025-03-22T00:00:00"/>
    <x v="1"/>
    <s v="RC_LONG"/>
    <x v="3"/>
    <x v="0"/>
    <x v="0"/>
    <n v="19600"/>
    <n v="4"/>
    <n v="4"/>
    <n v="4"/>
    <n v="8"/>
    <n v="14"/>
    <n v="32"/>
    <n v="0"/>
    <n v="19600"/>
    <n v="56"/>
  </r>
  <r>
    <s v="RES-20208"/>
    <s v="G-2759"/>
    <x v="410"/>
    <d v="2025-02-04T00:00:00"/>
    <d v="2025-02-07T00:00:00"/>
    <x v="0"/>
    <s v="RC_PROMO"/>
    <x v="4"/>
    <x v="3"/>
    <x v="2"/>
    <n v="3300"/>
    <n v="2"/>
    <n v="6"/>
    <n v="2"/>
    <n v="8"/>
    <n v="3"/>
    <n v="1"/>
    <n v="561"/>
    <n v="2739"/>
    <n v="6"/>
  </r>
  <r>
    <s v="RES-20763"/>
    <s v="G-5199"/>
    <x v="410"/>
    <d v="2025-02-14T00:00:00"/>
    <d v="2025-02-26T00:00:00"/>
    <x v="1"/>
    <s v="RC_PROMO"/>
    <x v="6"/>
    <x v="3"/>
    <x v="2"/>
    <n v="8400"/>
    <n v="2"/>
    <n v="2"/>
    <n v="1"/>
    <n v="3"/>
    <n v="12"/>
    <n v="11"/>
    <n v="0"/>
    <n v="8400"/>
    <n v="24"/>
  </r>
  <r>
    <s v="RES-21661"/>
    <s v="G-6097"/>
    <x v="410"/>
    <d v="2025-02-28T00:00:00"/>
    <d v="2025-03-01T00:00:00"/>
    <x v="1"/>
    <s v="RC_BAR"/>
    <x v="6"/>
    <x v="3"/>
    <x v="2"/>
    <n v="350"/>
    <n v="1"/>
    <n v="1"/>
    <n v="2"/>
    <n v="3"/>
    <n v="1"/>
    <n v="25"/>
    <n v="0"/>
    <n v="350"/>
    <n v="1"/>
  </r>
  <r>
    <s v="RES-22210"/>
    <s v="G-6646"/>
    <x v="410"/>
    <d v="2025-03-30T00:00:00"/>
    <d v="2025-04-08T00:00:00"/>
    <x v="2"/>
    <s v="RC_BAR"/>
    <x v="0"/>
    <x v="0"/>
    <x v="0"/>
    <n v="39600"/>
    <n v="4"/>
    <n v="4"/>
    <n v="3"/>
    <n v="7"/>
    <n v="9"/>
    <n v="55"/>
    <n v="0"/>
    <n v="39600"/>
    <n v="36"/>
  </r>
  <r>
    <s v="RES-22449"/>
    <s v="G-6885"/>
    <x v="410"/>
    <d v="2025-02-17T00:00:00"/>
    <d v="2025-02-18T00:00:00"/>
    <x v="1"/>
    <s v="RC_CORP"/>
    <x v="7"/>
    <x v="3"/>
    <x v="0"/>
    <n v="1050"/>
    <n v="3"/>
    <n v="9"/>
    <n v="4"/>
    <n v="13"/>
    <n v="1"/>
    <n v="14"/>
    <n v="157.5"/>
    <n v="892.5"/>
    <n v="3"/>
  </r>
  <r>
    <s v="RES-23015"/>
    <s v="G-7451"/>
    <x v="410"/>
    <d v="2025-03-02T00:00:00"/>
    <d v="2025-03-07T00:00:00"/>
    <x v="1"/>
    <s v="RC_BAR"/>
    <x v="7"/>
    <x v="4"/>
    <x v="2"/>
    <n v="3500"/>
    <n v="2"/>
    <n v="6"/>
    <n v="3"/>
    <n v="9"/>
    <n v="5"/>
    <n v="27"/>
    <n v="525"/>
    <n v="2975"/>
    <n v="10"/>
  </r>
  <r>
    <s v="RES-23182"/>
    <s v="G-7618"/>
    <x v="410"/>
    <d v="2025-03-28T00:00:00"/>
    <d v="2025-04-05T00:00:00"/>
    <x v="1"/>
    <s v="RC_LONG"/>
    <x v="7"/>
    <x v="3"/>
    <x v="2"/>
    <n v="11200"/>
    <n v="4"/>
    <n v="12"/>
    <n v="2"/>
    <n v="14"/>
    <n v="8"/>
    <n v="53"/>
    <n v="1680"/>
    <n v="9520"/>
    <n v="32"/>
  </r>
  <r>
    <s v="RES-23372"/>
    <s v="G-7808"/>
    <x v="410"/>
    <d v="2025-04-15T00:00:00"/>
    <d v="2025-04-16T00:00:00"/>
    <x v="2"/>
    <s v="RC_PKG"/>
    <x v="2"/>
    <x v="2"/>
    <x v="1"/>
    <n v="1100"/>
    <n v="1"/>
    <n v="1"/>
    <n v="2"/>
    <n v="3"/>
    <n v="1"/>
    <n v="71"/>
    <n v="110"/>
    <n v="990"/>
    <n v="1"/>
  </r>
  <r>
    <s v="RES-23563"/>
    <s v="G-7999"/>
    <x v="410"/>
    <d v="2025-03-08T00:00:00"/>
    <d v="2025-03-11T00:00:00"/>
    <x v="0"/>
    <s v="RC_PROMO"/>
    <x v="0"/>
    <x v="4"/>
    <x v="3"/>
    <n v="0"/>
    <n v="8"/>
    <n v="0"/>
    <n v="0"/>
    <n v="0"/>
    <n v="3"/>
    <n v="33"/>
    <n v="0"/>
    <n v="0"/>
    <n v="24"/>
  </r>
  <r>
    <s v="RES-24353"/>
    <s v="G-8789"/>
    <x v="410"/>
    <d v="2025-03-07T00:00:00"/>
    <d v="2025-03-16T00:00:00"/>
    <x v="0"/>
    <s v="RC_PROMO"/>
    <x v="4"/>
    <x v="3"/>
    <x v="2"/>
    <n v="14850"/>
    <n v="3"/>
    <n v="3"/>
    <n v="4"/>
    <n v="7"/>
    <n v="9"/>
    <n v="32"/>
    <n v="2524.5"/>
    <n v="12325.5"/>
    <n v="27"/>
  </r>
  <r>
    <s v="RES-24532"/>
    <s v="G-8968"/>
    <x v="410"/>
    <d v="2025-03-16T00:00:00"/>
    <d v="2025-03-27T00:00:00"/>
    <x v="1"/>
    <s v="RC_CORP"/>
    <x v="3"/>
    <x v="3"/>
    <x v="2"/>
    <n v="11550"/>
    <n v="3"/>
    <n v="9"/>
    <n v="3"/>
    <n v="12"/>
    <n v="11"/>
    <n v="41"/>
    <n v="0"/>
    <n v="11550"/>
    <n v="33"/>
  </r>
  <r>
    <s v="RES-24680"/>
    <s v="G-9116"/>
    <x v="410"/>
    <d v="2025-02-14T00:00:00"/>
    <d v="2025-02-20T00:00:00"/>
    <x v="1"/>
    <s v="RC_PROMO"/>
    <x v="5"/>
    <x v="3"/>
    <x v="0"/>
    <n v="10500"/>
    <n v="5"/>
    <n v="15"/>
    <n v="5"/>
    <n v="20"/>
    <n v="6"/>
    <n v="11"/>
    <n v="2100"/>
    <n v="8400"/>
    <n v="30"/>
  </r>
  <r>
    <s v="RES-24839"/>
    <s v="G-9275"/>
    <x v="410"/>
    <d v="2025-04-12T00:00:00"/>
    <d v="2025-04-18T00:00:00"/>
    <x v="1"/>
    <s v="RC_BAR"/>
    <x v="5"/>
    <x v="3"/>
    <x v="1"/>
    <n v="4200"/>
    <n v="2"/>
    <n v="4"/>
    <n v="1"/>
    <n v="5"/>
    <n v="6"/>
    <n v="68"/>
    <n v="840"/>
    <n v="3360"/>
    <n v="12"/>
  </r>
  <r>
    <s v="RES-24877"/>
    <s v="G-9313"/>
    <x v="410"/>
    <d v="2025-02-08T00:00:00"/>
    <d v="2025-02-13T00:00:00"/>
    <x v="1"/>
    <s v="RC_LONG"/>
    <x v="6"/>
    <x v="2"/>
    <x v="0"/>
    <n v="7000"/>
    <n v="4"/>
    <n v="12"/>
    <n v="7"/>
    <n v="19"/>
    <n v="5"/>
    <n v="5"/>
    <n v="0"/>
    <n v="7000"/>
    <n v="20"/>
  </r>
  <r>
    <s v="RES-20077"/>
    <s v="G-1166"/>
    <x v="411"/>
    <d v="2025-04-30T00:00:00"/>
    <d v="2025-05-05T00:00:00"/>
    <x v="1"/>
    <s v="RC_WHL"/>
    <x v="1"/>
    <x v="0"/>
    <x v="0"/>
    <n v="5250"/>
    <n v="3"/>
    <n v="9"/>
    <n v="2"/>
    <n v="11"/>
    <n v="5"/>
    <n v="87"/>
    <n v="262.5"/>
    <n v="4987.5"/>
    <n v="15"/>
  </r>
  <r>
    <s v="RES-21391"/>
    <s v="G-5827"/>
    <x v="411"/>
    <d v="2025-03-13T00:00:00"/>
    <d v="2025-03-25T00:00:00"/>
    <x v="1"/>
    <s v="RC_BAR"/>
    <x v="7"/>
    <x v="4"/>
    <x v="2"/>
    <n v="12600"/>
    <n v="3"/>
    <n v="9"/>
    <n v="4"/>
    <n v="13"/>
    <n v="12"/>
    <n v="39"/>
    <n v="1890"/>
    <n v="10710"/>
    <n v="36"/>
  </r>
  <r>
    <s v="RES-22601"/>
    <s v="G-7037"/>
    <x v="411"/>
    <d v="2025-03-21T00:00:00"/>
    <d v="2025-03-23T00:00:00"/>
    <x v="2"/>
    <s v="RC_BAR"/>
    <x v="2"/>
    <x v="1"/>
    <x v="2"/>
    <n v="6600"/>
    <n v="3"/>
    <n v="6"/>
    <n v="1"/>
    <n v="7"/>
    <n v="2"/>
    <n v="47"/>
    <n v="660"/>
    <n v="5940"/>
    <n v="6"/>
  </r>
  <r>
    <s v="RES-22731"/>
    <s v="G-7167"/>
    <x v="411"/>
    <d v="2025-02-04T00:00:00"/>
    <d v="2025-02-10T00:00:00"/>
    <x v="2"/>
    <s v="RC_GOV"/>
    <x v="5"/>
    <x v="2"/>
    <x v="0"/>
    <n v="6600"/>
    <n v="1"/>
    <n v="1"/>
    <n v="1"/>
    <n v="2"/>
    <n v="6"/>
    <n v="2"/>
    <n v="1320"/>
    <n v="5280"/>
    <n v="6"/>
  </r>
  <r>
    <s v="RES-22769"/>
    <s v="G-7205"/>
    <x v="411"/>
    <d v="2025-02-03T00:00:00"/>
    <d v="2025-02-07T00:00:00"/>
    <x v="1"/>
    <s v="RC_LONG"/>
    <x v="1"/>
    <x v="3"/>
    <x v="3"/>
    <n v="0"/>
    <n v="7"/>
    <n v="0"/>
    <n v="0"/>
    <n v="0"/>
    <n v="4"/>
    <n v="1"/>
    <n v="0"/>
    <n v="0"/>
    <n v="28"/>
  </r>
  <r>
    <s v="RES-24553"/>
    <s v="G-8989"/>
    <x v="411"/>
    <d v="2025-02-03T00:00:00"/>
    <d v="2025-02-17T00:00:00"/>
    <x v="1"/>
    <s v="RC_PROMO"/>
    <x v="6"/>
    <x v="1"/>
    <x v="2"/>
    <n v="4900"/>
    <n v="1"/>
    <n v="1"/>
    <n v="0"/>
    <n v="1"/>
    <n v="14"/>
    <n v="1"/>
    <n v="0"/>
    <n v="4900"/>
    <n v="14"/>
  </r>
  <r>
    <s v="RES-24881"/>
    <s v="G-9317"/>
    <x v="411"/>
    <d v="2025-03-09T00:00:00"/>
    <d v="2025-03-10T00:00:00"/>
    <x v="1"/>
    <s v="RC_GOV"/>
    <x v="6"/>
    <x v="1"/>
    <x v="0"/>
    <n v="350"/>
    <n v="1"/>
    <n v="2"/>
    <n v="1"/>
    <n v="3"/>
    <n v="1"/>
    <n v="35"/>
    <n v="0"/>
    <n v="350"/>
    <n v="1"/>
  </r>
  <r>
    <s v="RES-20186"/>
    <s v="G-4515"/>
    <x v="412"/>
    <d v="2025-03-11T00:00:00"/>
    <d v="2025-03-14T00:00:00"/>
    <x v="2"/>
    <s v="RC_CORP"/>
    <x v="7"/>
    <x v="3"/>
    <x v="2"/>
    <n v="6600"/>
    <n v="2"/>
    <n v="6"/>
    <n v="1"/>
    <n v="7"/>
    <n v="3"/>
    <n v="38"/>
    <n v="990"/>
    <n v="5610"/>
    <n v="6"/>
  </r>
  <r>
    <s v="RES-21105"/>
    <s v="G-5541"/>
    <x v="412"/>
    <d v="2025-02-15T00:00:00"/>
    <d v="2025-02-22T00:00:00"/>
    <x v="1"/>
    <s v="RC_CORP"/>
    <x v="5"/>
    <x v="3"/>
    <x v="3"/>
    <n v="0"/>
    <n v="9"/>
    <n v="0"/>
    <n v="0"/>
    <n v="0"/>
    <n v="7"/>
    <n v="14"/>
    <n v="0"/>
    <n v="0"/>
    <n v="63"/>
  </r>
  <r>
    <s v="RES-21936"/>
    <s v="G-6372"/>
    <x v="412"/>
    <d v="2025-02-12T00:00:00"/>
    <d v="2025-02-21T00:00:00"/>
    <x v="1"/>
    <s v="RC_WHL"/>
    <x v="6"/>
    <x v="1"/>
    <x v="2"/>
    <n v="3150"/>
    <n v="1"/>
    <n v="2"/>
    <n v="0"/>
    <n v="2"/>
    <n v="9"/>
    <n v="11"/>
    <n v="0"/>
    <n v="3150"/>
    <n v="9"/>
  </r>
  <r>
    <s v="RES-22503"/>
    <s v="G-6939"/>
    <x v="412"/>
    <d v="2025-04-04T00:00:00"/>
    <d v="2025-04-06T00:00:00"/>
    <x v="3"/>
    <s v="RC_WHL"/>
    <x v="6"/>
    <x v="3"/>
    <x v="2"/>
    <n v="7200"/>
    <n v="3"/>
    <n v="3"/>
    <n v="1"/>
    <n v="4"/>
    <n v="2"/>
    <n v="62"/>
    <n v="0"/>
    <n v="7200"/>
    <n v="6"/>
  </r>
  <r>
    <s v="RES-24189"/>
    <s v="G-8625"/>
    <x v="412"/>
    <d v="2025-02-28T00:00:00"/>
    <d v="2025-03-08T00:00:00"/>
    <x v="0"/>
    <s v="RC_PROMO"/>
    <x v="0"/>
    <x v="4"/>
    <x v="3"/>
    <n v="0"/>
    <n v="6"/>
    <n v="0"/>
    <n v="0"/>
    <n v="0"/>
    <n v="8"/>
    <n v="27"/>
    <n v="0"/>
    <n v="0"/>
    <n v="48"/>
  </r>
  <r>
    <s v="RES-24333"/>
    <s v="G-8769"/>
    <x v="412"/>
    <d v="2025-02-22T00:00:00"/>
    <d v="2025-03-03T00:00:00"/>
    <x v="1"/>
    <s v="RC_CORP"/>
    <x v="4"/>
    <x v="1"/>
    <x v="2"/>
    <n v="3150"/>
    <n v="1"/>
    <n v="1"/>
    <n v="2"/>
    <n v="3"/>
    <n v="9"/>
    <n v="21"/>
    <n v="535.5"/>
    <n v="2614.5"/>
    <n v="9"/>
  </r>
  <r>
    <s v="RES-22806"/>
    <s v="G-7242"/>
    <x v="413"/>
    <d v="2025-04-02T00:00:00"/>
    <d v="2025-04-03T00:00:00"/>
    <x v="1"/>
    <s v="RC_CORP"/>
    <x v="2"/>
    <x v="0"/>
    <x v="2"/>
    <n v="1050"/>
    <n v="3"/>
    <n v="3"/>
    <n v="3"/>
    <n v="6"/>
    <n v="1"/>
    <n v="61"/>
    <n v="105"/>
    <n v="945"/>
    <n v="3"/>
  </r>
  <r>
    <s v="RES-23245"/>
    <s v="G-7681"/>
    <x v="413"/>
    <d v="2025-02-08T00:00:00"/>
    <d v="2025-02-19T00:00:00"/>
    <x v="1"/>
    <s v="RC_WHL"/>
    <x v="3"/>
    <x v="2"/>
    <x v="2"/>
    <n v="11550"/>
    <n v="3"/>
    <n v="9"/>
    <n v="4"/>
    <n v="13"/>
    <n v="11"/>
    <n v="8"/>
    <n v="0"/>
    <n v="11550"/>
    <n v="33"/>
  </r>
  <r>
    <s v="RES-24285"/>
    <s v="G-8721"/>
    <x v="413"/>
    <d v="2025-02-04T00:00:00"/>
    <d v="2025-02-18T00:00:00"/>
    <x v="3"/>
    <s v="RC_GOV"/>
    <x v="7"/>
    <x v="3"/>
    <x v="0"/>
    <n v="16800"/>
    <n v="1"/>
    <n v="3"/>
    <n v="1"/>
    <n v="4"/>
    <n v="14"/>
    <n v="4"/>
    <n v="2520"/>
    <n v="14280"/>
    <n v="14"/>
  </r>
  <r>
    <s v="RES-20138"/>
    <s v="G-1049"/>
    <x v="414"/>
    <d v="2025-03-08T00:00:00"/>
    <d v="2025-03-09T00:00:00"/>
    <x v="2"/>
    <s v="RC_PROMO"/>
    <x v="1"/>
    <x v="2"/>
    <x v="0"/>
    <n v="5500"/>
    <n v="5"/>
    <n v="5"/>
    <n v="4"/>
    <n v="9"/>
    <n v="1"/>
    <n v="37"/>
    <n v="275"/>
    <n v="5225"/>
    <n v="5"/>
  </r>
  <r>
    <s v="RES-20378"/>
    <s v="G-1758"/>
    <x v="414"/>
    <d v="2025-04-05T00:00:00"/>
    <d v="2025-04-09T00:00:00"/>
    <x v="1"/>
    <s v="RC_BAR"/>
    <x v="5"/>
    <x v="0"/>
    <x v="2"/>
    <n v="4200"/>
    <n v="3"/>
    <n v="3"/>
    <n v="4"/>
    <n v="7"/>
    <n v="4"/>
    <n v="65"/>
    <n v="840"/>
    <n v="3360"/>
    <n v="12"/>
  </r>
  <r>
    <s v="RES-22016"/>
    <s v="G-6452"/>
    <x v="414"/>
    <d v="2025-04-28T00:00:00"/>
    <d v="2025-05-12T00:00:00"/>
    <x v="3"/>
    <s v="RC_GOV"/>
    <x v="7"/>
    <x v="3"/>
    <x v="0"/>
    <n v="16800"/>
    <n v="1"/>
    <n v="3"/>
    <n v="0"/>
    <n v="3"/>
    <n v="14"/>
    <n v="88"/>
    <n v="2520"/>
    <n v="14280"/>
    <n v="14"/>
  </r>
  <r>
    <s v="RES-23170"/>
    <s v="G-7606"/>
    <x v="414"/>
    <d v="2025-03-08T00:00:00"/>
    <d v="2025-03-17T00:00:00"/>
    <x v="1"/>
    <s v="RC_BAR"/>
    <x v="2"/>
    <x v="3"/>
    <x v="2"/>
    <n v="15750"/>
    <n v="5"/>
    <n v="5"/>
    <n v="4"/>
    <n v="9"/>
    <n v="9"/>
    <n v="37"/>
    <n v="1575"/>
    <n v="14175"/>
    <n v="45"/>
  </r>
  <r>
    <s v="RES-23660"/>
    <s v="G-8096"/>
    <x v="414"/>
    <d v="2025-04-06T00:00:00"/>
    <d v="2025-04-15T00:00:00"/>
    <x v="0"/>
    <s v="RC_PROMO"/>
    <x v="4"/>
    <x v="1"/>
    <x v="3"/>
    <n v="0"/>
    <n v="9"/>
    <n v="0"/>
    <n v="0"/>
    <n v="0"/>
    <n v="9"/>
    <n v="66"/>
    <n v="0"/>
    <n v="0"/>
    <n v="81"/>
  </r>
  <r>
    <s v="RES-23985"/>
    <s v="G-8421"/>
    <x v="414"/>
    <d v="2025-03-17T00:00:00"/>
    <d v="2025-03-22T00:00:00"/>
    <x v="1"/>
    <s v="RC_LONG"/>
    <x v="1"/>
    <x v="1"/>
    <x v="1"/>
    <n v="3500"/>
    <n v="2"/>
    <n v="6"/>
    <n v="1"/>
    <n v="7"/>
    <n v="5"/>
    <n v="46"/>
    <n v="175"/>
    <n v="3325"/>
    <n v="10"/>
  </r>
  <r>
    <s v="RES-24319"/>
    <s v="G-8755"/>
    <x v="414"/>
    <d v="2025-02-28T00:00:00"/>
    <d v="2025-03-14T00:00:00"/>
    <x v="4"/>
    <s v="RC_PKG"/>
    <x v="4"/>
    <x v="4"/>
    <x v="0"/>
    <n v="11200"/>
    <n v="1"/>
    <n v="1"/>
    <n v="1"/>
    <n v="2"/>
    <n v="14"/>
    <n v="29"/>
    <n v="1904"/>
    <n v="9296"/>
    <n v="14"/>
  </r>
  <r>
    <s v="RES-24792"/>
    <s v="G-9228"/>
    <x v="414"/>
    <d v="2025-03-08T00:00:00"/>
    <d v="2025-03-19T00:00:00"/>
    <x v="0"/>
    <s v="RC_CORP"/>
    <x v="7"/>
    <x v="3"/>
    <x v="2"/>
    <n v="18150"/>
    <n v="3"/>
    <n v="9"/>
    <n v="1"/>
    <n v="10"/>
    <n v="11"/>
    <n v="37"/>
    <n v="2722.5"/>
    <n v="15427.5"/>
    <n v="33"/>
  </r>
  <r>
    <s v="RES-20554"/>
    <s v="G-4949"/>
    <x v="415"/>
    <d v="2025-03-13T00:00:00"/>
    <d v="2025-03-16T00:00:00"/>
    <x v="1"/>
    <s v="RC_BAR"/>
    <x v="7"/>
    <x v="2"/>
    <x v="0"/>
    <n v="3150"/>
    <n v="3"/>
    <n v="3"/>
    <n v="2"/>
    <n v="5"/>
    <n v="3"/>
    <n v="43"/>
    <n v="472.5"/>
    <n v="2677.5"/>
    <n v="9"/>
  </r>
  <r>
    <s v="RES-21437"/>
    <s v="G-5873"/>
    <x v="415"/>
    <d v="2025-04-23T00:00:00"/>
    <d v="2025-05-02T00:00:00"/>
    <x v="0"/>
    <s v="RC_GOV"/>
    <x v="3"/>
    <x v="3"/>
    <x v="2"/>
    <n v="9900"/>
    <n v="2"/>
    <n v="6"/>
    <n v="1"/>
    <n v="7"/>
    <n v="9"/>
    <n v="84"/>
    <n v="0"/>
    <n v="9900"/>
    <n v="18"/>
  </r>
  <r>
    <s v="RES-22201"/>
    <s v="G-6637"/>
    <x v="415"/>
    <d v="2025-02-09T00:00:00"/>
    <d v="2025-02-23T00:00:00"/>
    <x v="2"/>
    <s v="RC_CORP"/>
    <x v="2"/>
    <x v="3"/>
    <x v="3"/>
    <n v="0"/>
    <n v="8"/>
    <n v="0"/>
    <n v="0"/>
    <n v="0"/>
    <n v="14"/>
    <n v="11"/>
    <n v="0"/>
    <n v="0"/>
    <n v="112"/>
  </r>
  <r>
    <s v="RES-22794"/>
    <s v="G-7230"/>
    <x v="415"/>
    <d v="2025-04-18T00:00:00"/>
    <d v="2025-04-23T00:00:00"/>
    <x v="1"/>
    <s v="RC_BAR"/>
    <x v="1"/>
    <x v="0"/>
    <x v="2"/>
    <n v="1750"/>
    <n v="1"/>
    <n v="2"/>
    <n v="1"/>
    <n v="3"/>
    <n v="5"/>
    <n v="79"/>
    <n v="87.5"/>
    <n v="1662.5"/>
    <n v="5"/>
  </r>
  <r>
    <s v="RES-22816"/>
    <s v="G-7252"/>
    <x v="415"/>
    <d v="2025-02-03T00:00:00"/>
    <d v="2025-02-12T00:00:00"/>
    <x v="0"/>
    <s v="RC_WHL"/>
    <x v="1"/>
    <x v="0"/>
    <x v="2"/>
    <n v="19800"/>
    <n v="4"/>
    <n v="8"/>
    <n v="2"/>
    <n v="10"/>
    <n v="9"/>
    <n v="5"/>
    <n v="990"/>
    <n v="18810"/>
    <n v="36"/>
  </r>
  <r>
    <s v="RES-23137"/>
    <s v="G-7573"/>
    <x v="415"/>
    <d v="2025-02-28T00:00:00"/>
    <d v="2025-03-02T00:00:00"/>
    <x v="1"/>
    <s v="RC_WHL"/>
    <x v="0"/>
    <x v="0"/>
    <x v="2"/>
    <n v="3500"/>
    <n v="5"/>
    <n v="5"/>
    <n v="3"/>
    <n v="8"/>
    <n v="2"/>
    <n v="30"/>
    <n v="0"/>
    <n v="3500"/>
    <n v="10"/>
  </r>
  <r>
    <s v="RES-23374"/>
    <s v="G-7810"/>
    <x v="415"/>
    <d v="2025-03-26T00:00:00"/>
    <d v="2025-04-06T00:00:00"/>
    <x v="2"/>
    <s v="RC_LONG"/>
    <x v="3"/>
    <x v="0"/>
    <x v="2"/>
    <n v="60500"/>
    <n v="5"/>
    <n v="5"/>
    <n v="5"/>
    <n v="10"/>
    <n v="11"/>
    <n v="56"/>
    <n v="0"/>
    <n v="60500"/>
    <n v="55"/>
  </r>
  <r>
    <s v="RES-23634"/>
    <s v="G-8070"/>
    <x v="415"/>
    <d v="2025-03-05T00:00:00"/>
    <d v="2025-03-17T00:00:00"/>
    <x v="1"/>
    <s v="RC_PKG"/>
    <x v="4"/>
    <x v="3"/>
    <x v="1"/>
    <n v="8400"/>
    <n v="2"/>
    <n v="4"/>
    <n v="2"/>
    <n v="6"/>
    <n v="12"/>
    <n v="35"/>
    <n v="1428"/>
    <n v="6972"/>
    <n v="24"/>
  </r>
  <r>
    <s v="RES-24456"/>
    <s v="G-8892"/>
    <x v="415"/>
    <d v="2025-04-01T00:00:00"/>
    <d v="2025-04-13T00:00:00"/>
    <x v="3"/>
    <s v="RC_GOV"/>
    <x v="3"/>
    <x v="0"/>
    <x v="2"/>
    <n v="28800"/>
    <n v="2"/>
    <n v="4"/>
    <n v="2"/>
    <n v="6"/>
    <n v="12"/>
    <n v="62"/>
    <n v="0"/>
    <n v="28800"/>
    <n v="24"/>
  </r>
  <r>
    <s v="RES-24629"/>
    <s v="G-9065"/>
    <x v="415"/>
    <d v="2025-03-09T00:00:00"/>
    <d v="2025-03-20T00:00:00"/>
    <x v="1"/>
    <s v="RC_BAR"/>
    <x v="5"/>
    <x v="1"/>
    <x v="2"/>
    <n v="3850"/>
    <n v="1"/>
    <n v="1"/>
    <n v="2"/>
    <n v="3"/>
    <n v="11"/>
    <n v="39"/>
    <n v="770"/>
    <n v="3080"/>
    <n v="11"/>
  </r>
  <r>
    <s v="RES-24707"/>
    <s v="G-9143"/>
    <x v="415"/>
    <d v="2025-03-03T00:00:00"/>
    <d v="2025-03-10T00:00:00"/>
    <x v="2"/>
    <s v="RC_LONG"/>
    <x v="3"/>
    <x v="0"/>
    <x v="2"/>
    <n v="15400"/>
    <n v="2"/>
    <n v="2"/>
    <n v="2"/>
    <n v="4"/>
    <n v="7"/>
    <n v="33"/>
    <n v="0"/>
    <n v="15400"/>
    <n v="14"/>
  </r>
  <r>
    <s v="RES-24827"/>
    <s v="G-9263"/>
    <x v="415"/>
    <d v="2025-03-04T00:00:00"/>
    <d v="2025-03-13T00:00:00"/>
    <x v="2"/>
    <s v="RC_LONG"/>
    <x v="0"/>
    <x v="0"/>
    <x v="2"/>
    <n v="39600"/>
    <n v="4"/>
    <n v="8"/>
    <n v="5"/>
    <n v="13"/>
    <n v="9"/>
    <n v="34"/>
    <n v="0"/>
    <n v="39600"/>
    <n v="36"/>
  </r>
  <r>
    <s v="RES-25005"/>
    <s v="G-9441"/>
    <x v="415"/>
    <d v="2025-02-14T00:00:00"/>
    <d v="2025-02-20T00:00:00"/>
    <x v="1"/>
    <s v="RC_CORP"/>
    <x v="5"/>
    <x v="0"/>
    <x v="2"/>
    <n v="6300"/>
    <n v="3"/>
    <n v="3"/>
    <n v="1"/>
    <n v="4"/>
    <n v="6"/>
    <n v="16"/>
    <n v="1260"/>
    <n v="5040"/>
    <n v="18"/>
  </r>
  <r>
    <s v="RES-21366"/>
    <s v="G-5802"/>
    <x v="416"/>
    <d v="2025-03-23T00:00:00"/>
    <d v="2025-04-04T00:00:00"/>
    <x v="1"/>
    <s v="RC_WHL"/>
    <x v="5"/>
    <x v="2"/>
    <x v="2"/>
    <n v="21000"/>
    <n v="5"/>
    <n v="5"/>
    <n v="3"/>
    <n v="8"/>
    <n v="12"/>
    <n v="54"/>
    <n v="4200"/>
    <n v="16800"/>
    <n v="60"/>
  </r>
  <r>
    <s v="RES-23025"/>
    <s v="G-7461"/>
    <x v="416"/>
    <d v="2025-04-28T00:00:00"/>
    <d v="2025-05-05T00:00:00"/>
    <x v="1"/>
    <s v="RC_CORP"/>
    <x v="0"/>
    <x v="2"/>
    <x v="0"/>
    <n v="2450"/>
    <n v="1"/>
    <n v="3"/>
    <n v="1"/>
    <n v="4"/>
    <n v="7"/>
    <n v="90"/>
    <n v="0"/>
    <n v="2450"/>
    <n v="7"/>
  </r>
  <r>
    <s v="RES-23489"/>
    <s v="G-7925"/>
    <x v="416"/>
    <d v="2025-02-14T00:00:00"/>
    <d v="2025-02-16T00:00:00"/>
    <x v="1"/>
    <s v="RC_PKG"/>
    <x v="4"/>
    <x v="3"/>
    <x v="2"/>
    <n v="700"/>
    <n v="1"/>
    <n v="3"/>
    <n v="0"/>
    <n v="3"/>
    <n v="2"/>
    <n v="17"/>
    <n v="119"/>
    <n v="581"/>
    <n v="2"/>
  </r>
  <r>
    <s v="RES-24129"/>
    <s v="G-8565"/>
    <x v="416"/>
    <d v="2025-03-29T00:00:00"/>
    <d v="2025-04-10T00:00:00"/>
    <x v="1"/>
    <s v="RC_CORP"/>
    <x v="6"/>
    <x v="3"/>
    <x v="0"/>
    <n v="4200"/>
    <n v="1"/>
    <n v="1"/>
    <n v="1"/>
    <n v="2"/>
    <n v="12"/>
    <n v="60"/>
    <n v="0"/>
    <n v="4200"/>
    <n v="12"/>
  </r>
  <r>
    <s v="RES-20047"/>
    <s v="G-4306"/>
    <x v="417"/>
    <d v="2025-05-27T00:00:00"/>
    <d v="2025-05-31T00:00:00"/>
    <x v="4"/>
    <s v="RC_PROMO"/>
    <x v="3"/>
    <x v="0"/>
    <x v="2"/>
    <n v="6400"/>
    <n v="2"/>
    <n v="4"/>
    <n v="1"/>
    <n v="5"/>
    <n v="4"/>
    <n v="120"/>
    <n v="0"/>
    <n v="6400"/>
    <n v="8"/>
  </r>
  <r>
    <s v="RES-20291"/>
    <s v="G-3347"/>
    <x v="417"/>
    <d v="2025-02-20T00:00:00"/>
    <d v="2025-02-22T00:00:00"/>
    <x v="4"/>
    <s v="RC_LONG"/>
    <x v="0"/>
    <x v="0"/>
    <x v="2"/>
    <n v="3200"/>
    <n v="2"/>
    <n v="4"/>
    <n v="2"/>
    <n v="6"/>
    <n v="2"/>
    <n v="24"/>
    <n v="0"/>
    <n v="3200"/>
    <n v="4"/>
  </r>
  <r>
    <s v="RES-20968"/>
    <s v="G-5404"/>
    <x v="417"/>
    <d v="2025-02-21T00:00:00"/>
    <d v="2025-02-23T00:00:00"/>
    <x v="1"/>
    <s v="RC_BAR"/>
    <x v="2"/>
    <x v="3"/>
    <x v="2"/>
    <n v="2100"/>
    <n v="3"/>
    <n v="6"/>
    <n v="1"/>
    <n v="7"/>
    <n v="2"/>
    <n v="25"/>
    <n v="210"/>
    <n v="1890"/>
    <n v="6"/>
  </r>
  <r>
    <s v="RES-22212"/>
    <s v="G-6648"/>
    <x v="417"/>
    <d v="2025-04-22T00:00:00"/>
    <d v="2025-05-02T00:00:00"/>
    <x v="1"/>
    <s v="RC_CORP"/>
    <x v="7"/>
    <x v="3"/>
    <x v="2"/>
    <n v="3500"/>
    <n v="1"/>
    <n v="1"/>
    <n v="1"/>
    <n v="2"/>
    <n v="10"/>
    <n v="85"/>
    <n v="525"/>
    <n v="2975"/>
    <n v="10"/>
  </r>
  <r>
    <s v="RES-22480"/>
    <s v="G-6916"/>
    <x v="417"/>
    <d v="2025-02-09T00:00:00"/>
    <d v="2025-02-14T00:00:00"/>
    <x v="1"/>
    <s v="RC_WHL"/>
    <x v="5"/>
    <x v="3"/>
    <x v="2"/>
    <n v="7000"/>
    <n v="4"/>
    <n v="12"/>
    <n v="5"/>
    <n v="17"/>
    <n v="5"/>
    <n v="13"/>
    <n v="1400"/>
    <n v="5600"/>
    <n v="20"/>
  </r>
  <r>
    <s v="RES-22950"/>
    <s v="G-7386"/>
    <x v="417"/>
    <d v="2025-03-18T00:00:00"/>
    <d v="2025-03-29T00:00:00"/>
    <x v="1"/>
    <s v="RC_BAR"/>
    <x v="0"/>
    <x v="2"/>
    <x v="2"/>
    <n v="3850"/>
    <n v="1"/>
    <n v="3"/>
    <n v="2"/>
    <n v="5"/>
    <n v="11"/>
    <n v="50"/>
    <n v="0"/>
    <n v="3850"/>
    <n v="11"/>
  </r>
  <r>
    <s v="RES-20133"/>
    <s v="G-2494"/>
    <x v="418"/>
    <d v="2025-03-09T00:00:00"/>
    <d v="2025-03-15T00:00:00"/>
    <x v="1"/>
    <s v="RC_GOV"/>
    <x v="7"/>
    <x v="3"/>
    <x v="2"/>
    <n v="2100"/>
    <n v="1"/>
    <n v="1"/>
    <n v="0"/>
    <n v="1"/>
    <n v="6"/>
    <n v="42"/>
    <n v="315"/>
    <n v="1785"/>
    <n v="6"/>
  </r>
  <r>
    <s v="RES-20344"/>
    <s v="G-4396"/>
    <x v="418"/>
    <d v="2025-03-05T00:00:00"/>
    <d v="2025-03-10T00:00:00"/>
    <x v="1"/>
    <s v="RC_GOV"/>
    <x v="6"/>
    <x v="3"/>
    <x v="2"/>
    <n v="8750"/>
    <n v="5"/>
    <n v="5"/>
    <n v="3"/>
    <n v="8"/>
    <n v="5"/>
    <n v="38"/>
    <n v="0"/>
    <n v="8750"/>
    <n v="25"/>
  </r>
  <r>
    <s v="RES-21131"/>
    <s v="G-5567"/>
    <x v="418"/>
    <d v="2025-02-02T00:00:00"/>
    <d v="2025-02-04T00:00:00"/>
    <x v="4"/>
    <s v="RC_LONG"/>
    <x v="4"/>
    <x v="3"/>
    <x v="2"/>
    <n v="4800"/>
    <n v="3"/>
    <n v="6"/>
    <n v="1"/>
    <n v="7"/>
    <n v="2"/>
    <n v="7"/>
    <n v="816"/>
    <n v="3984"/>
    <n v="6"/>
  </r>
  <r>
    <s v="RES-23616"/>
    <s v="G-8052"/>
    <x v="418"/>
    <d v="2025-04-20T00:00:00"/>
    <d v="2025-05-01T00:00:00"/>
    <x v="1"/>
    <s v="RC_BAR"/>
    <x v="5"/>
    <x v="0"/>
    <x v="2"/>
    <n v="11550"/>
    <n v="3"/>
    <n v="9"/>
    <n v="2"/>
    <n v="11"/>
    <n v="11"/>
    <n v="84"/>
    <n v="2310"/>
    <n v="9240"/>
    <n v="33"/>
  </r>
  <r>
    <s v="RES-23697"/>
    <s v="G-8133"/>
    <x v="418"/>
    <d v="2025-03-24T00:00:00"/>
    <d v="2025-03-29T00:00:00"/>
    <x v="1"/>
    <s v="RC_GOV"/>
    <x v="7"/>
    <x v="2"/>
    <x v="2"/>
    <n v="7000"/>
    <n v="4"/>
    <n v="12"/>
    <n v="3"/>
    <n v="15"/>
    <n v="5"/>
    <n v="57"/>
    <n v="1050"/>
    <n v="5950"/>
    <n v="20"/>
  </r>
  <r>
    <s v="RES-24044"/>
    <s v="G-8480"/>
    <x v="418"/>
    <d v="2025-03-04T00:00:00"/>
    <d v="2025-03-08T00:00:00"/>
    <x v="1"/>
    <s v="RC_CORP"/>
    <x v="2"/>
    <x v="1"/>
    <x v="2"/>
    <n v="1400"/>
    <n v="1"/>
    <n v="2"/>
    <n v="2"/>
    <n v="4"/>
    <n v="4"/>
    <n v="37"/>
    <n v="140"/>
    <n v="1260"/>
    <n v="4"/>
  </r>
  <r>
    <s v="RES-20495"/>
    <s v="G-1523"/>
    <x v="419"/>
    <d v="2025-05-25T00:00:00"/>
    <d v="2025-06-01T00:00:00"/>
    <x v="1"/>
    <s v="RC_PROMO"/>
    <x v="5"/>
    <x v="1"/>
    <x v="0"/>
    <n v="4900"/>
    <n v="2"/>
    <n v="6"/>
    <n v="3"/>
    <n v="9"/>
    <n v="7"/>
    <n v="120"/>
    <n v="980"/>
    <n v="3920"/>
    <n v="14"/>
  </r>
  <r>
    <s v="RES-20698"/>
    <s v="G-5134"/>
    <x v="419"/>
    <d v="2025-02-13T00:00:00"/>
    <d v="2025-02-15T00:00:00"/>
    <x v="1"/>
    <s v="RC_CORP"/>
    <x v="0"/>
    <x v="3"/>
    <x v="2"/>
    <n v="1400"/>
    <n v="2"/>
    <n v="6"/>
    <n v="3"/>
    <n v="9"/>
    <n v="2"/>
    <n v="19"/>
    <n v="0"/>
    <n v="1400"/>
    <n v="4"/>
  </r>
  <r>
    <s v="RES-20732"/>
    <s v="G-5168"/>
    <x v="419"/>
    <d v="2025-03-15T00:00:00"/>
    <d v="2025-03-26T00:00:00"/>
    <x v="1"/>
    <s v="RC_CORP"/>
    <x v="1"/>
    <x v="0"/>
    <x v="2"/>
    <n v="11550"/>
    <n v="3"/>
    <n v="6"/>
    <n v="2"/>
    <n v="8"/>
    <n v="11"/>
    <n v="49"/>
    <n v="577.5"/>
    <n v="10972.5"/>
    <n v="33"/>
  </r>
  <r>
    <s v="RES-21138"/>
    <s v="G-5574"/>
    <x v="419"/>
    <d v="2025-01-31T00:00:00"/>
    <d v="2025-02-09T00:00:00"/>
    <x v="1"/>
    <s v="RC_GOV"/>
    <x v="5"/>
    <x v="0"/>
    <x v="0"/>
    <n v="3150"/>
    <n v="1"/>
    <n v="1"/>
    <n v="1"/>
    <n v="2"/>
    <n v="9"/>
    <n v="6"/>
    <n v="630"/>
    <n v="2520"/>
    <n v="9"/>
  </r>
  <r>
    <s v="RES-22061"/>
    <s v="G-6497"/>
    <x v="419"/>
    <d v="2025-03-28T00:00:00"/>
    <d v="2025-04-06T00:00:00"/>
    <x v="1"/>
    <s v="RC_BAR"/>
    <x v="4"/>
    <x v="3"/>
    <x v="2"/>
    <n v="12600"/>
    <n v="4"/>
    <n v="12"/>
    <n v="2"/>
    <n v="14"/>
    <n v="9"/>
    <n v="62"/>
    <n v="2142"/>
    <n v="10458"/>
    <n v="36"/>
  </r>
  <r>
    <s v="RES-23377"/>
    <s v="G-7813"/>
    <x v="419"/>
    <d v="2025-04-07T00:00:00"/>
    <d v="2025-04-18T00:00:00"/>
    <x v="1"/>
    <s v="RC_CORP"/>
    <x v="5"/>
    <x v="1"/>
    <x v="2"/>
    <n v="11550"/>
    <n v="3"/>
    <n v="3"/>
    <n v="1"/>
    <n v="4"/>
    <n v="11"/>
    <n v="72"/>
    <n v="2310"/>
    <n v="9240"/>
    <n v="33"/>
  </r>
  <r>
    <s v="RES-24794"/>
    <s v="G-9230"/>
    <x v="419"/>
    <d v="2025-02-24T00:00:00"/>
    <d v="2025-03-08T00:00:00"/>
    <x v="1"/>
    <s v="RC_PROMO"/>
    <x v="7"/>
    <x v="1"/>
    <x v="2"/>
    <n v="4200"/>
    <n v="1"/>
    <n v="1"/>
    <n v="1"/>
    <n v="2"/>
    <n v="12"/>
    <n v="30"/>
    <n v="630"/>
    <n v="3570"/>
    <n v="12"/>
  </r>
  <r>
    <s v="RES-20788"/>
    <s v="G-5224"/>
    <x v="420"/>
    <d v="2025-04-05T00:00:00"/>
    <d v="2025-04-13T00:00:00"/>
    <x v="4"/>
    <s v="RC_BAR"/>
    <x v="7"/>
    <x v="3"/>
    <x v="2"/>
    <n v="6400"/>
    <n v="1"/>
    <n v="1"/>
    <n v="2"/>
    <n v="3"/>
    <n v="8"/>
    <n v="71"/>
    <n v="960"/>
    <n v="5440"/>
    <n v="8"/>
  </r>
  <r>
    <s v="RES-21618"/>
    <s v="G-6054"/>
    <x v="420"/>
    <d v="2025-02-22T00:00:00"/>
    <d v="2025-02-28T00:00:00"/>
    <x v="1"/>
    <s v="RC_PKG"/>
    <x v="7"/>
    <x v="2"/>
    <x v="2"/>
    <n v="8400"/>
    <n v="4"/>
    <n v="8"/>
    <n v="3"/>
    <n v="11"/>
    <n v="6"/>
    <n v="29"/>
    <n v="1260"/>
    <n v="7140"/>
    <n v="24"/>
  </r>
  <r>
    <s v="RES-22264"/>
    <s v="G-6700"/>
    <x v="420"/>
    <d v="2025-02-19T00:00:00"/>
    <d v="2025-03-05T00:00:00"/>
    <x v="1"/>
    <s v="RC_CORP"/>
    <x v="2"/>
    <x v="3"/>
    <x v="2"/>
    <n v="19600"/>
    <n v="4"/>
    <n v="12"/>
    <n v="1"/>
    <n v="13"/>
    <n v="14"/>
    <n v="26"/>
    <n v="1960"/>
    <n v="17640"/>
    <n v="56"/>
  </r>
  <r>
    <s v="RES-22543"/>
    <s v="G-6979"/>
    <x v="420"/>
    <d v="2025-03-04T00:00:00"/>
    <d v="2025-03-06T00:00:00"/>
    <x v="1"/>
    <s v="RC_LONG"/>
    <x v="5"/>
    <x v="2"/>
    <x v="2"/>
    <n v="2100"/>
    <n v="3"/>
    <n v="9"/>
    <n v="1"/>
    <n v="10"/>
    <n v="2"/>
    <n v="39"/>
    <n v="420"/>
    <n v="1680"/>
    <n v="6"/>
  </r>
  <r>
    <s v="RES-24802"/>
    <s v="G-9238"/>
    <x v="420"/>
    <d v="2025-03-17T00:00:00"/>
    <d v="2025-03-28T00:00:00"/>
    <x v="1"/>
    <s v="RC_WHL"/>
    <x v="6"/>
    <x v="1"/>
    <x v="2"/>
    <n v="7700"/>
    <n v="2"/>
    <n v="4"/>
    <n v="2"/>
    <n v="6"/>
    <n v="11"/>
    <n v="52"/>
    <n v="0"/>
    <n v="7700"/>
    <n v="22"/>
  </r>
  <r>
    <s v="RES-20105"/>
    <s v="G-4251"/>
    <x v="421"/>
    <d v="2025-01-26T00:00:00"/>
    <d v="2025-01-29T00:00:00"/>
    <x v="1"/>
    <s v="RC_PROMO"/>
    <x v="2"/>
    <x v="2"/>
    <x v="2"/>
    <n v="4200"/>
    <n v="4"/>
    <n v="8"/>
    <n v="3"/>
    <n v="11"/>
    <n v="3"/>
    <n v="3"/>
    <n v="420"/>
    <n v="3780"/>
    <n v="12"/>
  </r>
  <r>
    <s v="RES-20135"/>
    <s v="G-4631"/>
    <x v="421"/>
    <d v="2025-01-31T00:00:00"/>
    <d v="2025-02-03T00:00:00"/>
    <x v="4"/>
    <s v="RC_LONG"/>
    <x v="0"/>
    <x v="3"/>
    <x v="2"/>
    <n v="9600"/>
    <n v="4"/>
    <n v="12"/>
    <n v="2"/>
    <n v="14"/>
    <n v="3"/>
    <n v="8"/>
    <n v="0"/>
    <n v="9600"/>
    <n v="12"/>
  </r>
  <r>
    <s v="RES-20245"/>
    <s v="G-3249"/>
    <x v="421"/>
    <d v="2025-02-04T00:00:00"/>
    <d v="2025-02-06T00:00:00"/>
    <x v="4"/>
    <s v="RC_LONG"/>
    <x v="5"/>
    <x v="2"/>
    <x v="2"/>
    <n v="3200"/>
    <n v="2"/>
    <n v="2"/>
    <n v="0"/>
    <n v="2"/>
    <n v="2"/>
    <n v="12"/>
    <n v="640"/>
    <n v="2560"/>
    <n v="4"/>
  </r>
  <r>
    <s v="RES-20538"/>
    <s v="G-3962"/>
    <x v="421"/>
    <d v="2025-01-31T00:00:00"/>
    <d v="2025-02-01T00:00:00"/>
    <x v="1"/>
    <s v="RC_PKG"/>
    <x v="5"/>
    <x v="0"/>
    <x v="2"/>
    <n v="1400"/>
    <n v="4"/>
    <n v="4"/>
    <n v="0"/>
    <n v="4"/>
    <n v="1"/>
    <n v="8"/>
    <n v="280"/>
    <n v="1120"/>
    <n v="4"/>
  </r>
  <r>
    <s v="RES-20572"/>
    <s v="G-5008"/>
    <x v="421"/>
    <d v="2025-04-19T00:00:00"/>
    <d v="2025-04-26T00:00:00"/>
    <x v="1"/>
    <s v="RC_PROMO"/>
    <x v="1"/>
    <x v="0"/>
    <x v="2"/>
    <n v="7350"/>
    <n v="3"/>
    <n v="3"/>
    <n v="3"/>
    <n v="6"/>
    <n v="7"/>
    <n v="86"/>
    <n v="367.5"/>
    <n v="6982.5"/>
    <n v="21"/>
  </r>
  <r>
    <s v="RES-20750"/>
    <s v="G-5186"/>
    <x v="421"/>
    <d v="2025-02-14T00:00:00"/>
    <d v="2025-02-22T00:00:00"/>
    <x v="1"/>
    <s v="RC_WHL"/>
    <x v="0"/>
    <x v="0"/>
    <x v="2"/>
    <n v="8400"/>
    <n v="3"/>
    <n v="6"/>
    <n v="1"/>
    <n v="7"/>
    <n v="8"/>
    <n v="22"/>
    <n v="0"/>
    <n v="8400"/>
    <n v="24"/>
  </r>
  <r>
    <s v="RES-20855"/>
    <s v="G-5291"/>
    <x v="421"/>
    <d v="2025-02-13T00:00:00"/>
    <d v="2025-02-17T00:00:00"/>
    <x v="1"/>
    <s v="RC_BAR"/>
    <x v="5"/>
    <x v="0"/>
    <x v="2"/>
    <n v="4200"/>
    <n v="3"/>
    <n v="6"/>
    <n v="3"/>
    <n v="9"/>
    <n v="4"/>
    <n v="21"/>
    <n v="840"/>
    <n v="3360"/>
    <n v="12"/>
  </r>
  <r>
    <s v="RES-21339"/>
    <s v="G-5775"/>
    <x v="421"/>
    <d v="2025-04-23T00:00:00"/>
    <d v="2025-04-26T00:00:00"/>
    <x v="1"/>
    <s v="RC_WHL"/>
    <x v="4"/>
    <x v="0"/>
    <x v="0"/>
    <n v="2100"/>
    <n v="2"/>
    <n v="6"/>
    <n v="0"/>
    <n v="6"/>
    <n v="3"/>
    <n v="90"/>
    <n v="357"/>
    <n v="1743"/>
    <n v="6"/>
  </r>
  <r>
    <s v="RES-23270"/>
    <s v="G-7706"/>
    <x v="421"/>
    <d v="2025-04-23T00:00:00"/>
    <d v="2025-04-30T00:00:00"/>
    <x v="1"/>
    <s v="RC_PROMO"/>
    <x v="5"/>
    <x v="4"/>
    <x v="2"/>
    <n v="7350"/>
    <n v="3"/>
    <n v="9"/>
    <n v="2"/>
    <n v="11"/>
    <n v="7"/>
    <n v="90"/>
    <n v="1470"/>
    <n v="5880"/>
    <n v="21"/>
  </r>
  <r>
    <s v="RES-23641"/>
    <s v="G-8077"/>
    <x v="421"/>
    <d v="2025-01-30T00:00:00"/>
    <d v="2025-02-07T00:00:00"/>
    <x v="1"/>
    <s v="RC_CORP"/>
    <x v="2"/>
    <x v="0"/>
    <x v="2"/>
    <n v="14000"/>
    <n v="5"/>
    <n v="5"/>
    <n v="2"/>
    <n v="7"/>
    <n v="8"/>
    <n v="7"/>
    <n v="1400"/>
    <n v="12600"/>
    <n v="40"/>
  </r>
  <r>
    <s v="RES-23939"/>
    <s v="G-8375"/>
    <x v="421"/>
    <d v="2025-04-15T00:00:00"/>
    <d v="2025-04-26T00:00:00"/>
    <x v="2"/>
    <s v="RC_LONG"/>
    <x v="3"/>
    <x v="0"/>
    <x v="2"/>
    <n v="24200"/>
    <n v="2"/>
    <n v="6"/>
    <n v="3"/>
    <n v="9"/>
    <n v="11"/>
    <n v="82"/>
    <n v="0"/>
    <n v="24200"/>
    <n v="22"/>
  </r>
  <r>
    <s v="RES-20652"/>
    <s v="G-5088"/>
    <x v="422"/>
    <d v="2025-02-12T00:00:00"/>
    <d v="2025-02-15T00:00:00"/>
    <x v="1"/>
    <s v="RC_PKG"/>
    <x v="0"/>
    <x v="0"/>
    <x v="2"/>
    <n v="4200"/>
    <n v="4"/>
    <n v="12"/>
    <n v="2"/>
    <n v="14"/>
    <n v="3"/>
    <n v="21"/>
    <n v="0"/>
    <n v="4200"/>
    <n v="12"/>
  </r>
  <r>
    <s v="RES-23620"/>
    <s v="G-8056"/>
    <x v="422"/>
    <d v="2025-03-01T00:00:00"/>
    <d v="2025-03-11T00:00:00"/>
    <x v="1"/>
    <s v="RC_CORP"/>
    <x v="2"/>
    <x v="1"/>
    <x v="2"/>
    <n v="3500"/>
    <n v="1"/>
    <n v="3"/>
    <n v="0"/>
    <n v="3"/>
    <n v="10"/>
    <n v="38"/>
    <n v="350"/>
    <n v="3150"/>
    <n v="10"/>
  </r>
  <r>
    <s v="RES-23828"/>
    <s v="G-8264"/>
    <x v="422"/>
    <d v="2025-04-15T00:00:00"/>
    <d v="2025-04-23T00:00:00"/>
    <x v="0"/>
    <s v="RC_PROMO"/>
    <x v="0"/>
    <x v="4"/>
    <x v="3"/>
    <n v="0"/>
    <n v="5"/>
    <n v="0"/>
    <n v="0"/>
    <n v="0"/>
    <n v="8"/>
    <n v="83"/>
    <n v="0"/>
    <n v="0"/>
    <n v="40"/>
  </r>
  <r>
    <s v="RES-24536"/>
    <s v="G-8972"/>
    <x v="422"/>
    <d v="2025-03-22T00:00:00"/>
    <d v="2025-03-28T00:00:00"/>
    <x v="1"/>
    <s v="RC_GOV"/>
    <x v="6"/>
    <x v="3"/>
    <x v="2"/>
    <n v="4200"/>
    <n v="2"/>
    <n v="6"/>
    <n v="4"/>
    <n v="10"/>
    <n v="6"/>
    <n v="59"/>
    <n v="0"/>
    <n v="4200"/>
    <n v="12"/>
  </r>
  <r>
    <s v="RES-24884"/>
    <s v="G-9320"/>
    <x v="422"/>
    <d v="2025-02-02T00:00:00"/>
    <d v="2025-02-05T00:00:00"/>
    <x v="0"/>
    <s v="RC_GOV"/>
    <x v="4"/>
    <x v="3"/>
    <x v="3"/>
    <n v="0"/>
    <n v="10"/>
    <n v="0"/>
    <n v="0"/>
    <n v="0"/>
    <n v="3"/>
    <n v="11"/>
    <n v="0"/>
    <n v="0"/>
    <n v="30"/>
  </r>
  <r>
    <s v="RES-20003"/>
    <s v="G-3720"/>
    <x v="423"/>
    <d v="2025-01-22T00:00:00"/>
    <d v="2025-01-24T00:00:00"/>
    <x v="1"/>
    <s v="RC_LONG"/>
    <x v="4"/>
    <x v="2"/>
    <x v="2"/>
    <n v="2100"/>
    <n v="3"/>
    <n v="9"/>
    <n v="2"/>
    <n v="11"/>
    <n v="2"/>
    <n v="1"/>
    <n v="357"/>
    <n v="1743"/>
    <n v="6"/>
  </r>
  <r>
    <s v="RES-20121"/>
    <s v="G-1294"/>
    <x v="423"/>
    <d v="2025-02-27T00:00:00"/>
    <d v="2025-03-02T00:00:00"/>
    <x v="2"/>
    <s v="RC_WHL"/>
    <x v="5"/>
    <x v="1"/>
    <x v="2"/>
    <n v="6600"/>
    <n v="2"/>
    <n v="2"/>
    <n v="1"/>
    <n v="3"/>
    <n v="3"/>
    <n v="37"/>
    <n v="1320"/>
    <n v="5280"/>
    <n v="6"/>
  </r>
  <r>
    <s v="RES-22100"/>
    <s v="G-6536"/>
    <x v="423"/>
    <d v="2025-04-14T00:00:00"/>
    <d v="2025-04-16T00:00:00"/>
    <x v="1"/>
    <s v="RC_CORP"/>
    <x v="7"/>
    <x v="3"/>
    <x v="2"/>
    <n v="2100"/>
    <n v="3"/>
    <n v="6"/>
    <n v="2"/>
    <n v="8"/>
    <n v="2"/>
    <n v="83"/>
    <n v="315"/>
    <n v="1785"/>
    <n v="6"/>
  </r>
  <r>
    <s v="RES-23657"/>
    <s v="G-8093"/>
    <x v="423"/>
    <d v="2025-03-10T00:00:00"/>
    <d v="2025-03-20T00:00:00"/>
    <x v="1"/>
    <s v="RC_LONG"/>
    <x v="7"/>
    <x v="0"/>
    <x v="0"/>
    <n v="17500"/>
    <n v="5"/>
    <n v="15"/>
    <n v="5"/>
    <n v="20"/>
    <n v="10"/>
    <n v="48"/>
    <n v="2625"/>
    <n v="14875"/>
    <n v="50"/>
  </r>
  <r>
    <s v="RES-23232"/>
    <s v="G-7668"/>
    <x v="424"/>
    <d v="2025-02-17T00:00:00"/>
    <d v="2025-02-23T00:00:00"/>
    <x v="0"/>
    <s v="RC_GOV"/>
    <x v="7"/>
    <x v="3"/>
    <x v="1"/>
    <n v="16500"/>
    <n v="5"/>
    <n v="10"/>
    <n v="0"/>
    <n v="10"/>
    <n v="6"/>
    <n v="28"/>
    <n v="2475"/>
    <n v="14025"/>
    <n v="30"/>
  </r>
  <r>
    <s v="RES-23283"/>
    <s v="G-7719"/>
    <x v="424"/>
    <d v="2025-02-17T00:00:00"/>
    <d v="2025-03-01T00:00:00"/>
    <x v="1"/>
    <s v="RC_BAR"/>
    <x v="7"/>
    <x v="2"/>
    <x v="2"/>
    <n v="21000"/>
    <n v="5"/>
    <n v="5"/>
    <n v="5"/>
    <n v="10"/>
    <n v="12"/>
    <n v="28"/>
    <n v="3150"/>
    <n v="17850"/>
    <n v="60"/>
  </r>
  <r>
    <s v="RES-23653"/>
    <s v="G-8089"/>
    <x v="424"/>
    <d v="2025-01-21T00:00:00"/>
    <d v="2025-02-01T00:00:00"/>
    <x v="1"/>
    <s v="RC_LONG"/>
    <x v="5"/>
    <x v="4"/>
    <x v="1"/>
    <n v="3850"/>
    <n v="1"/>
    <n v="1"/>
    <n v="0"/>
    <n v="1"/>
    <n v="11"/>
    <n v="1"/>
    <n v="770"/>
    <n v="3080"/>
    <n v="11"/>
  </r>
  <r>
    <s v="RES-23990"/>
    <s v="G-8426"/>
    <x v="424"/>
    <d v="2025-01-23T00:00:00"/>
    <d v="2025-01-26T00:00:00"/>
    <x v="4"/>
    <s v="RC_GOV"/>
    <x v="3"/>
    <x v="1"/>
    <x v="2"/>
    <n v="2400"/>
    <n v="1"/>
    <n v="1"/>
    <n v="0"/>
    <n v="1"/>
    <n v="3"/>
    <n v="3"/>
    <n v="0"/>
    <n v="2400"/>
    <n v="3"/>
  </r>
  <r>
    <s v="RES-24087"/>
    <s v="G-8523"/>
    <x v="424"/>
    <d v="2025-03-29T00:00:00"/>
    <d v="2025-04-05T00:00:00"/>
    <x v="1"/>
    <s v="RC_BAR"/>
    <x v="2"/>
    <x v="3"/>
    <x v="2"/>
    <n v="12250"/>
    <n v="5"/>
    <n v="10"/>
    <n v="3"/>
    <n v="13"/>
    <n v="7"/>
    <n v="68"/>
    <n v="1225"/>
    <n v="11025"/>
    <n v="35"/>
  </r>
  <r>
    <s v="RES-20322"/>
    <s v="G-1337"/>
    <x v="425"/>
    <d v="2025-03-10T00:00:00"/>
    <d v="2025-03-20T00:00:00"/>
    <x v="0"/>
    <s v="RC_PROMO"/>
    <x v="3"/>
    <x v="3"/>
    <x v="2"/>
    <n v="5500"/>
    <n v="1"/>
    <n v="3"/>
    <n v="1"/>
    <n v="4"/>
    <n v="10"/>
    <n v="50"/>
    <n v="0"/>
    <n v="5500"/>
    <n v="10"/>
  </r>
  <r>
    <s v="RES-22213"/>
    <s v="G-6649"/>
    <x v="425"/>
    <d v="2025-02-06T00:00:00"/>
    <d v="2025-02-16T00:00:00"/>
    <x v="3"/>
    <s v="RC_PKG"/>
    <x v="5"/>
    <x v="0"/>
    <x v="1"/>
    <n v="12000"/>
    <n v="1"/>
    <n v="2"/>
    <n v="0"/>
    <n v="2"/>
    <n v="10"/>
    <n v="18"/>
    <n v="2400"/>
    <n v="9600"/>
    <n v="10"/>
  </r>
  <r>
    <s v="RES-22426"/>
    <s v="G-6862"/>
    <x v="425"/>
    <d v="2025-04-16T00:00:00"/>
    <d v="2025-04-19T00:00:00"/>
    <x v="1"/>
    <s v="RC_LONG"/>
    <x v="4"/>
    <x v="1"/>
    <x v="2"/>
    <n v="2100"/>
    <n v="2"/>
    <n v="6"/>
    <n v="2"/>
    <n v="8"/>
    <n v="3"/>
    <n v="87"/>
    <n v="357"/>
    <n v="1743"/>
    <n v="6"/>
  </r>
  <r>
    <s v="RES-22721"/>
    <s v="G-7157"/>
    <x v="425"/>
    <d v="2025-02-04T00:00:00"/>
    <d v="2025-02-09T00:00:00"/>
    <x v="1"/>
    <s v="RC_CORP"/>
    <x v="7"/>
    <x v="3"/>
    <x v="0"/>
    <n v="7000"/>
    <n v="4"/>
    <n v="8"/>
    <n v="5"/>
    <n v="13"/>
    <n v="5"/>
    <n v="16"/>
    <n v="1050"/>
    <n v="5950"/>
    <n v="20"/>
  </r>
  <r>
    <s v="RES-21386"/>
    <s v="G-5822"/>
    <x v="426"/>
    <d v="2025-01-27T00:00:00"/>
    <d v="2025-02-04T00:00:00"/>
    <x v="1"/>
    <s v="RC_PROMO"/>
    <x v="3"/>
    <x v="2"/>
    <x v="0"/>
    <n v="11200"/>
    <n v="4"/>
    <n v="8"/>
    <n v="4"/>
    <n v="12"/>
    <n v="8"/>
    <n v="9"/>
    <n v="0"/>
    <n v="11200"/>
    <n v="32"/>
  </r>
  <r>
    <s v="RES-22084"/>
    <s v="G-6520"/>
    <x v="426"/>
    <d v="2025-03-01T00:00:00"/>
    <d v="2025-03-05T00:00:00"/>
    <x v="3"/>
    <s v="RC_CORP"/>
    <x v="4"/>
    <x v="1"/>
    <x v="2"/>
    <n v="4800"/>
    <n v="1"/>
    <n v="2"/>
    <n v="0"/>
    <n v="2"/>
    <n v="4"/>
    <n v="42"/>
    <n v="816"/>
    <n v="3984"/>
    <n v="4"/>
  </r>
  <r>
    <s v="RES-22847"/>
    <s v="G-7283"/>
    <x v="426"/>
    <d v="2025-03-19T00:00:00"/>
    <d v="2025-03-26T00:00:00"/>
    <x v="1"/>
    <s v="RC_GOV"/>
    <x v="1"/>
    <x v="4"/>
    <x v="0"/>
    <n v="12250"/>
    <n v="5"/>
    <n v="15"/>
    <n v="5"/>
    <n v="20"/>
    <n v="7"/>
    <n v="60"/>
    <n v="612.5"/>
    <n v="11637.5"/>
    <n v="35"/>
  </r>
  <r>
    <s v="RES-23133"/>
    <s v="G-7569"/>
    <x v="426"/>
    <d v="2025-02-03T00:00:00"/>
    <d v="2025-02-04T00:00:00"/>
    <x v="2"/>
    <s v="RC_BAR"/>
    <x v="6"/>
    <x v="3"/>
    <x v="2"/>
    <n v="2200"/>
    <n v="2"/>
    <n v="4"/>
    <n v="1"/>
    <n v="5"/>
    <n v="1"/>
    <n v="16"/>
    <n v="0"/>
    <n v="2200"/>
    <n v="2"/>
  </r>
  <r>
    <s v="RES-23376"/>
    <s v="G-7812"/>
    <x v="426"/>
    <d v="2025-02-19T00:00:00"/>
    <d v="2025-02-27T00:00:00"/>
    <x v="1"/>
    <s v="RC_WHL"/>
    <x v="4"/>
    <x v="2"/>
    <x v="0"/>
    <n v="5600"/>
    <n v="2"/>
    <n v="4"/>
    <n v="1"/>
    <n v="5"/>
    <n v="8"/>
    <n v="32"/>
    <n v="952"/>
    <n v="4648"/>
    <n v="16"/>
  </r>
  <r>
    <s v="RES-24178"/>
    <s v="G-8614"/>
    <x v="426"/>
    <d v="2025-04-10T00:00:00"/>
    <d v="2025-04-17T00:00:00"/>
    <x v="1"/>
    <s v="RC_PROMO"/>
    <x v="7"/>
    <x v="1"/>
    <x v="2"/>
    <n v="4900"/>
    <n v="2"/>
    <n v="4"/>
    <n v="2"/>
    <n v="6"/>
    <n v="7"/>
    <n v="82"/>
    <n v="735"/>
    <n v="4165"/>
    <n v="14"/>
  </r>
  <r>
    <s v="RES-24321"/>
    <s v="G-8757"/>
    <x v="426"/>
    <d v="2025-01-27T00:00:00"/>
    <d v="2025-02-05T00:00:00"/>
    <x v="1"/>
    <s v="RC_BAR"/>
    <x v="5"/>
    <x v="3"/>
    <x v="0"/>
    <n v="9450"/>
    <n v="3"/>
    <n v="6"/>
    <n v="5"/>
    <n v="11"/>
    <n v="9"/>
    <n v="9"/>
    <n v="1890"/>
    <n v="7560"/>
    <n v="27"/>
  </r>
  <r>
    <s v="RES-20428"/>
    <s v="G-1561"/>
    <x v="427"/>
    <d v="2025-02-08T00:00:00"/>
    <d v="2025-02-10T00:00:00"/>
    <x v="1"/>
    <s v="RC_WHL"/>
    <x v="2"/>
    <x v="1"/>
    <x v="3"/>
    <n v="0"/>
    <n v="3"/>
    <n v="0"/>
    <n v="0"/>
    <n v="0"/>
    <n v="2"/>
    <n v="22"/>
    <n v="0"/>
    <n v="0"/>
    <n v="6"/>
  </r>
  <r>
    <s v="RES-21575"/>
    <s v="G-6011"/>
    <x v="427"/>
    <d v="2025-03-27T00:00:00"/>
    <d v="2025-04-05T00:00:00"/>
    <x v="1"/>
    <s v="RC_WHL"/>
    <x v="3"/>
    <x v="3"/>
    <x v="2"/>
    <n v="6300"/>
    <n v="2"/>
    <n v="4"/>
    <n v="3"/>
    <n v="7"/>
    <n v="9"/>
    <n v="69"/>
    <n v="0"/>
    <n v="6300"/>
    <n v="18"/>
  </r>
  <r>
    <s v="RES-21771"/>
    <s v="G-6207"/>
    <x v="427"/>
    <d v="2025-01-22T00:00:00"/>
    <d v="2025-01-25T00:00:00"/>
    <x v="1"/>
    <s v="RC_LONG"/>
    <x v="2"/>
    <x v="3"/>
    <x v="0"/>
    <n v="4200"/>
    <n v="4"/>
    <n v="8"/>
    <n v="4"/>
    <n v="12"/>
    <n v="3"/>
    <n v="5"/>
    <n v="420"/>
    <n v="3780"/>
    <n v="12"/>
  </r>
  <r>
    <s v="RES-22222"/>
    <s v="G-6658"/>
    <x v="427"/>
    <d v="2025-03-09T00:00:00"/>
    <d v="2025-03-21T00:00:00"/>
    <x v="1"/>
    <s v="RC_CORP"/>
    <x v="0"/>
    <x v="2"/>
    <x v="2"/>
    <n v="21000"/>
    <n v="5"/>
    <n v="10"/>
    <n v="4"/>
    <n v="14"/>
    <n v="12"/>
    <n v="51"/>
    <n v="0"/>
    <n v="21000"/>
    <n v="60"/>
  </r>
  <r>
    <s v="RES-22899"/>
    <s v="G-7335"/>
    <x v="427"/>
    <d v="2025-01-20T00:00:00"/>
    <d v="2025-01-21T00:00:00"/>
    <x v="1"/>
    <s v="RC_WHL"/>
    <x v="6"/>
    <x v="1"/>
    <x v="0"/>
    <n v="350"/>
    <n v="1"/>
    <n v="2"/>
    <n v="0"/>
    <n v="2"/>
    <n v="1"/>
    <n v="3"/>
    <n v="0"/>
    <n v="350"/>
    <n v="1"/>
  </r>
  <r>
    <s v="RES-23164"/>
    <s v="G-7600"/>
    <x v="427"/>
    <d v="2025-02-02T00:00:00"/>
    <d v="2025-02-07T00:00:00"/>
    <x v="1"/>
    <s v="RC_WHL"/>
    <x v="4"/>
    <x v="4"/>
    <x v="3"/>
    <n v="0"/>
    <n v="10"/>
    <n v="0"/>
    <n v="0"/>
    <n v="0"/>
    <n v="5"/>
    <n v="16"/>
    <n v="0"/>
    <n v="0"/>
    <n v="50"/>
  </r>
  <r>
    <s v="RES-24520"/>
    <s v="G-8956"/>
    <x v="427"/>
    <d v="2025-03-25T00:00:00"/>
    <d v="2025-03-31T00:00:00"/>
    <x v="0"/>
    <s v="RC_GOV"/>
    <x v="3"/>
    <x v="4"/>
    <x v="2"/>
    <n v="9900"/>
    <n v="3"/>
    <n v="9"/>
    <n v="3"/>
    <n v="12"/>
    <n v="6"/>
    <n v="67"/>
    <n v="0"/>
    <n v="9900"/>
    <n v="18"/>
  </r>
  <r>
    <s v="RES-24994"/>
    <s v="G-9430"/>
    <x v="427"/>
    <d v="2025-02-04T00:00:00"/>
    <d v="2025-02-17T00:00:00"/>
    <x v="1"/>
    <s v="RC_BAR"/>
    <x v="2"/>
    <x v="2"/>
    <x v="2"/>
    <n v="22750"/>
    <n v="5"/>
    <n v="5"/>
    <n v="1"/>
    <n v="6"/>
    <n v="13"/>
    <n v="18"/>
    <n v="2275"/>
    <n v="20475"/>
    <n v="65"/>
  </r>
  <r>
    <s v="RES-21951"/>
    <s v="G-6387"/>
    <x v="428"/>
    <d v="2025-03-24T00:00:00"/>
    <d v="2025-03-30T00:00:00"/>
    <x v="1"/>
    <s v="RC_PROMO"/>
    <x v="5"/>
    <x v="1"/>
    <x v="0"/>
    <n v="6300"/>
    <n v="3"/>
    <n v="9"/>
    <n v="2"/>
    <n v="11"/>
    <n v="6"/>
    <n v="67"/>
    <n v="1260"/>
    <n v="5040"/>
    <n v="18"/>
  </r>
  <r>
    <s v="RES-24000"/>
    <s v="G-8436"/>
    <x v="428"/>
    <d v="2025-01-20T00:00:00"/>
    <d v="2025-01-26T00:00:00"/>
    <x v="1"/>
    <s v="RC_WHL"/>
    <x v="6"/>
    <x v="3"/>
    <x v="0"/>
    <n v="6300"/>
    <n v="3"/>
    <n v="6"/>
    <n v="5"/>
    <n v="11"/>
    <n v="6"/>
    <n v="4"/>
    <n v="0"/>
    <n v="6300"/>
    <n v="18"/>
  </r>
  <r>
    <s v="RES-24338"/>
    <s v="G-8774"/>
    <x v="428"/>
    <d v="2025-02-01T00:00:00"/>
    <d v="2025-02-04T00:00:00"/>
    <x v="4"/>
    <s v="RC_BAR"/>
    <x v="5"/>
    <x v="1"/>
    <x v="3"/>
    <n v="0"/>
    <n v="10"/>
    <n v="0"/>
    <n v="0"/>
    <n v="0"/>
    <n v="3"/>
    <n v="16"/>
    <n v="0"/>
    <n v="0"/>
    <n v="30"/>
  </r>
  <r>
    <s v="RES-24461"/>
    <s v="G-8897"/>
    <x v="428"/>
    <d v="2025-02-04T00:00:00"/>
    <d v="2025-02-14T00:00:00"/>
    <x v="1"/>
    <s v="RC_BAR"/>
    <x v="5"/>
    <x v="1"/>
    <x v="2"/>
    <n v="3500"/>
    <n v="1"/>
    <n v="2"/>
    <n v="1"/>
    <n v="3"/>
    <n v="10"/>
    <n v="19"/>
    <n v="700"/>
    <n v="2800"/>
    <n v="10"/>
  </r>
  <r>
    <s v="RES-24813"/>
    <s v="G-9249"/>
    <x v="428"/>
    <d v="2025-03-09T00:00:00"/>
    <d v="2025-03-19T00:00:00"/>
    <x v="1"/>
    <s v="RC_WHL"/>
    <x v="7"/>
    <x v="0"/>
    <x v="2"/>
    <n v="7000"/>
    <n v="2"/>
    <n v="4"/>
    <n v="3"/>
    <n v="7"/>
    <n v="10"/>
    <n v="52"/>
    <n v="1050"/>
    <n v="5950"/>
    <n v="20"/>
  </r>
  <r>
    <s v="RES-20870"/>
    <s v="G-5306"/>
    <x v="429"/>
    <d v="2025-03-31T00:00:00"/>
    <d v="2025-04-02T00:00:00"/>
    <x v="2"/>
    <s v="RC_PROMO"/>
    <x v="6"/>
    <x v="4"/>
    <x v="2"/>
    <n v="8800"/>
    <n v="4"/>
    <n v="8"/>
    <n v="3"/>
    <n v="11"/>
    <n v="2"/>
    <n v="75"/>
    <n v="0"/>
    <n v="8800"/>
    <n v="8"/>
  </r>
  <r>
    <s v="RES-22305"/>
    <s v="G-6741"/>
    <x v="429"/>
    <d v="2025-02-25T00:00:00"/>
    <d v="2025-03-04T00:00:00"/>
    <x v="2"/>
    <s v="RC_WHL"/>
    <x v="5"/>
    <x v="2"/>
    <x v="1"/>
    <n v="23100"/>
    <n v="3"/>
    <n v="9"/>
    <n v="4"/>
    <n v="13"/>
    <n v="7"/>
    <n v="41"/>
    <n v="4620"/>
    <n v="18480"/>
    <n v="21"/>
  </r>
  <r>
    <s v="RES-23387"/>
    <s v="G-7823"/>
    <x v="429"/>
    <d v="2025-02-01T00:00:00"/>
    <d v="2025-02-02T00:00:00"/>
    <x v="1"/>
    <s v="RC_BAR"/>
    <x v="7"/>
    <x v="4"/>
    <x v="0"/>
    <n v="700"/>
    <n v="2"/>
    <n v="4"/>
    <n v="3"/>
    <n v="7"/>
    <n v="1"/>
    <n v="17"/>
    <n v="105"/>
    <n v="595"/>
    <n v="2"/>
  </r>
  <r>
    <s v="RES-23716"/>
    <s v="G-8152"/>
    <x v="429"/>
    <d v="2025-03-23T00:00:00"/>
    <d v="2025-03-30T00:00:00"/>
    <x v="1"/>
    <s v="RC_BAR"/>
    <x v="3"/>
    <x v="2"/>
    <x v="2"/>
    <n v="4900"/>
    <n v="2"/>
    <n v="6"/>
    <n v="2"/>
    <n v="8"/>
    <n v="7"/>
    <n v="67"/>
    <n v="0"/>
    <n v="4900"/>
    <n v="14"/>
  </r>
  <r>
    <s v="RES-23909"/>
    <s v="G-8345"/>
    <x v="429"/>
    <d v="2025-01-29T00:00:00"/>
    <d v="2025-02-10T00:00:00"/>
    <x v="1"/>
    <s v="RC_GOV"/>
    <x v="2"/>
    <x v="0"/>
    <x v="0"/>
    <n v="16800"/>
    <n v="4"/>
    <n v="4"/>
    <n v="3"/>
    <n v="7"/>
    <n v="12"/>
    <n v="14"/>
    <n v="1680"/>
    <n v="15120"/>
    <n v="48"/>
  </r>
  <r>
    <s v="RES-22091"/>
    <s v="G-6527"/>
    <x v="430"/>
    <d v="2025-02-07T00:00:00"/>
    <d v="2025-02-14T00:00:00"/>
    <x v="3"/>
    <s v="RC_WHL"/>
    <x v="1"/>
    <x v="0"/>
    <x v="2"/>
    <n v="25200"/>
    <n v="3"/>
    <n v="6"/>
    <n v="2"/>
    <n v="8"/>
    <n v="7"/>
    <n v="24"/>
    <n v="1260"/>
    <n v="23940"/>
    <n v="21"/>
  </r>
  <r>
    <s v="RES-22709"/>
    <s v="G-7145"/>
    <x v="430"/>
    <d v="2025-02-05T00:00:00"/>
    <d v="2025-02-11T00:00:00"/>
    <x v="2"/>
    <s v="RC_LONG"/>
    <x v="3"/>
    <x v="3"/>
    <x v="2"/>
    <n v="26400"/>
    <n v="4"/>
    <n v="4"/>
    <n v="4"/>
    <n v="8"/>
    <n v="6"/>
    <n v="22"/>
    <n v="0"/>
    <n v="26400"/>
    <n v="24"/>
  </r>
  <r>
    <s v="RES-23618"/>
    <s v="G-8054"/>
    <x v="430"/>
    <d v="2025-04-09T00:00:00"/>
    <d v="2025-04-10T00:00:00"/>
    <x v="1"/>
    <s v="RC_BAR"/>
    <x v="7"/>
    <x v="2"/>
    <x v="0"/>
    <n v="350"/>
    <n v="1"/>
    <n v="2"/>
    <n v="0"/>
    <n v="2"/>
    <n v="1"/>
    <n v="85"/>
    <n v="52.5"/>
    <n v="297.5"/>
    <n v="1"/>
  </r>
  <r>
    <s v="RES-23858"/>
    <s v="G-8294"/>
    <x v="430"/>
    <d v="2025-02-20T00:00:00"/>
    <d v="2025-03-05T00:00:00"/>
    <x v="1"/>
    <s v="RC_BAR"/>
    <x v="5"/>
    <x v="0"/>
    <x v="2"/>
    <n v="4550"/>
    <n v="1"/>
    <n v="2"/>
    <n v="1"/>
    <n v="3"/>
    <n v="13"/>
    <n v="37"/>
    <n v="910"/>
    <n v="3640"/>
    <n v="13"/>
  </r>
  <r>
    <s v="RES-24062"/>
    <s v="G-8498"/>
    <x v="430"/>
    <d v="2025-01-27T00:00:00"/>
    <d v="2025-02-02T00:00:00"/>
    <x v="4"/>
    <s v="RC_GOV"/>
    <x v="3"/>
    <x v="2"/>
    <x v="2"/>
    <n v="14400"/>
    <n v="3"/>
    <n v="3"/>
    <n v="4"/>
    <n v="7"/>
    <n v="6"/>
    <n v="13"/>
    <n v="0"/>
    <n v="14400"/>
    <n v="18"/>
  </r>
  <r>
    <s v="RES-21722"/>
    <s v="G-6158"/>
    <x v="431"/>
    <d v="2025-02-03T00:00:00"/>
    <d v="2025-02-17T00:00:00"/>
    <x v="0"/>
    <s v="RC_GOV"/>
    <x v="4"/>
    <x v="0"/>
    <x v="2"/>
    <n v="30800"/>
    <n v="4"/>
    <n v="4"/>
    <n v="1"/>
    <n v="5"/>
    <n v="14"/>
    <n v="21"/>
    <n v="5236"/>
    <n v="25564"/>
    <n v="56"/>
  </r>
  <r>
    <s v="RES-22910"/>
    <s v="G-7346"/>
    <x v="431"/>
    <d v="2025-03-27T00:00:00"/>
    <d v="2025-03-29T00:00:00"/>
    <x v="1"/>
    <s v="RC_LONG"/>
    <x v="3"/>
    <x v="2"/>
    <x v="2"/>
    <n v="2100"/>
    <n v="3"/>
    <n v="6"/>
    <n v="2"/>
    <n v="8"/>
    <n v="2"/>
    <n v="73"/>
    <n v="0"/>
    <n v="2100"/>
    <n v="6"/>
  </r>
  <r>
    <s v="RES-23335"/>
    <s v="G-7771"/>
    <x v="431"/>
    <d v="2025-03-05T00:00:00"/>
    <d v="2025-03-15T00:00:00"/>
    <x v="1"/>
    <s v="RC_CORP"/>
    <x v="0"/>
    <x v="3"/>
    <x v="2"/>
    <n v="7000"/>
    <n v="2"/>
    <n v="2"/>
    <n v="1"/>
    <n v="3"/>
    <n v="10"/>
    <n v="51"/>
    <n v="0"/>
    <n v="7000"/>
    <n v="20"/>
  </r>
  <r>
    <s v="RES-23426"/>
    <s v="G-7862"/>
    <x v="431"/>
    <d v="2025-01-24T00:00:00"/>
    <d v="2025-01-28T00:00:00"/>
    <x v="3"/>
    <s v="RC_BAR"/>
    <x v="6"/>
    <x v="0"/>
    <x v="2"/>
    <n v="4800"/>
    <n v="1"/>
    <n v="2"/>
    <n v="1"/>
    <n v="3"/>
    <n v="4"/>
    <n v="11"/>
    <n v="0"/>
    <n v="4800"/>
    <n v="4"/>
  </r>
  <r>
    <s v="RES-24225"/>
    <s v="G-8661"/>
    <x v="431"/>
    <d v="2025-03-25T00:00:00"/>
    <d v="2025-03-31T00:00:00"/>
    <x v="1"/>
    <s v="RC_WHL"/>
    <x v="0"/>
    <x v="3"/>
    <x v="3"/>
    <n v="0"/>
    <n v="4"/>
    <n v="0"/>
    <n v="0"/>
    <n v="0"/>
    <n v="6"/>
    <n v="71"/>
    <n v="0"/>
    <n v="0"/>
    <n v="24"/>
  </r>
  <r>
    <s v="RES-24270"/>
    <s v="G-8706"/>
    <x v="431"/>
    <d v="2025-02-05T00:00:00"/>
    <d v="2025-02-12T00:00:00"/>
    <x v="1"/>
    <s v="RC_BAR"/>
    <x v="7"/>
    <x v="4"/>
    <x v="2"/>
    <n v="9800"/>
    <n v="4"/>
    <n v="8"/>
    <n v="5"/>
    <n v="13"/>
    <n v="7"/>
    <n v="23"/>
    <n v="1470"/>
    <n v="8330"/>
    <n v="28"/>
  </r>
  <r>
    <s v="RES-24403"/>
    <s v="G-8839"/>
    <x v="431"/>
    <d v="2025-02-24T00:00:00"/>
    <d v="2025-03-10T00:00:00"/>
    <x v="0"/>
    <s v="RC_BAR"/>
    <x v="4"/>
    <x v="1"/>
    <x v="2"/>
    <n v="7700"/>
    <n v="1"/>
    <n v="3"/>
    <n v="0"/>
    <n v="3"/>
    <n v="14"/>
    <n v="42"/>
    <n v="1309"/>
    <n v="6391"/>
    <n v="14"/>
  </r>
  <r>
    <s v="RES-24868"/>
    <s v="G-9304"/>
    <x v="431"/>
    <d v="2025-02-16T00:00:00"/>
    <d v="2025-02-17T00:00:00"/>
    <x v="0"/>
    <s v="RC_PROMO"/>
    <x v="1"/>
    <x v="2"/>
    <x v="2"/>
    <n v="2750"/>
    <n v="5"/>
    <n v="5"/>
    <n v="4"/>
    <n v="9"/>
    <n v="1"/>
    <n v="34"/>
    <n v="137.5"/>
    <n v="2612.5"/>
    <n v="5"/>
  </r>
  <r>
    <s v="RES-20180"/>
    <s v="G-2429"/>
    <x v="432"/>
    <d v="2025-01-22T00:00:00"/>
    <d v="2025-01-23T00:00:00"/>
    <x v="1"/>
    <s v="RC_GOV"/>
    <x v="7"/>
    <x v="4"/>
    <x v="2"/>
    <n v="1400"/>
    <n v="4"/>
    <n v="4"/>
    <n v="4"/>
    <n v="8"/>
    <n v="1"/>
    <n v="10"/>
    <n v="210"/>
    <n v="1190"/>
    <n v="4"/>
  </r>
  <r>
    <s v="RES-20404"/>
    <s v="G-4714"/>
    <x v="432"/>
    <d v="2025-02-06T00:00:00"/>
    <d v="2025-02-09T00:00:00"/>
    <x v="1"/>
    <s v="RC_PROMO"/>
    <x v="7"/>
    <x v="1"/>
    <x v="2"/>
    <n v="1050"/>
    <n v="1"/>
    <n v="3"/>
    <n v="1"/>
    <n v="4"/>
    <n v="3"/>
    <n v="25"/>
    <n v="157.5"/>
    <n v="892.5"/>
    <n v="3"/>
  </r>
  <r>
    <s v="RES-21814"/>
    <s v="G-6250"/>
    <x v="432"/>
    <d v="2025-02-03T00:00:00"/>
    <d v="2025-02-13T00:00:00"/>
    <x v="3"/>
    <s v="RC_GOV"/>
    <x v="3"/>
    <x v="0"/>
    <x v="2"/>
    <n v="24000"/>
    <n v="2"/>
    <n v="2"/>
    <n v="3"/>
    <n v="5"/>
    <n v="10"/>
    <n v="22"/>
    <n v="0"/>
    <n v="24000"/>
    <n v="20"/>
  </r>
  <r>
    <s v="RES-22969"/>
    <s v="G-7405"/>
    <x v="432"/>
    <d v="2025-02-15T00:00:00"/>
    <d v="2025-02-26T00:00:00"/>
    <x v="1"/>
    <s v="RC_CORP"/>
    <x v="3"/>
    <x v="3"/>
    <x v="2"/>
    <n v="11550"/>
    <n v="3"/>
    <n v="9"/>
    <n v="0"/>
    <n v="9"/>
    <n v="11"/>
    <n v="34"/>
    <n v="0"/>
    <n v="11550"/>
    <n v="33"/>
  </r>
  <r>
    <s v="RES-23130"/>
    <s v="G-7566"/>
    <x v="432"/>
    <d v="2025-03-15T00:00:00"/>
    <d v="2025-03-22T00:00:00"/>
    <x v="1"/>
    <s v="RC_PKG"/>
    <x v="6"/>
    <x v="0"/>
    <x v="2"/>
    <n v="2450"/>
    <n v="1"/>
    <n v="2"/>
    <n v="0"/>
    <n v="2"/>
    <n v="7"/>
    <n v="62"/>
    <n v="0"/>
    <n v="2450"/>
    <n v="7"/>
  </r>
  <r>
    <s v="RES-23366"/>
    <s v="G-7802"/>
    <x v="432"/>
    <d v="2025-04-05T00:00:00"/>
    <d v="2025-04-12T00:00:00"/>
    <x v="1"/>
    <s v="RC_PROMO"/>
    <x v="7"/>
    <x v="1"/>
    <x v="2"/>
    <n v="2450"/>
    <n v="1"/>
    <n v="3"/>
    <n v="1"/>
    <n v="4"/>
    <n v="7"/>
    <n v="83"/>
    <n v="367.5"/>
    <n v="2082.5"/>
    <n v="7"/>
  </r>
  <r>
    <s v="RES-23394"/>
    <s v="G-7830"/>
    <x v="432"/>
    <d v="2025-02-16T00:00:00"/>
    <d v="2025-02-20T00:00:00"/>
    <x v="1"/>
    <s v="RC_GOV"/>
    <x v="7"/>
    <x v="4"/>
    <x v="2"/>
    <n v="4200"/>
    <n v="3"/>
    <n v="9"/>
    <n v="5"/>
    <n v="14"/>
    <n v="4"/>
    <n v="35"/>
    <n v="630"/>
    <n v="3570"/>
    <n v="12"/>
  </r>
  <r>
    <s v="RES-23399"/>
    <s v="G-7835"/>
    <x v="432"/>
    <d v="2025-02-01T00:00:00"/>
    <d v="2025-02-13T00:00:00"/>
    <x v="1"/>
    <s v="RC_PROMO"/>
    <x v="6"/>
    <x v="3"/>
    <x v="2"/>
    <n v="4200"/>
    <n v="1"/>
    <n v="1"/>
    <n v="2"/>
    <n v="3"/>
    <n v="12"/>
    <n v="20"/>
    <n v="0"/>
    <n v="4200"/>
    <n v="12"/>
  </r>
  <r>
    <s v="RES-24163"/>
    <s v="G-8599"/>
    <x v="432"/>
    <d v="2025-01-27T00:00:00"/>
    <d v="2025-02-01T00:00:00"/>
    <x v="1"/>
    <s v="RC_PKG"/>
    <x v="2"/>
    <x v="1"/>
    <x v="2"/>
    <n v="5250"/>
    <n v="3"/>
    <n v="9"/>
    <n v="2"/>
    <n v="11"/>
    <n v="5"/>
    <n v="15"/>
    <n v="525"/>
    <n v="4725"/>
    <n v="15"/>
  </r>
  <r>
    <s v="RES-24704"/>
    <s v="G-9140"/>
    <x v="432"/>
    <d v="2025-03-12T00:00:00"/>
    <d v="2025-03-17T00:00:00"/>
    <x v="1"/>
    <s v="RC_LONG"/>
    <x v="7"/>
    <x v="4"/>
    <x v="0"/>
    <n v="1750"/>
    <n v="1"/>
    <n v="2"/>
    <n v="0"/>
    <n v="2"/>
    <n v="5"/>
    <n v="59"/>
    <n v="262.5"/>
    <n v="1487.5"/>
    <n v="5"/>
  </r>
  <r>
    <s v="RES-21003"/>
    <s v="G-5439"/>
    <x v="433"/>
    <d v="2025-01-12T00:00:00"/>
    <d v="2025-01-16T00:00:00"/>
    <x v="1"/>
    <s v="RC_PKG"/>
    <x v="4"/>
    <x v="4"/>
    <x v="2"/>
    <n v="1400"/>
    <n v="1"/>
    <n v="1"/>
    <n v="1"/>
    <n v="2"/>
    <n v="4"/>
    <n v="1"/>
    <n v="238"/>
    <n v="1162"/>
    <n v="4"/>
  </r>
  <r>
    <s v="RES-21940"/>
    <s v="G-6376"/>
    <x v="433"/>
    <d v="2025-03-03T00:00:00"/>
    <d v="2025-03-07T00:00:00"/>
    <x v="1"/>
    <s v="RC_WHL"/>
    <x v="2"/>
    <x v="3"/>
    <x v="2"/>
    <n v="2800"/>
    <n v="2"/>
    <n v="6"/>
    <n v="0"/>
    <n v="6"/>
    <n v="4"/>
    <n v="51"/>
    <n v="280"/>
    <n v="2520"/>
    <n v="8"/>
  </r>
  <r>
    <s v="RES-22574"/>
    <s v="G-7010"/>
    <x v="433"/>
    <d v="2025-02-22T00:00:00"/>
    <d v="2025-02-24T00:00:00"/>
    <x v="1"/>
    <s v="RC_WHL"/>
    <x v="7"/>
    <x v="0"/>
    <x v="2"/>
    <n v="1400"/>
    <n v="2"/>
    <n v="4"/>
    <n v="1"/>
    <n v="5"/>
    <n v="2"/>
    <n v="42"/>
    <n v="210"/>
    <n v="1190"/>
    <n v="4"/>
  </r>
  <r>
    <s v="RES-22621"/>
    <s v="G-7057"/>
    <x v="433"/>
    <d v="2025-03-24T00:00:00"/>
    <d v="2025-04-06T00:00:00"/>
    <x v="2"/>
    <s v="RC_PKG"/>
    <x v="5"/>
    <x v="3"/>
    <x v="2"/>
    <n v="14300"/>
    <n v="1"/>
    <n v="2"/>
    <n v="1"/>
    <n v="3"/>
    <n v="13"/>
    <n v="72"/>
    <n v="2860"/>
    <n v="11440"/>
    <n v="13"/>
  </r>
  <r>
    <s v="RES-23722"/>
    <s v="G-8158"/>
    <x v="433"/>
    <d v="2025-03-03T00:00:00"/>
    <d v="2025-03-14T00:00:00"/>
    <x v="4"/>
    <s v="RC_PKG"/>
    <x v="5"/>
    <x v="2"/>
    <x v="2"/>
    <n v="44000"/>
    <n v="5"/>
    <n v="10"/>
    <n v="4"/>
    <n v="14"/>
    <n v="11"/>
    <n v="51"/>
    <n v="8800"/>
    <n v="35200"/>
    <n v="55"/>
  </r>
  <r>
    <s v="RES-23868"/>
    <s v="G-8304"/>
    <x v="433"/>
    <d v="2025-04-01T00:00:00"/>
    <d v="2025-04-15T00:00:00"/>
    <x v="1"/>
    <s v="RC_LONG"/>
    <x v="6"/>
    <x v="2"/>
    <x v="0"/>
    <n v="14700"/>
    <n v="3"/>
    <n v="3"/>
    <n v="2"/>
    <n v="5"/>
    <n v="14"/>
    <n v="80"/>
    <n v="0"/>
    <n v="14700"/>
    <n v="42"/>
  </r>
  <r>
    <s v="RES-24962"/>
    <s v="G-9398"/>
    <x v="433"/>
    <d v="2025-02-20T00:00:00"/>
    <d v="2025-03-02T00:00:00"/>
    <x v="1"/>
    <s v="RC_CORP"/>
    <x v="5"/>
    <x v="3"/>
    <x v="3"/>
    <n v="0"/>
    <n v="9"/>
    <n v="0"/>
    <n v="0"/>
    <n v="0"/>
    <n v="10"/>
    <n v="40"/>
    <n v="0"/>
    <n v="0"/>
    <n v="90"/>
  </r>
  <r>
    <s v="RES-20431"/>
    <s v="G-2742"/>
    <x v="434"/>
    <d v="2025-01-10T00:00:00"/>
    <d v="2025-01-12T00:00:00"/>
    <x v="2"/>
    <s v="RC_BAR"/>
    <x v="6"/>
    <x v="3"/>
    <x v="2"/>
    <n v="8800"/>
    <n v="4"/>
    <n v="8"/>
    <n v="4"/>
    <n v="12"/>
    <n v="2"/>
    <n v="0"/>
    <n v="0"/>
    <n v="8800"/>
    <n v="8"/>
  </r>
  <r>
    <s v="RES-20569"/>
    <s v="G-5005"/>
    <x v="434"/>
    <d v="2025-01-21T00:00:00"/>
    <d v="2025-01-23T00:00:00"/>
    <x v="1"/>
    <s v="RC_CORP"/>
    <x v="1"/>
    <x v="4"/>
    <x v="3"/>
    <n v="0"/>
    <n v="6"/>
    <n v="0"/>
    <n v="0"/>
    <n v="0"/>
    <n v="2"/>
    <n v="11"/>
    <n v="0"/>
    <n v="0"/>
    <n v="12"/>
  </r>
  <r>
    <s v="RES-21132"/>
    <s v="G-5568"/>
    <x v="434"/>
    <d v="2025-02-13T00:00:00"/>
    <d v="2025-02-19T00:00:00"/>
    <x v="1"/>
    <s v="RC_PROMO"/>
    <x v="1"/>
    <x v="0"/>
    <x v="2"/>
    <n v="10500"/>
    <n v="5"/>
    <n v="5"/>
    <n v="5"/>
    <n v="10"/>
    <n v="6"/>
    <n v="34"/>
    <n v="525"/>
    <n v="9975"/>
    <n v="30"/>
  </r>
  <r>
    <s v="RES-22822"/>
    <s v="G-7258"/>
    <x v="434"/>
    <d v="2025-03-20T00:00:00"/>
    <d v="2025-03-31T00:00:00"/>
    <x v="4"/>
    <s v="RC_PROMO"/>
    <x v="0"/>
    <x v="3"/>
    <x v="3"/>
    <n v="0"/>
    <n v="11"/>
    <n v="0"/>
    <n v="0"/>
    <n v="0"/>
    <n v="11"/>
    <n v="69"/>
    <n v="0"/>
    <n v="0"/>
    <n v="121"/>
  </r>
  <r>
    <s v="RES-23695"/>
    <s v="G-8131"/>
    <x v="434"/>
    <d v="2025-02-18T00:00:00"/>
    <d v="2025-02-25T00:00:00"/>
    <x v="1"/>
    <s v="RC_LONG"/>
    <x v="5"/>
    <x v="1"/>
    <x v="2"/>
    <n v="12250"/>
    <n v="5"/>
    <n v="10"/>
    <n v="3"/>
    <n v="13"/>
    <n v="7"/>
    <n v="39"/>
    <n v="2450"/>
    <n v="9800"/>
    <n v="35"/>
  </r>
  <r>
    <s v="RES-24140"/>
    <s v="G-8576"/>
    <x v="434"/>
    <d v="2025-03-26T00:00:00"/>
    <d v="2025-04-02T00:00:00"/>
    <x v="4"/>
    <s v="RC_PKG"/>
    <x v="7"/>
    <x v="1"/>
    <x v="3"/>
    <n v="0"/>
    <n v="11"/>
    <n v="0"/>
    <n v="0"/>
    <n v="0"/>
    <n v="7"/>
    <n v="75"/>
    <n v="0"/>
    <n v="0"/>
    <n v="77"/>
  </r>
  <r>
    <s v="RES-24369"/>
    <s v="G-8805"/>
    <x v="434"/>
    <d v="2025-03-02T00:00:00"/>
    <d v="2025-03-05T00:00:00"/>
    <x v="1"/>
    <s v="RC_CORP"/>
    <x v="1"/>
    <x v="0"/>
    <x v="2"/>
    <n v="2100"/>
    <n v="2"/>
    <n v="2"/>
    <n v="3"/>
    <n v="5"/>
    <n v="3"/>
    <n v="51"/>
    <n v="105"/>
    <n v="1995"/>
    <n v="6"/>
  </r>
  <r>
    <s v="RES-24821"/>
    <s v="G-9257"/>
    <x v="434"/>
    <d v="2025-01-25T00:00:00"/>
    <d v="2025-01-26T00:00:00"/>
    <x v="2"/>
    <s v="RC_BAR"/>
    <x v="5"/>
    <x v="3"/>
    <x v="3"/>
    <n v="0"/>
    <n v="9"/>
    <n v="0"/>
    <n v="0"/>
    <n v="0"/>
    <n v="1"/>
    <n v="15"/>
    <n v="0"/>
    <n v="0"/>
    <n v="9"/>
  </r>
  <r>
    <s v="RES-20284"/>
    <s v="G-4865"/>
    <x v="435"/>
    <d v="2025-02-22T00:00:00"/>
    <d v="2025-02-25T00:00:00"/>
    <x v="1"/>
    <s v="RC_PROMO"/>
    <x v="1"/>
    <x v="0"/>
    <x v="2"/>
    <n v="2100"/>
    <n v="2"/>
    <n v="4"/>
    <n v="0"/>
    <n v="4"/>
    <n v="3"/>
    <n v="44"/>
    <n v="105"/>
    <n v="1995"/>
    <n v="6"/>
  </r>
  <r>
    <s v="RES-20724"/>
    <s v="G-5160"/>
    <x v="435"/>
    <d v="2025-02-14T00:00:00"/>
    <d v="2025-02-18T00:00:00"/>
    <x v="1"/>
    <s v="RC_PROMO"/>
    <x v="4"/>
    <x v="3"/>
    <x v="0"/>
    <n v="7000"/>
    <n v="5"/>
    <n v="10"/>
    <n v="3"/>
    <n v="13"/>
    <n v="4"/>
    <n v="36"/>
    <n v="1190"/>
    <n v="5810"/>
    <n v="20"/>
  </r>
  <r>
    <s v="RES-20827"/>
    <s v="G-5263"/>
    <x v="435"/>
    <d v="2025-01-25T00:00:00"/>
    <d v="2025-01-31T00:00:00"/>
    <x v="1"/>
    <s v="RC_BAR"/>
    <x v="3"/>
    <x v="0"/>
    <x v="0"/>
    <n v="6300"/>
    <n v="3"/>
    <n v="9"/>
    <n v="3"/>
    <n v="12"/>
    <n v="6"/>
    <n v="16"/>
    <n v="0"/>
    <n v="6300"/>
    <n v="18"/>
  </r>
  <r>
    <s v="RES-21155"/>
    <s v="G-5591"/>
    <x v="435"/>
    <d v="2025-01-26T00:00:00"/>
    <d v="2025-02-06T00:00:00"/>
    <x v="4"/>
    <s v="RC_GOV"/>
    <x v="7"/>
    <x v="4"/>
    <x v="2"/>
    <n v="26400"/>
    <n v="3"/>
    <n v="6"/>
    <n v="1"/>
    <n v="7"/>
    <n v="11"/>
    <n v="17"/>
    <n v="3960"/>
    <n v="22440"/>
    <n v="33"/>
  </r>
  <r>
    <s v="RES-22457"/>
    <s v="G-6893"/>
    <x v="435"/>
    <d v="2025-01-27T00:00:00"/>
    <d v="2025-02-08T00:00:00"/>
    <x v="2"/>
    <s v="RC_LONG"/>
    <x v="2"/>
    <x v="3"/>
    <x v="2"/>
    <n v="52800"/>
    <n v="4"/>
    <n v="8"/>
    <n v="5"/>
    <n v="13"/>
    <n v="12"/>
    <n v="18"/>
    <n v="5280"/>
    <n v="47520"/>
    <n v="48"/>
  </r>
  <r>
    <s v="RES-23710"/>
    <s v="G-8146"/>
    <x v="435"/>
    <d v="2025-04-05T00:00:00"/>
    <d v="2025-04-13T00:00:00"/>
    <x v="1"/>
    <s v="RC_WHL"/>
    <x v="4"/>
    <x v="0"/>
    <x v="2"/>
    <n v="2800"/>
    <n v="1"/>
    <n v="1"/>
    <n v="2"/>
    <n v="3"/>
    <n v="8"/>
    <n v="86"/>
    <n v="476"/>
    <n v="2324"/>
    <n v="8"/>
  </r>
  <r>
    <s v="RES-20039"/>
    <s v="G-2523"/>
    <x v="436"/>
    <d v="2025-04-10T00:00:00"/>
    <d v="2025-04-11T00:00:00"/>
    <x v="1"/>
    <s v="RC_WHL"/>
    <x v="3"/>
    <x v="1"/>
    <x v="0"/>
    <n v="350"/>
    <n v="1"/>
    <n v="1"/>
    <n v="2"/>
    <n v="3"/>
    <n v="1"/>
    <n v="92"/>
    <n v="0"/>
    <n v="350"/>
    <n v="1"/>
  </r>
  <r>
    <s v="RES-20285"/>
    <s v="G-2598"/>
    <x v="436"/>
    <d v="2025-02-28T00:00:00"/>
    <d v="2025-03-03T00:00:00"/>
    <x v="0"/>
    <s v="RC_LONG"/>
    <x v="2"/>
    <x v="4"/>
    <x v="2"/>
    <n v="8250"/>
    <n v="5"/>
    <n v="15"/>
    <n v="5"/>
    <n v="20"/>
    <n v="3"/>
    <n v="51"/>
    <n v="825"/>
    <n v="7425"/>
    <n v="15"/>
  </r>
  <r>
    <s v="RES-20302"/>
    <s v="G-2369"/>
    <x v="436"/>
    <d v="2025-01-20T00:00:00"/>
    <d v="2025-01-21T00:00:00"/>
    <x v="1"/>
    <s v="RC_LONG"/>
    <x v="0"/>
    <x v="2"/>
    <x v="0"/>
    <n v="1400"/>
    <n v="4"/>
    <n v="4"/>
    <n v="7"/>
    <n v="11"/>
    <n v="1"/>
    <n v="12"/>
    <n v="0"/>
    <n v="1400"/>
    <n v="4"/>
  </r>
  <r>
    <s v="RES-20586"/>
    <s v="G-5022"/>
    <x v="436"/>
    <d v="2025-04-08T00:00:00"/>
    <d v="2025-04-14T00:00:00"/>
    <x v="1"/>
    <s v="RC_LONG"/>
    <x v="4"/>
    <x v="3"/>
    <x v="2"/>
    <n v="4200"/>
    <n v="2"/>
    <n v="4"/>
    <n v="1"/>
    <n v="5"/>
    <n v="6"/>
    <n v="90"/>
    <n v="714"/>
    <n v="3486"/>
    <n v="12"/>
  </r>
  <r>
    <s v="RES-20873"/>
    <s v="G-5309"/>
    <x v="436"/>
    <d v="2025-03-19T00:00:00"/>
    <d v="2025-03-24T00:00:00"/>
    <x v="1"/>
    <s v="RC_LONG"/>
    <x v="1"/>
    <x v="0"/>
    <x v="2"/>
    <n v="3500"/>
    <n v="2"/>
    <n v="2"/>
    <n v="1"/>
    <n v="3"/>
    <n v="5"/>
    <n v="70"/>
    <n v="175"/>
    <n v="3325"/>
    <n v="10"/>
  </r>
  <r>
    <s v="RES-22432"/>
    <s v="G-6868"/>
    <x v="436"/>
    <d v="2025-02-21T00:00:00"/>
    <d v="2025-02-28T00:00:00"/>
    <x v="2"/>
    <s v="RC_GOV"/>
    <x v="5"/>
    <x v="1"/>
    <x v="2"/>
    <n v="7700"/>
    <n v="1"/>
    <n v="3"/>
    <n v="2"/>
    <n v="5"/>
    <n v="7"/>
    <n v="44"/>
    <n v="1540"/>
    <n v="6160"/>
    <n v="7"/>
  </r>
  <r>
    <s v="RES-21707"/>
    <s v="G-6143"/>
    <x v="437"/>
    <d v="2025-01-25T00:00:00"/>
    <d v="2025-02-06T00:00:00"/>
    <x v="1"/>
    <s v="RC_BAR"/>
    <x v="2"/>
    <x v="3"/>
    <x v="2"/>
    <n v="8400"/>
    <n v="2"/>
    <n v="4"/>
    <n v="2"/>
    <n v="6"/>
    <n v="12"/>
    <n v="18"/>
    <n v="840"/>
    <n v="7560"/>
    <n v="24"/>
  </r>
  <r>
    <s v="RES-23088"/>
    <s v="G-7524"/>
    <x v="437"/>
    <d v="2025-02-04T00:00:00"/>
    <d v="2025-02-18T00:00:00"/>
    <x v="1"/>
    <s v="RC_CORP"/>
    <x v="3"/>
    <x v="1"/>
    <x v="0"/>
    <n v="19600"/>
    <n v="4"/>
    <n v="8"/>
    <n v="4"/>
    <n v="12"/>
    <n v="14"/>
    <n v="28"/>
    <n v="0"/>
    <n v="19600"/>
    <n v="56"/>
  </r>
  <r>
    <s v="RES-23393"/>
    <s v="G-7829"/>
    <x v="437"/>
    <d v="2025-02-02T00:00:00"/>
    <d v="2025-02-12T00:00:00"/>
    <x v="4"/>
    <s v="RC_BAR"/>
    <x v="7"/>
    <x v="1"/>
    <x v="2"/>
    <n v="24000"/>
    <n v="3"/>
    <n v="6"/>
    <n v="3"/>
    <n v="9"/>
    <n v="10"/>
    <n v="26"/>
    <n v="3600"/>
    <n v="20400"/>
    <n v="30"/>
  </r>
  <r>
    <s v="RES-23630"/>
    <s v="G-8066"/>
    <x v="437"/>
    <d v="2025-02-24T00:00:00"/>
    <d v="2025-03-10T00:00:00"/>
    <x v="1"/>
    <s v="RC_PROMO"/>
    <x v="4"/>
    <x v="0"/>
    <x v="2"/>
    <n v="14700"/>
    <n v="3"/>
    <n v="3"/>
    <n v="0"/>
    <n v="3"/>
    <n v="14"/>
    <n v="48"/>
    <n v="2499"/>
    <n v="12201"/>
    <n v="42"/>
  </r>
  <r>
    <s v="RES-24977"/>
    <s v="G-9413"/>
    <x v="437"/>
    <d v="2025-01-30T00:00:00"/>
    <d v="2025-02-08T00:00:00"/>
    <x v="1"/>
    <s v="RC_BAR"/>
    <x v="5"/>
    <x v="1"/>
    <x v="2"/>
    <n v="12600"/>
    <n v="4"/>
    <n v="4"/>
    <n v="6"/>
    <n v="10"/>
    <n v="9"/>
    <n v="23"/>
    <n v="2520"/>
    <n v="10080"/>
    <n v="36"/>
  </r>
  <r>
    <s v="RES-21118"/>
    <s v="G-5554"/>
    <x v="438"/>
    <d v="2025-02-08T00:00:00"/>
    <d v="2025-02-21T00:00:00"/>
    <x v="4"/>
    <s v="RC_PROMO"/>
    <x v="3"/>
    <x v="0"/>
    <x v="2"/>
    <n v="31200"/>
    <n v="3"/>
    <n v="3"/>
    <n v="3"/>
    <n v="6"/>
    <n v="13"/>
    <n v="33"/>
    <n v="0"/>
    <n v="31200"/>
    <n v="39"/>
  </r>
  <r>
    <s v="RES-24057"/>
    <s v="G-8493"/>
    <x v="438"/>
    <d v="2025-02-24T00:00:00"/>
    <d v="2025-03-09T00:00:00"/>
    <x v="0"/>
    <s v="RC_PROMO"/>
    <x v="0"/>
    <x v="4"/>
    <x v="3"/>
    <n v="0"/>
    <n v="8"/>
    <n v="0"/>
    <n v="0"/>
    <n v="0"/>
    <n v="13"/>
    <n v="49"/>
    <n v="0"/>
    <n v="0"/>
    <n v="104"/>
  </r>
  <r>
    <s v="RES-20629"/>
    <s v="G-5065"/>
    <x v="439"/>
    <d v="2025-02-08T00:00:00"/>
    <d v="2025-02-22T00:00:00"/>
    <x v="0"/>
    <s v="RC_GOV"/>
    <x v="7"/>
    <x v="3"/>
    <x v="1"/>
    <n v="30800"/>
    <n v="4"/>
    <n v="12"/>
    <n v="3"/>
    <n v="15"/>
    <n v="14"/>
    <n v="34"/>
    <n v="4620"/>
    <n v="26180"/>
    <n v="56"/>
  </r>
  <r>
    <s v="RES-20635"/>
    <s v="G-5071"/>
    <x v="439"/>
    <d v="2025-02-08T00:00:00"/>
    <d v="2025-02-10T00:00:00"/>
    <x v="1"/>
    <s v="RC_GOV"/>
    <x v="6"/>
    <x v="3"/>
    <x v="2"/>
    <n v="700"/>
    <n v="1"/>
    <n v="1"/>
    <n v="0"/>
    <n v="1"/>
    <n v="2"/>
    <n v="34"/>
    <n v="0"/>
    <n v="700"/>
    <n v="2"/>
  </r>
  <r>
    <s v="RES-21166"/>
    <s v="G-5602"/>
    <x v="439"/>
    <d v="2025-03-11T00:00:00"/>
    <d v="2025-03-24T00:00:00"/>
    <x v="0"/>
    <s v="RC_PKG"/>
    <x v="7"/>
    <x v="1"/>
    <x v="3"/>
    <n v="0"/>
    <n v="8"/>
    <n v="0"/>
    <n v="0"/>
    <n v="0"/>
    <n v="13"/>
    <n v="65"/>
    <n v="0"/>
    <n v="0"/>
    <n v="104"/>
  </r>
  <r>
    <s v="RES-21206"/>
    <s v="G-5642"/>
    <x v="439"/>
    <d v="2025-01-18T00:00:00"/>
    <d v="2025-01-31T00:00:00"/>
    <x v="1"/>
    <s v="RC_GOV"/>
    <x v="1"/>
    <x v="1"/>
    <x v="0"/>
    <n v="9100"/>
    <n v="2"/>
    <n v="6"/>
    <n v="2"/>
    <n v="8"/>
    <n v="13"/>
    <n v="13"/>
    <n v="455"/>
    <n v="8645"/>
    <n v="26"/>
  </r>
  <r>
    <s v="RES-21687"/>
    <s v="G-6123"/>
    <x v="439"/>
    <d v="2025-01-27T00:00:00"/>
    <d v="2025-01-30T00:00:00"/>
    <x v="4"/>
    <s v="RC_PROMO"/>
    <x v="3"/>
    <x v="1"/>
    <x v="1"/>
    <n v="4800"/>
    <n v="2"/>
    <n v="4"/>
    <n v="3"/>
    <n v="7"/>
    <n v="3"/>
    <n v="22"/>
    <n v="0"/>
    <n v="4800"/>
    <n v="6"/>
  </r>
  <r>
    <s v="RES-22473"/>
    <s v="G-6909"/>
    <x v="439"/>
    <d v="2025-03-24T00:00:00"/>
    <d v="2025-04-07T00:00:00"/>
    <x v="1"/>
    <s v="RC_WHL"/>
    <x v="6"/>
    <x v="2"/>
    <x v="2"/>
    <n v="19600"/>
    <n v="4"/>
    <n v="12"/>
    <n v="2"/>
    <n v="14"/>
    <n v="14"/>
    <n v="78"/>
    <n v="0"/>
    <n v="19600"/>
    <n v="56"/>
  </r>
  <r>
    <s v="RES-23439"/>
    <s v="G-7875"/>
    <x v="439"/>
    <d v="2025-01-18T00:00:00"/>
    <d v="2025-01-20T00:00:00"/>
    <x v="1"/>
    <s v="RC_PKG"/>
    <x v="7"/>
    <x v="1"/>
    <x v="2"/>
    <n v="1400"/>
    <n v="2"/>
    <n v="6"/>
    <n v="3"/>
    <n v="9"/>
    <n v="2"/>
    <n v="13"/>
    <n v="210"/>
    <n v="1190"/>
    <n v="4"/>
  </r>
  <r>
    <s v="RES-20207"/>
    <s v="G-2221"/>
    <x v="440"/>
    <d v="2025-04-04T00:00:00"/>
    <d v="2025-04-07T00:00:00"/>
    <x v="1"/>
    <s v="RC_BAR"/>
    <x v="4"/>
    <x v="0"/>
    <x v="1"/>
    <n v="1050"/>
    <n v="1"/>
    <n v="3"/>
    <n v="2"/>
    <n v="5"/>
    <n v="3"/>
    <n v="90"/>
    <n v="178.5"/>
    <n v="871.5"/>
    <n v="3"/>
  </r>
  <r>
    <s v="RES-20925"/>
    <s v="G-5361"/>
    <x v="440"/>
    <d v="2025-03-26T00:00:00"/>
    <d v="2025-04-07T00:00:00"/>
    <x v="2"/>
    <s v="RC_LONG"/>
    <x v="2"/>
    <x v="3"/>
    <x v="2"/>
    <n v="66000"/>
    <n v="5"/>
    <n v="15"/>
    <n v="4"/>
    <n v="19"/>
    <n v="12"/>
    <n v="81"/>
    <n v="6600"/>
    <n v="59400"/>
    <n v="60"/>
  </r>
  <r>
    <s v="RES-20964"/>
    <s v="G-5400"/>
    <x v="440"/>
    <d v="2025-02-25T00:00:00"/>
    <d v="2025-03-10T00:00:00"/>
    <x v="2"/>
    <s v="RC_BAR"/>
    <x v="5"/>
    <x v="3"/>
    <x v="3"/>
    <n v="0"/>
    <n v="6"/>
    <n v="0"/>
    <n v="0"/>
    <n v="0"/>
    <n v="13"/>
    <n v="52"/>
    <n v="0"/>
    <n v="0"/>
    <n v="78"/>
  </r>
  <r>
    <s v="RES-21411"/>
    <s v="G-5847"/>
    <x v="440"/>
    <d v="2025-01-29T00:00:00"/>
    <d v="2025-02-03T00:00:00"/>
    <x v="1"/>
    <s v="RC_GOV"/>
    <x v="2"/>
    <x v="0"/>
    <x v="0"/>
    <n v="8750"/>
    <n v="5"/>
    <n v="15"/>
    <n v="3"/>
    <n v="18"/>
    <n v="5"/>
    <n v="25"/>
    <n v="875"/>
    <n v="7875"/>
    <n v="25"/>
  </r>
  <r>
    <s v="RES-21897"/>
    <s v="G-6333"/>
    <x v="440"/>
    <d v="2025-01-08T00:00:00"/>
    <d v="2025-01-19T00:00:00"/>
    <x v="1"/>
    <s v="RC_CORP"/>
    <x v="6"/>
    <x v="0"/>
    <x v="2"/>
    <n v="15400"/>
    <n v="4"/>
    <n v="8"/>
    <n v="1"/>
    <n v="9"/>
    <n v="11"/>
    <n v="4"/>
    <n v="0"/>
    <n v="15400"/>
    <n v="44"/>
  </r>
  <r>
    <s v="RES-22134"/>
    <s v="G-6570"/>
    <x v="440"/>
    <d v="2025-03-19T00:00:00"/>
    <d v="2025-03-31T00:00:00"/>
    <x v="4"/>
    <s v="RC_CORP"/>
    <x v="2"/>
    <x v="1"/>
    <x v="2"/>
    <n v="28800"/>
    <n v="3"/>
    <n v="3"/>
    <n v="4"/>
    <n v="7"/>
    <n v="12"/>
    <n v="74"/>
    <n v="2880"/>
    <n v="25920"/>
    <n v="36"/>
  </r>
  <r>
    <s v="RES-20691"/>
    <s v="G-5127"/>
    <x v="441"/>
    <d v="2025-01-14T00:00:00"/>
    <d v="2025-01-22T00:00:00"/>
    <x v="2"/>
    <s v="RC_PKG"/>
    <x v="2"/>
    <x v="2"/>
    <x v="1"/>
    <n v="8800"/>
    <n v="1"/>
    <n v="2"/>
    <n v="1"/>
    <n v="3"/>
    <n v="8"/>
    <n v="11"/>
    <n v="880"/>
    <n v="7920"/>
    <n v="8"/>
  </r>
  <r>
    <s v="RES-21273"/>
    <s v="G-5709"/>
    <x v="441"/>
    <d v="2025-02-02T00:00:00"/>
    <d v="2025-02-05T00:00:00"/>
    <x v="2"/>
    <s v="RC_WHL"/>
    <x v="6"/>
    <x v="4"/>
    <x v="2"/>
    <n v="13200"/>
    <n v="4"/>
    <n v="8"/>
    <n v="3"/>
    <n v="11"/>
    <n v="3"/>
    <n v="30"/>
    <n v="0"/>
    <n v="13200"/>
    <n v="12"/>
  </r>
  <r>
    <s v="RES-22542"/>
    <s v="G-6978"/>
    <x v="441"/>
    <d v="2025-02-18T00:00:00"/>
    <d v="2025-02-22T00:00:00"/>
    <x v="1"/>
    <s v="RC_GOV"/>
    <x v="1"/>
    <x v="1"/>
    <x v="1"/>
    <n v="2800"/>
    <n v="2"/>
    <n v="4"/>
    <n v="1"/>
    <n v="5"/>
    <n v="4"/>
    <n v="46"/>
    <n v="140"/>
    <n v="2660"/>
    <n v="8"/>
  </r>
  <r>
    <s v="RES-23141"/>
    <s v="G-7577"/>
    <x v="441"/>
    <d v="2025-02-23T00:00:00"/>
    <d v="2025-03-01T00:00:00"/>
    <x v="1"/>
    <s v="RC_PROMO"/>
    <x v="7"/>
    <x v="1"/>
    <x v="2"/>
    <n v="4200"/>
    <n v="2"/>
    <n v="4"/>
    <n v="0"/>
    <n v="4"/>
    <n v="6"/>
    <n v="51"/>
    <n v="630"/>
    <n v="3570"/>
    <n v="12"/>
  </r>
  <r>
    <s v="RES-24359"/>
    <s v="G-8795"/>
    <x v="441"/>
    <d v="2025-02-11T00:00:00"/>
    <d v="2025-02-12T00:00:00"/>
    <x v="2"/>
    <s v="RC_LONG"/>
    <x v="1"/>
    <x v="2"/>
    <x v="2"/>
    <n v="4400"/>
    <n v="4"/>
    <n v="4"/>
    <n v="3"/>
    <n v="7"/>
    <n v="1"/>
    <n v="39"/>
    <n v="220"/>
    <n v="4180"/>
    <n v="4"/>
  </r>
  <r>
    <s v="RES-21298"/>
    <s v="G-5734"/>
    <x v="442"/>
    <d v="2025-03-18T00:00:00"/>
    <d v="2025-03-27T00:00:00"/>
    <x v="1"/>
    <s v="RC_WHL"/>
    <x v="4"/>
    <x v="4"/>
    <x v="3"/>
    <n v="0"/>
    <n v="8"/>
    <n v="0"/>
    <n v="0"/>
    <n v="0"/>
    <n v="9"/>
    <n v="75"/>
    <n v="0"/>
    <n v="0"/>
    <n v="72"/>
  </r>
  <r>
    <s v="RES-21338"/>
    <s v="G-5774"/>
    <x v="442"/>
    <d v="2025-03-04T00:00:00"/>
    <d v="2025-03-18T00:00:00"/>
    <x v="1"/>
    <s v="RC_BAR"/>
    <x v="7"/>
    <x v="4"/>
    <x v="0"/>
    <n v="4900"/>
    <n v="1"/>
    <n v="3"/>
    <n v="1"/>
    <n v="4"/>
    <n v="14"/>
    <n v="61"/>
    <n v="735"/>
    <n v="4165"/>
    <n v="14"/>
  </r>
  <r>
    <s v="RES-22344"/>
    <s v="G-6780"/>
    <x v="442"/>
    <d v="2025-03-12T00:00:00"/>
    <d v="2025-03-16T00:00:00"/>
    <x v="1"/>
    <s v="RC_BAR"/>
    <x v="1"/>
    <x v="0"/>
    <x v="2"/>
    <n v="5600"/>
    <n v="4"/>
    <n v="12"/>
    <n v="5"/>
    <n v="17"/>
    <n v="4"/>
    <n v="69"/>
    <n v="280"/>
    <n v="5320"/>
    <n v="16"/>
  </r>
  <r>
    <s v="RES-22970"/>
    <s v="G-7406"/>
    <x v="442"/>
    <d v="2025-01-19T00:00:00"/>
    <d v="2025-01-25T00:00:00"/>
    <x v="1"/>
    <s v="RC_GOV"/>
    <x v="5"/>
    <x v="3"/>
    <x v="2"/>
    <n v="10500"/>
    <n v="5"/>
    <n v="10"/>
    <n v="4"/>
    <n v="14"/>
    <n v="6"/>
    <n v="17"/>
    <n v="2100"/>
    <n v="8400"/>
    <n v="30"/>
  </r>
  <r>
    <s v="RES-24361"/>
    <s v="G-8797"/>
    <x v="442"/>
    <d v="2025-01-24T00:00:00"/>
    <d v="2025-01-30T00:00:00"/>
    <x v="1"/>
    <s v="RC_PROMO"/>
    <x v="3"/>
    <x v="3"/>
    <x v="0"/>
    <n v="8400"/>
    <n v="4"/>
    <n v="4"/>
    <n v="4"/>
    <n v="8"/>
    <n v="6"/>
    <n v="22"/>
    <n v="0"/>
    <n v="8400"/>
    <n v="24"/>
  </r>
  <r>
    <s v="RES-24898"/>
    <s v="G-9334"/>
    <x v="442"/>
    <d v="2025-02-04T00:00:00"/>
    <d v="2025-02-05T00:00:00"/>
    <x v="0"/>
    <s v="RC_BAR"/>
    <x v="7"/>
    <x v="2"/>
    <x v="2"/>
    <n v="2750"/>
    <n v="5"/>
    <n v="15"/>
    <n v="5"/>
    <n v="20"/>
    <n v="1"/>
    <n v="33"/>
    <n v="412.5"/>
    <n v="2337.5"/>
    <n v="5"/>
  </r>
  <r>
    <s v="RES-24940"/>
    <s v="G-9376"/>
    <x v="442"/>
    <d v="2025-02-01T00:00:00"/>
    <d v="2025-02-11T00:00:00"/>
    <x v="1"/>
    <s v="RC_PKG"/>
    <x v="0"/>
    <x v="3"/>
    <x v="2"/>
    <n v="10500"/>
    <n v="3"/>
    <n v="3"/>
    <n v="5"/>
    <n v="8"/>
    <n v="10"/>
    <n v="30"/>
    <n v="0"/>
    <n v="10500"/>
    <n v="30"/>
  </r>
  <r>
    <s v="RES-20340"/>
    <s v="G-1904"/>
    <x v="443"/>
    <d v="2025-01-19T00:00:00"/>
    <d v="2025-01-24T00:00:00"/>
    <x v="1"/>
    <s v="RC_PROMO"/>
    <x v="5"/>
    <x v="4"/>
    <x v="1"/>
    <n v="1750"/>
    <n v="1"/>
    <n v="3"/>
    <n v="2"/>
    <n v="5"/>
    <n v="5"/>
    <n v="18"/>
    <n v="350"/>
    <n v="1400"/>
    <n v="5"/>
  </r>
  <r>
    <s v="RES-21152"/>
    <s v="G-5588"/>
    <x v="443"/>
    <d v="2025-03-21T00:00:00"/>
    <d v="2025-03-30T00:00:00"/>
    <x v="2"/>
    <s v="RC_PKG"/>
    <x v="3"/>
    <x v="2"/>
    <x v="0"/>
    <n v="19800"/>
    <n v="2"/>
    <n v="6"/>
    <n v="0"/>
    <n v="6"/>
    <n v="9"/>
    <n v="79"/>
    <n v="0"/>
    <n v="19800"/>
    <n v="18"/>
  </r>
  <r>
    <s v="RES-21898"/>
    <s v="G-6334"/>
    <x v="443"/>
    <d v="2025-01-07T00:00:00"/>
    <d v="2025-01-18T00:00:00"/>
    <x v="2"/>
    <s v="RC_WHL"/>
    <x v="5"/>
    <x v="2"/>
    <x v="1"/>
    <n v="24200"/>
    <n v="2"/>
    <n v="4"/>
    <n v="4"/>
    <n v="8"/>
    <n v="11"/>
    <n v="6"/>
    <n v="4840"/>
    <n v="19360"/>
    <n v="22"/>
  </r>
  <r>
    <s v="RES-22887"/>
    <s v="G-7323"/>
    <x v="443"/>
    <d v="2025-01-11T00:00:00"/>
    <d v="2025-01-18T00:00:00"/>
    <x v="1"/>
    <s v="RC_LONG"/>
    <x v="5"/>
    <x v="3"/>
    <x v="2"/>
    <n v="9800"/>
    <n v="4"/>
    <n v="8"/>
    <n v="2"/>
    <n v="10"/>
    <n v="7"/>
    <n v="10"/>
    <n v="1960"/>
    <n v="7840"/>
    <n v="28"/>
  </r>
  <r>
    <s v="RES-23000"/>
    <s v="G-7436"/>
    <x v="443"/>
    <d v="2025-01-20T00:00:00"/>
    <d v="2025-01-23T00:00:00"/>
    <x v="1"/>
    <s v="RC_PROMO"/>
    <x v="3"/>
    <x v="0"/>
    <x v="3"/>
    <n v="0"/>
    <n v="6"/>
    <n v="0"/>
    <n v="0"/>
    <n v="0"/>
    <n v="3"/>
    <n v="19"/>
    <n v="0"/>
    <n v="0"/>
    <n v="18"/>
  </r>
  <r>
    <s v="RES-23871"/>
    <s v="G-8307"/>
    <x v="443"/>
    <d v="2025-03-20T00:00:00"/>
    <d v="2025-03-23T00:00:00"/>
    <x v="3"/>
    <s v="RC_LONG"/>
    <x v="0"/>
    <x v="0"/>
    <x v="2"/>
    <n v="18000"/>
    <n v="5"/>
    <n v="15"/>
    <n v="4"/>
    <n v="19"/>
    <n v="3"/>
    <n v="78"/>
    <n v="0"/>
    <n v="18000"/>
    <n v="15"/>
  </r>
  <r>
    <s v="RES-24192"/>
    <s v="G-8628"/>
    <x v="443"/>
    <d v="2025-03-11T00:00:00"/>
    <d v="2025-03-23T00:00:00"/>
    <x v="1"/>
    <s v="RC_WHL"/>
    <x v="4"/>
    <x v="0"/>
    <x v="2"/>
    <n v="8400"/>
    <n v="2"/>
    <n v="6"/>
    <n v="3"/>
    <n v="9"/>
    <n v="12"/>
    <n v="69"/>
    <n v="1428"/>
    <n v="6972"/>
    <n v="24"/>
  </r>
  <r>
    <s v="RES-24200"/>
    <s v="G-8636"/>
    <x v="443"/>
    <d v="2025-01-02T00:00:00"/>
    <d v="2025-01-06T00:00:00"/>
    <x v="2"/>
    <s v="RC_PKG"/>
    <x v="3"/>
    <x v="2"/>
    <x v="0"/>
    <n v="22000"/>
    <n v="5"/>
    <n v="10"/>
    <n v="2"/>
    <n v="12"/>
    <n v="4"/>
    <n v="1"/>
    <n v="0"/>
    <n v="22000"/>
    <n v="20"/>
  </r>
  <r>
    <s v="RES-24481"/>
    <s v="G-8917"/>
    <x v="443"/>
    <d v="2025-01-14T00:00:00"/>
    <d v="2025-01-19T00:00:00"/>
    <x v="1"/>
    <s v="RC_BAR"/>
    <x v="2"/>
    <x v="4"/>
    <x v="2"/>
    <n v="1750"/>
    <n v="1"/>
    <n v="1"/>
    <n v="2"/>
    <n v="3"/>
    <n v="5"/>
    <n v="13"/>
    <n v="175"/>
    <n v="1575"/>
    <n v="5"/>
  </r>
  <r>
    <s v="RES-20352"/>
    <s v="G-4344"/>
    <x v="444"/>
    <d v="2025-03-17T00:00:00"/>
    <d v="2025-03-20T00:00:00"/>
    <x v="0"/>
    <s v="RC_GOV"/>
    <x v="4"/>
    <x v="1"/>
    <x v="0"/>
    <n v="6600"/>
    <n v="4"/>
    <n v="4"/>
    <n v="4"/>
    <n v="8"/>
    <n v="3"/>
    <n v="76"/>
    <n v="1122"/>
    <n v="5478"/>
    <n v="12"/>
  </r>
  <r>
    <s v="RES-21297"/>
    <s v="G-5733"/>
    <x v="444"/>
    <d v="2025-03-17T00:00:00"/>
    <d v="2025-03-20T00:00:00"/>
    <x v="3"/>
    <s v="RC_BAR"/>
    <x v="6"/>
    <x v="0"/>
    <x v="2"/>
    <n v="3600"/>
    <n v="1"/>
    <n v="1"/>
    <n v="1"/>
    <n v="2"/>
    <n v="3"/>
    <n v="76"/>
    <n v="0"/>
    <n v="3600"/>
    <n v="3"/>
  </r>
  <r>
    <s v="RES-21576"/>
    <s v="G-6012"/>
    <x v="444"/>
    <d v="2025-03-07T00:00:00"/>
    <d v="2025-03-20T00:00:00"/>
    <x v="0"/>
    <s v="RC_PKG"/>
    <x v="7"/>
    <x v="1"/>
    <x v="3"/>
    <n v="0"/>
    <n v="8"/>
    <n v="0"/>
    <n v="0"/>
    <n v="0"/>
    <n v="13"/>
    <n v="66"/>
    <n v="0"/>
    <n v="0"/>
    <n v="104"/>
  </r>
  <r>
    <s v="RES-22080"/>
    <s v="G-6516"/>
    <x v="444"/>
    <d v="2025-01-10T00:00:00"/>
    <d v="2025-01-24T00:00:00"/>
    <x v="1"/>
    <s v="RC_LONG"/>
    <x v="3"/>
    <x v="0"/>
    <x v="0"/>
    <n v="14700"/>
    <n v="3"/>
    <n v="6"/>
    <n v="3"/>
    <n v="9"/>
    <n v="14"/>
    <n v="10"/>
    <n v="0"/>
    <n v="14700"/>
    <n v="42"/>
  </r>
  <r>
    <s v="RES-22090"/>
    <s v="G-6526"/>
    <x v="444"/>
    <d v="2025-03-30T00:00:00"/>
    <d v="2025-04-08T00:00:00"/>
    <x v="1"/>
    <s v="RC_LONG"/>
    <x v="3"/>
    <x v="1"/>
    <x v="2"/>
    <n v="3150"/>
    <n v="1"/>
    <n v="2"/>
    <n v="1"/>
    <n v="3"/>
    <n v="9"/>
    <n v="89"/>
    <n v="0"/>
    <n v="3150"/>
    <n v="9"/>
  </r>
  <r>
    <s v="RES-22733"/>
    <s v="G-7169"/>
    <x v="444"/>
    <d v="2025-01-04T00:00:00"/>
    <d v="2025-01-13T00:00:00"/>
    <x v="4"/>
    <s v="RC_PKG"/>
    <x v="5"/>
    <x v="2"/>
    <x v="2"/>
    <n v="7200"/>
    <n v="1"/>
    <n v="3"/>
    <n v="0"/>
    <n v="3"/>
    <n v="9"/>
    <n v="4"/>
    <n v="1440"/>
    <n v="5760"/>
    <n v="9"/>
  </r>
  <r>
    <s v="RES-23040"/>
    <s v="G-7476"/>
    <x v="444"/>
    <d v="2025-02-04T00:00:00"/>
    <d v="2025-02-10T00:00:00"/>
    <x v="1"/>
    <s v="RC_PKG"/>
    <x v="4"/>
    <x v="3"/>
    <x v="1"/>
    <n v="6300"/>
    <n v="3"/>
    <n v="3"/>
    <n v="3"/>
    <n v="6"/>
    <n v="6"/>
    <n v="35"/>
    <n v="1071"/>
    <n v="5229"/>
    <n v="18"/>
  </r>
  <r>
    <s v="RES-23362"/>
    <s v="G-7798"/>
    <x v="444"/>
    <d v="2025-03-25T00:00:00"/>
    <d v="2025-04-03T00:00:00"/>
    <x v="1"/>
    <s v="RC_PKG"/>
    <x v="0"/>
    <x v="3"/>
    <x v="2"/>
    <n v="6300"/>
    <n v="2"/>
    <n v="6"/>
    <n v="1"/>
    <n v="7"/>
    <n v="9"/>
    <n v="84"/>
    <n v="0"/>
    <n v="6300"/>
    <n v="18"/>
  </r>
  <r>
    <s v="RES-24118"/>
    <s v="G-8554"/>
    <x v="444"/>
    <d v="2025-01-31T00:00:00"/>
    <d v="2025-02-05T00:00:00"/>
    <x v="1"/>
    <s v="RC_LONG"/>
    <x v="4"/>
    <x v="3"/>
    <x v="2"/>
    <n v="7000"/>
    <n v="4"/>
    <n v="4"/>
    <n v="0"/>
    <n v="4"/>
    <n v="5"/>
    <n v="31"/>
    <n v="1190"/>
    <n v="5810"/>
    <n v="20"/>
  </r>
  <r>
    <s v="RES-24242"/>
    <s v="G-8678"/>
    <x v="444"/>
    <d v="2025-02-12T00:00:00"/>
    <d v="2025-02-21T00:00:00"/>
    <x v="0"/>
    <s v="RC_CORP"/>
    <x v="7"/>
    <x v="3"/>
    <x v="2"/>
    <n v="19800"/>
    <n v="4"/>
    <n v="12"/>
    <n v="6"/>
    <n v="18"/>
    <n v="9"/>
    <n v="43"/>
    <n v="2970"/>
    <n v="16830"/>
    <n v="36"/>
  </r>
  <r>
    <s v="RES-24335"/>
    <s v="G-8771"/>
    <x v="444"/>
    <d v="2025-03-20T00:00:00"/>
    <d v="2025-04-02T00:00:00"/>
    <x v="1"/>
    <s v="RC_LONG"/>
    <x v="7"/>
    <x v="3"/>
    <x v="2"/>
    <n v="4550"/>
    <n v="1"/>
    <n v="3"/>
    <n v="0"/>
    <n v="3"/>
    <n v="13"/>
    <n v="79"/>
    <n v="682.5"/>
    <n v="3867.5"/>
    <n v="13"/>
  </r>
  <r>
    <s v="RES-24472"/>
    <s v="G-8908"/>
    <x v="444"/>
    <d v="2025-01-21T00:00:00"/>
    <d v="2025-01-22T00:00:00"/>
    <x v="1"/>
    <s v="RC_BAR"/>
    <x v="0"/>
    <x v="2"/>
    <x v="2"/>
    <n v="1750"/>
    <n v="5"/>
    <n v="15"/>
    <n v="3"/>
    <n v="18"/>
    <n v="1"/>
    <n v="21"/>
    <n v="0"/>
    <n v="1750"/>
    <n v="5"/>
  </r>
  <r>
    <s v="RES-24888"/>
    <s v="G-9324"/>
    <x v="444"/>
    <d v="2025-01-14T00:00:00"/>
    <d v="2025-01-17T00:00:00"/>
    <x v="3"/>
    <s v="RC_CORP"/>
    <x v="7"/>
    <x v="3"/>
    <x v="2"/>
    <n v="3600"/>
    <n v="1"/>
    <n v="1"/>
    <n v="1"/>
    <n v="2"/>
    <n v="3"/>
    <n v="14"/>
    <n v="540"/>
    <n v="3060"/>
    <n v="3"/>
  </r>
  <r>
    <s v="RES-20935"/>
    <s v="G-5371"/>
    <x v="445"/>
    <d v="2025-03-27T00:00:00"/>
    <d v="2025-04-09T00:00:00"/>
    <x v="1"/>
    <s v="RC_BAR"/>
    <x v="7"/>
    <x v="2"/>
    <x v="2"/>
    <n v="22750"/>
    <n v="5"/>
    <n v="5"/>
    <n v="3"/>
    <n v="8"/>
    <n v="13"/>
    <n v="87"/>
    <n v="3412.5"/>
    <n v="19337.5"/>
    <n v="65"/>
  </r>
  <r>
    <s v="RES-21144"/>
    <s v="G-5580"/>
    <x v="445"/>
    <d v="2025-03-03T00:00:00"/>
    <d v="2025-03-15T00:00:00"/>
    <x v="1"/>
    <s v="RC_CORP"/>
    <x v="7"/>
    <x v="3"/>
    <x v="2"/>
    <n v="8400"/>
    <n v="2"/>
    <n v="4"/>
    <n v="1"/>
    <n v="5"/>
    <n v="12"/>
    <n v="63"/>
    <n v="1260"/>
    <n v="7140"/>
    <n v="24"/>
  </r>
  <r>
    <s v="RES-21695"/>
    <s v="G-6131"/>
    <x v="445"/>
    <d v="2025-01-24T00:00:00"/>
    <d v="2025-01-31T00:00:00"/>
    <x v="2"/>
    <s v="RC_LONG"/>
    <x v="2"/>
    <x v="3"/>
    <x v="2"/>
    <n v="15400"/>
    <n v="2"/>
    <n v="6"/>
    <n v="0"/>
    <n v="6"/>
    <n v="7"/>
    <n v="25"/>
    <n v="1540"/>
    <n v="13860"/>
    <n v="14"/>
  </r>
  <r>
    <s v="RES-24108"/>
    <s v="G-8544"/>
    <x v="445"/>
    <d v="2025-01-18T00:00:00"/>
    <d v="2025-01-21T00:00:00"/>
    <x v="1"/>
    <s v="RC_BAR"/>
    <x v="6"/>
    <x v="3"/>
    <x v="0"/>
    <n v="5250"/>
    <n v="5"/>
    <n v="10"/>
    <n v="4"/>
    <n v="14"/>
    <n v="3"/>
    <n v="19"/>
    <n v="0"/>
    <n v="5250"/>
    <n v="15"/>
  </r>
  <r>
    <s v="RES-20007"/>
    <s v="G-1012"/>
    <x v="446"/>
    <d v="2024-12-30T00:00:00"/>
    <d v="2025-01-04T00:00:00"/>
    <x v="1"/>
    <s v="RC_CORP"/>
    <x v="6"/>
    <x v="1"/>
    <x v="2"/>
    <n v="1750"/>
    <n v="1"/>
    <n v="1"/>
    <n v="1"/>
    <n v="2"/>
    <n v="5"/>
    <n v="1"/>
    <n v="0"/>
    <n v="1750"/>
    <n v="5"/>
  </r>
  <r>
    <s v="RES-20394"/>
    <s v="G-3681"/>
    <x v="446"/>
    <d v="2025-01-06T00:00:00"/>
    <d v="2025-01-08T00:00:00"/>
    <x v="1"/>
    <s v="RC_PROMO"/>
    <x v="2"/>
    <x v="3"/>
    <x v="0"/>
    <n v="2800"/>
    <n v="4"/>
    <n v="8"/>
    <n v="2"/>
    <n v="10"/>
    <n v="2"/>
    <n v="8"/>
    <n v="280"/>
    <n v="2520"/>
    <n v="8"/>
  </r>
  <r>
    <s v="RES-21557"/>
    <s v="G-5993"/>
    <x v="446"/>
    <d v="2025-01-31T00:00:00"/>
    <d v="2025-02-08T00:00:00"/>
    <x v="1"/>
    <s v="RC_CORP"/>
    <x v="3"/>
    <x v="1"/>
    <x v="0"/>
    <n v="11200"/>
    <n v="4"/>
    <n v="4"/>
    <n v="2"/>
    <n v="6"/>
    <n v="8"/>
    <n v="33"/>
    <n v="0"/>
    <n v="11200"/>
    <n v="32"/>
  </r>
  <r>
    <s v="RES-22262"/>
    <s v="G-6698"/>
    <x v="446"/>
    <d v="2025-01-02T00:00:00"/>
    <d v="2025-01-13T00:00:00"/>
    <x v="0"/>
    <s v="RC_PROMO"/>
    <x v="7"/>
    <x v="2"/>
    <x v="2"/>
    <n v="12100"/>
    <n v="2"/>
    <n v="6"/>
    <n v="1"/>
    <n v="7"/>
    <n v="11"/>
    <n v="4"/>
    <n v="1815"/>
    <n v="10285"/>
    <n v="22"/>
  </r>
  <r>
    <s v="RES-22592"/>
    <s v="G-7028"/>
    <x v="446"/>
    <d v="2025-02-11T00:00:00"/>
    <d v="2025-02-23T00:00:00"/>
    <x v="4"/>
    <s v="RC_LONG"/>
    <x v="0"/>
    <x v="3"/>
    <x v="2"/>
    <n v="48000"/>
    <n v="5"/>
    <n v="15"/>
    <n v="5"/>
    <n v="20"/>
    <n v="12"/>
    <n v="44"/>
    <n v="0"/>
    <n v="48000"/>
    <n v="60"/>
  </r>
  <r>
    <s v="RES-22617"/>
    <s v="G-7053"/>
    <x v="446"/>
    <d v="2025-01-16T00:00:00"/>
    <d v="2025-01-24T00:00:00"/>
    <x v="1"/>
    <s v="RC_GOV"/>
    <x v="5"/>
    <x v="4"/>
    <x v="2"/>
    <n v="14000"/>
    <n v="5"/>
    <n v="15"/>
    <n v="6"/>
    <n v="21"/>
    <n v="8"/>
    <n v="18"/>
    <n v="2800"/>
    <n v="11200"/>
    <n v="40"/>
  </r>
  <r>
    <s v="RES-23260"/>
    <s v="G-7696"/>
    <x v="446"/>
    <d v="2024-12-31T00:00:00"/>
    <d v="2025-01-10T00:00:00"/>
    <x v="4"/>
    <s v="RC_GOV"/>
    <x v="2"/>
    <x v="1"/>
    <x v="2"/>
    <n v="40000"/>
    <n v="5"/>
    <n v="5"/>
    <n v="5"/>
    <n v="10"/>
    <n v="10"/>
    <n v="2"/>
    <n v="4000"/>
    <n v="36000"/>
    <n v="50"/>
  </r>
  <r>
    <s v="RES-23825"/>
    <s v="G-8261"/>
    <x v="446"/>
    <d v="2025-02-09T00:00:00"/>
    <d v="2025-02-10T00:00:00"/>
    <x v="1"/>
    <s v="RC_GOV"/>
    <x v="7"/>
    <x v="4"/>
    <x v="2"/>
    <n v="1750"/>
    <n v="5"/>
    <n v="15"/>
    <n v="3"/>
    <n v="18"/>
    <n v="1"/>
    <n v="42"/>
    <n v="262.5"/>
    <n v="1487.5"/>
    <n v="5"/>
  </r>
  <r>
    <s v="RES-24636"/>
    <s v="G-9072"/>
    <x v="446"/>
    <d v="2025-03-04T00:00:00"/>
    <d v="2025-03-05T00:00:00"/>
    <x v="4"/>
    <s v="RC_PROMO"/>
    <x v="0"/>
    <x v="3"/>
    <x v="3"/>
    <n v="0"/>
    <n v="9"/>
    <n v="0"/>
    <n v="0"/>
    <n v="0"/>
    <n v="1"/>
    <n v="65"/>
    <n v="0"/>
    <n v="0"/>
    <n v="9"/>
  </r>
  <r>
    <s v="RES-24904"/>
    <s v="G-9340"/>
    <x v="446"/>
    <d v="2025-02-11T00:00:00"/>
    <d v="2025-02-15T00:00:00"/>
    <x v="2"/>
    <s v="RC_LONG"/>
    <x v="1"/>
    <x v="2"/>
    <x v="2"/>
    <n v="17600"/>
    <n v="4"/>
    <n v="8"/>
    <n v="4"/>
    <n v="12"/>
    <n v="4"/>
    <n v="44"/>
    <n v="880"/>
    <n v="16720"/>
    <n v="16"/>
  </r>
  <r>
    <s v="RES-25000"/>
    <s v="G-9436"/>
    <x v="446"/>
    <d v="2024-12-30T00:00:00"/>
    <d v="2025-01-04T00:00:00"/>
    <x v="1"/>
    <s v="RC_PROMO"/>
    <x v="4"/>
    <x v="0"/>
    <x v="0"/>
    <n v="5250"/>
    <n v="3"/>
    <n v="3"/>
    <n v="3"/>
    <n v="6"/>
    <n v="5"/>
    <n v="1"/>
    <n v="892.5"/>
    <n v="4357.5"/>
    <n v="15"/>
  </r>
  <r>
    <s v="RES-21054"/>
    <s v="G-5490"/>
    <x v="447"/>
    <d v="2025-03-13T00:00:00"/>
    <d v="2025-03-25T00:00:00"/>
    <x v="3"/>
    <s v="RC_GOV"/>
    <x v="4"/>
    <x v="2"/>
    <x v="2"/>
    <n v="28800"/>
    <n v="2"/>
    <n v="4"/>
    <n v="0"/>
    <n v="4"/>
    <n v="12"/>
    <n v="75"/>
    <n v="4896"/>
    <n v="23904"/>
    <n v="24"/>
  </r>
  <r>
    <s v="RES-22143"/>
    <s v="G-6579"/>
    <x v="447"/>
    <d v="2025-01-27T00:00:00"/>
    <d v="2025-01-30T00:00:00"/>
    <x v="1"/>
    <s v="RC_PROMO"/>
    <x v="3"/>
    <x v="1"/>
    <x v="0"/>
    <n v="5250"/>
    <n v="5"/>
    <n v="10"/>
    <n v="4"/>
    <n v="14"/>
    <n v="3"/>
    <n v="30"/>
    <n v="0"/>
    <n v="5250"/>
    <n v="15"/>
  </r>
  <r>
    <s v="RES-21219"/>
    <s v="G-5655"/>
    <x v="448"/>
    <d v="2025-01-27T00:00:00"/>
    <d v="2025-02-09T00:00:00"/>
    <x v="1"/>
    <s v="RC_GOV"/>
    <x v="5"/>
    <x v="4"/>
    <x v="2"/>
    <n v="13650"/>
    <n v="3"/>
    <n v="3"/>
    <n v="1"/>
    <n v="4"/>
    <n v="13"/>
    <n v="31"/>
    <n v="2730"/>
    <n v="10920"/>
    <n v="39"/>
  </r>
  <r>
    <s v="RES-23919"/>
    <s v="G-8355"/>
    <x v="448"/>
    <d v="2025-01-14T00:00:00"/>
    <d v="2025-01-20T00:00:00"/>
    <x v="3"/>
    <s v="RC_BAR"/>
    <x v="6"/>
    <x v="0"/>
    <x v="2"/>
    <n v="14400"/>
    <n v="2"/>
    <n v="6"/>
    <n v="3"/>
    <n v="9"/>
    <n v="6"/>
    <n v="18"/>
    <n v="0"/>
    <n v="14400"/>
    <n v="12"/>
  </r>
  <r>
    <s v="RES-24527"/>
    <s v="G-8963"/>
    <x v="448"/>
    <d v="2024-12-29T00:00:00"/>
    <d v="2025-01-12T00:00:00"/>
    <x v="1"/>
    <s v="RC_WHL"/>
    <x v="4"/>
    <x v="0"/>
    <x v="0"/>
    <n v="9800"/>
    <n v="2"/>
    <n v="6"/>
    <n v="1"/>
    <n v="7"/>
    <n v="14"/>
    <n v="2"/>
    <n v="1666"/>
    <n v="8134"/>
    <n v="28"/>
  </r>
  <r>
    <s v="RES-24533"/>
    <s v="G-8969"/>
    <x v="448"/>
    <d v="2025-01-21T00:00:00"/>
    <d v="2025-01-24T00:00:00"/>
    <x v="1"/>
    <s v="RC_GOV"/>
    <x v="3"/>
    <x v="4"/>
    <x v="2"/>
    <n v="2100"/>
    <n v="2"/>
    <n v="6"/>
    <n v="2"/>
    <n v="8"/>
    <n v="3"/>
    <n v="25"/>
    <n v="0"/>
    <n v="2100"/>
    <n v="6"/>
  </r>
  <r>
    <s v="RES-20143"/>
    <s v="G-4986"/>
    <x v="449"/>
    <d v="2025-01-03T00:00:00"/>
    <d v="2025-01-05T00:00:00"/>
    <x v="0"/>
    <s v="RC_PKG"/>
    <x v="4"/>
    <x v="3"/>
    <x v="2"/>
    <n v="5500"/>
    <n v="5"/>
    <n v="5"/>
    <n v="5"/>
    <n v="10"/>
    <n v="2"/>
    <n v="8"/>
    <n v="935"/>
    <n v="4565"/>
    <n v="10"/>
  </r>
  <r>
    <s v="RES-20369"/>
    <s v="G-1690"/>
    <x v="449"/>
    <d v="2025-01-16T00:00:00"/>
    <d v="2025-01-19T00:00:00"/>
    <x v="3"/>
    <s v="RC_BAR"/>
    <x v="7"/>
    <x v="2"/>
    <x v="3"/>
    <n v="0"/>
    <n v="3"/>
    <n v="0"/>
    <n v="0"/>
    <n v="0"/>
    <n v="3"/>
    <n v="21"/>
    <n v="0"/>
    <n v="0"/>
    <n v="9"/>
  </r>
  <r>
    <s v="RES-21743"/>
    <s v="G-6179"/>
    <x v="449"/>
    <d v="2025-03-22T00:00:00"/>
    <d v="2025-04-05T00:00:00"/>
    <x v="1"/>
    <s v="RC_PROMO"/>
    <x v="3"/>
    <x v="3"/>
    <x v="0"/>
    <n v="9800"/>
    <n v="2"/>
    <n v="6"/>
    <n v="1"/>
    <n v="7"/>
    <n v="14"/>
    <n v="86"/>
    <n v="0"/>
    <n v="9800"/>
    <n v="28"/>
  </r>
  <r>
    <s v="RES-23964"/>
    <s v="G-8400"/>
    <x v="449"/>
    <d v="2025-02-19T00:00:00"/>
    <d v="2025-03-05T00:00:00"/>
    <x v="4"/>
    <s v="RC_PKG"/>
    <x v="7"/>
    <x v="1"/>
    <x v="3"/>
    <n v="0"/>
    <n v="8"/>
    <n v="0"/>
    <n v="0"/>
    <n v="0"/>
    <n v="14"/>
    <n v="55"/>
    <n v="0"/>
    <n v="0"/>
    <n v="112"/>
  </r>
  <r>
    <s v="RES-25007"/>
    <s v="G-9443"/>
    <x v="449"/>
    <d v="2025-03-20T00:00:00"/>
    <d v="2025-03-22T00:00:00"/>
    <x v="1"/>
    <s v="RC_BAR"/>
    <x v="2"/>
    <x v="1"/>
    <x v="2"/>
    <n v="3500"/>
    <n v="5"/>
    <n v="10"/>
    <n v="2"/>
    <n v="12"/>
    <n v="2"/>
    <n v="84"/>
    <n v="350"/>
    <n v="3150"/>
    <n v="10"/>
  </r>
  <r>
    <s v="RES-20197"/>
    <s v="G-3589"/>
    <x v="450"/>
    <d v="2025-01-15T00:00:00"/>
    <d v="2025-01-21T00:00:00"/>
    <x v="0"/>
    <s v="RC_BAR"/>
    <x v="0"/>
    <x v="0"/>
    <x v="2"/>
    <n v="6600"/>
    <n v="2"/>
    <n v="4"/>
    <n v="3"/>
    <n v="7"/>
    <n v="6"/>
    <n v="21"/>
    <n v="0"/>
    <n v="6600"/>
    <n v="12"/>
  </r>
  <r>
    <s v="RES-20280"/>
    <s v="G-4590"/>
    <x v="450"/>
    <d v="2025-02-13T00:00:00"/>
    <d v="2025-02-15T00:00:00"/>
    <x v="1"/>
    <s v="RC_WHL"/>
    <x v="4"/>
    <x v="4"/>
    <x v="1"/>
    <n v="3500"/>
    <n v="5"/>
    <n v="15"/>
    <n v="5"/>
    <n v="20"/>
    <n v="2"/>
    <n v="50"/>
    <n v="595"/>
    <n v="2905"/>
    <n v="10"/>
  </r>
  <r>
    <s v="RES-20719"/>
    <s v="G-5155"/>
    <x v="450"/>
    <d v="2025-02-09T00:00:00"/>
    <d v="2025-02-16T00:00:00"/>
    <x v="2"/>
    <s v="RC_PROMO"/>
    <x v="6"/>
    <x v="4"/>
    <x v="2"/>
    <n v="7700"/>
    <n v="1"/>
    <n v="3"/>
    <n v="0"/>
    <n v="3"/>
    <n v="7"/>
    <n v="46"/>
    <n v="0"/>
    <n v="7700"/>
    <n v="7"/>
  </r>
  <r>
    <s v="RES-23775"/>
    <s v="G-8211"/>
    <x v="450"/>
    <d v="2025-01-02T00:00:00"/>
    <d v="2025-01-13T00:00:00"/>
    <x v="3"/>
    <s v="RC_LONG"/>
    <x v="7"/>
    <x v="0"/>
    <x v="2"/>
    <n v="39600"/>
    <n v="3"/>
    <n v="9"/>
    <n v="2"/>
    <n v="11"/>
    <n v="11"/>
    <n v="8"/>
    <n v="5940"/>
    <n v="33660"/>
    <n v="33"/>
  </r>
  <r>
    <s v="RES-23917"/>
    <s v="G-8353"/>
    <x v="450"/>
    <d v="2025-02-17T00:00:00"/>
    <d v="2025-02-22T00:00:00"/>
    <x v="1"/>
    <s v="RC_BAR"/>
    <x v="5"/>
    <x v="3"/>
    <x v="1"/>
    <n v="5250"/>
    <n v="3"/>
    <n v="3"/>
    <n v="0"/>
    <n v="3"/>
    <n v="5"/>
    <n v="54"/>
    <n v="1050"/>
    <n v="4200"/>
    <n v="15"/>
  </r>
  <r>
    <s v="RES-24433"/>
    <s v="G-8869"/>
    <x v="450"/>
    <d v="2025-03-11T00:00:00"/>
    <d v="2025-03-16T00:00:00"/>
    <x v="1"/>
    <s v="RC_BAR"/>
    <x v="3"/>
    <x v="2"/>
    <x v="2"/>
    <n v="7000"/>
    <n v="4"/>
    <n v="12"/>
    <n v="3"/>
    <n v="15"/>
    <n v="5"/>
    <n v="76"/>
    <n v="0"/>
    <n v="7000"/>
    <n v="20"/>
  </r>
  <r>
    <s v="RES-24462"/>
    <s v="G-8898"/>
    <x v="450"/>
    <d v="2025-03-25T00:00:00"/>
    <d v="2025-03-27T00:00:00"/>
    <x v="1"/>
    <s v="RC_CORP"/>
    <x v="1"/>
    <x v="3"/>
    <x v="2"/>
    <n v="3500"/>
    <n v="5"/>
    <n v="15"/>
    <n v="4"/>
    <n v="19"/>
    <n v="2"/>
    <n v="90"/>
    <n v="175"/>
    <n v="3325"/>
    <n v="10"/>
  </r>
  <r>
    <s v="RES-24843"/>
    <s v="G-9279"/>
    <x v="450"/>
    <d v="2025-02-26T00:00:00"/>
    <d v="2025-03-04T00:00:00"/>
    <x v="1"/>
    <s v="RC_LONG"/>
    <x v="7"/>
    <x v="3"/>
    <x v="2"/>
    <n v="4200"/>
    <n v="2"/>
    <n v="2"/>
    <n v="0"/>
    <n v="2"/>
    <n v="6"/>
    <n v="63"/>
    <n v="630"/>
    <n v="3570"/>
    <n v="12"/>
  </r>
  <r>
    <s v="RES-21106"/>
    <s v="G-5542"/>
    <x v="451"/>
    <d v="2025-03-18T00:00:00"/>
    <d v="2025-03-25T00:00:00"/>
    <x v="2"/>
    <s v="RC_PROMO"/>
    <x v="6"/>
    <x v="0"/>
    <x v="2"/>
    <n v="30800"/>
    <n v="4"/>
    <n v="4"/>
    <n v="2"/>
    <n v="6"/>
    <n v="7"/>
    <n v="84"/>
    <n v="0"/>
    <n v="30800"/>
    <n v="28"/>
  </r>
  <r>
    <s v="RES-21278"/>
    <s v="G-5714"/>
    <x v="451"/>
    <d v="2025-02-22T00:00:00"/>
    <d v="2025-03-04T00:00:00"/>
    <x v="2"/>
    <s v="RC_PROMO"/>
    <x v="1"/>
    <x v="2"/>
    <x v="0"/>
    <n v="33000"/>
    <n v="3"/>
    <n v="3"/>
    <n v="1"/>
    <n v="4"/>
    <n v="10"/>
    <n v="60"/>
    <n v="1650"/>
    <n v="31350"/>
    <n v="30"/>
  </r>
  <r>
    <s v="RES-21514"/>
    <s v="G-5950"/>
    <x v="451"/>
    <d v="2025-03-12T00:00:00"/>
    <d v="2025-03-26T00:00:00"/>
    <x v="1"/>
    <s v="RC_WHL"/>
    <x v="3"/>
    <x v="1"/>
    <x v="0"/>
    <n v="9800"/>
    <n v="2"/>
    <n v="4"/>
    <n v="0"/>
    <n v="4"/>
    <n v="14"/>
    <n v="78"/>
    <n v="0"/>
    <n v="9800"/>
    <n v="28"/>
  </r>
  <r>
    <s v="RES-21834"/>
    <s v="G-6270"/>
    <x v="451"/>
    <d v="2025-02-24T00:00:00"/>
    <d v="2025-03-04T00:00:00"/>
    <x v="1"/>
    <s v="RC_PROMO"/>
    <x v="6"/>
    <x v="3"/>
    <x v="0"/>
    <n v="8400"/>
    <n v="3"/>
    <n v="6"/>
    <n v="3"/>
    <n v="9"/>
    <n v="8"/>
    <n v="62"/>
    <n v="0"/>
    <n v="8400"/>
    <n v="24"/>
  </r>
  <r>
    <s v="RES-22019"/>
    <s v="G-6455"/>
    <x v="451"/>
    <d v="2025-01-27T00:00:00"/>
    <d v="2025-02-09T00:00:00"/>
    <x v="0"/>
    <s v="RC_GOV"/>
    <x v="3"/>
    <x v="0"/>
    <x v="2"/>
    <n v="14300"/>
    <n v="2"/>
    <n v="2"/>
    <n v="2"/>
    <n v="4"/>
    <n v="13"/>
    <n v="34"/>
    <n v="0"/>
    <n v="14300"/>
    <n v="26"/>
  </r>
  <r>
    <s v="RES-22530"/>
    <s v="G-6966"/>
    <x v="451"/>
    <d v="2025-01-31T00:00:00"/>
    <d v="2025-02-09T00:00:00"/>
    <x v="2"/>
    <s v="RC_WHL"/>
    <x v="5"/>
    <x v="1"/>
    <x v="2"/>
    <n v="9900"/>
    <n v="1"/>
    <n v="3"/>
    <n v="0"/>
    <n v="3"/>
    <n v="9"/>
    <n v="38"/>
    <n v="1980"/>
    <n v="7920"/>
    <n v="9"/>
  </r>
  <r>
    <s v="RES-22728"/>
    <s v="G-7164"/>
    <x v="451"/>
    <d v="2025-02-25T00:00:00"/>
    <d v="2025-02-26T00:00:00"/>
    <x v="0"/>
    <s v="RC_WHL"/>
    <x v="1"/>
    <x v="0"/>
    <x v="2"/>
    <n v="2750"/>
    <n v="5"/>
    <n v="5"/>
    <n v="3"/>
    <n v="8"/>
    <n v="1"/>
    <n v="63"/>
    <n v="137.5"/>
    <n v="2612.5"/>
    <n v="5"/>
  </r>
  <r>
    <s v="RES-24034"/>
    <s v="G-8470"/>
    <x v="451"/>
    <d v="2025-02-04T00:00:00"/>
    <d v="2025-02-11T00:00:00"/>
    <x v="1"/>
    <s v="RC_PKG"/>
    <x v="1"/>
    <x v="4"/>
    <x v="2"/>
    <n v="9800"/>
    <n v="4"/>
    <n v="4"/>
    <n v="7"/>
    <n v="11"/>
    <n v="7"/>
    <n v="42"/>
    <n v="490"/>
    <n v="9310"/>
    <n v="28"/>
  </r>
  <r>
    <s v="RES-24507"/>
    <s v="G-8943"/>
    <x v="451"/>
    <d v="2025-01-05T00:00:00"/>
    <d v="2025-01-11T00:00:00"/>
    <x v="1"/>
    <s v="RC_BAR"/>
    <x v="3"/>
    <x v="0"/>
    <x v="2"/>
    <n v="4200"/>
    <n v="2"/>
    <n v="4"/>
    <n v="1"/>
    <n v="5"/>
    <n v="6"/>
    <n v="12"/>
    <n v="0"/>
    <n v="4200"/>
    <n v="12"/>
  </r>
  <r>
    <s v="RES-24695"/>
    <s v="G-9131"/>
    <x v="451"/>
    <d v="2025-01-23T00:00:00"/>
    <d v="2025-01-28T00:00:00"/>
    <x v="3"/>
    <s v="RC_GOV"/>
    <x v="7"/>
    <x v="3"/>
    <x v="0"/>
    <n v="24000"/>
    <n v="4"/>
    <n v="4"/>
    <n v="3"/>
    <n v="7"/>
    <n v="5"/>
    <n v="30"/>
    <n v="3600"/>
    <n v="20400"/>
    <n v="20"/>
  </r>
  <r>
    <s v="RES-20037"/>
    <s v="G-3344"/>
    <x v="452"/>
    <d v="2025-01-20T00:00:00"/>
    <d v="2025-01-23T00:00:00"/>
    <x v="0"/>
    <s v="RC_BAR"/>
    <x v="4"/>
    <x v="1"/>
    <x v="2"/>
    <n v="8250"/>
    <n v="5"/>
    <n v="5"/>
    <n v="5"/>
    <n v="10"/>
    <n v="3"/>
    <n v="28"/>
    <n v="1402.5"/>
    <n v="6847.5"/>
    <n v="15"/>
  </r>
  <r>
    <s v="RES-20265"/>
    <s v="G-3457"/>
    <x v="452"/>
    <d v="2024-12-24T00:00:00"/>
    <d v="2024-12-31T00:00:00"/>
    <x v="1"/>
    <s v="RC_PROMO"/>
    <x v="1"/>
    <x v="1"/>
    <x v="2"/>
    <n v="7350"/>
    <n v="3"/>
    <n v="9"/>
    <n v="3"/>
    <n v="12"/>
    <n v="7"/>
    <n v="1"/>
    <n v="367.5"/>
    <n v="6982.5"/>
    <n v="21"/>
  </r>
  <r>
    <s v="RES-20867"/>
    <s v="G-5303"/>
    <x v="452"/>
    <d v="2025-01-29T00:00:00"/>
    <d v="2025-02-06T00:00:00"/>
    <x v="1"/>
    <s v="RC_WHL"/>
    <x v="2"/>
    <x v="1"/>
    <x v="2"/>
    <n v="8400"/>
    <n v="3"/>
    <n v="6"/>
    <n v="3"/>
    <n v="9"/>
    <n v="8"/>
    <n v="37"/>
    <n v="840"/>
    <n v="7560"/>
    <n v="24"/>
  </r>
  <r>
    <s v="RES-21435"/>
    <s v="G-5871"/>
    <x v="452"/>
    <d v="2025-03-03T00:00:00"/>
    <d v="2025-03-14T00:00:00"/>
    <x v="1"/>
    <s v="RC_PKG"/>
    <x v="4"/>
    <x v="3"/>
    <x v="2"/>
    <n v="15400"/>
    <n v="4"/>
    <n v="12"/>
    <n v="1"/>
    <n v="13"/>
    <n v="11"/>
    <n v="70"/>
    <n v="2618"/>
    <n v="12782"/>
    <n v="44"/>
  </r>
  <r>
    <s v="RES-21568"/>
    <s v="G-6004"/>
    <x v="452"/>
    <d v="2025-02-01T00:00:00"/>
    <d v="2025-02-15T00:00:00"/>
    <x v="1"/>
    <s v="RC_PKG"/>
    <x v="7"/>
    <x v="1"/>
    <x v="0"/>
    <n v="24500"/>
    <n v="5"/>
    <n v="5"/>
    <n v="3"/>
    <n v="8"/>
    <n v="14"/>
    <n v="40"/>
    <n v="3675"/>
    <n v="20825"/>
    <n v="70"/>
  </r>
  <r>
    <s v="RES-21741"/>
    <s v="G-6177"/>
    <x v="452"/>
    <d v="2025-01-13T00:00:00"/>
    <d v="2025-01-16T00:00:00"/>
    <x v="4"/>
    <s v="RC_WHL"/>
    <x v="6"/>
    <x v="0"/>
    <x v="0"/>
    <n v="7200"/>
    <n v="3"/>
    <n v="6"/>
    <n v="1"/>
    <n v="7"/>
    <n v="3"/>
    <n v="21"/>
    <n v="0"/>
    <n v="7200"/>
    <n v="9"/>
  </r>
  <r>
    <s v="RES-22057"/>
    <s v="G-6493"/>
    <x v="452"/>
    <d v="2025-02-18T00:00:00"/>
    <d v="2025-02-24T00:00:00"/>
    <x v="1"/>
    <s v="RC_WHL"/>
    <x v="7"/>
    <x v="1"/>
    <x v="2"/>
    <n v="4200"/>
    <n v="2"/>
    <n v="2"/>
    <n v="2"/>
    <n v="4"/>
    <n v="6"/>
    <n v="57"/>
    <n v="630"/>
    <n v="3570"/>
    <n v="12"/>
  </r>
  <r>
    <s v="RES-22348"/>
    <s v="G-6784"/>
    <x v="452"/>
    <d v="2025-02-10T00:00:00"/>
    <d v="2025-02-20T00:00:00"/>
    <x v="3"/>
    <s v="RC_CORP"/>
    <x v="4"/>
    <x v="1"/>
    <x v="2"/>
    <n v="36000"/>
    <n v="3"/>
    <n v="3"/>
    <n v="4"/>
    <n v="7"/>
    <n v="10"/>
    <n v="49"/>
    <n v="6120"/>
    <n v="29880"/>
    <n v="30"/>
  </r>
  <r>
    <s v="RES-22707"/>
    <s v="G-7143"/>
    <x v="452"/>
    <d v="2024-12-29T00:00:00"/>
    <d v="2024-12-30T00:00:00"/>
    <x v="1"/>
    <s v="RC_PKG"/>
    <x v="5"/>
    <x v="0"/>
    <x v="2"/>
    <n v="1050"/>
    <n v="3"/>
    <n v="9"/>
    <n v="2"/>
    <n v="11"/>
    <n v="1"/>
    <n v="6"/>
    <n v="210"/>
    <n v="840"/>
    <n v="3"/>
  </r>
  <r>
    <s v="RES-23471"/>
    <s v="G-7907"/>
    <x v="452"/>
    <d v="2025-01-11T00:00:00"/>
    <d v="2025-01-15T00:00:00"/>
    <x v="1"/>
    <s v="RC_WHL"/>
    <x v="6"/>
    <x v="1"/>
    <x v="0"/>
    <n v="7000"/>
    <n v="5"/>
    <n v="5"/>
    <n v="3"/>
    <n v="8"/>
    <n v="4"/>
    <n v="19"/>
    <n v="0"/>
    <n v="7000"/>
    <n v="20"/>
  </r>
  <r>
    <s v="RES-23601"/>
    <s v="G-8037"/>
    <x v="452"/>
    <d v="2025-03-12T00:00:00"/>
    <d v="2025-03-13T00:00:00"/>
    <x v="1"/>
    <s v="RC_GOV"/>
    <x v="4"/>
    <x v="3"/>
    <x v="2"/>
    <n v="1400"/>
    <n v="4"/>
    <n v="4"/>
    <n v="6"/>
    <n v="10"/>
    <n v="1"/>
    <n v="79"/>
    <n v="238"/>
    <n v="1162"/>
    <n v="4"/>
  </r>
  <r>
    <s v="RES-24185"/>
    <s v="G-8621"/>
    <x v="452"/>
    <d v="2025-01-25T00:00:00"/>
    <d v="2025-01-31T00:00:00"/>
    <x v="1"/>
    <s v="RC_PKG"/>
    <x v="4"/>
    <x v="4"/>
    <x v="0"/>
    <n v="10500"/>
    <n v="5"/>
    <n v="10"/>
    <n v="2"/>
    <n v="12"/>
    <n v="6"/>
    <n v="33"/>
    <n v="1785"/>
    <n v="8715"/>
    <n v="30"/>
  </r>
  <r>
    <s v="RES-20164"/>
    <s v="G-1499"/>
    <x v="453"/>
    <d v="2024-12-30T00:00:00"/>
    <d v="2024-12-31T00:00:00"/>
    <x v="4"/>
    <s v="RC_WHL"/>
    <x v="4"/>
    <x v="4"/>
    <x v="3"/>
    <n v="0"/>
    <n v="2"/>
    <n v="0"/>
    <n v="0"/>
    <n v="0"/>
    <n v="1"/>
    <n v="8"/>
    <n v="0"/>
    <n v="0"/>
    <n v="2"/>
  </r>
  <r>
    <s v="RES-20539"/>
    <s v="G-1386"/>
    <x v="453"/>
    <d v="2025-01-11T00:00:00"/>
    <d v="2025-01-12T00:00:00"/>
    <x v="1"/>
    <s v="RC_WHL"/>
    <x v="0"/>
    <x v="3"/>
    <x v="3"/>
    <n v="0"/>
    <n v="3"/>
    <n v="0"/>
    <n v="0"/>
    <n v="0"/>
    <n v="1"/>
    <n v="20"/>
    <n v="0"/>
    <n v="0"/>
    <n v="3"/>
  </r>
  <r>
    <s v="RES-20742"/>
    <s v="G-5178"/>
    <x v="453"/>
    <d v="2025-01-26T00:00:00"/>
    <d v="2025-02-04T00:00:00"/>
    <x v="1"/>
    <s v="RC_CORP"/>
    <x v="0"/>
    <x v="3"/>
    <x v="2"/>
    <n v="3150"/>
    <n v="1"/>
    <n v="3"/>
    <n v="2"/>
    <n v="5"/>
    <n v="9"/>
    <n v="35"/>
    <n v="0"/>
    <n v="3150"/>
    <n v="9"/>
  </r>
  <r>
    <s v="RES-21730"/>
    <s v="G-6166"/>
    <x v="453"/>
    <d v="2025-03-02T00:00:00"/>
    <d v="2025-03-03T00:00:00"/>
    <x v="2"/>
    <s v="RC_PROMO"/>
    <x v="6"/>
    <x v="4"/>
    <x v="2"/>
    <n v="5500"/>
    <n v="5"/>
    <n v="5"/>
    <n v="5"/>
    <n v="10"/>
    <n v="1"/>
    <n v="70"/>
    <n v="0"/>
    <n v="5500"/>
    <n v="5"/>
  </r>
  <r>
    <s v="RES-22692"/>
    <s v="G-7128"/>
    <x v="453"/>
    <d v="2025-01-28T00:00:00"/>
    <d v="2025-02-07T00:00:00"/>
    <x v="1"/>
    <s v="RC_PROMO"/>
    <x v="2"/>
    <x v="3"/>
    <x v="0"/>
    <n v="3500"/>
    <n v="1"/>
    <n v="3"/>
    <n v="1"/>
    <n v="4"/>
    <n v="10"/>
    <n v="37"/>
    <n v="350"/>
    <n v="3150"/>
    <n v="10"/>
  </r>
  <r>
    <s v="RES-23207"/>
    <s v="G-7643"/>
    <x v="453"/>
    <d v="2025-03-01T00:00:00"/>
    <d v="2025-03-12T00:00:00"/>
    <x v="3"/>
    <s v="RC_CORP"/>
    <x v="0"/>
    <x v="0"/>
    <x v="0"/>
    <n v="26400"/>
    <n v="2"/>
    <n v="2"/>
    <n v="3"/>
    <n v="5"/>
    <n v="11"/>
    <n v="69"/>
    <n v="0"/>
    <n v="26400"/>
    <n v="22"/>
  </r>
  <r>
    <s v="RES-23590"/>
    <s v="G-8026"/>
    <x v="453"/>
    <d v="2025-02-13T00:00:00"/>
    <d v="2025-02-23T00:00:00"/>
    <x v="0"/>
    <s v="RC_BAR"/>
    <x v="7"/>
    <x v="2"/>
    <x v="2"/>
    <n v="5500"/>
    <n v="1"/>
    <n v="2"/>
    <n v="1"/>
    <n v="3"/>
    <n v="10"/>
    <n v="53"/>
    <n v="825"/>
    <n v="4675"/>
    <n v="10"/>
  </r>
  <r>
    <s v="RES-23772"/>
    <s v="G-8208"/>
    <x v="453"/>
    <d v="2025-01-12T00:00:00"/>
    <d v="2025-01-13T00:00:00"/>
    <x v="1"/>
    <s v="RC_PROMO"/>
    <x v="2"/>
    <x v="3"/>
    <x v="2"/>
    <n v="1750"/>
    <n v="5"/>
    <n v="10"/>
    <n v="4"/>
    <n v="14"/>
    <n v="1"/>
    <n v="21"/>
    <n v="175"/>
    <n v="1575"/>
    <n v="5"/>
  </r>
  <r>
    <s v="RES-24040"/>
    <s v="G-8476"/>
    <x v="453"/>
    <d v="2025-03-01T00:00:00"/>
    <d v="2025-03-14T00:00:00"/>
    <x v="1"/>
    <s v="RC_WHL"/>
    <x v="1"/>
    <x v="3"/>
    <x v="0"/>
    <n v="9100"/>
    <n v="2"/>
    <n v="4"/>
    <n v="1"/>
    <n v="5"/>
    <n v="13"/>
    <n v="69"/>
    <n v="455"/>
    <n v="8645"/>
    <n v="26"/>
  </r>
  <r>
    <s v="RES-22678"/>
    <s v="G-7114"/>
    <x v="454"/>
    <d v="2025-01-07T00:00:00"/>
    <d v="2025-01-21T00:00:00"/>
    <x v="1"/>
    <s v="RC_WHL"/>
    <x v="0"/>
    <x v="4"/>
    <x v="1"/>
    <n v="19600"/>
    <n v="4"/>
    <n v="12"/>
    <n v="5"/>
    <n v="17"/>
    <n v="14"/>
    <n v="17"/>
    <n v="0"/>
    <n v="19600"/>
    <n v="56"/>
  </r>
  <r>
    <s v="RES-25021"/>
    <s v="G-9457"/>
    <x v="454"/>
    <d v="2025-03-13T00:00:00"/>
    <d v="2025-03-18T00:00:00"/>
    <x v="4"/>
    <s v="RC_PROMO"/>
    <x v="0"/>
    <x v="3"/>
    <x v="3"/>
    <n v="0"/>
    <n v="9"/>
    <n v="0"/>
    <n v="0"/>
    <n v="0"/>
    <n v="5"/>
    <n v="82"/>
    <n v="0"/>
    <n v="0"/>
    <n v="45"/>
  </r>
  <r>
    <s v="RES-20083"/>
    <s v="G-4200"/>
    <x v="455"/>
    <d v="2025-02-18T00:00:00"/>
    <d v="2025-02-20T00:00:00"/>
    <x v="0"/>
    <s v="RC_GOV"/>
    <x v="5"/>
    <x v="1"/>
    <x v="2"/>
    <n v="5500"/>
    <n v="5"/>
    <n v="15"/>
    <n v="7"/>
    <n v="22"/>
    <n v="2"/>
    <n v="60"/>
    <n v="1100"/>
    <n v="4400"/>
    <n v="10"/>
  </r>
  <r>
    <s v="RES-20622"/>
    <s v="G-5058"/>
    <x v="455"/>
    <d v="2025-02-24T00:00:00"/>
    <d v="2025-03-05T00:00:00"/>
    <x v="0"/>
    <s v="RC_WHL"/>
    <x v="1"/>
    <x v="2"/>
    <x v="2"/>
    <n v="24750"/>
    <n v="5"/>
    <n v="10"/>
    <n v="3"/>
    <n v="13"/>
    <n v="9"/>
    <n v="66"/>
    <n v="1237.5"/>
    <n v="23512.5"/>
    <n v="45"/>
  </r>
  <r>
    <s v="RES-20738"/>
    <s v="G-5174"/>
    <x v="455"/>
    <d v="2025-02-05T00:00:00"/>
    <d v="2025-02-16T00:00:00"/>
    <x v="1"/>
    <s v="RC_WHL"/>
    <x v="3"/>
    <x v="3"/>
    <x v="2"/>
    <n v="3850"/>
    <n v="1"/>
    <n v="2"/>
    <n v="1"/>
    <n v="3"/>
    <n v="11"/>
    <n v="47"/>
    <n v="0"/>
    <n v="3850"/>
    <n v="11"/>
  </r>
  <r>
    <s v="RES-21052"/>
    <s v="G-5488"/>
    <x v="455"/>
    <d v="2025-03-15T00:00:00"/>
    <d v="2025-03-27T00:00:00"/>
    <x v="1"/>
    <s v="RC_WHL"/>
    <x v="6"/>
    <x v="3"/>
    <x v="0"/>
    <n v="16800"/>
    <n v="4"/>
    <n v="4"/>
    <n v="5"/>
    <n v="9"/>
    <n v="12"/>
    <n v="85"/>
    <n v="0"/>
    <n v="16800"/>
    <n v="48"/>
  </r>
  <r>
    <s v="RES-21491"/>
    <s v="G-5927"/>
    <x v="455"/>
    <d v="2025-02-08T00:00:00"/>
    <d v="2025-02-15T00:00:00"/>
    <x v="1"/>
    <s v="RC_LONG"/>
    <x v="3"/>
    <x v="1"/>
    <x v="2"/>
    <n v="2450"/>
    <n v="1"/>
    <n v="2"/>
    <n v="1"/>
    <n v="3"/>
    <n v="7"/>
    <n v="50"/>
    <n v="0"/>
    <n v="2450"/>
    <n v="7"/>
  </r>
  <r>
    <s v="RES-21863"/>
    <s v="G-6299"/>
    <x v="455"/>
    <d v="2025-01-03T00:00:00"/>
    <d v="2025-01-06T00:00:00"/>
    <x v="1"/>
    <s v="RC_WHL"/>
    <x v="7"/>
    <x v="4"/>
    <x v="2"/>
    <n v="3150"/>
    <n v="3"/>
    <n v="6"/>
    <n v="3"/>
    <n v="9"/>
    <n v="3"/>
    <n v="14"/>
    <n v="472.5"/>
    <n v="2677.5"/>
    <n v="9"/>
  </r>
  <r>
    <s v="RES-22010"/>
    <s v="G-6446"/>
    <x v="455"/>
    <d v="2025-01-19T00:00:00"/>
    <d v="2025-01-20T00:00:00"/>
    <x v="1"/>
    <s v="RC_CORP"/>
    <x v="1"/>
    <x v="0"/>
    <x v="2"/>
    <n v="1750"/>
    <n v="5"/>
    <n v="10"/>
    <n v="2"/>
    <n v="12"/>
    <n v="1"/>
    <n v="30"/>
    <n v="87.5"/>
    <n v="1662.5"/>
    <n v="5"/>
  </r>
  <r>
    <s v="RES-22074"/>
    <s v="G-6510"/>
    <x v="455"/>
    <d v="2025-02-15T00:00:00"/>
    <d v="2025-02-20T00:00:00"/>
    <x v="1"/>
    <s v="RC_BAR"/>
    <x v="3"/>
    <x v="3"/>
    <x v="2"/>
    <n v="1750"/>
    <n v="1"/>
    <n v="3"/>
    <n v="0"/>
    <n v="3"/>
    <n v="5"/>
    <n v="57"/>
    <n v="0"/>
    <n v="1750"/>
    <n v="5"/>
  </r>
  <r>
    <s v="RES-22830"/>
    <s v="G-7266"/>
    <x v="455"/>
    <d v="2025-02-28T00:00:00"/>
    <d v="2025-03-08T00:00:00"/>
    <x v="1"/>
    <s v="RC_BAR"/>
    <x v="2"/>
    <x v="1"/>
    <x v="2"/>
    <n v="5600"/>
    <n v="2"/>
    <n v="4"/>
    <n v="0"/>
    <n v="4"/>
    <n v="8"/>
    <n v="70"/>
    <n v="560"/>
    <n v="5040"/>
    <n v="16"/>
  </r>
  <r>
    <s v="RES-22985"/>
    <s v="G-7421"/>
    <x v="455"/>
    <d v="2025-01-26T00:00:00"/>
    <d v="2025-01-30T00:00:00"/>
    <x v="1"/>
    <s v="RC_GOV"/>
    <x v="0"/>
    <x v="3"/>
    <x v="2"/>
    <n v="1400"/>
    <n v="1"/>
    <n v="1"/>
    <n v="0"/>
    <n v="1"/>
    <n v="4"/>
    <n v="37"/>
    <n v="0"/>
    <n v="1400"/>
    <n v="4"/>
  </r>
  <r>
    <s v="RES-23029"/>
    <s v="G-7465"/>
    <x v="455"/>
    <d v="2025-03-12T00:00:00"/>
    <d v="2025-03-14T00:00:00"/>
    <x v="1"/>
    <s v="RC_PROMO"/>
    <x v="5"/>
    <x v="2"/>
    <x v="2"/>
    <n v="1400"/>
    <n v="2"/>
    <n v="6"/>
    <n v="1"/>
    <n v="7"/>
    <n v="2"/>
    <n v="82"/>
    <n v="280"/>
    <n v="1120"/>
    <n v="4"/>
  </r>
  <r>
    <s v="RES-23569"/>
    <s v="G-8005"/>
    <x v="455"/>
    <d v="2025-01-27T00:00:00"/>
    <d v="2025-02-01T00:00:00"/>
    <x v="1"/>
    <s v="RC_BAR"/>
    <x v="1"/>
    <x v="3"/>
    <x v="2"/>
    <n v="5250"/>
    <n v="3"/>
    <n v="3"/>
    <n v="1"/>
    <n v="4"/>
    <n v="5"/>
    <n v="38"/>
    <n v="262.5"/>
    <n v="4987.5"/>
    <n v="15"/>
  </r>
  <r>
    <s v="RES-24049"/>
    <s v="G-8485"/>
    <x v="455"/>
    <d v="2025-01-30T00:00:00"/>
    <d v="2025-02-02T00:00:00"/>
    <x v="0"/>
    <s v="RC_LONG"/>
    <x v="0"/>
    <x v="3"/>
    <x v="2"/>
    <n v="1650"/>
    <n v="1"/>
    <n v="2"/>
    <n v="0"/>
    <n v="2"/>
    <n v="3"/>
    <n v="41"/>
    <n v="0"/>
    <n v="1650"/>
    <n v="3"/>
  </r>
  <r>
    <s v="RES-24492"/>
    <s v="G-8928"/>
    <x v="455"/>
    <d v="2025-03-15T00:00:00"/>
    <d v="2025-03-21T00:00:00"/>
    <x v="1"/>
    <s v="RC_LONG"/>
    <x v="3"/>
    <x v="2"/>
    <x v="2"/>
    <n v="2100"/>
    <n v="1"/>
    <n v="3"/>
    <n v="2"/>
    <n v="5"/>
    <n v="6"/>
    <n v="85"/>
    <n v="0"/>
    <n v="2100"/>
    <n v="6"/>
  </r>
  <r>
    <s v="RES-24686"/>
    <s v="G-9122"/>
    <x v="455"/>
    <d v="2025-02-16T00:00:00"/>
    <d v="2025-02-24T00:00:00"/>
    <x v="1"/>
    <s v="RC_BAR"/>
    <x v="2"/>
    <x v="3"/>
    <x v="2"/>
    <n v="8400"/>
    <n v="3"/>
    <n v="9"/>
    <n v="0"/>
    <n v="9"/>
    <n v="8"/>
    <n v="58"/>
    <n v="840"/>
    <n v="7560"/>
    <n v="24"/>
  </r>
  <r>
    <s v="RES-20864"/>
    <s v="G-5300"/>
    <x v="456"/>
    <d v="2024-12-21T00:00:00"/>
    <d v="2024-12-31T00:00:00"/>
    <x v="1"/>
    <s v="RC_LONG"/>
    <x v="2"/>
    <x v="1"/>
    <x v="0"/>
    <n v="14000"/>
    <n v="4"/>
    <n v="12"/>
    <n v="5"/>
    <n v="17"/>
    <n v="10"/>
    <n v="2"/>
    <n v="1400"/>
    <n v="12600"/>
    <n v="40"/>
  </r>
  <r>
    <s v="RES-21938"/>
    <s v="G-6374"/>
    <x v="456"/>
    <d v="2025-03-10T00:00:00"/>
    <d v="2025-03-15T00:00:00"/>
    <x v="1"/>
    <s v="RC_CORP"/>
    <x v="5"/>
    <x v="3"/>
    <x v="3"/>
    <n v="0"/>
    <n v="8"/>
    <n v="0"/>
    <n v="0"/>
    <n v="0"/>
    <n v="5"/>
    <n v="81"/>
    <n v="0"/>
    <n v="0"/>
    <n v="40"/>
  </r>
  <r>
    <s v="RES-22245"/>
    <s v="G-6681"/>
    <x v="456"/>
    <d v="2025-02-03T00:00:00"/>
    <d v="2025-02-04T00:00:00"/>
    <x v="1"/>
    <s v="RC_PROMO"/>
    <x v="6"/>
    <x v="1"/>
    <x v="2"/>
    <n v="350"/>
    <n v="1"/>
    <n v="3"/>
    <n v="1"/>
    <n v="4"/>
    <n v="1"/>
    <n v="46"/>
    <n v="0"/>
    <n v="350"/>
    <n v="1"/>
  </r>
  <r>
    <s v="RES-22871"/>
    <s v="G-7307"/>
    <x v="456"/>
    <d v="2025-02-20T00:00:00"/>
    <d v="2025-03-05T00:00:00"/>
    <x v="0"/>
    <s v="RC_BAR"/>
    <x v="4"/>
    <x v="1"/>
    <x v="2"/>
    <n v="21450"/>
    <n v="3"/>
    <n v="9"/>
    <n v="4"/>
    <n v="13"/>
    <n v="13"/>
    <n v="63"/>
    <n v="3646.5"/>
    <n v="17803.5"/>
    <n v="39"/>
  </r>
  <r>
    <s v="RES-22916"/>
    <s v="G-7352"/>
    <x v="456"/>
    <d v="2025-03-15T00:00:00"/>
    <d v="2025-03-22T00:00:00"/>
    <x v="4"/>
    <s v="RC_PROMO"/>
    <x v="3"/>
    <x v="1"/>
    <x v="1"/>
    <n v="11200"/>
    <n v="2"/>
    <n v="2"/>
    <n v="2"/>
    <n v="4"/>
    <n v="7"/>
    <n v="86"/>
    <n v="0"/>
    <n v="11200"/>
    <n v="14"/>
  </r>
  <r>
    <s v="RES-23233"/>
    <s v="G-7669"/>
    <x v="456"/>
    <d v="2025-02-07T00:00:00"/>
    <d v="2025-02-19T00:00:00"/>
    <x v="1"/>
    <s v="RC_BAR"/>
    <x v="7"/>
    <x v="2"/>
    <x v="1"/>
    <n v="21000"/>
    <n v="5"/>
    <n v="5"/>
    <n v="5"/>
    <n v="10"/>
    <n v="12"/>
    <n v="50"/>
    <n v="3150"/>
    <n v="17850"/>
    <n v="60"/>
  </r>
  <r>
    <s v="RES-24046"/>
    <s v="G-8482"/>
    <x v="456"/>
    <d v="2025-01-06T00:00:00"/>
    <d v="2025-01-16T00:00:00"/>
    <x v="1"/>
    <s v="RC_LONG"/>
    <x v="4"/>
    <x v="1"/>
    <x v="2"/>
    <n v="10500"/>
    <n v="3"/>
    <n v="9"/>
    <n v="4"/>
    <n v="13"/>
    <n v="10"/>
    <n v="18"/>
    <n v="1785"/>
    <n v="8715"/>
    <n v="30"/>
  </r>
  <r>
    <s v="RES-24463"/>
    <s v="G-8899"/>
    <x v="456"/>
    <d v="2025-03-19T00:00:00"/>
    <d v="2025-03-27T00:00:00"/>
    <x v="1"/>
    <s v="RC_PKG"/>
    <x v="4"/>
    <x v="4"/>
    <x v="2"/>
    <n v="8400"/>
    <n v="3"/>
    <n v="9"/>
    <n v="2"/>
    <n v="11"/>
    <n v="8"/>
    <n v="90"/>
    <n v="1428"/>
    <n v="6972"/>
    <n v="24"/>
  </r>
  <r>
    <s v="RES-21404"/>
    <s v="G-5840"/>
    <x v="457"/>
    <d v="2025-01-21T00:00:00"/>
    <d v="2025-01-26T00:00:00"/>
    <x v="1"/>
    <s v="RC_LONG"/>
    <x v="6"/>
    <x v="2"/>
    <x v="0"/>
    <n v="1750"/>
    <n v="1"/>
    <n v="1"/>
    <n v="2"/>
    <n v="3"/>
    <n v="5"/>
    <n v="34"/>
    <n v="0"/>
    <n v="1750"/>
    <n v="5"/>
  </r>
  <r>
    <s v="RES-22248"/>
    <s v="G-6684"/>
    <x v="457"/>
    <d v="2025-02-05T00:00:00"/>
    <d v="2025-02-19T00:00:00"/>
    <x v="1"/>
    <s v="RC_PROMO"/>
    <x v="5"/>
    <x v="4"/>
    <x v="1"/>
    <n v="24500"/>
    <n v="5"/>
    <n v="10"/>
    <n v="2"/>
    <n v="12"/>
    <n v="14"/>
    <n v="49"/>
    <n v="4900"/>
    <n v="19600"/>
    <n v="70"/>
  </r>
  <r>
    <s v="RES-23585"/>
    <s v="G-8021"/>
    <x v="457"/>
    <d v="2025-01-19T00:00:00"/>
    <d v="2025-01-27T00:00:00"/>
    <x v="1"/>
    <s v="RC_GOV"/>
    <x v="7"/>
    <x v="0"/>
    <x v="0"/>
    <n v="5600"/>
    <n v="2"/>
    <n v="2"/>
    <n v="3"/>
    <n v="5"/>
    <n v="8"/>
    <n v="32"/>
    <n v="840"/>
    <n v="4760"/>
    <n v="16"/>
  </r>
  <r>
    <s v="RES-24535"/>
    <s v="G-8971"/>
    <x v="457"/>
    <d v="2025-01-28T00:00:00"/>
    <d v="2025-02-10T00:00:00"/>
    <x v="0"/>
    <s v="RC_GOV"/>
    <x v="3"/>
    <x v="0"/>
    <x v="2"/>
    <n v="7150"/>
    <n v="1"/>
    <n v="1"/>
    <n v="2"/>
    <n v="3"/>
    <n v="13"/>
    <n v="41"/>
    <n v="0"/>
    <n v="7150"/>
    <n v="13"/>
  </r>
  <r>
    <s v="RES-21056"/>
    <s v="G-5492"/>
    <x v="458"/>
    <d v="2025-01-19T00:00:00"/>
    <d v="2025-01-20T00:00:00"/>
    <x v="1"/>
    <s v="RC_CORP"/>
    <x v="2"/>
    <x v="0"/>
    <x v="2"/>
    <n v="1400"/>
    <n v="4"/>
    <n v="12"/>
    <n v="4"/>
    <n v="16"/>
    <n v="1"/>
    <n v="33"/>
    <n v="140"/>
    <n v="1260"/>
    <n v="4"/>
  </r>
  <r>
    <s v="RES-21283"/>
    <s v="G-5719"/>
    <x v="458"/>
    <d v="2024-12-26T00:00:00"/>
    <d v="2025-01-05T00:00:00"/>
    <x v="3"/>
    <s v="RC_GOV"/>
    <x v="6"/>
    <x v="4"/>
    <x v="2"/>
    <n v="36000"/>
    <n v="3"/>
    <n v="9"/>
    <n v="2"/>
    <n v="11"/>
    <n v="10"/>
    <n v="9"/>
    <n v="0"/>
    <n v="36000"/>
    <n v="30"/>
  </r>
  <r>
    <s v="RES-22336"/>
    <s v="G-6772"/>
    <x v="458"/>
    <d v="2025-01-16T00:00:00"/>
    <d v="2025-01-21T00:00:00"/>
    <x v="1"/>
    <s v="RC_PKG"/>
    <x v="4"/>
    <x v="3"/>
    <x v="2"/>
    <n v="1750"/>
    <n v="1"/>
    <n v="1"/>
    <n v="2"/>
    <n v="3"/>
    <n v="5"/>
    <n v="30"/>
    <n v="297.5"/>
    <n v="1452.5"/>
    <n v="5"/>
  </r>
  <r>
    <s v="RES-22447"/>
    <s v="G-6883"/>
    <x v="458"/>
    <d v="2025-02-04T00:00:00"/>
    <d v="2025-02-18T00:00:00"/>
    <x v="1"/>
    <s v="RC_PKG"/>
    <x v="6"/>
    <x v="0"/>
    <x v="2"/>
    <n v="24500"/>
    <n v="5"/>
    <n v="15"/>
    <n v="3"/>
    <n v="18"/>
    <n v="14"/>
    <n v="49"/>
    <n v="0"/>
    <n v="24500"/>
    <n v="70"/>
  </r>
  <r>
    <s v="RES-22829"/>
    <s v="G-7265"/>
    <x v="458"/>
    <d v="2025-01-03T00:00:00"/>
    <d v="2025-01-07T00:00:00"/>
    <x v="1"/>
    <s v="RC_PROMO"/>
    <x v="0"/>
    <x v="1"/>
    <x v="2"/>
    <n v="4200"/>
    <n v="3"/>
    <n v="3"/>
    <n v="3"/>
    <n v="6"/>
    <n v="4"/>
    <n v="17"/>
    <n v="0"/>
    <n v="4200"/>
    <n v="12"/>
  </r>
  <r>
    <s v="RES-24432"/>
    <s v="G-8868"/>
    <x v="458"/>
    <d v="2025-02-22T00:00:00"/>
    <d v="2025-03-01T00:00:00"/>
    <x v="4"/>
    <s v="RC_PKG"/>
    <x v="7"/>
    <x v="1"/>
    <x v="3"/>
    <n v="0"/>
    <n v="10"/>
    <n v="0"/>
    <n v="0"/>
    <n v="0"/>
    <n v="7"/>
    <n v="67"/>
    <n v="0"/>
    <n v="0"/>
    <n v="70"/>
  </r>
  <r>
    <s v="RES-20054"/>
    <s v="G-1443"/>
    <x v="459"/>
    <d v="2025-03-23T00:00:00"/>
    <d v="2025-03-26T00:00:00"/>
    <x v="1"/>
    <s v="RC_LONG"/>
    <x v="4"/>
    <x v="3"/>
    <x v="2"/>
    <n v="2100"/>
    <n v="2"/>
    <n v="6"/>
    <n v="1"/>
    <n v="7"/>
    <n v="3"/>
    <n v="97"/>
    <n v="357"/>
    <n v="1743"/>
    <n v="6"/>
  </r>
  <r>
    <s v="RES-20876"/>
    <s v="G-5312"/>
    <x v="459"/>
    <d v="2024-12-17T00:00:00"/>
    <d v="2024-12-23T00:00:00"/>
    <x v="1"/>
    <s v="RC_BAR"/>
    <x v="7"/>
    <x v="2"/>
    <x v="0"/>
    <n v="8400"/>
    <n v="4"/>
    <n v="4"/>
    <n v="2"/>
    <n v="6"/>
    <n v="6"/>
    <n v="1"/>
    <n v="1260"/>
    <n v="7140"/>
    <n v="24"/>
  </r>
  <r>
    <s v="RES-21149"/>
    <s v="G-5585"/>
    <x v="459"/>
    <d v="2025-02-28T00:00:00"/>
    <d v="2025-03-02T00:00:00"/>
    <x v="3"/>
    <s v="RC_GOV"/>
    <x v="0"/>
    <x v="0"/>
    <x v="2"/>
    <n v="4800"/>
    <n v="2"/>
    <n v="2"/>
    <n v="1"/>
    <n v="3"/>
    <n v="2"/>
    <n v="74"/>
    <n v="0"/>
    <n v="4800"/>
    <n v="4"/>
  </r>
  <r>
    <s v="RES-21990"/>
    <s v="G-6426"/>
    <x v="459"/>
    <d v="2025-02-22T00:00:00"/>
    <d v="2025-03-06T00:00:00"/>
    <x v="1"/>
    <s v="RC_WHL"/>
    <x v="2"/>
    <x v="1"/>
    <x v="3"/>
    <n v="0"/>
    <n v="8"/>
    <n v="0"/>
    <n v="0"/>
    <n v="0"/>
    <n v="12"/>
    <n v="68"/>
    <n v="0"/>
    <n v="0"/>
    <n v="96"/>
  </r>
  <r>
    <s v="RES-22952"/>
    <s v="G-7388"/>
    <x v="459"/>
    <d v="2025-01-13T00:00:00"/>
    <d v="2025-01-21T00:00:00"/>
    <x v="4"/>
    <s v="RC_GOV"/>
    <x v="4"/>
    <x v="1"/>
    <x v="3"/>
    <n v="0"/>
    <n v="9"/>
    <n v="0"/>
    <n v="0"/>
    <n v="0"/>
    <n v="8"/>
    <n v="28"/>
    <n v="0"/>
    <n v="0"/>
    <n v="72"/>
  </r>
  <r>
    <s v="RES-23214"/>
    <s v="G-7650"/>
    <x v="459"/>
    <d v="2025-02-10T00:00:00"/>
    <d v="2025-02-12T00:00:00"/>
    <x v="4"/>
    <s v="RC_CORP"/>
    <x v="3"/>
    <x v="3"/>
    <x v="2"/>
    <n v="8000"/>
    <n v="5"/>
    <n v="10"/>
    <n v="8"/>
    <n v="18"/>
    <n v="2"/>
    <n v="56"/>
    <n v="0"/>
    <n v="8000"/>
    <n v="10"/>
  </r>
  <r>
    <s v="RES-24068"/>
    <s v="G-8504"/>
    <x v="459"/>
    <d v="2025-01-29T00:00:00"/>
    <d v="2025-02-05T00:00:00"/>
    <x v="2"/>
    <s v="RC_WHL"/>
    <x v="5"/>
    <x v="1"/>
    <x v="2"/>
    <n v="30800"/>
    <n v="4"/>
    <n v="12"/>
    <n v="3"/>
    <n v="15"/>
    <n v="7"/>
    <n v="44"/>
    <n v="6160"/>
    <n v="24640"/>
    <n v="28"/>
  </r>
  <r>
    <s v="RES-24542"/>
    <s v="G-8978"/>
    <x v="459"/>
    <d v="2025-02-05T00:00:00"/>
    <d v="2025-02-16T00:00:00"/>
    <x v="1"/>
    <s v="RC_GOV"/>
    <x v="2"/>
    <x v="3"/>
    <x v="2"/>
    <n v="3850"/>
    <n v="1"/>
    <n v="3"/>
    <n v="0"/>
    <n v="3"/>
    <n v="11"/>
    <n v="51"/>
    <n v="385"/>
    <n v="3465"/>
    <n v="11"/>
  </r>
  <r>
    <s v="RES-20709"/>
    <s v="G-5145"/>
    <x v="460"/>
    <d v="2025-02-21T00:00:00"/>
    <d v="2025-02-28T00:00:00"/>
    <x v="1"/>
    <s v="RC_BAR"/>
    <x v="7"/>
    <x v="2"/>
    <x v="0"/>
    <n v="2450"/>
    <n v="1"/>
    <n v="3"/>
    <n v="2"/>
    <n v="5"/>
    <n v="7"/>
    <n v="68"/>
    <n v="367.5"/>
    <n v="2082.5"/>
    <n v="7"/>
  </r>
  <r>
    <s v="RES-21705"/>
    <s v="G-6141"/>
    <x v="460"/>
    <d v="2025-02-19T00:00:00"/>
    <d v="2025-02-23T00:00:00"/>
    <x v="4"/>
    <s v="RC_WHL"/>
    <x v="4"/>
    <x v="4"/>
    <x v="2"/>
    <n v="9600"/>
    <n v="3"/>
    <n v="6"/>
    <n v="5"/>
    <n v="11"/>
    <n v="4"/>
    <n v="66"/>
    <n v="1632"/>
    <n v="7968"/>
    <n v="12"/>
  </r>
  <r>
    <s v="RES-22445"/>
    <s v="G-6881"/>
    <x v="460"/>
    <d v="2025-01-29T00:00:00"/>
    <d v="2025-02-02T00:00:00"/>
    <x v="1"/>
    <s v="RC_BAR"/>
    <x v="2"/>
    <x v="0"/>
    <x v="1"/>
    <n v="1400"/>
    <n v="1"/>
    <n v="2"/>
    <n v="0"/>
    <n v="2"/>
    <n v="4"/>
    <n v="45"/>
    <n v="140"/>
    <n v="1260"/>
    <n v="4"/>
  </r>
  <r>
    <s v="RES-22675"/>
    <s v="G-7111"/>
    <x v="460"/>
    <d v="2025-01-20T00:00:00"/>
    <d v="2025-01-24T00:00:00"/>
    <x v="1"/>
    <s v="RC_BAR"/>
    <x v="1"/>
    <x v="0"/>
    <x v="2"/>
    <n v="7000"/>
    <n v="5"/>
    <n v="10"/>
    <n v="6"/>
    <n v="16"/>
    <n v="4"/>
    <n v="36"/>
    <n v="350"/>
    <n v="6650"/>
    <n v="20"/>
  </r>
  <r>
    <s v="RES-23056"/>
    <s v="G-7492"/>
    <x v="460"/>
    <d v="2025-01-09T00:00:00"/>
    <d v="2025-01-17T00:00:00"/>
    <x v="1"/>
    <s v="RC_PROMO"/>
    <x v="6"/>
    <x v="3"/>
    <x v="2"/>
    <n v="2800"/>
    <n v="1"/>
    <n v="1"/>
    <n v="1"/>
    <n v="2"/>
    <n v="8"/>
    <n v="25"/>
    <n v="0"/>
    <n v="2800"/>
    <n v="8"/>
  </r>
  <r>
    <s v="RES-24078"/>
    <s v="G-8514"/>
    <x v="460"/>
    <d v="2025-03-01T00:00:00"/>
    <d v="2025-03-14T00:00:00"/>
    <x v="4"/>
    <s v="RC_PKG"/>
    <x v="5"/>
    <x v="0"/>
    <x v="2"/>
    <n v="10400"/>
    <n v="1"/>
    <n v="3"/>
    <n v="1"/>
    <n v="4"/>
    <n v="13"/>
    <n v="76"/>
    <n v="2080"/>
    <n v="8320"/>
    <n v="13"/>
  </r>
  <r>
    <s v="RES-24833"/>
    <s v="G-9269"/>
    <x v="460"/>
    <d v="2025-01-01T00:00:00"/>
    <d v="2025-01-13T00:00:00"/>
    <x v="1"/>
    <s v="RC_PROMO"/>
    <x v="6"/>
    <x v="4"/>
    <x v="2"/>
    <n v="4200"/>
    <n v="1"/>
    <n v="1"/>
    <n v="2"/>
    <n v="3"/>
    <n v="12"/>
    <n v="17"/>
    <n v="0"/>
    <n v="4200"/>
    <n v="12"/>
  </r>
  <r>
    <s v="RES-24845"/>
    <s v="G-9281"/>
    <x v="460"/>
    <d v="2024-12-27T00:00:00"/>
    <d v="2024-12-31T00:00:00"/>
    <x v="4"/>
    <s v="RC_GOV"/>
    <x v="4"/>
    <x v="1"/>
    <x v="3"/>
    <n v="0"/>
    <n v="8"/>
    <n v="0"/>
    <n v="0"/>
    <n v="0"/>
    <n v="4"/>
    <n v="12"/>
    <n v="0"/>
    <n v="0"/>
    <n v="32"/>
  </r>
  <r>
    <s v="RES-20356"/>
    <s v="G-3141"/>
    <x v="461"/>
    <d v="2025-01-09T00:00:00"/>
    <d v="2025-01-14T00:00:00"/>
    <x v="2"/>
    <s v="RC_LONG"/>
    <x v="5"/>
    <x v="2"/>
    <x v="2"/>
    <n v="5500"/>
    <n v="1"/>
    <n v="3"/>
    <n v="0"/>
    <n v="3"/>
    <n v="5"/>
    <n v="26"/>
    <n v="1100"/>
    <n v="4400"/>
    <n v="5"/>
  </r>
  <r>
    <s v="RES-21026"/>
    <s v="G-5462"/>
    <x v="461"/>
    <d v="2025-01-31T00:00:00"/>
    <d v="2025-02-01T00:00:00"/>
    <x v="1"/>
    <s v="RC_CORP"/>
    <x v="2"/>
    <x v="3"/>
    <x v="2"/>
    <n v="700"/>
    <n v="2"/>
    <n v="6"/>
    <n v="2"/>
    <n v="8"/>
    <n v="1"/>
    <n v="48"/>
    <n v="70"/>
    <n v="630"/>
    <n v="2"/>
  </r>
  <r>
    <s v="RES-21268"/>
    <s v="G-5704"/>
    <x v="461"/>
    <d v="2025-01-16T00:00:00"/>
    <d v="2025-01-23T00:00:00"/>
    <x v="1"/>
    <s v="RC_PKG"/>
    <x v="4"/>
    <x v="4"/>
    <x v="2"/>
    <n v="2450"/>
    <n v="1"/>
    <n v="2"/>
    <n v="2"/>
    <n v="4"/>
    <n v="7"/>
    <n v="33"/>
    <n v="416.5"/>
    <n v="2033.5"/>
    <n v="7"/>
  </r>
  <r>
    <s v="RES-21459"/>
    <s v="G-5895"/>
    <x v="461"/>
    <d v="2024-12-16T00:00:00"/>
    <d v="2024-12-24T00:00:00"/>
    <x v="0"/>
    <s v="RC_BAR"/>
    <x v="6"/>
    <x v="1"/>
    <x v="2"/>
    <n v="4400"/>
    <n v="1"/>
    <n v="1"/>
    <n v="0"/>
    <n v="1"/>
    <n v="8"/>
    <n v="2"/>
    <n v="0"/>
    <n v="4400"/>
    <n v="8"/>
  </r>
  <r>
    <s v="RES-22796"/>
    <s v="G-7232"/>
    <x v="461"/>
    <d v="2025-01-14T00:00:00"/>
    <d v="2025-01-16T00:00:00"/>
    <x v="1"/>
    <s v="RC_PROMO"/>
    <x v="2"/>
    <x v="0"/>
    <x v="2"/>
    <n v="2800"/>
    <n v="4"/>
    <n v="12"/>
    <n v="2"/>
    <n v="14"/>
    <n v="2"/>
    <n v="31"/>
    <n v="280"/>
    <n v="2520"/>
    <n v="8"/>
  </r>
  <r>
    <s v="RES-23474"/>
    <s v="G-7910"/>
    <x v="461"/>
    <d v="2025-03-02T00:00:00"/>
    <d v="2025-03-07T00:00:00"/>
    <x v="1"/>
    <s v="RC_BAR"/>
    <x v="5"/>
    <x v="2"/>
    <x v="2"/>
    <n v="5250"/>
    <n v="3"/>
    <n v="6"/>
    <n v="3"/>
    <n v="9"/>
    <n v="5"/>
    <n v="78"/>
    <n v="1050"/>
    <n v="4200"/>
    <n v="15"/>
  </r>
  <r>
    <s v="RES-23652"/>
    <s v="G-8088"/>
    <x v="461"/>
    <d v="2024-12-24T00:00:00"/>
    <d v="2025-01-01T00:00:00"/>
    <x v="1"/>
    <s v="RC_BAR"/>
    <x v="3"/>
    <x v="1"/>
    <x v="2"/>
    <n v="5600"/>
    <n v="2"/>
    <n v="6"/>
    <n v="4"/>
    <n v="10"/>
    <n v="8"/>
    <n v="10"/>
    <n v="0"/>
    <n v="5600"/>
    <n v="16"/>
  </r>
  <r>
    <s v="RES-23958"/>
    <s v="G-8394"/>
    <x v="461"/>
    <d v="2025-01-05T00:00:00"/>
    <d v="2025-01-18T00:00:00"/>
    <x v="1"/>
    <s v="RC_PROMO"/>
    <x v="7"/>
    <x v="1"/>
    <x v="2"/>
    <n v="18200"/>
    <n v="4"/>
    <n v="8"/>
    <n v="4"/>
    <n v="12"/>
    <n v="13"/>
    <n v="22"/>
    <n v="2730"/>
    <n v="15470"/>
    <n v="52"/>
  </r>
  <r>
    <s v="RES-24064"/>
    <s v="G-8500"/>
    <x v="461"/>
    <d v="2025-03-04T00:00:00"/>
    <d v="2025-03-12T00:00:00"/>
    <x v="1"/>
    <s v="RC_WHL"/>
    <x v="6"/>
    <x v="1"/>
    <x v="2"/>
    <n v="2800"/>
    <n v="1"/>
    <n v="2"/>
    <n v="2"/>
    <n v="4"/>
    <n v="8"/>
    <n v="80"/>
    <n v="0"/>
    <n v="2800"/>
    <n v="8"/>
  </r>
  <r>
    <s v="RES-24916"/>
    <s v="G-9352"/>
    <x v="461"/>
    <d v="2025-01-17T00:00:00"/>
    <d v="2025-01-21T00:00:00"/>
    <x v="1"/>
    <s v="RC_PROMO"/>
    <x v="3"/>
    <x v="1"/>
    <x v="0"/>
    <n v="5600"/>
    <n v="4"/>
    <n v="8"/>
    <n v="5"/>
    <n v="13"/>
    <n v="4"/>
    <n v="34"/>
    <n v="0"/>
    <n v="5600"/>
    <n v="16"/>
  </r>
  <r>
    <s v="RES-20335"/>
    <s v="G-2378"/>
    <x v="462"/>
    <d v="2024-12-29T00:00:00"/>
    <d v="2024-12-31T00:00:00"/>
    <x v="2"/>
    <s v="RC_LONG"/>
    <x v="1"/>
    <x v="0"/>
    <x v="2"/>
    <n v="4400"/>
    <n v="2"/>
    <n v="6"/>
    <n v="3"/>
    <n v="9"/>
    <n v="2"/>
    <n v="16"/>
    <n v="220"/>
    <n v="4180"/>
    <n v="4"/>
  </r>
  <r>
    <s v="RES-20573"/>
    <s v="G-5009"/>
    <x v="462"/>
    <d v="2025-02-06T00:00:00"/>
    <d v="2025-02-10T00:00:00"/>
    <x v="1"/>
    <s v="RC_GOV"/>
    <x v="3"/>
    <x v="4"/>
    <x v="2"/>
    <n v="7000"/>
    <n v="5"/>
    <n v="5"/>
    <n v="3"/>
    <n v="8"/>
    <n v="4"/>
    <n v="55"/>
    <n v="0"/>
    <n v="7000"/>
    <n v="20"/>
  </r>
  <r>
    <s v="RES-21416"/>
    <s v="G-5852"/>
    <x v="462"/>
    <d v="2025-02-07T00:00:00"/>
    <d v="2025-02-16T00:00:00"/>
    <x v="0"/>
    <s v="RC_PROMO"/>
    <x v="3"/>
    <x v="3"/>
    <x v="2"/>
    <n v="14850"/>
    <n v="3"/>
    <n v="3"/>
    <n v="2"/>
    <n v="5"/>
    <n v="9"/>
    <n v="56"/>
    <n v="0"/>
    <n v="14850"/>
    <n v="27"/>
  </r>
  <r>
    <s v="RES-22933"/>
    <s v="G-7369"/>
    <x v="462"/>
    <d v="2025-01-16T00:00:00"/>
    <d v="2025-01-28T00:00:00"/>
    <x v="0"/>
    <s v="RC_CORP"/>
    <x v="7"/>
    <x v="3"/>
    <x v="2"/>
    <n v="33000"/>
    <n v="5"/>
    <n v="15"/>
    <n v="4"/>
    <n v="19"/>
    <n v="12"/>
    <n v="34"/>
    <n v="4950"/>
    <n v="28050"/>
    <n v="60"/>
  </r>
  <r>
    <s v="RES-23573"/>
    <s v="G-8009"/>
    <x v="462"/>
    <d v="2024-12-31T00:00:00"/>
    <d v="2025-01-13T00:00:00"/>
    <x v="1"/>
    <s v="RC_WHL"/>
    <x v="6"/>
    <x v="1"/>
    <x v="2"/>
    <n v="4550"/>
    <n v="1"/>
    <n v="2"/>
    <n v="2"/>
    <n v="4"/>
    <n v="13"/>
    <n v="18"/>
    <n v="0"/>
    <n v="4550"/>
    <n v="13"/>
  </r>
  <r>
    <s v="RES-24491"/>
    <s v="G-8927"/>
    <x v="462"/>
    <d v="2025-01-07T00:00:00"/>
    <d v="2025-01-19T00:00:00"/>
    <x v="3"/>
    <s v="RC_CORP"/>
    <x v="4"/>
    <x v="1"/>
    <x v="2"/>
    <n v="72000"/>
    <n v="5"/>
    <n v="10"/>
    <n v="5"/>
    <n v="15"/>
    <n v="12"/>
    <n v="25"/>
    <n v="12240"/>
    <n v="59760"/>
    <n v="60"/>
  </r>
  <r>
    <s v="RES-24671"/>
    <s v="G-9107"/>
    <x v="462"/>
    <d v="2025-01-10T00:00:00"/>
    <d v="2025-01-16T00:00:00"/>
    <x v="0"/>
    <s v="RC_GOV"/>
    <x v="3"/>
    <x v="3"/>
    <x v="2"/>
    <n v="3300"/>
    <n v="1"/>
    <n v="2"/>
    <n v="0"/>
    <n v="2"/>
    <n v="6"/>
    <n v="28"/>
    <n v="0"/>
    <n v="3300"/>
    <n v="6"/>
  </r>
  <r>
    <s v="RES-20513"/>
    <s v="G-3802"/>
    <x v="463"/>
    <d v="2025-01-07T00:00:00"/>
    <d v="2025-01-13T00:00:00"/>
    <x v="2"/>
    <s v="RC_LONG"/>
    <x v="1"/>
    <x v="2"/>
    <x v="2"/>
    <n v="6600"/>
    <n v="1"/>
    <n v="2"/>
    <n v="0"/>
    <n v="2"/>
    <n v="6"/>
    <n v="26"/>
    <n v="330"/>
    <n v="6270"/>
    <n v="6"/>
  </r>
  <r>
    <s v="RES-20745"/>
    <s v="G-5181"/>
    <x v="463"/>
    <d v="2025-01-03T00:00:00"/>
    <d v="2025-01-14T00:00:00"/>
    <x v="1"/>
    <s v="RC_LONG"/>
    <x v="5"/>
    <x v="3"/>
    <x v="2"/>
    <n v="7700"/>
    <n v="2"/>
    <n v="4"/>
    <n v="1"/>
    <n v="5"/>
    <n v="11"/>
    <n v="22"/>
    <n v="1540"/>
    <n v="6160"/>
    <n v="22"/>
  </r>
  <r>
    <s v="RES-21034"/>
    <s v="G-5470"/>
    <x v="463"/>
    <d v="2025-01-28T00:00:00"/>
    <d v="2025-02-11T00:00:00"/>
    <x v="1"/>
    <s v="RC_CORP"/>
    <x v="1"/>
    <x v="2"/>
    <x v="2"/>
    <n v="4900"/>
    <n v="1"/>
    <n v="1"/>
    <n v="2"/>
    <n v="3"/>
    <n v="14"/>
    <n v="47"/>
    <n v="245"/>
    <n v="4655"/>
    <n v="14"/>
  </r>
  <r>
    <s v="RES-21716"/>
    <s v="G-6152"/>
    <x v="463"/>
    <d v="2025-01-15T00:00:00"/>
    <d v="2025-01-25T00:00:00"/>
    <x v="1"/>
    <s v="RC_PKG"/>
    <x v="1"/>
    <x v="2"/>
    <x v="2"/>
    <n v="17500"/>
    <n v="5"/>
    <n v="15"/>
    <n v="3"/>
    <n v="18"/>
    <n v="10"/>
    <n v="34"/>
    <n v="875"/>
    <n v="16625"/>
    <n v="50"/>
  </r>
  <r>
    <s v="RES-21843"/>
    <s v="G-6279"/>
    <x v="463"/>
    <d v="2024-12-31T00:00:00"/>
    <d v="2025-01-11T00:00:00"/>
    <x v="2"/>
    <s v="RC_CORP"/>
    <x v="0"/>
    <x v="1"/>
    <x v="3"/>
    <n v="0"/>
    <n v="7"/>
    <n v="0"/>
    <n v="0"/>
    <n v="0"/>
    <n v="11"/>
    <n v="19"/>
    <n v="0"/>
    <n v="0"/>
    <n v="77"/>
  </r>
  <r>
    <s v="RES-22815"/>
    <s v="G-7251"/>
    <x v="463"/>
    <d v="2025-02-11T00:00:00"/>
    <d v="2025-02-16T00:00:00"/>
    <x v="4"/>
    <s v="RC_PKG"/>
    <x v="6"/>
    <x v="4"/>
    <x v="2"/>
    <n v="12000"/>
    <n v="3"/>
    <n v="3"/>
    <n v="4"/>
    <n v="7"/>
    <n v="5"/>
    <n v="61"/>
    <n v="0"/>
    <n v="12000"/>
    <n v="15"/>
  </r>
  <r>
    <s v="RES-23231"/>
    <s v="G-7667"/>
    <x v="463"/>
    <d v="2025-02-19T00:00:00"/>
    <d v="2025-02-20T00:00:00"/>
    <x v="1"/>
    <s v="RC_BAR"/>
    <x v="4"/>
    <x v="0"/>
    <x v="1"/>
    <n v="700"/>
    <n v="2"/>
    <n v="4"/>
    <n v="1"/>
    <n v="5"/>
    <n v="1"/>
    <n v="69"/>
    <n v="119"/>
    <n v="581"/>
    <n v="2"/>
  </r>
  <r>
    <s v="RES-23459"/>
    <s v="G-7895"/>
    <x v="463"/>
    <d v="2025-01-07T00:00:00"/>
    <d v="2025-01-17T00:00:00"/>
    <x v="1"/>
    <s v="RC_PKG"/>
    <x v="1"/>
    <x v="3"/>
    <x v="2"/>
    <n v="3500"/>
    <n v="1"/>
    <n v="3"/>
    <n v="2"/>
    <n v="5"/>
    <n v="10"/>
    <n v="26"/>
    <n v="175"/>
    <n v="3325"/>
    <n v="10"/>
  </r>
  <r>
    <s v="RES-20621"/>
    <s v="G-5057"/>
    <x v="464"/>
    <d v="2025-02-20T00:00:00"/>
    <d v="2025-02-23T00:00:00"/>
    <x v="2"/>
    <s v="RC_WHL"/>
    <x v="4"/>
    <x v="3"/>
    <x v="2"/>
    <n v="16500"/>
    <n v="5"/>
    <n v="15"/>
    <n v="6"/>
    <n v="21"/>
    <n v="3"/>
    <n v="71"/>
    <n v="2805"/>
    <n v="13695"/>
    <n v="15"/>
  </r>
  <r>
    <s v="RES-20644"/>
    <s v="G-5080"/>
    <x v="464"/>
    <d v="2025-01-21T00:00:00"/>
    <d v="2025-01-30T00:00:00"/>
    <x v="1"/>
    <s v="RC_GOV"/>
    <x v="1"/>
    <x v="4"/>
    <x v="2"/>
    <n v="15750"/>
    <n v="5"/>
    <n v="5"/>
    <n v="5"/>
    <n v="10"/>
    <n v="9"/>
    <n v="41"/>
    <n v="787.5"/>
    <n v="14962.5"/>
    <n v="45"/>
  </r>
  <r>
    <s v="RES-20717"/>
    <s v="G-5153"/>
    <x v="464"/>
    <d v="2025-01-12T00:00:00"/>
    <d v="2025-01-20T00:00:00"/>
    <x v="0"/>
    <s v="RC_PROMO"/>
    <x v="7"/>
    <x v="2"/>
    <x v="2"/>
    <n v="17600"/>
    <n v="4"/>
    <n v="4"/>
    <n v="4"/>
    <n v="8"/>
    <n v="8"/>
    <n v="32"/>
    <n v="2640"/>
    <n v="14960"/>
    <n v="32"/>
  </r>
  <r>
    <s v="RES-20830"/>
    <s v="G-5266"/>
    <x v="464"/>
    <d v="2024-12-14T00:00:00"/>
    <d v="2024-12-21T00:00:00"/>
    <x v="1"/>
    <s v="RC_PKG"/>
    <x v="1"/>
    <x v="2"/>
    <x v="2"/>
    <n v="9800"/>
    <n v="4"/>
    <n v="12"/>
    <n v="2"/>
    <n v="14"/>
    <n v="7"/>
    <n v="3"/>
    <n v="490"/>
    <n v="9310"/>
    <n v="28"/>
  </r>
  <r>
    <s v="RES-23111"/>
    <s v="G-7547"/>
    <x v="464"/>
    <d v="2024-12-25T00:00:00"/>
    <d v="2024-12-31T00:00:00"/>
    <x v="0"/>
    <s v="RC_GOV"/>
    <x v="3"/>
    <x v="3"/>
    <x v="2"/>
    <n v="6600"/>
    <n v="2"/>
    <n v="2"/>
    <n v="2"/>
    <n v="4"/>
    <n v="6"/>
    <n v="14"/>
    <n v="0"/>
    <n v="6600"/>
    <n v="12"/>
  </r>
  <r>
    <s v="RES-24227"/>
    <s v="G-8663"/>
    <x v="464"/>
    <d v="2024-12-22T00:00:00"/>
    <d v="2024-12-23T00:00:00"/>
    <x v="1"/>
    <s v="RC_PROMO"/>
    <x v="2"/>
    <x v="2"/>
    <x v="2"/>
    <n v="1400"/>
    <n v="4"/>
    <n v="12"/>
    <n v="2"/>
    <n v="14"/>
    <n v="1"/>
    <n v="11"/>
    <n v="140"/>
    <n v="1260"/>
    <n v="4"/>
  </r>
  <r>
    <s v="RES-24762"/>
    <s v="G-9198"/>
    <x v="464"/>
    <d v="2025-03-02T00:00:00"/>
    <d v="2025-03-14T00:00:00"/>
    <x v="3"/>
    <s v="RC_BAR"/>
    <x v="7"/>
    <x v="2"/>
    <x v="3"/>
    <n v="0"/>
    <n v="4"/>
    <n v="0"/>
    <n v="0"/>
    <n v="0"/>
    <n v="12"/>
    <n v="81"/>
    <n v="0"/>
    <n v="0"/>
    <n v="48"/>
  </r>
  <r>
    <s v="RES-20383"/>
    <s v="G-1342"/>
    <x v="465"/>
    <d v="2025-01-08T00:00:00"/>
    <d v="2025-01-13T00:00:00"/>
    <x v="1"/>
    <s v="RC_PROMO"/>
    <x v="2"/>
    <x v="2"/>
    <x v="1"/>
    <n v="7000"/>
    <n v="4"/>
    <n v="12"/>
    <n v="3"/>
    <n v="15"/>
    <n v="5"/>
    <n v="29"/>
    <n v="700"/>
    <n v="6300"/>
    <n v="20"/>
  </r>
  <r>
    <s v="RES-20957"/>
    <s v="G-5393"/>
    <x v="465"/>
    <d v="2025-01-03T00:00:00"/>
    <d v="2025-01-04T00:00:00"/>
    <x v="4"/>
    <s v="RC_GOV"/>
    <x v="3"/>
    <x v="3"/>
    <x v="1"/>
    <n v="1600"/>
    <n v="2"/>
    <n v="6"/>
    <n v="2"/>
    <n v="8"/>
    <n v="1"/>
    <n v="24"/>
    <n v="0"/>
    <n v="1600"/>
    <n v="2"/>
  </r>
  <r>
    <s v="RES-22968"/>
    <s v="G-7404"/>
    <x v="465"/>
    <d v="2024-12-19T00:00:00"/>
    <d v="2024-12-31T00:00:00"/>
    <x v="0"/>
    <s v="RC_WHL"/>
    <x v="5"/>
    <x v="2"/>
    <x v="2"/>
    <n v="26400"/>
    <n v="4"/>
    <n v="12"/>
    <n v="4"/>
    <n v="16"/>
    <n v="12"/>
    <n v="9"/>
    <n v="5280"/>
    <n v="21120"/>
    <n v="48"/>
  </r>
  <r>
    <s v="RES-23226"/>
    <s v="G-7662"/>
    <x v="465"/>
    <d v="2024-12-29T00:00:00"/>
    <d v="2025-01-08T00:00:00"/>
    <x v="0"/>
    <s v="RC_PKG"/>
    <x v="7"/>
    <x v="1"/>
    <x v="3"/>
    <n v="0"/>
    <n v="10"/>
    <n v="0"/>
    <n v="0"/>
    <n v="0"/>
    <n v="10"/>
    <n v="19"/>
    <n v="0"/>
    <n v="0"/>
    <n v="100"/>
  </r>
  <r>
    <s v="RES-21136"/>
    <s v="G-5572"/>
    <x v="466"/>
    <d v="2025-01-18T00:00:00"/>
    <d v="2025-01-20T00:00:00"/>
    <x v="1"/>
    <s v="RC_CORP"/>
    <x v="6"/>
    <x v="0"/>
    <x v="2"/>
    <n v="700"/>
    <n v="1"/>
    <n v="2"/>
    <n v="2"/>
    <n v="4"/>
    <n v="2"/>
    <n v="40"/>
    <n v="0"/>
    <n v="700"/>
    <n v="2"/>
  </r>
  <r>
    <s v="RES-24357"/>
    <s v="G-8793"/>
    <x v="466"/>
    <d v="2025-02-23T00:00:00"/>
    <d v="2025-02-25T00:00:00"/>
    <x v="1"/>
    <s v="RC_GOV"/>
    <x v="0"/>
    <x v="3"/>
    <x v="2"/>
    <n v="2100"/>
    <n v="3"/>
    <n v="6"/>
    <n v="3"/>
    <n v="9"/>
    <n v="2"/>
    <n v="76"/>
    <n v="0"/>
    <n v="2100"/>
    <n v="6"/>
  </r>
  <r>
    <s v="RES-20749"/>
    <s v="G-5185"/>
    <x v="467"/>
    <d v="2025-01-16T00:00:00"/>
    <d v="2025-01-19T00:00:00"/>
    <x v="3"/>
    <s v="RC_WHL"/>
    <x v="4"/>
    <x v="1"/>
    <x v="1"/>
    <n v="7200"/>
    <n v="2"/>
    <n v="6"/>
    <n v="1"/>
    <n v="7"/>
    <n v="3"/>
    <n v="39"/>
    <n v="1224"/>
    <n v="5976"/>
    <n v="6"/>
  </r>
  <r>
    <s v="RES-22577"/>
    <s v="G-7013"/>
    <x v="467"/>
    <d v="2025-02-26T00:00:00"/>
    <d v="2025-03-03T00:00:00"/>
    <x v="1"/>
    <s v="RC_BAR"/>
    <x v="7"/>
    <x v="2"/>
    <x v="2"/>
    <n v="8750"/>
    <n v="5"/>
    <n v="10"/>
    <n v="6"/>
    <n v="16"/>
    <n v="5"/>
    <n v="80"/>
    <n v="1312.5"/>
    <n v="7437.5"/>
    <n v="25"/>
  </r>
  <r>
    <s v="RES-22848"/>
    <s v="G-7284"/>
    <x v="467"/>
    <d v="2025-01-13T00:00:00"/>
    <d v="2025-01-16T00:00:00"/>
    <x v="1"/>
    <s v="RC_PKG"/>
    <x v="2"/>
    <x v="1"/>
    <x v="2"/>
    <n v="2100"/>
    <n v="2"/>
    <n v="4"/>
    <n v="2"/>
    <n v="6"/>
    <n v="3"/>
    <n v="36"/>
    <n v="210"/>
    <n v="1890"/>
    <n v="6"/>
  </r>
  <r>
    <s v="RES-20244"/>
    <s v="G-2180"/>
    <x v="468"/>
    <d v="2024-12-19T00:00:00"/>
    <d v="2024-12-22T00:00:00"/>
    <x v="2"/>
    <s v="RC_BAR"/>
    <x v="0"/>
    <x v="0"/>
    <x v="0"/>
    <n v="3300"/>
    <n v="1"/>
    <n v="3"/>
    <n v="0"/>
    <n v="3"/>
    <n v="3"/>
    <n v="12"/>
    <n v="0"/>
    <n v="3300"/>
    <n v="3"/>
  </r>
  <r>
    <s v="RES-20452"/>
    <s v="G-2672"/>
    <x v="468"/>
    <d v="2025-01-31T00:00:00"/>
    <d v="2025-02-02T00:00:00"/>
    <x v="1"/>
    <s v="RC_LONG"/>
    <x v="7"/>
    <x v="4"/>
    <x v="2"/>
    <n v="3500"/>
    <n v="5"/>
    <n v="5"/>
    <n v="2"/>
    <n v="7"/>
    <n v="2"/>
    <n v="55"/>
    <n v="525"/>
    <n v="2975"/>
    <n v="10"/>
  </r>
  <r>
    <s v="RES-21488"/>
    <s v="G-5924"/>
    <x v="468"/>
    <d v="2024-12-23T00:00:00"/>
    <d v="2024-12-24T00:00:00"/>
    <x v="0"/>
    <s v="RC_WHL"/>
    <x v="1"/>
    <x v="2"/>
    <x v="2"/>
    <n v="1650"/>
    <n v="3"/>
    <n v="6"/>
    <n v="2"/>
    <n v="8"/>
    <n v="1"/>
    <n v="16"/>
    <n v="82.5"/>
    <n v="1567.5"/>
    <n v="3"/>
  </r>
  <r>
    <s v="RES-22083"/>
    <s v="G-6519"/>
    <x v="468"/>
    <d v="2025-01-07T00:00:00"/>
    <d v="2025-01-09T00:00:00"/>
    <x v="0"/>
    <s v="RC_GOV"/>
    <x v="4"/>
    <x v="0"/>
    <x v="2"/>
    <n v="5500"/>
    <n v="5"/>
    <n v="10"/>
    <n v="4"/>
    <n v="14"/>
    <n v="2"/>
    <n v="31"/>
    <n v="935"/>
    <n v="4565"/>
    <n v="10"/>
  </r>
  <r>
    <s v="RES-22703"/>
    <s v="G-7139"/>
    <x v="468"/>
    <d v="2025-01-17T00:00:00"/>
    <d v="2025-01-25T00:00:00"/>
    <x v="4"/>
    <s v="RC_PKG"/>
    <x v="5"/>
    <x v="2"/>
    <x v="2"/>
    <n v="6400"/>
    <n v="1"/>
    <n v="2"/>
    <n v="1"/>
    <n v="3"/>
    <n v="8"/>
    <n v="41"/>
    <n v="1280"/>
    <n v="5120"/>
    <n v="8"/>
  </r>
  <r>
    <s v="RES-24314"/>
    <s v="G-8750"/>
    <x v="468"/>
    <d v="2025-03-03T00:00:00"/>
    <d v="2025-03-09T00:00:00"/>
    <x v="1"/>
    <s v="RC_LONG"/>
    <x v="3"/>
    <x v="2"/>
    <x v="3"/>
    <n v="0"/>
    <n v="7"/>
    <n v="0"/>
    <n v="0"/>
    <n v="0"/>
    <n v="6"/>
    <n v="86"/>
    <n v="0"/>
    <n v="0"/>
    <n v="42"/>
  </r>
  <r>
    <s v="RES-24391"/>
    <s v="G-8827"/>
    <x v="468"/>
    <d v="2025-02-01T00:00:00"/>
    <d v="2025-02-10T00:00:00"/>
    <x v="1"/>
    <s v="RC_LONG"/>
    <x v="0"/>
    <x v="2"/>
    <x v="0"/>
    <n v="9450"/>
    <n v="3"/>
    <n v="9"/>
    <n v="1"/>
    <n v="10"/>
    <n v="9"/>
    <n v="56"/>
    <n v="0"/>
    <n v="9450"/>
    <n v="27"/>
  </r>
  <r>
    <s v="RES-24567"/>
    <s v="G-9003"/>
    <x v="468"/>
    <d v="2024-12-25T00:00:00"/>
    <d v="2024-12-26T00:00:00"/>
    <x v="2"/>
    <s v="RC_GOV"/>
    <x v="5"/>
    <x v="1"/>
    <x v="2"/>
    <n v="2200"/>
    <n v="2"/>
    <n v="4"/>
    <n v="2"/>
    <n v="6"/>
    <n v="1"/>
    <n v="18"/>
    <n v="440"/>
    <n v="1760"/>
    <n v="2"/>
  </r>
  <r>
    <s v="RES-24603"/>
    <s v="G-9039"/>
    <x v="468"/>
    <d v="2025-01-31T00:00:00"/>
    <d v="2025-02-11T00:00:00"/>
    <x v="1"/>
    <s v="RC_WHL"/>
    <x v="0"/>
    <x v="0"/>
    <x v="2"/>
    <n v="3850"/>
    <n v="1"/>
    <n v="3"/>
    <n v="1"/>
    <n v="4"/>
    <n v="11"/>
    <n v="55"/>
    <n v="0"/>
    <n v="3850"/>
    <n v="11"/>
  </r>
  <r>
    <s v="RES-22547"/>
    <s v="G-6983"/>
    <x v="469"/>
    <d v="2025-02-13T00:00:00"/>
    <d v="2025-02-18T00:00:00"/>
    <x v="2"/>
    <s v="RC_PKG"/>
    <x v="2"/>
    <x v="2"/>
    <x v="1"/>
    <n v="16500"/>
    <n v="3"/>
    <n v="6"/>
    <n v="3"/>
    <n v="9"/>
    <n v="5"/>
    <n v="69"/>
    <n v="1650"/>
    <n v="14850"/>
    <n v="15"/>
  </r>
  <r>
    <s v="RES-24272"/>
    <s v="G-8708"/>
    <x v="469"/>
    <d v="2024-12-16T00:00:00"/>
    <d v="2024-12-18T00:00:00"/>
    <x v="0"/>
    <s v="RC_LONG"/>
    <x v="3"/>
    <x v="3"/>
    <x v="2"/>
    <n v="1100"/>
    <n v="1"/>
    <n v="1"/>
    <n v="2"/>
    <n v="3"/>
    <n v="2"/>
    <n v="10"/>
    <n v="0"/>
    <n v="1100"/>
    <n v="2"/>
  </r>
  <r>
    <s v="RES-20091"/>
    <s v="G-2792"/>
    <x v="470"/>
    <d v="2024-12-20T00:00:00"/>
    <d v="2024-12-21T00:00:00"/>
    <x v="1"/>
    <s v="RC_LONG"/>
    <x v="0"/>
    <x v="4"/>
    <x v="2"/>
    <n v="1400"/>
    <n v="4"/>
    <n v="4"/>
    <n v="1"/>
    <n v="5"/>
    <n v="1"/>
    <n v="15"/>
    <n v="0"/>
    <n v="1400"/>
    <n v="4"/>
  </r>
  <r>
    <s v="RES-20347"/>
    <s v="G-2971"/>
    <x v="470"/>
    <d v="2025-01-08T00:00:00"/>
    <d v="2025-01-12T00:00:00"/>
    <x v="4"/>
    <s v="RC_BAR"/>
    <x v="0"/>
    <x v="3"/>
    <x v="2"/>
    <n v="16000"/>
    <n v="5"/>
    <n v="5"/>
    <n v="3"/>
    <n v="8"/>
    <n v="4"/>
    <n v="34"/>
    <n v="0"/>
    <n v="16000"/>
    <n v="20"/>
  </r>
  <r>
    <s v="RES-20425"/>
    <s v="G-1477"/>
    <x v="470"/>
    <d v="2025-02-22T00:00:00"/>
    <d v="2025-02-28T00:00:00"/>
    <x v="0"/>
    <s v="RC_GOV"/>
    <x v="6"/>
    <x v="0"/>
    <x v="2"/>
    <n v="16500"/>
    <n v="5"/>
    <n v="5"/>
    <n v="5"/>
    <n v="10"/>
    <n v="6"/>
    <n v="79"/>
    <n v="0"/>
    <n v="16500"/>
    <n v="30"/>
  </r>
  <r>
    <s v="RES-21313"/>
    <s v="G-5749"/>
    <x v="470"/>
    <d v="2024-12-28T00:00:00"/>
    <d v="2025-01-02T00:00:00"/>
    <x v="1"/>
    <s v="RC_PROMO"/>
    <x v="1"/>
    <x v="3"/>
    <x v="0"/>
    <n v="3500"/>
    <n v="2"/>
    <n v="6"/>
    <n v="2"/>
    <n v="8"/>
    <n v="5"/>
    <n v="23"/>
    <n v="175"/>
    <n v="3325"/>
    <n v="10"/>
  </r>
  <r>
    <s v="RES-21579"/>
    <s v="G-6015"/>
    <x v="470"/>
    <d v="2024-12-12T00:00:00"/>
    <d v="2024-12-19T00:00:00"/>
    <x v="1"/>
    <s v="RC_GOV"/>
    <x v="5"/>
    <x v="4"/>
    <x v="2"/>
    <n v="9800"/>
    <n v="4"/>
    <n v="4"/>
    <n v="4"/>
    <n v="8"/>
    <n v="7"/>
    <n v="7"/>
    <n v="1960"/>
    <n v="7840"/>
    <n v="28"/>
  </r>
  <r>
    <s v="RES-22442"/>
    <s v="G-6878"/>
    <x v="470"/>
    <d v="2025-01-05T00:00:00"/>
    <d v="2025-01-16T00:00:00"/>
    <x v="1"/>
    <s v="RC_BAR"/>
    <x v="3"/>
    <x v="0"/>
    <x v="0"/>
    <n v="3850"/>
    <n v="1"/>
    <n v="3"/>
    <n v="0"/>
    <n v="3"/>
    <n v="11"/>
    <n v="31"/>
    <n v="0"/>
    <n v="3850"/>
    <n v="11"/>
  </r>
  <r>
    <s v="RES-23244"/>
    <s v="G-7680"/>
    <x v="470"/>
    <d v="2025-01-15T00:00:00"/>
    <d v="2025-01-27T00:00:00"/>
    <x v="1"/>
    <s v="RC_GOV"/>
    <x v="1"/>
    <x v="2"/>
    <x v="0"/>
    <n v="8400"/>
    <n v="2"/>
    <n v="6"/>
    <n v="2"/>
    <n v="8"/>
    <n v="12"/>
    <n v="41"/>
    <n v="420"/>
    <n v="7980"/>
    <n v="24"/>
  </r>
  <r>
    <s v="RES-23274"/>
    <s v="G-7710"/>
    <x v="470"/>
    <d v="2025-02-09T00:00:00"/>
    <d v="2025-02-19T00:00:00"/>
    <x v="1"/>
    <s v="RC_WHL"/>
    <x v="3"/>
    <x v="1"/>
    <x v="0"/>
    <n v="10500"/>
    <n v="3"/>
    <n v="6"/>
    <n v="1"/>
    <n v="7"/>
    <n v="10"/>
    <n v="66"/>
    <n v="0"/>
    <n v="10500"/>
    <n v="30"/>
  </r>
  <r>
    <s v="RES-23293"/>
    <s v="G-7729"/>
    <x v="470"/>
    <d v="2025-02-01T00:00:00"/>
    <d v="2025-02-14T00:00:00"/>
    <x v="0"/>
    <s v="RC_PROMO"/>
    <x v="3"/>
    <x v="3"/>
    <x v="2"/>
    <n v="21450"/>
    <n v="3"/>
    <n v="9"/>
    <n v="0"/>
    <n v="9"/>
    <n v="13"/>
    <n v="58"/>
    <n v="0"/>
    <n v="21450"/>
    <n v="39"/>
  </r>
  <r>
    <s v="RES-23782"/>
    <s v="G-8218"/>
    <x v="470"/>
    <d v="2024-12-25T00:00:00"/>
    <d v="2025-01-07T00:00:00"/>
    <x v="0"/>
    <s v="RC_GOV"/>
    <x v="7"/>
    <x v="3"/>
    <x v="1"/>
    <n v="14300"/>
    <n v="2"/>
    <n v="4"/>
    <n v="1"/>
    <n v="5"/>
    <n v="13"/>
    <n v="20"/>
    <n v="2145"/>
    <n v="12155"/>
    <n v="26"/>
  </r>
  <r>
    <s v="RES-24204"/>
    <s v="G-8640"/>
    <x v="470"/>
    <d v="2024-12-12T00:00:00"/>
    <d v="2024-12-18T00:00:00"/>
    <x v="1"/>
    <s v="RC_PROMO"/>
    <x v="2"/>
    <x v="3"/>
    <x v="2"/>
    <n v="2100"/>
    <n v="1"/>
    <n v="3"/>
    <n v="0"/>
    <n v="3"/>
    <n v="6"/>
    <n v="7"/>
    <n v="210"/>
    <n v="1890"/>
    <n v="6"/>
  </r>
  <r>
    <s v="RES-20157"/>
    <s v="G-2979"/>
    <x v="471"/>
    <d v="2024-12-22T00:00:00"/>
    <d v="2024-12-24T00:00:00"/>
    <x v="1"/>
    <s v="RC_PKG"/>
    <x v="4"/>
    <x v="2"/>
    <x v="2"/>
    <n v="2100"/>
    <n v="3"/>
    <n v="3"/>
    <n v="2"/>
    <n v="5"/>
    <n v="2"/>
    <n v="18"/>
    <n v="357"/>
    <n v="1743"/>
    <n v="6"/>
  </r>
  <r>
    <s v="RES-20223"/>
    <s v="G-2311"/>
    <x v="471"/>
    <d v="2025-04-03T00:00:00"/>
    <d v="2025-04-05T00:00:00"/>
    <x v="1"/>
    <s v="RC_BAR"/>
    <x v="5"/>
    <x v="0"/>
    <x v="2"/>
    <n v="2100"/>
    <n v="3"/>
    <n v="9"/>
    <n v="5"/>
    <n v="14"/>
    <n v="2"/>
    <n v="120"/>
    <n v="420"/>
    <n v="1680"/>
    <n v="6"/>
  </r>
  <r>
    <s v="RES-20372"/>
    <s v="G-4033"/>
    <x v="471"/>
    <d v="2025-01-18T00:00:00"/>
    <d v="2025-01-21T00:00:00"/>
    <x v="1"/>
    <s v="RC_WHL"/>
    <x v="0"/>
    <x v="4"/>
    <x v="1"/>
    <n v="2100"/>
    <n v="2"/>
    <n v="2"/>
    <n v="2"/>
    <n v="4"/>
    <n v="3"/>
    <n v="45"/>
    <n v="0"/>
    <n v="2100"/>
    <n v="6"/>
  </r>
  <r>
    <s v="RES-20626"/>
    <s v="G-5062"/>
    <x v="471"/>
    <d v="2024-12-30T00:00:00"/>
    <d v="2025-01-13T00:00:00"/>
    <x v="2"/>
    <s v="RC_LONG"/>
    <x v="2"/>
    <x v="3"/>
    <x v="2"/>
    <n v="77000"/>
    <n v="5"/>
    <n v="10"/>
    <n v="4"/>
    <n v="14"/>
    <n v="14"/>
    <n v="26"/>
    <n v="7700"/>
    <n v="69300"/>
    <n v="70"/>
  </r>
  <r>
    <s v="RES-21203"/>
    <s v="G-5639"/>
    <x v="471"/>
    <d v="2025-02-27T00:00:00"/>
    <d v="2025-03-08T00:00:00"/>
    <x v="4"/>
    <s v="RC_GOV"/>
    <x v="7"/>
    <x v="0"/>
    <x v="3"/>
    <n v="0"/>
    <n v="8"/>
    <n v="0"/>
    <n v="0"/>
    <n v="0"/>
    <n v="9"/>
    <n v="85"/>
    <n v="0"/>
    <n v="0"/>
    <n v="72"/>
  </r>
  <r>
    <s v="RES-22123"/>
    <s v="G-6559"/>
    <x v="471"/>
    <d v="2025-02-21T00:00:00"/>
    <d v="2025-02-28T00:00:00"/>
    <x v="2"/>
    <s v="RC_PROMO"/>
    <x v="6"/>
    <x v="4"/>
    <x v="2"/>
    <n v="15400"/>
    <n v="2"/>
    <n v="6"/>
    <n v="0"/>
    <n v="6"/>
    <n v="7"/>
    <n v="79"/>
    <n v="0"/>
    <n v="15400"/>
    <n v="14"/>
  </r>
  <r>
    <s v="RES-23080"/>
    <s v="G-7516"/>
    <x v="471"/>
    <d v="2025-01-08T00:00:00"/>
    <d v="2025-01-21T00:00:00"/>
    <x v="1"/>
    <s v="RC_BAR"/>
    <x v="3"/>
    <x v="3"/>
    <x v="2"/>
    <n v="22750"/>
    <n v="5"/>
    <n v="5"/>
    <n v="1"/>
    <n v="6"/>
    <n v="13"/>
    <n v="35"/>
    <n v="0"/>
    <n v="22750"/>
    <n v="65"/>
  </r>
  <r>
    <s v="RES-24182"/>
    <s v="G-8618"/>
    <x v="471"/>
    <d v="2025-02-01T00:00:00"/>
    <d v="2025-02-12T00:00:00"/>
    <x v="1"/>
    <s v="RC_LONG"/>
    <x v="7"/>
    <x v="1"/>
    <x v="2"/>
    <n v="11550"/>
    <n v="3"/>
    <n v="3"/>
    <n v="3"/>
    <n v="6"/>
    <n v="11"/>
    <n v="59"/>
    <n v="1732.5"/>
    <n v="9817.5"/>
    <n v="33"/>
  </r>
  <r>
    <s v="RES-24284"/>
    <s v="G-8720"/>
    <x v="471"/>
    <d v="2024-12-05T00:00:00"/>
    <d v="2024-12-09T00:00:00"/>
    <x v="1"/>
    <s v="RC_PROMO"/>
    <x v="1"/>
    <x v="0"/>
    <x v="2"/>
    <n v="4200"/>
    <n v="3"/>
    <n v="6"/>
    <n v="3"/>
    <n v="9"/>
    <n v="4"/>
    <n v="1"/>
    <n v="210"/>
    <n v="3990"/>
    <n v="12"/>
  </r>
  <r>
    <s v="RES-20832"/>
    <s v="G-5268"/>
    <x v="472"/>
    <d v="2025-01-12T00:00:00"/>
    <d v="2025-01-26T00:00:00"/>
    <x v="4"/>
    <s v="RC_LONG"/>
    <x v="0"/>
    <x v="0"/>
    <x v="2"/>
    <n v="33600"/>
    <n v="3"/>
    <n v="3"/>
    <n v="1"/>
    <n v="4"/>
    <n v="14"/>
    <n v="40"/>
    <n v="0"/>
    <n v="33600"/>
    <n v="42"/>
  </r>
  <r>
    <s v="RES-21518"/>
    <s v="G-5954"/>
    <x v="472"/>
    <d v="2025-01-18T00:00:00"/>
    <d v="2025-01-26T00:00:00"/>
    <x v="1"/>
    <s v="RC_WHL"/>
    <x v="3"/>
    <x v="3"/>
    <x v="2"/>
    <n v="2800"/>
    <n v="1"/>
    <n v="2"/>
    <n v="0"/>
    <n v="2"/>
    <n v="8"/>
    <n v="46"/>
    <n v="0"/>
    <n v="2800"/>
    <n v="8"/>
  </r>
  <r>
    <s v="RES-21984"/>
    <s v="G-6420"/>
    <x v="472"/>
    <d v="2024-12-28T00:00:00"/>
    <d v="2025-01-03T00:00:00"/>
    <x v="1"/>
    <s v="RC_CORP"/>
    <x v="3"/>
    <x v="4"/>
    <x v="2"/>
    <n v="2100"/>
    <n v="1"/>
    <n v="3"/>
    <n v="2"/>
    <n v="5"/>
    <n v="6"/>
    <n v="25"/>
    <n v="0"/>
    <n v="2100"/>
    <n v="6"/>
  </r>
  <r>
    <s v="RES-22351"/>
    <s v="G-6787"/>
    <x v="472"/>
    <d v="2025-01-28T00:00:00"/>
    <d v="2025-01-30T00:00:00"/>
    <x v="1"/>
    <s v="RC_PROMO"/>
    <x v="6"/>
    <x v="0"/>
    <x v="2"/>
    <n v="700"/>
    <n v="1"/>
    <n v="2"/>
    <n v="1"/>
    <n v="3"/>
    <n v="2"/>
    <n v="56"/>
    <n v="0"/>
    <n v="700"/>
    <n v="2"/>
  </r>
  <r>
    <s v="RES-22515"/>
    <s v="G-6951"/>
    <x v="472"/>
    <d v="2024-12-06T00:00:00"/>
    <d v="2024-12-11T00:00:00"/>
    <x v="1"/>
    <s v="RC_CORP"/>
    <x v="6"/>
    <x v="3"/>
    <x v="0"/>
    <n v="8750"/>
    <n v="5"/>
    <n v="5"/>
    <n v="7"/>
    <n v="12"/>
    <n v="5"/>
    <n v="3"/>
    <n v="0"/>
    <n v="8750"/>
    <n v="25"/>
  </r>
  <r>
    <s v="RES-22971"/>
    <s v="G-7407"/>
    <x v="472"/>
    <d v="2025-01-08T00:00:00"/>
    <d v="2025-01-14T00:00:00"/>
    <x v="1"/>
    <s v="RC_BAR"/>
    <x v="6"/>
    <x v="3"/>
    <x v="2"/>
    <n v="8400"/>
    <n v="4"/>
    <n v="4"/>
    <n v="2"/>
    <n v="6"/>
    <n v="6"/>
    <n v="36"/>
    <n v="0"/>
    <n v="8400"/>
    <n v="24"/>
  </r>
  <r>
    <s v="RES-23309"/>
    <s v="G-7745"/>
    <x v="472"/>
    <d v="2025-01-04T00:00:00"/>
    <d v="2025-01-08T00:00:00"/>
    <x v="0"/>
    <s v="RC_WHL"/>
    <x v="3"/>
    <x v="3"/>
    <x v="0"/>
    <n v="2200"/>
    <n v="1"/>
    <n v="3"/>
    <n v="2"/>
    <n v="5"/>
    <n v="4"/>
    <n v="32"/>
    <n v="0"/>
    <n v="2200"/>
    <n v="4"/>
  </r>
  <r>
    <s v="RES-23446"/>
    <s v="G-7882"/>
    <x v="472"/>
    <d v="2025-02-28T00:00:00"/>
    <d v="2025-03-06T00:00:00"/>
    <x v="1"/>
    <s v="RC_CORP"/>
    <x v="1"/>
    <x v="1"/>
    <x v="2"/>
    <n v="10500"/>
    <n v="5"/>
    <n v="15"/>
    <n v="2"/>
    <n v="17"/>
    <n v="6"/>
    <n v="87"/>
    <n v="525"/>
    <n v="9975"/>
    <n v="30"/>
  </r>
  <r>
    <s v="RES-23655"/>
    <s v="G-8091"/>
    <x v="472"/>
    <d v="2024-12-21T00:00:00"/>
    <d v="2024-12-29T00:00:00"/>
    <x v="1"/>
    <s v="RC_PKG"/>
    <x v="2"/>
    <x v="1"/>
    <x v="2"/>
    <n v="8400"/>
    <n v="3"/>
    <n v="6"/>
    <n v="1"/>
    <n v="7"/>
    <n v="8"/>
    <n v="18"/>
    <n v="840"/>
    <n v="7560"/>
    <n v="24"/>
  </r>
  <r>
    <s v="RES-24091"/>
    <s v="G-8527"/>
    <x v="472"/>
    <d v="2025-02-25T00:00:00"/>
    <d v="2025-03-01T00:00:00"/>
    <x v="1"/>
    <s v="RC_LONG"/>
    <x v="4"/>
    <x v="0"/>
    <x v="2"/>
    <n v="5600"/>
    <n v="4"/>
    <n v="8"/>
    <n v="5"/>
    <n v="13"/>
    <n v="4"/>
    <n v="84"/>
    <n v="952"/>
    <n v="4648"/>
    <n v="16"/>
  </r>
  <r>
    <s v="RES-20267"/>
    <s v="G-2106"/>
    <x v="473"/>
    <d v="2024-12-06T00:00:00"/>
    <d v="2024-12-13T00:00:00"/>
    <x v="4"/>
    <s v="RC_LONG"/>
    <x v="4"/>
    <x v="3"/>
    <x v="2"/>
    <n v="28000"/>
    <n v="5"/>
    <n v="5"/>
    <n v="7"/>
    <n v="12"/>
    <n v="7"/>
    <n v="4"/>
    <n v="4760"/>
    <n v="23240"/>
    <n v="35"/>
  </r>
  <r>
    <s v="RES-20355"/>
    <s v="G-2510"/>
    <x v="473"/>
    <d v="2024-12-11T00:00:00"/>
    <d v="2024-12-14T00:00:00"/>
    <x v="4"/>
    <s v="RC_CORP"/>
    <x v="4"/>
    <x v="1"/>
    <x v="2"/>
    <n v="4800"/>
    <n v="2"/>
    <n v="4"/>
    <n v="1"/>
    <n v="5"/>
    <n v="3"/>
    <n v="9"/>
    <n v="816"/>
    <n v="3984"/>
    <n v="6"/>
  </r>
  <r>
    <s v="RES-20365"/>
    <s v="G-2547"/>
    <x v="473"/>
    <d v="2025-01-15T00:00:00"/>
    <d v="2025-01-18T00:00:00"/>
    <x v="1"/>
    <s v="RC_PKG"/>
    <x v="4"/>
    <x v="3"/>
    <x v="2"/>
    <n v="3150"/>
    <n v="3"/>
    <n v="3"/>
    <n v="2"/>
    <n v="5"/>
    <n v="3"/>
    <n v="44"/>
    <n v="535.5"/>
    <n v="2614.5"/>
    <n v="9"/>
  </r>
  <r>
    <s v="RES-20448"/>
    <s v="G-3555"/>
    <x v="473"/>
    <d v="2024-12-07T00:00:00"/>
    <d v="2024-12-08T00:00:00"/>
    <x v="1"/>
    <s v="RC_GOV"/>
    <x v="6"/>
    <x v="2"/>
    <x v="2"/>
    <n v="350"/>
    <n v="1"/>
    <n v="2"/>
    <n v="2"/>
    <n v="4"/>
    <n v="1"/>
    <n v="5"/>
    <n v="0"/>
    <n v="350"/>
    <n v="1"/>
  </r>
  <r>
    <s v="RES-20772"/>
    <s v="G-5208"/>
    <x v="473"/>
    <d v="2025-01-24T00:00:00"/>
    <d v="2025-01-25T00:00:00"/>
    <x v="2"/>
    <s v="RC_PROMO"/>
    <x v="1"/>
    <x v="3"/>
    <x v="2"/>
    <n v="1100"/>
    <n v="1"/>
    <n v="3"/>
    <n v="1"/>
    <n v="4"/>
    <n v="1"/>
    <n v="53"/>
    <n v="55"/>
    <n v="1045"/>
    <n v="1"/>
  </r>
  <r>
    <s v="RES-20780"/>
    <s v="G-5216"/>
    <x v="473"/>
    <d v="2025-02-28T00:00:00"/>
    <d v="2025-03-05T00:00:00"/>
    <x v="1"/>
    <s v="RC_PKG"/>
    <x v="1"/>
    <x v="3"/>
    <x v="2"/>
    <n v="5250"/>
    <n v="3"/>
    <n v="6"/>
    <n v="2"/>
    <n v="8"/>
    <n v="5"/>
    <n v="88"/>
    <n v="262.5"/>
    <n v="4987.5"/>
    <n v="15"/>
  </r>
  <r>
    <s v="RES-21006"/>
    <s v="G-5442"/>
    <x v="473"/>
    <d v="2025-01-17T00:00:00"/>
    <d v="2025-01-22T00:00:00"/>
    <x v="2"/>
    <s v="RC_WHL"/>
    <x v="7"/>
    <x v="4"/>
    <x v="2"/>
    <n v="16500"/>
    <n v="3"/>
    <n v="9"/>
    <n v="4"/>
    <n v="13"/>
    <n v="5"/>
    <n v="46"/>
    <n v="2475"/>
    <n v="14025"/>
    <n v="15"/>
  </r>
  <r>
    <s v="RES-22658"/>
    <s v="G-7094"/>
    <x v="473"/>
    <d v="2025-02-17T00:00:00"/>
    <d v="2025-02-20T00:00:00"/>
    <x v="1"/>
    <s v="RC_BAR"/>
    <x v="5"/>
    <x v="4"/>
    <x v="1"/>
    <n v="3150"/>
    <n v="3"/>
    <n v="9"/>
    <n v="3"/>
    <n v="12"/>
    <n v="3"/>
    <n v="77"/>
    <n v="630"/>
    <n v="2520"/>
    <n v="9"/>
  </r>
  <r>
    <s v="RES-22895"/>
    <s v="G-7331"/>
    <x v="473"/>
    <d v="2025-02-05T00:00:00"/>
    <d v="2025-02-07T00:00:00"/>
    <x v="1"/>
    <s v="RC_PKG"/>
    <x v="1"/>
    <x v="3"/>
    <x v="2"/>
    <n v="2100"/>
    <n v="3"/>
    <n v="3"/>
    <n v="5"/>
    <n v="8"/>
    <n v="2"/>
    <n v="65"/>
    <n v="105"/>
    <n v="1995"/>
    <n v="6"/>
  </r>
  <r>
    <s v="RES-24858"/>
    <s v="G-9294"/>
    <x v="473"/>
    <d v="2024-12-30T00:00:00"/>
    <d v="2025-01-03T00:00:00"/>
    <x v="1"/>
    <s v="RC_WHL"/>
    <x v="0"/>
    <x v="3"/>
    <x v="2"/>
    <n v="1400"/>
    <n v="1"/>
    <n v="1"/>
    <n v="1"/>
    <n v="2"/>
    <n v="4"/>
    <n v="28"/>
    <n v="0"/>
    <n v="1400"/>
    <n v="4"/>
  </r>
  <r>
    <s v="RES-24933"/>
    <s v="G-9369"/>
    <x v="473"/>
    <d v="2025-01-13T00:00:00"/>
    <d v="2025-01-25T00:00:00"/>
    <x v="1"/>
    <s v="RC_CORP"/>
    <x v="0"/>
    <x v="0"/>
    <x v="2"/>
    <n v="12600"/>
    <n v="3"/>
    <n v="3"/>
    <n v="2"/>
    <n v="5"/>
    <n v="12"/>
    <n v="42"/>
    <n v="0"/>
    <n v="12600"/>
    <n v="36"/>
  </r>
  <r>
    <s v="RES-24979"/>
    <s v="G-9415"/>
    <x v="473"/>
    <d v="2025-01-22T00:00:00"/>
    <d v="2025-02-05T00:00:00"/>
    <x v="1"/>
    <s v="RC_PROMO"/>
    <x v="7"/>
    <x v="1"/>
    <x v="2"/>
    <n v="9800"/>
    <n v="2"/>
    <n v="4"/>
    <n v="0"/>
    <n v="4"/>
    <n v="14"/>
    <n v="51"/>
    <n v="1470"/>
    <n v="8330"/>
    <n v="28"/>
  </r>
  <r>
    <s v="RES-20671"/>
    <s v="G-5107"/>
    <x v="474"/>
    <d v="2025-01-23T00:00:00"/>
    <d v="2025-02-01T00:00:00"/>
    <x v="0"/>
    <s v="RC_BAR"/>
    <x v="7"/>
    <x v="2"/>
    <x v="2"/>
    <n v="19800"/>
    <n v="4"/>
    <n v="4"/>
    <n v="1"/>
    <n v="5"/>
    <n v="9"/>
    <n v="53"/>
    <n v="2970"/>
    <n v="16830"/>
    <n v="36"/>
  </r>
  <r>
    <s v="RES-21721"/>
    <s v="G-6157"/>
    <x v="474"/>
    <d v="2024-12-31T00:00:00"/>
    <d v="2025-01-02T00:00:00"/>
    <x v="1"/>
    <s v="RC_PROMO"/>
    <x v="0"/>
    <x v="1"/>
    <x v="2"/>
    <n v="3500"/>
    <n v="5"/>
    <n v="15"/>
    <n v="3"/>
    <n v="18"/>
    <n v="2"/>
    <n v="30"/>
    <n v="0"/>
    <n v="3500"/>
    <n v="10"/>
  </r>
  <r>
    <s v="RES-21723"/>
    <s v="G-6159"/>
    <x v="474"/>
    <d v="2025-02-07T00:00:00"/>
    <d v="2025-02-17T00:00:00"/>
    <x v="1"/>
    <s v="RC_PKG"/>
    <x v="1"/>
    <x v="2"/>
    <x v="2"/>
    <n v="7000"/>
    <n v="2"/>
    <n v="6"/>
    <n v="1"/>
    <n v="7"/>
    <n v="10"/>
    <n v="68"/>
    <n v="350"/>
    <n v="6650"/>
    <n v="20"/>
  </r>
  <r>
    <s v="RES-22615"/>
    <s v="G-7051"/>
    <x v="474"/>
    <d v="2024-12-13T00:00:00"/>
    <d v="2024-12-20T00:00:00"/>
    <x v="1"/>
    <s v="RC_GOV"/>
    <x v="1"/>
    <x v="0"/>
    <x v="0"/>
    <n v="12250"/>
    <n v="5"/>
    <n v="10"/>
    <n v="3"/>
    <n v="13"/>
    <n v="7"/>
    <n v="12"/>
    <n v="612.5"/>
    <n v="11637.5"/>
    <n v="35"/>
  </r>
  <r>
    <s v="RES-24005"/>
    <s v="G-8441"/>
    <x v="474"/>
    <d v="2024-12-06T00:00:00"/>
    <d v="2024-12-18T00:00:00"/>
    <x v="1"/>
    <s v="RC_WHL"/>
    <x v="3"/>
    <x v="1"/>
    <x v="0"/>
    <n v="16800"/>
    <n v="4"/>
    <n v="4"/>
    <n v="6"/>
    <n v="10"/>
    <n v="12"/>
    <n v="5"/>
    <n v="0"/>
    <n v="16800"/>
    <n v="48"/>
  </r>
  <r>
    <s v="RES-20215"/>
    <s v="G-2307"/>
    <x v="475"/>
    <d v="2024-12-14T00:00:00"/>
    <d v="2024-12-16T00:00:00"/>
    <x v="1"/>
    <s v="RC_BAR"/>
    <x v="1"/>
    <x v="3"/>
    <x v="2"/>
    <n v="3500"/>
    <n v="5"/>
    <n v="15"/>
    <n v="3"/>
    <n v="18"/>
    <n v="2"/>
    <n v="14"/>
    <n v="175"/>
    <n v="3325"/>
    <n v="10"/>
  </r>
  <r>
    <s v="RES-20233"/>
    <s v="G-3002"/>
    <x v="475"/>
    <d v="2024-12-15T00:00:00"/>
    <d v="2024-12-17T00:00:00"/>
    <x v="1"/>
    <s v="RC_CORP"/>
    <x v="5"/>
    <x v="0"/>
    <x v="2"/>
    <n v="2800"/>
    <n v="4"/>
    <n v="8"/>
    <n v="3"/>
    <n v="11"/>
    <n v="2"/>
    <n v="15"/>
    <n v="560"/>
    <n v="2240"/>
    <n v="8"/>
  </r>
  <r>
    <s v="RES-20537"/>
    <s v="G-3980"/>
    <x v="475"/>
    <d v="2024-12-18T00:00:00"/>
    <d v="2024-12-23T00:00:00"/>
    <x v="0"/>
    <s v="RC_CORP"/>
    <x v="1"/>
    <x v="2"/>
    <x v="2"/>
    <n v="2750"/>
    <n v="1"/>
    <n v="2"/>
    <n v="1"/>
    <n v="3"/>
    <n v="5"/>
    <n v="18"/>
    <n v="137.5"/>
    <n v="2612.5"/>
    <n v="5"/>
  </r>
  <r>
    <s v="RES-22088"/>
    <s v="G-6524"/>
    <x v="475"/>
    <d v="2024-12-07T00:00:00"/>
    <d v="2024-12-13T00:00:00"/>
    <x v="1"/>
    <s v="RC_BAR"/>
    <x v="7"/>
    <x v="2"/>
    <x v="2"/>
    <n v="4200"/>
    <n v="2"/>
    <n v="6"/>
    <n v="1"/>
    <n v="7"/>
    <n v="6"/>
    <n v="7"/>
    <n v="630"/>
    <n v="3570"/>
    <n v="12"/>
  </r>
  <r>
    <s v="RES-22775"/>
    <s v="G-7211"/>
    <x v="475"/>
    <d v="2025-01-31T00:00:00"/>
    <d v="2025-02-02T00:00:00"/>
    <x v="0"/>
    <s v="RC_PROMO"/>
    <x v="3"/>
    <x v="3"/>
    <x v="2"/>
    <n v="2200"/>
    <n v="2"/>
    <n v="4"/>
    <n v="3"/>
    <n v="7"/>
    <n v="2"/>
    <n v="62"/>
    <n v="0"/>
    <n v="2200"/>
    <n v="4"/>
  </r>
  <r>
    <s v="RES-24121"/>
    <s v="G-8557"/>
    <x v="475"/>
    <d v="2024-12-25T00:00:00"/>
    <d v="2025-01-05T00:00:00"/>
    <x v="1"/>
    <s v="RC_GOV"/>
    <x v="0"/>
    <x v="4"/>
    <x v="1"/>
    <n v="7700"/>
    <n v="2"/>
    <n v="2"/>
    <n v="0"/>
    <n v="2"/>
    <n v="11"/>
    <n v="25"/>
    <n v="0"/>
    <n v="7700"/>
    <n v="22"/>
  </r>
  <r>
    <s v="RES-24173"/>
    <s v="G-8609"/>
    <x v="475"/>
    <d v="2025-01-12T00:00:00"/>
    <d v="2025-01-26T00:00:00"/>
    <x v="1"/>
    <s v="RC_LONG"/>
    <x v="5"/>
    <x v="1"/>
    <x v="2"/>
    <n v="4900"/>
    <n v="1"/>
    <n v="1"/>
    <n v="0"/>
    <n v="1"/>
    <n v="14"/>
    <n v="43"/>
    <n v="980"/>
    <n v="3920"/>
    <n v="14"/>
  </r>
  <r>
    <s v="RES-24417"/>
    <s v="G-8853"/>
    <x v="475"/>
    <d v="2025-02-10T00:00:00"/>
    <d v="2025-02-11T00:00:00"/>
    <x v="1"/>
    <s v="RC_BAR"/>
    <x v="6"/>
    <x v="1"/>
    <x v="2"/>
    <n v="700"/>
    <n v="2"/>
    <n v="2"/>
    <n v="3"/>
    <n v="5"/>
    <n v="1"/>
    <n v="72"/>
    <n v="0"/>
    <n v="700"/>
    <n v="2"/>
  </r>
  <r>
    <s v="RES-24756"/>
    <s v="G-9192"/>
    <x v="475"/>
    <d v="2025-02-21T00:00:00"/>
    <d v="2025-02-28T00:00:00"/>
    <x v="1"/>
    <s v="RC_WHL"/>
    <x v="6"/>
    <x v="2"/>
    <x v="1"/>
    <n v="4900"/>
    <n v="2"/>
    <n v="4"/>
    <n v="3"/>
    <n v="7"/>
    <n v="7"/>
    <n v="83"/>
    <n v="0"/>
    <n v="4900"/>
    <n v="14"/>
  </r>
  <r>
    <s v="RES-24814"/>
    <s v="G-9250"/>
    <x v="475"/>
    <d v="2025-02-15T00:00:00"/>
    <d v="2025-02-25T00:00:00"/>
    <x v="4"/>
    <s v="RC_WHL"/>
    <x v="4"/>
    <x v="3"/>
    <x v="0"/>
    <n v="32000"/>
    <n v="4"/>
    <n v="4"/>
    <n v="4"/>
    <n v="8"/>
    <n v="10"/>
    <n v="77"/>
    <n v="5440"/>
    <n v="26560"/>
    <n v="40"/>
  </r>
  <r>
    <s v="RES-23223"/>
    <s v="G-7659"/>
    <x v="476"/>
    <d v="2025-02-26T00:00:00"/>
    <d v="2025-02-28T00:00:00"/>
    <x v="1"/>
    <s v="RC_PKG"/>
    <x v="1"/>
    <x v="3"/>
    <x v="2"/>
    <n v="1400"/>
    <n v="2"/>
    <n v="4"/>
    <n v="0"/>
    <n v="4"/>
    <n v="2"/>
    <n v="89"/>
    <n v="70"/>
    <n v="1330"/>
    <n v="4"/>
  </r>
  <r>
    <s v="RES-23621"/>
    <s v="G-8057"/>
    <x v="476"/>
    <d v="2025-01-18T00:00:00"/>
    <d v="2025-01-21T00:00:00"/>
    <x v="3"/>
    <s v="RC_LONG"/>
    <x v="3"/>
    <x v="1"/>
    <x v="2"/>
    <n v="3600"/>
    <n v="1"/>
    <n v="1"/>
    <n v="2"/>
    <n v="3"/>
    <n v="3"/>
    <n v="50"/>
    <n v="0"/>
    <n v="3600"/>
    <n v="3"/>
  </r>
  <r>
    <s v="RES-23999"/>
    <s v="G-8435"/>
    <x v="476"/>
    <d v="2024-12-30T00:00:00"/>
    <d v="2025-01-05T00:00:00"/>
    <x v="1"/>
    <s v="RC_BAR"/>
    <x v="5"/>
    <x v="0"/>
    <x v="2"/>
    <n v="2100"/>
    <n v="1"/>
    <n v="2"/>
    <n v="0"/>
    <n v="2"/>
    <n v="6"/>
    <n v="31"/>
    <n v="420"/>
    <n v="1680"/>
    <n v="6"/>
  </r>
  <r>
    <s v="RES-24663"/>
    <s v="G-9099"/>
    <x v="476"/>
    <d v="2025-01-24T00:00:00"/>
    <d v="2025-02-07T00:00:00"/>
    <x v="0"/>
    <s v="RC_GOV"/>
    <x v="7"/>
    <x v="3"/>
    <x v="1"/>
    <n v="30800"/>
    <n v="4"/>
    <n v="12"/>
    <n v="5"/>
    <n v="17"/>
    <n v="14"/>
    <n v="56"/>
    <n v="4620"/>
    <n v="26180"/>
    <n v="56"/>
  </r>
  <r>
    <s v="RES-24743"/>
    <s v="G-9179"/>
    <x v="476"/>
    <d v="2025-02-01T00:00:00"/>
    <d v="2025-02-04T00:00:00"/>
    <x v="3"/>
    <s v="RC_PROMO"/>
    <x v="0"/>
    <x v="3"/>
    <x v="0"/>
    <n v="3600"/>
    <n v="1"/>
    <n v="2"/>
    <n v="0"/>
    <n v="2"/>
    <n v="3"/>
    <n v="64"/>
    <n v="0"/>
    <n v="3600"/>
    <n v="3"/>
  </r>
  <r>
    <s v="RES-20921"/>
    <s v="G-5357"/>
    <x v="477"/>
    <d v="2025-01-24T00:00:00"/>
    <d v="2025-02-06T00:00:00"/>
    <x v="2"/>
    <s v="RC_PKG"/>
    <x v="3"/>
    <x v="2"/>
    <x v="0"/>
    <n v="28600"/>
    <n v="2"/>
    <n v="2"/>
    <n v="1"/>
    <n v="3"/>
    <n v="13"/>
    <n v="57"/>
    <n v="0"/>
    <n v="28600"/>
    <n v="26"/>
  </r>
  <r>
    <s v="RES-21091"/>
    <s v="G-5527"/>
    <x v="477"/>
    <d v="2025-01-14T00:00:00"/>
    <d v="2025-01-21T00:00:00"/>
    <x v="4"/>
    <s v="RC_GOV"/>
    <x v="7"/>
    <x v="4"/>
    <x v="2"/>
    <n v="11200"/>
    <n v="2"/>
    <n v="2"/>
    <n v="1"/>
    <n v="3"/>
    <n v="7"/>
    <n v="47"/>
    <n v="1680"/>
    <n v="9520"/>
    <n v="14"/>
  </r>
  <r>
    <s v="RES-21899"/>
    <s v="G-6335"/>
    <x v="477"/>
    <d v="2025-02-11T00:00:00"/>
    <d v="2025-02-23T00:00:00"/>
    <x v="1"/>
    <s v="RC_WHL"/>
    <x v="6"/>
    <x v="1"/>
    <x v="2"/>
    <n v="16800"/>
    <n v="4"/>
    <n v="8"/>
    <n v="3"/>
    <n v="11"/>
    <n v="12"/>
    <n v="75"/>
    <n v="0"/>
    <n v="16800"/>
    <n v="48"/>
  </r>
  <r>
    <s v="RES-21967"/>
    <s v="G-6403"/>
    <x v="477"/>
    <d v="2025-01-19T00:00:00"/>
    <d v="2025-01-26T00:00:00"/>
    <x v="1"/>
    <s v="RC_GOV"/>
    <x v="2"/>
    <x v="0"/>
    <x v="0"/>
    <n v="9800"/>
    <n v="4"/>
    <n v="8"/>
    <n v="3"/>
    <n v="11"/>
    <n v="7"/>
    <n v="52"/>
    <n v="980"/>
    <n v="8820"/>
    <n v="28"/>
  </r>
  <r>
    <s v="RES-22128"/>
    <s v="G-6564"/>
    <x v="477"/>
    <d v="2024-12-08T00:00:00"/>
    <d v="2024-12-22T00:00:00"/>
    <x v="1"/>
    <s v="RC_PROMO"/>
    <x v="6"/>
    <x v="0"/>
    <x v="0"/>
    <n v="24500"/>
    <n v="5"/>
    <n v="10"/>
    <n v="6"/>
    <n v="16"/>
    <n v="14"/>
    <n v="10"/>
    <n v="0"/>
    <n v="24500"/>
    <n v="70"/>
  </r>
  <r>
    <s v="RES-22211"/>
    <s v="G-6647"/>
    <x v="477"/>
    <d v="2025-01-10T00:00:00"/>
    <d v="2025-01-23T00:00:00"/>
    <x v="1"/>
    <s v="RC_LONG"/>
    <x v="5"/>
    <x v="2"/>
    <x v="3"/>
    <n v="0"/>
    <n v="5"/>
    <n v="0"/>
    <n v="0"/>
    <n v="0"/>
    <n v="13"/>
    <n v="43"/>
    <n v="0"/>
    <n v="0"/>
    <n v="65"/>
  </r>
  <r>
    <s v="RES-20615"/>
    <s v="G-5051"/>
    <x v="478"/>
    <d v="2025-02-10T00:00:00"/>
    <d v="2025-02-24T00:00:00"/>
    <x v="1"/>
    <s v="RC_BAR"/>
    <x v="3"/>
    <x v="2"/>
    <x v="2"/>
    <n v="14700"/>
    <n v="3"/>
    <n v="3"/>
    <n v="0"/>
    <n v="3"/>
    <n v="14"/>
    <n v="75"/>
    <n v="0"/>
    <n v="14700"/>
    <n v="42"/>
  </r>
  <r>
    <s v="RES-21522"/>
    <s v="G-5958"/>
    <x v="478"/>
    <d v="2025-01-29T00:00:00"/>
    <d v="2025-02-03T00:00:00"/>
    <x v="3"/>
    <s v="RC_BAR"/>
    <x v="6"/>
    <x v="0"/>
    <x v="2"/>
    <n v="30000"/>
    <n v="5"/>
    <n v="10"/>
    <n v="5"/>
    <n v="15"/>
    <n v="5"/>
    <n v="63"/>
    <n v="0"/>
    <n v="30000"/>
    <n v="25"/>
  </r>
  <r>
    <s v="RES-21570"/>
    <s v="G-6006"/>
    <x v="478"/>
    <d v="2024-11-29T00:00:00"/>
    <d v="2024-12-04T00:00:00"/>
    <x v="1"/>
    <s v="RC_CORP"/>
    <x v="2"/>
    <x v="2"/>
    <x v="3"/>
    <n v="0"/>
    <n v="8"/>
    <n v="0"/>
    <n v="0"/>
    <n v="0"/>
    <n v="5"/>
    <n v="2"/>
    <n v="0"/>
    <n v="0"/>
    <n v="40"/>
  </r>
  <r>
    <s v="RES-22233"/>
    <s v="G-6669"/>
    <x v="478"/>
    <d v="2025-01-06T00:00:00"/>
    <d v="2025-01-08T00:00:00"/>
    <x v="1"/>
    <s v="RC_BAR"/>
    <x v="4"/>
    <x v="1"/>
    <x v="2"/>
    <n v="700"/>
    <n v="1"/>
    <n v="3"/>
    <n v="1"/>
    <n v="4"/>
    <n v="2"/>
    <n v="40"/>
    <n v="119"/>
    <n v="581"/>
    <n v="2"/>
  </r>
  <r>
    <s v="RES-20670"/>
    <s v="G-5106"/>
    <x v="479"/>
    <d v="2025-02-01T00:00:00"/>
    <d v="2025-02-09T00:00:00"/>
    <x v="1"/>
    <s v="RC_CORP"/>
    <x v="6"/>
    <x v="1"/>
    <x v="2"/>
    <n v="11200"/>
    <n v="4"/>
    <n v="8"/>
    <n v="5"/>
    <n v="13"/>
    <n v="8"/>
    <n v="67"/>
    <n v="0"/>
    <n v="11200"/>
    <n v="32"/>
  </r>
  <r>
    <s v="RES-20811"/>
    <s v="G-5247"/>
    <x v="479"/>
    <d v="2025-02-09T00:00:00"/>
    <d v="2025-02-16T00:00:00"/>
    <x v="1"/>
    <s v="RC_BAR"/>
    <x v="7"/>
    <x v="2"/>
    <x v="2"/>
    <n v="7350"/>
    <n v="3"/>
    <n v="6"/>
    <n v="1"/>
    <n v="7"/>
    <n v="7"/>
    <n v="75"/>
    <n v="1102.5"/>
    <n v="6247.5"/>
    <n v="21"/>
  </r>
  <r>
    <s v="RES-21040"/>
    <s v="G-5476"/>
    <x v="479"/>
    <d v="2024-12-31T00:00:00"/>
    <d v="2025-01-13T00:00:00"/>
    <x v="3"/>
    <s v="RC_PKG"/>
    <x v="3"/>
    <x v="0"/>
    <x v="0"/>
    <n v="62400"/>
    <n v="4"/>
    <n v="8"/>
    <n v="4"/>
    <n v="12"/>
    <n v="13"/>
    <n v="35"/>
    <n v="0"/>
    <n v="62400"/>
    <n v="52"/>
  </r>
  <r>
    <s v="RES-21048"/>
    <s v="G-5484"/>
    <x v="479"/>
    <d v="2025-02-06T00:00:00"/>
    <d v="2025-02-08T00:00:00"/>
    <x v="2"/>
    <s v="RC_PKG"/>
    <x v="5"/>
    <x v="3"/>
    <x v="2"/>
    <n v="2200"/>
    <n v="1"/>
    <n v="3"/>
    <n v="1"/>
    <n v="4"/>
    <n v="2"/>
    <n v="72"/>
    <n v="440"/>
    <n v="1760"/>
    <n v="2"/>
  </r>
  <r>
    <s v="RES-21324"/>
    <s v="G-5760"/>
    <x v="479"/>
    <d v="2024-12-19T00:00:00"/>
    <d v="2024-12-24T00:00:00"/>
    <x v="4"/>
    <s v="RC_WHL"/>
    <x v="4"/>
    <x v="4"/>
    <x v="2"/>
    <n v="8000"/>
    <n v="2"/>
    <n v="4"/>
    <n v="3"/>
    <n v="7"/>
    <n v="5"/>
    <n v="23"/>
    <n v="1360"/>
    <n v="6640"/>
    <n v="10"/>
  </r>
  <r>
    <s v="RES-23952"/>
    <s v="G-8388"/>
    <x v="479"/>
    <d v="2024-12-10T00:00:00"/>
    <d v="2024-12-18T00:00:00"/>
    <x v="1"/>
    <s v="RC_BAR"/>
    <x v="4"/>
    <x v="4"/>
    <x v="0"/>
    <n v="14000"/>
    <n v="5"/>
    <n v="5"/>
    <n v="3"/>
    <n v="8"/>
    <n v="8"/>
    <n v="14"/>
    <n v="2380"/>
    <n v="11620"/>
    <n v="40"/>
  </r>
  <r>
    <s v="RES-24914"/>
    <s v="G-9350"/>
    <x v="479"/>
    <d v="2024-12-30T00:00:00"/>
    <d v="2025-01-04T00:00:00"/>
    <x v="4"/>
    <s v="RC_GOV"/>
    <x v="0"/>
    <x v="1"/>
    <x v="3"/>
    <n v="0"/>
    <n v="7"/>
    <n v="0"/>
    <n v="0"/>
    <n v="0"/>
    <n v="5"/>
    <n v="34"/>
    <n v="0"/>
    <n v="0"/>
    <n v="35"/>
  </r>
  <r>
    <s v="RES-20561"/>
    <s v="G-4997"/>
    <x v="480"/>
    <d v="2024-12-23T00:00:00"/>
    <d v="2025-01-02T00:00:00"/>
    <x v="1"/>
    <s v="RC_BAR"/>
    <x v="5"/>
    <x v="1"/>
    <x v="2"/>
    <n v="17500"/>
    <n v="5"/>
    <n v="15"/>
    <n v="6"/>
    <n v="21"/>
    <n v="10"/>
    <n v="28"/>
    <n v="3500"/>
    <n v="14000"/>
    <n v="50"/>
  </r>
  <r>
    <s v="RES-20972"/>
    <s v="G-5408"/>
    <x v="480"/>
    <d v="2024-12-06T00:00:00"/>
    <d v="2024-12-14T00:00:00"/>
    <x v="1"/>
    <s v="RC_BAR"/>
    <x v="7"/>
    <x v="4"/>
    <x v="0"/>
    <n v="11200"/>
    <n v="4"/>
    <n v="4"/>
    <n v="1"/>
    <n v="5"/>
    <n v="8"/>
    <n v="11"/>
    <n v="1680"/>
    <n v="9520"/>
    <n v="32"/>
  </r>
  <r>
    <s v="RES-21107"/>
    <s v="G-5543"/>
    <x v="480"/>
    <d v="2024-12-20T00:00:00"/>
    <d v="2024-12-28T00:00:00"/>
    <x v="1"/>
    <s v="RC_PKG"/>
    <x v="3"/>
    <x v="0"/>
    <x v="2"/>
    <n v="5600"/>
    <n v="2"/>
    <n v="6"/>
    <n v="2"/>
    <n v="8"/>
    <n v="8"/>
    <n v="25"/>
    <n v="0"/>
    <n v="5600"/>
    <n v="16"/>
  </r>
  <r>
    <s v="RES-21486"/>
    <s v="G-5922"/>
    <x v="480"/>
    <d v="2025-02-20T00:00:00"/>
    <d v="2025-03-02T00:00:00"/>
    <x v="1"/>
    <s v="RC_BAR"/>
    <x v="2"/>
    <x v="3"/>
    <x v="2"/>
    <n v="10500"/>
    <n v="3"/>
    <n v="9"/>
    <n v="1"/>
    <n v="10"/>
    <n v="10"/>
    <n v="87"/>
    <n v="1050"/>
    <n v="9450"/>
    <n v="30"/>
  </r>
  <r>
    <s v="RES-21643"/>
    <s v="G-6079"/>
    <x v="480"/>
    <d v="2024-12-01T00:00:00"/>
    <d v="2024-12-13T00:00:00"/>
    <x v="1"/>
    <s v="RC_GOV"/>
    <x v="5"/>
    <x v="3"/>
    <x v="2"/>
    <n v="4200"/>
    <n v="1"/>
    <n v="3"/>
    <n v="0"/>
    <n v="3"/>
    <n v="12"/>
    <n v="6"/>
    <n v="840"/>
    <n v="3360"/>
    <n v="12"/>
  </r>
  <r>
    <s v="RES-21654"/>
    <s v="G-6090"/>
    <x v="480"/>
    <d v="2025-01-19T00:00:00"/>
    <d v="2025-01-29T00:00:00"/>
    <x v="2"/>
    <s v="RC_LONG"/>
    <x v="0"/>
    <x v="0"/>
    <x v="2"/>
    <n v="22000"/>
    <n v="2"/>
    <n v="2"/>
    <n v="4"/>
    <n v="6"/>
    <n v="10"/>
    <n v="55"/>
    <n v="0"/>
    <n v="22000"/>
    <n v="20"/>
  </r>
  <r>
    <s v="RES-22040"/>
    <s v="G-6476"/>
    <x v="480"/>
    <d v="2025-01-01T00:00:00"/>
    <d v="2025-01-15T00:00:00"/>
    <x v="1"/>
    <s v="RC_LONG"/>
    <x v="4"/>
    <x v="3"/>
    <x v="2"/>
    <n v="9800"/>
    <n v="2"/>
    <n v="4"/>
    <n v="2"/>
    <n v="6"/>
    <n v="14"/>
    <n v="37"/>
    <n v="1666"/>
    <n v="8134"/>
    <n v="28"/>
  </r>
  <r>
    <s v="RES-22068"/>
    <s v="G-6504"/>
    <x v="480"/>
    <d v="2025-02-02T00:00:00"/>
    <d v="2025-02-06T00:00:00"/>
    <x v="2"/>
    <s v="RC_LONG"/>
    <x v="1"/>
    <x v="2"/>
    <x v="2"/>
    <n v="22000"/>
    <n v="5"/>
    <n v="15"/>
    <n v="4"/>
    <n v="19"/>
    <n v="4"/>
    <n v="69"/>
    <n v="1100"/>
    <n v="20900"/>
    <n v="20"/>
  </r>
  <r>
    <s v="RES-22541"/>
    <s v="G-6977"/>
    <x v="480"/>
    <d v="2025-02-01T00:00:00"/>
    <d v="2025-02-09T00:00:00"/>
    <x v="3"/>
    <s v="RC_WHL"/>
    <x v="4"/>
    <x v="1"/>
    <x v="1"/>
    <n v="48000"/>
    <n v="5"/>
    <n v="5"/>
    <n v="3"/>
    <n v="8"/>
    <n v="8"/>
    <n v="68"/>
    <n v="8160"/>
    <n v="39840"/>
    <n v="40"/>
  </r>
  <r>
    <s v="RES-23176"/>
    <s v="G-7612"/>
    <x v="480"/>
    <d v="2024-11-28T00:00:00"/>
    <d v="2024-12-10T00:00:00"/>
    <x v="1"/>
    <s v="RC_BAR"/>
    <x v="6"/>
    <x v="3"/>
    <x v="0"/>
    <n v="4200"/>
    <n v="1"/>
    <n v="1"/>
    <n v="1"/>
    <n v="2"/>
    <n v="12"/>
    <n v="3"/>
    <n v="0"/>
    <n v="4200"/>
    <n v="12"/>
  </r>
  <r>
    <s v="RES-24128"/>
    <s v="G-8564"/>
    <x v="480"/>
    <d v="2024-12-01T00:00:00"/>
    <d v="2024-12-14T00:00:00"/>
    <x v="1"/>
    <s v="RC_GOV"/>
    <x v="7"/>
    <x v="2"/>
    <x v="2"/>
    <n v="22750"/>
    <n v="5"/>
    <n v="10"/>
    <n v="4"/>
    <n v="14"/>
    <n v="13"/>
    <n v="6"/>
    <n v="3412.5"/>
    <n v="19337.5"/>
    <n v="65"/>
  </r>
  <r>
    <s v="RES-24745"/>
    <s v="G-9181"/>
    <x v="480"/>
    <d v="2025-02-13T00:00:00"/>
    <d v="2025-02-18T00:00:00"/>
    <x v="1"/>
    <s v="RC_BAR"/>
    <x v="5"/>
    <x v="3"/>
    <x v="0"/>
    <n v="3500"/>
    <n v="2"/>
    <n v="6"/>
    <n v="2"/>
    <n v="8"/>
    <n v="5"/>
    <n v="80"/>
    <n v="700"/>
    <n v="2800"/>
    <n v="10"/>
  </r>
  <r>
    <s v="RES-21615"/>
    <s v="G-6051"/>
    <x v="481"/>
    <d v="2024-11-27T00:00:00"/>
    <d v="2024-12-05T00:00:00"/>
    <x v="0"/>
    <s v="RC_CORP"/>
    <x v="1"/>
    <x v="2"/>
    <x v="2"/>
    <n v="4400"/>
    <n v="1"/>
    <n v="3"/>
    <n v="1"/>
    <n v="4"/>
    <n v="8"/>
    <n v="3"/>
    <n v="220"/>
    <n v="4180"/>
    <n v="8"/>
  </r>
  <r>
    <s v="RES-21972"/>
    <s v="G-6408"/>
    <x v="481"/>
    <d v="2025-01-03T00:00:00"/>
    <d v="2025-01-14T00:00:00"/>
    <x v="1"/>
    <s v="RC_PKG"/>
    <x v="1"/>
    <x v="2"/>
    <x v="2"/>
    <n v="15400"/>
    <n v="4"/>
    <n v="8"/>
    <n v="6"/>
    <n v="14"/>
    <n v="11"/>
    <n v="40"/>
    <n v="770"/>
    <n v="14630"/>
    <n v="44"/>
  </r>
  <r>
    <s v="RES-22358"/>
    <s v="G-6794"/>
    <x v="481"/>
    <d v="2025-01-12T00:00:00"/>
    <d v="2025-01-15T00:00:00"/>
    <x v="1"/>
    <s v="RC_WHL"/>
    <x v="7"/>
    <x v="4"/>
    <x v="2"/>
    <n v="4200"/>
    <n v="4"/>
    <n v="8"/>
    <n v="1"/>
    <n v="9"/>
    <n v="3"/>
    <n v="49"/>
    <n v="630"/>
    <n v="3570"/>
    <n v="12"/>
  </r>
  <r>
    <s v="RES-22746"/>
    <s v="G-7182"/>
    <x v="481"/>
    <d v="2025-02-03T00:00:00"/>
    <d v="2025-02-10T00:00:00"/>
    <x v="4"/>
    <s v="RC_PKG"/>
    <x v="5"/>
    <x v="2"/>
    <x v="2"/>
    <n v="11200"/>
    <n v="2"/>
    <n v="4"/>
    <n v="2"/>
    <n v="6"/>
    <n v="7"/>
    <n v="71"/>
    <n v="2240"/>
    <n v="8960"/>
    <n v="14"/>
  </r>
  <r>
    <s v="RES-22814"/>
    <s v="G-7250"/>
    <x v="481"/>
    <d v="2025-01-20T00:00:00"/>
    <d v="2025-01-30T00:00:00"/>
    <x v="1"/>
    <s v="RC_GOV"/>
    <x v="0"/>
    <x v="1"/>
    <x v="2"/>
    <n v="17500"/>
    <n v="5"/>
    <n v="15"/>
    <n v="9"/>
    <n v="24"/>
    <n v="10"/>
    <n v="57"/>
    <n v="0"/>
    <n v="17500"/>
    <n v="50"/>
  </r>
  <r>
    <s v="RES-23441"/>
    <s v="G-7877"/>
    <x v="481"/>
    <d v="2025-01-22T00:00:00"/>
    <d v="2025-02-02T00:00:00"/>
    <x v="1"/>
    <s v="RC_WHL"/>
    <x v="0"/>
    <x v="0"/>
    <x v="2"/>
    <n v="11550"/>
    <n v="3"/>
    <n v="6"/>
    <n v="3"/>
    <n v="9"/>
    <n v="11"/>
    <n v="59"/>
    <n v="0"/>
    <n v="11550"/>
    <n v="33"/>
  </r>
  <r>
    <s v="RES-24749"/>
    <s v="G-9185"/>
    <x v="481"/>
    <d v="2024-12-26T00:00:00"/>
    <d v="2024-12-27T00:00:00"/>
    <x v="0"/>
    <s v="RC_PKG"/>
    <x v="0"/>
    <x v="0"/>
    <x v="2"/>
    <n v="1650"/>
    <n v="3"/>
    <n v="9"/>
    <n v="1"/>
    <n v="10"/>
    <n v="1"/>
    <n v="32"/>
    <n v="0"/>
    <n v="1650"/>
    <n v="3"/>
  </r>
  <r>
    <s v="RES-21289"/>
    <s v="G-5725"/>
    <x v="482"/>
    <d v="2024-12-10T00:00:00"/>
    <d v="2024-12-23T00:00:00"/>
    <x v="2"/>
    <s v="RC_CORP"/>
    <x v="2"/>
    <x v="3"/>
    <x v="3"/>
    <n v="0"/>
    <n v="9"/>
    <n v="0"/>
    <n v="0"/>
    <n v="0"/>
    <n v="13"/>
    <n v="17"/>
    <n v="0"/>
    <n v="0"/>
    <n v="117"/>
  </r>
  <r>
    <s v="RES-21992"/>
    <s v="G-6428"/>
    <x v="482"/>
    <d v="2024-12-01T00:00:00"/>
    <d v="2024-12-09T00:00:00"/>
    <x v="1"/>
    <s v="RC_PKG"/>
    <x v="4"/>
    <x v="4"/>
    <x v="2"/>
    <n v="8400"/>
    <n v="3"/>
    <n v="9"/>
    <n v="0"/>
    <n v="9"/>
    <n v="8"/>
    <n v="8"/>
    <n v="1428"/>
    <n v="6972"/>
    <n v="24"/>
  </r>
  <r>
    <s v="RES-22418"/>
    <s v="G-6854"/>
    <x v="482"/>
    <d v="2025-01-10T00:00:00"/>
    <d v="2025-01-23T00:00:00"/>
    <x v="4"/>
    <s v="RC_BAR"/>
    <x v="7"/>
    <x v="3"/>
    <x v="2"/>
    <n v="20800"/>
    <n v="2"/>
    <n v="4"/>
    <n v="2"/>
    <n v="6"/>
    <n v="13"/>
    <n v="48"/>
    <n v="3120"/>
    <n v="17680"/>
    <n v="26"/>
  </r>
  <r>
    <s v="RES-23020"/>
    <s v="G-7456"/>
    <x v="482"/>
    <d v="2024-12-31T00:00:00"/>
    <d v="2025-01-06T00:00:00"/>
    <x v="1"/>
    <s v="RC_LONG"/>
    <x v="2"/>
    <x v="3"/>
    <x v="0"/>
    <n v="4200"/>
    <n v="2"/>
    <n v="4"/>
    <n v="2"/>
    <n v="6"/>
    <n v="6"/>
    <n v="38"/>
    <n v="420"/>
    <n v="3780"/>
    <n v="12"/>
  </r>
  <r>
    <s v="RES-24063"/>
    <s v="G-8499"/>
    <x v="482"/>
    <d v="2025-02-20T00:00:00"/>
    <d v="2025-02-24T00:00:00"/>
    <x v="0"/>
    <s v="RC_PROMO"/>
    <x v="3"/>
    <x v="3"/>
    <x v="2"/>
    <n v="2200"/>
    <n v="1"/>
    <n v="2"/>
    <n v="0"/>
    <n v="2"/>
    <n v="4"/>
    <n v="89"/>
    <n v="0"/>
    <n v="2200"/>
    <n v="4"/>
  </r>
  <r>
    <s v="RES-20145"/>
    <s v="G-2998"/>
    <x v="483"/>
    <d v="2024-12-01T00:00:00"/>
    <d v="2024-12-04T00:00:00"/>
    <x v="1"/>
    <s v="RC_PKG"/>
    <x v="2"/>
    <x v="1"/>
    <x v="2"/>
    <n v="3150"/>
    <n v="3"/>
    <n v="6"/>
    <n v="1"/>
    <n v="7"/>
    <n v="3"/>
    <n v="9"/>
    <n v="315"/>
    <n v="2835"/>
    <n v="9"/>
  </r>
  <r>
    <s v="RES-24476"/>
    <s v="G-8912"/>
    <x v="483"/>
    <d v="2025-01-07T00:00:00"/>
    <d v="2025-01-19T00:00:00"/>
    <x v="0"/>
    <s v="RC_GOV"/>
    <x v="6"/>
    <x v="0"/>
    <x v="0"/>
    <n v="13200"/>
    <n v="2"/>
    <n v="2"/>
    <n v="3"/>
    <n v="5"/>
    <n v="12"/>
    <n v="46"/>
    <n v="0"/>
    <n v="13200"/>
    <n v="24"/>
  </r>
  <r>
    <s v="RES-21647"/>
    <s v="G-6083"/>
    <x v="484"/>
    <d v="2025-02-19T00:00:00"/>
    <d v="2025-03-02T00:00:00"/>
    <x v="4"/>
    <s v="RC_LONG"/>
    <x v="0"/>
    <x v="3"/>
    <x v="2"/>
    <n v="17600"/>
    <n v="2"/>
    <n v="4"/>
    <n v="2"/>
    <n v="6"/>
    <n v="11"/>
    <n v="90"/>
    <n v="0"/>
    <n v="17600"/>
    <n v="22"/>
  </r>
  <r>
    <s v="RES-22007"/>
    <s v="G-6443"/>
    <x v="484"/>
    <d v="2025-01-20T00:00:00"/>
    <d v="2025-01-23T00:00:00"/>
    <x v="1"/>
    <s v="RC_GOV"/>
    <x v="4"/>
    <x v="3"/>
    <x v="2"/>
    <n v="4200"/>
    <n v="4"/>
    <n v="12"/>
    <n v="5"/>
    <n v="17"/>
    <n v="3"/>
    <n v="60"/>
    <n v="714"/>
    <n v="3486"/>
    <n v="12"/>
  </r>
  <r>
    <s v="RES-24815"/>
    <s v="G-9251"/>
    <x v="484"/>
    <d v="2025-02-09T00:00:00"/>
    <d v="2025-02-13T00:00:00"/>
    <x v="3"/>
    <s v="RC_GOV"/>
    <x v="6"/>
    <x v="4"/>
    <x v="2"/>
    <n v="19200"/>
    <n v="4"/>
    <n v="8"/>
    <n v="3"/>
    <n v="11"/>
    <n v="4"/>
    <n v="80"/>
    <n v="0"/>
    <n v="19200"/>
    <n v="16"/>
  </r>
  <r>
    <s v="RES-20450"/>
    <s v="G-1905"/>
    <x v="485"/>
    <d v="2025-03-08T00:00:00"/>
    <d v="2025-03-10T00:00:00"/>
    <x v="1"/>
    <s v="RC_GOV"/>
    <x v="2"/>
    <x v="3"/>
    <x v="2"/>
    <n v="3500"/>
    <n v="5"/>
    <n v="5"/>
    <n v="4"/>
    <n v="9"/>
    <n v="2"/>
    <n v="108"/>
    <n v="350"/>
    <n v="3150"/>
    <n v="10"/>
  </r>
  <r>
    <s v="RES-20784"/>
    <s v="G-5220"/>
    <x v="485"/>
    <d v="2025-02-05T00:00:00"/>
    <d v="2025-02-09T00:00:00"/>
    <x v="1"/>
    <s v="RC_CORP"/>
    <x v="0"/>
    <x v="2"/>
    <x v="2"/>
    <n v="1400"/>
    <n v="1"/>
    <n v="1"/>
    <n v="0"/>
    <n v="1"/>
    <n v="4"/>
    <n v="77"/>
    <n v="0"/>
    <n v="1400"/>
    <n v="4"/>
  </r>
  <r>
    <s v="RES-22023"/>
    <s v="G-6459"/>
    <x v="485"/>
    <d v="2024-11-22T00:00:00"/>
    <d v="2024-11-27T00:00:00"/>
    <x v="1"/>
    <s v="RC_PROMO"/>
    <x v="1"/>
    <x v="1"/>
    <x v="2"/>
    <n v="5250"/>
    <n v="3"/>
    <n v="6"/>
    <n v="1"/>
    <n v="7"/>
    <n v="5"/>
    <n v="2"/>
    <n v="262.5"/>
    <n v="4987.5"/>
    <n v="15"/>
  </r>
  <r>
    <s v="RES-23617"/>
    <s v="G-8053"/>
    <x v="485"/>
    <d v="2025-02-08T00:00:00"/>
    <d v="2025-02-15T00:00:00"/>
    <x v="1"/>
    <s v="RC_PROMO"/>
    <x v="5"/>
    <x v="2"/>
    <x v="3"/>
    <n v="0"/>
    <n v="6"/>
    <n v="0"/>
    <n v="0"/>
    <n v="0"/>
    <n v="7"/>
    <n v="80"/>
    <n v="0"/>
    <n v="0"/>
    <n v="42"/>
  </r>
  <r>
    <s v="RES-24346"/>
    <s v="G-8782"/>
    <x v="485"/>
    <d v="2025-01-15T00:00:00"/>
    <d v="2025-01-27T00:00:00"/>
    <x v="0"/>
    <s v="RC_PROMO"/>
    <x v="4"/>
    <x v="3"/>
    <x v="2"/>
    <n v="13200"/>
    <n v="2"/>
    <n v="6"/>
    <n v="1"/>
    <n v="7"/>
    <n v="12"/>
    <n v="56"/>
    <n v="2244"/>
    <n v="10956"/>
    <n v="24"/>
  </r>
  <r>
    <s v="RES-20090"/>
    <s v="G-2723"/>
    <x v="486"/>
    <d v="2024-12-30T00:00:00"/>
    <d v="2024-12-31T00:00:00"/>
    <x v="4"/>
    <s v="RC_GOV"/>
    <x v="4"/>
    <x v="1"/>
    <x v="3"/>
    <n v="0"/>
    <n v="5"/>
    <n v="0"/>
    <n v="0"/>
    <n v="0"/>
    <n v="1"/>
    <n v="41"/>
    <n v="0"/>
    <n v="0"/>
    <n v="5"/>
  </r>
  <r>
    <s v="RES-20225"/>
    <s v="G-4681"/>
    <x v="486"/>
    <d v="2024-12-07T00:00:00"/>
    <d v="2024-12-11T00:00:00"/>
    <x v="1"/>
    <s v="RC_WHL"/>
    <x v="0"/>
    <x v="0"/>
    <x v="2"/>
    <n v="4200"/>
    <n v="3"/>
    <n v="9"/>
    <n v="1"/>
    <n v="10"/>
    <n v="4"/>
    <n v="18"/>
    <n v="0"/>
    <n v="4200"/>
    <n v="12"/>
  </r>
  <r>
    <s v="RES-20987"/>
    <s v="G-5423"/>
    <x v="486"/>
    <d v="2024-12-02T00:00:00"/>
    <d v="2024-12-09T00:00:00"/>
    <x v="1"/>
    <s v="RC_BAR"/>
    <x v="3"/>
    <x v="1"/>
    <x v="2"/>
    <n v="7350"/>
    <n v="3"/>
    <n v="9"/>
    <n v="0"/>
    <n v="9"/>
    <n v="7"/>
    <n v="13"/>
    <n v="0"/>
    <n v="7350"/>
    <n v="21"/>
  </r>
  <r>
    <s v="RES-22299"/>
    <s v="G-6735"/>
    <x v="486"/>
    <d v="2025-01-06T00:00:00"/>
    <d v="2025-01-13T00:00:00"/>
    <x v="1"/>
    <s v="RC_WHL"/>
    <x v="6"/>
    <x v="3"/>
    <x v="0"/>
    <n v="2450"/>
    <n v="1"/>
    <n v="2"/>
    <n v="2"/>
    <n v="4"/>
    <n v="7"/>
    <n v="48"/>
    <n v="0"/>
    <n v="2450"/>
    <n v="7"/>
  </r>
  <r>
    <s v="RES-22756"/>
    <s v="G-7192"/>
    <x v="486"/>
    <d v="2025-02-09T00:00:00"/>
    <d v="2025-02-22T00:00:00"/>
    <x v="1"/>
    <s v="RC_LONG"/>
    <x v="7"/>
    <x v="3"/>
    <x v="2"/>
    <n v="13650"/>
    <n v="3"/>
    <n v="3"/>
    <n v="3"/>
    <n v="6"/>
    <n v="13"/>
    <n v="82"/>
    <n v="2047.5"/>
    <n v="11602.5"/>
    <n v="39"/>
  </r>
  <r>
    <s v="RES-23290"/>
    <s v="G-7726"/>
    <x v="486"/>
    <d v="2024-12-05T00:00:00"/>
    <d v="2024-12-11T00:00:00"/>
    <x v="1"/>
    <s v="RC_WHL"/>
    <x v="0"/>
    <x v="0"/>
    <x v="2"/>
    <n v="8400"/>
    <n v="4"/>
    <n v="8"/>
    <n v="3"/>
    <n v="11"/>
    <n v="6"/>
    <n v="16"/>
    <n v="0"/>
    <n v="8400"/>
    <n v="24"/>
  </r>
  <r>
    <s v="RES-23822"/>
    <s v="G-8258"/>
    <x v="486"/>
    <d v="2025-01-16T00:00:00"/>
    <d v="2025-01-28T00:00:00"/>
    <x v="1"/>
    <s v="RC_LONG"/>
    <x v="2"/>
    <x v="2"/>
    <x v="2"/>
    <n v="12600"/>
    <n v="3"/>
    <n v="3"/>
    <n v="3"/>
    <n v="6"/>
    <n v="12"/>
    <n v="58"/>
    <n v="1260"/>
    <n v="11340"/>
    <n v="36"/>
  </r>
  <r>
    <s v="RES-20161"/>
    <s v="G-1938"/>
    <x v="487"/>
    <d v="2024-12-28T00:00:00"/>
    <d v="2024-12-30T00:00:00"/>
    <x v="1"/>
    <s v="RC_WHL"/>
    <x v="6"/>
    <x v="0"/>
    <x v="0"/>
    <n v="3500"/>
    <n v="5"/>
    <n v="5"/>
    <n v="3"/>
    <n v="8"/>
    <n v="2"/>
    <n v="40"/>
    <n v="0"/>
    <n v="3500"/>
    <n v="10"/>
  </r>
  <r>
    <s v="RES-20232"/>
    <s v="G-2242"/>
    <x v="487"/>
    <d v="2024-12-10T00:00:00"/>
    <d v="2024-12-11T00:00:00"/>
    <x v="1"/>
    <s v="RC_LONG"/>
    <x v="5"/>
    <x v="3"/>
    <x v="2"/>
    <n v="1750"/>
    <n v="5"/>
    <n v="15"/>
    <n v="1"/>
    <n v="16"/>
    <n v="1"/>
    <n v="22"/>
    <n v="350"/>
    <n v="1400"/>
    <n v="5"/>
  </r>
  <r>
    <s v="RES-21028"/>
    <s v="G-5464"/>
    <x v="487"/>
    <d v="2025-02-07T00:00:00"/>
    <d v="2025-02-19T00:00:00"/>
    <x v="1"/>
    <s v="RC_PROMO"/>
    <x v="3"/>
    <x v="3"/>
    <x v="0"/>
    <n v="21000"/>
    <n v="5"/>
    <n v="15"/>
    <n v="4"/>
    <n v="19"/>
    <n v="12"/>
    <n v="81"/>
    <n v="0"/>
    <n v="21000"/>
    <n v="60"/>
  </r>
  <r>
    <s v="RES-21791"/>
    <s v="G-6227"/>
    <x v="487"/>
    <d v="2024-11-29T00:00:00"/>
    <d v="2024-11-30T00:00:00"/>
    <x v="1"/>
    <s v="RC_LONG"/>
    <x v="0"/>
    <x v="4"/>
    <x v="0"/>
    <n v="350"/>
    <n v="1"/>
    <n v="2"/>
    <n v="1"/>
    <n v="3"/>
    <n v="1"/>
    <n v="11"/>
    <n v="0"/>
    <n v="350"/>
    <n v="1"/>
  </r>
  <r>
    <s v="RES-22130"/>
    <s v="G-6566"/>
    <x v="487"/>
    <d v="2025-01-18T00:00:00"/>
    <d v="2025-01-22T00:00:00"/>
    <x v="1"/>
    <s v="RC_PKG"/>
    <x v="6"/>
    <x v="0"/>
    <x v="2"/>
    <n v="7000"/>
    <n v="5"/>
    <n v="10"/>
    <n v="2"/>
    <n v="12"/>
    <n v="4"/>
    <n v="61"/>
    <n v="0"/>
    <n v="7000"/>
    <n v="20"/>
  </r>
  <r>
    <s v="RES-23970"/>
    <s v="G-8406"/>
    <x v="487"/>
    <d v="2024-12-11T00:00:00"/>
    <d v="2024-12-21T00:00:00"/>
    <x v="1"/>
    <s v="RC_GOV"/>
    <x v="4"/>
    <x v="3"/>
    <x v="2"/>
    <n v="10500"/>
    <n v="3"/>
    <n v="3"/>
    <n v="4"/>
    <n v="7"/>
    <n v="10"/>
    <n v="23"/>
    <n v="1785"/>
    <n v="8715"/>
    <n v="30"/>
  </r>
  <r>
    <s v="RES-24258"/>
    <s v="G-8694"/>
    <x v="487"/>
    <d v="2025-02-06T00:00:00"/>
    <d v="2025-02-14T00:00:00"/>
    <x v="0"/>
    <s v="RC_GOV"/>
    <x v="3"/>
    <x v="3"/>
    <x v="2"/>
    <n v="17600"/>
    <n v="4"/>
    <n v="4"/>
    <n v="2"/>
    <n v="6"/>
    <n v="8"/>
    <n v="80"/>
    <n v="0"/>
    <n v="17600"/>
    <n v="32"/>
  </r>
  <r>
    <s v="RES-24670"/>
    <s v="G-9106"/>
    <x v="487"/>
    <d v="2025-01-24T00:00:00"/>
    <d v="2025-02-05T00:00:00"/>
    <x v="1"/>
    <s v="RC_WHL"/>
    <x v="6"/>
    <x v="2"/>
    <x v="1"/>
    <n v="8400"/>
    <n v="2"/>
    <n v="2"/>
    <n v="2"/>
    <n v="4"/>
    <n v="12"/>
    <n v="67"/>
    <n v="0"/>
    <n v="8400"/>
    <n v="24"/>
  </r>
  <r>
    <s v="RES-20136"/>
    <s v="G-2160"/>
    <x v="488"/>
    <d v="2024-11-29T00:00:00"/>
    <d v="2024-12-02T00:00:00"/>
    <x v="4"/>
    <s v="RC_CORP"/>
    <x v="3"/>
    <x v="3"/>
    <x v="2"/>
    <n v="4800"/>
    <n v="2"/>
    <n v="2"/>
    <n v="0"/>
    <n v="2"/>
    <n v="3"/>
    <n v="12"/>
    <n v="0"/>
    <n v="4800"/>
    <n v="6"/>
  </r>
  <r>
    <s v="RES-20351"/>
    <s v="G-3819"/>
    <x v="488"/>
    <d v="2024-11-21T00:00:00"/>
    <d v="2024-11-24T00:00:00"/>
    <x v="3"/>
    <s v="RC_GOV"/>
    <x v="7"/>
    <x v="3"/>
    <x v="0"/>
    <n v="3600"/>
    <n v="1"/>
    <n v="2"/>
    <n v="1"/>
    <n v="3"/>
    <n v="3"/>
    <n v="4"/>
    <n v="540"/>
    <n v="3060"/>
    <n v="3"/>
  </r>
  <r>
    <s v="RES-20828"/>
    <s v="G-5264"/>
    <x v="488"/>
    <d v="2025-01-10T00:00:00"/>
    <d v="2025-01-21T00:00:00"/>
    <x v="1"/>
    <s v="RC_CORP"/>
    <x v="3"/>
    <x v="3"/>
    <x v="2"/>
    <n v="19250"/>
    <n v="5"/>
    <n v="15"/>
    <n v="6"/>
    <n v="21"/>
    <n v="11"/>
    <n v="54"/>
    <n v="0"/>
    <n v="19250"/>
    <n v="55"/>
  </r>
  <r>
    <s v="RES-21199"/>
    <s v="G-5635"/>
    <x v="488"/>
    <d v="2024-12-16T00:00:00"/>
    <d v="2024-12-27T00:00:00"/>
    <x v="1"/>
    <s v="RC_WHL"/>
    <x v="7"/>
    <x v="4"/>
    <x v="2"/>
    <n v="11550"/>
    <n v="3"/>
    <n v="6"/>
    <n v="2"/>
    <n v="8"/>
    <n v="11"/>
    <n v="29"/>
    <n v="1732.5"/>
    <n v="9817.5"/>
    <n v="33"/>
  </r>
  <r>
    <s v="RES-21390"/>
    <s v="G-5826"/>
    <x v="488"/>
    <d v="2025-02-11T00:00:00"/>
    <d v="2025-02-17T00:00:00"/>
    <x v="1"/>
    <s v="RC_BAR"/>
    <x v="4"/>
    <x v="0"/>
    <x v="1"/>
    <n v="2100"/>
    <n v="1"/>
    <n v="3"/>
    <n v="2"/>
    <n v="5"/>
    <n v="6"/>
    <n v="86"/>
    <n v="357"/>
    <n v="1743"/>
    <n v="6"/>
  </r>
  <r>
    <s v="RES-21419"/>
    <s v="G-5855"/>
    <x v="488"/>
    <d v="2025-01-01T00:00:00"/>
    <d v="2025-01-14T00:00:00"/>
    <x v="1"/>
    <s v="RC_CORP"/>
    <x v="5"/>
    <x v="0"/>
    <x v="2"/>
    <n v="22750"/>
    <n v="5"/>
    <n v="15"/>
    <n v="5"/>
    <n v="20"/>
    <n v="13"/>
    <n v="45"/>
    <n v="4550"/>
    <n v="18200"/>
    <n v="65"/>
  </r>
  <r>
    <s v="RES-21692"/>
    <s v="G-6128"/>
    <x v="488"/>
    <d v="2024-12-11T00:00:00"/>
    <d v="2024-12-24T00:00:00"/>
    <x v="3"/>
    <s v="RC_LONG"/>
    <x v="3"/>
    <x v="1"/>
    <x v="2"/>
    <n v="31200"/>
    <n v="2"/>
    <n v="6"/>
    <n v="0"/>
    <n v="6"/>
    <n v="13"/>
    <n v="24"/>
    <n v="0"/>
    <n v="31200"/>
    <n v="26"/>
  </r>
  <r>
    <s v="RES-22185"/>
    <s v="G-6621"/>
    <x v="488"/>
    <d v="2025-02-10T00:00:00"/>
    <d v="2025-02-20T00:00:00"/>
    <x v="1"/>
    <s v="RC_PROMO"/>
    <x v="5"/>
    <x v="1"/>
    <x v="0"/>
    <n v="3500"/>
    <n v="1"/>
    <n v="2"/>
    <n v="1"/>
    <n v="3"/>
    <n v="10"/>
    <n v="85"/>
    <n v="700"/>
    <n v="2800"/>
    <n v="10"/>
  </r>
  <r>
    <s v="RES-22251"/>
    <s v="G-6687"/>
    <x v="488"/>
    <d v="2024-12-08T00:00:00"/>
    <d v="2024-12-20T00:00:00"/>
    <x v="2"/>
    <s v="RC_WHL"/>
    <x v="6"/>
    <x v="4"/>
    <x v="2"/>
    <n v="52800"/>
    <n v="4"/>
    <n v="4"/>
    <n v="1"/>
    <n v="5"/>
    <n v="12"/>
    <n v="21"/>
    <n v="0"/>
    <n v="52800"/>
    <n v="48"/>
  </r>
  <r>
    <s v="RES-22928"/>
    <s v="G-7364"/>
    <x v="488"/>
    <d v="2025-02-15T00:00:00"/>
    <d v="2025-02-19T00:00:00"/>
    <x v="1"/>
    <s v="RC_BAR"/>
    <x v="2"/>
    <x v="3"/>
    <x v="2"/>
    <n v="2800"/>
    <n v="2"/>
    <n v="2"/>
    <n v="1"/>
    <n v="3"/>
    <n v="4"/>
    <n v="90"/>
    <n v="280"/>
    <n v="2520"/>
    <n v="8"/>
  </r>
  <r>
    <s v="RES-24052"/>
    <s v="G-8488"/>
    <x v="488"/>
    <d v="2025-01-04T00:00:00"/>
    <d v="2025-01-09T00:00:00"/>
    <x v="1"/>
    <s v="RC_CORP"/>
    <x v="6"/>
    <x v="3"/>
    <x v="0"/>
    <n v="3500"/>
    <n v="2"/>
    <n v="6"/>
    <n v="2"/>
    <n v="8"/>
    <n v="5"/>
    <n v="48"/>
    <n v="0"/>
    <n v="3500"/>
    <n v="10"/>
  </r>
  <r>
    <s v="RES-21844"/>
    <s v="G-6280"/>
    <x v="489"/>
    <d v="2024-12-22T00:00:00"/>
    <d v="2025-01-02T00:00:00"/>
    <x v="1"/>
    <s v="RC_PROMO"/>
    <x v="0"/>
    <x v="1"/>
    <x v="2"/>
    <n v="7700"/>
    <n v="2"/>
    <n v="2"/>
    <n v="1"/>
    <n v="3"/>
    <n v="11"/>
    <n v="36"/>
    <n v="0"/>
    <n v="7700"/>
    <n v="22"/>
  </r>
  <r>
    <s v="RES-22369"/>
    <s v="G-6805"/>
    <x v="489"/>
    <d v="2025-02-08T00:00:00"/>
    <d v="2025-02-18T00:00:00"/>
    <x v="1"/>
    <s v="RC_GOV"/>
    <x v="0"/>
    <x v="3"/>
    <x v="2"/>
    <n v="17500"/>
    <n v="5"/>
    <n v="5"/>
    <n v="4"/>
    <n v="9"/>
    <n v="10"/>
    <n v="84"/>
    <n v="0"/>
    <n v="17500"/>
    <n v="50"/>
  </r>
  <r>
    <s v="RES-22717"/>
    <s v="G-7153"/>
    <x v="489"/>
    <d v="2024-12-19T00:00:00"/>
    <d v="2024-12-27T00:00:00"/>
    <x v="1"/>
    <s v="RC_LONG"/>
    <x v="0"/>
    <x v="4"/>
    <x v="0"/>
    <n v="14000"/>
    <n v="5"/>
    <n v="10"/>
    <n v="4"/>
    <n v="14"/>
    <n v="8"/>
    <n v="33"/>
    <n v="0"/>
    <n v="14000"/>
    <n v="40"/>
  </r>
  <r>
    <s v="RES-23060"/>
    <s v="G-7496"/>
    <x v="489"/>
    <d v="2025-01-23T00:00:00"/>
    <d v="2025-01-28T00:00:00"/>
    <x v="1"/>
    <s v="RC_LONG"/>
    <x v="1"/>
    <x v="1"/>
    <x v="1"/>
    <n v="3500"/>
    <n v="2"/>
    <n v="4"/>
    <n v="1"/>
    <n v="5"/>
    <n v="5"/>
    <n v="68"/>
    <n v="175"/>
    <n v="3325"/>
    <n v="10"/>
  </r>
  <r>
    <s v="RES-23631"/>
    <s v="G-8067"/>
    <x v="489"/>
    <d v="2024-11-19T00:00:00"/>
    <d v="2024-11-29T00:00:00"/>
    <x v="0"/>
    <s v="RC_PKG"/>
    <x v="4"/>
    <x v="3"/>
    <x v="2"/>
    <n v="11000"/>
    <n v="2"/>
    <n v="6"/>
    <n v="2"/>
    <n v="8"/>
    <n v="10"/>
    <n v="3"/>
    <n v="1870"/>
    <n v="9130"/>
    <n v="20"/>
  </r>
  <r>
    <s v="RES-24367"/>
    <s v="G-8803"/>
    <x v="489"/>
    <d v="2024-12-31T00:00:00"/>
    <d v="2025-01-09T00:00:00"/>
    <x v="2"/>
    <s v="RC_BAR"/>
    <x v="5"/>
    <x v="3"/>
    <x v="3"/>
    <n v="0"/>
    <n v="9"/>
    <n v="0"/>
    <n v="0"/>
    <n v="0"/>
    <n v="9"/>
    <n v="45"/>
    <n v="0"/>
    <n v="0"/>
    <n v="81"/>
  </r>
  <r>
    <s v="RES-20093"/>
    <s v="G-3380"/>
    <x v="490"/>
    <d v="2024-11-27T00:00:00"/>
    <d v="2024-11-28T00:00:00"/>
    <x v="1"/>
    <s v="RC_CORP"/>
    <x v="4"/>
    <x v="2"/>
    <x v="3"/>
    <n v="0"/>
    <n v="5"/>
    <n v="0"/>
    <n v="0"/>
    <n v="0"/>
    <n v="1"/>
    <n v="12"/>
    <n v="0"/>
    <n v="0"/>
    <n v="5"/>
  </r>
  <r>
    <s v="RES-20237"/>
    <s v="G-4135"/>
    <x v="490"/>
    <d v="2024-12-05T00:00:00"/>
    <d v="2024-12-06T00:00:00"/>
    <x v="2"/>
    <s v="RC_PROMO"/>
    <x v="6"/>
    <x v="0"/>
    <x v="2"/>
    <n v="2200"/>
    <n v="2"/>
    <n v="2"/>
    <n v="0"/>
    <n v="2"/>
    <n v="1"/>
    <n v="20"/>
    <n v="0"/>
    <n v="2200"/>
    <n v="2"/>
  </r>
  <r>
    <s v="RES-20480"/>
    <s v="G-4674"/>
    <x v="490"/>
    <d v="2024-11-18T00:00:00"/>
    <d v="2024-11-25T00:00:00"/>
    <x v="2"/>
    <s v="RC_PKG"/>
    <x v="5"/>
    <x v="3"/>
    <x v="2"/>
    <n v="23100"/>
    <n v="3"/>
    <n v="9"/>
    <n v="2"/>
    <n v="11"/>
    <n v="7"/>
    <n v="3"/>
    <n v="4620"/>
    <n v="18480"/>
    <n v="21"/>
  </r>
  <r>
    <s v="RES-20693"/>
    <s v="G-5129"/>
    <x v="490"/>
    <d v="2024-12-03T00:00:00"/>
    <d v="2024-12-12T00:00:00"/>
    <x v="1"/>
    <s v="RC_PROMO"/>
    <x v="3"/>
    <x v="3"/>
    <x v="0"/>
    <n v="15750"/>
    <n v="5"/>
    <n v="10"/>
    <n v="7"/>
    <n v="17"/>
    <n v="9"/>
    <n v="18"/>
    <n v="0"/>
    <n v="15750"/>
    <n v="45"/>
  </r>
  <r>
    <s v="RES-20813"/>
    <s v="G-5249"/>
    <x v="490"/>
    <d v="2025-01-03T00:00:00"/>
    <d v="2025-01-13T00:00:00"/>
    <x v="1"/>
    <s v="RC_BAR"/>
    <x v="7"/>
    <x v="0"/>
    <x v="2"/>
    <n v="10500"/>
    <n v="3"/>
    <n v="3"/>
    <n v="1"/>
    <n v="4"/>
    <n v="10"/>
    <n v="49"/>
    <n v="1575"/>
    <n v="8925"/>
    <n v="30"/>
  </r>
  <r>
    <s v="RES-21214"/>
    <s v="G-5650"/>
    <x v="490"/>
    <d v="2024-12-25T00:00:00"/>
    <d v="2025-01-01T00:00:00"/>
    <x v="0"/>
    <s v="RC_LONG"/>
    <x v="3"/>
    <x v="3"/>
    <x v="2"/>
    <n v="3850"/>
    <n v="1"/>
    <n v="2"/>
    <n v="2"/>
    <n v="4"/>
    <n v="7"/>
    <n v="40"/>
    <n v="0"/>
    <n v="3850"/>
    <n v="7"/>
  </r>
  <r>
    <s v="RES-22504"/>
    <s v="G-6940"/>
    <x v="490"/>
    <d v="2025-01-14T00:00:00"/>
    <d v="2025-01-17T00:00:00"/>
    <x v="0"/>
    <s v="RC_WHL"/>
    <x v="3"/>
    <x v="3"/>
    <x v="2"/>
    <n v="4950"/>
    <n v="3"/>
    <n v="3"/>
    <n v="3"/>
    <n v="6"/>
    <n v="3"/>
    <n v="60"/>
    <n v="0"/>
    <n v="4950"/>
    <n v="9"/>
  </r>
  <r>
    <s v="RES-22976"/>
    <s v="G-7412"/>
    <x v="490"/>
    <d v="2024-12-26T00:00:00"/>
    <d v="2025-01-01T00:00:00"/>
    <x v="4"/>
    <s v="RC_PKG"/>
    <x v="6"/>
    <x v="4"/>
    <x v="2"/>
    <n v="4800"/>
    <n v="1"/>
    <n v="2"/>
    <n v="0"/>
    <n v="2"/>
    <n v="6"/>
    <n v="41"/>
    <n v="0"/>
    <n v="4800"/>
    <n v="6"/>
  </r>
  <r>
    <s v="RES-23610"/>
    <s v="G-8046"/>
    <x v="490"/>
    <d v="2024-11-24T00:00:00"/>
    <d v="2024-11-26T00:00:00"/>
    <x v="1"/>
    <s v="RC_CORP"/>
    <x v="4"/>
    <x v="1"/>
    <x v="2"/>
    <n v="700"/>
    <n v="1"/>
    <n v="3"/>
    <n v="0"/>
    <n v="3"/>
    <n v="2"/>
    <n v="9"/>
    <n v="119"/>
    <n v="581"/>
    <n v="2"/>
  </r>
  <r>
    <s v="RES-24195"/>
    <s v="G-8631"/>
    <x v="490"/>
    <d v="2025-02-09T00:00:00"/>
    <d v="2025-02-15T00:00:00"/>
    <x v="1"/>
    <s v="RC_GOV"/>
    <x v="6"/>
    <x v="2"/>
    <x v="1"/>
    <n v="4200"/>
    <n v="2"/>
    <n v="6"/>
    <n v="4"/>
    <n v="10"/>
    <n v="6"/>
    <n v="86"/>
    <n v="0"/>
    <n v="4200"/>
    <n v="12"/>
  </r>
  <r>
    <s v="RES-20890"/>
    <s v="G-5326"/>
    <x v="491"/>
    <d v="2024-12-30T00:00:00"/>
    <d v="2025-01-11T00:00:00"/>
    <x v="1"/>
    <s v="RC_WHL"/>
    <x v="6"/>
    <x v="3"/>
    <x v="0"/>
    <n v="16800"/>
    <n v="4"/>
    <n v="8"/>
    <n v="6"/>
    <n v="14"/>
    <n v="12"/>
    <n v="46"/>
    <n v="0"/>
    <n v="16800"/>
    <n v="48"/>
  </r>
  <r>
    <s v="RES-21301"/>
    <s v="G-5737"/>
    <x v="491"/>
    <d v="2025-01-31T00:00:00"/>
    <d v="2025-02-09T00:00:00"/>
    <x v="4"/>
    <s v="RC_CORP"/>
    <x v="2"/>
    <x v="1"/>
    <x v="2"/>
    <n v="7200"/>
    <n v="1"/>
    <n v="1"/>
    <n v="0"/>
    <n v="1"/>
    <n v="9"/>
    <n v="78"/>
    <n v="720"/>
    <n v="6480"/>
    <n v="9"/>
  </r>
  <r>
    <s v="RES-22900"/>
    <s v="G-7336"/>
    <x v="491"/>
    <d v="2025-01-19T00:00:00"/>
    <d v="2025-01-29T00:00:00"/>
    <x v="1"/>
    <s v="RC_LONG"/>
    <x v="4"/>
    <x v="3"/>
    <x v="2"/>
    <n v="7000"/>
    <n v="2"/>
    <n v="4"/>
    <n v="2"/>
    <n v="6"/>
    <n v="10"/>
    <n v="66"/>
    <n v="1190"/>
    <n v="5810"/>
    <n v="20"/>
  </r>
  <r>
    <s v="RES-23783"/>
    <s v="G-8219"/>
    <x v="491"/>
    <d v="2025-01-29T00:00:00"/>
    <d v="2025-01-30T00:00:00"/>
    <x v="1"/>
    <s v="RC_CORP"/>
    <x v="2"/>
    <x v="0"/>
    <x v="2"/>
    <n v="1750"/>
    <n v="5"/>
    <n v="10"/>
    <n v="4"/>
    <n v="14"/>
    <n v="1"/>
    <n v="76"/>
    <n v="175"/>
    <n v="1575"/>
    <n v="5"/>
  </r>
  <r>
    <s v="RES-24667"/>
    <s v="G-9103"/>
    <x v="491"/>
    <d v="2024-11-29T00:00:00"/>
    <d v="2024-12-10T00:00:00"/>
    <x v="2"/>
    <s v="RC_LONG"/>
    <x v="1"/>
    <x v="2"/>
    <x v="2"/>
    <n v="12100"/>
    <n v="1"/>
    <n v="3"/>
    <n v="0"/>
    <n v="3"/>
    <n v="11"/>
    <n v="15"/>
    <n v="605"/>
    <n v="11495"/>
    <n v="11"/>
  </r>
  <r>
    <s v="RES-24688"/>
    <s v="G-9124"/>
    <x v="491"/>
    <d v="2024-12-15T00:00:00"/>
    <d v="2024-12-29T00:00:00"/>
    <x v="1"/>
    <s v="RC_GOV"/>
    <x v="5"/>
    <x v="4"/>
    <x v="2"/>
    <n v="14700"/>
    <n v="3"/>
    <n v="3"/>
    <n v="3"/>
    <n v="6"/>
    <n v="14"/>
    <n v="31"/>
    <n v="2940"/>
    <n v="11760"/>
    <n v="42"/>
  </r>
  <r>
    <s v="RES-20229"/>
    <s v="G-2240"/>
    <x v="492"/>
    <d v="2024-12-02T00:00:00"/>
    <d v="2024-12-03T00:00:00"/>
    <x v="1"/>
    <s v="RC_CORP"/>
    <x v="7"/>
    <x v="3"/>
    <x v="0"/>
    <n v="1050"/>
    <n v="3"/>
    <n v="6"/>
    <n v="4"/>
    <n v="10"/>
    <n v="1"/>
    <n v="19"/>
    <n v="157.5"/>
    <n v="892.5"/>
    <n v="3"/>
  </r>
  <r>
    <s v="RES-20436"/>
    <s v="G-3060"/>
    <x v="492"/>
    <d v="2024-12-22T00:00:00"/>
    <d v="2024-12-25T00:00:00"/>
    <x v="2"/>
    <s v="RC_CORP"/>
    <x v="1"/>
    <x v="4"/>
    <x v="2"/>
    <n v="6600"/>
    <n v="2"/>
    <n v="2"/>
    <n v="1"/>
    <n v="3"/>
    <n v="3"/>
    <n v="39"/>
    <n v="330"/>
    <n v="6270"/>
    <n v="6"/>
  </r>
  <r>
    <s v="RES-20477"/>
    <s v="G-1939"/>
    <x v="492"/>
    <d v="2024-11-21T00:00:00"/>
    <d v="2024-11-22T00:00:00"/>
    <x v="2"/>
    <s v="RC_PROMO"/>
    <x v="6"/>
    <x v="4"/>
    <x v="2"/>
    <n v="2200"/>
    <n v="2"/>
    <n v="6"/>
    <n v="2"/>
    <n v="8"/>
    <n v="1"/>
    <n v="8"/>
    <n v="0"/>
    <n v="2200"/>
    <n v="2"/>
  </r>
  <r>
    <s v="RES-21318"/>
    <s v="G-5754"/>
    <x v="492"/>
    <d v="2024-12-20T00:00:00"/>
    <d v="2024-12-27T00:00:00"/>
    <x v="1"/>
    <s v="RC_GOV"/>
    <x v="3"/>
    <x v="4"/>
    <x v="2"/>
    <n v="4900"/>
    <n v="2"/>
    <n v="4"/>
    <n v="2"/>
    <n v="6"/>
    <n v="7"/>
    <n v="37"/>
    <n v="0"/>
    <n v="4900"/>
    <n v="14"/>
  </r>
  <r>
    <s v="RES-22198"/>
    <s v="G-6634"/>
    <x v="492"/>
    <d v="2024-12-04T00:00:00"/>
    <d v="2024-12-16T00:00:00"/>
    <x v="1"/>
    <s v="RC_LONG"/>
    <x v="5"/>
    <x v="4"/>
    <x v="1"/>
    <n v="21000"/>
    <n v="5"/>
    <n v="5"/>
    <n v="8"/>
    <n v="13"/>
    <n v="12"/>
    <n v="21"/>
    <n v="4200"/>
    <n v="16800"/>
    <n v="60"/>
  </r>
  <r>
    <s v="RES-23016"/>
    <s v="G-7452"/>
    <x v="492"/>
    <d v="2025-01-22T00:00:00"/>
    <d v="2025-01-28T00:00:00"/>
    <x v="1"/>
    <s v="RC_WHL"/>
    <x v="5"/>
    <x v="2"/>
    <x v="2"/>
    <n v="6300"/>
    <n v="3"/>
    <n v="3"/>
    <n v="1"/>
    <n v="4"/>
    <n v="6"/>
    <n v="70"/>
    <n v="1260"/>
    <n v="5040"/>
    <n v="18"/>
  </r>
  <r>
    <s v="RES-23212"/>
    <s v="G-7648"/>
    <x v="492"/>
    <d v="2024-12-24T00:00:00"/>
    <d v="2024-12-27T00:00:00"/>
    <x v="4"/>
    <s v="RC_BAR"/>
    <x v="3"/>
    <x v="1"/>
    <x v="0"/>
    <n v="7200"/>
    <n v="3"/>
    <n v="6"/>
    <n v="3"/>
    <n v="9"/>
    <n v="3"/>
    <n v="41"/>
    <n v="0"/>
    <n v="7200"/>
    <n v="9"/>
  </r>
  <r>
    <s v="RES-23354"/>
    <s v="G-7790"/>
    <x v="492"/>
    <d v="2024-11-20T00:00:00"/>
    <d v="2024-12-03T00:00:00"/>
    <x v="1"/>
    <s v="RC_PROMO"/>
    <x v="4"/>
    <x v="1"/>
    <x v="2"/>
    <n v="4550"/>
    <n v="1"/>
    <n v="1"/>
    <n v="0"/>
    <n v="1"/>
    <n v="13"/>
    <n v="7"/>
    <n v="773.5"/>
    <n v="3776.5"/>
    <n v="13"/>
  </r>
  <r>
    <s v="RES-23378"/>
    <s v="G-7814"/>
    <x v="492"/>
    <d v="2025-01-16T00:00:00"/>
    <d v="2025-01-24T00:00:00"/>
    <x v="1"/>
    <s v="RC_BAR"/>
    <x v="5"/>
    <x v="3"/>
    <x v="2"/>
    <n v="8400"/>
    <n v="3"/>
    <n v="6"/>
    <n v="2"/>
    <n v="8"/>
    <n v="8"/>
    <n v="64"/>
    <n v="1680"/>
    <n v="6720"/>
    <n v="24"/>
  </r>
  <r>
    <s v="RES-24231"/>
    <s v="G-8667"/>
    <x v="492"/>
    <d v="2025-02-06T00:00:00"/>
    <d v="2025-02-08T00:00:00"/>
    <x v="1"/>
    <s v="RC_LONG"/>
    <x v="3"/>
    <x v="1"/>
    <x v="2"/>
    <n v="3500"/>
    <n v="5"/>
    <n v="10"/>
    <n v="2"/>
    <n v="12"/>
    <n v="2"/>
    <n v="85"/>
    <n v="0"/>
    <n v="3500"/>
    <n v="10"/>
  </r>
  <r>
    <s v="RES-24240"/>
    <s v="G-8676"/>
    <x v="492"/>
    <d v="2024-11-15T00:00:00"/>
    <d v="2024-11-17T00:00:00"/>
    <x v="2"/>
    <s v="RC_CORP"/>
    <x v="2"/>
    <x v="3"/>
    <x v="3"/>
    <n v="0"/>
    <n v="9"/>
    <n v="0"/>
    <n v="0"/>
    <n v="0"/>
    <n v="2"/>
    <n v="2"/>
    <n v="0"/>
    <n v="0"/>
    <n v="18"/>
  </r>
  <r>
    <s v="RES-20024"/>
    <s v="G-1543"/>
    <x v="493"/>
    <d v="2025-01-12T00:00:00"/>
    <d v="2025-01-17T00:00:00"/>
    <x v="1"/>
    <s v="RC_CORP"/>
    <x v="3"/>
    <x v="2"/>
    <x v="0"/>
    <n v="1750"/>
    <n v="1"/>
    <n v="3"/>
    <n v="1"/>
    <n v="4"/>
    <n v="5"/>
    <n v="61"/>
    <n v="0"/>
    <n v="1750"/>
    <n v="5"/>
  </r>
  <r>
    <s v="RES-21288"/>
    <s v="G-5724"/>
    <x v="493"/>
    <d v="2025-01-05T00:00:00"/>
    <d v="2025-01-16T00:00:00"/>
    <x v="1"/>
    <s v="RC_CORP"/>
    <x v="6"/>
    <x v="0"/>
    <x v="2"/>
    <n v="7700"/>
    <n v="2"/>
    <n v="2"/>
    <n v="0"/>
    <n v="2"/>
    <n v="11"/>
    <n v="54"/>
    <n v="0"/>
    <n v="7700"/>
    <n v="22"/>
  </r>
  <r>
    <s v="RES-22694"/>
    <s v="G-7130"/>
    <x v="493"/>
    <d v="2025-01-03T00:00:00"/>
    <d v="2025-01-11T00:00:00"/>
    <x v="1"/>
    <s v="RC_LONG"/>
    <x v="0"/>
    <x v="2"/>
    <x v="0"/>
    <n v="5600"/>
    <n v="2"/>
    <n v="6"/>
    <n v="0"/>
    <n v="6"/>
    <n v="8"/>
    <n v="52"/>
    <n v="0"/>
    <n v="5600"/>
    <n v="16"/>
  </r>
  <r>
    <s v="RES-24345"/>
    <s v="G-8781"/>
    <x v="493"/>
    <d v="2025-01-31T00:00:00"/>
    <d v="2025-02-12T00:00:00"/>
    <x v="1"/>
    <s v="RC_BAR"/>
    <x v="6"/>
    <x v="3"/>
    <x v="2"/>
    <n v="8400"/>
    <n v="2"/>
    <n v="2"/>
    <n v="2"/>
    <n v="4"/>
    <n v="12"/>
    <n v="80"/>
    <n v="0"/>
    <n v="8400"/>
    <n v="24"/>
  </r>
  <r>
    <s v="RES-20570"/>
    <s v="G-5006"/>
    <x v="494"/>
    <d v="2024-11-30T00:00:00"/>
    <d v="2024-12-02T00:00:00"/>
    <x v="1"/>
    <s v="RC_CORP"/>
    <x v="4"/>
    <x v="4"/>
    <x v="2"/>
    <n v="2100"/>
    <n v="3"/>
    <n v="9"/>
    <n v="2"/>
    <n v="11"/>
    <n v="2"/>
    <n v="19"/>
    <n v="357"/>
    <n v="1743"/>
    <n v="6"/>
  </r>
  <r>
    <s v="RES-21233"/>
    <s v="G-5669"/>
    <x v="494"/>
    <d v="2024-12-05T00:00:00"/>
    <d v="2024-12-06T00:00:00"/>
    <x v="2"/>
    <s v="RC_LONG"/>
    <x v="0"/>
    <x v="0"/>
    <x v="2"/>
    <n v="5500"/>
    <n v="5"/>
    <n v="10"/>
    <n v="8"/>
    <n v="18"/>
    <n v="1"/>
    <n v="24"/>
    <n v="0"/>
    <n v="5500"/>
    <n v="5"/>
  </r>
  <r>
    <s v="RES-21388"/>
    <s v="G-5824"/>
    <x v="494"/>
    <d v="2025-01-03T00:00:00"/>
    <d v="2025-01-10T00:00:00"/>
    <x v="0"/>
    <s v="RC_CORP"/>
    <x v="0"/>
    <x v="3"/>
    <x v="2"/>
    <n v="3850"/>
    <n v="1"/>
    <n v="1"/>
    <n v="0"/>
    <n v="1"/>
    <n v="7"/>
    <n v="53"/>
    <n v="0"/>
    <n v="3850"/>
    <n v="7"/>
  </r>
  <r>
    <s v="RES-22103"/>
    <s v="G-6539"/>
    <x v="494"/>
    <d v="2024-12-03T00:00:00"/>
    <d v="2024-12-05T00:00:00"/>
    <x v="0"/>
    <s v="RC_GOV"/>
    <x v="4"/>
    <x v="1"/>
    <x v="0"/>
    <n v="3300"/>
    <n v="3"/>
    <n v="3"/>
    <n v="1"/>
    <n v="4"/>
    <n v="2"/>
    <n v="22"/>
    <n v="561"/>
    <n v="2739"/>
    <n v="6"/>
  </r>
  <r>
    <s v="RES-22179"/>
    <s v="G-6615"/>
    <x v="494"/>
    <d v="2025-01-20T00:00:00"/>
    <d v="2025-02-03T00:00:00"/>
    <x v="1"/>
    <s v="RC_PKG"/>
    <x v="4"/>
    <x v="2"/>
    <x v="2"/>
    <n v="14700"/>
    <n v="3"/>
    <n v="3"/>
    <n v="4"/>
    <n v="7"/>
    <n v="14"/>
    <n v="70"/>
    <n v="2499"/>
    <n v="12201"/>
    <n v="42"/>
  </r>
  <r>
    <s v="RES-23483"/>
    <s v="G-7919"/>
    <x v="494"/>
    <d v="2024-12-19T00:00:00"/>
    <d v="2024-12-27T00:00:00"/>
    <x v="1"/>
    <s v="RC_CORP"/>
    <x v="3"/>
    <x v="1"/>
    <x v="0"/>
    <n v="8400"/>
    <n v="3"/>
    <n v="9"/>
    <n v="2"/>
    <n v="11"/>
    <n v="8"/>
    <n v="38"/>
    <n v="0"/>
    <n v="8400"/>
    <n v="24"/>
  </r>
  <r>
    <s v="RES-20067"/>
    <s v="G-1596"/>
    <x v="495"/>
    <d v="2024-11-16T00:00:00"/>
    <d v="2024-11-18T00:00:00"/>
    <x v="1"/>
    <s v="RC_LONG"/>
    <x v="0"/>
    <x v="4"/>
    <x v="0"/>
    <n v="700"/>
    <n v="1"/>
    <n v="3"/>
    <n v="0"/>
    <n v="3"/>
    <n v="2"/>
    <n v="6"/>
    <n v="0"/>
    <n v="700"/>
    <n v="2"/>
  </r>
  <r>
    <s v="RES-20996"/>
    <s v="G-5432"/>
    <x v="495"/>
    <d v="2024-12-20T00:00:00"/>
    <d v="2024-12-24T00:00:00"/>
    <x v="4"/>
    <s v="RC_CORP"/>
    <x v="4"/>
    <x v="1"/>
    <x v="2"/>
    <n v="3200"/>
    <n v="1"/>
    <n v="3"/>
    <n v="2"/>
    <n v="5"/>
    <n v="4"/>
    <n v="40"/>
    <n v="544"/>
    <n v="2656"/>
    <n v="4"/>
  </r>
  <r>
    <s v="RES-21418"/>
    <s v="G-5854"/>
    <x v="495"/>
    <d v="2025-01-31T00:00:00"/>
    <d v="2025-02-11T00:00:00"/>
    <x v="1"/>
    <s v="RC_GOV"/>
    <x v="1"/>
    <x v="3"/>
    <x v="0"/>
    <n v="19250"/>
    <n v="5"/>
    <n v="10"/>
    <n v="4"/>
    <n v="14"/>
    <n v="11"/>
    <n v="82"/>
    <n v="962.5"/>
    <n v="18287.5"/>
    <n v="55"/>
  </r>
  <r>
    <s v="RES-21832"/>
    <s v="G-6268"/>
    <x v="495"/>
    <d v="2024-11-25T00:00:00"/>
    <d v="2024-12-09T00:00:00"/>
    <x v="1"/>
    <s v="RC_PROMO"/>
    <x v="7"/>
    <x v="1"/>
    <x v="2"/>
    <n v="14700"/>
    <n v="3"/>
    <n v="3"/>
    <n v="2"/>
    <n v="5"/>
    <n v="14"/>
    <n v="15"/>
    <n v="2205"/>
    <n v="12495"/>
    <n v="42"/>
  </r>
  <r>
    <s v="RES-22535"/>
    <s v="G-6971"/>
    <x v="495"/>
    <d v="2025-01-29T00:00:00"/>
    <d v="2025-02-02T00:00:00"/>
    <x v="1"/>
    <s v="RC_WHL"/>
    <x v="6"/>
    <x v="2"/>
    <x v="2"/>
    <n v="4200"/>
    <n v="3"/>
    <n v="6"/>
    <n v="2"/>
    <n v="8"/>
    <n v="4"/>
    <n v="80"/>
    <n v="0"/>
    <n v="4200"/>
    <n v="12"/>
  </r>
  <r>
    <s v="RES-23072"/>
    <s v="G-7508"/>
    <x v="495"/>
    <d v="2024-12-17T00:00:00"/>
    <d v="2024-12-29T00:00:00"/>
    <x v="0"/>
    <s v="RC_GOV"/>
    <x v="3"/>
    <x v="2"/>
    <x v="3"/>
    <n v="0"/>
    <n v="8"/>
    <n v="0"/>
    <n v="0"/>
    <n v="0"/>
    <n v="12"/>
    <n v="37"/>
    <n v="0"/>
    <n v="0"/>
    <n v="96"/>
  </r>
  <r>
    <s v="RES-23975"/>
    <s v="G-8411"/>
    <x v="495"/>
    <d v="2024-11-17T00:00:00"/>
    <d v="2024-11-22T00:00:00"/>
    <x v="0"/>
    <s v="RC_GOV"/>
    <x v="4"/>
    <x v="3"/>
    <x v="3"/>
    <n v="0"/>
    <n v="8"/>
    <n v="0"/>
    <n v="0"/>
    <n v="0"/>
    <n v="5"/>
    <n v="7"/>
    <n v="0"/>
    <n v="0"/>
    <n v="40"/>
  </r>
  <r>
    <s v="RES-24981"/>
    <s v="G-9417"/>
    <x v="495"/>
    <d v="2025-01-09T00:00:00"/>
    <d v="2025-01-11T00:00:00"/>
    <x v="1"/>
    <s v="RC_LONG"/>
    <x v="7"/>
    <x v="4"/>
    <x v="0"/>
    <n v="2800"/>
    <n v="4"/>
    <n v="4"/>
    <n v="3"/>
    <n v="7"/>
    <n v="2"/>
    <n v="60"/>
    <n v="420"/>
    <n v="2380"/>
    <n v="8"/>
  </r>
  <r>
    <s v="RES-21038"/>
    <s v="G-5474"/>
    <x v="496"/>
    <d v="2025-02-04T00:00:00"/>
    <d v="2025-02-10T00:00:00"/>
    <x v="1"/>
    <s v="RC_PROMO"/>
    <x v="7"/>
    <x v="4"/>
    <x v="0"/>
    <n v="8400"/>
    <n v="4"/>
    <n v="12"/>
    <n v="3"/>
    <n v="15"/>
    <n v="6"/>
    <n v="87"/>
    <n v="1260"/>
    <n v="7140"/>
    <n v="24"/>
  </r>
  <r>
    <s v="RES-21803"/>
    <s v="G-6239"/>
    <x v="496"/>
    <d v="2025-01-07T00:00:00"/>
    <d v="2025-01-14T00:00:00"/>
    <x v="1"/>
    <s v="RC_CORP"/>
    <x v="0"/>
    <x v="3"/>
    <x v="2"/>
    <n v="2450"/>
    <n v="1"/>
    <n v="2"/>
    <n v="1"/>
    <n v="3"/>
    <n v="7"/>
    <n v="59"/>
    <n v="0"/>
    <n v="2450"/>
    <n v="7"/>
  </r>
  <r>
    <s v="RES-22136"/>
    <s v="G-6572"/>
    <x v="496"/>
    <d v="2024-12-07T00:00:00"/>
    <d v="2024-12-14T00:00:00"/>
    <x v="0"/>
    <s v="RC_WHL"/>
    <x v="3"/>
    <x v="3"/>
    <x v="0"/>
    <n v="7700"/>
    <n v="2"/>
    <n v="4"/>
    <n v="2"/>
    <n v="6"/>
    <n v="7"/>
    <n v="28"/>
    <n v="0"/>
    <n v="7700"/>
    <n v="14"/>
  </r>
  <r>
    <s v="RES-22453"/>
    <s v="G-6889"/>
    <x v="496"/>
    <d v="2024-11-22T00:00:00"/>
    <d v="2024-12-05T00:00:00"/>
    <x v="0"/>
    <s v="RC_GOV"/>
    <x v="6"/>
    <x v="0"/>
    <x v="2"/>
    <n v="7150"/>
    <n v="1"/>
    <n v="3"/>
    <n v="2"/>
    <n v="5"/>
    <n v="13"/>
    <n v="13"/>
    <n v="0"/>
    <n v="7150"/>
    <n v="13"/>
  </r>
  <r>
    <s v="RES-22637"/>
    <s v="G-7073"/>
    <x v="496"/>
    <d v="2024-12-11T00:00:00"/>
    <d v="2024-12-15T00:00:00"/>
    <x v="1"/>
    <s v="RC_LONG"/>
    <x v="0"/>
    <x v="3"/>
    <x v="0"/>
    <n v="4200"/>
    <n v="3"/>
    <n v="3"/>
    <n v="2"/>
    <n v="5"/>
    <n v="4"/>
    <n v="32"/>
    <n v="0"/>
    <n v="4200"/>
    <n v="12"/>
  </r>
  <r>
    <s v="RES-20065"/>
    <s v="G-2600"/>
    <x v="497"/>
    <d v="2024-11-16T00:00:00"/>
    <d v="2024-11-18T00:00:00"/>
    <x v="1"/>
    <s v="RC_BAR"/>
    <x v="4"/>
    <x v="1"/>
    <x v="2"/>
    <n v="1400"/>
    <n v="2"/>
    <n v="2"/>
    <n v="2"/>
    <n v="4"/>
    <n v="2"/>
    <n v="8"/>
    <n v="238"/>
    <n v="1162"/>
    <n v="4"/>
  </r>
  <r>
    <s v="RES-20309"/>
    <s v="G-4698"/>
    <x v="497"/>
    <d v="2024-11-14T00:00:00"/>
    <d v="2024-11-16T00:00:00"/>
    <x v="4"/>
    <s v="RC_PROMO"/>
    <x v="3"/>
    <x v="1"/>
    <x v="1"/>
    <n v="3200"/>
    <n v="2"/>
    <n v="2"/>
    <n v="2"/>
    <n v="4"/>
    <n v="2"/>
    <n v="6"/>
    <n v="0"/>
    <n v="3200"/>
    <n v="4"/>
  </r>
  <r>
    <s v="RES-20673"/>
    <s v="G-5109"/>
    <x v="497"/>
    <d v="2024-12-28T00:00:00"/>
    <d v="2025-01-01T00:00:00"/>
    <x v="0"/>
    <s v="RC_BAR"/>
    <x v="0"/>
    <x v="0"/>
    <x v="2"/>
    <n v="6600"/>
    <n v="3"/>
    <n v="3"/>
    <n v="2"/>
    <n v="5"/>
    <n v="4"/>
    <n v="50"/>
    <n v="0"/>
    <n v="6600"/>
    <n v="12"/>
  </r>
  <r>
    <s v="RES-20801"/>
    <s v="G-5237"/>
    <x v="497"/>
    <d v="2025-01-11T00:00:00"/>
    <d v="2025-01-23T00:00:00"/>
    <x v="1"/>
    <s v="RC_PROMO"/>
    <x v="4"/>
    <x v="0"/>
    <x v="2"/>
    <n v="4200"/>
    <n v="1"/>
    <n v="2"/>
    <n v="2"/>
    <n v="4"/>
    <n v="12"/>
    <n v="64"/>
    <n v="714"/>
    <n v="3486"/>
    <n v="12"/>
  </r>
  <r>
    <s v="RES-20927"/>
    <s v="G-5363"/>
    <x v="497"/>
    <d v="2024-11-29T00:00:00"/>
    <d v="2024-12-11T00:00:00"/>
    <x v="2"/>
    <s v="RC_LONG"/>
    <x v="3"/>
    <x v="3"/>
    <x v="2"/>
    <n v="13200"/>
    <n v="1"/>
    <n v="1"/>
    <n v="0"/>
    <n v="1"/>
    <n v="12"/>
    <n v="21"/>
    <n v="0"/>
    <n v="13200"/>
    <n v="12"/>
  </r>
  <r>
    <s v="RES-22818"/>
    <s v="G-7254"/>
    <x v="497"/>
    <d v="2025-01-06T00:00:00"/>
    <d v="2025-01-20T00:00:00"/>
    <x v="1"/>
    <s v="RC_PROMO"/>
    <x v="2"/>
    <x v="1"/>
    <x v="2"/>
    <n v="4900"/>
    <n v="1"/>
    <n v="1"/>
    <n v="1"/>
    <n v="2"/>
    <n v="14"/>
    <n v="59"/>
    <n v="490"/>
    <n v="4410"/>
    <n v="14"/>
  </r>
  <r>
    <s v="RES-22843"/>
    <s v="G-7279"/>
    <x v="497"/>
    <d v="2024-12-18T00:00:00"/>
    <d v="2024-12-25T00:00:00"/>
    <x v="1"/>
    <s v="RC_WHL"/>
    <x v="6"/>
    <x v="3"/>
    <x v="0"/>
    <n v="9800"/>
    <n v="4"/>
    <n v="12"/>
    <n v="3"/>
    <n v="15"/>
    <n v="7"/>
    <n v="40"/>
    <n v="0"/>
    <n v="9800"/>
    <n v="28"/>
  </r>
  <r>
    <s v="RES-23190"/>
    <s v="G-7626"/>
    <x v="497"/>
    <d v="2025-02-01T00:00:00"/>
    <d v="2025-02-07T00:00:00"/>
    <x v="3"/>
    <s v="RC_LONG"/>
    <x v="3"/>
    <x v="1"/>
    <x v="2"/>
    <n v="21600"/>
    <n v="3"/>
    <n v="9"/>
    <n v="3"/>
    <n v="12"/>
    <n v="6"/>
    <n v="85"/>
    <n v="0"/>
    <n v="21600"/>
    <n v="18"/>
  </r>
  <r>
    <s v="RES-20199"/>
    <s v="G-3341"/>
    <x v="498"/>
    <d v="2024-11-22T00:00:00"/>
    <d v="2024-11-23T00:00:00"/>
    <x v="1"/>
    <s v="RC_BAR"/>
    <x v="3"/>
    <x v="0"/>
    <x v="0"/>
    <n v="700"/>
    <n v="2"/>
    <n v="2"/>
    <n v="2"/>
    <n v="4"/>
    <n v="1"/>
    <n v="15"/>
    <n v="0"/>
    <n v="700"/>
    <n v="2"/>
  </r>
  <r>
    <s v="RES-23518"/>
    <s v="G-7954"/>
    <x v="498"/>
    <d v="2024-12-13T00:00:00"/>
    <d v="2024-12-16T00:00:00"/>
    <x v="1"/>
    <s v="RC_PKG"/>
    <x v="6"/>
    <x v="0"/>
    <x v="2"/>
    <n v="5250"/>
    <n v="5"/>
    <n v="10"/>
    <n v="4"/>
    <n v="14"/>
    <n v="3"/>
    <n v="36"/>
    <n v="0"/>
    <n v="5250"/>
    <n v="15"/>
  </r>
  <r>
    <s v="RES-24584"/>
    <s v="G-9020"/>
    <x v="498"/>
    <d v="2025-01-29T00:00:00"/>
    <d v="2025-02-01T00:00:00"/>
    <x v="1"/>
    <s v="RC_BAR"/>
    <x v="4"/>
    <x v="2"/>
    <x v="2"/>
    <n v="2100"/>
    <n v="2"/>
    <n v="6"/>
    <n v="1"/>
    <n v="7"/>
    <n v="3"/>
    <n v="83"/>
    <n v="357"/>
    <n v="1743"/>
    <n v="6"/>
  </r>
  <r>
    <s v="RES-20364"/>
    <s v="G-1423"/>
    <x v="499"/>
    <d v="2024-11-14T00:00:00"/>
    <d v="2024-11-16T00:00:00"/>
    <x v="1"/>
    <s v="RC_GOV"/>
    <x v="1"/>
    <x v="3"/>
    <x v="0"/>
    <n v="2100"/>
    <n v="3"/>
    <n v="9"/>
    <n v="0"/>
    <n v="9"/>
    <n v="2"/>
    <n v="8"/>
    <n v="105"/>
    <n v="1995"/>
    <n v="6"/>
  </r>
  <r>
    <s v="RES-20511"/>
    <s v="G-3815"/>
    <x v="499"/>
    <d v="2025-02-14T00:00:00"/>
    <d v="2025-02-21T00:00:00"/>
    <x v="0"/>
    <s v="RC_LONG"/>
    <x v="7"/>
    <x v="1"/>
    <x v="3"/>
    <n v="0"/>
    <n v="3"/>
    <n v="0"/>
    <n v="0"/>
    <n v="0"/>
    <n v="7"/>
    <n v="100"/>
    <n v="0"/>
    <n v="0"/>
    <n v="21"/>
  </r>
  <r>
    <s v="RES-20746"/>
    <s v="G-5182"/>
    <x v="499"/>
    <d v="2024-12-03T00:00:00"/>
    <d v="2024-12-05T00:00:00"/>
    <x v="4"/>
    <s v="RC_PKG"/>
    <x v="4"/>
    <x v="4"/>
    <x v="0"/>
    <n v="3200"/>
    <n v="2"/>
    <n v="4"/>
    <n v="2"/>
    <n v="6"/>
    <n v="2"/>
    <n v="27"/>
    <n v="544"/>
    <n v="2656"/>
    <n v="4"/>
  </r>
  <r>
    <s v="RES-23571"/>
    <s v="G-8007"/>
    <x v="499"/>
    <d v="2025-01-01T00:00:00"/>
    <d v="2025-01-06T00:00:00"/>
    <x v="1"/>
    <s v="RC_BAR"/>
    <x v="1"/>
    <x v="0"/>
    <x v="2"/>
    <n v="7000"/>
    <n v="4"/>
    <n v="4"/>
    <n v="3"/>
    <n v="7"/>
    <n v="5"/>
    <n v="56"/>
    <n v="350"/>
    <n v="6650"/>
    <n v="20"/>
  </r>
  <r>
    <s v="RES-23763"/>
    <s v="G-8199"/>
    <x v="499"/>
    <d v="2025-01-15T00:00:00"/>
    <d v="2025-01-16T00:00:00"/>
    <x v="1"/>
    <s v="RC_GOV"/>
    <x v="0"/>
    <x v="3"/>
    <x v="2"/>
    <n v="1750"/>
    <n v="5"/>
    <n v="10"/>
    <n v="6"/>
    <n v="16"/>
    <n v="1"/>
    <n v="70"/>
    <n v="0"/>
    <n v="1750"/>
    <n v="5"/>
  </r>
  <r>
    <s v="RES-23849"/>
    <s v="G-8285"/>
    <x v="499"/>
    <d v="2024-12-13T00:00:00"/>
    <d v="2024-12-16T00:00:00"/>
    <x v="0"/>
    <s v="RC_GOV"/>
    <x v="3"/>
    <x v="2"/>
    <x v="3"/>
    <n v="0"/>
    <n v="8"/>
    <n v="0"/>
    <n v="0"/>
    <n v="0"/>
    <n v="3"/>
    <n v="37"/>
    <n v="0"/>
    <n v="0"/>
    <n v="24"/>
  </r>
  <r>
    <s v="RES-24863"/>
    <s v="G-9299"/>
    <x v="499"/>
    <d v="2025-01-28T00:00:00"/>
    <d v="2025-02-01T00:00:00"/>
    <x v="2"/>
    <s v="RC_PKG"/>
    <x v="5"/>
    <x v="3"/>
    <x v="2"/>
    <n v="4400"/>
    <n v="1"/>
    <n v="1"/>
    <n v="2"/>
    <n v="3"/>
    <n v="4"/>
    <n v="83"/>
    <n v="880"/>
    <n v="3520"/>
    <n v="4"/>
  </r>
  <r>
    <s v="RES-20214"/>
    <s v="G-3419"/>
    <x v="500"/>
    <d v="2024-11-10T00:00:00"/>
    <d v="2024-11-12T00:00:00"/>
    <x v="4"/>
    <s v="RC_PKG"/>
    <x v="5"/>
    <x v="2"/>
    <x v="2"/>
    <n v="3200"/>
    <n v="2"/>
    <n v="2"/>
    <n v="3"/>
    <n v="5"/>
    <n v="2"/>
    <n v="5"/>
    <n v="640"/>
    <n v="2560"/>
    <n v="4"/>
  </r>
  <r>
    <s v="RES-20953"/>
    <s v="G-5389"/>
    <x v="500"/>
    <d v="2024-12-17T00:00:00"/>
    <d v="2024-12-31T00:00:00"/>
    <x v="1"/>
    <s v="RC_PROMO"/>
    <x v="4"/>
    <x v="3"/>
    <x v="1"/>
    <n v="14700"/>
    <n v="3"/>
    <n v="9"/>
    <n v="0"/>
    <n v="9"/>
    <n v="14"/>
    <n v="42"/>
    <n v="2499"/>
    <n v="12201"/>
    <n v="42"/>
  </r>
  <r>
    <s v="RES-21545"/>
    <s v="G-5981"/>
    <x v="500"/>
    <d v="2024-11-21T00:00:00"/>
    <d v="2024-11-27T00:00:00"/>
    <x v="1"/>
    <s v="RC_LONG"/>
    <x v="7"/>
    <x v="3"/>
    <x v="2"/>
    <n v="6300"/>
    <n v="3"/>
    <n v="6"/>
    <n v="3"/>
    <n v="9"/>
    <n v="6"/>
    <n v="16"/>
    <n v="945"/>
    <n v="5355"/>
    <n v="18"/>
  </r>
  <r>
    <s v="RES-22821"/>
    <s v="G-7257"/>
    <x v="500"/>
    <d v="2025-01-27T00:00:00"/>
    <d v="2025-02-01T00:00:00"/>
    <x v="1"/>
    <s v="RC_CORP"/>
    <x v="5"/>
    <x v="0"/>
    <x v="2"/>
    <n v="5250"/>
    <n v="3"/>
    <n v="6"/>
    <n v="3"/>
    <n v="9"/>
    <n v="5"/>
    <n v="83"/>
    <n v="1050"/>
    <n v="4200"/>
    <n v="15"/>
  </r>
  <r>
    <s v="RES-22838"/>
    <s v="G-7274"/>
    <x v="500"/>
    <d v="2024-12-26T00:00:00"/>
    <d v="2025-01-02T00:00:00"/>
    <x v="3"/>
    <s v="RC_LONG"/>
    <x v="4"/>
    <x v="2"/>
    <x v="0"/>
    <n v="8400"/>
    <n v="1"/>
    <n v="2"/>
    <n v="1"/>
    <n v="3"/>
    <n v="7"/>
    <n v="51"/>
    <n v="1428"/>
    <n v="6972"/>
    <n v="7"/>
  </r>
  <r>
    <s v="RES-23217"/>
    <s v="G-7653"/>
    <x v="500"/>
    <d v="2024-11-17T00:00:00"/>
    <d v="2024-11-30T00:00:00"/>
    <x v="1"/>
    <s v="RC_CORP"/>
    <x v="0"/>
    <x v="3"/>
    <x v="2"/>
    <n v="13650"/>
    <n v="3"/>
    <n v="3"/>
    <n v="3"/>
    <n v="6"/>
    <n v="13"/>
    <n v="12"/>
    <n v="0"/>
    <n v="13650"/>
    <n v="39"/>
  </r>
  <r>
    <s v="RES-23315"/>
    <s v="G-7751"/>
    <x v="500"/>
    <d v="2024-11-09T00:00:00"/>
    <d v="2024-11-19T00:00:00"/>
    <x v="3"/>
    <s v="RC_BAR"/>
    <x v="7"/>
    <x v="2"/>
    <x v="3"/>
    <n v="0"/>
    <n v="4"/>
    <n v="0"/>
    <n v="0"/>
    <n v="0"/>
    <n v="10"/>
    <n v="4"/>
    <n v="0"/>
    <n v="0"/>
    <n v="40"/>
  </r>
  <r>
    <s v="RES-23832"/>
    <s v="G-8268"/>
    <x v="500"/>
    <d v="2025-01-11T00:00:00"/>
    <d v="2025-01-21T00:00:00"/>
    <x v="4"/>
    <s v="RC_GOV"/>
    <x v="3"/>
    <x v="3"/>
    <x v="1"/>
    <n v="32000"/>
    <n v="4"/>
    <n v="8"/>
    <n v="4"/>
    <n v="12"/>
    <n v="10"/>
    <n v="67"/>
    <n v="0"/>
    <n v="32000"/>
    <n v="40"/>
  </r>
  <r>
    <s v="RES-23948"/>
    <s v="G-8384"/>
    <x v="500"/>
    <d v="2025-01-11T00:00:00"/>
    <d v="2025-01-13T00:00:00"/>
    <x v="1"/>
    <s v="RC_WHL"/>
    <x v="0"/>
    <x v="0"/>
    <x v="2"/>
    <n v="3500"/>
    <n v="5"/>
    <n v="10"/>
    <n v="4"/>
    <n v="14"/>
    <n v="2"/>
    <n v="67"/>
    <n v="0"/>
    <n v="3500"/>
    <n v="10"/>
  </r>
  <r>
    <s v="RES-24024"/>
    <s v="G-8460"/>
    <x v="500"/>
    <d v="2025-01-19T00:00:00"/>
    <d v="2025-01-23T00:00:00"/>
    <x v="0"/>
    <s v="RC_BAR"/>
    <x v="6"/>
    <x v="1"/>
    <x v="2"/>
    <n v="11000"/>
    <n v="5"/>
    <n v="15"/>
    <n v="5"/>
    <n v="20"/>
    <n v="4"/>
    <n v="75"/>
    <n v="0"/>
    <n v="11000"/>
    <n v="20"/>
  </r>
  <r>
    <s v="RES-24276"/>
    <s v="G-8712"/>
    <x v="500"/>
    <d v="2025-01-09T00:00:00"/>
    <d v="2025-01-16T00:00:00"/>
    <x v="3"/>
    <s v="RC_BAR"/>
    <x v="4"/>
    <x v="3"/>
    <x v="2"/>
    <n v="16800"/>
    <n v="2"/>
    <n v="4"/>
    <n v="1"/>
    <n v="5"/>
    <n v="7"/>
    <n v="65"/>
    <n v="2856"/>
    <n v="13944"/>
    <n v="14"/>
  </r>
  <r>
    <s v="RES-24348"/>
    <s v="G-8784"/>
    <x v="500"/>
    <d v="2024-12-04T00:00:00"/>
    <d v="2024-12-08T00:00:00"/>
    <x v="3"/>
    <s v="RC_LONG"/>
    <x v="7"/>
    <x v="0"/>
    <x v="2"/>
    <n v="4800"/>
    <n v="1"/>
    <n v="1"/>
    <n v="2"/>
    <n v="3"/>
    <n v="4"/>
    <n v="29"/>
    <n v="720"/>
    <n v="4080"/>
    <n v="4"/>
  </r>
  <r>
    <s v="RES-24374"/>
    <s v="G-8810"/>
    <x v="500"/>
    <d v="2024-12-31T00:00:00"/>
    <d v="2025-01-09T00:00:00"/>
    <x v="1"/>
    <s v="RC_WHL"/>
    <x v="1"/>
    <x v="3"/>
    <x v="0"/>
    <n v="9450"/>
    <n v="3"/>
    <n v="9"/>
    <n v="1"/>
    <n v="10"/>
    <n v="9"/>
    <n v="56"/>
    <n v="472.5"/>
    <n v="8977.5"/>
    <n v="27"/>
  </r>
  <r>
    <s v="RES-21247"/>
    <s v="G-5683"/>
    <x v="501"/>
    <d v="2024-11-27T00:00:00"/>
    <d v="2024-12-06T00:00:00"/>
    <x v="1"/>
    <s v="RC_GOV"/>
    <x v="3"/>
    <x v="1"/>
    <x v="2"/>
    <n v="9450"/>
    <n v="3"/>
    <n v="3"/>
    <n v="1"/>
    <n v="4"/>
    <n v="9"/>
    <n v="23"/>
    <n v="0"/>
    <n v="9450"/>
    <n v="27"/>
  </r>
  <r>
    <s v="RES-21726"/>
    <s v="G-6162"/>
    <x v="501"/>
    <d v="2025-01-09T00:00:00"/>
    <d v="2025-01-18T00:00:00"/>
    <x v="1"/>
    <s v="RC_LONG"/>
    <x v="7"/>
    <x v="3"/>
    <x v="3"/>
    <n v="0"/>
    <n v="8"/>
    <n v="0"/>
    <n v="0"/>
    <n v="0"/>
    <n v="9"/>
    <n v="66"/>
    <n v="0"/>
    <n v="0"/>
    <n v="72"/>
  </r>
  <r>
    <s v="RES-22051"/>
    <s v="G-6487"/>
    <x v="501"/>
    <d v="2024-11-07T00:00:00"/>
    <d v="2024-11-13T00:00:00"/>
    <x v="0"/>
    <s v="RC_PROMO"/>
    <x v="4"/>
    <x v="1"/>
    <x v="3"/>
    <n v="0"/>
    <n v="11"/>
    <n v="0"/>
    <n v="0"/>
    <n v="0"/>
    <n v="6"/>
    <n v="3"/>
    <n v="0"/>
    <n v="0"/>
    <n v="66"/>
  </r>
  <r>
    <s v="RES-22087"/>
    <s v="G-6523"/>
    <x v="501"/>
    <d v="2024-12-14T00:00:00"/>
    <d v="2024-12-21T00:00:00"/>
    <x v="0"/>
    <s v="RC_LONG"/>
    <x v="7"/>
    <x v="1"/>
    <x v="3"/>
    <n v="0"/>
    <n v="4"/>
    <n v="0"/>
    <n v="0"/>
    <n v="0"/>
    <n v="7"/>
    <n v="40"/>
    <n v="0"/>
    <n v="0"/>
    <n v="28"/>
  </r>
  <r>
    <s v="RES-24036"/>
    <s v="G-8472"/>
    <x v="501"/>
    <d v="2024-12-30T00:00:00"/>
    <d v="2025-01-07T00:00:00"/>
    <x v="0"/>
    <s v="RC_LONG"/>
    <x v="7"/>
    <x v="1"/>
    <x v="3"/>
    <n v="0"/>
    <n v="8"/>
    <n v="0"/>
    <n v="0"/>
    <n v="0"/>
    <n v="8"/>
    <n v="56"/>
    <n v="0"/>
    <n v="0"/>
    <n v="64"/>
  </r>
  <r>
    <s v="RES-24329"/>
    <s v="G-8765"/>
    <x v="501"/>
    <d v="2024-12-21T00:00:00"/>
    <d v="2024-12-29T00:00:00"/>
    <x v="1"/>
    <s v="RC_BAR"/>
    <x v="3"/>
    <x v="3"/>
    <x v="2"/>
    <n v="11200"/>
    <n v="4"/>
    <n v="4"/>
    <n v="5"/>
    <n v="9"/>
    <n v="8"/>
    <n v="47"/>
    <n v="0"/>
    <n v="11200"/>
    <n v="32"/>
  </r>
  <r>
    <s v="RES-24469"/>
    <s v="G-8905"/>
    <x v="501"/>
    <d v="2025-01-28T00:00:00"/>
    <d v="2025-02-06T00:00:00"/>
    <x v="3"/>
    <s v="RC_PKG"/>
    <x v="5"/>
    <x v="0"/>
    <x v="1"/>
    <n v="21600"/>
    <n v="2"/>
    <n v="6"/>
    <n v="0"/>
    <n v="6"/>
    <n v="9"/>
    <n v="85"/>
    <n v="4320"/>
    <n v="17280"/>
    <n v="18"/>
  </r>
  <r>
    <s v="RES-24990"/>
    <s v="G-9426"/>
    <x v="501"/>
    <d v="2025-01-31T00:00:00"/>
    <d v="2025-02-03T00:00:00"/>
    <x v="4"/>
    <s v="RC_BAR"/>
    <x v="1"/>
    <x v="4"/>
    <x v="2"/>
    <n v="7200"/>
    <n v="3"/>
    <n v="6"/>
    <n v="3"/>
    <n v="9"/>
    <n v="3"/>
    <n v="88"/>
    <n v="360"/>
    <n v="6840"/>
    <n v="9"/>
  </r>
  <r>
    <s v="RES-20101"/>
    <s v="G-3641"/>
    <x v="502"/>
    <d v="2024-12-27T00:00:00"/>
    <d v="2024-12-31T00:00:00"/>
    <x v="3"/>
    <s v="RC_LONG"/>
    <x v="7"/>
    <x v="2"/>
    <x v="2"/>
    <n v="9600"/>
    <n v="2"/>
    <n v="4"/>
    <n v="3"/>
    <n v="7"/>
    <n v="4"/>
    <n v="54"/>
    <n v="1440"/>
    <n v="8160"/>
    <n v="8"/>
  </r>
  <r>
    <s v="RES-21492"/>
    <s v="G-5928"/>
    <x v="502"/>
    <d v="2024-11-28T00:00:00"/>
    <d v="2024-12-06T00:00:00"/>
    <x v="1"/>
    <s v="RC_BAR"/>
    <x v="5"/>
    <x v="0"/>
    <x v="2"/>
    <n v="2800"/>
    <n v="1"/>
    <n v="1"/>
    <n v="1"/>
    <n v="2"/>
    <n v="8"/>
    <n v="25"/>
    <n v="560"/>
    <n v="2240"/>
    <n v="8"/>
  </r>
  <r>
    <s v="RES-21861"/>
    <s v="G-6297"/>
    <x v="502"/>
    <d v="2025-01-16T00:00:00"/>
    <d v="2025-01-19T00:00:00"/>
    <x v="1"/>
    <s v="RC_PROMO"/>
    <x v="7"/>
    <x v="1"/>
    <x v="2"/>
    <n v="1050"/>
    <n v="1"/>
    <n v="1"/>
    <n v="1"/>
    <n v="2"/>
    <n v="3"/>
    <n v="74"/>
    <n v="157.5"/>
    <n v="892.5"/>
    <n v="3"/>
  </r>
  <r>
    <s v="RES-22567"/>
    <s v="G-7003"/>
    <x v="502"/>
    <d v="2024-12-11T00:00:00"/>
    <d v="2024-12-22T00:00:00"/>
    <x v="1"/>
    <s v="RC_PROMO"/>
    <x v="2"/>
    <x v="1"/>
    <x v="2"/>
    <n v="15400"/>
    <n v="4"/>
    <n v="8"/>
    <n v="1"/>
    <n v="9"/>
    <n v="11"/>
    <n v="38"/>
    <n v="1540"/>
    <n v="13860"/>
    <n v="44"/>
  </r>
  <r>
    <s v="RES-23967"/>
    <s v="G-8403"/>
    <x v="502"/>
    <d v="2024-12-16T00:00:00"/>
    <d v="2024-12-22T00:00:00"/>
    <x v="1"/>
    <s v="RC_GOV"/>
    <x v="6"/>
    <x v="1"/>
    <x v="0"/>
    <n v="8400"/>
    <n v="4"/>
    <n v="12"/>
    <n v="2"/>
    <n v="14"/>
    <n v="6"/>
    <n v="43"/>
    <n v="0"/>
    <n v="8400"/>
    <n v="24"/>
  </r>
  <r>
    <s v="RES-24989"/>
    <s v="G-9425"/>
    <x v="502"/>
    <d v="2024-12-17T00:00:00"/>
    <d v="2024-12-22T00:00:00"/>
    <x v="1"/>
    <s v="RC_BAR"/>
    <x v="1"/>
    <x v="3"/>
    <x v="2"/>
    <n v="7000"/>
    <n v="4"/>
    <n v="8"/>
    <n v="5"/>
    <n v="13"/>
    <n v="5"/>
    <n v="44"/>
    <n v="350"/>
    <n v="6650"/>
    <n v="20"/>
  </r>
  <r>
    <s v="RES-20094"/>
    <s v="G-3117"/>
    <x v="503"/>
    <d v="2024-11-08T00:00:00"/>
    <d v="2024-11-10T00:00:00"/>
    <x v="0"/>
    <s v="RC_WHL"/>
    <x v="3"/>
    <x v="3"/>
    <x v="0"/>
    <n v="3300"/>
    <n v="3"/>
    <n v="9"/>
    <n v="0"/>
    <n v="9"/>
    <n v="2"/>
    <n v="6"/>
    <n v="0"/>
    <n v="3300"/>
    <n v="6"/>
  </r>
  <r>
    <s v="RES-21325"/>
    <s v="G-5761"/>
    <x v="503"/>
    <d v="2024-11-13T00:00:00"/>
    <d v="2024-11-24T00:00:00"/>
    <x v="3"/>
    <s v="RC_CORP"/>
    <x v="4"/>
    <x v="1"/>
    <x v="2"/>
    <n v="26400"/>
    <n v="2"/>
    <n v="6"/>
    <n v="1"/>
    <n v="7"/>
    <n v="11"/>
    <n v="11"/>
    <n v="4488"/>
    <n v="21912"/>
    <n v="22"/>
  </r>
  <r>
    <s v="RES-21424"/>
    <s v="G-5860"/>
    <x v="503"/>
    <d v="2024-11-03T00:00:00"/>
    <d v="2024-11-12T00:00:00"/>
    <x v="2"/>
    <s v="RC_GOV"/>
    <x v="1"/>
    <x v="0"/>
    <x v="2"/>
    <n v="29700"/>
    <n v="3"/>
    <n v="6"/>
    <n v="2"/>
    <n v="8"/>
    <n v="9"/>
    <n v="1"/>
    <n v="1485"/>
    <n v="28215"/>
    <n v="27"/>
  </r>
  <r>
    <s v="RES-22001"/>
    <s v="G-6437"/>
    <x v="503"/>
    <d v="2024-12-03T00:00:00"/>
    <d v="2024-12-11T00:00:00"/>
    <x v="1"/>
    <s v="RC_PROMO"/>
    <x v="7"/>
    <x v="3"/>
    <x v="2"/>
    <n v="11200"/>
    <n v="4"/>
    <n v="8"/>
    <n v="5"/>
    <n v="13"/>
    <n v="8"/>
    <n v="31"/>
    <n v="1680"/>
    <n v="9520"/>
    <n v="32"/>
  </r>
  <r>
    <s v="RES-22630"/>
    <s v="G-7066"/>
    <x v="503"/>
    <d v="2024-12-18T00:00:00"/>
    <d v="2025-01-01T00:00:00"/>
    <x v="1"/>
    <s v="RC_CORP"/>
    <x v="6"/>
    <x v="1"/>
    <x v="2"/>
    <n v="4900"/>
    <n v="1"/>
    <n v="3"/>
    <n v="1"/>
    <n v="4"/>
    <n v="14"/>
    <n v="46"/>
    <n v="0"/>
    <n v="4900"/>
    <n v="14"/>
  </r>
  <r>
    <s v="RES-22641"/>
    <s v="G-7077"/>
    <x v="503"/>
    <d v="2025-01-23T00:00:00"/>
    <d v="2025-01-25T00:00:00"/>
    <x v="1"/>
    <s v="RC_GOV"/>
    <x v="0"/>
    <x v="3"/>
    <x v="2"/>
    <n v="700"/>
    <n v="1"/>
    <n v="1"/>
    <n v="2"/>
    <n v="3"/>
    <n v="2"/>
    <n v="82"/>
    <n v="0"/>
    <n v="700"/>
    <n v="2"/>
  </r>
  <r>
    <s v="RES-20179"/>
    <s v="G-1565"/>
    <x v="504"/>
    <d v="2024-11-21T00:00:00"/>
    <d v="2024-11-23T00:00:00"/>
    <x v="1"/>
    <s v="RC_BAR"/>
    <x v="5"/>
    <x v="3"/>
    <x v="0"/>
    <n v="2100"/>
    <n v="3"/>
    <n v="9"/>
    <n v="4"/>
    <n v="13"/>
    <n v="2"/>
    <n v="20"/>
    <n v="420"/>
    <n v="1680"/>
    <n v="6"/>
  </r>
  <r>
    <s v="RES-20525"/>
    <s v="G-1507"/>
    <x v="504"/>
    <d v="2024-12-23T00:00:00"/>
    <d v="2024-12-24T00:00:00"/>
    <x v="0"/>
    <s v="RC_GOV"/>
    <x v="3"/>
    <x v="0"/>
    <x v="2"/>
    <n v="1650"/>
    <n v="3"/>
    <n v="9"/>
    <n v="5"/>
    <n v="14"/>
    <n v="1"/>
    <n v="52"/>
    <n v="0"/>
    <n v="1650"/>
    <n v="3"/>
  </r>
  <r>
    <s v="RES-21044"/>
    <s v="G-5480"/>
    <x v="504"/>
    <d v="2025-01-23T00:00:00"/>
    <d v="2025-01-26T00:00:00"/>
    <x v="0"/>
    <s v="RC_PROMO"/>
    <x v="3"/>
    <x v="3"/>
    <x v="2"/>
    <n v="6600"/>
    <n v="4"/>
    <n v="12"/>
    <n v="4"/>
    <n v="16"/>
    <n v="3"/>
    <n v="83"/>
    <n v="0"/>
    <n v="6600"/>
    <n v="12"/>
  </r>
  <r>
    <s v="RES-21476"/>
    <s v="G-5912"/>
    <x v="504"/>
    <d v="2024-11-14T00:00:00"/>
    <d v="2024-11-19T00:00:00"/>
    <x v="4"/>
    <s v="RC_BAR"/>
    <x v="7"/>
    <x v="1"/>
    <x v="2"/>
    <n v="8000"/>
    <n v="2"/>
    <n v="2"/>
    <n v="3"/>
    <n v="5"/>
    <n v="5"/>
    <n v="13"/>
    <n v="1200"/>
    <n v="6800"/>
    <n v="10"/>
  </r>
  <r>
    <s v="RES-22163"/>
    <s v="G-6599"/>
    <x v="504"/>
    <d v="2024-11-06T00:00:00"/>
    <d v="2024-11-09T00:00:00"/>
    <x v="1"/>
    <s v="RC_PKG"/>
    <x v="4"/>
    <x v="2"/>
    <x v="2"/>
    <n v="3150"/>
    <n v="3"/>
    <n v="9"/>
    <n v="2"/>
    <n v="11"/>
    <n v="3"/>
    <n v="5"/>
    <n v="535.5"/>
    <n v="2614.5"/>
    <n v="9"/>
  </r>
  <r>
    <s v="RES-22606"/>
    <s v="G-7042"/>
    <x v="504"/>
    <d v="2025-01-08T00:00:00"/>
    <d v="2025-01-16T00:00:00"/>
    <x v="0"/>
    <s v="RC_PROMO"/>
    <x v="3"/>
    <x v="3"/>
    <x v="0"/>
    <n v="4400"/>
    <n v="1"/>
    <n v="1"/>
    <n v="1"/>
    <n v="2"/>
    <n v="8"/>
    <n v="68"/>
    <n v="0"/>
    <n v="4400"/>
    <n v="8"/>
  </r>
  <r>
    <s v="RES-23384"/>
    <s v="G-7820"/>
    <x v="504"/>
    <d v="2024-12-22T00:00:00"/>
    <d v="2025-01-05T00:00:00"/>
    <x v="1"/>
    <s v="RC_PROMO"/>
    <x v="4"/>
    <x v="2"/>
    <x v="0"/>
    <n v="4900"/>
    <n v="1"/>
    <n v="2"/>
    <n v="0"/>
    <n v="2"/>
    <n v="14"/>
    <n v="51"/>
    <n v="833"/>
    <n v="4067"/>
    <n v="14"/>
  </r>
  <r>
    <s v="RES-20124"/>
    <s v="G-1835"/>
    <x v="505"/>
    <d v="2024-12-22T00:00:00"/>
    <d v="2024-12-26T00:00:00"/>
    <x v="1"/>
    <s v="RC_GOV"/>
    <x v="0"/>
    <x v="3"/>
    <x v="2"/>
    <n v="4200"/>
    <n v="3"/>
    <n v="9"/>
    <n v="4"/>
    <n v="13"/>
    <n v="4"/>
    <n v="52"/>
    <n v="0"/>
    <n v="4200"/>
    <n v="12"/>
  </r>
  <r>
    <s v="RES-20544"/>
    <s v="G-1715"/>
    <x v="505"/>
    <d v="2024-11-19T00:00:00"/>
    <d v="2024-11-20T00:00:00"/>
    <x v="1"/>
    <s v="RC_LONG"/>
    <x v="3"/>
    <x v="2"/>
    <x v="3"/>
    <n v="0"/>
    <n v="3"/>
    <n v="0"/>
    <n v="0"/>
    <n v="0"/>
    <n v="1"/>
    <n v="19"/>
    <n v="0"/>
    <n v="0"/>
    <n v="3"/>
  </r>
  <r>
    <s v="RES-21016"/>
    <s v="G-5452"/>
    <x v="505"/>
    <d v="2024-11-08T00:00:00"/>
    <d v="2024-11-09T00:00:00"/>
    <x v="0"/>
    <s v="RC_GOV"/>
    <x v="4"/>
    <x v="0"/>
    <x v="2"/>
    <n v="1100"/>
    <n v="2"/>
    <n v="6"/>
    <n v="2"/>
    <n v="8"/>
    <n v="1"/>
    <n v="8"/>
    <n v="187"/>
    <n v="913"/>
    <n v="2"/>
  </r>
  <r>
    <s v="RES-21502"/>
    <s v="G-5938"/>
    <x v="505"/>
    <d v="2025-01-01T00:00:00"/>
    <d v="2025-01-08T00:00:00"/>
    <x v="3"/>
    <s v="RC_CORP"/>
    <x v="0"/>
    <x v="0"/>
    <x v="0"/>
    <n v="8400"/>
    <n v="1"/>
    <n v="2"/>
    <n v="0"/>
    <n v="2"/>
    <n v="7"/>
    <n v="62"/>
    <n v="0"/>
    <n v="8400"/>
    <n v="7"/>
  </r>
  <r>
    <s v="RES-21776"/>
    <s v="G-6212"/>
    <x v="505"/>
    <d v="2025-01-03T00:00:00"/>
    <d v="2025-01-13T00:00:00"/>
    <x v="1"/>
    <s v="RC_WHL"/>
    <x v="6"/>
    <x v="1"/>
    <x v="2"/>
    <n v="3500"/>
    <n v="1"/>
    <n v="2"/>
    <n v="0"/>
    <n v="2"/>
    <n v="10"/>
    <n v="64"/>
    <n v="0"/>
    <n v="3500"/>
    <n v="10"/>
  </r>
  <r>
    <s v="RES-22196"/>
    <s v="G-6632"/>
    <x v="505"/>
    <d v="2024-12-18T00:00:00"/>
    <d v="2024-12-24T00:00:00"/>
    <x v="3"/>
    <s v="RC_LONG"/>
    <x v="4"/>
    <x v="1"/>
    <x v="2"/>
    <n v="36000"/>
    <n v="5"/>
    <n v="5"/>
    <n v="5"/>
    <n v="10"/>
    <n v="6"/>
    <n v="48"/>
    <n v="6120"/>
    <n v="29880"/>
    <n v="30"/>
  </r>
  <r>
    <s v="RES-22519"/>
    <s v="G-6955"/>
    <x v="505"/>
    <d v="2024-12-29T00:00:00"/>
    <d v="2025-01-04T00:00:00"/>
    <x v="1"/>
    <s v="RC_LONG"/>
    <x v="7"/>
    <x v="0"/>
    <x v="0"/>
    <n v="4200"/>
    <n v="2"/>
    <n v="4"/>
    <n v="0"/>
    <n v="4"/>
    <n v="6"/>
    <n v="59"/>
    <n v="630"/>
    <n v="3570"/>
    <n v="12"/>
  </r>
  <r>
    <s v="RES-22700"/>
    <s v="G-7136"/>
    <x v="505"/>
    <d v="2024-12-15T00:00:00"/>
    <d v="2024-12-24T00:00:00"/>
    <x v="1"/>
    <s v="RC_BAR"/>
    <x v="1"/>
    <x v="0"/>
    <x v="2"/>
    <n v="15750"/>
    <n v="5"/>
    <n v="15"/>
    <n v="2"/>
    <n v="17"/>
    <n v="9"/>
    <n v="45"/>
    <n v="787.5"/>
    <n v="14962.5"/>
    <n v="45"/>
  </r>
  <r>
    <s v="RES-20735"/>
    <s v="G-5171"/>
    <x v="506"/>
    <d v="2024-12-27T00:00:00"/>
    <d v="2025-01-06T00:00:00"/>
    <x v="2"/>
    <s v="RC_LONG"/>
    <x v="3"/>
    <x v="3"/>
    <x v="2"/>
    <n v="33000"/>
    <n v="3"/>
    <n v="9"/>
    <n v="1"/>
    <n v="10"/>
    <n v="10"/>
    <n v="58"/>
    <n v="0"/>
    <n v="33000"/>
    <n v="30"/>
  </r>
  <r>
    <s v="RES-21349"/>
    <s v="G-5785"/>
    <x v="506"/>
    <d v="2025-01-08T00:00:00"/>
    <d v="2025-01-22T00:00:00"/>
    <x v="3"/>
    <s v="RC_BAR"/>
    <x v="6"/>
    <x v="4"/>
    <x v="2"/>
    <n v="16800"/>
    <n v="1"/>
    <n v="3"/>
    <n v="1"/>
    <n v="4"/>
    <n v="14"/>
    <n v="70"/>
    <n v="0"/>
    <n v="16800"/>
    <n v="14"/>
  </r>
  <r>
    <s v="RES-21830"/>
    <s v="G-6266"/>
    <x v="506"/>
    <d v="2024-12-01T00:00:00"/>
    <d v="2024-12-07T00:00:00"/>
    <x v="1"/>
    <s v="RC_WHL"/>
    <x v="2"/>
    <x v="1"/>
    <x v="3"/>
    <n v="0"/>
    <n v="6"/>
    <n v="0"/>
    <n v="0"/>
    <n v="0"/>
    <n v="6"/>
    <n v="32"/>
    <n v="0"/>
    <n v="0"/>
    <n v="36"/>
  </r>
  <r>
    <s v="RES-22195"/>
    <s v="G-6631"/>
    <x v="506"/>
    <d v="2024-12-06T00:00:00"/>
    <d v="2024-12-16T00:00:00"/>
    <x v="1"/>
    <s v="RC_WHL"/>
    <x v="6"/>
    <x v="2"/>
    <x v="2"/>
    <n v="14000"/>
    <n v="4"/>
    <n v="12"/>
    <n v="1"/>
    <n v="13"/>
    <n v="10"/>
    <n v="37"/>
    <n v="0"/>
    <n v="14000"/>
    <n v="40"/>
  </r>
  <r>
    <s v="RES-23478"/>
    <s v="G-7914"/>
    <x v="506"/>
    <d v="2024-11-02T00:00:00"/>
    <d v="2024-11-05T00:00:00"/>
    <x v="2"/>
    <s v="RC_GOV"/>
    <x v="1"/>
    <x v="0"/>
    <x v="2"/>
    <n v="3300"/>
    <n v="1"/>
    <n v="1"/>
    <n v="2"/>
    <n v="3"/>
    <n v="3"/>
    <n v="3"/>
    <n v="165"/>
    <n v="3135"/>
    <n v="3"/>
  </r>
  <r>
    <s v="RES-24376"/>
    <s v="G-8812"/>
    <x v="506"/>
    <d v="2025-01-09T00:00:00"/>
    <d v="2025-01-16T00:00:00"/>
    <x v="0"/>
    <s v="RC_PROMO"/>
    <x v="6"/>
    <x v="1"/>
    <x v="2"/>
    <n v="3850"/>
    <n v="1"/>
    <n v="3"/>
    <n v="1"/>
    <n v="4"/>
    <n v="7"/>
    <n v="71"/>
    <n v="0"/>
    <n v="3850"/>
    <n v="7"/>
  </r>
  <r>
    <s v="RES-24662"/>
    <s v="G-9098"/>
    <x v="506"/>
    <d v="2024-11-17T00:00:00"/>
    <d v="2024-11-25T00:00:00"/>
    <x v="1"/>
    <s v="RC_WHL"/>
    <x v="3"/>
    <x v="2"/>
    <x v="2"/>
    <n v="2800"/>
    <n v="1"/>
    <n v="2"/>
    <n v="0"/>
    <n v="2"/>
    <n v="8"/>
    <n v="18"/>
    <n v="0"/>
    <n v="2800"/>
    <n v="8"/>
  </r>
  <r>
    <s v="RES-20096"/>
    <s v="G-4284"/>
    <x v="507"/>
    <d v="2024-11-25T00:00:00"/>
    <d v="2024-11-29T00:00:00"/>
    <x v="1"/>
    <s v="RC_PROMO"/>
    <x v="4"/>
    <x v="3"/>
    <x v="1"/>
    <n v="1400"/>
    <n v="1"/>
    <n v="3"/>
    <n v="2"/>
    <n v="5"/>
    <n v="4"/>
    <n v="27"/>
    <n v="238"/>
    <n v="1162"/>
    <n v="4"/>
  </r>
  <r>
    <s v="RES-21428"/>
    <s v="G-5864"/>
    <x v="507"/>
    <d v="2024-12-19T00:00:00"/>
    <d v="2025-01-02T00:00:00"/>
    <x v="0"/>
    <s v="RC_CORP"/>
    <x v="7"/>
    <x v="3"/>
    <x v="2"/>
    <n v="23100"/>
    <n v="3"/>
    <n v="3"/>
    <n v="4"/>
    <n v="7"/>
    <n v="14"/>
    <n v="51"/>
    <n v="3465"/>
    <n v="19635"/>
    <n v="42"/>
  </r>
  <r>
    <s v="RES-23889"/>
    <s v="G-8325"/>
    <x v="507"/>
    <d v="2024-11-07T00:00:00"/>
    <d v="2024-11-18T00:00:00"/>
    <x v="0"/>
    <s v="RC_GOV"/>
    <x v="4"/>
    <x v="0"/>
    <x v="2"/>
    <n v="12100"/>
    <n v="2"/>
    <n v="4"/>
    <n v="2"/>
    <n v="6"/>
    <n v="11"/>
    <n v="9"/>
    <n v="2057"/>
    <n v="10043"/>
    <n v="22"/>
  </r>
  <r>
    <s v="RES-24254"/>
    <s v="G-8690"/>
    <x v="507"/>
    <d v="2024-11-09T00:00:00"/>
    <d v="2024-11-14T00:00:00"/>
    <x v="1"/>
    <s v="RC_LONG"/>
    <x v="3"/>
    <x v="2"/>
    <x v="2"/>
    <n v="1750"/>
    <n v="1"/>
    <n v="2"/>
    <n v="1"/>
    <n v="3"/>
    <n v="5"/>
    <n v="11"/>
    <n v="0"/>
    <n v="1750"/>
    <n v="5"/>
  </r>
  <r>
    <s v="RES-24324"/>
    <s v="G-8760"/>
    <x v="507"/>
    <d v="2024-11-22T00:00:00"/>
    <d v="2024-11-27T00:00:00"/>
    <x v="3"/>
    <s v="RC_CORP"/>
    <x v="4"/>
    <x v="1"/>
    <x v="2"/>
    <n v="6000"/>
    <n v="1"/>
    <n v="1"/>
    <n v="2"/>
    <n v="3"/>
    <n v="5"/>
    <n v="24"/>
    <n v="1020"/>
    <n v="4980"/>
    <n v="5"/>
  </r>
  <r>
    <s v="RES-24639"/>
    <s v="G-9075"/>
    <x v="507"/>
    <d v="2024-12-14T00:00:00"/>
    <d v="2024-12-19T00:00:00"/>
    <x v="1"/>
    <s v="RC_PROMO"/>
    <x v="3"/>
    <x v="3"/>
    <x v="0"/>
    <n v="7000"/>
    <n v="4"/>
    <n v="12"/>
    <n v="7"/>
    <n v="19"/>
    <n v="5"/>
    <n v="46"/>
    <n v="0"/>
    <n v="7000"/>
    <n v="20"/>
  </r>
  <r>
    <s v="RES-24893"/>
    <s v="G-9329"/>
    <x v="507"/>
    <d v="2024-11-12T00:00:00"/>
    <d v="2024-11-23T00:00:00"/>
    <x v="1"/>
    <s v="RC_PROMO"/>
    <x v="5"/>
    <x v="1"/>
    <x v="0"/>
    <n v="7700"/>
    <n v="2"/>
    <n v="4"/>
    <n v="0"/>
    <n v="4"/>
    <n v="11"/>
    <n v="14"/>
    <n v="1540"/>
    <n v="6160"/>
    <n v="22"/>
  </r>
  <r>
    <s v="RES-20116"/>
    <s v="G-1032"/>
    <x v="508"/>
    <d v="2024-11-30T00:00:00"/>
    <d v="2024-12-04T00:00:00"/>
    <x v="1"/>
    <s v="RC_BAR"/>
    <x v="1"/>
    <x v="0"/>
    <x v="2"/>
    <n v="2800"/>
    <n v="2"/>
    <n v="4"/>
    <n v="2"/>
    <n v="6"/>
    <n v="4"/>
    <n v="33"/>
    <n v="140"/>
    <n v="2660"/>
    <n v="8"/>
  </r>
  <r>
    <s v="RES-20154"/>
    <s v="G-4861"/>
    <x v="508"/>
    <d v="2024-12-17T00:00:00"/>
    <d v="2024-12-27T00:00:00"/>
    <x v="1"/>
    <s v="RC_BAR"/>
    <x v="4"/>
    <x v="3"/>
    <x v="2"/>
    <n v="10500"/>
    <n v="3"/>
    <n v="3"/>
    <n v="5"/>
    <n v="8"/>
    <n v="10"/>
    <n v="50"/>
    <n v="1785"/>
    <n v="8715"/>
    <n v="30"/>
  </r>
  <r>
    <s v="RES-21237"/>
    <s v="G-5673"/>
    <x v="508"/>
    <d v="2025-01-22T00:00:00"/>
    <d v="2025-01-25T00:00:00"/>
    <x v="1"/>
    <s v="RC_GOV"/>
    <x v="2"/>
    <x v="0"/>
    <x v="0"/>
    <n v="4200"/>
    <n v="4"/>
    <n v="12"/>
    <n v="3"/>
    <n v="15"/>
    <n v="3"/>
    <n v="86"/>
    <n v="420"/>
    <n v="3780"/>
    <n v="12"/>
  </r>
  <r>
    <s v="RES-21533"/>
    <s v="G-5969"/>
    <x v="508"/>
    <d v="2024-12-24T00:00:00"/>
    <d v="2025-01-01T00:00:00"/>
    <x v="1"/>
    <s v="RC_LONG"/>
    <x v="0"/>
    <x v="3"/>
    <x v="2"/>
    <n v="5600"/>
    <n v="2"/>
    <n v="6"/>
    <n v="0"/>
    <n v="6"/>
    <n v="8"/>
    <n v="57"/>
    <n v="0"/>
    <n v="5600"/>
    <n v="16"/>
  </r>
  <r>
    <s v="RES-21597"/>
    <s v="G-6033"/>
    <x v="508"/>
    <d v="2024-11-14T00:00:00"/>
    <d v="2024-11-16T00:00:00"/>
    <x v="0"/>
    <s v="RC_PROMO"/>
    <x v="1"/>
    <x v="2"/>
    <x v="2"/>
    <n v="3300"/>
    <n v="3"/>
    <n v="6"/>
    <n v="6"/>
    <n v="12"/>
    <n v="2"/>
    <n v="17"/>
    <n v="165"/>
    <n v="3135"/>
    <n v="6"/>
  </r>
  <r>
    <s v="RES-22509"/>
    <s v="G-6945"/>
    <x v="508"/>
    <d v="2024-12-23T00:00:00"/>
    <d v="2024-12-24T00:00:00"/>
    <x v="3"/>
    <s v="RC_CORP"/>
    <x v="4"/>
    <x v="1"/>
    <x v="2"/>
    <n v="2400"/>
    <n v="2"/>
    <n v="2"/>
    <n v="2"/>
    <n v="4"/>
    <n v="1"/>
    <n v="56"/>
    <n v="408"/>
    <n v="1992"/>
    <n v="2"/>
  </r>
  <r>
    <s v="RES-22792"/>
    <s v="G-7228"/>
    <x v="508"/>
    <d v="2024-12-17T00:00:00"/>
    <d v="2024-12-24T00:00:00"/>
    <x v="0"/>
    <s v="RC_GOV"/>
    <x v="4"/>
    <x v="1"/>
    <x v="0"/>
    <n v="15400"/>
    <n v="4"/>
    <n v="12"/>
    <n v="4"/>
    <n v="16"/>
    <n v="7"/>
    <n v="50"/>
    <n v="2618"/>
    <n v="12782"/>
    <n v="28"/>
  </r>
  <r>
    <s v="RES-23246"/>
    <s v="G-7682"/>
    <x v="508"/>
    <d v="2024-11-05T00:00:00"/>
    <d v="2024-11-19T00:00:00"/>
    <x v="1"/>
    <s v="RC_PROMO"/>
    <x v="3"/>
    <x v="3"/>
    <x v="0"/>
    <n v="4900"/>
    <n v="1"/>
    <n v="2"/>
    <n v="1"/>
    <n v="3"/>
    <n v="14"/>
    <n v="8"/>
    <n v="0"/>
    <n v="4900"/>
    <n v="14"/>
  </r>
  <r>
    <s v="RES-21167"/>
    <s v="G-5603"/>
    <x v="509"/>
    <d v="2024-12-25T00:00:00"/>
    <d v="2024-12-26T00:00:00"/>
    <x v="1"/>
    <s v="RC_PKG"/>
    <x v="0"/>
    <x v="0"/>
    <x v="2"/>
    <n v="700"/>
    <n v="2"/>
    <n v="2"/>
    <n v="2"/>
    <n v="4"/>
    <n v="1"/>
    <n v="59"/>
    <n v="0"/>
    <n v="700"/>
    <n v="2"/>
  </r>
  <r>
    <s v="RES-22271"/>
    <s v="G-6707"/>
    <x v="509"/>
    <d v="2024-12-09T00:00:00"/>
    <d v="2024-12-18T00:00:00"/>
    <x v="1"/>
    <s v="RC_GOV"/>
    <x v="0"/>
    <x v="4"/>
    <x v="1"/>
    <n v="15750"/>
    <n v="5"/>
    <n v="5"/>
    <n v="5"/>
    <n v="10"/>
    <n v="9"/>
    <n v="43"/>
    <n v="0"/>
    <n v="15750"/>
    <n v="45"/>
  </r>
  <r>
    <s v="RES-23081"/>
    <s v="G-7517"/>
    <x v="509"/>
    <d v="2024-11-21T00:00:00"/>
    <d v="2024-12-03T00:00:00"/>
    <x v="0"/>
    <s v="RC_CORP"/>
    <x v="1"/>
    <x v="2"/>
    <x v="2"/>
    <n v="13200"/>
    <n v="2"/>
    <n v="6"/>
    <n v="2"/>
    <n v="8"/>
    <n v="12"/>
    <n v="25"/>
    <n v="660"/>
    <n v="12540"/>
    <n v="24"/>
  </r>
  <r>
    <s v="RES-23095"/>
    <s v="G-7531"/>
    <x v="509"/>
    <d v="2025-01-20T00:00:00"/>
    <d v="2025-01-21T00:00:00"/>
    <x v="1"/>
    <s v="RC_GOV"/>
    <x v="6"/>
    <x v="1"/>
    <x v="0"/>
    <n v="700"/>
    <n v="2"/>
    <n v="2"/>
    <n v="2"/>
    <n v="4"/>
    <n v="1"/>
    <n v="85"/>
    <n v="0"/>
    <n v="700"/>
    <n v="2"/>
  </r>
  <r>
    <s v="RES-23116"/>
    <s v="G-7552"/>
    <x v="509"/>
    <d v="2024-12-22T00:00:00"/>
    <d v="2025-01-03T00:00:00"/>
    <x v="1"/>
    <s v="RC_PROMO"/>
    <x v="3"/>
    <x v="0"/>
    <x v="2"/>
    <n v="16800"/>
    <n v="4"/>
    <n v="8"/>
    <n v="3"/>
    <n v="11"/>
    <n v="12"/>
    <n v="56"/>
    <n v="0"/>
    <n v="16800"/>
    <n v="48"/>
  </r>
  <r>
    <s v="RES-24330"/>
    <s v="G-8766"/>
    <x v="509"/>
    <d v="2025-01-13T00:00:00"/>
    <d v="2025-01-19T00:00:00"/>
    <x v="1"/>
    <s v="RC_GOV"/>
    <x v="1"/>
    <x v="1"/>
    <x v="0"/>
    <n v="2100"/>
    <n v="1"/>
    <n v="2"/>
    <n v="1"/>
    <n v="3"/>
    <n v="6"/>
    <n v="78"/>
    <n v="105"/>
    <n v="1995"/>
    <n v="6"/>
  </r>
  <r>
    <s v="RES-20112"/>
    <s v="G-3754"/>
    <x v="510"/>
    <d v="2024-11-09T00:00:00"/>
    <d v="2024-11-11T00:00:00"/>
    <x v="2"/>
    <s v="RC_GOV"/>
    <x v="2"/>
    <x v="1"/>
    <x v="2"/>
    <n v="4400"/>
    <n v="2"/>
    <n v="6"/>
    <n v="0"/>
    <n v="6"/>
    <n v="2"/>
    <n v="14"/>
    <n v="440"/>
    <n v="3960"/>
    <n v="4"/>
  </r>
  <r>
    <s v="RES-22468"/>
    <s v="G-6904"/>
    <x v="510"/>
    <d v="2024-11-20T00:00:00"/>
    <d v="2024-12-03T00:00:00"/>
    <x v="4"/>
    <s v="RC_WHL"/>
    <x v="4"/>
    <x v="4"/>
    <x v="3"/>
    <n v="0"/>
    <n v="3"/>
    <n v="0"/>
    <n v="0"/>
    <n v="0"/>
    <n v="13"/>
    <n v="25"/>
    <n v="0"/>
    <n v="0"/>
    <n v="39"/>
  </r>
  <r>
    <s v="RES-23021"/>
    <s v="G-7457"/>
    <x v="510"/>
    <d v="2024-12-31T00:00:00"/>
    <d v="2025-01-09T00:00:00"/>
    <x v="3"/>
    <s v="RC_GOV"/>
    <x v="4"/>
    <x v="2"/>
    <x v="2"/>
    <n v="32400"/>
    <n v="3"/>
    <n v="3"/>
    <n v="3"/>
    <n v="6"/>
    <n v="9"/>
    <n v="66"/>
    <n v="5508"/>
    <n v="26892"/>
    <n v="27"/>
  </r>
  <r>
    <s v="RES-23304"/>
    <s v="G-7740"/>
    <x v="510"/>
    <d v="2024-11-10T00:00:00"/>
    <d v="2024-11-13T00:00:00"/>
    <x v="1"/>
    <s v="RC_WHL"/>
    <x v="7"/>
    <x v="2"/>
    <x v="2"/>
    <n v="3150"/>
    <n v="3"/>
    <n v="6"/>
    <n v="3"/>
    <n v="9"/>
    <n v="3"/>
    <n v="15"/>
    <n v="472.5"/>
    <n v="2677.5"/>
    <n v="9"/>
  </r>
  <r>
    <s v="RES-24336"/>
    <s v="G-8772"/>
    <x v="510"/>
    <d v="2024-11-13T00:00:00"/>
    <d v="2024-11-15T00:00:00"/>
    <x v="1"/>
    <s v="RC_CORP"/>
    <x v="2"/>
    <x v="1"/>
    <x v="2"/>
    <n v="2100"/>
    <n v="3"/>
    <n v="6"/>
    <n v="3"/>
    <n v="9"/>
    <n v="2"/>
    <n v="18"/>
    <n v="210"/>
    <n v="1890"/>
    <n v="6"/>
  </r>
  <r>
    <s v="RES-24594"/>
    <s v="G-9030"/>
    <x v="510"/>
    <d v="2024-11-20T00:00:00"/>
    <d v="2024-11-21T00:00:00"/>
    <x v="1"/>
    <s v="RC_CORP"/>
    <x v="0"/>
    <x v="0"/>
    <x v="2"/>
    <n v="1050"/>
    <n v="3"/>
    <n v="3"/>
    <n v="0"/>
    <n v="3"/>
    <n v="1"/>
    <n v="25"/>
    <n v="0"/>
    <n v="1050"/>
    <n v="3"/>
  </r>
  <r>
    <s v="RES-24871"/>
    <s v="G-9307"/>
    <x v="510"/>
    <d v="2025-01-03T00:00:00"/>
    <d v="2025-01-15T00:00:00"/>
    <x v="1"/>
    <s v="RC_BAR"/>
    <x v="5"/>
    <x v="4"/>
    <x v="1"/>
    <n v="8400"/>
    <n v="2"/>
    <n v="4"/>
    <n v="1"/>
    <n v="5"/>
    <n v="12"/>
    <n v="69"/>
    <n v="1680"/>
    <n v="6720"/>
    <n v="24"/>
  </r>
  <r>
    <s v="RES-22117"/>
    <s v="G-6553"/>
    <x v="511"/>
    <d v="2024-12-11T00:00:00"/>
    <d v="2024-12-18T00:00:00"/>
    <x v="1"/>
    <s v="RC_LONG"/>
    <x v="4"/>
    <x v="1"/>
    <x v="2"/>
    <n v="7350"/>
    <n v="3"/>
    <n v="6"/>
    <n v="0"/>
    <n v="6"/>
    <n v="7"/>
    <n v="47"/>
    <n v="1249.5"/>
    <n v="6100.5"/>
    <n v="21"/>
  </r>
  <r>
    <s v="RES-22960"/>
    <s v="G-7396"/>
    <x v="511"/>
    <d v="2024-11-13T00:00:00"/>
    <d v="2024-11-15T00:00:00"/>
    <x v="0"/>
    <s v="RC_WHL"/>
    <x v="1"/>
    <x v="2"/>
    <x v="2"/>
    <n v="3300"/>
    <n v="3"/>
    <n v="3"/>
    <n v="4"/>
    <n v="7"/>
    <n v="2"/>
    <n v="19"/>
    <n v="165"/>
    <n v="3135"/>
    <n v="6"/>
  </r>
  <r>
    <s v="RES-23501"/>
    <s v="G-7937"/>
    <x v="511"/>
    <d v="2024-12-01T00:00:00"/>
    <d v="2024-12-08T00:00:00"/>
    <x v="1"/>
    <s v="RC_GOV"/>
    <x v="1"/>
    <x v="4"/>
    <x v="0"/>
    <n v="9800"/>
    <n v="4"/>
    <n v="8"/>
    <n v="5"/>
    <n v="13"/>
    <n v="7"/>
    <n v="37"/>
    <n v="490"/>
    <n v="9310"/>
    <n v="28"/>
  </r>
  <r>
    <s v="RES-24218"/>
    <s v="G-8654"/>
    <x v="511"/>
    <d v="2024-10-28T00:00:00"/>
    <d v="2024-11-01T00:00:00"/>
    <x v="0"/>
    <s v="RC_BAR"/>
    <x v="0"/>
    <x v="0"/>
    <x v="0"/>
    <n v="2200"/>
    <n v="1"/>
    <n v="2"/>
    <n v="2"/>
    <n v="4"/>
    <n v="4"/>
    <n v="3"/>
    <n v="0"/>
    <n v="2200"/>
    <n v="4"/>
  </r>
  <r>
    <s v="RES-24340"/>
    <s v="G-8776"/>
    <x v="511"/>
    <d v="2025-01-03T00:00:00"/>
    <d v="2025-01-05T00:00:00"/>
    <x v="0"/>
    <s v="RC_GOV"/>
    <x v="6"/>
    <x v="0"/>
    <x v="2"/>
    <n v="3300"/>
    <n v="3"/>
    <n v="3"/>
    <n v="1"/>
    <n v="4"/>
    <n v="2"/>
    <n v="70"/>
    <n v="0"/>
    <n v="3300"/>
    <n v="6"/>
  </r>
  <r>
    <s v="RES-21509"/>
    <s v="G-5945"/>
    <x v="512"/>
    <d v="2024-10-27T00:00:00"/>
    <d v="2024-11-04T00:00:00"/>
    <x v="1"/>
    <s v="RC_WHL"/>
    <x v="2"/>
    <x v="3"/>
    <x v="2"/>
    <n v="8400"/>
    <n v="3"/>
    <n v="6"/>
    <n v="1"/>
    <n v="7"/>
    <n v="8"/>
    <n v="3"/>
    <n v="840"/>
    <n v="7560"/>
    <n v="24"/>
  </r>
  <r>
    <s v="RES-23094"/>
    <s v="G-7530"/>
    <x v="512"/>
    <d v="2024-12-29T00:00:00"/>
    <d v="2025-01-11T00:00:00"/>
    <x v="1"/>
    <s v="RC_BAR"/>
    <x v="3"/>
    <x v="1"/>
    <x v="2"/>
    <n v="13650"/>
    <n v="3"/>
    <n v="3"/>
    <n v="2"/>
    <n v="5"/>
    <n v="13"/>
    <n v="66"/>
    <n v="0"/>
    <n v="13650"/>
    <n v="39"/>
  </r>
  <r>
    <s v="RES-23136"/>
    <s v="G-7572"/>
    <x v="512"/>
    <d v="2025-01-17T00:00:00"/>
    <d v="2025-01-24T00:00:00"/>
    <x v="1"/>
    <s v="RC_WHL"/>
    <x v="5"/>
    <x v="3"/>
    <x v="0"/>
    <n v="4900"/>
    <n v="2"/>
    <n v="2"/>
    <n v="3"/>
    <n v="5"/>
    <n v="7"/>
    <n v="85"/>
    <n v="980"/>
    <n v="3920"/>
    <n v="14"/>
  </r>
  <r>
    <s v="RES-24866"/>
    <s v="G-9302"/>
    <x v="512"/>
    <d v="2024-12-26T00:00:00"/>
    <d v="2025-01-08T00:00:00"/>
    <x v="1"/>
    <s v="RC_PROMO"/>
    <x v="2"/>
    <x v="2"/>
    <x v="2"/>
    <n v="22750"/>
    <n v="5"/>
    <n v="15"/>
    <n v="3"/>
    <n v="18"/>
    <n v="13"/>
    <n v="63"/>
    <n v="2275"/>
    <n v="20475"/>
    <n v="65"/>
  </r>
  <r>
    <s v="RES-20004"/>
    <s v="G-1110"/>
    <x v="513"/>
    <d v="2024-12-19T00:00:00"/>
    <d v="2025-01-02T00:00:00"/>
    <x v="1"/>
    <s v="RC_LONG"/>
    <x v="7"/>
    <x v="3"/>
    <x v="3"/>
    <n v="0"/>
    <n v="6"/>
    <n v="0"/>
    <n v="0"/>
    <n v="0"/>
    <n v="14"/>
    <n v="57"/>
    <n v="0"/>
    <n v="0"/>
    <n v="84"/>
  </r>
  <r>
    <s v="RES-20757"/>
    <s v="G-5193"/>
    <x v="513"/>
    <d v="2024-11-01T00:00:00"/>
    <d v="2024-11-03T00:00:00"/>
    <x v="2"/>
    <s v="RC_LONG"/>
    <x v="1"/>
    <x v="0"/>
    <x v="2"/>
    <n v="6600"/>
    <n v="3"/>
    <n v="3"/>
    <n v="3"/>
    <n v="6"/>
    <n v="2"/>
    <n v="9"/>
    <n v="330"/>
    <n v="6270"/>
    <n v="6"/>
  </r>
  <r>
    <s v="RES-22466"/>
    <s v="G-6902"/>
    <x v="513"/>
    <d v="2024-11-03T00:00:00"/>
    <d v="2024-11-10T00:00:00"/>
    <x v="1"/>
    <s v="RC_CORP"/>
    <x v="2"/>
    <x v="2"/>
    <x v="2"/>
    <n v="7350"/>
    <n v="3"/>
    <n v="3"/>
    <n v="3"/>
    <n v="6"/>
    <n v="7"/>
    <n v="11"/>
    <n v="735"/>
    <n v="6615"/>
    <n v="21"/>
  </r>
  <r>
    <s v="RES-20089"/>
    <s v="G-4668"/>
    <x v="514"/>
    <d v="2024-11-12T00:00:00"/>
    <d v="2024-11-16T00:00:00"/>
    <x v="1"/>
    <s v="RC_CORP"/>
    <x v="5"/>
    <x v="3"/>
    <x v="3"/>
    <n v="0"/>
    <n v="4"/>
    <n v="0"/>
    <n v="0"/>
    <n v="0"/>
    <n v="4"/>
    <n v="21"/>
    <n v="0"/>
    <n v="0"/>
    <n v="16"/>
  </r>
  <r>
    <s v="RES-20318"/>
    <s v="G-2632"/>
    <x v="514"/>
    <d v="2024-11-02T00:00:00"/>
    <d v="2024-11-05T00:00:00"/>
    <x v="1"/>
    <s v="RC_CORP"/>
    <x v="0"/>
    <x v="2"/>
    <x v="2"/>
    <n v="3150"/>
    <n v="3"/>
    <n v="6"/>
    <n v="4"/>
    <n v="10"/>
    <n v="3"/>
    <n v="11"/>
    <n v="0"/>
    <n v="3150"/>
    <n v="9"/>
  </r>
  <r>
    <s v="RES-20839"/>
    <s v="G-5275"/>
    <x v="514"/>
    <d v="2025-01-18T00:00:00"/>
    <d v="2025-01-31T00:00:00"/>
    <x v="1"/>
    <s v="RC_LONG"/>
    <x v="3"/>
    <x v="0"/>
    <x v="2"/>
    <n v="4550"/>
    <n v="1"/>
    <n v="2"/>
    <n v="0"/>
    <n v="2"/>
    <n v="13"/>
    <n v="88"/>
    <n v="0"/>
    <n v="4550"/>
    <n v="13"/>
  </r>
  <r>
    <s v="RES-21015"/>
    <s v="G-5451"/>
    <x v="514"/>
    <d v="2024-11-20T00:00:00"/>
    <d v="2024-12-04T00:00:00"/>
    <x v="1"/>
    <s v="RC_CORP"/>
    <x v="7"/>
    <x v="3"/>
    <x v="2"/>
    <n v="4900"/>
    <n v="1"/>
    <n v="1"/>
    <n v="1"/>
    <n v="2"/>
    <n v="14"/>
    <n v="29"/>
    <n v="735"/>
    <n v="4165"/>
    <n v="14"/>
  </r>
  <r>
    <s v="RES-21299"/>
    <s v="G-5735"/>
    <x v="514"/>
    <d v="2024-12-28T00:00:00"/>
    <d v="2025-01-11T00:00:00"/>
    <x v="1"/>
    <s v="RC_BAR"/>
    <x v="0"/>
    <x v="2"/>
    <x v="2"/>
    <n v="19600"/>
    <n v="4"/>
    <n v="12"/>
    <n v="4"/>
    <n v="16"/>
    <n v="14"/>
    <n v="67"/>
    <n v="0"/>
    <n v="19600"/>
    <n v="56"/>
  </r>
  <r>
    <s v="RES-24702"/>
    <s v="G-9138"/>
    <x v="514"/>
    <d v="2024-11-29T00:00:00"/>
    <d v="2024-12-01T00:00:00"/>
    <x v="2"/>
    <s v="RC_WHL"/>
    <x v="7"/>
    <x v="4"/>
    <x v="2"/>
    <n v="6600"/>
    <n v="3"/>
    <n v="9"/>
    <n v="4"/>
    <n v="13"/>
    <n v="2"/>
    <n v="38"/>
    <n v="990"/>
    <n v="5610"/>
    <n v="6"/>
  </r>
  <r>
    <s v="RES-20306"/>
    <s v="G-2522"/>
    <x v="515"/>
    <d v="2025-02-08T00:00:00"/>
    <d v="2025-02-14T00:00:00"/>
    <x v="1"/>
    <s v="RC_PROMO"/>
    <x v="5"/>
    <x v="2"/>
    <x v="3"/>
    <n v="0"/>
    <n v="3"/>
    <n v="0"/>
    <n v="0"/>
    <n v="0"/>
    <n v="6"/>
    <n v="110"/>
    <n v="0"/>
    <n v="0"/>
    <n v="18"/>
  </r>
  <r>
    <s v="RES-20744"/>
    <s v="G-5180"/>
    <x v="515"/>
    <d v="2024-11-08T00:00:00"/>
    <d v="2024-11-12T00:00:00"/>
    <x v="0"/>
    <s v="RC_WHL"/>
    <x v="5"/>
    <x v="2"/>
    <x v="2"/>
    <n v="4400"/>
    <n v="2"/>
    <n v="6"/>
    <n v="1"/>
    <n v="7"/>
    <n v="4"/>
    <n v="18"/>
    <n v="880"/>
    <n v="3520"/>
    <n v="8"/>
  </r>
  <r>
    <s v="RES-22583"/>
    <s v="G-7019"/>
    <x v="515"/>
    <d v="2024-12-22T00:00:00"/>
    <d v="2024-12-25T00:00:00"/>
    <x v="1"/>
    <s v="RC_PROMO"/>
    <x v="2"/>
    <x v="3"/>
    <x v="0"/>
    <n v="4200"/>
    <n v="4"/>
    <n v="4"/>
    <n v="3"/>
    <n v="7"/>
    <n v="3"/>
    <n v="62"/>
    <n v="420"/>
    <n v="3780"/>
    <n v="12"/>
  </r>
  <r>
    <s v="RES-23157"/>
    <s v="G-7593"/>
    <x v="515"/>
    <d v="2024-11-19T00:00:00"/>
    <d v="2024-12-03T00:00:00"/>
    <x v="1"/>
    <s v="RC_PROMO"/>
    <x v="2"/>
    <x v="2"/>
    <x v="1"/>
    <n v="14700"/>
    <n v="3"/>
    <n v="9"/>
    <n v="1"/>
    <n v="10"/>
    <n v="14"/>
    <n v="29"/>
    <n v="1470"/>
    <n v="13230"/>
    <n v="42"/>
  </r>
  <r>
    <s v="RES-24075"/>
    <s v="G-8511"/>
    <x v="515"/>
    <d v="2024-12-26T00:00:00"/>
    <d v="2025-01-09T00:00:00"/>
    <x v="1"/>
    <s v="RC_GOV"/>
    <x v="2"/>
    <x v="0"/>
    <x v="2"/>
    <n v="14700"/>
    <n v="3"/>
    <n v="6"/>
    <n v="2"/>
    <n v="8"/>
    <n v="14"/>
    <n v="66"/>
    <n v="1470"/>
    <n v="13230"/>
    <n v="42"/>
  </r>
  <r>
    <s v="RES-20703"/>
    <s v="G-5139"/>
    <x v="516"/>
    <d v="2024-11-02T00:00:00"/>
    <d v="2024-11-07T00:00:00"/>
    <x v="1"/>
    <s v="RC_LONG"/>
    <x v="5"/>
    <x v="1"/>
    <x v="2"/>
    <n v="1750"/>
    <n v="1"/>
    <n v="3"/>
    <n v="1"/>
    <n v="4"/>
    <n v="5"/>
    <n v="13"/>
    <n v="350"/>
    <n v="1400"/>
    <n v="5"/>
  </r>
  <r>
    <s v="RES-21140"/>
    <s v="G-5576"/>
    <x v="516"/>
    <d v="2024-11-29T00:00:00"/>
    <d v="2024-12-08T00:00:00"/>
    <x v="1"/>
    <s v="RC_BAR"/>
    <x v="7"/>
    <x v="2"/>
    <x v="0"/>
    <n v="6300"/>
    <n v="2"/>
    <n v="2"/>
    <n v="0"/>
    <n v="2"/>
    <n v="9"/>
    <n v="40"/>
    <n v="945"/>
    <n v="5355"/>
    <n v="18"/>
  </r>
  <r>
    <s v="RES-22656"/>
    <s v="G-7092"/>
    <x v="516"/>
    <d v="2024-11-21T00:00:00"/>
    <d v="2024-11-23T00:00:00"/>
    <x v="1"/>
    <s v="RC_WHL"/>
    <x v="2"/>
    <x v="1"/>
    <x v="2"/>
    <n v="1400"/>
    <n v="2"/>
    <n v="6"/>
    <n v="1"/>
    <n v="7"/>
    <n v="2"/>
    <n v="32"/>
    <n v="140"/>
    <n v="1260"/>
    <n v="4"/>
  </r>
  <r>
    <s v="RES-21055"/>
    <s v="G-5491"/>
    <x v="517"/>
    <d v="2024-12-22T00:00:00"/>
    <d v="2024-12-24T00:00:00"/>
    <x v="2"/>
    <s v="RC_PKG"/>
    <x v="5"/>
    <x v="3"/>
    <x v="2"/>
    <n v="8800"/>
    <n v="4"/>
    <n v="8"/>
    <n v="5"/>
    <n v="13"/>
    <n v="2"/>
    <n v="64"/>
    <n v="1760"/>
    <n v="7040"/>
    <n v="8"/>
  </r>
  <r>
    <s v="RES-21515"/>
    <s v="G-5951"/>
    <x v="517"/>
    <d v="2024-11-19T00:00:00"/>
    <d v="2024-11-28T00:00:00"/>
    <x v="1"/>
    <s v="RC_CORP"/>
    <x v="0"/>
    <x v="3"/>
    <x v="2"/>
    <n v="9450"/>
    <n v="3"/>
    <n v="9"/>
    <n v="4"/>
    <n v="13"/>
    <n v="9"/>
    <n v="31"/>
    <n v="0"/>
    <n v="9450"/>
    <n v="27"/>
  </r>
  <r>
    <s v="RES-21767"/>
    <s v="G-6203"/>
    <x v="517"/>
    <d v="2024-12-20T00:00:00"/>
    <d v="2025-01-01T00:00:00"/>
    <x v="0"/>
    <s v="RC_PROMO"/>
    <x v="1"/>
    <x v="3"/>
    <x v="2"/>
    <n v="26400"/>
    <n v="4"/>
    <n v="8"/>
    <n v="4"/>
    <n v="12"/>
    <n v="12"/>
    <n v="62"/>
    <n v="1320"/>
    <n v="25080"/>
    <n v="48"/>
  </r>
  <r>
    <s v="RES-21820"/>
    <s v="G-6256"/>
    <x v="517"/>
    <d v="2024-10-22T00:00:00"/>
    <d v="2024-11-02T00:00:00"/>
    <x v="0"/>
    <s v="RC_WHL"/>
    <x v="1"/>
    <x v="2"/>
    <x v="2"/>
    <n v="12100"/>
    <n v="2"/>
    <n v="4"/>
    <n v="0"/>
    <n v="4"/>
    <n v="11"/>
    <n v="3"/>
    <n v="605"/>
    <n v="11495"/>
    <n v="22"/>
  </r>
  <r>
    <s v="RES-20042"/>
    <s v="G-1233"/>
    <x v="518"/>
    <d v="2024-11-13T00:00:00"/>
    <d v="2024-11-19T00:00:00"/>
    <x v="1"/>
    <s v="RC_BAR"/>
    <x v="2"/>
    <x v="2"/>
    <x v="2"/>
    <n v="2100"/>
    <n v="1"/>
    <n v="1"/>
    <n v="0"/>
    <n v="1"/>
    <n v="6"/>
    <n v="26"/>
    <n v="210"/>
    <n v="1890"/>
    <n v="6"/>
  </r>
  <r>
    <s v="RES-20131"/>
    <s v="G-1173"/>
    <x v="518"/>
    <d v="2024-11-19T00:00:00"/>
    <d v="2024-11-22T00:00:00"/>
    <x v="1"/>
    <s v="RC_BAR"/>
    <x v="3"/>
    <x v="0"/>
    <x v="2"/>
    <n v="3150"/>
    <n v="3"/>
    <n v="9"/>
    <n v="1"/>
    <n v="10"/>
    <n v="3"/>
    <n v="32"/>
    <n v="0"/>
    <n v="3150"/>
    <n v="9"/>
  </r>
  <r>
    <s v="RES-20175"/>
    <s v="G-4995"/>
    <x v="518"/>
    <d v="2024-11-07T00:00:00"/>
    <d v="2024-11-13T00:00:00"/>
    <x v="3"/>
    <s v="RC_LONG"/>
    <x v="4"/>
    <x v="1"/>
    <x v="2"/>
    <n v="21600"/>
    <n v="3"/>
    <n v="9"/>
    <n v="1"/>
    <n v="10"/>
    <n v="6"/>
    <n v="20"/>
    <n v="3672"/>
    <n v="17928"/>
    <n v="18"/>
  </r>
  <r>
    <s v="RES-20492"/>
    <s v="G-2912"/>
    <x v="518"/>
    <d v="2024-10-23T00:00:00"/>
    <d v="2024-10-29T00:00:00"/>
    <x v="1"/>
    <s v="RC_CORP"/>
    <x v="3"/>
    <x v="1"/>
    <x v="0"/>
    <n v="2100"/>
    <n v="1"/>
    <n v="1"/>
    <n v="1"/>
    <n v="2"/>
    <n v="6"/>
    <n v="5"/>
    <n v="0"/>
    <n v="2100"/>
    <n v="6"/>
  </r>
  <r>
    <s v="RES-22914"/>
    <s v="G-7350"/>
    <x v="518"/>
    <d v="2024-12-29T00:00:00"/>
    <d v="2025-01-09T00:00:00"/>
    <x v="0"/>
    <s v="RC_WHL"/>
    <x v="1"/>
    <x v="0"/>
    <x v="2"/>
    <n v="12100"/>
    <n v="2"/>
    <n v="6"/>
    <n v="3"/>
    <n v="9"/>
    <n v="11"/>
    <n v="72"/>
    <n v="605"/>
    <n v="11495"/>
    <n v="22"/>
  </r>
  <r>
    <s v="RES-21414"/>
    <s v="G-5850"/>
    <x v="519"/>
    <d v="2024-10-25T00:00:00"/>
    <d v="2024-11-02T00:00:00"/>
    <x v="0"/>
    <s v="RC_BAR"/>
    <x v="2"/>
    <x v="1"/>
    <x v="1"/>
    <n v="8800"/>
    <n v="2"/>
    <n v="4"/>
    <n v="0"/>
    <n v="4"/>
    <n v="8"/>
    <n v="8"/>
    <n v="880"/>
    <n v="7920"/>
    <n v="16"/>
  </r>
  <r>
    <s v="RES-21520"/>
    <s v="G-5956"/>
    <x v="519"/>
    <d v="2024-10-19T00:00:00"/>
    <d v="2024-10-21T00:00:00"/>
    <x v="2"/>
    <s v="RC_GOV"/>
    <x v="5"/>
    <x v="1"/>
    <x v="2"/>
    <n v="2200"/>
    <n v="1"/>
    <n v="2"/>
    <n v="0"/>
    <n v="2"/>
    <n v="2"/>
    <n v="2"/>
    <n v="440"/>
    <n v="1760"/>
    <n v="2"/>
  </r>
  <r>
    <s v="RES-23957"/>
    <s v="G-8393"/>
    <x v="519"/>
    <d v="2024-11-19T00:00:00"/>
    <d v="2024-11-20T00:00:00"/>
    <x v="1"/>
    <s v="RC_LONG"/>
    <x v="4"/>
    <x v="2"/>
    <x v="2"/>
    <n v="700"/>
    <n v="2"/>
    <n v="2"/>
    <n v="3"/>
    <n v="5"/>
    <n v="1"/>
    <n v="33"/>
    <n v="119"/>
    <n v="581"/>
    <n v="2"/>
  </r>
  <r>
    <s v="RES-20905"/>
    <s v="G-5341"/>
    <x v="520"/>
    <d v="2024-12-22T00:00:00"/>
    <d v="2024-12-26T00:00:00"/>
    <x v="1"/>
    <s v="RC_BAR"/>
    <x v="1"/>
    <x v="4"/>
    <x v="2"/>
    <n v="5600"/>
    <n v="4"/>
    <n v="4"/>
    <n v="2"/>
    <n v="6"/>
    <n v="4"/>
    <n v="67"/>
    <n v="280"/>
    <n v="5320"/>
    <n v="16"/>
  </r>
  <r>
    <s v="RES-21019"/>
    <s v="G-5455"/>
    <x v="520"/>
    <d v="2025-01-04T00:00:00"/>
    <d v="2025-01-12T00:00:00"/>
    <x v="1"/>
    <s v="RC_PROMO"/>
    <x v="4"/>
    <x v="3"/>
    <x v="0"/>
    <n v="5600"/>
    <n v="2"/>
    <n v="6"/>
    <n v="2"/>
    <n v="8"/>
    <n v="8"/>
    <n v="80"/>
    <n v="952"/>
    <n v="4648"/>
    <n v="16"/>
  </r>
  <r>
    <s v="RES-21139"/>
    <s v="G-5575"/>
    <x v="520"/>
    <d v="2024-11-20T00:00:00"/>
    <d v="2024-11-30T00:00:00"/>
    <x v="1"/>
    <s v="RC_GOV"/>
    <x v="1"/>
    <x v="1"/>
    <x v="1"/>
    <n v="7000"/>
    <n v="2"/>
    <n v="2"/>
    <n v="1"/>
    <n v="3"/>
    <n v="10"/>
    <n v="35"/>
    <n v="350"/>
    <n v="6650"/>
    <n v="20"/>
  </r>
  <r>
    <s v="RES-22383"/>
    <s v="G-6819"/>
    <x v="520"/>
    <d v="2024-12-03T00:00:00"/>
    <d v="2024-12-07T00:00:00"/>
    <x v="1"/>
    <s v="RC_BAR"/>
    <x v="6"/>
    <x v="3"/>
    <x v="2"/>
    <n v="1400"/>
    <n v="1"/>
    <n v="1"/>
    <n v="2"/>
    <n v="3"/>
    <n v="4"/>
    <n v="48"/>
    <n v="0"/>
    <n v="1400"/>
    <n v="4"/>
  </r>
  <r>
    <s v="RES-22951"/>
    <s v="G-7387"/>
    <x v="520"/>
    <d v="2024-12-18T00:00:00"/>
    <d v="2024-12-23T00:00:00"/>
    <x v="1"/>
    <s v="RC_PROMO"/>
    <x v="2"/>
    <x v="0"/>
    <x v="0"/>
    <n v="1750"/>
    <n v="1"/>
    <n v="2"/>
    <n v="1"/>
    <n v="3"/>
    <n v="5"/>
    <n v="63"/>
    <n v="175"/>
    <n v="1575"/>
    <n v="5"/>
  </r>
  <r>
    <s v="RES-23422"/>
    <s v="G-7858"/>
    <x v="520"/>
    <d v="2024-11-03T00:00:00"/>
    <d v="2024-11-11T00:00:00"/>
    <x v="1"/>
    <s v="RC_LONG"/>
    <x v="5"/>
    <x v="4"/>
    <x v="1"/>
    <n v="5600"/>
    <n v="2"/>
    <n v="4"/>
    <n v="2"/>
    <n v="6"/>
    <n v="8"/>
    <n v="18"/>
    <n v="1120"/>
    <n v="4480"/>
    <n v="16"/>
  </r>
  <r>
    <s v="RES-24191"/>
    <s v="G-8627"/>
    <x v="520"/>
    <d v="2024-10-30T00:00:00"/>
    <d v="2024-11-07T00:00:00"/>
    <x v="0"/>
    <s v="RC_GOV"/>
    <x v="6"/>
    <x v="0"/>
    <x v="0"/>
    <n v="4400"/>
    <n v="1"/>
    <n v="1"/>
    <n v="1"/>
    <n v="2"/>
    <n v="8"/>
    <n v="14"/>
    <n v="0"/>
    <n v="4400"/>
    <n v="8"/>
  </r>
  <r>
    <s v="RES-24630"/>
    <s v="G-9066"/>
    <x v="520"/>
    <d v="2024-11-13T00:00:00"/>
    <d v="2024-11-20T00:00:00"/>
    <x v="3"/>
    <s v="RC_GOV"/>
    <x v="3"/>
    <x v="0"/>
    <x v="2"/>
    <n v="16800"/>
    <n v="2"/>
    <n v="6"/>
    <n v="3"/>
    <n v="9"/>
    <n v="7"/>
    <n v="28"/>
    <n v="0"/>
    <n v="16800"/>
    <n v="14"/>
  </r>
  <r>
    <s v="RES-24643"/>
    <s v="G-9079"/>
    <x v="520"/>
    <d v="2024-11-06T00:00:00"/>
    <d v="2024-11-18T00:00:00"/>
    <x v="1"/>
    <s v="RC_PROMO"/>
    <x v="4"/>
    <x v="0"/>
    <x v="2"/>
    <n v="4200"/>
    <n v="1"/>
    <n v="1"/>
    <n v="0"/>
    <n v="1"/>
    <n v="12"/>
    <n v="21"/>
    <n v="714"/>
    <n v="3486"/>
    <n v="12"/>
  </r>
  <r>
    <s v="RES-20412"/>
    <s v="G-2007"/>
    <x v="521"/>
    <d v="2024-11-03T00:00:00"/>
    <d v="2024-11-05T00:00:00"/>
    <x v="1"/>
    <s v="RC_PROMO"/>
    <x v="3"/>
    <x v="3"/>
    <x v="0"/>
    <n v="700"/>
    <n v="1"/>
    <n v="1"/>
    <n v="0"/>
    <n v="1"/>
    <n v="2"/>
    <n v="19"/>
    <n v="0"/>
    <n v="700"/>
    <n v="2"/>
  </r>
  <r>
    <s v="RES-20836"/>
    <s v="G-5272"/>
    <x v="521"/>
    <d v="2024-11-15T00:00:00"/>
    <d v="2024-11-17T00:00:00"/>
    <x v="0"/>
    <s v="RC_GOV"/>
    <x v="3"/>
    <x v="2"/>
    <x v="3"/>
    <n v="0"/>
    <n v="7"/>
    <n v="0"/>
    <n v="0"/>
    <n v="0"/>
    <n v="2"/>
    <n v="31"/>
    <n v="0"/>
    <n v="0"/>
    <n v="14"/>
  </r>
  <r>
    <s v="RES-20847"/>
    <s v="G-5283"/>
    <x v="521"/>
    <d v="2024-11-15T00:00:00"/>
    <d v="2024-11-28T00:00:00"/>
    <x v="1"/>
    <s v="RC_PROMO"/>
    <x v="4"/>
    <x v="2"/>
    <x v="0"/>
    <n v="9100"/>
    <n v="2"/>
    <n v="4"/>
    <n v="1"/>
    <n v="5"/>
    <n v="13"/>
    <n v="31"/>
    <n v="1547"/>
    <n v="7553"/>
    <n v="26"/>
  </r>
  <r>
    <s v="RES-20859"/>
    <s v="G-5295"/>
    <x v="521"/>
    <d v="2024-12-16T00:00:00"/>
    <d v="2024-12-21T00:00:00"/>
    <x v="2"/>
    <s v="RC_PKG"/>
    <x v="3"/>
    <x v="2"/>
    <x v="0"/>
    <n v="5500"/>
    <n v="1"/>
    <n v="1"/>
    <n v="0"/>
    <n v="1"/>
    <n v="5"/>
    <n v="62"/>
    <n v="0"/>
    <n v="5500"/>
    <n v="5"/>
  </r>
  <r>
    <s v="RES-21941"/>
    <s v="G-6377"/>
    <x v="521"/>
    <d v="2024-12-03T00:00:00"/>
    <d v="2024-12-14T00:00:00"/>
    <x v="1"/>
    <s v="RC_GOV"/>
    <x v="4"/>
    <x v="3"/>
    <x v="2"/>
    <n v="3850"/>
    <n v="1"/>
    <n v="1"/>
    <n v="0"/>
    <n v="1"/>
    <n v="11"/>
    <n v="49"/>
    <n v="654.5"/>
    <n v="3195.5"/>
    <n v="11"/>
  </r>
  <r>
    <s v="RES-23504"/>
    <s v="G-7940"/>
    <x v="521"/>
    <d v="2024-11-16T00:00:00"/>
    <d v="2024-11-26T00:00:00"/>
    <x v="1"/>
    <s v="RC_LONG"/>
    <x v="7"/>
    <x v="2"/>
    <x v="2"/>
    <n v="7000"/>
    <n v="2"/>
    <n v="2"/>
    <n v="1"/>
    <n v="3"/>
    <n v="10"/>
    <n v="32"/>
    <n v="1050"/>
    <n v="5950"/>
    <n v="20"/>
  </r>
  <r>
    <s v="RES-24449"/>
    <s v="G-8885"/>
    <x v="521"/>
    <d v="2024-12-19T00:00:00"/>
    <d v="2024-12-26T00:00:00"/>
    <x v="1"/>
    <s v="RC_BAR"/>
    <x v="3"/>
    <x v="2"/>
    <x v="0"/>
    <n v="2450"/>
    <n v="1"/>
    <n v="2"/>
    <n v="0"/>
    <n v="2"/>
    <n v="7"/>
    <n v="65"/>
    <n v="0"/>
    <n v="2450"/>
    <n v="7"/>
  </r>
  <r>
    <s v="RES-20118"/>
    <s v="G-2164"/>
    <x v="522"/>
    <d v="2024-10-19T00:00:00"/>
    <d v="2024-10-21T00:00:00"/>
    <x v="1"/>
    <s v="RC_PKG"/>
    <x v="1"/>
    <x v="4"/>
    <x v="2"/>
    <n v="2100"/>
    <n v="3"/>
    <n v="9"/>
    <n v="1"/>
    <n v="10"/>
    <n v="2"/>
    <n v="5"/>
    <n v="105"/>
    <n v="1995"/>
    <n v="6"/>
  </r>
  <r>
    <s v="RES-20415"/>
    <s v="G-2223"/>
    <x v="522"/>
    <d v="2024-11-22T00:00:00"/>
    <d v="2024-11-23T00:00:00"/>
    <x v="1"/>
    <s v="RC_BAR"/>
    <x v="7"/>
    <x v="0"/>
    <x v="2"/>
    <n v="700"/>
    <n v="2"/>
    <n v="2"/>
    <n v="2"/>
    <n v="4"/>
    <n v="1"/>
    <n v="39"/>
    <n v="105"/>
    <n v="595"/>
    <n v="2"/>
  </r>
  <r>
    <s v="RES-20522"/>
    <s v="G-1502"/>
    <x v="522"/>
    <d v="2024-10-15T00:00:00"/>
    <d v="2024-10-17T00:00:00"/>
    <x v="1"/>
    <s v="RC_BAR"/>
    <x v="3"/>
    <x v="2"/>
    <x v="2"/>
    <n v="700"/>
    <n v="1"/>
    <n v="2"/>
    <n v="0"/>
    <n v="2"/>
    <n v="2"/>
    <n v="1"/>
    <n v="0"/>
    <n v="700"/>
    <n v="2"/>
  </r>
  <r>
    <s v="RES-21037"/>
    <s v="G-5473"/>
    <x v="522"/>
    <d v="2024-10-15T00:00:00"/>
    <d v="2024-10-16T00:00:00"/>
    <x v="1"/>
    <s v="RC_PROMO"/>
    <x v="4"/>
    <x v="4"/>
    <x v="2"/>
    <n v="350"/>
    <n v="1"/>
    <n v="3"/>
    <n v="1"/>
    <n v="4"/>
    <n v="1"/>
    <n v="1"/>
    <n v="59.5"/>
    <n v="290.5"/>
    <n v="1"/>
  </r>
  <r>
    <s v="RES-21446"/>
    <s v="G-5882"/>
    <x v="522"/>
    <d v="2024-12-24T00:00:00"/>
    <d v="2024-12-28T00:00:00"/>
    <x v="4"/>
    <s v="RC_BAR"/>
    <x v="7"/>
    <x v="1"/>
    <x v="2"/>
    <n v="9600"/>
    <n v="3"/>
    <n v="9"/>
    <n v="4"/>
    <n v="13"/>
    <n v="4"/>
    <n v="71"/>
    <n v="1440"/>
    <n v="8160"/>
    <n v="12"/>
  </r>
  <r>
    <s v="RES-22238"/>
    <s v="G-6674"/>
    <x v="522"/>
    <d v="2025-01-04T00:00:00"/>
    <d v="2025-01-06T00:00:00"/>
    <x v="1"/>
    <s v="RC_CORP"/>
    <x v="3"/>
    <x v="0"/>
    <x v="2"/>
    <n v="700"/>
    <n v="1"/>
    <n v="3"/>
    <n v="1"/>
    <n v="4"/>
    <n v="2"/>
    <n v="82"/>
    <n v="0"/>
    <n v="700"/>
    <n v="2"/>
  </r>
  <r>
    <s v="RES-22754"/>
    <s v="G-7190"/>
    <x v="522"/>
    <d v="2024-12-26T00:00:00"/>
    <d v="2025-01-04T00:00:00"/>
    <x v="1"/>
    <s v="RC_BAR"/>
    <x v="7"/>
    <x v="2"/>
    <x v="1"/>
    <n v="3150"/>
    <n v="1"/>
    <n v="3"/>
    <n v="1"/>
    <n v="4"/>
    <n v="9"/>
    <n v="73"/>
    <n v="472.5"/>
    <n v="2677.5"/>
    <n v="9"/>
  </r>
  <r>
    <s v="RES-23044"/>
    <s v="G-7480"/>
    <x v="522"/>
    <d v="2024-11-09T00:00:00"/>
    <d v="2024-11-21T00:00:00"/>
    <x v="1"/>
    <s v="RC_GOV"/>
    <x v="1"/>
    <x v="2"/>
    <x v="2"/>
    <n v="4200"/>
    <n v="1"/>
    <n v="1"/>
    <n v="2"/>
    <n v="3"/>
    <n v="12"/>
    <n v="26"/>
    <n v="210"/>
    <n v="3990"/>
    <n v="12"/>
  </r>
  <r>
    <s v="RES-24421"/>
    <s v="G-8857"/>
    <x v="522"/>
    <d v="2024-12-15T00:00:00"/>
    <d v="2024-12-18T00:00:00"/>
    <x v="1"/>
    <s v="RC_PKG"/>
    <x v="4"/>
    <x v="2"/>
    <x v="2"/>
    <n v="1050"/>
    <n v="1"/>
    <n v="3"/>
    <n v="2"/>
    <n v="5"/>
    <n v="3"/>
    <n v="62"/>
    <n v="178.5"/>
    <n v="871.5"/>
    <n v="3"/>
  </r>
  <r>
    <s v="RES-20590"/>
    <s v="G-5026"/>
    <x v="523"/>
    <d v="2024-11-08T00:00:00"/>
    <d v="2024-11-10T00:00:00"/>
    <x v="1"/>
    <s v="RC_BAR"/>
    <x v="7"/>
    <x v="0"/>
    <x v="2"/>
    <n v="700"/>
    <n v="1"/>
    <n v="3"/>
    <n v="1"/>
    <n v="4"/>
    <n v="2"/>
    <n v="26"/>
    <n v="105"/>
    <n v="595"/>
    <n v="2"/>
  </r>
  <r>
    <s v="RES-20988"/>
    <s v="G-5424"/>
    <x v="523"/>
    <d v="2024-12-24T00:00:00"/>
    <d v="2025-01-03T00:00:00"/>
    <x v="1"/>
    <s v="RC_BAR"/>
    <x v="4"/>
    <x v="3"/>
    <x v="2"/>
    <n v="10500"/>
    <n v="3"/>
    <n v="9"/>
    <n v="4"/>
    <n v="13"/>
    <n v="10"/>
    <n v="72"/>
    <n v="1785"/>
    <n v="8715"/>
    <n v="30"/>
  </r>
  <r>
    <s v="RES-20862"/>
    <s v="G-5298"/>
    <x v="524"/>
    <d v="2024-11-11T00:00:00"/>
    <d v="2024-11-17T00:00:00"/>
    <x v="1"/>
    <s v="RC_BAR"/>
    <x v="4"/>
    <x v="1"/>
    <x v="2"/>
    <n v="6300"/>
    <n v="3"/>
    <n v="6"/>
    <n v="3"/>
    <n v="9"/>
    <n v="6"/>
    <n v="30"/>
    <n v="1071"/>
    <n v="5229"/>
    <n v="18"/>
  </r>
  <r>
    <s v="RES-21534"/>
    <s v="G-5970"/>
    <x v="524"/>
    <d v="2024-11-27T00:00:00"/>
    <d v="2024-12-03T00:00:00"/>
    <x v="1"/>
    <s v="RC_CORP"/>
    <x v="4"/>
    <x v="4"/>
    <x v="2"/>
    <n v="6300"/>
    <n v="3"/>
    <n v="3"/>
    <n v="5"/>
    <n v="8"/>
    <n v="6"/>
    <n v="46"/>
    <n v="1071"/>
    <n v="5229"/>
    <n v="18"/>
  </r>
  <r>
    <s v="RES-21892"/>
    <s v="G-6328"/>
    <x v="524"/>
    <d v="2024-12-25T00:00:00"/>
    <d v="2024-12-27T00:00:00"/>
    <x v="0"/>
    <s v="RC_PROMO"/>
    <x v="3"/>
    <x v="3"/>
    <x v="2"/>
    <n v="4400"/>
    <n v="4"/>
    <n v="4"/>
    <n v="3"/>
    <n v="7"/>
    <n v="2"/>
    <n v="74"/>
    <n v="0"/>
    <n v="4400"/>
    <n v="8"/>
  </r>
  <r>
    <s v="RES-22223"/>
    <s v="G-6659"/>
    <x v="524"/>
    <d v="2024-12-30T00:00:00"/>
    <d v="2025-01-13T00:00:00"/>
    <x v="2"/>
    <s v="RC_LONG"/>
    <x v="0"/>
    <x v="0"/>
    <x v="2"/>
    <n v="30800"/>
    <n v="2"/>
    <n v="4"/>
    <n v="2"/>
    <n v="6"/>
    <n v="14"/>
    <n v="79"/>
    <n v="0"/>
    <n v="30800"/>
    <n v="28"/>
  </r>
  <r>
    <s v="RES-23108"/>
    <s v="G-7544"/>
    <x v="524"/>
    <d v="2024-11-17T00:00:00"/>
    <d v="2024-11-26T00:00:00"/>
    <x v="4"/>
    <s v="RC_LONG"/>
    <x v="5"/>
    <x v="2"/>
    <x v="2"/>
    <n v="21600"/>
    <n v="3"/>
    <n v="9"/>
    <n v="4"/>
    <n v="13"/>
    <n v="9"/>
    <n v="36"/>
    <n v="4320"/>
    <n v="17280"/>
    <n v="27"/>
  </r>
  <r>
    <s v="RES-23172"/>
    <s v="G-7608"/>
    <x v="524"/>
    <d v="2025-01-06T00:00:00"/>
    <d v="2025-01-14T00:00:00"/>
    <x v="1"/>
    <s v="RC_PROMO"/>
    <x v="3"/>
    <x v="1"/>
    <x v="0"/>
    <n v="11200"/>
    <n v="4"/>
    <n v="12"/>
    <n v="4"/>
    <n v="16"/>
    <n v="8"/>
    <n v="86"/>
    <n v="0"/>
    <n v="11200"/>
    <n v="32"/>
  </r>
  <r>
    <s v="RES-23522"/>
    <s v="G-7958"/>
    <x v="524"/>
    <d v="2024-10-20T00:00:00"/>
    <d v="2024-10-27T00:00:00"/>
    <x v="3"/>
    <s v="RC_GOV"/>
    <x v="0"/>
    <x v="0"/>
    <x v="2"/>
    <n v="25200"/>
    <n v="3"/>
    <n v="6"/>
    <n v="2"/>
    <n v="8"/>
    <n v="7"/>
    <n v="8"/>
    <n v="0"/>
    <n v="25200"/>
    <n v="21"/>
  </r>
  <r>
    <s v="RES-23944"/>
    <s v="G-8380"/>
    <x v="524"/>
    <d v="2024-11-09T00:00:00"/>
    <d v="2024-11-17T00:00:00"/>
    <x v="1"/>
    <s v="RC_GOV"/>
    <x v="1"/>
    <x v="1"/>
    <x v="1"/>
    <n v="5600"/>
    <n v="2"/>
    <n v="4"/>
    <n v="1"/>
    <n v="5"/>
    <n v="8"/>
    <n v="28"/>
    <n v="280"/>
    <n v="5320"/>
    <n v="16"/>
  </r>
  <r>
    <s v="RES-24592"/>
    <s v="G-9028"/>
    <x v="524"/>
    <d v="2024-10-20T00:00:00"/>
    <d v="2024-10-25T00:00:00"/>
    <x v="1"/>
    <s v="RC_LONG"/>
    <x v="3"/>
    <x v="2"/>
    <x v="2"/>
    <n v="5250"/>
    <n v="3"/>
    <n v="3"/>
    <n v="4"/>
    <n v="7"/>
    <n v="5"/>
    <n v="8"/>
    <n v="0"/>
    <n v="5250"/>
    <n v="15"/>
  </r>
  <r>
    <s v="RES-24675"/>
    <s v="G-9111"/>
    <x v="524"/>
    <d v="2024-12-07T00:00:00"/>
    <d v="2024-12-12T00:00:00"/>
    <x v="4"/>
    <s v="RC_CORP"/>
    <x v="1"/>
    <x v="3"/>
    <x v="0"/>
    <n v="12000"/>
    <n v="3"/>
    <n v="6"/>
    <n v="1"/>
    <n v="7"/>
    <n v="5"/>
    <n v="56"/>
    <n v="600"/>
    <n v="11400"/>
    <n v="15"/>
  </r>
  <r>
    <s v="RES-20868"/>
    <s v="G-5304"/>
    <x v="525"/>
    <d v="2024-12-21T00:00:00"/>
    <d v="2024-12-29T00:00:00"/>
    <x v="1"/>
    <s v="RC_LONG"/>
    <x v="5"/>
    <x v="2"/>
    <x v="3"/>
    <n v="0"/>
    <n v="7"/>
    <n v="0"/>
    <n v="0"/>
    <n v="0"/>
    <n v="8"/>
    <n v="71"/>
    <n v="0"/>
    <n v="0"/>
    <n v="56"/>
  </r>
  <r>
    <s v="RES-20904"/>
    <s v="G-5340"/>
    <x v="525"/>
    <d v="2024-12-08T00:00:00"/>
    <d v="2024-12-19T00:00:00"/>
    <x v="3"/>
    <s v="RC_WHL"/>
    <x v="1"/>
    <x v="0"/>
    <x v="2"/>
    <n v="26400"/>
    <n v="2"/>
    <n v="6"/>
    <n v="1"/>
    <n v="7"/>
    <n v="11"/>
    <n v="58"/>
    <n v="1320"/>
    <n v="25080"/>
    <n v="22"/>
  </r>
  <r>
    <s v="RES-21818"/>
    <s v="G-6254"/>
    <x v="525"/>
    <d v="2024-11-08T00:00:00"/>
    <d v="2024-11-17T00:00:00"/>
    <x v="4"/>
    <s v="RC_BAR"/>
    <x v="0"/>
    <x v="2"/>
    <x v="3"/>
    <n v="0"/>
    <n v="6"/>
    <n v="0"/>
    <n v="0"/>
    <n v="0"/>
    <n v="9"/>
    <n v="28"/>
    <n v="0"/>
    <n v="0"/>
    <n v="54"/>
  </r>
  <r>
    <s v="RES-22006"/>
    <s v="G-6442"/>
    <x v="525"/>
    <d v="2024-11-19T00:00:00"/>
    <d v="2024-12-02T00:00:00"/>
    <x v="4"/>
    <s v="RC_WHL"/>
    <x v="3"/>
    <x v="3"/>
    <x v="3"/>
    <n v="0"/>
    <n v="6"/>
    <n v="0"/>
    <n v="0"/>
    <n v="0"/>
    <n v="13"/>
    <n v="39"/>
    <n v="0"/>
    <n v="0"/>
    <n v="78"/>
  </r>
  <r>
    <s v="RES-22768"/>
    <s v="G-7204"/>
    <x v="525"/>
    <d v="2024-12-06T00:00:00"/>
    <d v="2024-12-14T00:00:00"/>
    <x v="1"/>
    <s v="RC_WHL"/>
    <x v="0"/>
    <x v="0"/>
    <x v="2"/>
    <n v="11200"/>
    <n v="4"/>
    <n v="12"/>
    <n v="4"/>
    <n v="16"/>
    <n v="8"/>
    <n v="56"/>
    <n v="0"/>
    <n v="11200"/>
    <n v="32"/>
  </r>
  <r>
    <s v="RES-24504"/>
    <s v="G-8940"/>
    <x v="525"/>
    <d v="2024-10-12T00:00:00"/>
    <d v="2024-10-15T00:00:00"/>
    <x v="1"/>
    <s v="RC_CORP"/>
    <x v="2"/>
    <x v="3"/>
    <x v="2"/>
    <n v="1050"/>
    <n v="1"/>
    <n v="3"/>
    <n v="1"/>
    <n v="4"/>
    <n v="3"/>
    <n v="1"/>
    <n v="105"/>
    <n v="945"/>
    <n v="3"/>
  </r>
  <r>
    <s v="RES-20783"/>
    <s v="G-5219"/>
    <x v="526"/>
    <d v="2024-10-18T00:00:00"/>
    <d v="2024-10-23T00:00:00"/>
    <x v="1"/>
    <s v="RC_CORP"/>
    <x v="0"/>
    <x v="1"/>
    <x v="2"/>
    <n v="1750"/>
    <n v="1"/>
    <n v="2"/>
    <n v="1"/>
    <n v="3"/>
    <n v="5"/>
    <n v="8"/>
    <n v="0"/>
    <n v="1750"/>
    <n v="5"/>
  </r>
  <r>
    <s v="RES-21032"/>
    <s v="G-5468"/>
    <x v="526"/>
    <d v="2024-10-14T00:00:00"/>
    <d v="2024-10-24T00:00:00"/>
    <x v="1"/>
    <s v="RC_BAR"/>
    <x v="5"/>
    <x v="0"/>
    <x v="2"/>
    <n v="10500"/>
    <n v="3"/>
    <n v="6"/>
    <n v="4"/>
    <n v="10"/>
    <n v="10"/>
    <n v="4"/>
    <n v="2100"/>
    <n v="8400"/>
    <n v="30"/>
  </r>
  <r>
    <s v="RES-21831"/>
    <s v="G-6267"/>
    <x v="526"/>
    <d v="2024-11-30T00:00:00"/>
    <d v="2024-12-14T00:00:00"/>
    <x v="3"/>
    <s v="RC_BAR"/>
    <x v="7"/>
    <x v="2"/>
    <x v="3"/>
    <n v="0"/>
    <n v="4"/>
    <n v="0"/>
    <n v="0"/>
    <n v="0"/>
    <n v="14"/>
    <n v="51"/>
    <n v="0"/>
    <n v="0"/>
    <n v="56"/>
  </r>
  <r>
    <s v="RES-23724"/>
    <s v="G-8160"/>
    <x v="526"/>
    <d v="2025-01-04T00:00:00"/>
    <d v="2025-01-05T00:00:00"/>
    <x v="1"/>
    <s v="RC_CORP"/>
    <x v="5"/>
    <x v="3"/>
    <x v="3"/>
    <n v="0"/>
    <n v="6"/>
    <n v="0"/>
    <n v="0"/>
    <n v="0"/>
    <n v="1"/>
    <n v="86"/>
    <n v="0"/>
    <n v="0"/>
    <n v="6"/>
  </r>
  <r>
    <s v="RES-20373"/>
    <s v="G-2525"/>
    <x v="527"/>
    <d v="2024-11-22T00:00:00"/>
    <d v="2024-11-23T00:00:00"/>
    <x v="1"/>
    <s v="RC_WHL"/>
    <x v="7"/>
    <x v="1"/>
    <x v="2"/>
    <n v="700"/>
    <n v="2"/>
    <n v="2"/>
    <n v="3"/>
    <n v="5"/>
    <n v="1"/>
    <n v="44"/>
    <n v="105"/>
    <n v="595"/>
    <n v="2"/>
  </r>
  <r>
    <s v="RES-20662"/>
    <s v="G-5098"/>
    <x v="527"/>
    <d v="2024-10-25T00:00:00"/>
    <d v="2024-11-06T00:00:00"/>
    <x v="1"/>
    <s v="RC_LONG"/>
    <x v="6"/>
    <x v="1"/>
    <x v="2"/>
    <n v="8400"/>
    <n v="2"/>
    <n v="6"/>
    <n v="0"/>
    <n v="6"/>
    <n v="12"/>
    <n v="16"/>
    <n v="0"/>
    <n v="8400"/>
    <n v="24"/>
  </r>
  <r>
    <s v="RES-21174"/>
    <s v="G-5610"/>
    <x v="527"/>
    <d v="2024-11-11T00:00:00"/>
    <d v="2024-11-25T00:00:00"/>
    <x v="0"/>
    <s v="RC_CORP"/>
    <x v="7"/>
    <x v="3"/>
    <x v="2"/>
    <n v="15400"/>
    <n v="2"/>
    <n v="2"/>
    <n v="1"/>
    <n v="3"/>
    <n v="14"/>
    <n v="33"/>
    <n v="2310"/>
    <n v="13090"/>
    <n v="28"/>
  </r>
  <r>
    <s v="RES-22133"/>
    <s v="G-6569"/>
    <x v="527"/>
    <d v="2024-12-09T00:00:00"/>
    <d v="2024-12-21T00:00:00"/>
    <x v="1"/>
    <s v="RC_LONG"/>
    <x v="4"/>
    <x v="1"/>
    <x v="2"/>
    <n v="21000"/>
    <n v="5"/>
    <n v="15"/>
    <n v="3"/>
    <n v="18"/>
    <n v="12"/>
    <n v="61"/>
    <n v="3570"/>
    <n v="17430"/>
    <n v="60"/>
  </r>
  <r>
    <s v="RES-20564"/>
    <s v="G-5000"/>
    <x v="528"/>
    <d v="2024-10-16T00:00:00"/>
    <d v="2024-10-18T00:00:00"/>
    <x v="2"/>
    <s v="RC_LONG"/>
    <x v="1"/>
    <x v="2"/>
    <x v="2"/>
    <n v="6600"/>
    <n v="3"/>
    <n v="6"/>
    <n v="2"/>
    <n v="8"/>
    <n v="2"/>
    <n v="8"/>
    <n v="330"/>
    <n v="6270"/>
    <n v="6"/>
  </r>
  <r>
    <s v="RES-20660"/>
    <s v="G-5096"/>
    <x v="528"/>
    <d v="2024-10-11T00:00:00"/>
    <d v="2024-10-15T00:00:00"/>
    <x v="0"/>
    <s v="RC_PKG"/>
    <x v="7"/>
    <x v="1"/>
    <x v="3"/>
    <n v="0"/>
    <n v="10"/>
    <n v="0"/>
    <n v="0"/>
    <n v="0"/>
    <n v="4"/>
    <n v="3"/>
    <n v="0"/>
    <n v="0"/>
    <n v="40"/>
  </r>
  <r>
    <s v="RES-21810"/>
    <s v="G-6246"/>
    <x v="528"/>
    <d v="2024-10-20T00:00:00"/>
    <d v="2024-11-03T00:00:00"/>
    <x v="0"/>
    <s v="RC_PROMO"/>
    <x v="0"/>
    <x v="4"/>
    <x v="3"/>
    <n v="0"/>
    <n v="6"/>
    <n v="0"/>
    <n v="0"/>
    <n v="0"/>
    <n v="14"/>
    <n v="12"/>
    <n v="0"/>
    <n v="0"/>
    <n v="84"/>
  </r>
  <r>
    <s v="RES-22502"/>
    <s v="G-6938"/>
    <x v="528"/>
    <d v="2024-10-19T00:00:00"/>
    <d v="2024-10-26T00:00:00"/>
    <x v="1"/>
    <s v="RC_PROMO"/>
    <x v="6"/>
    <x v="1"/>
    <x v="0"/>
    <n v="2450"/>
    <n v="1"/>
    <n v="1"/>
    <n v="1"/>
    <n v="2"/>
    <n v="7"/>
    <n v="11"/>
    <n v="0"/>
    <n v="2450"/>
    <n v="7"/>
  </r>
  <r>
    <s v="RES-22740"/>
    <s v="G-7176"/>
    <x v="528"/>
    <d v="2024-11-19T00:00:00"/>
    <d v="2024-11-30T00:00:00"/>
    <x v="1"/>
    <s v="RC_GOV"/>
    <x v="6"/>
    <x v="3"/>
    <x v="2"/>
    <n v="3850"/>
    <n v="1"/>
    <n v="3"/>
    <n v="2"/>
    <n v="5"/>
    <n v="11"/>
    <n v="42"/>
    <n v="0"/>
    <n v="3850"/>
    <n v="11"/>
  </r>
  <r>
    <s v="RES-24210"/>
    <s v="G-8646"/>
    <x v="528"/>
    <d v="2024-11-15T00:00:00"/>
    <d v="2024-11-19T00:00:00"/>
    <x v="1"/>
    <s v="RC_GOV"/>
    <x v="7"/>
    <x v="1"/>
    <x v="2"/>
    <n v="2800"/>
    <n v="2"/>
    <n v="2"/>
    <n v="0"/>
    <n v="2"/>
    <n v="4"/>
    <n v="38"/>
    <n v="420"/>
    <n v="2380"/>
    <n v="8"/>
  </r>
  <r>
    <s v="RES-24673"/>
    <s v="G-9109"/>
    <x v="528"/>
    <d v="2024-12-18T00:00:00"/>
    <d v="2024-12-21T00:00:00"/>
    <x v="1"/>
    <s v="RC_BAR"/>
    <x v="6"/>
    <x v="3"/>
    <x v="2"/>
    <n v="3150"/>
    <n v="3"/>
    <n v="9"/>
    <n v="2"/>
    <n v="11"/>
    <n v="3"/>
    <n v="71"/>
    <n v="0"/>
    <n v="3150"/>
    <n v="9"/>
  </r>
  <r>
    <s v="RES-24720"/>
    <s v="G-9156"/>
    <x v="528"/>
    <d v="2024-10-10T00:00:00"/>
    <d v="2024-10-16T00:00:00"/>
    <x v="3"/>
    <s v="RC_WHL"/>
    <x v="4"/>
    <x v="1"/>
    <x v="1"/>
    <n v="7200"/>
    <n v="1"/>
    <n v="1"/>
    <n v="1"/>
    <n v="2"/>
    <n v="6"/>
    <n v="2"/>
    <n v="1224"/>
    <n v="5976"/>
    <n v="6"/>
  </r>
  <r>
    <s v="RES-21848"/>
    <s v="G-6284"/>
    <x v="529"/>
    <d v="2024-10-28T00:00:00"/>
    <d v="2024-11-10T00:00:00"/>
    <x v="1"/>
    <s v="RC_PKG"/>
    <x v="2"/>
    <x v="1"/>
    <x v="2"/>
    <n v="4550"/>
    <n v="1"/>
    <n v="1"/>
    <n v="0"/>
    <n v="1"/>
    <n v="13"/>
    <n v="21"/>
    <n v="455"/>
    <n v="4095"/>
    <n v="13"/>
  </r>
  <r>
    <s v="RES-21943"/>
    <s v="G-6379"/>
    <x v="529"/>
    <d v="2024-12-14T00:00:00"/>
    <d v="2024-12-18T00:00:00"/>
    <x v="1"/>
    <s v="RC_BAR"/>
    <x v="5"/>
    <x v="4"/>
    <x v="1"/>
    <n v="1400"/>
    <n v="1"/>
    <n v="2"/>
    <n v="1"/>
    <n v="3"/>
    <n v="4"/>
    <n v="68"/>
    <n v="280"/>
    <n v="1120"/>
    <n v="4"/>
  </r>
  <r>
    <s v="RES-22324"/>
    <s v="G-6760"/>
    <x v="529"/>
    <d v="2024-11-28T00:00:00"/>
    <d v="2024-12-07T00:00:00"/>
    <x v="1"/>
    <s v="RC_BAR"/>
    <x v="3"/>
    <x v="0"/>
    <x v="2"/>
    <n v="9450"/>
    <n v="3"/>
    <n v="9"/>
    <n v="5"/>
    <n v="14"/>
    <n v="9"/>
    <n v="52"/>
    <n v="0"/>
    <n v="9450"/>
    <n v="27"/>
  </r>
  <r>
    <s v="RES-23197"/>
    <s v="G-7633"/>
    <x v="529"/>
    <d v="2024-12-08T00:00:00"/>
    <d v="2024-12-10T00:00:00"/>
    <x v="1"/>
    <s v="RC_PROMO"/>
    <x v="5"/>
    <x v="2"/>
    <x v="2"/>
    <n v="3500"/>
    <n v="5"/>
    <n v="10"/>
    <n v="6"/>
    <n v="16"/>
    <n v="2"/>
    <n v="62"/>
    <n v="700"/>
    <n v="2800"/>
    <n v="10"/>
  </r>
  <r>
    <s v="RES-23289"/>
    <s v="G-7725"/>
    <x v="529"/>
    <d v="2024-11-26T00:00:00"/>
    <d v="2024-12-03T00:00:00"/>
    <x v="2"/>
    <s v="RC_GOV"/>
    <x v="1"/>
    <x v="0"/>
    <x v="2"/>
    <n v="23100"/>
    <n v="3"/>
    <n v="6"/>
    <n v="2"/>
    <n v="8"/>
    <n v="7"/>
    <n v="50"/>
    <n v="1155"/>
    <n v="21945"/>
    <n v="21"/>
  </r>
  <r>
    <s v="RES-23552"/>
    <s v="G-7988"/>
    <x v="529"/>
    <d v="2024-11-11T00:00:00"/>
    <d v="2024-11-14T00:00:00"/>
    <x v="4"/>
    <s v="RC_LONG"/>
    <x v="5"/>
    <x v="1"/>
    <x v="0"/>
    <n v="4800"/>
    <n v="2"/>
    <n v="2"/>
    <n v="4"/>
    <n v="6"/>
    <n v="3"/>
    <n v="35"/>
    <n v="960"/>
    <n v="3840"/>
    <n v="6"/>
  </r>
  <r>
    <s v="RES-24111"/>
    <s v="G-8547"/>
    <x v="529"/>
    <d v="2024-12-02T00:00:00"/>
    <d v="2024-12-15T00:00:00"/>
    <x v="0"/>
    <s v="RC_GOV"/>
    <x v="4"/>
    <x v="2"/>
    <x v="2"/>
    <n v="35750"/>
    <n v="5"/>
    <n v="5"/>
    <n v="4"/>
    <n v="9"/>
    <n v="13"/>
    <n v="56"/>
    <n v="6077.5"/>
    <n v="29672.5"/>
    <n v="65"/>
  </r>
  <r>
    <s v="RES-20314"/>
    <s v="G-4526"/>
    <x v="530"/>
    <d v="2024-10-19T00:00:00"/>
    <d v="2024-11-02T00:00:00"/>
    <x v="1"/>
    <s v="RC_LONG"/>
    <x v="3"/>
    <x v="2"/>
    <x v="2"/>
    <n v="9800"/>
    <n v="2"/>
    <n v="2"/>
    <n v="1"/>
    <n v="3"/>
    <n v="14"/>
    <n v="13"/>
    <n v="0"/>
    <n v="9800"/>
    <n v="28"/>
  </r>
  <r>
    <s v="RES-20650"/>
    <s v="G-5086"/>
    <x v="530"/>
    <d v="2024-12-27T00:00:00"/>
    <d v="2024-12-28T00:00:00"/>
    <x v="1"/>
    <s v="RC_PROMO"/>
    <x v="1"/>
    <x v="0"/>
    <x v="2"/>
    <n v="350"/>
    <n v="1"/>
    <n v="2"/>
    <n v="1"/>
    <n v="3"/>
    <n v="1"/>
    <n v="82"/>
    <n v="17.5"/>
    <n v="332.5"/>
    <n v="1"/>
  </r>
  <r>
    <s v="RES-21496"/>
    <s v="G-5932"/>
    <x v="530"/>
    <d v="2024-12-30T00:00:00"/>
    <d v="2025-01-05T00:00:00"/>
    <x v="1"/>
    <s v="RC_PROMO"/>
    <x v="1"/>
    <x v="0"/>
    <x v="2"/>
    <n v="10500"/>
    <n v="5"/>
    <n v="5"/>
    <n v="5"/>
    <n v="10"/>
    <n v="6"/>
    <n v="85"/>
    <n v="525"/>
    <n v="9975"/>
    <n v="30"/>
  </r>
  <r>
    <s v="RES-21760"/>
    <s v="G-6196"/>
    <x v="530"/>
    <d v="2024-11-06T00:00:00"/>
    <d v="2024-11-19T00:00:00"/>
    <x v="1"/>
    <s v="RC_LONG"/>
    <x v="2"/>
    <x v="1"/>
    <x v="2"/>
    <n v="9100"/>
    <n v="2"/>
    <n v="2"/>
    <n v="2"/>
    <n v="4"/>
    <n v="13"/>
    <n v="31"/>
    <n v="910"/>
    <n v="8190"/>
    <n v="26"/>
  </r>
  <r>
    <s v="RES-22159"/>
    <s v="G-6595"/>
    <x v="530"/>
    <d v="2024-10-12T00:00:00"/>
    <d v="2024-10-24T00:00:00"/>
    <x v="1"/>
    <s v="RC_CORP"/>
    <x v="5"/>
    <x v="1"/>
    <x v="2"/>
    <n v="4200"/>
    <n v="1"/>
    <n v="3"/>
    <n v="0"/>
    <n v="3"/>
    <n v="12"/>
    <n v="6"/>
    <n v="840"/>
    <n v="3360"/>
    <n v="12"/>
  </r>
  <r>
    <s v="RES-22885"/>
    <s v="G-7321"/>
    <x v="530"/>
    <d v="2024-12-16T00:00:00"/>
    <d v="2024-12-27T00:00:00"/>
    <x v="1"/>
    <s v="RC_LONG"/>
    <x v="7"/>
    <x v="4"/>
    <x v="2"/>
    <n v="7700"/>
    <n v="2"/>
    <n v="2"/>
    <n v="1"/>
    <n v="3"/>
    <n v="11"/>
    <n v="71"/>
    <n v="1155"/>
    <n v="6545"/>
    <n v="22"/>
  </r>
  <r>
    <s v="RES-23586"/>
    <s v="G-8022"/>
    <x v="530"/>
    <d v="2024-10-31T00:00:00"/>
    <d v="2024-11-13T00:00:00"/>
    <x v="1"/>
    <s v="RC_WHL"/>
    <x v="0"/>
    <x v="3"/>
    <x v="2"/>
    <n v="13650"/>
    <n v="3"/>
    <n v="3"/>
    <n v="1"/>
    <n v="4"/>
    <n v="13"/>
    <n v="25"/>
    <n v="0"/>
    <n v="13650"/>
    <n v="39"/>
  </r>
  <r>
    <s v="RES-24076"/>
    <s v="G-8512"/>
    <x v="530"/>
    <d v="2024-12-18T00:00:00"/>
    <d v="2024-12-27T00:00:00"/>
    <x v="1"/>
    <s v="RC_PKG"/>
    <x v="4"/>
    <x v="4"/>
    <x v="0"/>
    <n v="9450"/>
    <n v="3"/>
    <n v="3"/>
    <n v="0"/>
    <n v="3"/>
    <n v="9"/>
    <n v="73"/>
    <n v="1606.5"/>
    <n v="7843.5"/>
    <n v="27"/>
  </r>
  <r>
    <s v="RES-24238"/>
    <s v="G-8674"/>
    <x v="530"/>
    <d v="2024-11-29T00:00:00"/>
    <d v="2024-12-01T00:00:00"/>
    <x v="4"/>
    <s v="RC_BAR"/>
    <x v="3"/>
    <x v="1"/>
    <x v="0"/>
    <n v="1600"/>
    <n v="1"/>
    <n v="2"/>
    <n v="1"/>
    <n v="3"/>
    <n v="2"/>
    <n v="54"/>
    <n v="0"/>
    <n v="1600"/>
    <n v="2"/>
  </r>
  <r>
    <s v="RES-24540"/>
    <s v="G-8976"/>
    <x v="530"/>
    <d v="2024-10-27T00:00:00"/>
    <d v="2024-11-06T00:00:00"/>
    <x v="1"/>
    <s v="RC_LONG"/>
    <x v="5"/>
    <x v="2"/>
    <x v="2"/>
    <n v="10500"/>
    <n v="3"/>
    <n v="3"/>
    <n v="2"/>
    <n v="5"/>
    <n v="10"/>
    <n v="21"/>
    <n v="2100"/>
    <n v="8400"/>
    <n v="30"/>
  </r>
  <r>
    <s v="RES-20282"/>
    <s v="G-2341"/>
    <x v="531"/>
    <d v="2024-10-31T00:00:00"/>
    <d v="2024-11-05T00:00:00"/>
    <x v="2"/>
    <s v="RC_CORP"/>
    <x v="2"/>
    <x v="3"/>
    <x v="3"/>
    <n v="0"/>
    <n v="4"/>
    <n v="0"/>
    <n v="0"/>
    <n v="0"/>
    <n v="5"/>
    <n v="26"/>
    <n v="0"/>
    <n v="0"/>
    <n v="20"/>
  </r>
  <r>
    <s v="RES-20395"/>
    <s v="G-4360"/>
    <x v="531"/>
    <d v="2024-11-19T00:00:00"/>
    <d v="2024-11-22T00:00:00"/>
    <x v="1"/>
    <s v="RC_CORP"/>
    <x v="2"/>
    <x v="1"/>
    <x v="2"/>
    <n v="1050"/>
    <n v="1"/>
    <n v="3"/>
    <n v="1"/>
    <n v="4"/>
    <n v="3"/>
    <n v="45"/>
    <n v="105"/>
    <n v="945"/>
    <n v="3"/>
  </r>
  <r>
    <s v="RES-21538"/>
    <s v="G-5974"/>
    <x v="531"/>
    <d v="2024-11-12T00:00:00"/>
    <d v="2024-11-22T00:00:00"/>
    <x v="1"/>
    <s v="RC_LONG"/>
    <x v="7"/>
    <x v="2"/>
    <x v="2"/>
    <n v="10500"/>
    <n v="3"/>
    <n v="9"/>
    <n v="4"/>
    <n v="13"/>
    <n v="10"/>
    <n v="38"/>
    <n v="1575"/>
    <n v="8925"/>
    <n v="30"/>
  </r>
  <r>
    <s v="RES-21571"/>
    <s v="G-6007"/>
    <x v="531"/>
    <d v="2024-12-04T00:00:00"/>
    <d v="2024-12-09T00:00:00"/>
    <x v="1"/>
    <s v="RC_PROMO"/>
    <x v="4"/>
    <x v="1"/>
    <x v="2"/>
    <n v="5250"/>
    <n v="3"/>
    <n v="6"/>
    <n v="6"/>
    <n v="12"/>
    <n v="5"/>
    <n v="60"/>
    <n v="892.5"/>
    <n v="4357.5"/>
    <n v="15"/>
  </r>
  <r>
    <s v="RES-21577"/>
    <s v="G-6013"/>
    <x v="531"/>
    <d v="2024-12-26T00:00:00"/>
    <d v="2024-12-31T00:00:00"/>
    <x v="1"/>
    <s v="RC_CORP"/>
    <x v="2"/>
    <x v="1"/>
    <x v="2"/>
    <n v="8750"/>
    <n v="5"/>
    <n v="10"/>
    <n v="5"/>
    <n v="15"/>
    <n v="5"/>
    <n v="82"/>
    <n v="875"/>
    <n v="7875"/>
    <n v="25"/>
  </r>
  <r>
    <s v="RES-21870"/>
    <s v="G-6306"/>
    <x v="531"/>
    <d v="2025-01-01T00:00:00"/>
    <d v="2025-01-06T00:00:00"/>
    <x v="1"/>
    <s v="RC_PROMO"/>
    <x v="5"/>
    <x v="2"/>
    <x v="2"/>
    <n v="1750"/>
    <n v="1"/>
    <n v="2"/>
    <n v="2"/>
    <n v="4"/>
    <n v="5"/>
    <n v="88"/>
    <n v="350"/>
    <n v="1400"/>
    <n v="5"/>
  </r>
  <r>
    <s v="RES-22469"/>
    <s v="G-6905"/>
    <x v="531"/>
    <d v="2024-12-26T00:00:00"/>
    <d v="2025-01-08T00:00:00"/>
    <x v="1"/>
    <s v="RC_WHL"/>
    <x v="0"/>
    <x v="0"/>
    <x v="2"/>
    <n v="18200"/>
    <n v="4"/>
    <n v="12"/>
    <n v="5"/>
    <n v="17"/>
    <n v="13"/>
    <n v="82"/>
    <n v="0"/>
    <n v="18200"/>
    <n v="52"/>
  </r>
  <r>
    <s v="RES-22809"/>
    <s v="G-7245"/>
    <x v="531"/>
    <d v="2024-11-12T00:00:00"/>
    <d v="2024-11-24T00:00:00"/>
    <x v="1"/>
    <s v="RC_WHL"/>
    <x v="0"/>
    <x v="3"/>
    <x v="2"/>
    <n v="8400"/>
    <n v="2"/>
    <n v="4"/>
    <n v="2"/>
    <n v="6"/>
    <n v="12"/>
    <n v="38"/>
    <n v="0"/>
    <n v="8400"/>
    <n v="24"/>
  </r>
  <r>
    <s v="RES-23863"/>
    <s v="G-8299"/>
    <x v="531"/>
    <d v="2024-10-31T00:00:00"/>
    <d v="2024-11-14T00:00:00"/>
    <x v="1"/>
    <s v="RC_PROMO"/>
    <x v="1"/>
    <x v="2"/>
    <x v="2"/>
    <n v="14700"/>
    <n v="3"/>
    <n v="9"/>
    <n v="2"/>
    <n v="11"/>
    <n v="14"/>
    <n v="26"/>
    <n v="735"/>
    <n v="13965"/>
    <n v="42"/>
  </r>
  <r>
    <s v="RES-24464"/>
    <s v="G-8900"/>
    <x v="531"/>
    <d v="2024-10-14T00:00:00"/>
    <d v="2024-10-22T00:00:00"/>
    <x v="1"/>
    <s v="RC_PROMO"/>
    <x v="2"/>
    <x v="0"/>
    <x v="0"/>
    <n v="5600"/>
    <n v="2"/>
    <n v="6"/>
    <n v="1"/>
    <n v="7"/>
    <n v="8"/>
    <n v="9"/>
    <n v="560"/>
    <n v="5040"/>
    <n v="16"/>
  </r>
  <r>
    <s v="RES-25031"/>
    <s v="G-9467"/>
    <x v="531"/>
    <d v="2024-12-05T00:00:00"/>
    <d v="2024-12-10T00:00:00"/>
    <x v="1"/>
    <s v="RC_BAR"/>
    <x v="7"/>
    <x v="4"/>
    <x v="2"/>
    <n v="7000"/>
    <n v="4"/>
    <n v="8"/>
    <n v="5"/>
    <n v="13"/>
    <n v="5"/>
    <n v="61"/>
    <n v="1050"/>
    <n v="5950"/>
    <n v="20"/>
  </r>
  <r>
    <s v="RES-20938"/>
    <s v="G-5374"/>
    <x v="532"/>
    <d v="2024-11-12T00:00:00"/>
    <d v="2024-11-26T00:00:00"/>
    <x v="1"/>
    <s v="RC_PKG"/>
    <x v="4"/>
    <x v="3"/>
    <x v="1"/>
    <n v="9800"/>
    <n v="2"/>
    <n v="2"/>
    <n v="2"/>
    <n v="4"/>
    <n v="14"/>
    <n v="39"/>
    <n v="1666"/>
    <n v="8134"/>
    <n v="28"/>
  </r>
  <r>
    <s v="RES-21110"/>
    <s v="G-5546"/>
    <x v="532"/>
    <d v="2024-10-09T00:00:00"/>
    <d v="2024-10-19T00:00:00"/>
    <x v="0"/>
    <s v="RC_PROMO"/>
    <x v="3"/>
    <x v="3"/>
    <x v="2"/>
    <n v="11000"/>
    <n v="2"/>
    <n v="6"/>
    <n v="2"/>
    <n v="8"/>
    <n v="10"/>
    <n v="5"/>
    <n v="0"/>
    <n v="11000"/>
    <n v="20"/>
  </r>
  <r>
    <s v="RES-22355"/>
    <s v="G-6791"/>
    <x v="532"/>
    <d v="2024-12-07T00:00:00"/>
    <d v="2024-12-16T00:00:00"/>
    <x v="1"/>
    <s v="RC_PROMO"/>
    <x v="6"/>
    <x v="1"/>
    <x v="0"/>
    <n v="6300"/>
    <n v="2"/>
    <n v="4"/>
    <n v="0"/>
    <n v="4"/>
    <n v="9"/>
    <n v="64"/>
    <n v="0"/>
    <n v="6300"/>
    <n v="18"/>
  </r>
  <r>
    <s v="RES-22398"/>
    <s v="G-6834"/>
    <x v="532"/>
    <d v="2024-10-14T00:00:00"/>
    <d v="2024-10-27T00:00:00"/>
    <x v="4"/>
    <s v="RC_BAR"/>
    <x v="3"/>
    <x v="1"/>
    <x v="0"/>
    <n v="31200"/>
    <n v="3"/>
    <n v="6"/>
    <n v="4"/>
    <n v="10"/>
    <n v="13"/>
    <n v="10"/>
    <n v="0"/>
    <n v="31200"/>
    <n v="39"/>
  </r>
  <r>
    <s v="RES-23038"/>
    <s v="G-7474"/>
    <x v="532"/>
    <d v="2024-11-16T00:00:00"/>
    <d v="2024-11-26T00:00:00"/>
    <x v="2"/>
    <s v="RC_BAR"/>
    <x v="5"/>
    <x v="3"/>
    <x v="3"/>
    <n v="0"/>
    <n v="6"/>
    <n v="0"/>
    <n v="0"/>
    <n v="0"/>
    <n v="10"/>
    <n v="43"/>
    <n v="0"/>
    <n v="0"/>
    <n v="60"/>
  </r>
  <r>
    <s v="RES-25012"/>
    <s v="G-9448"/>
    <x v="532"/>
    <d v="2024-12-01T00:00:00"/>
    <d v="2024-12-09T00:00:00"/>
    <x v="1"/>
    <s v="RC_PROMO"/>
    <x v="1"/>
    <x v="0"/>
    <x v="2"/>
    <n v="14000"/>
    <n v="5"/>
    <n v="5"/>
    <n v="4"/>
    <n v="9"/>
    <n v="8"/>
    <n v="58"/>
    <n v="700"/>
    <n v="13300"/>
    <n v="40"/>
  </r>
  <r>
    <s v="RES-21345"/>
    <s v="G-5781"/>
    <x v="533"/>
    <d v="2024-12-18T00:00:00"/>
    <d v="2024-12-22T00:00:00"/>
    <x v="0"/>
    <s v="RC_PROMO"/>
    <x v="4"/>
    <x v="0"/>
    <x v="1"/>
    <n v="11000"/>
    <n v="5"/>
    <n v="15"/>
    <n v="4"/>
    <n v="19"/>
    <n v="4"/>
    <n v="76"/>
    <n v="1870"/>
    <n v="9130"/>
    <n v="20"/>
  </r>
  <r>
    <s v="RES-21738"/>
    <s v="G-6174"/>
    <x v="533"/>
    <d v="2024-12-30T00:00:00"/>
    <d v="2024-12-31T00:00:00"/>
    <x v="4"/>
    <s v="RC_CORP"/>
    <x v="4"/>
    <x v="3"/>
    <x v="0"/>
    <n v="800"/>
    <n v="1"/>
    <n v="3"/>
    <n v="1"/>
    <n v="4"/>
    <n v="1"/>
    <n v="88"/>
    <n v="136"/>
    <n v="664"/>
    <n v="1"/>
  </r>
  <r>
    <s v="RES-22801"/>
    <s v="G-7237"/>
    <x v="533"/>
    <d v="2024-11-24T00:00:00"/>
    <d v="2024-12-03T00:00:00"/>
    <x v="1"/>
    <s v="RC_LONG"/>
    <x v="5"/>
    <x v="0"/>
    <x v="2"/>
    <n v="9450"/>
    <n v="3"/>
    <n v="6"/>
    <n v="2"/>
    <n v="8"/>
    <n v="9"/>
    <n v="52"/>
    <n v="1890"/>
    <n v="7560"/>
    <n v="27"/>
  </r>
  <r>
    <s v="RES-23670"/>
    <s v="G-8106"/>
    <x v="533"/>
    <d v="2024-12-21T00:00:00"/>
    <d v="2024-12-29T00:00:00"/>
    <x v="1"/>
    <s v="RC_CORP"/>
    <x v="6"/>
    <x v="3"/>
    <x v="0"/>
    <n v="2800"/>
    <n v="1"/>
    <n v="1"/>
    <n v="1"/>
    <n v="2"/>
    <n v="8"/>
    <n v="79"/>
    <n v="0"/>
    <n v="2800"/>
    <n v="8"/>
  </r>
  <r>
    <s v="RES-23671"/>
    <s v="G-8107"/>
    <x v="533"/>
    <d v="2024-12-22T00:00:00"/>
    <d v="2024-12-29T00:00:00"/>
    <x v="4"/>
    <s v="RC_PROMO"/>
    <x v="3"/>
    <x v="3"/>
    <x v="2"/>
    <n v="28000"/>
    <n v="5"/>
    <n v="5"/>
    <n v="0"/>
    <n v="5"/>
    <n v="7"/>
    <n v="80"/>
    <n v="0"/>
    <n v="28000"/>
    <n v="35"/>
  </r>
  <r>
    <s v="RES-23794"/>
    <s v="G-8230"/>
    <x v="533"/>
    <d v="2024-10-11T00:00:00"/>
    <d v="2024-10-25T00:00:00"/>
    <x v="1"/>
    <s v="RC_PROMO"/>
    <x v="2"/>
    <x v="4"/>
    <x v="2"/>
    <n v="4900"/>
    <n v="1"/>
    <n v="3"/>
    <n v="1"/>
    <n v="4"/>
    <n v="14"/>
    <n v="8"/>
    <n v="490"/>
    <n v="4410"/>
    <n v="14"/>
  </r>
  <r>
    <s v="RES-20484"/>
    <s v="G-1825"/>
    <x v="534"/>
    <d v="2025-01-10T00:00:00"/>
    <d v="2025-01-11T00:00:00"/>
    <x v="1"/>
    <s v="RC_PKG"/>
    <x v="3"/>
    <x v="0"/>
    <x v="2"/>
    <n v="1750"/>
    <n v="5"/>
    <n v="15"/>
    <n v="6"/>
    <n v="21"/>
    <n v="1"/>
    <n v="100"/>
    <n v="0"/>
    <n v="1750"/>
    <n v="5"/>
  </r>
  <r>
    <s v="RES-20536"/>
    <s v="G-3488"/>
    <x v="534"/>
    <d v="2024-10-28T00:00:00"/>
    <d v="2024-10-29T00:00:00"/>
    <x v="1"/>
    <s v="RC_LONG"/>
    <x v="5"/>
    <x v="2"/>
    <x v="3"/>
    <n v="0"/>
    <n v="3"/>
    <n v="0"/>
    <n v="0"/>
    <n v="0"/>
    <n v="1"/>
    <n v="26"/>
    <n v="0"/>
    <n v="0"/>
    <n v="3"/>
  </r>
  <r>
    <s v="RES-20620"/>
    <s v="G-5056"/>
    <x v="534"/>
    <d v="2024-11-26T00:00:00"/>
    <d v="2024-12-03T00:00:00"/>
    <x v="1"/>
    <s v="RC_PKG"/>
    <x v="7"/>
    <x v="1"/>
    <x v="2"/>
    <n v="7350"/>
    <n v="3"/>
    <n v="9"/>
    <n v="4"/>
    <n v="13"/>
    <n v="7"/>
    <n v="55"/>
    <n v="1102.5"/>
    <n v="6247.5"/>
    <n v="21"/>
  </r>
  <r>
    <s v="RES-20985"/>
    <s v="G-5421"/>
    <x v="534"/>
    <d v="2024-11-22T00:00:00"/>
    <d v="2024-11-29T00:00:00"/>
    <x v="4"/>
    <s v="RC_WHL"/>
    <x v="6"/>
    <x v="0"/>
    <x v="0"/>
    <n v="5600"/>
    <n v="1"/>
    <n v="1"/>
    <n v="1"/>
    <n v="2"/>
    <n v="7"/>
    <n v="51"/>
    <n v="0"/>
    <n v="5600"/>
    <n v="7"/>
  </r>
  <r>
    <s v="RES-22747"/>
    <s v="G-7183"/>
    <x v="534"/>
    <d v="2024-11-07T00:00:00"/>
    <d v="2024-11-16T00:00:00"/>
    <x v="1"/>
    <s v="RC_PROMO"/>
    <x v="1"/>
    <x v="0"/>
    <x v="2"/>
    <n v="3150"/>
    <n v="1"/>
    <n v="3"/>
    <n v="0"/>
    <n v="3"/>
    <n v="9"/>
    <n v="36"/>
    <n v="157.5"/>
    <n v="2992.5"/>
    <n v="9"/>
  </r>
  <r>
    <s v="RES-24176"/>
    <s v="G-8612"/>
    <x v="534"/>
    <d v="2024-10-24T00:00:00"/>
    <d v="2024-11-04T00:00:00"/>
    <x v="0"/>
    <s v="RC_LONG"/>
    <x v="1"/>
    <x v="1"/>
    <x v="2"/>
    <n v="18150"/>
    <n v="3"/>
    <n v="6"/>
    <n v="1"/>
    <n v="7"/>
    <n v="11"/>
    <n v="22"/>
    <n v="907.5"/>
    <n v="17242.5"/>
    <n v="33"/>
  </r>
  <r>
    <s v="RES-24390"/>
    <s v="G-8826"/>
    <x v="534"/>
    <d v="2024-12-08T00:00:00"/>
    <d v="2024-12-11T00:00:00"/>
    <x v="1"/>
    <s v="RC_BAR"/>
    <x v="3"/>
    <x v="3"/>
    <x v="2"/>
    <n v="3150"/>
    <n v="3"/>
    <n v="6"/>
    <n v="3"/>
    <n v="9"/>
    <n v="3"/>
    <n v="67"/>
    <n v="0"/>
    <n v="3150"/>
    <n v="9"/>
  </r>
  <r>
    <s v="RES-20624"/>
    <s v="G-5060"/>
    <x v="535"/>
    <d v="2024-11-13T00:00:00"/>
    <d v="2024-11-17T00:00:00"/>
    <x v="4"/>
    <s v="RC_PKG"/>
    <x v="5"/>
    <x v="2"/>
    <x v="2"/>
    <n v="6400"/>
    <n v="2"/>
    <n v="6"/>
    <n v="2"/>
    <n v="8"/>
    <n v="4"/>
    <n v="43"/>
    <n v="1280"/>
    <n v="5120"/>
    <n v="8"/>
  </r>
  <r>
    <s v="RES-21392"/>
    <s v="G-5828"/>
    <x v="535"/>
    <d v="2024-10-15T00:00:00"/>
    <d v="2024-10-27T00:00:00"/>
    <x v="1"/>
    <s v="RC_BAR"/>
    <x v="5"/>
    <x v="2"/>
    <x v="2"/>
    <n v="4200"/>
    <n v="1"/>
    <n v="2"/>
    <n v="0"/>
    <n v="2"/>
    <n v="12"/>
    <n v="14"/>
    <n v="840"/>
    <n v="3360"/>
    <n v="12"/>
  </r>
  <r>
    <s v="RES-21662"/>
    <s v="G-6098"/>
    <x v="535"/>
    <d v="2024-11-15T00:00:00"/>
    <d v="2024-11-25T00:00:00"/>
    <x v="0"/>
    <s v="RC_PROMO"/>
    <x v="3"/>
    <x v="3"/>
    <x v="2"/>
    <n v="5500"/>
    <n v="1"/>
    <n v="1"/>
    <n v="1"/>
    <n v="2"/>
    <n v="10"/>
    <n v="45"/>
    <n v="0"/>
    <n v="5500"/>
    <n v="10"/>
  </r>
  <r>
    <s v="RES-21913"/>
    <s v="G-6349"/>
    <x v="535"/>
    <d v="2024-11-23T00:00:00"/>
    <d v="2024-12-06T00:00:00"/>
    <x v="2"/>
    <s v="RC_CORP"/>
    <x v="7"/>
    <x v="3"/>
    <x v="2"/>
    <n v="14300"/>
    <n v="1"/>
    <n v="3"/>
    <n v="1"/>
    <n v="4"/>
    <n v="13"/>
    <n v="53"/>
    <n v="2145"/>
    <n v="12155"/>
    <n v="13"/>
  </r>
  <r>
    <s v="RES-24211"/>
    <s v="G-8647"/>
    <x v="535"/>
    <d v="2024-11-11T00:00:00"/>
    <d v="2024-11-15T00:00:00"/>
    <x v="1"/>
    <s v="RC_PKG"/>
    <x v="4"/>
    <x v="2"/>
    <x v="2"/>
    <n v="1400"/>
    <n v="1"/>
    <n v="3"/>
    <n v="0"/>
    <n v="3"/>
    <n v="4"/>
    <n v="41"/>
    <n v="238"/>
    <n v="1162"/>
    <n v="4"/>
  </r>
  <r>
    <s v="RES-21335"/>
    <s v="G-5771"/>
    <x v="536"/>
    <d v="2024-10-03T00:00:00"/>
    <d v="2024-10-12T00:00:00"/>
    <x v="1"/>
    <s v="RC_BAR"/>
    <x v="7"/>
    <x v="2"/>
    <x v="0"/>
    <n v="9450"/>
    <n v="3"/>
    <n v="9"/>
    <n v="5"/>
    <n v="14"/>
    <n v="9"/>
    <n v="3"/>
    <n v="1417.5"/>
    <n v="8032.5"/>
    <n v="27"/>
  </r>
  <r>
    <s v="RES-25028"/>
    <s v="G-9464"/>
    <x v="536"/>
    <d v="2024-11-19T00:00:00"/>
    <d v="2024-11-23T00:00:00"/>
    <x v="1"/>
    <s v="RC_BAR"/>
    <x v="2"/>
    <x v="1"/>
    <x v="2"/>
    <n v="4200"/>
    <n v="3"/>
    <n v="3"/>
    <n v="2"/>
    <n v="5"/>
    <n v="4"/>
    <n v="50"/>
    <n v="420"/>
    <n v="3780"/>
    <n v="12"/>
  </r>
  <r>
    <s v="RES-20140"/>
    <s v="G-4841"/>
    <x v="537"/>
    <d v="2024-11-08T00:00:00"/>
    <d v="2024-11-10T00:00:00"/>
    <x v="1"/>
    <s v="RC_BAR"/>
    <x v="2"/>
    <x v="4"/>
    <x v="2"/>
    <n v="1400"/>
    <n v="2"/>
    <n v="2"/>
    <n v="1"/>
    <n v="3"/>
    <n v="2"/>
    <n v="40"/>
    <n v="140"/>
    <n v="1260"/>
    <n v="4"/>
  </r>
  <r>
    <s v="RES-21165"/>
    <s v="G-5601"/>
    <x v="537"/>
    <d v="2024-12-19T00:00:00"/>
    <d v="2024-12-23T00:00:00"/>
    <x v="4"/>
    <s v="RC_GOV"/>
    <x v="7"/>
    <x v="1"/>
    <x v="2"/>
    <n v="3200"/>
    <n v="1"/>
    <n v="2"/>
    <n v="0"/>
    <n v="2"/>
    <n v="4"/>
    <n v="81"/>
    <n v="480"/>
    <n v="2720"/>
    <n v="4"/>
  </r>
  <r>
    <s v="RES-22021"/>
    <s v="G-6457"/>
    <x v="537"/>
    <d v="2024-10-18T00:00:00"/>
    <d v="2024-10-31T00:00:00"/>
    <x v="1"/>
    <s v="RC_PKG"/>
    <x v="7"/>
    <x v="1"/>
    <x v="0"/>
    <n v="13650"/>
    <n v="3"/>
    <n v="6"/>
    <n v="3"/>
    <n v="9"/>
    <n v="13"/>
    <n v="19"/>
    <n v="2047.5"/>
    <n v="11602.5"/>
    <n v="39"/>
  </r>
  <r>
    <s v="RES-22668"/>
    <s v="G-7104"/>
    <x v="537"/>
    <d v="2024-10-12T00:00:00"/>
    <d v="2024-10-16T00:00:00"/>
    <x v="1"/>
    <s v="RC_GOV"/>
    <x v="7"/>
    <x v="1"/>
    <x v="2"/>
    <n v="1400"/>
    <n v="1"/>
    <n v="3"/>
    <n v="1"/>
    <n v="4"/>
    <n v="4"/>
    <n v="13"/>
    <n v="210"/>
    <n v="1190"/>
    <n v="4"/>
  </r>
  <r>
    <s v="RES-23241"/>
    <s v="G-7677"/>
    <x v="537"/>
    <d v="2024-10-23T00:00:00"/>
    <d v="2024-10-26T00:00:00"/>
    <x v="1"/>
    <s v="RC_BAR"/>
    <x v="4"/>
    <x v="2"/>
    <x v="2"/>
    <n v="3150"/>
    <n v="3"/>
    <n v="9"/>
    <n v="3"/>
    <n v="12"/>
    <n v="3"/>
    <n v="24"/>
    <n v="535.5"/>
    <n v="2614.5"/>
    <n v="9"/>
  </r>
  <r>
    <s v="RES-23363"/>
    <s v="G-7799"/>
    <x v="537"/>
    <d v="2024-12-06T00:00:00"/>
    <d v="2024-12-18T00:00:00"/>
    <x v="2"/>
    <s v="RC_LONG"/>
    <x v="1"/>
    <x v="0"/>
    <x v="2"/>
    <n v="66000"/>
    <n v="5"/>
    <n v="15"/>
    <n v="4"/>
    <n v="19"/>
    <n v="12"/>
    <n v="68"/>
    <n v="3300"/>
    <n v="62700"/>
    <n v="60"/>
  </r>
  <r>
    <s v="RES-23989"/>
    <s v="G-8425"/>
    <x v="537"/>
    <d v="2024-12-26T00:00:00"/>
    <d v="2024-12-30T00:00:00"/>
    <x v="1"/>
    <s v="RC_BAR"/>
    <x v="2"/>
    <x v="2"/>
    <x v="2"/>
    <n v="7000"/>
    <n v="5"/>
    <n v="10"/>
    <n v="3"/>
    <n v="13"/>
    <n v="4"/>
    <n v="88"/>
    <n v="700"/>
    <n v="6300"/>
    <n v="20"/>
  </r>
  <r>
    <s v="RES-24152"/>
    <s v="G-8588"/>
    <x v="537"/>
    <d v="2024-12-03T00:00:00"/>
    <d v="2024-12-17T00:00:00"/>
    <x v="1"/>
    <s v="RC_GOV"/>
    <x v="1"/>
    <x v="2"/>
    <x v="2"/>
    <n v="14700"/>
    <n v="3"/>
    <n v="9"/>
    <n v="3"/>
    <n v="12"/>
    <n v="14"/>
    <n v="65"/>
    <n v="735"/>
    <n v="13965"/>
    <n v="42"/>
  </r>
  <r>
    <s v="RES-20241"/>
    <s v="G-3220"/>
    <x v="538"/>
    <d v="2024-11-03T00:00:00"/>
    <d v="2024-11-08T00:00:00"/>
    <x v="1"/>
    <s v="RC_LONG"/>
    <x v="7"/>
    <x v="2"/>
    <x v="2"/>
    <n v="3500"/>
    <n v="2"/>
    <n v="6"/>
    <n v="3"/>
    <n v="9"/>
    <n v="5"/>
    <n v="36"/>
    <n v="525"/>
    <n v="2975"/>
    <n v="10"/>
  </r>
  <r>
    <s v="RES-20259"/>
    <s v="G-4855"/>
    <x v="538"/>
    <d v="2024-12-05T00:00:00"/>
    <d v="2024-12-08T00:00:00"/>
    <x v="0"/>
    <s v="RC_WHL"/>
    <x v="3"/>
    <x v="3"/>
    <x v="2"/>
    <n v="6600"/>
    <n v="4"/>
    <n v="12"/>
    <n v="5"/>
    <n v="17"/>
    <n v="3"/>
    <n v="68"/>
    <n v="0"/>
    <n v="6600"/>
    <n v="12"/>
  </r>
  <r>
    <s v="RES-22752"/>
    <s v="G-7188"/>
    <x v="538"/>
    <d v="2024-12-06T00:00:00"/>
    <d v="2024-12-20T00:00:00"/>
    <x v="3"/>
    <s v="RC_LONG"/>
    <x v="4"/>
    <x v="1"/>
    <x v="2"/>
    <n v="84000"/>
    <n v="5"/>
    <n v="10"/>
    <n v="7"/>
    <n v="17"/>
    <n v="14"/>
    <n v="69"/>
    <n v="14280"/>
    <n v="69720"/>
    <n v="70"/>
  </r>
  <r>
    <s v="RES-23299"/>
    <s v="G-7735"/>
    <x v="538"/>
    <d v="2024-10-10T00:00:00"/>
    <d v="2024-10-21T00:00:00"/>
    <x v="4"/>
    <s v="RC_LONG"/>
    <x v="5"/>
    <x v="1"/>
    <x v="0"/>
    <n v="17600"/>
    <n v="2"/>
    <n v="4"/>
    <n v="4"/>
    <n v="8"/>
    <n v="11"/>
    <n v="12"/>
    <n v="3520"/>
    <n v="14080"/>
    <n v="22"/>
  </r>
  <r>
    <s v="RES-24127"/>
    <s v="G-8563"/>
    <x v="538"/>
    <d v="2024-10-22T00:00:00"/>
    <d v="2024-10-24T00:00:00"/>
    <x v="2"/>
    <s v="RC_LONG"/>
    <x v="1"/>
    <x v="2"/>
    <x v="2"/>
    <n v="2200"/>
    <n v="1"/>
    <n v="2"/>
    <n v="2"/>
    <n v="4"/>
    <n v="2"/>
    <n v="24"/>
    <n v="110"/>
    <n v="2090"/>
    <n v="2"/>
  </r>
  <r>
    <s v="RES-24976"/>
    <s v="G-9412"/>
    <x v="538"/>
    <d v="2024-10-21T00:00:00"/>
    <d v="2024-11-04T00:00:00"/>
    <x v="0"/>
    <s v="RC_LONG"/>
    <x v="7"/>
    <x v="1"/>
    <x v="3"/>
    <n v="0"/>
    <n v="5"/>
    <n v="0"/>
    <n v="0"/>
    <n v="0"/>
    <n v="14"/>
    <n v="23"/>
    <n v="0"/>
    <n v="0"/>
    <n v="70"/>
  </r>
  <r>
    <s v="RES-20132"/>
    <s v="G-4711"/>
    <x v="539"/>
    <d v="2024-10-30T00:00:00"/>
    <d v="2024-11-01T00:00:00"/>
    <x v="1"/>
    <s v="RC_CORP"/>
    <x v="1"/>
    <x v="0"/>
    <x v="2"/>
    <n v="2100"/>
    <n v="3"/>
    <n v="3"/>
    <n v="1"/>
    <n v="4"/>
    <n v="2"/>
    <n v="33"/>
    <n v="105"/>
    <n v="1995"/>
    <n v="6"/>
  </r>
  <r>
    <s v="RES-20172"/>
    <s v="G-3018"/>
    <x v="539"/>
    <d v="2024-10-27T00:00:00"/>
    <d v="2024-10-30T00:00:00"/>
    <x v="1"/>
    <s v="RC_PROMO"/>
    <x v="3"/>
    <x v="1"/>
    <x v="0"/>
    <n v="1050"/>
    <n v="1"/>
    <n v="2"/>
    <n v="2"/>
    <n v="4"/>
    <n v="3"/>
    <n v="30"/>
    <n v="0"/>
    <n v="1050"/>
    <n v="3"/>
  </r>
  <r>
    <s v="RES-21274"/>
    <s v="G-5710"/>
    <x v="539"/>
    <d v="2024-12-13T00:00:00"/>
    <d v="2024-12-15T00:00:00"/>
    <x v="1"/>
    <s v="RC_CORP"/>
    <x v="3"/>
    <x v="0"/>
    <x v="2"/>
    <n v="3500"/>
    <n v="5"/>
    <n v="5"/>
    <n v="3"/>
    <n v="8"/>
    <n v="2"/>
    <n v="77"/>
    <n v="0"/>
    <n v="3500"/>
    <n v="10"/>
  </r>
  <r>
    <s v="RES-21521"/>
    <s v="G-5957"/>
    <x v="539"/>
    <d v="2024-12-15T00:00:00"/>
    <d v="2024-12-28T00:00:00"/>
    <x v="4"/>
    <s v="RC_BAR"/>
    <x v="5"/>
    <x v="1"/>
    <x v="3"/>
    <n v="0"/>
    <n v="7"/>
    <n v="0"/>
    <n v="0"/>
    <n v="0"/>
    <n v="13"/>
    <n v="79"/>
    <n v="0"/>
    <n v="0"/>
    <n v="91"/>
  </r>
  <r>
    <s v="RES-20916"/>
    <s v="G-5352"/>
    <x v="540"/>
    <d v="2024-11-03T00:00:00"/>
    <d v="2024-11-09T00:00:00"/>
    <x v="1"/>
    <s v="RC_CORP"/>
    <x v="0"/>
    <x v="2"/>
    <x v="2"/>
    <n v="4200"/>
    <n v="2"/>
    <n v="4"/>
    <n v="1"/>
    <n v="5"/>
    <n v="6"/>
    <n v="38"/>
    <n v="0"/>
    <n v="4200"/>
    <n v="12"/>
  </r>
  <r>
    <s v="RES-21434"/>
    <s v="G-5870"/>
    <x v="540"/>
    <d v="2024-11-18T00:00:00"/>
    <d v="2024-12-02T00:00:00"/>
    <x v="2"/>
    <s v="RC_PKG"/>
    <x v="3"/>
    <x v="2"/>
    <x v="3"/>
    <n v="0"/>
    <n v="5"/>
    <n v="0"/>
    <n v="0"/>
    <n v="0"/>
    <n v="14"/>
    <n v="53"/>
    <n v="0"/>
    <n v="0"/>
    <n v="70"/>
  </r>
  <r>
    <s v="RES-23415"/>
    <s v="G-7851"/>
    <x v="540"/>
    <d v="2024-10-27T00:00:00"/>
    <d v="2024-11-08T00:00:00"/>
    <x v="4"/>
    <s v="RC_LONG"/>
    <x v="4"/>
    <x v="3"/>
    <x v="0"/>
    <n v="28800"/>
    <n v="3"/>
    <n v="3"/>
    <n v="3"/>
    <n v="6"/>
    <n v="12"/>
    <n v="31"/>
    <n v="4896"/>
    <n v="23904"/>
    <n v="36"/>
  </r>
  <r>
    <s v="RES-23771"/>
    <s v="G-8207"/>
    <x v="540"/>
    <d v="2024-10-20T00:00:00"/>
    <d v="2024-10-23T00:00:00"/>
    <x v="2"/>
    <s v="RC_PROMO"/>
    <x v="2"/>
    <x v="3"/>
    <x v="1"/>
    <n v="9900"/>
    <n v="3"/>
    <n v="3"/>
    <n v="3"/>
    <n v="6"/>
    <n v="3"/>
    <n v="24"/>
    <n v="990"/>
    <n v="8910"/>
    <n v="9"/>
  </r>
  <r>
    <s v="RES-24498"/>
    <s v="G-8934"/>
    <x v="540"/>
    <d v="2024-11-01T00:00:00"/>
    <d v="2024-11-02T00:00:00"/>
    <x v="1"/>
    <s v="RC_LONG"/>
    <x v="0"/>
    <x v="4"/>
    <x v="2"/>
    <n v="1050"/>
    <n v="3"/>
    <n v="6"/>
    <n v="2"/>
    <n v="8"/>
    <n v="1"/>
    <n v="36"/>
    <n v="0"/>
    <n v="1050"/>
    <n v="3"/>
  </r>
  <r>
    <s v="RES-20532"/>
    <s v="G-3211"/>
    <x v="541"/>
    <d v="2024-10-17T00:00:00"/>
    <d v="2024-10-18T00:00:00"/>
    <x v="1"/>
    <s v="RC_WHL"/>
    <x v="5"/>
    <x v="3"/>
    <x v="1"/>
    <n v="1050"/>
    <n v="3"/>
    <n v="6"/>
    <n v="2"/>
    <n v="8"/>
    <n v="1"/>
    <n v="22"/>
    <n v="210"/>
    <n v="840"/>
    <n v="3"/>
  </r>
  <r>
    <s v="RES-20696"/>
    <s v="G-5132"/>
    <x v="541"/>
    <d v="2024-11-21T00:00:00"/>
    <d v="2024-11-28T00:00:00"/>
    <x v="1"/>
    <s v="RC_GOV"/>
    <x v="0"/>
    <x v="2"/>
    <x v="3"/>
    <n v="0"/>
    <n v="8"/>
    <n v="0"/>
    <n v="0"/>
    <n v="0"/>
    <n v="7"/>
    <n v="57"/>
    <n v="0"/>
    <n v="0"/>
    <n v="56"/>
  </r>
  <r>
    <s v="RES-21630"/>
    <s v="G-6066"/>
    <x v="541"/>
    <d v="2024-10-21T00:00:00"/>
    <d v="2024-10-30T00:00:00"/>
    <x v="1"/>
    <s v="RC_GOV"/>
    <x v="7"/>
    <x v="2"/>
    <x v="2"/>
    <n v="9450"/>
    <n v="3"/>
    <n v="9"/>
    <n v="2"/>
    <n v="11"/>
    <n v="9"/>
    <n v="26"/>
    <n v="1417.5"/>
    <n v="8032.5"/>
    <n v="27"/>
  </r>
  <r>
    <s v="RES-21666"/>
    <s v="G-6102"/>
    <x v="541"/>
    <d v="2024-11-13T00:00:00"/>
    <d v="2024-11-22T00:00:00"/>
    <x v="1"/>
    <s v="RC_WHL"/>
    <x v="4"/>
    <x v="2"/>
    <x v="0"/>
    <n v="3150"/>
    <n v="1"/>
    <n v="2"/>
    <n v="1"/>
    <n v="3"/>
    <n v="9"/>
    <n v="49"/>
    <n v="535.5"/>
    <n v="2614.5"/>
    <n v="9"/>
  </r>
  <r>
    <s v="RES-22112"/>
    <s v="G-6548"/>
    <x v="541"/>
    <d v="2024-11-25T00:00:00"/>
    <d v="2024-12-08T00:00:00"/>
    <x v="1"/>
    <s v="RC_GOV"/>
    <x v="6"/>
    <x v="1"/>
    <x v="0"/>
    <n v="4550"/>
    <n v="1"/>
    <n v="3"/>
    <n v="0"/>
    <n v="3"/>
    <n v="13"/>
    <n v="61"/>
    <n v="0"/>
    <n v="4550"/>
    <n v="13"/>
  </r>
  <r>
    <s v="RES-23923"/>
    <s v="G-8359"/>
    <x v="541"/>
    <d v="2024-09-28T00:00:00"/>
    <d v="2024-10-06T00:00:00"/>
    <x v="1"/>
    <s v="RC_PROMO"/>
    <x v="6"/>
    <x v="3"/>
    <x v="2"/>
    <n v="5600"/>
    <n v="2"/>
    <n v="6"/>
    <n v="2"/>
    <n v="8"/>
    <n v="8"/>
    <n v="3"/>
    <n v="0"/>
    <n v="5600"/>
    <n v="16"/>
  </r>
  <r>
    <s v="RES-24141"/>
    <s v="G-8577"/>
    <x v="541"/>
    <d v="2024-11-16T00:00:00"/>
    <d v="2024-11-20T00:00:00"/>
    <x v="2"/>
    <s v="RC_PROMO"/>
    <x v="3"/>
    <x v="1"/>
    <x v="0"/>
    <n v="4400"/>
    <n v="1"/>
    <n v="2"/>
    <n v="0"/>
    <n v="2"/>
    <n v="4"/>
    <n v="52"/>
    <n v="0"/>
    <n v="4400"/>
    <n v="4"/>
  </r>
  <r>
    <s v="RES-20163"/>
    <s v="G-4990"/>
    <x v="542"/>
    <d v="2024-11-06T00:00:00"/>
    <d v="2024-11-08T00:00:00"/>
    <x v="4"/>
    <s v="RC_LONG"/>
    <x v="0"/>
    <x v="0"/>
    <x v="2"/>
    <n v="4800"/>
    <n v="3"/>
    <n v="6"/>
    <n v="4"/>
    <n v="10"/>
    <n v="2"/>
    <n v="43"/>
    <n v="0"/>
    <n v="4800"/>
    <n v="6"/>
  </r>
  <r>
    <s v="RES-21685"/>
    <s v="G-6121"/>
    <x v="542"/>
    <d v="2024-12-17T00:00:00"/>
    <d v="2024-12-22T00:00:00"/>
    <x v="1"/>
    <s v="RC_BAR"/>
    <x v="7"/>
    <x v="4"/>
    <x v="2"/>
    <n v="8750"/>
    <n v="5"/>
    <n v="5"/>
    <n v="2"/>
    <n v="7"/>
    <n v="5"/>
    <n v="84"/>
    <n v="1312.5"/>
    <n v="7437.5"/>
    <n v="25"/>
  </r>
  <r>
    <s v="RES-22356"/>
    <s v="G-6792"/>
    <x v="542"/>
    <d v="2024-10-07T00:00:00"/>
    <d v="2024-10-11T00:00:00"/>
    <x v="1"/>
    <s v="RC_PKG"/>
    <x v="1"/>
    <x v="3"/>
    <x v="2"/>
    <n v="4200"/>
    <n v="3"/>
    <n v="9"/>
    <n v="3"/>
    <n v="12"/>
    <n v="4"/>
    <n v="13"/>
    <n v="210"/>
    <n v="3990"/>
    <n v="12"/>
  </r>
  <r>
    <s v="RES-22691"/>
    <s v="G-7127"/>
    <x v="542"/>
    <d v="2024-10-15T00:00:00"/>
    <d v="2024-10-18T00:00:00"/>
    <x v="1"/>
    <s v="RC_GOV"/>
    <x v="1"/>
    <x v="3"/>
    <x v="0"/>
    <n v="1050"/>
    <n v="1"/>
    <n v="2"/>
    <n v="1"/>
    <n v="3"/>
    <n v="3"/>
    <n v="21"/>
    <n v="52.5"/>
    <n v="997.5"/>
    <n v="3"/>
  </r>
  <r>
    <s v="RES-23074"/>
    <s v="G-7510"/>
    <x v="542"/>
    <d v="2024-12-16T00:00:00"/>
    <d v="2024-12-20T00:00:00"/>
    <x v="1"/>
    <s v="RC_LONG"/>
    <x v="5"/>
    <x v="2"/>
    <x v="2"/>
    <n v="5600"/>
    <n v="4"/>
    <n v="12"/>
    <n v="3"/>
    <n v="15"/>
    <n v="4"/>
    <n v="83"/>
    <n v="1120"/>
    <n v="4480"/>
    <n v="16"/>
  </r>
  <r>
    <s v="RES-23075"/>
    <s v="G-7511"/>
    <x v="542"/>
    <d v="2024-10-20T00:00:00"/>
    <d v="2024-10-30T00:00:00"/>
    <x v="1"/>
    <s v="RC_PKG"/>
    <x v="7"/>
    <x v="1"/>
    <x v="0"/>
    <n v="7000"/>
    <n v="2"/>
    <n v="2"/>
    <n v="1"/>
    <n v="3"/>
    <n v="10"/>
    <n v="26"/>
    <n v="1050"/>
    <n v="5950"/>
    <n v="20"/>
  </r>
  <r>
    <s v="RES-23078"/>
    <s v="G-7514"/>
    <x v="542"/>
    <d v="2024-09-26T00:00:00"/>
    <d v="2024-10-01T00:00:00"/>
    <x v="4"/>
    <s v="RC_GOV"/>
    <x v="3"/>
    <x v="3"/>
    <x v="1"/>
    <n v="4000"/>
    <n v="1"/>
    <n v="3"/>
    <n v="1"/>
    <n v="4"/>
    <n v="5"/>
    <n v="2"/>
    <n v="0"/>
    <n v="4000"/>
    <n v="5"/>
  </r>
  <r>
    <s v="RES-23163"/>
    <s v="G-7599"/>
    <x v="542"/>
    <d v="2024-10-22T00:00:00"/>
    <d v="2024-10-27T00:00:00"/>
    <x v="1"/>
    <s v="RC_PROMO"/>
    <x v="3"/>
    <x v="3"/>
    <x v="0"/>
    <n v="5250"/>
    <n v="3"/>
    <n v="3"/>
    <n v="0"/>
    <n v="3"/>
    <n v="5"/>
    <n v="28"/>
    <n v="0"/>
    <n v="5250"/>
    <n v="15"/>
  </r>
  <r>
    <s v="RES-23962"/>
    <s v="G-8398"/>
    <x v="542"/>
    <d v="2024-10-27T00:00:00"/>
    <d v="2024-10-28T00:00:00"/>
    <x v="1"/>
    <s v="RC_LONG"/>
    <x v="3"/>
    <x v="0"/>
    <x v="2"/>
    <n v="350"/>
    <n v="1"/>
    <n v="1"/>
    <n v="2"/>
    <n v="3"/>
    <n v="1"/>
    <n v="33"/>
    <n v="0"/>
    <n v="350"/>
    <n v="1"/>
  </r>
  <r>
    <s v="RES-24053"/>
    <s v="G-8489"/>
    <x v="542"/>
    <d v="2024-10-10T00:00:00"/>
    <d v="2024-10-20T00:00:00"/>
    <x v="1"/>
    <s v="RC_PROMO"/>
    <x v="3"/>
    <x v="3"/>
    <x v="0"/>
    <n v="10500"/>
    <n v="3"/>
    <n v="3"/>
    <n v="1"/>
    <n v="4"/>
    <n v="10"/>
    <n v="16"/>
    <n v="0"/>
    <n v="10500"/>
    <n v="30"/>
  </r>
  <r>
    <s v="RES-20011"/>
    <s v="G-3165"/>
    <x v="543"/>
    <d v="2024-11-10T00:00:00"/>
    <d v="2024-11-17T00:00:00"/>
    <x v="1"/>
    <s v="RC_CORP"/>
    <x v="7"/>
    <x v="3"/>
    <x v="2"/>
    <n v="4900"/>
    <n v="2"/>
    <n v="4"/>
    <n v="3"/>
    <n v="7"/>
    <n v="7"/>
    <n v="48"/>
    <n v="735"/>
    <n v="4165"/>
    <n v="14"/>
  </r>
  <r>
    <s v="RES-20468"/>
    <s v="G-1969"/>
    <x v="543"/>
    <d v="2024-11-26T00:00:00"/>
    <d v="2024-11-28T00:00:00"/>
    <x v="1"/>
    <s v="RC_BAR"/>
    <x v="3"/>
    <x v="3"/>
    <x v="2"/>
    <n v="700"/>
    <n v="1"/>
    <n v="1"/>
    <n v="0"/>
    <n v="1"/>
    <n v="2"/>
    <n v="64"/>
    <n v="0"/>
    <n v="700"/>
    <n v="2"/>
  </r>
  <r>
    <s v="RES-21596"/>
    <s v="G-6032"/>
    <x v="543"/>
    <d v="2024-10-11T00:00:00"/>
    <d v="2024-10-21T00:00:00"/>
    <x v="2"/>
    <s v="RC_CORP"/>
    <x v="2"/>
    <x v="3"/>
    <x v="3"/>
    <n v="0"/>
    <n v="6"/>
    <n v="0"/>
    <n v="0"/>
    <n v="0"/>
    <n v="10"/>
    <n v="18"/>
    <n v="0"/>
    <n v="0"/>
    <n v="60"/>
  </r>
  <r>
    <s v="RES-22330"/>
    <s v="G-6766"/>
    <x v="543"/>
    <d v="2024-11-29T00:00:00"/>
    <d v="2024-12-12T00:00:00"/>
    <x v="1"/>
    <s v="RC_PROMO"/>
    <x v="3"/>
    <x v="0"/>
    <x v="3"/>
    <n v="0"/>
    <n v="7"/>
    <n v="0"/>
    <n v="0"/>
    <n v="0"/>
    <n v="13"/>
    <n v="67"/>
    <n v="0"/>
    <n v="0"/>
    <n v="91"/>
  </r>
  <r>
    <s v="RES-22434"/>
    <s v="G-6870"/>
    <x v="543"/>
    <d v="2024-10-23T00:00:00"/>
    <d v="2024-11-03T00:00:00"/>
    <x v="0"/>
    <s v="RC_GOV"/>
    <x v="5"/>
    <x v="1"/>
    <x v="2"/>
    <n v="18150"/>
    <n v="3"/>
    <n v="6"/>
    <n v="3"/>
    <n v="9"/>
    <n v="11"/>
    <n v="30"/>
    <n v="3630"/>
    <n v="14520"/>
    <n v="33"/>
  </r>
  <r>
    <s v="RES-22514"/>
    <s v="G-6950"/>
    <x v="543"/>
    <d v="2024-10-14T00:00:00"/>
    <d v="2024-10-20T00:00:00"/>
    <x v="0"/>
    <s v="RC_GOV"/>
    <x v="4"/>
    <x v="0"/>
    <x v="2"/>
    <n v="6600"/>
    <n v="2"/>
    <n v="4"/>
    <n v="1"/>
    <n v="5"/>
    <n v="6"/>
    <n v="21"/>
    <n v="1122"/>
    <n v="5478"/>
    <n v="12"/>
  </r>
  <r>
    <s v="RES-22835"/>
    <s v="G-7271"/>
    <x v="543"/>
    <d v="2024-10-04T00:00:00"/>
    <d v="2024-10-07T00:00:00"/>
    <x v="1"/>
    <s v="RC_BAR"/>
    <x v="3"/>
    <x v="0"/>
    <x v="2"/>
    <n v="3150"/>
    <n v="3"/>
    <n v="9"/>
    <n v="2"/>
    <n v="11"/>
    <n v="3"/>
    <n v="11"/>
    <n v="0"/>
    <n v="3150"/>
    <n v="9"/>
  </r>
  <r>
    <s v="RES-22909"/>
    <s v="G-7345"/>
    <x v="543"/>
    <d v="2024-10-26T00:00:00"/>
    <d v="2024-11-07T00:00:00"/>
    <x v="1"/>
    <s v="RC_PROMO"/>
    <x v="3"/>
    <x v="4"/>
    <x v="0"/>
    <n v="8400"/>
    <n v="2"/>
    <n v="6"/>
    <n v="3"/>
    <n v="9"/>
    <n v="12"/>
    <n v="33"/>
    <n v="0"/>
    <n v="8400"/>
    <n v="24"/>
  </r>
  <r>
    <s v="RES-23840"/>
    <s v="G-8276"/>
    <x v="543"/>
    <d v="2024-11-12T00:00:00"/>
    <d v="2024-11-21T00:00:00"/>
    <x v="1"/>
    <s v="RC_WHL"/>
    <x v="6"/>
    <x v="3"/>
    <x v="0"/>
    <n v="9450"/>
    <n v="3"/>
    <n v="9"/>
    <n v="3"/>
    <n v="12"/>
    <n v="9"/>
    <n v="50"/>
    <n v="0"/>
    <n v="9450"/>
    <n v="27"/>
  </r>
  <r>
    <s v="RES-24148"/>
    <s v="G-8584"/>
    <x v="543"/>
    <d v="2024-10-22T00:00:00"/>
    <d v="2024-10-23T00:00:00"/>
    <x v="0"/>
    <s v="RC_CORP"/>
    <x v="7"/>
    <x v="3"/>
    <x v="2"/>
    <n v="1100"/>
    <n v="2"/>
    <n v="2"/>
    <n v="1"/>
    <n v="3"/>
    <n v="1"/>
    <n v="29"/>
    <n v="165"/>
    <n v="935"/>
    <n v="2"/>
  </r>
  <r>
    <s v="RES-24445"/>
    <s v="G-8881"/>
    <x v="543"/>
    <d v="2024-12-03T00:00:00"/>
    <d v="2024-12-15T00:00:00"/>
    <x v="2"/>
    <s v="RC_GOV"/>
    <x v="5"/>
    <x v="2"/>
    <x v="0"/>
    <n v="13200"/>
    <n v="1"/>
    <n v="2"/>
    <n v="1"/>
    <n v="3"/>
    <n v="12"/>
    <n v="71"/>
    <n v="2640"/>
    <n v="10560"/>
    <n v="12"/>
  </r>
  <r>
    <s v="RES-24719"/>
    <s v="G-9155"/>
    <x v="543"/>
    <d v="2024-12-02T00:00:00"/>
    <d v="2024-12-11T00:00:00"/>
    <x v="4"/>
    <s v="RC_BAR"/>
    <x v="0"/>
    <x v="3"/>
    <x v="2"/>
    <n v="7200"/>
    <n v="1"/>
    <n v="2"/>
    <n v="1"/>
    <n v="3"/>
    <n v="9"/>
    <n v="70"/>
    <n v="0"/>
    <n v="7200"/>
    <n v="9"/>
  </r>
  <r>
    <s v="RES-20129"/>
    <s v="G-4335"/>
    <x v="544"/>
    <d v="2024-10-09T00:00:00"/>
    <d v="2024-10-12T00:00:00"/>
    <x v="3"/>
    <s v="RC_BAR"/>
    <x v="4"/>
    <x v="3"/>
    <x v="2"/>
    <n v="7200"/>
    <n v="2"/>
    <n v="6"/>
    <n v="1"/>
    <n v="7"/>
    <n v="3"/>
    <n v="17"/>
    <n v="1224"/>
    <n v="5976"/>
    <n v="6"/>
  </r>
  <r>
    <s v="RES-20386"/>
    <s v="G-2821"/>
    <x v="544"/>
    <d v="2024-10-18T00:00:00"/>
    <d v="2024-10-24T00:00:00"/>
    <x v="1"/>
    <s v="RC_GOV"/>
    <x v="7"/>
    <x v="2"/>
    <x v="2"/>
    <n v="6300"/>
    <n v="3"/>
    <n v="9"/>
    <n v="3"/>
    <n v="12"/>
    <n v="6"/>
    <n v="26"/>
    <n v="945"/>
    <n v="5355"/>
    <n v="18"/>
  </r>
  <r>
    <s v="RES-22618"/>
    <s v="G-7054"/>
    <x v="544"/>
    <d v="2024-11-02T00:00:00"/>
    <d v="2024-11-12T00:00:00"/>
    <x v="4"/>
    <s v="RC_BAR"/>
    <x v="5"/>
    <x v="3"/>
    <x v="2"/>
    <n v="24000"/>
    <n v="3"/>
    <n v="6"/>
    <n v="3"/>
    <n v="9"/>
    <n v="10"/>
    <n v="41"/>
    <n v="4800"/>
    <n v="19200"/>
    <n v="30"/>
  </r>
  <r>
    <s v="RES-23797"/>
    <s v="G-8233"/>
    <x v="544"/>
    <d v="2024-11-19T00:00:00"/>
    <d v="2024-11-22T00:00:00"/>
    <x v="1"/>
    <s v="RC_GOV"/>
    <x v="2"/>
    <x v="3"/>
    <x v="2"/>
    <n v="2100"/>
    <n v="2"/>
    <n v="6"/>
    <n v="2"/>
    <n v="8"/>
    <n v="3"/>
    <n v="58"/>
    <n v="210"/>
    <n v="1890"/>
    <n v="6"/>
  </r>
  <r>
    <s v="RES-24216"/>
    <s v="G-8652"/>
    <x v="544"/>
    <d v="2024-10-19T00:00:00"/>
    <d v="2024-10-21T00:00:00"/>
    <x v="1"/>
    <s v="RC_LONG"/>
    <x v="6"/>
    <x v="1"/>
    <x v="2"/>
    <n v="700"/>
    <n v="1"/>
    <n v="2"/>
    <n v="1"/>
    <n v="3"/>
    <n v="2"/>
    <n v="27"/>
    <n v="0"/>
    <n v="700"/>
    <n v="2"/>
  </r>
  <r>
    <s v="RES-20167"/>
    <s v="G-3094"/>
    <x v="545"/>
    <d v="2024-12-28T00:00:00"/>
    <d v="2025-01-02T00:00:00"/>
    <x v="1"/>
    <s v="RC_BAR"/>
    <x v="7"/>
    <x v="2"/>
    <x v="2"/>
    <n v="5250"/>
    <n v="3"/>
    <n v="6"/>
    <n v="2"/>
    <n v="8"/>
    <n v="5"/>
    <n v="98"/>
    <n v="787.5"/>
    <n v="4462.5"/>
    <n v="15"/>
  </r>
  <r>
    <s v="RES-20907"/>
    <s v="G-5343"/>
    <x v="545"/>
    <d v="2024-11-24T00:00:00"/>
    <d v="2024-11-30T00:00:00"/>
    <x v="1"/>
    <s v="RC_PROMO"/>
    <x v="5"/>
    <x v="2"/>
    <x v="3"/>
    <n v="0"/>
    <n v="5"/>
    <n v="0"/>
    <n v="0"/>
    <n v="0"/>
    <n v="6"/>
    <n v="64"/>
    <n v="0"/>
    <n v="0"/>
    <n v="30"/>
  </r>
  <r>
    <s v="RES-20982"/>
    <s v="G-5418"/>
    <x v="545"/>
    <d v="2024-10-28T00:00:00"/>
    <d v="2024-11-07T00:00:00"/>
    <x v="2"/>
    <s v="RC_WHL"/>
    <x v="6"/>
    <x v="4"/>
    <x v="2"/>
    <n v="22000"/>
    <n v="2"/>
    <n v="6"/>
    <n v="1"/>
    <n v="7"/>
    <n v="10"/>
    <n v="37"/>
    <n v="0"/>
    <n v="22000"/>
    <n v="20"/>
  </r>
  <r>
    <s v="RES-21159"/>
    <s v="G-5595"/>
    <x v="545"/>
    <d v="2024-11-23T00:00:00"/>
    <d v="2024-11-27T00:00:00"/>
    <x v="1"/>
    <s v="RC_LONG"/>
    <x v="4"/>
    <x v="4"/>
    <x v="0"/>
    <n v="4200"/>
    <n v="3"/>
    <n v="3"/>
    <n v="4"/>
    <n v="7"/>
    <n v="4"/>
    <n v="63"/>
    <n v="714"/>
    <n v="3486"/>
    <n v="12"/>
  </r>
  <r>
    <s v="RES-21209"/>
    <s v="G-5645"/>
    <x v="545"/>
    <d v="2024-12-04T00:00:00"/>
    <d v="2024-12-17T00:00:00"/>
    <x v="1"/>
    <s v="RC_WHL"/>
    <x v="5"/>
    <x v="3"/>
    <x v="1"/>
    <n v="13650"/>
    <n v="3"/>
    <n v="9"/>
    <n v="2"/>
    <n v="11"/>
    <n v="13"/>
    <n v="74"/>
    <n v="2730"/>
    <n v="10920"/>
    <n v="39"/>
  </r>
  <r>
    <s v="RES-21438"/>
    <s v="G-5874"/>
    <x v="545"/>
    <d v="2024-11-04T00:00:00"/>
    <d v="2024-11-06T00:00:00"/>
    <x v="3"/>
    <s v="RC_PKG"/>
    <x v="5"/>
    <x v="0"/>
    <x v="1"/>
    <n v="4800"/>
    <n v="2"/>
    <n v="4"/>
    <n v="2"/>
    <n v="6"/>
    <n v="2"/>
    <n v="44"/>
    <n v="960"/>
    <n v="3840"/>
    <n v="4"/>
  </r>
  <r>
    <s v="RES-21677"/>
    <s v="G-6113"/>
    <x v="545"/>
    <d v="2024-11-16T00:00:00"/>
    <d v="2024-11-21T00:00:00"/>
    <x v="1"/>
    <s v="RC_GOV"/>
    <x v="2"/>
    <x v="0"/>
    <x v="2"/>
    <n v="1750"/>
    <n v="1"/>
    <n v="3"/>
    <n v="0"/>
    <n v="3"/>
    <n v="5"/>
    <n v="56"/>
    <n v="175"/>
    <n v="1575"/>
    <n v="5"/>
  </r>
  <r>
    <s v="RES-22855"/>
    <s v="G-7291"/>
    <x v="545"/>
    <d v="2024-11-03T00:00:00"/>
    <d v="2024-11-08T00:00:00"/>
    <x v="1"/>
    <s v="RC_WHL"/>
    <x v="4"/>
    <x v="0"/>
    <x v="0"/>
    <n v="1750"/>
    <n v="1"/>
    <n v="3"/>
    <n v="0"/>
    <n v="3"/>
    <n v="5"/>
    <n v="43"/>
    <n v="297.5"/>
    <n v="1452.5"/>
    <n v="5"/>
  </r>
  <r>
    <s v="RES-23776"/>
    <s v="G-8212"/>
    <x v="545"/>
    <d v="2024-10-06T00:00:00"/>
    <d v="2024-10-19T00:00:00"/>
    <x v="2"/>
    <s v="RC_CORP"/>
    <x v="7"/>
    <x v="3"/>
    <x v="2"/>
    <n v="14300"/>
    <n v="1"/>
    <n v="1"/>
    <n v="0"/>
    <n v="1"/>
    <n v="13"/>
    <n v="15"/>
    <n v="2145"/>
    <n v="12155"/>
    <n v="13"/>
  </r>
  <r>
    <s v="RES-20460"/>
    <s v="G-4230"/>
    <x v="546"/>
    <d v="2024-11-07T00:00:00"/>
    <d v="2024-11-10T00:00:00"/>
    <x v="4"/>
    <s v="RC_GOV"/>
    <x v="3"/>
    <x v="3"/>
    <x v="1"/>
    <n v="2400"/>
    <n v="1"/>
    <n v="2"/>
    <n v="0"/>
    <n v="2"/>
    <n v="3"/>
    <n v="48"/>
    <n v="0"/>
    <n v="2400"/>
    <n v="3"/>
  </r>
  <r>
    <s v="RES-22221"/>
    <s v="G-6657"/>
    <x v="546"/>
    <d v="2024-10-02T00:00:00"/>
    <d v="2024-10-08T00:00:00"/>
    <x v="0"/>
    <s v="RC_PKG"/>
    <x v="7"/>
    <x v="1"/>
    <x v="3"/>
    <n v="0"/>
    <n v="11"/>
    <n v="0"/>
    <n v="0"/>
    <n v="0"/>
    <n v="6"/>
    <n v="12"/>
    <n v="0"/>
    <n v="0"/>
    <n v="66"/>
  </r>
  <r>
    <s v="RES-22323"/>
    <s v="G-6759"/>
    <x v="546"/>
    <d v="2024-11-25T00:00:00"/>
    <d v="2024-12-06T00:00:00"/>
    <x v="1"/>
    <s v="RC_BAR"/>
    <x v="1"/>
    <x v="0"/>
    <x v="2"/>
    <n v="3850"/>
    <n v="1"/>
    <n v="1"/>
    <n v="2"/>
    <n v="3"/>
    <n v="11"/>
    <n v="66"/>
    <n v="192.5"/>
    <n v="3657.5"/>
    <n v="11"/>
  </r>
  <r>
    <s v="RES-23612"/>
    <s v="G-8048"/>
    <x v="546"/>
    <d v="2024-10-02T00:00:00"/>
    <d v="2024-10-09T00:00:00"/>
    <x v="4"/>
    <s v="RC_GOV"/>
    <x v="4"/>
    <x v="1"/>
    <x v="3"/>
    <n v="0"/>
    <n v="7"/>
    <n v="0"/>
    <n v="0"/>
    <n v="0"/>
    <n v="7"/>
    <n v="12"/>
    <n v="0"/>
    <n v="0"/>
    <n v="49"/>
  </r>
  <r>
    <s v="RES-24459"/>
    <s v="G-8895"/>
    <x v="546"/>
    <d v="2024-09-27T00:00:00"/>
    <d v="2024-09-30T00:00:00"/>
    <x v="2"/>
    <s v="RC_PROMO"/>
    <x v="1"/>
    <x v="2"/>
    <x v="0"/>
    <n v="3300"/>
    <n v="1"/>
    <n v="2"/>
    <n v="2"/>
    <n v="4"/>
    <n v="3"/>
    <n v="7"/>
    <n v="165"/>
    <n v="3135"/>
    <n v="3"/>
  </r>
  <r>
    <s v="RES-20447"/>
    <s v="G-2172"/>
    <x v="547"/>
    <d v="2024-09-24T00:00:00"/>
    <d v="2024-09-26T00:00:00"/>
    <x v="1"/>
    <s v="RC_WHL"/>
    <x v="6"/>
    <x v="2"/>
    <x v="1"/>
    <n v="700"/>
    <n v="1"/>
    <n v="1"/>
    <n v="0"/>
    <n v="1"/>
    <n v="2"/>
    <n v="5"/>
    <n v="0"/>
    <n v="700"/>
    <n v="2"/>
  </r>
  <r>
    <s v="RES-22272"/>
    <s v="G-6708"/>
    <x v="547"/>
    <d v="2024-10-19T00:00:00"/>
    <d v="2024-10-21T00:00:00"/>
    <x v="1"/>
    <s v="RC_WHL"/>
    <x v="4"/>
    <x v="2"/>
    <x v="0"/>
    <n v="2100"/>
    <n v="3"/>
    <n v="9"/>
    <n v="5"/>
    <n v="14"/>
    <n v="2"/>
    <n v="30"/>
    <n v="357"/>
    <n v="1743"/>
    <n v="6"/>
  </r>
  <r>
    <s v="RES-22598"/>
    <s v="G-7034"/>
    <x v="547"/>
    <d v="2024-09-24T00:00:00"/>
    <d v="2024-10-01T00:00:00"/>
    <x v="1"/>
    <s v="RC_GOV"/>
    <x v="1"/>
    <x v="4"/>
    <x v="2"/>
    <n v="4900"/>
    <n v="2"/>
    <n v="4"/>
    <n v="2"/>
    <n v="6"/>
    <n v="7"/>
    <n v="5"/>
    <n v="245"/>
    <n v="4655"/>
    <n v="14"/>
  </r>
  <r>
    <s v="RES-22922"/>
    <s v="G-7358"/>
    <x v="547"/>
    <d v="2024-10-26T00:00:00"/>
    <d v="2024-11-01T00:00:00"/>
    <x v="1"/>
    <s v="RC_WHL"/>
    <x v="5"/>
    <x v="1"/>
    <x v="2"/>
    <n v="2100"/>
    <n v="1"/>
    <n v="1"/>
    <n v="0"/>
    <n v="1"/>
    <n v="6"/>
    <n v="37"/>
    <n v="420"/>
    <n v="1680"/>
    <n v="6"/>
  </r>
  <r>
    <s v="RES-22944"/>
    <s v="G-7380"/>
    <x v="547"/>
    <d v="2024-10-26T00:00:00"/>
    <d v="2024-11-05T00:00:00"/>
    <x v="4"/>
    <s v="RC_PKG"/>
    <x v="6"/>
    <x v="4"/>
    <x v="2"/>
    <n v="24000"/>
    <n v="3"/>
    <n v="3"/>
    <n v="1"/>
    <n v="4"/>
    <n v="10"/>
    <n v="37"/>
    <n v="0"/>
    <n v="24000"/>
    <n v="30"/>
  </r>
  <r>
    <s v="RES-23598"/>
    <s v="G-8034"/>
    <x v="547"/>
    <d v="2024-11-03T00:00:00"/>
    <d v="2024-11-07T00:00:00"/>
    <x v="1"/>
    <s v="RC_BAR"/>
    <x v="7"/>
    <x v="2"/>
    <x v="1"/>
    <n v="1400"/>
    <n v="1"/>
    <n v="3"/>
    <n v="1"/>
    <n v="4"/>
    <n v="4"/>
    <n v="45"/>
    <n v="210"/>
    <n v="1190"/>
    <n v="4"/>
  </r>
  <r>
    <s v="RES-20084"/>
    <s v="G-2880"/>
    <x v="548"/>
    <d v="2024-09-27T00:00:00"/>
    <d v="2024-09-28T00:00:00"/>
    <x v="1"/>
    <s v="RC_BAR"/>
    <x v="3"/>
    <x v="2"/>
    <x v="0"/>
    <n v="700"/>
    <n v="2"/>
    <n v="6"/>
    <n v="1"/>
    <n v="7"/>
    <n v="1"/>
    <n v="9"/>
    <n v="0"/>
    <n v="700"/>
    <n v="2"/>
  </r>
  <r>
    <s v="RES-21082"/>
    <s v="G-5518"/>
    <x v="548"/>
    <d v="2024-12-02T00:00:00"/>
    <d v="2024-12-10T00:00:00"/>
    <x v="0"/>
    <s v="RC_BAR"/>
    <x v="0"/>
    <x v="0"/>
    <x v="2"/>
    <n v="17600"/>
    <n v="4"/>
    <n v="4"/>
    <n v="3"/>
    <n v="7"/>
    <n v="8"/>
    <n v="75"/>
    <n v="0"/>
    <n v="17600"/>
    <n v="32"/>
  </r>
  <r>
    <s v="RES-21616"/>
    <s v="G-6052"/>
    <x v="548"/>
    <d v="2024-12-02T00:00:00"/>
    <d v="2024-12-07T00:00:00"/>
    <x v="0"/>
    <s v="RC_CORP"/>
    <x v="1"/>
    <x v="2"/>
    <x v="2"/>
    <n v="8250"/>
    <n v="3"/>
    <n v="6"/>
    <n v="2"/>
    <n v="8"/>
    <n v="5"/>
    <n v="75"/>
    <n v="412.5"/>
    <n v="7837.5"/>
    <n v="15"/>
  </r>
  <r>
    <s v="RES-22254"/>
    <s v="G-6690"/>
    <x v="548"/>
    <d v="2024-09-23T00:00:00"/>
    <d v="2024-09-26T00:00:00"/>
    <x v="3"/>
    <s v="RC_PKG"/>
    <x v="5"/>
    <x v="0"/>
    <x v="1"/>
    <n v="3600"/>
    <n v="1"/>
    <n v="3"/>
    <n v="0"/>
    <n v="3"/>
    <n v="3"/>
    <n v="5"/>
    <n v="720"/>
    <n v="2880"/>
    <n v="3"/>
  </r>
  <r>
    <s v="RES-23162"/>
    <s v="G-7598"/>
    <x v="548"/>
    <d v="2024-10-22T00:00:00"/>
    <d v="2024-10-29T00:00:00"/>
    <x v="1"/>
    <s v="RC_PROMO"/>
    <x v="5"/>
    <x v="3"/>
    <x v="2"/>
    <n v="7350"/>
    <n v="3"/>
    <n v="3"/>
    <n v="2"/>
    <n v="5"/>
    <n v="7"/>
    <n v="34"/>
    <n v="1470"/>
    <n v="5880"/>
    <n v="21"/>
  </r>
  <r>
    <s v="RES-23373"/>
    <s v="G-7809"/>
    <x v="548"/>
    <d v="2024-10-04T00:00:00"/>
    <d v="2024-10-10T00:00:00"/>
    <x v="0"/>
    <s v="RC_PROMO"/>
    <x v="4"/>
    <x v="1"/>
    <x v="3"/>
    <n v="0"/>
    <n v="9"/>
    <n v="0"/>
    <n v="0"/>
    <n v="0"/>
    <n v="6"/>
    <n v="16"/>
    <n v="0"/>
    <n v="0"/>
    <n v="54"/>
  </r>
  <r>
    <s v="RES-23712"/>
    <s v="G-8148"/>
    <x v="548"/>
    <d v="2024-12-07T00:00:00"/>
    <d v="2024-12-09T00:00:00"/>
    <x v="2"/>
    <s v="RC_BAR"/>
    <x v="7"/>
    <x v="3"/>
    <x v="0"/>
    <n v="4400"/>
    <n v="2"/>
    <n v="2"/>
    <n v="1"/>
    <n v="3"/>
    <n v="2"/>
    <n v="80"/>
    <n v="660"/>
    <n v="3740"/>
    <n v="4"/>
  </r>
  <r>
    <s v="RES-24187"/>
    <s v="G-8623"/>
    <x v="548"/>
    <d v="2024-10-24T00:00:00"/>
    <d v="2024-10-26T00:00:00"/>
    <x v="1"/>
    <s v="RC_BAR"/>
    <x v="6"/>
    <x v="3"/>
    <x v="2"/>
    <n v="2100"/>
    <n v="3"/>
    <n v="9"/>
    <n v="4"/>
    <n v="13"/>
    <n v="2"/>
    <n v="36"/>
    <n v="0"/>
    <n v="2100"/>
    <n v="6"/>
  </r>
  <r>
    <s v="RES-24396"/>
    <s v="G-8832"/>
    <x v="548"/>
    <d v="2024-10-27T00:00:00"/>
    <d v="2024-11-05T00:00:00"/>
    <x v="1"/>
    <s v="RC_PROMO"/>
    <x v="6"/>
    <x v="4"/>
    <x v="2"/>
    <n v="3150"/>
    <n v="1"/>
    <n v="3"/>
    <n v="1"/>
    <n v="4"/>
    <n v="9"/>
    <n v="39"/>
    <n v="0"/>
    <n v="3150"/>
    <n v="9"/>
  </r>
  <r>
    <s v="RES-24573"/>
    <s v="G-9009"/>
    <x v="548"/>
    <d v="2024-12-16T00:00:00"/>
    <d v="2024-12-19T00:00:00"/>
    <x v="4"/>
    <s v="RC_PROMO"/>
    <x v="4"/>
    <x v="3"/>
    <x v="0"/>
    <n v="12000"/>
    <n v="5"/>
    <n v="5"/>
    <n v="1"/>
    <n v="6"/>
    <n v="3"/>
    <n v="89"/>
    <n v="2040"/>
    <n v="9960"/>
    <n v="15"/>
  </r>
  <r>
    <s v="RES-20211"/>
    <s v="G-4551"/>
    <x v="549"/>
    <d v="2024-10-08T00:00:00"/>
    <d v="2024-10-11T00:00:00"/>
    <x v="0"/>
    <s v="RC_BAR"/>
    <x v="0"/>
    <x v="1"/>
    <x v="2"/>
    <n v="1650"/>
    <n v="1"/>
    <n v="1"/>
    <n v="2"/>
    <n v="3"/>
    <n v="3"/>
    <n v="21"/>
    <n v="0"/>
    <n v="1650"/>
    <n v="3"/>
  </r>
  <r>
    <s v="RES-20568"/>
    <s v="G-5004"/>
    <x v="549"/>
    <d v="2024-10-11T00:00:00"/>
    <d v="2024-10-17T00:00:00"/>
    <x v="0"/>
    <s v="RC_PROMO"/>
    <x v="1"/>
    <x v="2"/>
    <x v="2"/>
    <n v="3300"/>
    <n v="1"/>
    <n v="2"/>
    <n v="0"/>
    <n v="2"/>
    <n v="6"/>
    <n v="24"/>
    <n v="165"/>
    <n v="3135"/>
    <n v="6"/>
  </r>
  <r>
    <s v="RES-21691"/>
    <s v="G-6127"/>
    <x v="549"/>
    <d v="2024-10-22T00:00:00"/>
    <d v="2024-10-23T00:00:00"/>
    <x v="1"/>
    <s v="RC_WHL"/>
    <x v="6"/>
    <x v="3"/>
    <x v="0"/>
    <n v="350"/>
    <n v="1"/>
    <n v="3"/>
    <n v="0"/>
    <n v="3"/>
    <n v="1"/>
    <n v="35"/>
    <n v="0"/>
    <n v="350"/>
    <n v="1"/>
  </r>
  <r>
    <s v="RES-22020"/>
    <s v="G-6456"/>
    <x v="549"/>
    <d v="2024-11-28T00:00:00"/>
    <d v="2024-12-11T00:00:00"/>
    <x v="4"/>
    <s v="RC_GOV"/>
    <x v="7"/>
    <x v="4"/>
    <x v="2"/>
    <n v="20800"/>
    <n v="2"/>
    <n v="6"/>
    <n v="2"/>
    <n v="8"/>
    <n v="13"/>
    <n v="72"/>
    <n v="3120"/>
    <n v="17680"/>
    <n v="26"/>
  </r>
  <r>
    <s v="RES-22327"/>
    <s v="G-6763"/>
    <x v="549"/>
    <d v="2024-10-02T00:00:00"/>
    <d v="2024-10-08T00:00:00"/>
    <x v="1"/>
    <s v="RC_GOV"/>
    <x v="1"/>
    <x v="4"/>
    <x v="2"/>
    <n v="6300"/>
    <n v="3"/>
    <n v="9"/>
    <n v="3"/>
    <n v="12"/>
    <n v="6"/>
    <n v="15"/>
    <n v="315"/>
    <n v="5985"/>
    <n v="18"/>
  </r>
  <r>
    <s v="RES-20257"/>
    <s v="G-4833"/>
    <x v="550"/>
    <d v="2024-10-19T00:00:00"/>
    <d v="2024-10-25T00:00:00"/>
    <x v="1"/>
    <s v="RC_PROMO"/>
    <x v="6"/>
    <x v="2"/>
    <x v="2"/>
    <n v="2100"/>
    <n v="1"/>
    <n v="2"/>
    <n v="0"/>
    <n v="2"/>
    <n v="6"/>
    <n v="33"/>
    <n v="0"/>
    <n v="2100"/>
    <n v="6"/>
  </r>
  <r>
    <s v="RES-20464"/>
    <s v="G-3861"/>
    <x v="550"/>
    <d v="2024-09-24T00:00:00"/>
    <d v="2024-09-25T00:00:00"/>
    <x v="1"/>
    <s v="RC_BAR"/>
    <x v="4"/>
    <x v="1"/>
    <x v="2"/>
    <n v="700"/>
    <n v="2"/>
    <n v="6"/>
    <n v="2"/>
    <n v="8"/>
    <n v="1"/>
    <n v="8"/>
    <n v="119"/>
    <n v="581"/>
    <n v="2"/>
  </r>
  <r>
    <s v="RES-20519"/>
    <s v="G-3090"/>
    <x v="550"/>
    <d v="2024-11-19T00:00:00"/>
    <d v="2024-11-20T00:00:00"/>
    <x v="1"/>
    <s v="RC_LONG"/>
    <x v="5"/>
    <x v="1"/>
    <x v="0"/>
    <n v="350"/>
    <n v="1"/>
    <n v="3"/>
    <n v="0"/>
    <n v="3"/>
    <n v="1"/>
    <n v="64"/>
    <n v="70"/>
    <n v="280"/>
    <n v="1"/>
  </r>
  <r>
    <s v="RES-22298"/>
    <s v="G-6734"/>
    <x v="550"/>
    <d v="2024-12-01T00:00:00"/>
    <d v="2024-12-13T00:00:00"/>
    <x v="1"/>
    <s v="RC_PROMO"/>
    <x v="1"/>
    <x v="2"/>
    <x v="2"/>
    <n v="4200"/>
    <n v="1"/>
    <n v="1"/>
    <n v="2"/>
    <n v="3"/>
    <n v="12"/>
    <n v="76"/>
    <n v="210"/>
    <n v="3990"/>
    <n v="12"/>
  </r>
  <r>
    <s v="RES-22643"/>
    <s v="G-7079"/>
    <x v="550"/>
    <d v="2024-09-21T00:00:00"/>
    <d v="2024-09-22T00:00:00"/>
    <x v="1"/>
    <s v="RC_PKG"/>
    <x v="4"/>
    <x v="3"/>
    <x v="0"/>
    <n v="700"/>
    <n v="2"/>
    <n v="4"/>
    <n v="0"/>
    <n v="4"/>
    <n v="1"/>
    <n v="5"/>
    <n v="119"/>
    <n v="581"/>
    <n v="2"/>
  </r>
  <r>
    <s v="RES-22719"/>
    <s v="G-7155"/>
    <x v="550"/>
    <d v="2024-10-14T00:00:00"/>
    <d v="2024-10-22T00:00:00"/>
    <x v="1"/>
    <s v="RC_PKG"/>
    <x v="4"/>
    <x v="3"/>
    <x v="1"/>
    <n v="2800"/>
    <n v="1"/>
    <n v="3"/>
    <n v="0"/>
    <n v="3"/>
    <n v="8"/>
    <n v="28"/>
    <n v="476"/>
    <n v="2324"/>
    <n v="8"/>
  </r>
  <r>
    <s v="RES-23168"/>
    <s v="G-7604"/>
    <x v="550"/>
    <d v="2024-12-02T00:00:00"/>
    <d v="2024-12-15T00:00:00"/>
    <x v="3"/>
    <s v="RC_GOV"/>
    <x v="0"/>
    <x v="0"/>
    <x v="2"/>
    <n v="31200"/>
    <n v="2"/>
    <n v="2"/>
    <n v="1"/>
    <n v="3"/>
    <n v="13"/>
    <n v="77"/>
    <n v="0"/>
    <n v="31200"/>
    <n v="26"/>
  </r>
  <r>
    <s v="RES-24252"/>
    <s v="G-8688"/>
    <x v="550"/>
    <d v="2024-09-17T00:00:00"/>
    <d v="2024-09-25T00:00:00"/>
    <x v="0"/>
    <s v="RC_GOV"/>
    <x v="5"/>
    <x v="1"/>
    <x v="2"/>
    <n v="4400"/>
    <n v="1"/>
    <n v="2"/>
    <n v="1"/>
    <n v="3"/>
    <n v="8"/>
    <n v="1"/>
    <n v="880"/>
    <n v="3520"/>
    <n v="8"/>
  </r>
  <r>
    <s v="RES-24995"/>
    <s v="G-9431"/>
    <x v="550"/>
    <d v="2024-11-29T00:00:00"/>
    <d v="2024-12-06T00:00:00"/>
    <x v="1"/>
    <s v="RC_LONG"/>
    <x v="7"/>
    <x v="4"/>
    <x v="0"/>
    <n v="4900"/>
    <n v="2"/>
    <n v="6"/>
    <n v="2"/>
    <n v="8"/>
    <n v="7"/>
    <n v="74"/>
    <n v="735"/>
    <n v="4165"/>
    <n v="14"/>
  </r>
  <r>
    <s v="RES-22379"/>
    <s v="G-6815"/>
    <x v="551"/>
    <d v="2024-09-29T00:00:00"/>
    <d v="2024-10-04T00:00:00"/>
    <x v="0"/>
    <s v="RC_PROMO"/>
    <x v="7"/>
    <x v="0"/>
    <x v="0"/>
    <n v="5500"/>
    <n v="2"/>
    <n v="6"/>
    <n v="1"/>
    <n v="7"/>
    <n v="5"/>
    <n v="14"/>
    <n v="825"/>
    <n v="4675"/>
    <n v="10"/>
  </r>
  <r>
    <s v="RES-23037"/>
    <s v="G-7473"/>
    <x v="551"/>
    <d v="2024-09-29T00:00:00"/>
    <d v="2024-10-07T00:00:00"/>
    <x v="4"/>
    <s v="RC_LONG"/>
    <x v="4"/>
    <x v="3"/>
    <x v="2"/>
    <n v="12800"/>
    <n v="2"/>
    <n v="6"/>
    <n v="3"/>
    <n v="9"/>
    <n v="8"/>
    <n v="14"/>
    <n v="2176"/>
    <n v="10624"/>
    <n v="16"/>
  </r>
  <r>
    <s v="RES-23698"/>
    <s v="G-8134"/>
    <x v="551"/>
    <d v="2024-09-23T00:00:00"/>
    <d v="2024-09-29T00:00:00"/>
    <x v="1"/>
    <s v="RC_BAR"/>
    <x v="5"/>
    <x v="3"/>
    <x v="1"/>
    <n v="2100"/>
    <n v="1"/>
    <n v="2"/>
    <n v="1"/>
    <n v="3"/>
    <n v="6"/>
    <n v="8"/>
    <n v="420"/>
    <n v="1680"/>
    <n v="6"/>
  </r>
  <r>
    <s v="RES-24971"/>
    <s v="G-9407"/>
    <x v="551"/>
    <d v="2024-09-16T00:00:00"/>
    <d v="2024-09-29T00:00:00"/>
    <x v="4"/>
    <s v="RC_PKG"/>
    <x v="7"/>
    <x v="3"/>
    <x v="2"/>
    <n v="20800"/>
    <n v="2"/>
    <n v="6"/>
    <n v="3"/>
    <n v="9"/>
    <n v="13"/>
    <n v="1"/>
    <n v="3120"/>
    <n v="17680"/>
    <n v="26"/>
  </r>
  <r>
    <s v="RES-20025"/>
    <s v="G-1093"/>
    <x v="552"/>
    <d v="2024-09-22T00:00:00"/>
    <d v="2024-09-27T00:00:00"/>
    <x v="1"/>
    <s v="RC_WHL"/>
    <x v="6"/>
    <x v="1"/>
    <x v="2"/>
    <n v="3500"/>
    <n v="2"/>
    <n v="2"/>
    <n v="4"/>
    <n v="6"/>
    <n v="5"/>
    <n v="8"/>
    <n v="0"/>
    <n v="3500"/>
    <n v="10"/>
  </r>
  <r>
    <s v="RES-20524"/>
    <s v="G-4299"/>
    <x v="552"/>
    <d v="2024-10-12T00:00:00"/>
    <d v="2024-10-15T00:00:00"/>
    <x v="1"/>
    <s v="RC_BAR"/>
    <x v="5"/>
    <x v="1"/>
    <x v="2"/>
    <n v="2100"/>
    <n v="2"/>
    <n v="6"/>
    <n v="2"/>
    <n v="8"/>
    <n v="3"/>
    <n v="28"/>
    <n v="420"/>
    <n v="1680"/>
    <n v="6"/>
  </r>
  <r>
    <s v="RES-22124"/>
    <s v="G-6560"/>
    <x v="552"/>
    <d v="2024-12-03T00:00:00"/>
    <d v="2024-12-17T00:00:00"/>
    <x v="1"/>
    <s v="RC_BAR"/>
    <x v="1"/>
    <x v="3"/>
    <x v="2"/>
    <n v="19600"/>
    <n v="4"/>
    <n v="4"/>
    <n v="5"/>
    <n v="9"/>
    <n v="14"/>
    <n v="80"/>
    <n v="980"/>
    <n v="18620"/>
    <n v="56"/>
  </r>
  <r>
    <s v="RES-22402"/>
    <s v="G-6838"/>
    <x v="552"/>
    <d v="2024-10-19T00:00:00"/>
    <d v="2024-10-21T00:00:00"/>
    <x v="1"/>
    <s v="RC_PROMO"/>
    <x v="1"/>
    <x v="0"/>
    <x v="2"/>
    <n v="1400"/>
    <n v="2"/>
    <n v="4"/>
    <n v="3"/>
    <n v="7"/>
    <n v="2"/>
    <n v="35"/>
    <n v="70"/>
    <n v="1330"/>
    <n v="4"/>
  </r>
  <r>
    <s v="RES-20323"/>
    <s v="G-2108"/>
    <x v="553"/>
    <d v="2024-09-18T00:00:00"/>
    <d v="2024-09-20T00:00:00"/>
    <x v="1"/>
    <s v="RC_GOV"/>
    <x v="0"/>
    <x v="3"/>
    <x v="2"/>
    <n v="1400"/>
    <n v="2"/>
    <n v="6"/>
    <n v="3"/>
    <n v="9"/>
    <n v="2"/>
    <n v="5"/>
    <n v="0"/>
    <n v="1400"/>
    <n v="4"/>
  </r>
  <r>
    <s v="RES-21255"/>
    <s v="G-5691"/>
    <x v="553"/>
    <d v="2024-12-03T00:00:00"/>
    <d v="2024-12-14T00:00:00"/>
    <x v="0"/>
    <s v="RC_PROMO"/>
    <x v="1"/>
    <x v="2"/>
    <x v="2"/>
    <n v="18150"/>
    <n v="3"/>
    <n v="9"/>
    <n v="3"/>
    <n v="12"/>
    <n v="11"/>
    <n v="81"/>
    <n v="907.5"/>
    <n v="17242.5"/>
    <n v="33"/>
  </r>
  <r>
    <s v="RES-21851"/>
    <s v="G-6287"/>
    <x v="553"/>
    <d v="2024-10-08T00:00:00"/>
    <d v="2024-10-16T00:00:00"/>
    <x v="1"/>
    <s v="RC_CORP"/>
    <x v="3"/>
    <x v="3"/>
    <x v="2"/>
    <n v="8400"/>
    <n v="3"/>
    <n v="6"/>
    <n v="1"/>
    <n v="7"/>
    <n v="8"/>
    <n v="25"/>
    <n v="0"/>
    <n v="8400"/>
    <n v="24"/>
  </r>
  <r>
    <s v="RES-22593"/>
    <s v="G-7029"/>
    <x v="553"/>
    <d v="2024-11-25T00:00:00"/>
    <d v="2024-11-30T00:00:00"/>
    <x v="2"/>
    <s v="RC_CORP"/>
    <x v="1"/>
    <x v="4"/>
    <x v="2"/>
    <n v="11000"/>
    <n v="2"/>
    <n v="6"/>
    <n v="1"/>
    <n v="7"/>
    <n v="5"/>
    <n v="73"/>
    <n v="550"/>
    <n v="10450"/>
    <n v="10"/>
  </r>
  <r>
    <s v="RES-22706"/>
    <s v="G-7142"/>
    <x v="553"/>
    <d v="2024-11-20T00:00:00"/>
    <d v="2024-11-27T00:00:00"/>
    <x v="4"/>
    <s v="RC_GOV"/>
    <x v="2"/>
    <x v="1"/>
    <x v="2"/>
    <n v="5600"/>
    <n v="1"/>
    <n v="2"/>
    <n v="1"/>
    <n v="3"/>
    <n v="7"/>
    <n v="68"/>
    <n v="560"/>
    <n v="5040"/>
    <n v="7"/>
  </r>
  <r>
    <s v="RES-22861"/>
    <s v="G-7297"/>
    <x v="553"/>
    <d v="2024-11-14T00:00:00"/>
    <d v="2024-11-25T00:00:00"/>
    <x v="1"/>
    <s v="RC_BAR"/>
    <x v="5"/>
    <x v="3"/>
    <x v="2"/>
    <n v="11550"/>
    <n v="3"/>
    <n v="3"/>
    <n v="4"/>
    <n v="7"/>
    <n v="11"/>
    <n v="62"/>
    <n v="2310"/>
    <n v="9240"/>
    <n v="33"/>
  </r>
  <r>
    <s v="RES-22882"/>
    <s v="G-7318"/>
    <x v="553"/>
    <d v="2024-09-17T00:00:00"/>
    <d v="2024-09-24T00:00:00"/>
    <x v="1"/>
    <s v="RC_CORP"/>
    <x v="1"/>
    <x v="0"/>
    <x v="2"/>
    <n v="2450"/>
    <n v="1"/>
    <n v="3"/>
    <n v="1"/>
    <n v="4"/>
    <n v="7"/>
    <n v="4"/>
    <n v="122.5"/>
    <n v="2327.5"/>
    <n v="7"/>
  </r>
  <r>
    <s v="RES-23153"/>
    <s v="G-7589"/>
    <x v="553"/>
    <d v="2024-10-26T00:00:00"/>
    <d v="2024-11-03T00:00:00"/>
    <x v="2"/>
    <s v="RC_CORP"/>
    <x v="7"/>
    <x v="3"/>
    <x v="2"/>
    <n v="8800"/>
    <n v="1"/>
    <n v="2"/>
    <n v="1"/>
    <n v="3"/>
    <n v="8"/>
    <n v="43"/>
    <n v="1320"/>
    <n v="7480"/>
    <n v="8"/>
  </r>
  <r>
    <s v="RES-23271"/>
    <s v="G-7707"/>
    <x v="553"/>
    <d v="2024-10-11T00:00:00"/>
    <d v="2024-10-20T00:00:00"/>
    <x v="3"/>
    <s v="RC_CORP"/>
    <x v="4"/>
    <x v="1"/>
    <x v="2"/>
    <n v="10800"/>
    <n v="1"/>
    <n v="3"/>
    <n v="0"/>
    <n v="3"/>
    <n v="9"/>
    <n v="28"/>
    <n v="1836"/>
    <n v="8964"/>
    <n v="9"/>
  </r>
  <r>
    <s v="RES-24754"/>
    <s v="G-9190"/>
    <x v="553"/>
    <d v="2024-11-22T00:00:00"/>
    <d v="2024-11-28T00:00:00"/>
    <x v="0"/>
    <s v="RC_BAR"/>
    <x v="6"/>
    <x v="1"/>
    <x v="2"/>
    <n v="9900"/>
    <n v="3"/>
    <n v="6"/>
    <n v="5"/>
    <n v="11"/>
    <n v="6"/>
    <n v="70"/>
    <n v="0"/>
    <n v="9900"/>
    <n v="18"/>
  </r>
  <r>
    <s v="RES-24832"/>
    <s v="G-9268"/>
    <x v="553"/>
    <d v="2024-09-22T00:00:00"/>
    <d v="2024-09-23T00:00:00"/>
    <x v="0"/>
    <s v="RC_LONG"/>
    <x v="2"/>
    <x v="4"/>
    <x v="2"/>
    <n v="1100"/>
    <n v="2"/>
    <n v="6"/>
    <n v="0"/>
    <n v="6"/>
    <n v="1"/>
    <n v="9"/>
    <n v="110"/>
    <n v="990"/>
    <n v="2"/>
  </r>
  <r>
    <s v="RES-20063"/>
    <s v="G-4227"/>
    <x v="554"/>
    <d v="2024-10-24T00:00:00"/>
    <d v="2024-10-26T00:00:00"/>
    <x v="4"/>
    <s v="RC_GOV"/>
    <x v="7"/>
    <x v="1"/>
    <x v="2"/>
    <n v="4800"/>
    <n v="3"/>
    <n v="3"/>
    <n v="0"/>
    <n v="3"/>
    <n v="2"/>
    <n v="42"/>
    <n v="720"/>
    <n v="4080"/>
    <n v="6"/>
  </r>
  <r>
    <s v="RES-22318"/>
    <s v="G-6754"/>
    <x v="554"/>
    <d v="2024-10-19T00:00:00"/>
    <d v="2024-10-31T00:00:00"/>
    <x v="0"/>
    <s v="RC_LONG"/>
    <x v="0"/>
    <x v="3"/>
    <x v="2"/>
    <n v="13200"/>
    <n v="2"/>
    <n v="6"/>
    <n v="1"/>
    <n v="7"/>
    <n v="12"/>
    <n v="37"/>
    <n v="0"/>
    <n v="13200"/>
    <n v="24"/>
  </r>
  <r>
    <s v="RES-22319"/>
    <s v="G-6755"/>
    <x v="554"/>
    <d v="2024-10-16T00:00:00"/>
    <d v="2024-10-24T00:00:00"/>
    <x v="1"/>
    <s v="RC_GOV"/>
    <x v="1"/>
    <x v="0"/>
    <x v="2"/>
    <n v="2800"/>
    <n v="1"/>
    <n v="1"/>
    <n v="2"/>
    <n v="3"/>
    <n v="8"/>
    <n v="34"/>
    <n v="140"/>
    <n v="2660"/>
    <n v="8"/>
  </r>
  <r>
    <s v="RES-22722"/>
    <s v="G-7158"/>
    <x v="554"/>
    <d v="2024-10-18T00:00:00"/>
    <d v="2024-10-21T00:00:00"/>
    <x v="1"/>
    <s v="RC_CORP"/>
    <x v="5"/>
    <x v="0"/>
    <x v="2"/>
    <n v="3150"/>
    <n v="3"/>
    <n v="3"/>
    <n v="0"/>
    <n v="3"/>
    <n v="3"/>
    <n v="36"/>
    <n v="630"/>
    <n v="2520"/>
    <n v="9"/>
  </r>
  <r>
    <s v="RES-23600"/>
    <s v="G-8036"/>
    <x v="554"/>
    <d v="2024-11-08T00:00:00"/>
    <d v="2024-11-10T00:00:00"/>
    <x v="1"/>
    <s v="RC_PROMO"/>
    <x v="6"/>
    <x v="1"/>
    <x v="0"/>
    <n v="2100"/>
    <n v="3"/>
    <n v="9"/>
    <n v="2"/>
    <n v="11"/>
    <n v="2"/>
    <n v="57"/>
    <n v="0"/>
    <n v="2100"/>
    <n v="6"/>
  </r>
  <r>
    <s v="RES-23875"/>
    <s v="G-8311"/>
    <x v="554"/>
    <d v="2024-09-13T00:00:00"/>
    <d v="2024-09-19T00:00:00"/>
    <x v="0"/>
    <s v="RC_GOV"/>
    <x v="4"/>
    <x v="1"/>
    <x v="0"/>
    <n v="6600"/>
    <n v="2"/>
    <n v="6"/>
    <n v="2"/>
    <n v="8"/>
    <n v="6"/>
    <n v="1"/>
    <n v="1122"/>
    <n v="5478"/>
    <n v="12"/>
  </r>
  <r>
    <s v="RES-24924"/>
    <s v="G-9360"/>
    <x v="554"/>
    <d v="2024-11-07T00:00:00"/>
    <d v="2024-11-20T00:00:00"/>
    <x v="1"/>
    <s v="RC_PROMO"/>
    <x v="6"/>
    <x v="1"/>
    <x v="2"/>
    <n v="9100"/>
    <n v="2"/>
    <n v="6"/>
    <n v="0"/>
    <n v="6"/>
    <n v="13"/>
    <n v="56"/>
    <n v="0"/>
    <n v="9100"/>
    <n v="26"/>
  </r>
  <r>
    <s v="RES-20576"/>
    <s v="G-5012"/>
    <x v="555"/>
    <d v="2024-11-02T00:00:00"/>
    <d v="2024-11-13T00:00:00"/>
    <x v="1"/>
    <s v="RC_PROMO"/>
    <x v="6"/>
    <x v="1"/>
    <x v="0"/>
    <n v="11550"/>
    <n v="3"/>
    <n v="3"/>
    <n v="2"/>
    <n v="5"/>
    <n v="11"/>
    <n v="52"/>
    <n v="0"/>
    <n v="11550"/>
    <n v="33"/>
  </r>
  <r>
    <s v="RES-20722"/>
    <s v="G-5158"/>
    <x v="555"/>
    <d v="2024-12-08T00:00:00"/>
    <d v="2024-12-10T00:00:00"/>
    <x v="1"/>
    <s v="RC_LONG"/>
    <x v="1"/>
    <x v="3"/>
    <x v="3"/>
    <n v="0"/>
    <n v="7"/>
    <n v="0"/>
    <n v="0"/>
    <n v="0"/>
    <n v="2"/>
    <n v="88"/>
    <n v="0"/>
    <n v="0"/>
    <n v="14"/>
  </r>
  <r>
    <s v="RES-21889"/>
    <s v="G-6325"/>
    <x v="555"/>
    <d v="2024-11-08T00:00:00"/>
    <d v="2024-11-18T00:00:00"/>
    <x v="1"/>
    <s v="RC_PKG"/>
    <x v="5"/>
    <x v="1"/>
    <x v="2"/>
    <n v="3500"/>
    <n v="1"/>
    <n v="1"/>
    <n v="0"/>
    <n v="1"/>
    <n v="10"/>
    <n v="58"/>
    <n v="700"/>
    <n v="2800"/>
    <n v="10"/>
  </r>
  <r>
    <s v="RES-22256"/>
    <s v="G-6692"/>
    <x v="555"/>
    <d v="2024-11-15T00:00:00"/>
    <d v="2024-11-18T00:00:00"/>
    <x v="0"/>
    <s v="RC_PKG"/>
    <x v="0"/>
    <x v="0"/>
    <x v="2"/>
    <n v="1650"/>
    <n v="1"/>
    <n v="1"/>
    <n v="0"/>
    <n v="1"/>
    <n v="3"/>
    <n v="65"/>
    <n v="0"/>
    <n v="1650"/>
    <n v="3"/>
  </r>
  <r>
    <s v="RES-22555"/>
    <s v="G-6991"/>
    <x v="555"/>
    <d v="2024-09-25T00:00:00"/>
    <d v="2024-09-27T00:00:00"/>
    <x v="1"/>
    <s v="RC_BAR"/>
    <x v="6"/>
    <x v="1"/>
    <x v="2"/>
    <n v="1400"/>
    <n v="2"/>
    <n v="6"/>
    <n v="2"/>
    <n v="8"/>
    <n v="2"/>
    <n v="14"/>
    <n v="0"/>
    <n v="1400"/>
    <n v="4"/>
  </r>
  <r>
    <s v="RES-23346"/>
    <s v="G-7782"/>
    <x v="555"/>
    <d v="2024-11-29T00:00:00"/>
    <d v="2024-12-04T00:00:00"/>
    <x v="1"/>
    <s v="RC_CORP"/>
    <x v="0"/>
    <x v="3"/>
    <x v="2"/>
    <n v="3500"/>
    <n v="2"/>
    <n v="2"/>
    <n v="1"/>
    <n v="3"/>
    <n v="5"/>
    <n v="79"/>
    <n v="0"/>
    <n v="3500"/>
    <n v="10"/>
  </r>
  <r>
    <s v="RES-23462"/>
    <s v="G-7898"/>
    <x v="555"/>
    <d v="2024-09-19T00:00:00"/>
    <d v="2024-09-24T00:00:00"/>
    <x v="1"/>
    <s v="RC_PROMO"/>
    <x v="3"/>
    <x v="1"/>
    <x v="0"/>
    <n v="1750"/>
    <n v="1"/>
    <n v="1"/>
    <n v="1"/>
    <n v="2"/>
    <n v="5"/>
    <n v="8"/>
    <n v="0"/>
    <n v="1750"/>
    <n v="5"/>
  </r>
  <r>
    <s v="RES-23979"/>
    <s v="G-8415"/>
    <x v="555"/>
    <d v="2024-09-21T00:00:00"/>
    <d v="2024-09-29T00:00:00"/>
    <x v="1"/>
    <s v="RC_LONG"/>
    <x v="3"/>
    <x v="2"/>
    <x v="3"/>
    <n v="0"/>
    <n v="8"/>
    <n v="0"/>
    <n v="0"/>
    <n v="0"/>
    <n v="8"/>
    <n v="10"/>
    <n v="0"/>
    <n v="0"/>
    <n v="64"/>
  </r>
  <r>
    <s v="RES-24415"/>
    <s v="G-8851"/>
    <x v="555"/>
    <d v="2024-10-02T00:00:00"/>
    <d v="2024-10-10T00:00:00"/>
    <x v="2"/>
    <s v="RC_PKG"/>
    <x v="2"/>
    <x v="2"/>
    <x v="1"/>
    <n v="8800"/>
    <n v="1"/>
    <n v="1"/>
    <n v="1"/>
    <n v="2"/>
    <n v="8"/>
    <n v="21"/>
    <n v="880"/>
    <n v="7920"/>
    <n v="8"/>
  </r>
  <r>
    <s v="RES-20503"/>
    <s v="G-4121"/>
    <x v="556"/>
    <d v="2024-09-20T00:00:00"/>
    <d v="2024-09-22T00:00:00"/>
    <x v="1"/>
    <s v="RC_PROMO"/>
    <x v="1"/>
    <x v="2"/>
    <x v="2"/>
    <n v="1400"/>
    <n v="2"/>
    <n v="4"/>
    <n v="1"/>
    <n v="5"/>
    <n v="2"/>
    <n v="10"/>
    <n v="70"/>
    <n v="1330"/>
    <n v="4"/>
  </r>
  <r>
    <s v="RES-23838"/>
    <s v="G-8274"/>
    <x v="556"/>
    <d v="2024-10-12T00:00:00"/>
    <d v="2024-10-25T00:00:00"/>
    <x v="1"/>
    <s v="RC_BAR"/>
    <x v="3"/>
    <x v="2"/>
    <x v="2"/>
    <n v="4550"/>
    <n v="1"/>
    <n v="2"/>
    <n v="0"/>
    <n v="2"/>
    <n v="13"/>
    <n v="32"/>
    <n v="0"/>
    <n v="4550"/>
    <n v="13"/>
  </r>
  <r>
    <s v="RES-23903"/>
    <s v="G-8339"/>
    <x v="556"/>
    <d v="2024-11-09T00:00:00"/>
    <d v="2024-11-20T00:00:00"/>
    <x v="1"/>
    <s v="RC_LONG"/>
    <x v="2"/>
    <x v="3"/>
    <x v="0"/>
    <n v="11550"/>
    <n v="3"/>
    <n v="3"/>
    <n v="3"/>
    <n v="6"/>
    <n v="11"/>
    <n v="60"/>
    <n v="1155"/>
    <n v="10395"/>
    <n v="33"/>
  </r>
  <r>
    <s v="RES-24144"/>
    <s v="G-8580"/>
    <x v="556"/>
    <d v="2024-09-13T00:00:00"/>
    <d v="2024-09-25T00:00:00"/>
    <x v="1"/>
    <s v="RC_CORP"/>
    <x v="4"/>
    <x v="4"/>
    <x v="2"/>
    <n v="8400"/>
    <n v="2"/>
    <n v="4"/>
    <n v="2"/>
    <n v="6"/>
    <n v="12"/>
    <n v="3"/>
    <n v="1428"/>
    <n v="6972"/>
    <n v="24"/>
  </r>
  <r>
    <s v="RES-24539"/>
    <s v="G-8975"/>
    <x v="556"/>
    <d v="2024-10-09T00:00:00"/>
    <d v="2024-10-22T00:00:00"/>
    <x v="1"/>
    <s v="RC_WHL"/>
    <x v="0"/>
    <x v="3"/>
    <x v="3"/>
    <n v="0"/>
    <n v="7"/>
    <n v="0"/>
    <n v="0"/>
    <n v="0"/>
    <n v="13"/>
    <n v="29"/>
    <n v="0"/>
    <n v="0"/>
    <n v="91"/>
  </r>
  <r>
    <s v="RES-20398"/>
    <s v="G-3930"/>
    <x v="557"/>
    <d v="2024-09-12T00:00:00"/>
    <d v="2024-09-17T00:00:00"/>
    <x v="4"/>
    <s v="RC_WHL"/>
    <x v="4"/>
    <x v="3"/>
    <x v="0"/>
    <n v="4000"/>
    <n v="1"/>
    <n v="1"/>
    <n v="0"/>
    <n v="1"/>
    <n v="5"/>
    <n v="3"/>
    <n v="680"/>
    <n v="3320"/>
    <n v="5"/>
  </r>
  <r>
    <s v="RES-21036"/>
    <s v="G-5472"/>
    <x v="557"/>
    <d v="2024-09-30T00:00:00"/>
    <d v="2024-10-14T00:00:00"/>
    <x v="2"/>
    <s v="RC_WHL"/>
    <x v="7"/>
    <x v="4"/>
    <x v="2"/>
    <n v="30800"/>
    <n v="2"/>
    <n v="6"/>
    <n v="2"/>
    <n v="8"/>
    <n v="14"/>
    <n v="21"/>
    <n v="4620"/>
    <n v="26180"/>
    <n v="28"/>
  </r>
  <r>
    <s v="RES-21084"/>
    <s v="G-5520"/>
    <x v="557"/>
    <d v="2024-11-04T00:00:00"/>
    <d v="2024-11-14T00:00:00"/>
    <x v="1"/>
    <s v="RC_BAR"/>
    <x v="6"/>
    <x v="3"/>
    <x v="0"/>
    <n v="10500"/>
    <n v="3"/>
    <n v="9"/>
    <n v="1"/>
    <n v="10"/>
    <n v="10"/>
    <n v="56"/>
    <n v="0"/>
    <n v="10500"/>
    <n v="30"/>
  </r>
  <r>
    <s v="RES-22339"/>
    <s v="G-6775"/>
    <x v="557"/>
    <d v="2024-11-23T00:00:00"/>
    <d v="2024-12-03T00:00:00"/>
    <x v="1"/>
    <s v="RC_WHL"/>
    <x v="0"/>
    <x v="0"/>
    <x v="2"/>
    <n v="3500"/>
    <n v="1"/>
    <n v="2"/>
    <n v="0"/>
    <n v="2"/>
    <n v="10"/>
    <n v="75"/>
    <n v="0"/>
    <n v="3500"/>
    <n v="10"/>
  </r>
  <r>
    <s v="RES-23511"/>
    <s v="G-7947"/>
    <x v="557"/>
    <d v="2024-10-18T00:00:00"/>
    <d v="2024-10-31T00:00:00"/>
    <x v="3"/>
    <s v="RC_GOV"/>
    <x v="3"/>
    <x v="0"/>
    <x v="2"/>
    <n v="31200"/>
    <n v="2"/>
    <n v="2"/>
    <n v="2"/>
    <n v="4"/>
    <n v="13"/>
    <n v="39"/>
    <n v="0"/>
    <n v="31200"/>
    <n v="26"/>
  </r>
  <r>
    <s v="RES-23536"/>
    <s v="G-7972"/>
    <x v="557"/>
    <d v="2024-11-25T00:00:00"/>
    <d v="2024-12-07T00:00:00"/>
    <x v="1"/>
    <s v="RC_LONG"/>
    <x v="4"/>
    <x v="2"/>
    <x v="2"/>
    <n v="12600"/>
    <n v="3"/>
    <n v="9"/>
    <n v="3"/>
    <n v="12"/>
    <n v="12"/>
    <n v="77"/>
    <n v="2142"/>
    <n v="10458"/>
    <n v="36"/>
  </r>
  <r>
    <s v="RES-24143"/>
    <s v="G-8579"/>
    <x v="557"/>
    <d v="2024-10-26T00:00:00"/>
    <d v="2024-10-31T00:00:00"/>
    <x v="3"/>
    <s v="RC_BAR"/>
    <x v="6"/>
    <x v="4"/>
    <x v="2"/>
    <n v="6000"/>
    <n v="1"/>
    <n v="2"/>
    <n v="0"/>
    <n v="2"/>
    <n v="5"/>
    <n v="47"/>
    <n v="0"/>
    <n v="6000"/>
    <n v="5"/>
  </r>
  <r>
    <s v="RES-20348"/>
    <s v="G-2514"/>
    <x v="558"/>
    <d v="2024-10-08T00:00:00"/>
    <d v="2024-10-11T00:00:00"/>
    <x v="2"/>
    <s v="RC_CORP"/>
    <x v="1"/>
    <x v="0"/>
    <x v="1"/>
    <n v="9900"/>
    <n v="3"/>
    <n v="3"/>
    <n v="2"/>
    <n v="5"/>
    <n v="3"/>
    <n v="30"/>
    <n v="495"/>
    <n v="9405"/>
    <n v="9"/>
  </r>
  <r>
    <s v="RES-22026"/>
    <s v="G-6462"/>
    <x v="558"/>
    <d v="2024-10-18T00:00:00"/>
    <d v="2024-10-21T00:00:00"/>
    <x v="1"/>
    <s v="RC_PROMO"/>
    <x v="2"/>
    <x v="1"/>
    <x v="2"/>
    <n v="1050"/>
    <n v="1"/>
    <n v="3"/>
    <n v="1"/>
    <n v="4"/>
    <n v="3"/>
    <n v="40"/>
    <n v="105"/>
    <n v="945"/>
    <n v="3"/>
  </r>
  <r>
    <s v="RES-23420"/>
    <s v="G-7856"/>
    <x v="558"/>
    <d v="2024-09-10T00:00:00"/>
    <d v="2024-09-19T00:00:00"/>
    <x v="4"/>
    <s v="RC_GOV"/>
    <x v="7"/>
    <x v="0"/>
    <x v="3"/>
    <n v="0"/>
    <n v="10"/>
    <n v="0"/>
    <n v="0"/>
    <n v="0"/>
    <n v="9"/>
    <n v="2"/>
    <n v="0"/>
    <n v="0"/>
    <n v="90"/>
  </r>
  <r>
    <s v="RES-23702"/>
    <s v="G-8138"/>
    <x v="558"/>
    <d v="2024-09-10T00:00:00"/>
    <d v="2024-09-18T00:00:00"/>
    <x v="4"/>
    <s v="RC_PKG"/>
    <x v="4"/>
    <x v="4"/>
    <x v="0"/>
    <n v="12800"/>
    <n v="2"/>
    <n v="2"/>
    <n v="2"/>
    <n v="4"/>
    <n v="8"/>
    <n v="2"/>
    <n v="2176"/>
    <n v="10624"/>
    <n v="16"/>
  </r>
  <r>
    <s v="RES-23718"/>
    <s v="G-8154"/>
    <x v="558"/>
    <d v="2024-10-10T00:00:00"/>
    <d v="2024-10-13T00:00:00"/>
    <x v="1"/>
    <s v="RC_PROMO"/>
    <x v="6"/>
    <x v="1"/>
    <x v="2"/>
    <n v="3150"/>
    <n v="3"/>
    <n v="6"/>
    <n v="3"/>
    <n v="9"/>
    <n v="3"/>
    <n v="32"/>
    <n v="0"/>
    <n v="3150"/>
    <n v="9"/>
  </r>
  <r>
    <s v="RES-24842"/>
    <s v="G-9278"/>
    <x v="558"/>
    <d v="2024-10-14T00:00:00"/>
    <d v="2024-10-17T00:00:00"/>
    <x v="1"/>
    <s v="RC_BAR"/>
    <x v="2"/>
    <x v="3"/>
    <x v="2"/>
    <n v="3150"/>
    <n v="3"/>
    <n v="6"/>
    <n v="4"/>
    <n v="10"/>
    <n v="3"/>
    <n v="36"/>
    <n v="315"/>
    <n v="2835"/>
    <n v="9"/>
  </r>
  <r>
    <s v="RES-20035"/>
    <s v="G-2192"/>
    <x v="559"/>
    <d v="2024-09-07T00:00:00"/>
    <d v="2024-09-12T00:00:00"/>
    <x v="3"/>
    <s v="RC_CORP"/>
    <x v="7"/>
    <x v="3"/>
    <x v="2"/>
    <n v="6000"/>
    <n v="1"/>
    <n v="3"/>
    <n v="1"/>
    <n v="4"/>
    <n v="5"/>
    <n v="0"/>
    <n v="900"/>
    <n v="5100"/>
    <n v="5"/>
  </r>
  <r>
    <s v="RES-20393"/>
    <s v="G-2947"/>
    <x v="559"/>
    <d v="2024-09-10T00:00:00"/>
    <d v="2024-09-12T00:00:00"/>
    <x v="0"/>
    <s v="RC_LONG"/>
    <x v="3"/>
    <x v="1"/>
    <x v="3"/>
    <n v="0"/>
    <n v="2"/>
    <n v="0"/>
    <n v="0"/>
    <n v="0"/>
    <n v="2"/>
    <n v="3"/>
    <n v="0"/>
    <n v="0"/>
    <n v="4"/>
  </r>
  <r>
    <s v="RES-21067"/>
    <s v="G-5503"/>
    <x v="559"/>
    <d v="2024-09-22T00:00:00"/>
    <d v="2024-09-25T00:00:00"/>
    <x v="1"/>
    <s v="RC_BAR"/>
    <x v="3"/>
    <x v="0"/>
    <x v="0"/>
    <n v="2100"/>
    <n v="2"/>
    <n v="2"/>
    <n v="1"/>
    <n v="3"/>
    <n v="3"/>
    <n v="15"/>
    <n v="0"/>
    <n v="2100"/>
    <n v="6"/>
  </r>
  <r>
    <s v="RES-22291"/>
    <s v="G-6727"/>
    <x v="559"/>
    <d v="2024-09-16T00:00:00"/>
    <d v="2024-09-27T00:00:00"/>
    <x v="1"/>
    <s v="RC_LONG"/>
    <x v="5"/>
    <x v="0"/>
    <x v="2"/>
    <n v="3850"/>
    <n v="1"/>
    <n v="2"/>
    <n v="1"/>
    <n v="3"/>
    <n v="11"/>
    <n v="9"/>
    <n v="770"/>
    <n v="3080"/>
    <n v="11"/>
  </r>
  <r>
    <s v="RES-24787"/>
    <s v="G-9223"/>
    <x v="559"/>
    <d v="2024-10-08T00:00:00"/>
    <d v="2024-10-21T00:00:00"/>
    <x v="1"/>
    <s v="RC_LONG"/>
    <x v="3"/>
    <x v="2"/>
    <x v="2"/>
    <n v="4550"/>
    <n v="1"/>
    <n v="3"/>
    <n v="1"/>
    <n v="4"/>
    <n v="13"/>
    <n v="31"/>
    <n v="0"/>
    <n v="4550"/>
    <n v="13"/>
  </r>
  <r>
    <s v="RES-22219"/>
    <s v="G-6655"/>
    <x v="560"/>
    <d v="2024-09-18T00:00:00"/>
    <d v="2024-09-30T00:00:00"/>
    <x v="4"/>
    <s v="RC_WHL"/>
    <x v="6"/>
    <x v="0"/>
    <x v="0"/>
    <n v="19200"/>
    <n v="2"/>
    <n v="2"/>
    <n v="2"/>
    <n v="4"/>
    <n v="12"/>
    <n v="12"/>
    <n v="0"/>
    <n v="19200"/>
    <n v="24"/>
  </r>
  <r>
    <s v="RES-20088"/>
    <s v="G-3708"/>
    <x v="561"/>
    <d v="2024-11-05T00:00:00"/>
    <d v="2024-11-07T00:00:00"/>
    <x v="1"/>
    <s v="RC_GOV"/>
    <x v="1"/>
    <x v="4"/>
    <x v="2"/>
    <n v="700"/>
    <n v="1"/>
    <n v="2"/>
    <n v="1"/>
    <n v="3"/>
    <n v="2"/>
    <n v="61"/>
    <n v="35"/>
    <n v="665"/>
    <n v="2"/>
  </r>
  <r>
    <s v="RES-20162"/>
    <s v="G-4065"/>
    <x v="561"/>
    <d v="2024-10-18T00:00:00"/>
    <d v="2024-10-20T00:00:00"/>
    <x v="1"/>
    <s v="RC_GOV"/>
    <x v="5"/>
    <x v="3"/>
    <x v="2"/>
    <n v="2100"/>
    <n v="3"/>
    <n v="3"/>
    <n v="4"/>
    <n v="7"/>
    <n v="2"/>
    <n v="43"/>
    <n v="420"/>
    <n v="1680"/>
    <n v="6"/>
  </r>
  <r>
    <s v="RES-20216"/>
    <s v="G-2528"/>
    <x v="561"/>
    <d v="2024-12-21T00:00:00"/>
    <d v="2024-12-25T00:00:00"/>
    <x v="4"/>
    <s v="RC_BAR"/>
    <x v="1"/>
    <x v="4"/>
    <x v="2"/>
    <n v="9600"/>
    <n v="3"/>
    <n v="9"/>
    <n v="5"/>
    <n v="14"/>
    <n v="4"/>
    <n v="107"/>
    <n v="480"/>
    <n v="9120"/>
    <n v="12"/>
  </r>
  <r>
    <s v="RES-20619"/>
    <s v="G-5055"/>
    <x v="561"/>
    <d v="2024-11-26T00:00:00"/>
    <d v="2024-11-28T00:00:00"/>
    <x v="1"/>
    <s v="RC_WHL"/>
    <x v="0"/>
    <x v="3"/>
    <x v="2"/>
    <n v="1400"/>
    <n v="2"/>
    <n v="6"/>
    <n v="2"/>
    <n v="8"/>
    <n v="2"/>
    <n v="82"/>
    <n v="0"/>
    <n v="1400"/>
    <n v="4"/>
  </r>
  <r>
    <s v="RES-21702"/>
    <s v="G-6138"/>
    <x v="561"/>
    <d v="2024-11-25T00:00:00"/>
    <d v="2024-12-05T00:00:00"/>
    <x v="2"/>
    <s v="RC_BAR"/>
    <x v="6"/>
    <x v="1"/>
    <x v="2"/>
    <n v="22000"/>
    <n v="2"/>
    <n v="2"/>
    <n v="1"/>
    <n v="3"/>
    <n v="10"/>
    <n v="81"/>
    <n v="0"/>
    <n v="22000"/>
    <n v="20"/>
  </r>
  <r>
    <s v="RES-22765"/>
    <s v="G-7201"/>
    <x v="561"/>
    <d v="2024-10-08T00:00:00"/>
    <d v="2024-10-14T00:00:00"/>
    <x v="2"/>
    <s v="RC_LONG"/>
    <x v="3"/>
    <x v="3"/>
    <x v="2"/>
    <n v="19800"/>
    <n v="3"/>
    <n v="6"/>
    <n v="2"/>
    <n v="8"/>
    <n v="6"/>
    <n v="33"/>
    <n v="0"/>
    <n v="19800"/>
    <n v="18"/>
  </r>
  <r>
    <s v="RES-23243"/>
    <s v="G-7679"/>
    <x v="561"/>
    <d v="2024-11-19T00:00:00"/>
    <d v="2024-11-24T00:00:00"/>
    <x v="1"/>
    <s v="RC_BAR"/>
    <x v="3"/>
    <x v="2"/>
    <x v="2"/>
    <n v="1750"/>
    <n v="1"/>
    <n v="2"/>
    <n v="1"/>
    <n v="3"/>
    <n v="5"/>
    <n v="75"/>
    <n v="0"/>
    <n v="1750"/>
    <n v="5"/>
  </r>
  <r>
    <s v="RES-20362"/>
    <s v="G-3367"/>
    <x v="562"/>
    <d v="2024-09-23T00:00:00"/>
    <d v="2024-09-25T00:00:00"/>
    <x v="1"/>
    <s v="RC_BAR"/>
    <x v="0"/>
    <x v="2"/>
    <x v="2"/>
    <n v="1400"/>
    <n v="2"/>
    <n v="4"/>
    <n v="1"/>
    <n v="5"/>
    <n v="2"/>
    <n v="19"/>
    <n v="0"/>
    <n v="1400"/>
    <n v="4"/>
  </r>
  <r>
    <s v="RES-20432"/>
    <s v="G-2873"/>
    <x v="562"/>
    <d v="2024-11-03T00:00:00"/>
    <d v="2024-11-13T00:00:00"/>
    <x v="4"/>
    <s v="RC_BAR"/>
    <x v="3"/>
    <x v="1"/>
    <x v="0"/>
    <n v="24000"/>
    <n v="3"/>
    <n v="6"/>
    <n v="2"/>
    <n v="8"/>
    <n v="10"/>
    <n v="60"/>
    <n v="0"/>
    <n v="24000"/>
    <n v="30"/>
  </r>
  <r>
    <s v="RES-20748"/>
    <s v="G-5184"/>
    <x v="562"/>
    <d v="2024-10-01T00:00:00"/>
    <d v="2024-10-07T00:00:00"/>
    <x v="0"/>
    <s v="RC_CORP"/>
    <x v="1"/>
    <x v="2"/>
    <x v="2"/>
    <n v="9900"/>
    <n v="3"/>
    <n v="3"/>
    <n v="3"/>
    <n v="6"/>
    <n v="6"/>
    <n v="27"/>
    <n v="495"/>
    <n v="9405"/>
    <n v="18"/>
  </r>
  <r>
    <s v="RES-21508"/>
    <s v="G-5944"/>
    <x v="562"/>
    <d v="2024-11-17T00:00:00"/>
    <d v="2024-11-22T00:00:00"/>
    <x v="1"/>
    <s v="RC_GOV"/>
    <x v="7"/>
    <x v="1"/>
    <x v="2"/>
    <n v="5250"/>
    <n v="3"/>
    <n v="9"/>
    <n v="3"/>
    <n v="12"/>
    <n v="5"/>
    <n v="74"/>
    <n v="787.5"/>
    <n v="4462.5"/>
    <n v="15"/>
  </r>
  <r>
    <s v="RES-22283"/>
    <s v="G-6719"/>
    <x v="562"/>
    <d v="2024-09-16T00:00:00"/>
    <d v="2024-09-20T00:00:00"/>
    <x v="3"/>
    <s v="RC_WHL"/>
    <x v="1"/>
    <x v="0"/>
    <x v="2"/>
    <n v="9600"/>
    <n v="2"/>
    <n v="2"/>
    <n v="2"/>
    <n v="4"/>
    <n v="4"/>
    <n v="12"/>
    <n v="480"/>
    <n v="9120"/>
    <n v="8"/>
  </r>
  <r>
    <s v="RES-23510"/>
    <s v="G-7946"/>
    <x v="562"/>
    <d v="2024-11-22T00:00:00"/>
    <d v="2024-11-27T00:00:00"/>
    <x v="2"/>
    <s v="RC_PROMO"/>
    <x v="6"/>
    <x v="4"/>
    <x v="2"/>
    <n v="5500"/>
    <n v="1"/>
    <n v="2"/>
    <n v="0"/>
    <n v="2"/>
    <n v="5"/>
    <n v="79"/>
    <n v="0"/>
    <n v="5500"/>
    <n v="5"/>
  </r>
  <r>
    <s v="RES-23650"/>
    <s v="G-8086"/>
    <x v="562"/>
    <d v="2024-11-19T00:00:00"/>
    <d v="2024-11-21T00:00:00"/>
    <x v="1"/>
    <s v="RC_BAR"/>
    <x v="4"/>
    <x v="1"/>
    <x v="2"/>
    <n v="700"/>
    <n v="1"/>
    <n v="1"/>
    <n v="1"/>
    <n v="2"/>
    <n v="2"/>
    <n v="76"/>
    <n v="119"/>
    <n v="581"/>
    <n v="2"/>
  </r>
  <r>
    <s v="RES-23853"/>
    <s v="G-8289"/>
    <x v="562"/>
    <d v="2024-10-11T00:00:00"/>
    <d v="2024-10-25T00:00:00"/>
    <x v="0"/>
    <s v="RC_WHL"/>
    <x v="1"/>
    <x v="2"/>
    <x v="2"/>
    <n v="7700"/>
    <n v="1"/>
    <n v="3"/>
    <n v="1"/>
    <n v="4"/>
    <n v="14"/>
    <n v="37"/>
    <n v="385"/>
    <n v="7315"/>
    <n v="14"/>
  </r>
  <r>
    <s v="RES-24038"/>
    <s v="G-8474"/>
    <x v="562"/>
    <d v="2024-09-18T00:00:00"/>
    <d v="2024-09-25T00:00:00"/>
    <x v="1"/>
    <s v="RC_WHL"/>
    <x v="0"/>
    <x v="4"/>
    <x v="1"/>
    <n v="4900"/>
    <n v="2"/>
    <n v="2"/>
    <n v="1"/>
    <n v="3"/>
    <n v="7"/>
    <n v="14"/>
    <n v="0"/>
    <n v="4900"/>
    <n v="14"/>
  </r>
  <r>
    <s v="RES-24727"/>
    <s v="G-9163"/>
    <x v="562"/>
    <d v="2024-11-27T00:00:00"/>
    <d v="2024-12-02T00:00:00"/>
    <x v="2"/>
    <s v="RC_BAR"/>
    <x v="6"/>
    <x v="1"/>
    <x v="2"/>
    <n v="11000"/>
    <n v="2"/>
    <n v="4"/>
    <n v="2"/>
    <n v="6"/>
    <n v="5"/>
    <n v="84"/>
    <n v="0"/>
    <n v="11000"/>
    <n v="10"/>
  </r>
  <r>
    <s v="RES-20884"/>
    <s v="G-5320"/>
    <x v="563"/>
    <d v="2024-11-13T00:00:00"/>
    <d v="2024-11-25T00:00:00"/>
    <x v="1"/>
    <s v="RC_LONG"/>
    <x v="3"/>
    <x v="2"/>
    <x v="2"/>
    <n v="8400"/>
    <n v="2"/>
    <n v="4"/>
    <n v="1"/>
    <n v="5"/>
    <n v="12"/>
    <n v="71"/>
    <n v="0"/>
    <n v="8400"/>
    <n v="24"/>
  </r>
  <r>
    <s v="RES-21449"/>
    <s v="G-5885"/>
    <x v="563"/>
    <d v="2024-10-24T00:00:00"/>
    <d v="2024-11-07T00:00:00"/>
    <x v="4"/>
    <s v="RC_GOV"/>
    <x v="2"/>
    <x v="0"/>
    <x v="1"/>
    <n v="11200"/>
    <n v="1"/>
    <n v="2"/>
    <n v="1"/>
    <n v="3"/>
    <n v="14"/>
    <n v="51"/>
    <n v="1120"/>
    <n v="10080"/>
    <n v="14"/>
  </r>
  <r>
    <s v="RES-22392"/>
    <s v="G-6828"/>
    <x v="563"/>
    <d v="2024-09-29T00:00:00"/>
    <d v="2024-09-30T00:00:00"/>
    <x v="1"/>
    <s v="RC_PKG"/>
    <x v="2"/>
    <x v="1"/>
    <x v="2"/>
    <n v="350"/>
    <n v="1"/>
    <n v="1"/>
    <n v="1"/>
    <n v="2"/>
    <n v="1"/>
    <n v="26"/>
    <n v="35"/>
    <n v="315"/>
    <n v="1"/>
  </r>
  <r>
    <s v="RES-24789"/>
    <s v="G-9225"/>
    <x v="563"/>
    <d v="2024-10-31T00:00:00"/>
    <d v="2024-11-05T00:00:00"/>
    <x v="4"/>
    <s v="RC_GOV"/>
    <x v="3"/>
    <x v="3"/>
    <x v="1"/>
    <n v="12000"/>
    <n v="3"/>
    <n v="9"/>
    <n v="4"/>
    <n v="13"/>
    <n v="5"/>
    <n v="58"/>
    <n v="0"/>
    <n v="12000"/>
    <n v="15"/>
  </r>
  <r>
    <s v="RES-20256"/>
    <s v="G-1008"/>
    <x v="564"/>
    <d v="2024-10-25T00:00:00"/>
    <d v="2024-10-28T00:00:00"/>
    <x v="1"/>
    <s v="RC_BAR"/>
    <x v="4"/>
    <x v="1"/>
    <x v="2"/>
    <n v="3150"/>
    <n v="3"/>
    <n v="6"/>
    <n v="3"/>
    <n v="9"/>
    <n v="3"/>
    <n v="53"/>
    <n v="535.5"/>
    <n v="2614.5"/>
    <n v="9"/>
  </r>
  <r>
    <s v="RES-20567"/>
    <s v="G-5003"/>
    <x v="564"/>
    <d v="2024-10-12T00:00:00"/>
    <d v="2024-10-25T00:00:00"/>
    <x v="1"/>
    <s v="RC_WHL"/>
    <x v="4"/>
    <x v="4"/>
    <x v="3"/>
    <n v="0"/>
    <n v="6"/>
    <n v="0"/>
    <n v="0"/>
    <n v="0"/>
    <n v="13"/>
    <n v="40"/>
    <n v="0"/>
    <n v="0"/>
    <n v="78"/>
  </r>
  <r>
    <s v="RES-20577"/>
    <s v="G-5013"/>
    <x v="564"/>
    <d v="2024-10-13T00:00:00"/>
    <d v="2024-10-22T00:00:00"/>
    <x v="4"/>
    <s v="RC_GOV"/>
    <x v="4"/>
    <x v="3"/>
    <x v="2"/>
    <n v="21600"/>
    <n v="3"/>
    <n v="3"/>
    <n v="4"/>
    <n v="7"/>
    <n v="9"/>
    <n v="41"/>
    <n v="3672"/>
    <n v="17928"/>
    <n v="27"/>
  </r>
  <r>
    <s v="RES-21588"/>
    <s v="G-6024"/>
    <x v="564"/>
    <d v="2024-10-27T00:00:00"/>
    <d v="2024-11-05T00:00:00"/>
    <x v="1"/>
    <s v="RC_CORP"/>
    <x v="1"/>
    <x v="4"/>
    <x v="3"/>
    <n v="0"/>
    <n v="6"/>
    <n v="0"/>
    <n v="0"/>
    <n v="0"/>
    <n v="9"/>
    <n v="55"/>
    <n v="0"/>
    <n v="0"/>
    <n v="54"/>
  </r>
  <r>
    <s v="RES-21765"/>
    <s v="G-6201"/>
    <x v="564"/>
    <d v="2024-10-13T00:00:00"/>
    <d v="2024-10-16T00:00:00"/>
    <x v="1"/>
    <s v="RC_PROMO"/>
    <x v="4"/>
    <x v="4"/>
    <x v="2"/>
    <n v="3150"/>
    <n v="3"/>
    <n v="6"/>
    <n v="1"/>
    <n v="7"/>
    <n v="3"/>
    <n v="41"/>
    <n v="535.5"/>
    <n v="2614.5"/>
    <n v="9"/>
  </r>
  <r>
    <s v="RES-22488"/>
    <s v="G-6924"/>
    <x v="564"/>
    <d v="2024-10-28T00:00:00"/>
    <d v="2024-11-10T00:00:00"/>
    <x v="1"/>
    <s v="RC_PROMO"/>
    <x v="6"/>
    <x v="0"/>
    <x v="2"/>
    <n v="9100"/>
    <n v="2"/>
    <n v="4"/>
    <n v="0"/>
    <n v="4"/>
    <n v="13"/>
    <n v="56"/>
    <n v="0"/>
    <n v="9100"/>
    <n v="26"/>
  </r>
  <r>
    <s v="RES-23969"/>
    <s v="G-8405"/>
    <x v="564"/>
    <d v="2024-11-28T00:00:00"/>
    <d v="2024-12-01T00:00:00"/>
    <x v="1"/>
    <s v="RC_BAR"/>
    <x v="3"/>
    <x v="0"/>
    <x v="0"/>
    <n v="2100"/>
    <n v="2"/>
    <n v="2"/>
    <n v="1"/>
    <n v="3"/>
    <n v="3"/>
    <n v="87"/>
    <n v="0"/>
    <n v="2100"/>
    <n v="6"/>
  </r>
  <r>
    <s v="RES-23972"/>
    <s v="G-8408"/>
    <x v="564"/>
    <d v="2024-10-24T00:00:00"/>
    <d v="2024-10-31T00:00:00"/>
    <x v="1"/>
    <s v="RC_WHL"/>
    <x v="0"/>
    <x v="0"/>
    <x v="2"/>
    <n v="7350"/>
    <n v="3"/>
    <n v="3"/>
    <n v="1"/>
    <n v="4"/>
    <n v="7"/>
    <n v="52"/>
    <n v="0"/>
    <n v="7350"/>
    <n v="21"/>
  </r>
  <r>
    <s v="RES-24903"/>
    <s v="G-9339"/>
    <x v="564"/>
    <d v="2024-09-16T00:00:00"/>
    <d v="2024-09-22T00:00:00"/>
    <x v="2"/>
    <s v="RC_WHL"/>
    <x v="6"/>
    <x v="4"/>
    <x v="2"/>
    <n v="13200"/>
    <n v="2"/>
    <n v="4"/>
    <n v="1"/>
    <n v="5"/>
    <n v="6"/>
    <n v="14"/>
    <n v="0"/>
    <n v="13200"/>
    <n v="12"/>
  </r>
  <r>
    <s v="RES-21847"/>
    <s v="G-6283"/>
    <x v="565"/>
    <d v="2024-11-19T00:00:00"/>
    <d v="2024-11-28T00:00:00"/>
    <x v="1"/>
    <s v="RC_LONG"/>
    <x v="7"/>
    <x v="4"/>
    <x v="2"/>
    <n v="6300"/>
    <n v="2"/>
    <n v="4"/>
    <n v="0"/>
    <n v="4"/>
    <n v="9"/>
    <n v="79"/>
    <n v="945"/>
    <n v="5355"/>
    <n v="18"/>
  </r>
  <r>
    <s v="RES-22568"/>
    <s v="G-7004"/>
    <x v="565"/>
    <d v="2024-10-22T00:00:00"/>
    <d v="2024-10-30T00:00:00"/>
    <x v="3"/>
    <s v="RC_BAR"/>
    <x v="7"/>
    <x v="2"/>
    <x v="3"/>
    <n v="0"/>
    <n v="6"/>
    <n v="0"/>
    <n v="0"/>
    <n v="0"/>
    <n v="8"/>
    <n v="51"/>
    <n v="0"/>
    <n v="0"/>
    <n v="48"/>
  </r>
  <r>
    <s v="RES-22981"/>
    <s v="G-7417"/>
    <x v="565"/>
    <d v="2024-11-04T00:00:00"/>
    <d v="2024-11-17T00:00:00"/>
    <x v="4"/>
    <s v="RC_PROMO"/>
    <x v="4"/>
    <x v="3"/>
    <x v="0"/>
    <n v="20800"/>
    <n v="2"/>
    <n v="4"/>
    <n v="1"/>
    <n v="5"/>
    <n v="13"/>
    <n v="64"/>
    <n v="3536"/>
    <n v="17264"/>
    <n v="26"/>
  </r>
  <r>
    <s v="RES-23594"/>
    <s v="G-8030"/>
    <x v="565"/>
    <d v="2024-10-13T00:00:00"/>
    <d v="2024-10-16T00:00:00"/>
    <x v="4"/>
    <s v="RC_WHL"/>
    <x v="4"/>
    <x v="4"/>
    <x v="3"/>
    <n v="0"/>
    <n v="7"/>
    <n v="0"/>
    <n v="0"/>
    <n v="0"/>
    <n v="3"/>
    <n v="42"/>
    <n v="0"/>
    <n v="0"/>
    <n v="21"/>
  </r>
  <r>
    <s v="RES-23713"/>
    <s v="G-8149"/>
    <x v="565"/>
    <d v="2024-11-21T00:00:00"/>
    <d v="2024-12-05T00:00:00"/>
    <x v="1"/>
    <s v="RC_PROMO"/>
    <x v="5"/>
    <x v="2"/>
    <x v="2"/>
    <n v="9800"/>
    <n v="2"/>
    <n v="6"/>
    <n v="1"/>
    <n v="7"/>
    <n v="14"/>
    <n v="81"/>
    <n v="1960"/>
    <n v="7840"/>
    <n v="28"/>
  </r>
  <r>
    <s v="RES-23833"/>
    <s v="G-8269"/>
    <x v="565"/>
    <d v="2024-11-21T00:00:00"/>
    <d v="2024-12-02T00:00:00"/>
    <x v="3"/>
    <s v="RC_CORP"/>
    <x v="4"/>
    <x v="1"/>
    <x v="2"/>
    <n v="13200"/>
    <n v="1"/>
    <n v="1"/>
    <n v="0"/>
    <n v="1"/>
    <n v="11"/>
    <n v="81"/>
    <n v="2244"/>
    <n v="10956"/>
    <n v="11"/>
  </r>
  <r>
    <s v="RES-24021"/>
    <s v="G-8457"/>
    <x v="565"/>
    <d v="2024-09-22T00:00:00"/>
    <d v="2024-10-06T00:00:00"/>
    <x v="1"/>
    <s v="RC_CORP"/>
    <x v="4"/>
    <x v="2"/>
    <x v="3"/>
    <n v="0"/>
    <n v="10"/>
    <n v="0"/>
    <n v="0"/>
    <n v="0"/>
    <n v="14"/>
    <n v="21"/>
    <n v="0"/>
    <n v="0"/>
    <n v="140"/>
  </r>
  <r>
    <s v="RES-20523"/>
    <s v="G-4243"/>
    <x v="566"/>
    <d v="2024-12-29T00:00:00"/>
    <d v="2024-12-31T00:00:00"/>
    <x v="0"/>
    <s v="RC_LONG"/>
    <x v="4"/>
    <x v="4"/>
    <x v="0"/>
    <n v="1100"/>
    <n v="1"/>
    <n v="3"/>
    <n v="0"/>
    <n v="3"/>
    <n v="2"/>
    <n v="120"/>
    <n v="187"/>
    <n v="913"/>
    <n v="2"/>
  </r>
  <r>
    <s v="RES-20715"/>
    <s v="G-5151"/>
    <x v="566"/>
    <d v="2024-10-05T00:00:00"/>
    <d v="2024-10-08T00:00:00"/>
    <x v="1"/>
    <s v="RC_BAR"/>
    <x v="6"/>
    <x v="3"/>
    <x v="2"/>
    <n v="2100"/>
    <n v="2"/>
    <n v="4"/>
    <n v="1"/>
    <n v="5"/>
    <n v="3"/>
    <n v="35"/>
    <n v="0"/>
    <n v="2100"/>
    <n v="6"/>
  </r>
  <r>
    <s v="RES-21483"/>
    <s v="G-5919"/>
    <x v="566"/>
    <d v="2024-09-25T00:00:00"/>
    <d v="2024-10-07T00:00:00"/>
    <x v="1"/>
    <s v="RC_PKG"/>
    <x v="2"/>
    <x v="1"/>
    <x v="2"/>
    <n v="8400"/>
    <n v="2"/>
    <n v="6"/>
    <n v="1"/>
    <n v="7"/>
    <n v="12"/>
    <n v="25"/>
    <n v="840"/>
    <n v="7560"/>
    <n v="24"/>
  </r>
  <r>
    <s v="RES-21756"/>
    <s v="G-6192"/>
    <x v="566"/>
    <d v="2024-11-07T00:00:00"/>
    <d v="2024-11-08T00:00:00"/>
    <x v="1"/>
    <s v="RC_WHL"/>
    <x v="3"/>
    <x v="3"/>
    <x v="2"/>
    <n v="700"/>
    <n v="2"/>
    <n v="2"/>
    <n v="3"/>
    <n v="5"/>
    <n v="1"/>
    <n v="68"/>
    <n v="0"/>
    <n v="700"/>
    <n v="2"/>
  </r>
  <r>
    <s v="RES-22580"/>
    <s v="G-7016"/>
    <x v="566"/>
    <d v="2024-09-09T00:00:00"/>
    <d v="2024-09-21T00:00:00"/>
    <x v="2"/>
    <s v="RC_WHL"/>
    <x v="5"/>
    <x v="1"/>
    <x v="2"/>
    <n v="26400"/>
    <n v="2"/>
    <n v="4"/>
    <n v="3"/>
    <n v="7"/>
    <n v="12"/>
    <n v="9"/>
    <n v="5280"/>
    <n v="21120"/>
    <n v="24"/>
  </r>
  <r>
    <s v="RES-22659"/>
    <s v="G-7095"/>
    <x v="566"/>
    <d v="2024-09-10T00:00:00"/>
    <d v="2024-09-15T00:00:00"/>
    <x v="1"/>
    <s v="RC_BAR"/>
    <x v="1"/>
    <x v="3"/>
    <x v="2"/>
    <n v="1750"/>
    <n v="1"/>
    <n v="2"/>
    <n v="0"/>
    <n v="2"/>
    <n v="5"/>
    <n v="10"/>
    <n v="87.5"/>
    <n v="1662.5"/>
    <n v="5"/>
  </r>
  <r>
    <s v="RES-22803"/>
    <s v="G-7239"/>
    <x v="566"/>
    <d v="2024-10-27T00:00:00"/>
    <d v="2024-11-10T00:00:00"/>
    <x v="1"/>
    <s v="RC_GOV"/>
    <x v="1"/>
    <x v="4"/>
    <x v="0"/>
    <n v="14700"/>
    <n v="3"/>
    <n v="9"/>
    <n v="2"/>
    <n v="11"/>
    <n v="14"/>
    <n v="57"/>
    <n v="735"/>
    <n v="13965"/>
    <n v="42"/>
  </r>
  <r>
    <s v="RES-22954"/>
    <s v="G-7390"/>
    <x v="566"/>
    <d v="2024-11-25T00:00:00"/>
    <d v="2024-12-02T00:00:00"/>
    <x v="0"/>
    <s v="RC_PROMO"/>
    <x v="6"/>
    <x v="1"/>
    <x v="2"/>
    <n v="11550"/>
    <n v="3"/>
    <n v="6"/>
    <n v="0"/>
    <n v="6"/>
    <n v="7"/>
    <n v="86"/>
    <n v="0"/>
    <n v="11550"/>
    <n v="21"/>
  </r>
  <r>
    <s v="RES-23009"/>
    <s v="G-7445"/>
    <x v="566"/>
    <d v="2024-09-19T00:00:00"/>
    <d v="2024-09-26T00:00:00"/>
    <x v="1"/>
    <s v="RC_PKG"/>
    <x v="7"/>
    <x v="1"/>
    <x v="0"/>
    <n v="4900"/>
    <n v="2"/>
    <n v="2"/>
    <n v="3"/>
    <n v="5"/>
    <n v="7"/>
    <n v="19"/>
    <n v="735"/>
    <n v="4165"/>
    <n v="14"/>
  </r>
  <r>
    <s v="RES-23661"/>
    <s v="G-8097"/>
    <x v="566"/>
    <d v="2024-10-07T00:00:00"/>
    <d v="2024-10-13T00:00:00"/>
    <x v="1"/>
    <s v="RC_CORP"/>
    <x v="1"/>
    <x v="1"/>
    <x v="2"/>
    <n v="2100"/>
    <n v="1"/>
    <n v="3"/>
    <n v="0"/>
    <n v="3"/>
    <n v="6"/>
    <n v="37"/>
    <n v="105"/>
    <n v="1995"/>
    <n v="6"/>
  </r>
  <r>
    <s v="RES-22534"/>
    <s v="G-6970"/>
    <x v="567"/>
    <d v="2024-11-28T00:00:00"/>
    <d v="2024-12-07T00:00:00"/>
    <x v="1"/>
    <s v="RC_BAR"/>
    <x v="3"/>
    <x v="2"/>
    <x v="2"/>
    <n v="9450"/>
    <n v="3"/>
    <n v="6"/>
    <n v="1"/>
    <n v="7"/>
    <n v="9"/>
    <n v="90"/>
    <n v="0"/>
    <n v="9450"/>
    <n v="27"/>
  </r>
  <r>
    <s v="RES-24439"/>
    <s v="G-8875"/>
    <x v="567"/>
    <d v="2024-09-22T00:00:00"/>
    <d v="2024-10-05T00:00:00"/>
    <x v="2"/>
    <s v="RC_WHL"/>
    <x v="5"/>
    <x v="2"/>
    <x v="1"/>
    <n v="28600"/>
    <n v="2"/>
    <n v="4"/>
    <n v="1"/>
    <n v="5"/>
    <n v="13"/>
    <n v="23"/>
    <n v="5720"/>
    <n v="22880"/>
    <n v="26"/>
  </r>
  <r>
    <s v="RES-24750"/>
    <s v="G-9186"/>
    <x v="567"/>
    <d v="2024-10-08T00:00:00"/>
    <d v="2024-10-18T00:00:00"/>
    <x v="1"/>
    <s v="RC_PROMO"/>
    <x v="6"/>
    <x v="3"/>
    <x v="2"/>
    <n v="10500"/>
    <n v="3"/>
    <n v="6"/>
    <n v="2"/>
    <n v="8"/>
    <n v="10"/>
    <n v="39"/>
    <n v="0"/>
    <n v="10500"/>
    <n v="30"/>
  </r>
  <r>
    <s v="RES-24823"/>
    <s v="G-9259"/>
    <x v="567"/>
    <d v="2024-10-20T00:00:00"/>
    <d v="2024-10-24T00:00:00"/>
    <x v="1"/>
    <s v="RC_LONG"/>
    <x v="1"/>
    <x v="3"/>
    <x v="3"/>
    <n v="0"/>
    <n v="11"/>
    <n v="0"/>
    <n v="0"/>
    <n v="0"/>
    <n v="4"/>
    <n v="51"/>
    <n v="0"/>
    <n v="0"/>
    <n v="44"/>
  </r>
  <r>
    <s v="RES-20850"/>
    <s v="G-5286"/>
    <x v="568"/>
    <d v="2024-10-16T00:00:00"/>
    <d v="2024-10-28T00:00:00"/>
    <x v="4"/>
    <s v="RC_GOV"/>
    <x v="4"/>
    <x v="1"/>
    <x v="3"/>
    <n v="0"/>
    <n v="9"/>
    <n v="0"/>
    <n v="0"/>
    <n v="0"/>
    <n v="12"/>
    <n v="48"/>
    <n v="0"/>
    <n v="0"/>
    <n v="108"/>
  </r>
  <r>
    <s v="RES-22064"/>
    <s v="G-6500"/>
    <x v="568"/>
    <d v="2024-09-25T00:00:00"/>
    <d v="2024-09-30T00:00:00"/>
    <x v="4"/>
    <s v="RC_WHL"/>
    <x v="4"/>
    <x v="3"/>
    <x v="0"/>
    <n v="8000"/>
    <n v="2"/>
    <n v="6"/>
    <n v="1"/>
    <n v="7"/>
    <n v="5"/>
    <n v="27"/>
    <n v="1360"/>
    <n v="6640"/>
    <n v="10"/>
  </r>
  <r>
    <s v="RES-22333"/>
    <s v="G-6769"/>
    <x v="568"/>
    <d v="2024-11-06T00:00:00"/>
    <d v="2024-11-11T00:00:00"/>
    <x v="2"/>
    <s v="RC_PKG"/>
    <x v="5"/>
    <x v="3"/>
    <x v="2"/>
    <n v="16500"/>
    <n v="3"/>
    <n v="9"/>
    <n v="1"/>
    <n v="10"/>
    <n v="5"/>
    <n v="69"/>
    <n v="3300"/>
    <n v="13200"/>
    <n v="15"/>
  </r>
  <r>
    <s v="RES-22490"/>
    <s v="G-6926"/>
    <x v="568"/>
    <d v="2024-11-02T00:00:00"/>
    <d v="2024-11-03T00:00:00"/>
    <x v="1"/>
    <s v="RC_PROMO"/>
    <x v="4"/>
    <x v="3"/>
    <x v="0"/>
    <n v="350"/>
    <n v="1"/>
    <n v="2"/>
    <n v="2"/>
    <n v="4"/>
    <n v="1"/>
    <n v="65"/>
    <n v="59.5"/>
    <n v="290.5"/>
    <n v="1"/>
  </r>
  <r>
    <s v="RES-22655"/>
    <s v="G-7091"/>
    <x v="568"/>
    <d v="2024-09-09T00:00:00"/>
    <d v="2024-09-14T00:00:00"/>
    <x v="3"/>
    <s v="RC_LONG"/>
    <x v="3"/>
    <x v="1"/>
    <x v="2"/>
    <n v="6000"/>
    <n v="1"/>
    <n v="1"/>
    <n v="1"/>
    <n v="2"/>
    <n v="5"/>
    <n v="11"/>
    <n v="0"/>
    <n v="6000"/>
    <n v="5"/>
  </r>
  <r>
    <s v="RES-22666"/>
    <s v="G-7102"/>
    <x v="568"/>
    <d v="2024-10-28T00:00:00"/>
    <d v="2024-10-29T00:00:00"/>
    <x v="4"/>
    <s v="RC_LONG"/>
    <x v="5"/>
    <x v="2"/>
    <x v="2"/>
    <n v="1600"/>
    <n v="2"/>
    <n v="4"/>
    <n v="2"/>
    <n v="6"/>
    <n v="1"/>
    <n v="60"/>
    <n v="320"/>
    <n v="1280"/>
    <n v="2"/>
  </r>
  <r>
    <s v="RES-22802"/>
    <s v="G-7238"/>
    <x v="568"/>
    <d v="2024-11-02T00:00:00"/>
    <d v="2024-11-09T00:00:00"/>
    <x v="1"/>
    <s v="RC_PKG"/>
    <x v="4"/>
    <x v="2"/>
    <x v="2"/>
    <n v="2450"/>
    <n v="1"/>
    <n v="1"/>
    <n v="0"/>
    <n v="1"/>
    <n v="7"/>
    <n v="65"/>
    <n v="416.5"/>
    <n v="2033.5"/>
    <n v="7"/>
  </r>
  <r>
    <s v="RES-23591"/>
    <s v="G-8027"/>
    <x v="568"/>
    <d v="2024-10-20T00:00:00"/>
    <d v="2024-10-24T00:00:00"/>
    <x v="1"/>
    <s v="RC_PROMO"/>
    <x v="6"/>
    <x v="3"/>
    <x v="0"/>
    <n v="4200"/>
    <n v="3"/>
    <n v="3"/>
    <n v="2"/>
    <n v="5"/>
    <n v="4"/>
    <n v="52"/>
    <n v="0"/>
    <n v="4200"/>
    <n v="12"/>
  </r>
  <r>
    <s v="RES-23878"/>
    <s v="G-8314"/>
    <x v="568"/>
    <d v="2024-09-28T00:00:00"/>
    <d v="2024-10-02T00:00:00"/>
    <x v="1"/>
    <s v="RC_PROMO"/>
    <x v="3"/>
    <x v="0"/>
    <x v="3"/>
    <n v="0"/>
    <n v="8"/>
    <n v="0"/>
    <n v="0"/>
    <n v="0"/>
    <n v="4"/>
    <n v="30"/>
    <n v="0"/>
    <n v="0"/>
    <n v="32"/>
  </r>
  <r>
    <s v="RES-24235"/>
    <s v="G-8671"/>
    <x v="568"/>
    <d v="2024-10-03T00:00:00"/>
    <d v="2024-10-16T00:00:00"/>
    <x v="1"/>
    <s v="RC_LONG"/>
    <x v="4"/>
    <x v="0"/>
    <x v="2"/>
    <n v="13650"/>
    <n v="3"/>
    <n v="3"/>
    <n v="3"/>
    <n v="6"/>
    <n v="13"/>
    <n v="35"/>
    <n v="2320.5"/>
    <n v="11329.5"/>
    <n v="39"/>
  </r>
  <r>
    <s v="RES-24557"/>
    <s v="G-8993"/>
    <x v="568"/>
    <d v="2024-09-25T00:00:00"/>
    <d v="2024-10-01T00:00:00"/>
    <x v="1"/>
    <s v="RC_CORP"/>
    <x v="1"/>
    <x v="3"/>
    <x v="2"/>
    <n v="2100"/>
    <n v="1"/>
    <n v="2"/>
    <n v="1"/>
    <n v="3"/>
    <n v="6"/>
    <n v="27"/>
    <n v="105"/>
    <n v="1995"/>
    <n v="6"/>
  </r>
  <r>
    <s v="RES-24896"/>
    <s v="G-9332"/>
    <x v="568"/>
    <d v="2024-11-17T00:00:00"/>
    <d v="2024-11-18T00:00:00"/>
    <x v="0"/>
    <s v="RC_CORP"/>
    <x v="5"/>
    <x v="3"/>
    <x v="2"/>
    <n v="550"/>
    <n v="1"/>
    <n v="1"/>
    <n v="1"/>
    <n v="2"/>
    <n v="1"/>
    <n v="80"/>
    <n v="110"/>
    <n v="440"/>
    <n v="1"/>
  </r>
  <r>
    <s v="RES-20516"/>
    <s v="G-1653"/>
    <x v="569"/>
    <d v="2024-12-03T00:00:00"/>
    <d v="2024-12-04T00:00:00"/>
    <x v="1"/>
    <s v="RC_CORP"/>
    <x v="6"/>
    <x v="1"/>
    <x v="2"/>
    <n v="1750"/>
    <n v="5"/>
    <n v="10"/>
    <n v="4"/>
    <n v="14"/>
    <n v="1"/>
    <n v="97"/>
    <n v="0"/>
    <n v="1750"/>
    <n v="5"/>
  </r>
  <r>
    <s v="RES-21058"/>
    <s v="G-5494"/>
    <x v="569"/>
    <d v="2024-09-09T00:00:00"/>
    <d v="2024-09-10T00:00:00"/>
    <x v="2"/>
    <s v="RC_PROMO"/>
    <x v="5"/>
    <x v="4"/>
    <x v="1"/>
    <n v="2200"/>
    <n v="2"/>
    <n v="2"/>
    <n v="2"/>
    <n v="4"/>
    <n v="1"/>
    <n v="12"/>
    <n v="440"/>
    <n v="1760"/>
    <n v="2"/>
  </r>
  <r>
    <s v="RES-21467"/>
    <s v="G-5903"/>
    <x v="569"/>
    <d v="2024-10-24T00:00:00"/>
    <d v="2024-11-05T00:00:00"/>
    <x v="2"/>
    <s v="RC_LONG"/>
    <x v="1"/>
    <x v="2"/>
    <x v="2"/>
    <n v="26400"/>
    <n v="2"/>
    <n v="2"/>
    <n v="0"/>
    <n v="2"/>
    <n v="12"/>
    <n v="57"/>
    <n v="1320"/>
    <n v="25080"/>
    <n v="24"/>
  </r>
  <r>
    <s v="RES-21638"/>
    <s v="G-6074"/>
    <x v="569"/>
    <d v="2024-11-15T00:00:00"/>
    <d v="2024-11-23T00:00:00"/>
    <x v="1"/>
    <s v="RC_CORP"/>
    <x v="0"/>
    <x v="1"/>
    <x v="2"/>
    <n v="2800"/>
    <n v="1"/>
    <n v="1"/>
    <n v="0"/>
    <n v="1"/>
    <n v="8"/>
    <n v="79"/>
    <n v="0"/>
    <n v="2800"/>
    <n v="8"/>
  </r>
  <r>
    <s v="RES-21739"/>
    <s v="G-6175"/>
    <x v="569"/>
    <d v="2024-09-08T00:00:00"/>
    <d v="2024-09-15T00:00:00"/>
    <x v="3"/>
    <s v="RC_LONG"/>
    <x v="7"/>
    <x v="2"/>
    <x v="2"/>
    <n v="8400"/>
    <n v="1"/>
    <n v="2"/>
    <n v="1"/>
    <n v="3"/>
    <n v="7"/>
    <n v="11"/>
    <n v="1260"/>
    <n v="7140"/>
    <n v="7"/>
  </r>
  <r>
    <s v="RES-22193"/>
    <s v="G-6629"/>
    <x v="569"/>
    <d v="2024-09-03T00:00:00"/>
    <d v="2024-09-05T00:00:00"/>
    <x v="1"/>
    <s v="RC_CORP"/>
    <x v="7"/>
    <x v="3"/>
    <x v="0"/>
    <n v="700"/>
    <n v="1"/>
    <n v="1"/>
    <n v="0"/>
    <n v="1"/>
    <n v="2"/>
    <n v="6"/>
    <n v="105"/>
    <n v="595"/>
    <n v="2"/>
  </r>
  <r>
    <s v="RES-22620"/>
    <s v="G-7056"/>
    <x v="569"/>
    <d v="2024-11-06T00:00:00"/>
    <d v="2024-11-09T00:00:00"/>
    <x v="1"/>
    <s v="RC_BAR"/>
    <x v="7"/>
    <x v="4"/>
    <x v="2"/>
    <n v="2100"/>
    <n v="2"/>
    <n v="2"/>
    <n v="0"/>
    <n v="2"/>
    <n v="3"/>
    <n v="70"/>
    <n v="315"/>
    <n v="1785"/>
    <n v="6"/>
  </r>
  <r>
    <s v="RES-22915"/>
    <s v="G-7351"/>
    <x v="569"/>
    <d v="2024-09-19T00:00:00"/>
    <d v="2024-09-26T00:00:00"/>
    <x v="1"/>
    <s v="RC_GOV"/>
    <x v="5"/>
    <x v="4"/>
    <x v="2"/>
    <n v="4900"/>
    <n v="2"/>
    <n v="4"/>
    <n v="4"/>
    <n v="8"/>
    <n v="7"/>
    <n v="22"/>
    <n v="980"/>
    <n v="3920"/>
    <n v="14"/>
  </r>
  <r>
    <s v="RES-23470"/>
    <s v="G-7906"/>
    <x v="569"/>
    <d v="2024-10-24T00:00:00"/>
    <d v="2024-11-02T00:00:00"/>
    <x v="3"/>
    <s v="RC_PKG"/>
    <x v="0"/>
    <x v="0"/>
    <x v="2"/>
    <n v="32400"/>
    <n v="3"/>
    <n v="3"/>
    <n v="3"/>
    <n v="6"/>
    <n v="9"/>
    <n v="57"/>
    <n v="0"/>
    <n v="32400"/>
    <n v="27"/>
  </r>
  <r>
    <s v="RES-24534"/>
    <s v="G-8970"/>
    <x v="569"/>
    <d v="2024-11-01T00:00:00"/>
    <d v="2024-11-06T00:00:00"/>
    <x v="4"/>
    <s v="RC_GOV"/>
    <x v="4"/>
    <x v="3"/>
    <x v="2"/>
    <n v="8000"/>
    <n v="2"/>
    <n v="2"/>
    <n v="4"/>
    <n v="6"/>
    <n v="5"/>
    <n v="65"/>
    <n v="1360"/>
    <n v="6640"/>
    <n v="10"/>
  </r>
  <r>
    <s v="RES-20549"/>
    <s v="G-2508"/>
    <x v="570"/>
    <d v="2024-11-07T00:00:00"/>
    <d v="2024-11-09T00:00:00"/>
    <x v="2"/>
    <s v="RC_BAR"/>
    <x v="0"/>
    <x v="0"/>
    <x v="3"/>
    <n v="0"/>
    <n v="6"/>
    <n v="0"/>
    <n v="0"/>
    <n v="0"/>
    <n v="2"/>
    <n v="72"/>
    <n v="0"/>
    <n v="0"/>
    <n v="12"/>
  </r>
  <r>
    <s v="RES-22045"/>
    <s v="G-6481"/>
    <x v="570"/>
    <d v="2024-10-31T00:00:00"/>
    <d v="2024-11-01T00:00:00"/>
    <x v="1"/>
    <s v="RC_GOV"/>
    <x v="6"/>
    <x v="3"/>
    <x v="2"/>
    <n v="700"/>
    <n v="2"/>
    <n v="2"/>
    <n v="0"/>
    <n v="2"/>
    <n v="1"/>
    <n v="65"/>
    <n v="0"/>
    <n v="700"/>
    <n v="2"/>
  </r>
  <r>
    <s v="RES-22142"/>
    <s v="G-6578"/>
    <x v="570"/>
    <d v="2024-11-14T00:00:00"/>
    <d v="2024-11-27T00:00:00"/>
    <x v="2"/>
    <s v="RC_GOV"/>
    <x v="1"/>
    <x v="0"/>
    <x v="2"/>
    <n v="28600"/>
    <n v="2"/>
    <n v="2"/>
    <n v="2"/>
    <n v="4"/>
    <n v="13"/>
    <n v="79"/>
    <n v="1430"/>
    <n v="27170"/>
    <n v="26"/>
  </r>
  <r>
    <s v="RES-22419"/>
    <s v="G-6855"/>
    <x v="570"/>
    <d v="2024-11-18T00:00:00"/>
    <d v="2024-11-29T00:00:00"/>
    <x v="1"/>
    <s v="RC_BAR"/>
    <x v="4"/>
    <x v="3"/>
    <x v="2"/>
    <n v="3850"/>
    <n v="1"/>
    <n v="3"/>
    <n v="2"/>
    <n v="5"/>
    <n v="11"/>
    <n v="83"/>
    <n v="654.5"/>
    <n v="3195.5"/>
    <n v="11"/>
  </r>
  <r>
    <s v="RES-23402"/>
    <s v="G-7838"/>
    <x v="570"/>
    <d v="2024-11-25T00:00:00"/>
    <d v="2024-11-28T00:00:00"/>
    <x v="1"/>
    <s v="RC_CORP"/>
    <x v="6"/>
    <x v="3"/>
    <x v="0"/>
    <n v="3150"/>
    <n v="3"/>
    <n v="3"/>
    <n v="2"/>
    <n v="5"/>
    <n v="3"/>
    <n v="90"/>
    <n v="0"/>
    <n v="3150"/>
    <n v="9"/>
  </r>
  <r>
    <s v="RES-24773"/>
    <s v="G-9209"/>
    <x v="570"/>
    <d v="2024-10-16T00:00:00"/>
    <d v="2024-10-19T00:00:00"/>
    <x v="0"/>
    <s v="RC_PROMO"/>
    <x v="4"/>
    <x v="0"/>
    <x v="1"/>
    <n v="1650"/>
    <n v="1"/>
    <n v="3"/>
    <n v="1"/>
    <n v="4"/>
    <n v="3"/>
    <n v="50"/>
    <n v="280.5"/>
    <n v="1369.5"/>
    <n v="3"/>
  </r>
  <r>
    <s v="RES-20028"/>
    <s v="G-3928"/>
    <x v="571"/>
    <d v="2024-09-13T00:00:00"/>
    <d v="2024-09-15T00:00:00"/>
    <x v="0"/>
    <s v="RC_GOV"/>
    <x v="4"/>
    <x v="3"/>
    <x v="3"/>
    <n v="0"/>
    <n v="5"/>
    <n v="0"/>
    <n v="0"/>
    <n v="0"/>
    <n v="2"/>
    <n v="18"/>
    <n v="0"/>
    <n v="0"/>
    <n v="10"/>
  </r>
  <r>
    <s v="RES-20183"/>
    <s v="G-3161"/>
    <x v="571"/>
    <d v="2024-09-12T00:00:00"/>
    <d v="2024-09-13T00:00:00"/>
    <x v="2"/>
    <s v="RC_LONG"/>
    <x v="2"/>
    <x v="3"/>
    <x v="2"/>
    <n v="1100"/>
    <n v="1"/>
    <n v="3"/>
    <n v="1"/>
    <n v="4"/>
    <n v="1"/>
    <n v="17"/>
    <n v="110"/>
    <n v="990"/>
    <n v="1"/>
  </r>
  <r>
    <s v="RES-21664"/>
    <s v="G-6100"/>
    <x v="571"/>
    <d v="2024-11-04T00:00:00"/>
    <d v="2024-11-13T00:00:00"/>
    <x v="1"/>
    <s v="RC_PROMO"/>
    <x v="4"/>
    <x v="1"/>
    <x v="0"/>
    <n v="9450"/>
    <n v="3"/>
    <n v="3"/>
    <n v="1"/>
    <n v="4"/>
    <n v="9"/>
    <n v="70"/>
    <n v="1606.5"/>
    <n v="7843.5"/>
    <n v="27"/>
  </r>
  <r>
    <s v="RES-21825"/>
    <s v="G-6261"/>
    <x v="571"/>
    <d v="2024-09-29T00:00:00"/>
    <d v="2024-09-30T00:00:00"/>
    <x v="4"/>
    <s v="RC_PKG"/>
    <x v="5"/>
    <x v="0"/>
    <x v="2"/>
    <n v="1600"/>
    <n v="2"/>
    <n v="2"/>
    <n v="2"/>
    <n v="4"/>
    <n v="1"/>
    <n v="34"/>
    <n v="320"/>
    <n v="1280"/>
    <n v="2"/>
  </r>
  <r>
    <s v="RES-22362"/>
    <s v="G-6798"/>
    <x v="571"/>
    <d v="2024-11-19T00:00:00"/>
    <d v="2024-11-30T00:00:00"/>
    <x v="1"/>
    <s v="RC_CORP"/>
    <x v="2"/>
    <x v="1"/>
    <x v="2"/>
    <n v="11550"/>
    <n v="3"/>
    <n v="6"/>
    <n v="2"/>
    <n v="8"/>
    <n v="11"/>
    <n v="85"/>
    <n v="1155"/>
    <n v="10395"/>
    <n v="33"/>
  </r>
  <r>
    <s v="RES-23134"/>
    <s v="G-7570"/>
    <x v="571"/>
    <d v="2024-10-10T00:00:00"/>
    <d v="2024-10-11T00:00:00"/>
    <x v="0"/>
    <s v="RC_CORP"/>
    <x v="7"/>
    <x v="3"/>
    <x v="2"/>
    <n v="550"/>
    <n v="1"/>
    <n v="1"/>
    <n v="0"/>
    <n v="1"/>
    <n v="1"/>
    <n v="45"/>
    <n v="82.5"/>
    <n v="467.5"/>
    <n v="1"/>
  </r>
  <r>
    <s v="RES-23247"/>
    <s v="G-7683"/>
    <x v="571"/>
    <d v="2024-09-17T00:00:00"/>
    <d v="2024-09-19T00:00:00"/>
    <x v="1"/>
    <s v="RC_BAR"/>
    <x v="2"/>
    <x v="1"/>
    <x v="2"/>
    <n v="700"/>
    <n v="1"/>
    <n v="3"/>
    <n v="1"/>
    <n v="4"/>
    <n v="2"/>
    <n v="22"/>
    <n v="70"/>
    <n v="630"/>
    <n v="2"/>
  </r>
  <r>
    <s v="RES-23924"/>
    <s v="G-8360"/>
    <x v="571"/>
    <d v="2024-10-04T00:00:00"/>
    <d v="2024-10-07T00:00:00"/>
    <x v="3"/>
    <s v="RC_CORP"/>
    <x v="4"/>
    <x v="1"/>
    <x v="2"/>
    <n v="10800"/>
    <n v="3"/>
    <n v="3"/>
    <n v="0"/>
    <n v="3"/>
    <n v="3"/>
    <n v="39"/>
    <n v="1836"/>
    <n v="8964"/>
    <n v="9"/>
  </r>
  <r>
    <s v="RES-23983"/>
    <s v="G-8419"/>
    <x v="571"/>
    <d v="2024-10-15T00:00:00"/>
    <d v="2024-10-21T00:00:00"/>
    <x v="1"/>
    <s v="RC_WHL"/>
    <x v="2"/>
    <x v="1"/>
    <x v="2"/>
    <n v="2100"/>
    <n v="1"/>
    <n v="1"/>
    <n v="0"/>
    <n v="1"/>
    <n v="6"/>
    <n v="50"/>
    <n v="210"/>
    <n v="1890"/>
    <n v="6"/>
  </r>
  <r>
    <s v="RES-20920"/>
    <s v="G-5356"/>
    <x v="572"/>
    <d v="2024-09-21T00:00:00"/>
    <d v="2024-09-27T00:00:00"/>
    <x v="2"/>
    <s v="RC_CORP"/>
    <x v="2"/>
    <x v="3"/>
    <x v="3"/>
    <n v="0"/>
    <n v="5"/>
    <n v="0"/>
    <n v="0"/>
    <n v="0"/>
    <n v="6"/>
    <n v="27"/>
    <n v="0"/>
    <n v="0"/>
    <n v="30"/>
  </r>
  <r>
    <s v="RES-21007"/>
    <s v="G-5443"/>
    <x v="572"/>
    <d v="2024-11-17T00:00:00"/>
    <d v="2024-11-22T00:00:00"/>
    <x v="2"/>
    <s v="RC_PROMO"/>
    <x v="6"/>
    <x v="4"/>
    <x v="2"/>
    <n v="5500"/>
    <n v="1"/>
    <n v="3"/>
    <n v="2"/>
    <n v="5"/>
    <n v="5"/>
    <n v="84"/>
    <n v="0"/>
    <n v="5500"/>
    <n v="5"/>
  </r>
  <r>
    <s v="RES-21910"/>
    <s v="G-6346"/>
    <x v="572"/>
    <d v="2024-11-06T00:00:00"/>
    <d v="2024-11-17T00:00:00"/>
    <x v="1"/>
    <s v="RC_PROMO"/>
    <x v="6"/>
    <x v="4"/>
    <x v="2"/>
    <n v="3850"/>
    <n v="1"/>
    <n v="2"/>
    <n v="0"/>
    <n v="2"/>
    <n v="11"/>
    <n v="73"/>
    <n v="0"/>
    <n v="3850"/>
    <n v="11"/>
  </r>
  <r>
    <s v="RES-22471"/>
    <s v="G-6907"/>
    <x v="572"/>
    <d v="2024-09-22T00:00:00"/>
    <d v="2024-10-05T00:00:00"/>
    <x v="1"/>
    <s v="RC_GOV"/>
    <x v="1"/>
    <x v="0"/>
    <x v="0"/>
    <n v="9100"/>
    <n v="2"/>
    <n v="4"/>
    <n v="1"/>
    <n v="5"/>
    <n v="13"/>
    <n v="28"/>
    <n v="455"/>
    <n v="8645"/>
    <n v="26"/>
  </r>
  <r>
    <s v="RES-23872"/>
    <s v="G-8308"/>
    <x v="572"/>
    <d v="2024-10-25T00:00:00"/>
    <d v="2024-10-30T00:00:00"/>
    <x v="2"/>
    <s v="RC_PROMO"/>
    <x v="2"/>
    <x v="3"/>
    <x v="1"/>
    <n v="16500"/>
    <n v="3"/>
    <n v="9"/>
    <n v="2"/>
    <n v="11"/>
    <n v="5"/>
    <n v="61"/>
    <n v="1650"/>
    <n v="14850"/>
    <n v="15"/>
  </r>
  <r>
    <s v="RES-24949"/>
    <s v="G-9385"/>
    <x v="572"/>
    <d v="2024-10-29T00:00:00"/>
    <d v="2024-11-01T00:00:00"/>
    <x v="1"/>
    <s v="RC_CORP"/>
    <x v="1"/>
    <x v="3"/>
    <x v="0"/>
    <n v="3150"/>
    <n v="3"/>
    <n v="9"/>
    <n v="2"/>
    <n v="11"/>
    <n v="3"/>
    <n v="65"/>
    <n v="157.5"/>
    <n v="2992.5"/>
    <n v="9"/>
  </r>
  <r>
    <s v="RES-20382"/>
    <s v="G-4013"/>
    <x v="573"/>
    <d v="2024-09-08T00:00:00"/>
    <d v="2024-09-10T00:00:00"/>
    <x v="4"/>
    <s v="RC_CORP"/>
    <x v="4"/>
    <x v="3"/>
    <x v="0"/>
    <n v="3200"/>
    <n v="2"/>
    <n v="2"/>
    <n v="2"/>
    <n v="4"/>
    <n v="2"/>
    <n v="15"/>
    <n v="544"/>
    <n v="2656"/>
    <n v="4"/>
  </r>
  <r>
    <s v="RES-20627"/>
    <s v="G-5063"/>
    <x v="573"/>
    <d v="2024-11-18T00:00:00"/>
    <d v="2024-11-27T00:00:00"/>
    <x v="1"/>
    <s v="RC_PROMO"/>
    <x v="3"/>
    <x v="3"/>
    <x v="0"/>
    <n v="6300"/>
    <n v="2"/>
    <n v="4"/>
    <n v="1"/>
    <n v="5"/>
    <n v="9"/>
    <n v="86"/>
    <n v="0"/>
    <n v="6300"/>
    <n v="18"/>
  </r>
  <r>
    <s v="RES-20770"/>
    <s v="G-5206"/>
    <x v="573"/>
    <d v="2024-09-10T00:00:00"/>
    <d v="2024-09-22T00:00:00"/>
    <x v="1"/>
    <s v="RC_PROMO"/>
    <x v="4"/>
    <x v="4"/>
    <x v="2"/>
    <n v="4200"/>
    <n v="1"/>
    <n v="2"/>
    <n v="2"/>
    <n v="4"/>
    <n v="12"/>
    <n v="17"/>
    <n v="714"/>
    <n v="3486"/>
    <n v="12"/>
  </r>
  <r>
    <s v="RES-21881"/>
    <s v="G-6317"/>
    <x v="573"/>
    <d v="2024-11-09T00:00:00"/>
    <d v="2024-11-20T00:00:00"/>
    <x v="1"/>
    <s v="RC_BAR"/>
    <x v="4"/>
    <x v="1"/>
    <x v="2"/>
    <n v="11550"/>
    <n v="3"/>
    <n v="3"/>
    <n v="3"/>
    <n v="6"/>
    <n v="11"/>
    <n v="77"/>
    <n v="1963.5"/>
    <n v="9586.5"/>
    <n v="33"/>
  </r>
  <r>
    <s v="RES-22173"/>
    <s v="G-6609"/>
    <x v="573"/>
    <d v="2024-11-07T00:00:00"/>
    <d v="2024-11-17T00:00:00"/>
    <x v="1"/>
    <s v="RC_LONG"/>
    <x v="3"/>
    <x v="0"/>
    <x v="0"/>
    <n v="10500"/>
    <n v="3"/>
    <n v="9"/>
    <n v="2"/>
    <n v="11"/>
    <n v="10"/>
    <n v="75"/>
    <n v="0"/>
    <n v="10500"/>
    <n v="30"/>
  </r>
  <r>
    <s v="RES-22282"/>
    <s v="G-6718"/>
    <x v="573"/>
    <d v="2024-10-03T00:00:00"/>
    <d v="2024-10-13T00:00:00"/>
    <x v="0"/>
    <s v="RC_LONG"/>
    <x v="3"/>
    <x v="3"/>
    <x v="2"/>
    <n v="11000"/>
    <n v="2"/>
    <n v="6"/>
    <n v="2"/>
    <n v="8"/>
    <n v="10"/>
    <n v="40"/>
    <n v="0"/>
    <n v="11000"/>
    <n v="20"/>
  </r>
  <r>
    <s v="RES-22479"/>
    <s v="G-6915"/>
    <x v="573"/>
    <d v="2024-09-23T00:00:00"/>
    <d v="2024-09-24T00:00:00"/>
    <x v="0"/>
    <s v="RC_PROMO"/>
    <x v="4"/>
    <x v="0"/>
    <x v="1"/>
    <n v="550"/>
    <n v="1"/>
    <n v="3"/>
    <n v="1"/>
    <n v="4"/>
    <n v="1"/>
    <n v="30"/>
    <n v="93.5"/>
    <n v="456.5"/>
    <n v="1"/>
  </r>
  <r>
    <s v="RES-22591"/>
    <s v="G-7027"/>
    <x v="573"/>
    <d v="2024-10-23T00:00:00"/>
    <d v="2024-10-24T00:00:00"/>
    <x v="4"/>
    <s v="RC_WHL"/>
    <x v="4"/>
    <x v="3"/>
    <x v="0"/>
    <n v="2400"/>
    <n v="3"/>
    <n v="3"/>
    <n v="2"/>
    <n v="5"/>
    <n v="1"/>
    <n v="60"/>
    <n v="408"/>
    <n v="1992"/>
    <n v="3"/>
  </r>
  <r>
    <s v="RES-23097"/>
    <s v="G-7533"/>
    <x v="573"/>
    <d v="2024-09-08T00:00:00"/>
    <d v="2024-09-20T00:00:00"/>
    <x v="1"/>
    <s v="RC_CORP"/>
    <x v="0"/>
    <x v="2"/>
    <x v="2"/>
    <n v="8400"/>
    <n v="2"/>
    <n v="6"/>
    <n v="2"/>
    <n v="8"/>
    <n v="12"/>
    <n v="15"/>
    <n v="0"/>
    <n v="8400"/>
    <n v="24"/>
  </r>
  <r>
    <s v="RES-23148"/>
    <s v="G-7584"/>
    <x v="573"/>
    <d v="2024-10-03T00:00:00"/>
    <d v="2024-10-14T00:00:00"/>
    <x v="1"/>
    <s v="RC_PKG"/>
    <x v="7"/>
    <x v="2"/>
    <x v="2"/>
    <n v="3850"/>
    <n v="1"/>
    <n v="1"/>
    <n v="1"/>
    <n v="2"/>
    <n v="11"/>
    <n v="40"/>
    <n v="577.5"/>
    <n v="3272.5"/>
    <n v="11"/>
  </r>
  <r>
    <s v="RES-24641"/>
    <s v="G-9077"/>
    <x v="573"/>
    <d v="2024-11-06T00:00:00"/>
    <d v="2024-11-09T00:00:00"/>
    <x v="2"/>
    <s v="RC_GOV"/>
    <x v="5"/>
    <x v="1"/>
    <x v="2"/>
    <n v="9900"/>
    <n v="3"/>
    <n v="3"/>
    <n v="4"/>
    <n v="7"/>
    <n v="3"/>
    <n v="74"/>
    <n v="1980"/>
    <n v="7920"/>
    <n v="9"/>
  </r>
  <r>
    <s v="RES-20015"/>
    <s v="G-3608"/>
    <x v="574"/>
    <d v="2024-09-09T00:00:00"/>
    <d v="2024-09-11T00:00:00"/>
    <x v="1"/>
    <s v="RC_PROMO"/>
    <x v="6"/>
    <x v="4"/>
    <x v="2"/>
    <n v="1400"/>
    <n v="2"/>
    <n v="6"/>
    <n v="2"/>
    <n v="8"/>
    <n v="2"/>
    <n v="17"/>
    <n v="0"/>
    <n v="1400"/>
    <n v="4"/>
  </r>
  <r>
    <s v="RES-20764"/>
    <s v="G-5200"/>
    <x v="574"/>
    <d v="2024-10-19T00:00:00"/>
    <d v="2024-10-25T00:00:00"/>
    <x v="4"/>
    <s v="RC_BAR"/>
    <x v="0"/>
    <x v="2"/>
    <x v="3"/>
    <n v="0"/>
    <n v="7"/>
    <n v="0"/>
    <n v="0"/>
    <n v="0"/>
    <n v="6"/>
    <n v="57"/>
    <n v="0"/>
    <n v="0"/>
    <n v="42"/>
  </r>
  <r>
    <s v="RES-21914"/>
    <s v="G-6350"/>
    <x v="574"/>
    <d v="2024-11-04T00:00:00"/>
    <d v="2024-11-10T00:00:00"/>
    <x v="1"/>
    <s v="RC_PROMO"/>
    <x v="3"/>
    <x v="4"/>
    <x v="0"/>
    <n v="4200"/>
    <n v="2"/>
    <n v="4"/>
    <n v="3"/>
    <n v="7"/>
    <n v="6"/>
    <n v="73"/>
    <n v="0"/>
    <n v="4200"/>
    <n v="12"/>
  </r>
  <r>
    <s v="RES-22441"/>
    <s v="G-6877"/>
    <x v="574"/>
    <d v="2024-10-16T00:00:00"/>
    <d v="2024-10-18T00:00:00"/>
    <x v="2"/>
    <s v="RC_LONG"/>
    <x v="3"/>
    <x v="0"/>
    <x v="2"/>
    <n v="4400"/>
    <n v="2"/>
    <n v="2"/>
    <n v="3"/>
    <n v="5"/>
    <n v="2"/>
    <n v="54"/>
    <n v="0"/>
    <n v="4400"/>
    <n v="4"/>
  </r>
  <r>
    <s v="RES-24170"/>
    <s v="G-8606"/>
    <x v="574"/>
    <d v="2024-08-25T00:00:00"/>
    <d v="2024-08-26T00:00:00"/>
    <x v="1"/>
    <s v="RC_PROMO"/>
    <x v="6"/>
    <x v="1"/>
    <x v="2"/>
    <n v="350"/>
    <n v="1"/>
    <n v="2"/>
    <n v="1"/>
    <n v="3"/>
    <n v="1"/>
    <n v="2"/>
    <n v="0"/>
    <n v="350"/>
    <n v="1"/>
  </r>
  <r>
    <s v="RES-24735"/>
    <s v="G-9171"/>
    <x v="574"/>
    <d v="2024-10-22T00:00:00"/>
    <d v="2024-11-05T00:00:00"/>
    <x v="1"/>
    <s v="RC_GOV"/>
    <x v="0"/>
    <x v="1"/>
    <x v="2"/>
    <n v="9800"/>
    <n v="2"/>
    <n v="6"/>
    <n v="2"/>
    <n v="8"/>
    <n v="14"/>
    <n v="60"/>
    <n v="0"/>
    <n v="9800"/>
    <n v="28"/>
  </r>
  <r>
    <s v="RES-20490"/>
    <s v="G-1361"/>
    <x v="575"/>
    <d v="2024-08-25T00:00:00"/>
    <d v="2024-09-04T00:00:00"/>
    <x v="1"/>
    <s v="RC_CORP"/>
    <x v="2"/>
    <x v="3"/>
    <x v="2"/>
    <n v="3500"/>
    <n v="1"/>
    <n v="1"/>
    <n v="2"/>
    <n v="3"/>
    <n v="10"/>
    <n v="3"/>
    <n v="350"/>
    <n v="3150"/>
    <n v="10"/>
  </r>
  <r>
    <s v="RES-20725"/>
    <s v="G-5161"/>
    <x v="575"/>
    <d v="2024-10-04T00:00:00"/>
    <d v="2024-10-10T00:00:00"/>
    <x v="1"/>
    <s v="RC_BAR"/>
    <x v="3"/>
    <x v="0"/>
    <x v="0"/>
    <n v="6300"/>
    <n v="3"/>
    <n v="9"/>
    <n v="4"/>
    <n v="13"/>
    <n v="6"/>
    <n v="43"/>
    <n v="0"/>
    <n v="6300"/>
    <n v="18"/>
  </r>
  <r>
    <s v="RES-21027"/>
    <s v="G-5463"/>
    <x v="575"/>
    <d v="2024-09-20T00:00:00"/>
    <d v="2024-10-01T00:00:00"/>
    <x v="1"/>
    <s v="RC_BAR"/>
    <x v="3"/>
    <x v="2"/>
    <x v="2"/>
    <n v="7700"/>
    <n v="2"/>
    <n v="4"/>
    <n v="4"/>
    <n v="8"/>
    <n v="11"/>
    <n v="29"/>
    <n v="0"/>
    <n v="7700"/>
    <n v="22"/>
  </r>
  <r>
    <s v="RES-21300"/>
    <s v="G-5736"/>
    <x v="575"/>
    <d v="2024-10-23T00:00:00"/>
    <d v="2024-11-04T00:00:00"/>
    <x v="1"/>
    <s v="RC_GOV"/>
    <x v="0"/>
    <x v="2"/>
    <x v="3"/>
    <n v="0"/>
    <n v="7"/>
    <n v="0"/>
    <n v="0"/>
    <n v="0"/>
    <n v="12"/>
    <n v="62"/>
    <n v="0"/>
    <n v="0"/>
    <n v="84"/>
  </r>
  <r>
    <s v="RES-21574"/>
    <s v="G-6010"/>
    <x v="575"/>
    <d v="2024-10-08T00:00:00"/>
    <d v="2024-10-13T00:00:00"/>
    <x v="1"/>
    <s v="RC_CORP"/>
    <x v="0"/>
    <x v="4"/>
    <x v="2"/>
    <n v="3500"/>
    <n v="2"/>
    <n v="4"/>
    <n v="2"/>
    <n v="6"/>
    <n v="5"/>
    <n v="47"/>
    <n v="0"/>
    <n v="3500"/>
    <n v="10"/>
  </r>
  <r>
    <s v="RES-21578"/>
    <s v="G-6014"/>
    <x v="575"/>
    <d v="2024-08-28T00:00:00"/>
    <d v="2024-09-11T00:00:00"/>
    <x v="1"/>
    <s v="RC_PROMO"/>
    <x v="3"/>
    <x v="1"/>
    <x v="0"/>
    <n v="9800"/>
    <n v="2"/>
    <n v="6"/>
    <n v="1"/>
    <n v="7"/>
    <n v="14"/>
    <n v="6"/>
    <n v="0"/>
    <n v="9800"/>
    <n v="28"/>
  </r>
  <r>
    <s v="RES-24699"/>
    <s v="G-9135"/>
    <x v="575"/>
    <d v="2024-10-02T00:00:00"/>
    <d v="2024-10-05T00:00:00"/>
    <x v="1"/>
    <s v="RC_CORP"/>
    <x v="0"/>
    <x v="1"/>
    <x v="2"/>
    <n v="3150"/>
    <n v="3"/>
    <n v="9"/>
    <n v="2"/>
    <n v="11"/>
    <n v="3"/>
    <n v="41"/>
    <n v="0"/>
    <n v="3150"/>
    <n v="9"/>
  </r>
  <r>
    <s v="RES-24879"/>
    <s v="G-9315"/>
    <x v="575"/>
    <d v="2024-10-02T00:00:00"/>
    <d v="2024-10-11T00:00:00"/>
    <x v="0"/>
    <s v="RC_LONG"/>
    <x v="7"/>
    <x v="1"/>
    <x v="3"/>
    <n v="0"/>
    <n v="4"/>
    <n v="0"/>
    <n v="0"/>
    <n v="0"/>
    <n v="9"/>
    <n v="41"/>
    <n v="0"/>
    <n v="0"/>
    <n v="36"/>
  </r>
  <r>
    <s v="RES-20384"/>
    <s v="G-3770"/>
    <x v="576"/>
    <d v="2024-09-01T00:00:00"/>
    <d v="2024-09-07T00:00:00"/>
    <x v="3"/>
    <s v="RC_BAR"/>
    <x v="6"/>
    <x v="0"/>
    <x v="2"/>
    <n v="7200"/>
    <n v="1"/>
    <n v="1"/>
    <n v="0"/>
    <n v="1"/>
    <n v="6"/>
    <n v="11"/>
    <n v="0"/>
    <n v="7200"/>
    <n v="6"/>
  </r>
  <r>
    <s v="RES-21867"/>
    <s v="G-6303"/>
    <x v="576"/>
    <d v="2024-08-31T00:00:00"/>
    <d v="2024-09-12T00:00:00"/>
    <x v="1"/>
    <s v="RC_PROMO"/>
    <x v="6"/>
    <x v="4"/>
    <x v="2"/>
    <n v="4200"/>
    <n v="1"/>
    <n v="3"/>
    <n v="0"/>
    <n v="3"/>
    <n v="12"/>
    <n v="10"/>
    <n v="0"/>
    <n v="4200"/>
    <n v="12"/>
  </r>
  <r>
    <s v="RES-22715"/>
    <s v="G-7151"/>
    <x v="576"/>
    <d v="2024-10-28T00:00:00"/>
    <d v="2024-11-03T00:00:00"/>
    <x v="1"/>
    <s v="RC_PROMO"/>
    <x v="3"/>
    <x v="0"/>
    <x v="3"/>
    <n v="0"/>
    <n v="7"/>
    <n v="0"/>
    <n v="0"/>
    <n v="0"/>
    <n v="6"/>
    <n v="68"/>
    <n v="0"/>
    <n v="0"/>
    <n v="42"/>
  </r>
  <r>
    <s v="RES-24706"/>
    <s v="G-9142"/>
    <x v="576"/>
    <d v="2024-10-18T00:00:00"/>
    <d v="2024-10-26T00:00:00"/>
    <x v="1"/>
    <s v="RC_BAR"/>
    <x v="6"/>
    <x v="1"/>
    <x v="2"/>
    <n v="2800"/>
    <n v="1"/>
    <n v="3"/>
    <n v="0"/>
    <n v="3"/>
    <n v="8"/>
    <n v="58"/>
    <n v="0"/>
    <n v="2800"/>
    <n v="8"/>
  </r>
  <r>
    <s v="RES-20264"/>
    <s v="G-1923"/>
    <x v="577"/>
    <d v="2024-09-27T00:00:00"/>
    <d v="2024-10-01T00:00:00"/>
    <x v="3"/>
    <s v="RC_PKG"/>
    <x v="0"/>
    <x v="0"/>
    <x v="2"/>
    <n v="9600"/>
    <n v="2"/>
    <n v="2"/>
    <n v="1"/>
    <n v="3"/>
    <n v="4"/>
    <n v="38"/>
    <n v="0"/>
    <n v="9600"/>
    <n v="8"/>
  </r>
  <r>
    <s v="RES-21011"/>
    <s v="G-5447"/>
    <x v="577"/>
    <d v="2024-09-06T00:00:00"/>
    <d v="2024-09-08T00:00:00"/>
    <x v="1"/>
    <s v="RC_WHL"/>
    <x v="4"/>
    <x v="0"/>
    <x v="2"/>
    <n v="700"/>
    <n v="1"/>
    <n v="1"/>
    <n v="1"/>
    <n v="2"/>
    <n v="2"/>
    <n v="17"/>
    <n v="119"/>
    <n v="581"/>
    <n v="2"/>
  </r>
  <r>
    <s v="RES-21126"/>
    <s v="G-5562"/>
    <x v="577"/>
    <d v="2024-09-03T00:00:00"/>
    <d v="2024-09-09T00:00:00"/>
    <x v="0"/>
    <s v="RC_WHL"/>
    <x v="5"/>
    <x v="2"/>
    <x v="2"/>
    <n v="3300"/>
    <n v="1"/>
    <n v="3"/>
    <n v="0"/>
    <n v="3"/>
    <n v="6"/>
    <n v="14"/>
    <n v="660"/>
    <n v="2640"/>
    <n v="6"/>
  </r>
  <r>
    <s v="RES-21998"/>
    <s v="G-6434"/>
    <x v="577"/>
    <d v="2024-08-28T00:00:00"/>
    <d v="2024-08-31T00:00:00"/>
    <x v="0"/>
    <s v="RC_BAR"/>
    <x v="4"/>
    <x v="1"/>
    <x v="2"/>
    <n v="3300"/>
    <n v="2"/>
    <n v="4"/>
    <n v="0"/>
    <n v="4"/>
    <n v="3"/>
    <n v="8"/>
    <n v="561"/>
    <n v="2739"/>
    <n v="6"/>
  </r>
  <r>
    <s v="RES-23413"/>
    <s v="G-7849"/>
    <x v="577"/>
    <d v="2024-09-17T00:00:00"/>
    <d v="2024-09-22T00:00:00"/>
    <x v="1"/>
    <s v="RC_CORP"/>
    <x v="4"/>
    <x v="4"/>
    <x v="2"/>
    <n v="3500"/>
    <n v="2"/>
    <n v="2"/>
    <n v="3"/>
    <n v="5"/>
    <n v="5"/>
    <n v="28"/>
    <n v="595"/>
    <n v="2905"/>
    <n v="10"/>
  </r>
  <r>
    <s v="RES-23740"/>
    <s v="G-8176"/>
    <x v="577"/>
    <d v="2024-11-15T00:00:00"/>
    <d v="2024-11-26T00:00:00"/>
    <x v="1"/>
    <s v="RC_WHL"/>
    <x v="7"/>
    <x v="0"/>
    <x v="2"/>
    <n v="11550"/>
    <n v="3"/>
    <n v="9"/>
    <n v="2"/>
    <n v="11"/>
    <n v="11"/>
    <n v="87"/>
    <n v="1732.5"/>
    <n v="9817.5"/>
    <n v="33"/>
  </r>
  <r>
    <s v="RES-24656"/>
    <s v="G-9092"/>
    <x v="577"/>
    <d v="2024-09-19T00:00:00"/>
    <d v="2024-09-22T00:00:00"/>
    <x v="4"/>
    <s v="RC_PKG"/>
    <x v="5"/>
    <x v="0"/>
    <x v="2"/>
    <n v="4800"/>
    <n v="2"/>
    <n v="4"/>
    <n v="1"/>
    <n v="5"/>
    <n v="3"/>
    <n v="30"/>
    <n v="960"/>
    <n v="3840"/>
    <n v="6"/>
  </r>
  <r>
    <s v="RES-24726"/>
    <s v="G-9162"/>
    <x v="577"/>
    <d v="2024-10-24T00:00:00"/>
    <d v="2024-11-02T00:00:00"/>
    <x v="1"/>
    <s v="RC_PROMO"/>
    <x v="1"/>
    <x v="2"/>
    <x v="2"/>
    <n v="9450"/>
    <n v="3"/>
    <n v="3"/>
    <n v="0"/>
    <n v="3"/>
    <n v="9"/>
    <n v="65"/>
    <n v="472.5"/>
    <n v="8977.5"/>
    <n v="27"/>
  </r>
  <r>
    <s v="RES-20478"/>
    <s v="G-1720"/>
    <x v="578"/>
    <d v="2024-09-16T00:00:00"/>
    <d v="2024-09-19T00:00:00"/>
    <x v="1"/>
    <s v="RC_LONG"/>
    <x v="6"/>
    <x v="1"/>
    <x v="2"/>
    <n v="2100"/>
    <n v="2"/>
    <n v="4"/>
    <n v="0"/>
    <n v="4"/>
    <n v="3"/>
    <n v="28"/>
    <n v="0"/>
    <n v="2100"/>
    <n v="6"/>
  </r>
  <r>
    <s v="RES-22486"/>
    <s v="G-6922"/>
    <x v="578"/>
    <d v="2024-10-16T00:00:00"/>
    <d v="2024-10-28T00:00:00"/>
    <x v="1"/>
    <s v="RC_BAR"/>
    <x v="2"/>
    <x v="1"/>
    <x v="2"/>
    <n v="8400"/>
    <n v="2"/>
    <n v="4"/>
    <n v="4"/>
    <n v="8"/>
    <n v="12"/>
    <n v="58"/>
    <n v="840"/>
    <n v="7560"/>
    <n v="24"/>
  </r>
  <r>
    <s v="RES-23160"/>
    <s v="G-7596"/>
    <x v="578"/>
    <d v="2024-08-28T00:00:00"/>
    <d v="2024-09-05T00:00:00"/>
    <x v="1"/>
    <s v="RC_LONG"/>
    <x v="7"/>
    <x v="3"/>
    <x v="2"/>
    <n v="2800"/>
    <n v="1"/>
    <n v="1"/>
    <n v="0"/>
    <n v="1"/>
    <n v="8"/>
    <n v="9"/>
    <n v="420"/>
    <n v="2380"/>
    <n v="8"/>
  </r>
  <r>
    <s v="RES-24528"/>
    <s v="G-8964"/>
    <x v="578"/>
    <d v="2024-10-21T00:00:00"/>
    <d v="2024-10-27T00:00:00"/>
    <x v="0"/>
    <s v="RC_GOV"/>
    <x v="3"/>
    <x v="4"/>
    <x v="2"/>
    <n v="3300"/>
    <n v="1"/>
    <n v="2"/>
    <n v="0"/>
    <n v="2"/>
    <n v="6"/>
    <n v="63"/>
    <n v="0"/>
    <n v="3300"/>
    <n v="6"/>
  </r>
  <r>
    <s v="RES-21456"/>
    <s v="G-5892"/>
    <x v="579"/>
    <d v="2024-10-11T00:00:00"/>
    <d v="2024-10-20T00:00:00"/>
    <x v="1"/>
    <s v="RC_PROMO"/>
    <x v="0"/>
    <x v="1"/>
    <x v="2"/>
    <n v="6300"/>
    <n v="2"/>
    <n v="2"/>
    <n v="2"/>
    <n v="4"/>
    <n v="9"/>
    <n v="54"/>
    <n v="0"/>
    <n v="6300"/>
    <n v="18"/>
  </r>
  <r>
    <s v="RES-21919"/>
    <s v="G-6355"/>
    <x v="579"/>
    <d v="2024-09-04T00:00:00"/>
    <d v="2024-09-17T00:00:00"/>
    <x v="4"/>
    <s v="RC_LONG"/>
    <x v="4"/>
    <x v="3"/>
    <x v="0"/>
    <n v="10400"/>
    <n v="1"/>
    <n v="2"/>
    <n v="2"/>
    <n v="4"/>
    <n v="13"/>
    <n v="17"/>
    <n v="1768"/>
    <n v="8632"/>
    <n v="13"/>
  </r>
  <r>
    <s v="RES-22269"/>
    <s v="G-6705"/>
    <x v="579"/>
    <d v="2024-10-27T00:00:00"/>
    <d v="2024-11-10T00:00:00"/>
    <x v="1"/>
    <s v="RC_WHL"/>
    <x v="4"/>
    <x v="4"/>
    <x v="3"/>
    <n v="0"/>
    <n v="7"/>
    <n v="0"/>
    <n v="0"/>
    <n v="0"/>
    <n v="14"/>
    <n v="70"/>
    <n v="0"/>
    <n v="0"/>
    <n v="98"/>
  </r>
  <r>
    <s v="RES-22430"/>
    <s v="G-6866"/>
    <x v="579"/>
    <d v="2024-10-21T00:00:00"/>
    <d v="2024-10-28T00:00:00"/>
    <x v="4"/>
    <s v="RC_CORP"/>
    <x v="7"/>
    <x v="3"/>
    <x v="0"/>
    <n v="5600"/>
    <n v="1"/>
    <n v="2"/>
    <n v="1"/>
    <n v="3"/>
    <n v="7"/>
    <n v="64"/>
    <n v="840"/>
    <n v="4760"/>
    <n v="7"/>
  </r>
  <r>
    <s v="RES-22681"/>
    <s v="G-7117"/>
    <x v="579"/>
    <d v="2024-11-04T00:00:00"/>
    <d v="2024-11-06T00:00:00"/>
    <x v="1"/>
    <s v="RC_WHL"/>
    <x v="3"/>
    <x v="3"/>
    <x v="2"/>
    <n v="1400"/>
    <n v="2"/>
    <n v="4"/>
    <n v="1"/>
    <n v="5"/>
    <n v="2"/>
    <n v="78"/>
    <n v="0"/>
    <n v="1400"/>
    <n v="4"/>
  </r>
  <r>
    <s v="RES-23737"/>
    <s v="G-8173"/>
    <x v="579"/>
    <d v="2024-08-19T00:00:00"/>
    <d v="2024-09-01T00:00:00"/>
    <x v="1"/>
    <s v="RC_LONG"/>
    <x v="3"/>
    <x v="1"/>
    <x v="2"/>
    <n v="9100"/>
    <n v="2"/>
    <n v="2"/>
    <n v="1"/>
    <n v="3"/>
    <n v="13"/>
    <n v="1"/>
    <n v="0"/>
    <n v="9100"/>
    <n v="26"/>
  </r>
  <r>
    <s v="RES-23813"/>
    <s v="G-8249"/>
    <x v="579"/>
    <d v="2024-09-09T00:00:00"/>
    <d v="2024-09-14T00:00:00"/>
    <x v="1"/>
    <s v="RC_WHL"/>
    <x v="7"/>
    <x v="4"/>
    <x v="2"/>
    <n v="1750"/>
    <n v="1"/>
    <n v="2"/>
    <n v="1"/>
    <n v="3"/>
    <n v="5"/>
    <n v="22"/>
    <n v="262.5"/>
    <n v="1487.5"/>
    <n v="5"/>
  </r>
  <r>
    <s v="RES-21012"/>
    <s v="G-5448"/>
    <x v="580"/>
    <d v="2024-10-20T00:00:00"/>
    <d v="2024-10-24T00:00:00"/>
    <x v="1"/>
    <s v="RC_LONG"/>
    <x v="0"/>
    <x v="4"/>
    <x v="0"/>
    <n v="2800"/>
    <n v="2"/>
    <n v="4"/>
    <n v="1"/>
    <n v="5"/>
    <n v="4"/>
    <n v="64"/>
    <n v="0"/>
    <n v="2800"/>
    <n v="8"/>
  </r>
  <r>
    <s v="RES-22439"/>
    <s v="G-6875"/>
    <x v="580"/>
    <d v="2024-10-28T00:00:00"/>
    <d v="2024-11-03T00:00:00"/>
    <x v="4"/>
    <s v="RC_GOV"/>
    <x v="2"/>
    <x v="1"/>
    <x v="2"/>
    <n v="4800"/>
    <n v="1"/>
    <n v="3"/>
    <n v="0"/>
    <n v="3"/>
    <n v="6"/>
    <n v="72"/>
    <n v="480"/>
    <n v="4320"/>
    <n v="6"/>
  </r>
  <r>
    <s v="RES-23436"/>
    <s v="G-7872"/>
    <x v="580"/>
    <d v="2024-09-30T00:00:00"/>
    <d v="2024-10-02T00:00:00"/>
    <x v="4"/>
    <s v="RC_CORP"/>
    <x v="4"/>
    <x v="3"/>
    <x v="2"/>
    <n v="1600"/>
    <n v="1"/>
    <n v="3"/>
    <n v="0"/>
    <n v="3"/>
    <n v="2"/>
    <n v="44"/>
    <n v="272"/>
    <n v="1328"/>
    <n v="2"/>
  </r>
  <r>
    <s v="RES-20178"/>
    <s v="G-2026"/>
    <x v="581"/>
    <d v="2024-08-23T00:00:00"/>
    <d v="2024-08-26T00:00:00"/>
    <x v="1"/>
    <s v="RC_BAR"/>
    <x v="5"/>
    <x v="1"/>
    <x v="2"/>
    <n v="2100"/>
    <n v="2"/>
    <n v="6"/>
    <n v="1"/>
    <n v="7"/>
    <n v="3"/>
    <n v="7"/>
    <n v="420"/>
    <n v="1680"/>
    <n v="6"/>
  </r>
  <r>
    <s v="RES-20841"/>
    <s v="G-5277"/>
    <x v="581"/>
    <d v="2024-09-22T00:00:00"/>
    <d v="2024-09-27T00:00:00"/>
    <x v="2"/>
    <s v="RC_LONG"/>
    <x v="1"/>
    <x v="2"/>
    <x v="2"/>
    <n v="11000"/>
    <n v="2"/>
    <n v="6"/>
    <n v="2"/>
    <n v="8"/>
    <n v="5"/>
    <n v="37"/>
    <n v="550"/>
    <n v="10450"/>
    <n v="10"/>
  </r>
  <r>
    <s v="RES-21095"/>
    <s v="G-5531"/>
    <x v="581"/>
    <d v="2024-09-17T00:00:00"/>
    <d v="2024-09-21T00:00:00"/>
    <x v="1"/>
    <s v="RC_LONG"/>
    <x v="4"/>
    <x v="3"/>
    <x v="2"/>
    <n v="1400"/>
    <n v="1"/>
    <n v="3"/>
    <n v="0"/>
    <n v="3"/>
    <n v="4"/>
    <n v="32"/>
    <n v="238"/>
    <n v="1162"/>
    <n v="4"/>
  </r>
  <r>
    <s v="RES-22032"/>
    <s v="G-6468"/>
    <x v="581"/>
    <d v="2024-10-27T00:00:00"/>
    <d v="2024-11-10T00:00:00"/>
    <x v="2"/>
    <s v="RC_WHL"/>
    <x v="5"/>
    <x v="2"/>
    <x v="1"/>
    <n v="15400"/>
    <n v="1"/>
    <n v="3"/>
    <n v="0"/>
    <n v="3"/>
    <n v="14"/>
    <n v="72"/>
    <n v="3080"/>
    <n v="12320"/>
    <n v="14"/>
  </r>
  <r>
    <s v="RES-22218"/>
    <s v="G-6654"/>
    <x v="581"/>
    <d v="2024-10-12T00:00:00"/>
    <d v="2024-10-26T00:00:00"/>
    <x v="1"/>
    <s v="RC_WHL"/>
    <x v="4"/>
    <x v="2"/>
    <x v="0"/>
    <n v="9800"/>
    <n v="2"/>
    <n v="6"/>
    <n v="1"/>
    <n v="7"/>
    <n v="14"/>
    <n v="57"/>
    <n v="1666"/>
    <n v="8134"/>
    <n v="28"/>
  </r>
  <r>
    <s v="RES-24576"/>
    <s v="G-9012"/>
    <x v="581"/>
    <d v="2024-10-14T00:00:00"/>
    <d v="2024-10-17T00:00:00"/>
    <x v="2"/>
    <s v="RC_PROMO"/>
    <x v="5"/>
    <x v="4"/>
    <x v="1"/>
    <n v="3300"/>
    <n v="1"/>
    <n v="3"/>
    <n v="1"/>
    <n v="4"/>
    <n v="3"/>
    <n v="59"/>
    <n v="660"/>
    <n v="2640"/>
    <n v="3"/>
  </r>
  <r>
    <s v="RES-20012"/>
    <s v="G-2304"/>
    <x v="582"/>
    <d v="2024-08-31T00:00:00"/>
    <d v="2024-09-02T00:00:00"/>
    <x v="0"/>
    <s v="RC_PKG"/>
    <x v="7"/>
    <x v="1"/>
    <x v="3"/>
    <n v="0"/>
    <n v="6"/>
    <n v="0"/>
    <n v="0"/>
    <n v="0"/>
    <n v="2"/>
    <n v="16"/>
    <n v="0"/>
    <n v="0"/>
    <n v="12"/>
  </r>
  <r>
    <s v="RES-21926"/>
    <s v="G-6362"/>
    <x v="582"/>
    <d v="2024-10-17T00:00:00"/>
    <d v="2024-10-27T00:00:00"/>
    <x v="1"/>
    <s v="RC_WHL"/>
    <x v="6"/>
    <x v="3"/>
    <x v="0"/>
    <n v="7000"/>
    <n v="2"/>
    <n v="2"/>
    <n v="1"/>
    <n v="3"/>
    <n v="10"/>
    <n v="63"/>
    <n v="0"/>
    <n v="7000"/>
    <n v="20"/>
  </r>
  <r>
    <s v="RES-22004"/>
    <s v="G-6440"/>
    <x v="582"/>
    <d v="2024-08-17T00:00:00"/>
    <d v="2024-08-20T00:00:00"/>
    <x v="3"/>
    <s v="RC_GOV"/>
    <x v="0"/>
    <x v="0"/>
    <x v="2"/>
    <n v="7200"/>
    <n v="2"/>
    <n v="6"/>
    <n v="4"/>
    <n v="10"/>
    <n v="3"/>
    <n v="2"/>
    <n v="0"/>
    <n v="7200"/>
    <n v="6"/>
  </r>
  <r>
    <s v="RES-22365"/>
    <s v="G-6801"/>
    <x v="582"/>
    <d v="2024-10-04T00:00:00"/>
    <d v="2024-10-08T00:00:00"/>
    <x v="1"/>
    <s v="RC_PROMO"/>
    <x v="7"/>
    <x v="4"/>
    <x v="0"/>
    <n v="4200"/>
    <n v="3"/>
    <n v="9"/>
    <n v="4"/>
    <n v="13"/>
    <n v="4"/>
    <n v="50"/>
    <n v="630"/>
    <n v="3570"/>
    <n v="12"/>
  </r>
  <r>
    <s v="RES-22378"/>
    <s v="G-6814"/>
    <x v="582"/>
    <d v="2024-11-02T00:00:00"/>
    <d v="2024-11-05T00:00:00"/>
    <x v="1"/>
    <s v="RC_GOV"/>
    <x v="0"/>
    <x v="3"/>
    <x v="2"/>
    <n v="3150"/>
    <n v="3"/>
    <n v="9"/>
    <n v="5"/>
    <n v="14"/>
    <n v="3"/>
    <n v="79"/>
    <n v="0"/>
    <n v="3150"/>
    <n v="9"/>
  </r>
  <r>
    <s v="RES-22674"/>
    <s v="G-7110"/>
    <x v="582"/>
    <d v="2024-10-12T00:00:00"/>
    <d v="2024-10-22T00:00:00"/>
    <x v="1"/>
    <s v="RC_LONG"/>
    <x v="4"/>
    <x v="3"/>
    <x v="2"/>
    <n v="10500"/>
    <n v="3"/>
    <n v="9"/>
    <n v="1"/>
    <n v="10"/>
    <n v="10"/>
    <n v="58"/>
    <n v="1785"/>
    <n v="8715"/>
    <n v="30"/>
  </r>
  <r>
    <s v="RES-23409"/>
    <s v="G-7845"/>
    <x v="582"/>
    <d v="2024-10-28T00:00:00"/>
    <d v="2024-11-08T00:00:00"/>
    <x v="2"/>
    <s v="RC_PROMO"/>
    <x v="6"/>
    <x v="4"/>
    <x v="2"/>
    <n v="36300"/>
    <n v="3"/>
    <n v="3"/>
    <n v="5"/>
    <n v="8"/>
    <n v="11"/>
    <n v="74"/>
    <n v="0"/>
    <n v="36300"/>
    <n v="33"/>
  </r>
  <r>
    <s v="RES-24676"/>
    <s v="G-9112"/>
    <x v="582"/>
    <d v="2024-11-07T00:00:00"/>
    <d v="2024-11-12T00:00:00"/>
    <x v="0"/>
    <s v="RC_CORP"/>
    <x v="7"/>
    <x v="3"/>
    <x v="2"/>
    <n v="5500"/>
    <n v="2"/>
    <n v="2"/>
    <n v="2"/>
    <n v="4"/>
    <n v="5"/>
    <n v="84"/>
    <n v="825"/>
    <n v="4675"/>
    <n v="10"/>
  </r>
  <r>
    <s v="RES-24748"/>
    <s v="G-9184"/>
    <x v="582"/>
    <d v="2024-10-11T00:00:00"/>
    <d v="2024-10-21T00:00:00"/>
    <x v="1"/>
    <s v="RC_CORP"/>
    <x v="7"/>
    <x v="3"/>
    <x v="2"/>
    <n v="10500"/>
    <n v="3"/>
    <n v="3"/>
    <n v="1"/>
    <n v="4"/>
    <n v="10"/>
    <n v="57"/>
    <n v="1575"/>
    <n v="8925"/>
    <n v="30"/>
  </r>
  <r>
    <s v="RES-20846"/>
    <s v="G-5282"/>
    <x v="583"/>
    <d v="2024-11-07T00:00:00"/>
    <d v="2024-11-12T00:00:00"/>
    <x v="4"/>
    <s v="RC_GOV"/>
    <x v="4"/>
    <x v="1"/>
    <x v="3"/>
    <n v="0"/>
    <n v="7"/>
    <n v="0"/>
    <n v="0"/>
    <n v="0"/>
    <n v="5"/>
    <n v="85"/>
    <n v="0"/>
    <n v="0"/>
    <n v="35"/>
  </r>
  <r>
    <s v="RES-21629"/>
    <s v="G-6065"/>
    <x v="583"/>
    <d v="2024-10-30T00:00:00"/>
    <d v="2024-11-03T00:00:00"/>
    <x v="1"/>
    <s v="RC_LONG"/>
    <x v="7"/>
    <x v="4"/>
    <x v="0"/>
    <n v="2800"/>
    <n v="2"/>
    <n v="6"/>
    <n v="1"/>
    <n v="7"/>
    <n v="4"/>
    <n v="77"/>
    <n v="420"/>
    <n v="2380"/>
    <n v="8"/>
  </r>
  <r>
    <s v="RES-21890"/>
    <s v="G-6326"/>
    <x v="583"/>
    <d v="2024-09-13T00:00:00"/>
    <d v="2024-09-14T00:00:00"/>
    <x v="1"/>
    <s v="RC_CORP"/>
    <x v="2"/>
    <x v="0"/>
    <x v="2"/>
    <n v="700"/>
    <n v="2"/>
    <n v="2"/>
    <n v="2"/>
    <n v="4"/>
    <n v="1"/>
    <n v="30"/>
    <n v="70"/>
    <n v="630"/>
    <n v="2"/>
  </r>
  <r>
    <s v="RES-22285"/>
    <s v="G-6721"/>
    <x v="583"/>
    <d v="2024-11-11T00:00:00"/>
    <d v="2024-11-25T00:00:00"/>
    <x v="1"/>
    <s v="RC_PROMO"/>
    <x v="1"/>
    <x v="2"/>
    <x v="2"/>
    <n v="4900"/>
    <n v="1"/>
    <n v="2"/>
    <n v="0"/>
    <n v="2"/>
    <n v="14"/>
    <n v="89"/>
    <n v="245"/>
    <n v="4655"/>
    <n v="14"/>
  </r>
  <r>
    <s v="RES-23386"/>
    <s v="G-7822"/>
    <x v="583"/>
    <d v="2024-10-13T00:00:00"/>
    <d v="2024-10-15T00:00:00"/>
    <x v="1"/>
    <s v="RC_WHL"/>
    <x v="4"/>
    <x v="4"/>
    <x v="2"/>
    <n v="1400"/>
    <n v="2"/>
    <n v="6"/>
    <n v="2"/>
    <n v="8"/>
    <n v="2"/>
    <n v="60"/>
    <n v="238"/>
    <n v="1162"/>
    <n v="4"/>
  </r>
  <r>
    <s v="RES-24402"/>
    <s v="G-8838"/>
    <x v="583"/>
    <d v="2024-09-22T00:00:00"/>
    <d v="2024-10-02T00:00:00"/>
    <x v="1"/>
    <s v="RC_WHL"/>
    <x v="0"/>
    <x v="0"/>
    <x v="2"/>
    <n v="7000"/>
    <n v="2"/>
    <n v="4"/>
    <n v="1"/>
    <n v="5"/>
    <n v="10"/>
    <n v="39"/>
    <n v="0"/>
    <n v="7000"/>
    <n v="20"/>
  </r>
  <r>
    <s v="RES-20191"/>
    <s v="G-4532"/>
    <x v="584"/>
    <d v="2024-09-14T00:00:00"/>
    <d v="2024-09-17T00:00:00"/>
    <x v="1"/>
    <s v="RC_BAR"/>
    <x v="7"/>
    <x v="2"/>
    <x v="2"/>
    <n v="2100"/>
    <n v="2"/>
    <n v="4"/>
    <n v="3"/>
    <n v="7"/>
    <n v="3"/>
    <n v="32"/>
    <n v="315"/>
    <n v="1785"/>
    <n v="6"/>
  </r>
  <r>
    <s v="RES-20317"/>
    <s v="G-4544"/>
    <x v="584"/>
    <d v="2024-09-23T00:00:00"/>
    <d v="2024-09-26T00:00:00"/>
    <x v="3"/>
    <s v="RC_WHL"/>
    <x v="6"/>
    <x v="3"/>
    <x v="2"/>
    <n v="3600"/>
    <n v="1"/>
    <n v="1"/>
    <n v="0"/>
    <n v="1"/>
    <n v="3"/>
    <n v="41"/>
    <n v="0"/>
    <n v="3600"/>
    <n v="3"/>
  </r>
  <r>
    <s v="RES-20451"/>
    <s v="G-2450"/>
    <x v="584"/>
    <d v="2024-09-05T00:00:00"/>
    <d v="2024-09-09T00:00:00"/>
    <x v="1"/>
    <s v="RC_LONG"/>
    <x v="7"/>
    <x v="0"/>
    <x v="0"/>
    <n v="1400"/>
    <n v="1"/>
    <n v="2"/>
    <n v="1"/>
    <n v="3"/>
    <n v="4"/>
    <n v="23"/>
    <n v="210"/>
    <n v="1190"/>
    <n v="4"/>
  </r>
  <r>
    <s v="RES-20528"/>
    <s v="G-3062"/>
    <x v="584"/>
    <d v="2024-08-20T00:00:00"/>
    <d v="2024-08-22T00:00:00"/>
    <x v="1"/>
    <s v="RC_BAR"/>
    <x v="3"/>
    <x v="0"/>
    <x v="2"/>
    <n v="700"/>
    <n v="1"/>
    <n v="1"/>
    <n v="0"/>
    <n v="1"/>
    <n v="2"/>
    <n v="7"/>
    <n v="0"/>
    <n v="700"/>
    <n v="2"/>
  </r>
  <r>
    <s v="RES-21430"/>
    <s v="G-5866"/>
    <x v="584"/>
    <d v="2024-09-02T00:00:00"/>
    <d v="2024-09-12T00:00:00"/>
    <x v="1"/>
    <s v="RC_GOV"/>
    <x v="3"/>
    <x v="4"/>
    <x v="2"/>
    <n v="3500"/>
    <n v="1"/>
    <n v="3"/>
    <n v="1"/>
    <n v="4"/>
    <n v="10"/>
    <n v="20"/>
    <n v="0"/>
    <n v="3500"/>
    <n v="10"/>
  </r>
  <r>
    <s v="RES-22046"/>
    <s v="G-6482"/>
    <x v="584"/>
    <d v="2024-10-16T00:00:00"/>
    <d v="2024-10-20T00:00:00"/>
    <x v="1"/>
    <s v="RC_LONG"/>
    <x v="4"/>
    <x v="2"/>
    <x v="2"/>
    <n v="2800"/>
    <n v="2"/>
    <n v="2"/>
    <n v="1"/>
    <n v="3"/>
    <n v="4"/>
    <n v="64"/>
    <n v="476"/>
    <n v="2324"/>
    <n v="8"/>
  </r>
  <r>
    <s v="RES-23915"/>
    <s v="G-8351"/>
    <x v="584"/>
    <d v="2024-08-27T00:00:00"/>
    <d v="2024-08-29T00:00:00"/>
    <x v="1"/>
    <s v="RC_PROMO"/>
    <x v="6"/>
    <x v="3"/>
    <x v="2"/>
    <n v="700"/>
    <n v="1"/>
    <n v="2"/>
    <n v="1"/>
    <n v="3"/>
    <n v="2"/>
    <n v="14"/>
    <n v="0"/>
    <n v="700"/>
    <n v="2"/>
  </r>
  <r>
    <s v="RES-20361"/>
    <s v="G-3222"/>
    <x v="585"/>
    <d v="2024-12-10T00:00:00"/>
    <d v="2024-12-14T00:00:00"/>
    <x v="3"/>
    <s v="RC_LONG"/>
    <x v="3"/>
    <x v="1"/>
    <x v="2"/>
    <n v="4800"/>
    <n v="1"/>
    <n v="1"/>
    <n v="0"/>
    <n v="1"/>
    <n v="4"/>
    <n v="120"/>
    <n v="0"/>
    <n v="4800"/>
    <n v="4"/>
  </r>
  <r>
    <s v="RES-21903"/>
    <s v="G-6339"/>
    <x v="585"/>
    <d v="2024-10-13T00:00:00"/>
    <d v="2024-10-17T00:00:00"/>
    <x v="1"/>
    <s v="RC_WHL"/>
    <x v="4"/>
    <x v="4"/>
    <x v="3"/>
    <n v="0"/>
    <n v="10"/>
    <n v="0"/>
    <n v="0"/>
    <n v="0"/>
    <n v="4"/>
    <n v="62"/>
    <n v="0"/>
    <n v="0"/>
    <n v="40"/>
  </r>
  <r>
    <s v="RES-22575"/>
    <s v="G-7011"/>
    <x v="585"/>
    <d v="2024-09-03T00:00:00"/>
    <d v="2024-09-13T00:00:00"/>
    <x v="1"/>
    <s v="RC_BAR"/>
    <x v="2"/>
    <x v="0"/>
    <x v="1"/>
    <n v="3500"/>
    <n v="1"/>
    <n v="1"/>
    <n v="1"/>
    <n v="2"/>
    <n v="10"/>
    <n v="22"/>
    <n v="350"/>
    <n v="3150"/>
    <n v="10"/>
  </r>
  <r>
    <s v="RES-22965"/>
    <s v="G-7401"/>
    <x v="585"/>
    <d v="2024-11-10T00:00:00"/>
    <d v="2024-11-18T00:00:00"/>
    <x v="1"/>
    <s v="RC_PKG"/>
    <x v="0"/>
    <x v="0"/>
    <x v="2"/>
    <n v="8400"/>
    <n v="3"/>
    <n v="6"/>
    <n v="2"/>
    <n v="8"/>
    <n v="8"/>
    <n v="90"/>
    <n v="0"/>
    <n v="8400"/>
    <n v="24"/>
  </r>
  <r>
    <s v="RES-23264"/>
    <s v="G-7700"/>
    <x v="585"/>
    <d v="2024-09-28T00:00:00"/>
    <d v="2024-09-30T00:00:00"/>
    <x v="3"/>
    <s v="RC_BAR"/>
    <x v="4"/>
    <x v="3"/>
    <x v="2"/>
    <n v="2400"/>
    <n v="1"/>
    <n v="2"/>
    <n v="0"/>
    <n v="2"/>
    <n v="2"/>
    <n v="47"/>
    <n v="408"/>
    <n v="1992"/>
    <n v="2"/>
  </r>
  <r>
    <s v="RES-23899"/>
    <s v="G-8335"/>
    <x v="585"/>
    <d v="2024-11-07T00:00:00"/>
    <d v="2024-11-09T00:00:00"/>
    <x v="1"/>
    <s v="RC_PKG"/>
    <x v="4"/>
    <x v="2"/>
    <x v="2"/>
    <n v="1400"/>
    <n v="2"/>
    <n v="2"/>
    <n v="0"/>
    <n v="2"/>
    <n v="2"/>
    <n v="87"/>
    <n v="238"/>
    <n v="1162"/>
    <n v="4"/>
  </r>
  <r>
    <s v="RES-24619"/>
    <s v="G-9055"/>
    <x v="585"/>
    <d v="2024-10-22T00:00:00"/>
    <d v="2024-11-05T00:00:00"/>
    <x v="1"/>
    <s v="RC_PROMO"/>
    <x v="2"/>
    <x v="4"/>
    <x v="2"/>
    <n v="14700"/>
    <n v="3"/>
    <n v="3"/>
    <n v="4"/>
    <n v="7"/>
    <n v="14"/>
    <n v="71"/>
    <n v="1470"/>
    <n v="13230"/>
    <n v="42"/>
  </r>
  <r>
    <s v="RES-20029"/>
    <s v="G-1356"/>
    <x v="586"/>
    <d v="2024-08-14T00:00:00"/>
    <d v="2024-08-20T00:00:00"/>
    <x v="1"/>
    <s v="RC_WHL"/>
    <x v="7"/>
    <x v="0"/>
    <x v="2"/>
    <n v="2100"/>
    <n v="1"/>
    <n v="2"/>
    <n v="0"/>
    <n v="2"/>
    <n v="6"/>
    <n v="3"/>
    <n v="315"/>
    <n v="1785"/>
    <n v="6"/>
  </r>
  <r>
    <s v="RES-20872"/>
    <s v="G-5308"/>
    <x v="586"/>
    <d v="2024-10-16T00:00:00"/>
    <d v="2024-10-20T00:00:00"/>
    <x v="1"/>
    <s v="RC_GOV"/>
    <x v="0"/>
    <x v="2"/>
    <x v="0"/>
    <n v="2800"/>
    <n v="2"/>
    <n v="6"/>
    <n v="1"/>
    <n v="7"/>
    <n v="4"/>
    <n v="66"/>
    <n v="0"/>
    <n v="2800"/>
    <n v="8"/>
  </r>
  <r>
    <s v="RES-21846"/>
    <s v="G-6282"/>
    <x v="586"/>
    <d v="2024-10-21T00:00:00"/>
    <d v="2024-10-24T00:00:00"/>
    <x v="1"/>
    <s v="RC_PKG"/>
    <x v="7"/>
    <x v="1"/>
    <x v="0"/>
    <n v="3150"/>
    <n v="3"/>
    <n v="9"/>
    <n v="3"/>
    <n v="12"/>
    <n v="3"/>
    <n v="71"/>
    <n v="472.5"/>
    <n v="2677.5"/>
    <n v="9"/>
  </r>
  <r>
    <s v="RES-22214"/>
    <s v="G-6650"/>
    <x v="586"/>
    <d v="2024-08-29T00:00:00"/>
    <d v="2024-09-08T00:00:00"/>
    <x v="2"/>
    <s v="RC_LONG"/>
    <x v="3"/>
    <x v="0"/>
    <x v="2"/>
    <n v="22000"/>
    <n v="2"/>
    <n v="6"/>
    <n v="2"/>
    <n v="8"/>
    <n v="10"/>
    <n v="18"/>
    <n v="0"/>
    <n v="22000"/>
    <n v="20"/>
  </r>
  <r>
    <s v="RES-22494"/>
    <s v="G-6930"/>
    <x v="586"/>
    <d v="2024-10-11T00:00:00"/>
    <d v="2024-10-22T00:00:00"/>
    <x v="1"/>
    <s v="RC_PKG"/>
    <x v="5"/>
    <x v="0"/>
    <x v="2"/>
    <n v="3850"/>
    <n v="1"/>
    <n v="3"/>
    <n v="0"/>
    <n v="3"/>
    <n v="11"/>
    <n v="61"/>
    <n v="770"/>
    <n v="3080"/>
    <n v="11"/>
  </r>
  <r>
    <s v="RES-22967"/>
    <s v="G-7403"/>
    <x v="586"/>
    <d v="2024-09-28T00:00:00"/>
    <d v="2024-10-01T00:00:00"/>
    <x v="1"/>
    <s v="RC_BAR"/>
    <x v="1"/>
    <x v="0"/>
    <x v="2"/>
    <n v="2100"/>
    <n v="2"/>
    <n v="4"/>
    <n v="1"/>
    <n v="5"/>
    <n v="3"/>
    <n v="48"/>
    <n v="105"/>
    <n v="1995"/>
    <n v="6"/>
  </r>
  <r>
    <s v="RES-23238"/>
    <s v="G-7674"/>
    <x v="586"/>
    <d v="2024-11-07T00:00:00"/>
    <d v="2024-11-08T00:00:00"/>
    <x v="1"/>
    <s v="RC_CORP"/>
    <x v="3"/>
    <x v="0"/>
    <x v="2"/>
    <n v="350"/>
    <n v="1"/>
    <n v="1"/>
    <n v="1"/>
    <n v="2"/>
    <n v="1"/>
    <n v="88"/>
    <n v="0"/>
    <n v="350"/>
    <n v="1"/>
  </r>
  <r>
    <s v="RES-24033"/>
    <s v="G-8469"/>
    <x v="586"/>
    <d v="2024-08-25T00:00:00"/>
    <d v="2024-09-04T00:00:00"/>
    <x v="1"/>
    <s v="RC_BAR"/>
    <x v="3"/>
    <x v="0"/>
    <x v="2"/>
    <n v="7000"/>
    <n v="2"/>
    <n v="6"/>
    <n v="0"/>
    <n v="6"/>
    <n v="10"/>
    <n v="14"/>
    <n v="0"/>
    <n v="7000"/>
    <n v="20"/>
  </r>
  <r>
    <s v="RES-20159"/>
    <s v="G-4014"/>
    <x v="587"/>
    <d v="2024-09-21T00:00:00"/>
    <d v="2024-09-26T00:00:00"/>
    <x v="1"/>
    <s v="RC_PROMO"/>
    <x v="4"/>
    <x v="0"/>
    <x v="0"/>
    <n v="1750"/>
    <n v="1"/>
    <n v="3"/>
    <n v="0"/>
    <n v="3"/>
    <n v="5"/>
    <n v="42"/>
    <n v="297.5"/>
    <n v="1452.5"/>
    <n v="5"/>
  </r>
  <r>
    <s v="RES-21050"/>
    <s v="G-5486"/>
    <x v="587"/>
    <d v="2024-09-15T00:00:00"/>
    <d v="2024-09-16T00:00:00"/>
    <x v="1"/>
    <s v="RC_BAR"/>
    <x v="0"/>
    <x v="2"/>
    <x v="2"/>
    <n v="700"/>
    <n v="2"/>
    <n v="6"/>
    <n v="2"/>
    <n v="8"/>
    <n v="1"/>
    <n v="36"/>
    <n v="0"/>
    <n v="700"/>
    <n v="2"/>
  </r>
  <r>
    <s v="RES-21332"/>
    <s v="G-5768"/>
    <x v="587"/>
    <d v="2024-09-02T00:00:00"/>
    <d v="2024-09-16T00:00:00"/>
    <x v="1"/>
    <s v="RC_BAR"/>
    <x v="1"/>
    <x v="4"/>
    <x v="2"/>
    <n v="9800"/>
    <n v="2"/>
    <n v="2"/>
    <n v="2"/>
    <n v="4"/>
    <n v="14"/>
    <n v="23"/>
    <n v="490"/>
    <n v="9310"/>
    <n v="28"/>
  </r>
  <r>
    <s v="RES-21749"/>
    <s v="G-6185"/>
    <x v="587"/>
    <d v="2024-08-29T00:00:00"/>
    <d v="2024-08-31T00:00:00"/>
    <x v="1"/>
    <s v="RC_PROMO"/>
    <x v="6"/>
    <x v="1"/>
    <x v="0"/>
    <n v="700"/>
    <n v="1"/>
    <n v="3"/>
    <n v="0"/>
    <n v="3"/>
    <n v="2"/>
    <n v="19"/>
    <n v="0"/>
    <n v="700"/>
    <n v="2"/>
  </r>
  <r>
    <s v="RES-23065"/>
    <s v="G-7501"/>
    <x v="587"/>
    <d v="2024-10-29T00:00:00"/>
    <d v="2024-11-04T00:00:00"/>
    <x v="1"/>
    <s v="RC_LONG"/>
    <x v="7"/>
    <x v="1"/>
    <x v="2"/>
    <n v="4200"/>
    <n v="2"/>
    <n v="2"/>
    <n v="1"/>
    <n v="3"/>
    <n v="6"/>
    <n v="80"/>
    <n v="630"/>
    <n v="3570"/>
    <n v="12"/>
  </r>
  <r>
    <s v="RES-23385"/>
    <s v="G-7821"/>
    <x v="587"/>
    <d v="2024-09-11T00:00:00"/>
    <d v="2024-09-19T00:00:00"/>
    <x v="2"/>
    <s v="RC_PROMO"/>
    <x v="6"/>
    <x v="4"/>
    <x v="2"/>
    <n v="8800"/>
    <n v="1"/>
    <n v="2"/>
    <n v="2"/>
    <n v="4"/>
    <n v="8"/>
    <n v="32"/>
    <n v="0"/>
    <n v="8800"/>
    <n v="8"/>
  </r>
  <r>
    <s v="RES-23554"/>
    <s v="G-7990"/>
    <x v="587"/>
    <d v="2024-10-06T00:00:00"/>
    <d v="2024-10-15T00:00:00"/>
    <x v="1"/>
    <s v="RC_WHL"/>
    <x v="0"/>
    <x v="0"/>
    <x v="2"/>
    <n v="9450"/>
    <n v="3"/>
    <n v="3"/>
    <n v="2"/>
    <n v="5"/>
    <n v="9"/>
    <n v="57"/>
    <n v="0"/>
    <n v="9450"/>
    <n v="27"/>
  </r>
  <r>
    <s v="RES-24500"/>
    <s v="G-8936"/>
    <x v="587"/>
    <d v="2024-10-13T00:00:00"/>
    <d v="2024-10-14T00:00:00"/>
    <x v="4"/>
    <s v="RC_PROMO"/>
    <x v="0"/>
    <x v="4"/>
    <x v="3"/>
    <n v="0"/>
    <n v="4"/>
    <n v="0"/>
    <n v="0"/>
    <n v="0"/>
    <n v="1"/>
    <n v="64"/>
    <n v="0"/>
    <n v="0"/>
    <n v="4"/>
  </r>
  <r>
    <s v="RES-20008"/>
    <s v="G-4342"/>
    <x v="588"/>
    <d v="2024-12-07T00:00:00"/>
    <d v="2024-12-11T00:00:00"/>
    <x v="1"/>
    <s v="RC_BAR"/>
    <x v="3"/>
    <x v="1"/>
    <x v="2"/>
    <n v="2800"/>
    <n v="2"/>
    <n v="6"/>
    <n v="4"/>
    <n v="10"/>
    <n v="4"/>
    <n v="120"/>
    <n v="0"/>
    <n v="2800"/>
    <n v="8"/>
  </r>
  <r>
    <s v="RES-20051"/>
    <s v="G-1632"/>
    <x v="588"/>
    <d v="2024-08-25T00:00:00"/>
    <d v="2024-08-26T00:00:00"/>
    <x v="2"/>
    <s v="RC_PKG"/>
    <x v="2"/>
    <x v="2"/>
    <x v="1"/>
    <n v="1100"/>
    <n v="1"/>
    <n v="1"/>
    <n v="0"/>
    <n v="1"/>
    <n v="1"/>
    <n v="16"/>
    <n v="110"/>
    <n v="990"/>
    <n v="1"/>
  </r>
  <r>
    <s v="RES-20498"/>
    <s v="G-3491"/>
    <x v="588"/>
    <d v="2024-09-16T00:00:00"/>
    <d v="2024-09-21T00:00:00"/>
    <x v="1"/>
    <s v="RC_GOV"/>
    <x v="1"/>
    <x v="2"/>
    <x v="2"/>
    <n v="1750"/>
    <n v="1"/>
    <n v="2"/>
    <n v="0"/>
    <n v="2"/>
    <n v="5"/>
    <n v="38"/>
    <n v="87.5"/>
    <n v="1662.5"/>
    <n v="5"/>
  </r>
  <r>
    <s v="RES-22727"/>
    <s v="G-7163"/>
    <x v="588"/>
    <d v="2024-10-07T00:00:00"/>
    <d v="2024-10-09T00:00:00"/>
    <x v="1"/>
    <s v="RC_BAR"/>
    <x v="4"/>
    <x v="1"/>
    <x v="2"/>
    <n v="700"/>
    <n v="1"/>
    <n v="1"/>
    <n v="2"/>
    <n v="3"/>
    <n v="2"/>
    <n v="59"/>
    <n v="119"/>
    <n v="581"/>
    <n v="2"/>
  </r>
  <r>
    <s v="RES-23050"/>
    <s v="G-7486"/>
    <x v="588"/>
    <d v="2024-09-20T00:00:00"/>
    <d v="2024-10-01T00:00:00"/>
    <x v="1"/>
    <s v="RC_WHL"/>
    <x v="2"/>
    <x v="1"/>
    <x v="2"/>
    <n v="7700"/>
    <n v="2"/>
    <n v="4"/>
    <n v="1"/>
    <n v="5"/>
    <n v="11"/>
    <n v="42"/>
    <n v="770"/>
    <n v="6930"/>
    <n v="22"/>
  </r>
  <r>
    <s v="RES-23457"/>
    <s v="G-7893"/>
    <x v="588"/>
    <d v="2024-10-02T00:00:00"/>
    <d v="2024-10-07T00:00:00"/>
    <x v="1"/>
    <s v="RC_LONG"/>
    <x v="0"/>
    <x v="2"/>
    <x v="0"/>
    <n v="5250"/>
    <n v="3"/>
    <n v="9"/>
    <n v="3"/>
    <n v="12"/>
    <n v="5"/>
    <n v="54"/>
    <n v="0"/>
    <n v="5250"/>
    <n v="15"/>
  </r>
  <r>
    <s v="RES-24039"/>
    <s v="G-8475"/>
    <x v="588"/>
    <d v="2024-08-13T00:00:00"/>
    <d v="2024-08-23T00:00:00"/>
    <x v="1"/>
    <s v="RC_PKG"/>
    <x v="7"/>
    <x v="1"/>
    <x v="2"/>
    <n v="3500"/>
    <n v="1"/>
    <n v="1"/>
    <n v="1"/>
    <n v="2"/>
    <n v="10"/>
    <n v="4"/>
    <n v="525"/>
    <n v="2975"/>
    <n v="10"/>
  </r>
  <r>
    <s v="RES-24125"/>
    <s v="G-8561"/>
    <x v="588"/>
    <d v="2024-10-23T00:00:00"/>
    <d v="2024-10-26T00:00:00"/>
    <x v="0"/>
    <s v="RC_PROMO"/>
    <x v="4"/>
    <x v="3"/>
    <x v="2"/>
    <n v="1650"/>
    <n v="1"/>
    <n v="2"/>
    <n v="0"/>
    <n v="2"/>
    <n v="3"/>
    <n v="75"/>
    <n v="280.5"/>
    <n v="1369.5"/>
    <n v="3"/>
  </r>
  <r>
    <s v="RES-24554"/>
    <s v="G-8990"/>
    <x v="588"/>
    <d v="2024-10-31T00:00:00"/>
    <d v="2024-11-02T00:00:00"/>
    <x v="1"/>
    <s v="RC_WHL"/>
    <x v="6"/>
    <x v="1"/>
    <x v="0"/>
    <n v="700"/>
    <n v="1"/>
    <n v="2"/>
    <n v="0"/>
    <n v="2"/>
    <n v="2"/>
    <n v="83"/>
    <n v="0"/>
    <n v="700"/>
    <n v="2"/>
  </r>
  <r>
    <s v="RES-20397"/>
    <s v="G-2905"/>
    <x v="589"/>
    <d v="2024-08-15T00:00:00"/>
    <d v="2024-08-19T00:00:00"/>
    <x v="1"/>
    <s v="RC_BAR"/>
    <x v="1"/>
    <x v="4"/>
    <x v="2"/>
    <n v="1400"/>
    <n v="1"/>
    <n v="1"/>
    <n v="0"/>
    <n v="1"/>
    <n v="4"/>
    <n v="7"/>
    <n v="70"/>
    <n v="1330"/>
    <n v="4"/>
  </r>
  <r>
    <s v="RES-21441"/>
    <s v="G-5877"/>
    <x v="589"/>
    <d v="2024-08-25T00:00:00"/>
    <d v="2024-08-26T00:00:00"/>
    <x v="1"/>
    <s v="RC_CORP"/>
    <x v="6"/>
    <x v="1"/>
    <x v="2"/>
    <n v="350"/>
    <n v="1"/>
    <n v="1"/>
    <n v="0"/>
    <n v="1"/>
    <n v="1"/>
    <n v="17"/>
    <n v="0"/>
    <n v="350"/>
    <n v="1"/>
  </r>
  <r>
    <s v="RES-21586"/>
    <s v="G-6022"/>
    <x v="589"/>
    <d v="2024-10-14T00:00:00"/>
    <d v="2024-10-27T00:00:00"/>
    <x v="1"/>
    <s v="RC_LONG"/>
    <x v="4"/>
    <x v="3"/>
    <x v="2"/>
    <n v="9100"/>
    <n v="2"/>
    <n v="2"/>
    <n v="1"/>
    <n v="3"/>
    <n v="13"/>
    <n v="67"/>
    <n v="1547"/>
    <n v="7553"/>
    <n v="26"/>
  </r>
  <r>
    <s v="RES-21931"/>
    <s v="G-6367"/>
    <x v="589"/>
    <d v="2024-11-02T00:00:00"/>
    <d v="2024-11-08T00:00:00"/>
    <x v="2"/>
    <s v="RC_PROMO"/>
    <x v="1"/>
    <x v="2"/>
    <x v="0"/>
    <n v="19800"/>
    <n v="3"/>
    <n v="3"/>
    <n v="3"/>
    <n v="6"/>
    <n v="6"/>
    <n v="86"/>
    <n v="990"/>
    <n v="18810"/>
    <n v="18"/>
  </r>
  <r>
    <s v="RES-22229"/>
    <s v="G-6665"/>
    <x v="589"/>
    <d v="2024-09-26T00:00:00"/>
    <d v="2024-10-09T00:00:00"/>
    <x v="1"/>
    <s v="RC_CORP"/>
    <x v="0"/>
    <x v="2"/>
    <x v="2"/>
    <n v="9100"/>
    <n v="2"/>
    <n v="4"/>
    <n v="3"/>
    <n v="7"/>
    <n v="13"/>
    <n v="49"/>
    <n v="0"/>
    <n v="9100"/>
    <n v="26"/>
  </r>
  <r>
    <s v="RES-23759"/>
    <s v="G-8195"/>
    <x v="589"/>
    <d v="2024-10-27T00:00:00"/>
    <d v="2024-11-02T00:00:00"/>
    <x v="1"/>
    <s v="RC_BAR"/>
    <x v="7"/>
    <x v="2"/>
    <x v="0"/>
    <n v="4200"/>
    <n v="2"/>
    <n v="4"/>
    <n v="3"/>
    <n v="7"/>
    <n v="6"/>
    <n v="80"/>
    <n v="630"/>
    <n v="3570"/>
    <n v="12"/>
  </r>
  <r>
    <s v="RES-23981"/>
    <s v="G-8417"/>
    <x v="589"/>
    <d v="2024-09-29T00:00:00"/>
    <d v="2024-10-08T00:00:00"/>
    <x v="1"/>
    <s v="RC_WHL"/>
    <x v="7"/>
    <x v="4"/>
    <x v="2"/>
    <n v="6300"/>
    <n v="2"/>
    <n v="6"/>
    <n v="1"/>
    <n v="7"/>
    <n v="9"/>
    <n v="52"/>
    <n v="945"/>
    <n v="5355"/>
    <n v="18"/>
  </r>
  <r>
    <s v="RES-20169"/>
    <s v="G-2945"/>
    <x v="590"/>
    <d v="2024-08-13T00:00:00"/>
    <d v="2024-08-15T00:00:00"/>
    <x v="3"/>
    <s v="RC_GOV"/>
    <x v="0"/>
    <x v="0"/>
    <x v="2"/>
    <n v="2400"/>
    <n v="1"/>
    <n v="2"/>
    <n v="0"/>
    <n v="2"/>
    <n v="2"/>
    <n v="6"/>
    <n v="0"/>
    <n v="2400"/>
    <n v="2"/>
  </r>
  <r>
    <s v="RES-20499"/>
    <s v="G-4629"/>
    <x v="590"/>
    <d v="2024-11-21T00:00:00"/>
    <d v="2024-12-01T00:00:00"/>
    <x v="2"/>
    <s v="RC_BAR"/>
    <x v="5"/>
    <x v="3"/>
    <x v="3"/>
    <n v="0"/>
    <n v="4"/>
    <n v="0"/>
    <n v="0"/>
    <n v="0"/>
    <n v="10"/>
    <n v="106"/>
    <n v="0"/>
    <n v="0"/>
    <n v="40"/>
  </r>
  <r>
    <s v="RES-21869"/>
    <s v="G-6305"/>
    <x v="590"/>
    <d v="2024-08-08T00:00:00"/>
    <d v="2024-08-13T00:00:00"/>
    <x v="2"/>
    <s v="RC_CORP"/>
    <x v="1"/>
    <x v="0"/>
    <x v="1"/>
    <n v="11000"/>
    <n v="2"/>
    <n v="2"/>
    <n v="2"/>
    <n v="4"/>
    <n v="5"/>
    <n v="1"/>
    <n v="550"/>
    <n v="10450"/>
    <n v="10"/>
  </r>
  <r>
    <s v="RES-23177"/>
    <s v="G-7613"/>
    <x v="590"/>
    <d v="2024-09-24T00:00:00"/>
    <d v="2024-10-03T00:00:00"/>
    <x v="0"/>
    <s v="RC_PROMO"/>
    <x v="7"/>
    <x v="2"/>
    <x v="2"/>
    <n v="4950"/>
    <n v="1"/>
    <n v="1"/>
    <n v="1"/>
    <n v="2"/>
    <n v="9"/>
    <n v="48"/>
    <n v="742.5"/>
    <n v="4207.5"/>
    <n v="9"/>
  </r>
  <r>
    <s v="RES-24016"/>
    <s v="G-8452"/>
    <x v="590"/>
    <d v="2024-11-01T00:00:00"/>
    <d v="2024-11-03T00:00:00"/>
    <x v="4"/>
    <s v="RC_CORP"/>
    <x v="2"/>
    <x v="1"/>
    <x v="2"/>
    <n v="1600"/>
    <n v="1"/>
    <n v="2"/>
    <n v="0"/>
    <n v="2"/>
    <n v="2"/>
    <n v="86"/>
    <n v="160"/>
    <n v="1440"/>
    <n v="2"/>
  </r>
  <r>
    <s v="RES-24103"/>
    <s v="G-8539"/>
    <x v="590"/>
    <d v="2024-11-03T00:00:00"/>
    <d v="2024-11-14T00:00:00"/>
    <x v="1"/>
    <s v="RC_PROMO"/>
    <x v="5"/>
    <x v="4"/>
    <x v="2"/>
    <n v="11550"/>
    <n v="3"/>
    <n v="3"/>
    <n v="1"/>
    <n v="4"/>
    <n v="11"/>
    <n v="88"/>
    <n v="2310"/>
    <n v="9240"/>
    <n v="33"/>
  </r>
  <r>
    <s v="RES-24232"/>
    <s v="G-8668"/>
    <x v="590"/>
    <d v="2024-08-09T00:00:00"/>
    <d v="2024-08-22T00:00:00"/>
    <x v="2"/>
    <s v="RC_LONG"/>
    <x v="1"/>
    <x v="2"/>
    <x v="2"/>
    <n v="28600"/>
    <n v="2"/>
    <n v="4"/>
    <n v="3"/>
    <n v="7"/>
    <n v="13"/>
    <n v="2"/>
    <n v="1430"/>
    <n v="27170"/>
    <n v="26"/>
  </r>
  <r>
    <s v="RES-20103"/>
    <s v="G-1954"/>
    <x v="591"/>
    <d v="2024-08-16T00:00:00"/>
    <d v="2024-08-22T00:00:00"/>
    <x v="1"/>
    <s v="RC_WHL"/>
    <x v="3"/>
    <x v="2"/>
    <x v="2"/>
    <n v="4200"/>
    <n v="2"/>
    <n v="2"/>
    <n v="3"/>
    <n v="5"/>
    <n v="6"/>
    <n v="10"/>
    <n v="0"/>
    <n v="4200"/>
    <n v="12"/>
  </r>
  <r>
    <s v="RES-20258"/>
    <s v="G-2969"/>
    <x v="591"/>
    <d v="2024-09-17T00:00:00"/>
    <d v="2024-09-19T00:00:00"/>
    <x v="1"/>
    <s v="RC_GOV"/>
    <x v="1"/>
    <x v="0"/>
    <x v="2"/>
    <n v="1400"/>
    <n v="2"/>
    <n v="2"/>
    <n v="3"/>
    <n v="5"/>
    <n v="2"/>
    <n v="42"/>
    <n v="70"/>
    <n v="1330"/>
    <n v="4"/>
  </r>
  <r>
    <s v="RES-20771"/>
    <s v="G-5207"/>
    <x v="591"/>
    <d v="2024-08-29T00:00:00"/>
    <d v="2024-09-02T00:00:00"/>
    <x v="0"/>
    <s v="RC_CORP"/>
    <x v="0"/>
    <x v="3"/>
    <x v="2"/>
    <n v="4400"/>
    <n v="2"/>
    <n v="6"/>
    <n v="0"/>
    <n v="6"/>
    <n v="4"/>
    <n v="23"/>
    <n v="0"/>
    <n v="4400"/>
    <n v="8"/>
  </r>
  <r>
    <s v="RES-21290"/>
    <s v="G-5726"/>
    <x v="591"/>
    <d v="2024-08-16T00:00:00"/>
    <d v="2024-08-20T00:00:00"/>
    <x v="1"/>
    <s v="RC_BAR"/>
    <x v="6"/>
    <x v="1"/>
    <x v="2"/>
    <n v="1400"/>
    <n v="1"/>
    <n v="2"/>
    <n v="0"/>
    <n v="2"/>
    <n v="4"/>
    <n v="10"/>
    <n v="0"/>
    <n v="1400"/>
    <n v="4"/>
  </r>
  <r>
    <s v="RES-22832"/>
    <s v="G-7268"/>
    <x v="591"/>
    <d v="2024-10-18T00:00:00"/>
    <d v="2024-10-30T00:00:00"/>
    <x v="1"/>
    <s v="RC_BAR"/>
    <x v="1"/>
    <x v="3"/>
    <x v="2"/>
    <n v="12600"/>
    <n v="3"/>
    <n v="3"/>
    <n v="2"/>
    <n v="5"/>
    <n v="12"/>
    <n v="73"/>
    <n v="630"/>
    <n v="11970"/>
    <n v="36"/>
  </r>
  <r>
    <s v="RES-23077"/>
    <s v="G-7513"/>
    <x v="591"/>
    <d v="2024-08-26T00:00:00"/>
    <d v="2024-09-04T00:00:00"/>
    <x v="1"/>
    <s v="RC_LONG"/>
    <x v="2"/>
    <x v="2"/>
    <x v="2"/>
    <n v="6300"/>
    <n v="2"/>
    <n v="2"/>
    <n v="1"/>
    <n v="3"/>
    <n v="9"/>
    <n v="20"/>
    <n v="630"/>
    <n v="5670"/>
    <n v="18"/>
  </r>
  <r>
    <s v="RES-20463"/>
    <s v="G-1188"/>
    <x v="592"/>
    <d v="2024-10-09T00:00:00"/>
    <d v="2024-10-15T00:00:00"/>
    <x v="1"/>
    <s v="RC_PROMO"/>
    <x v="4"/>
    <x v="1"/>
    <x v="0"/>
    <n v="2100"/>
    <n v="1"/>
    <n v="1"/>
    <n v="2"/>
    <n v="3"/>
    <n v="6"/>
    <n v="65"/>
    <n v="357"/>
    <n v="1743"/>
    <n v="6"/>
  </r>
  <r>
    <s v="RES-21384"/>
    <s v="G-5820"/>
    <x v="592"/>
    <d v="2024-09-12T00:00:00"/>
    <d v="2024-09-26T00:00:00"/>
    <x v="1"/>
    <s v="RC_BAR"/>
    <x v="1"/>
    <x v="3"/>
    <x v="2"/>
    <n v="9800"/>
    <n v="2"/>
    <n v="4"/>
    <n v="3"/>
    <n v="7"/>
    <n v="14"/>
    <n v="38"/>
    <n v="490"/>
    <n v="9310"/>
    <n v="28"/>
  </r>
  <r>
    <s v="RES-22371"/>
    <s v="G-6807"/>
    <x v="592"/>
    <d v="2024-10-16T00:00:00"/>
    <d v="2024-10-28T00:00:00"/>
    <x v="1"/>
    <s v="RC_LONG"/>
    <x v="6"/>
    <x v="1"/>
    <x v="2"/>
    <n v="12600"/>
    <n v="3"/>
    <n v="9"/>
    <n v="2"/>
    <n v="11"/>
    <n v="12"/>
    <n v="72"/>
    <n v="0"/>
    <n v="12600"/>
    <n v="36"/>
  </r>
  <r>
    <s v="RES-23235"/>
    <s v="G-7671"/>
    <x v="592"/>
    <d v="2024-10-12T00:00:00"/>
    <d v="2024-10-14T00:00:00"/>
    <x v="2"/>
    <s v="RC_LONG"/>
    <x v="5"/>
    <x v="2"/>
    <x v="2"/>
    <n v="6600"/>
    <n v="3"/>
    <n v="6"/>
    <n v="3"/>
    <n v="9"/>
    <n v="2"/>
    <n v="68"/>
    <n v="1320"/>
    <n v="5280"/>
    <n v="6"/>
  </r>
  <r>
    <s v="RES-23430"/>
    <s v="G-7866"/>
    <x v="592"/>
    <d v="2024-10-16T00:00:00"/>
    <d v="2024-10-23T00:00:00"/>
    <x v="1"/>
    <s v="RC_PROMO"/>
    <x v="4"/>
    <x v="2"/>
    <x v="0"/>
    <n v="4900"/>
    <n v="2"/>
    <n v="2"/>
    <n v="2"/>
    <n v="4"/>
    <n v="7"/>
    <n v="72"/>
    <n v="833"/>
    <n v="4067"/>
    <n v="14"/>
  </r>
  <r>
    <s v="RES-24257"/>
    <s v="G-8693"/>
    <x v="592"/>
    <d v="2024-11-02T00:00:00"/>
    <d v="2024-11-05T00:00:00"/>
    <x v="1"/>
    <s v="RC_GOV"/>
    <x v="2"/>
    <x v="3"/>
    <x v="2"/>
    <n v="1050"/>
    <n v="1"/>
    <n v="3"/>
    <n v="2"/>
    <n v="5"/>
    <n v="3"/>
    <n v="89"/>
    <n v="105"/>
    <n v="945"/>
    <n v="3"/>
  </r>
  <r>
    <s v="RES-20330"/>
    <s v="G-3851"/>
    <x v="593"/>
    <d v="2024-08-29T00:00:00"/>
    <d v="2024-09-01T00:00:00"/>
    <x v="1"/>
    <s v="RC_PROMO"/>
    <x v="5"/>
    <x v="3"/>
    <x v="2"/>
    <n v="1050"/>
    <n v="1"/>
    <n v="3"/>
    <n v="2"/>
    <n v="5"/>
    <n v="3"/>
    <n v="25"/>
    <n v="210"/>
    <n v="840"/>
    <n v="3"/>
  </r>
  <r>
    <s v="RES-20543"/>
    <s v="G-1374"/>
    <x v="593"/>
    <d v="2024-08-21T00:00:00"/>
    <d v="2024-08-28T00:00:00"/>
    <x v="1"/>
    <s v="RC_PKG"/>
    <x v="7"/>
    <x v="1"/>
    <x v="2"/>
    <n v="4900"/>
    <n v="2"/>
    <n v="4"/>
    <n v="3"/>
    <n v="7"/>
    <n v="7"/>
    <n v="17"/>
    <n v="735"/>
    <n v="4165"/>
    <n v="14"/>
  </r>
  <r>
    <s v="RES-21744"/>
    <s v="G-6180"/>
    <x v="593"/>
    <d v="2024-10-31T00:00:00"/>
    <d v="2024-11-13T00:00:00"/>
    <x v="1"/>
    <s v="RC_GOV"/>
    <x v="3"/>
    <x v="1"/>
    <x v="2"/>
    <n v="4550"/>
    <n v="1"/>
    <n v="1"/>
    <n v="1"/>
    <n v="2"/>
    <n v="13"/>
    <n v="88"/>
    <n v="0"/>
    <n v="4550"/>
    <n v="13"/>
  </r>
  <r>
    <s v="RES-21787"/>
    <s v="G-6223"/>
    <x v="593"/>
    <d v="2024-09-07T00:00:00"/>
    <d v="2024-09-19T00:00:00"/>
    <x v="4"/>
    <s v="RC_LONG"/>
    <x v="4"/>
    <x v="3"/>
    <x v="2"/>
    <n v="19200"/>
    <n v="2"/>
    <n v="2"/>
    <n v="2"/>
    <n v="4"/>
    <n v="12"/>
    <n v="34"/>
    <n v="3264"/>
    <n v="15936"/>
    <n v="24"/>
  </r>
  <r>
    <s v="RES-22536"/>
    <s v="G-6972"/>
    <x v="593"/>
    <d v="2024-08-31T00:00:00"/>
    <d v="2024-09-04T00:00:00"/>
    <x v="1"/>
    <s v="RC_WHL"/>
    <x v="0"/>
    <x v="4"/>
    <x v="1"/>
    <n v="2800"/>
    <n v="2"/>
    <n v="6"/>
    <n v="1"/>
    <n v="7"/>
    <n v="4"/>
    <n v="27"/>
    <n v="0"/>
    <n v="2800"/>
    <n v="8"/>
  </r>
  <r>
    <s v="RES-22758"/>
    <s v="G-7194"/>
    <x v="593"/>
    <d v="2024-08-28T00:00:00"/>
    <d v="2024-08-29T00:00:00"/>
    <x v="1"/>
    <s v="RC_PROMO"/>
    <x v="6"/>
    <x v="3"/>
    <x v="0"/>
    <n v="350"/>
    <n v="1"/>
    <n v="2"/>
    <n v="2"/>
    <n v="4"/>
    <n v="1"/>
    <n v="24"/>
    <n v="0"/>
    <n v="350"/>
    <n v="1"/>
  </r>
  <r>
    <s v="RES-23410"/>
    <s v="G-7846"/>
    <x v="593"/>
    <d v="2024-08-05T00:00:00"/>
    <d v="2024-08-09T00:00:00"/>
    <x v="1"/>
    <s v="RC_CORP"/>
    <x v="2"/>
    <x v="2"/>
    <x v="3"/>
    <n v="0"/>
    <n v="8"/>
    <n v="0"/>
    <n v="0"/>
    <n v="0"/>
    <n v="4"/>
    <n v="1"/>
    <n v="0"/>
    <n v="0"/>
    <n v="32"/>
  </r>
  <r>
    <s v="RES-23482"/>
    <s v="G-7918"/>
    <x v="593"/>
    <d v="2024-08-05T00:00:00"/>
    <d v="2024-08-11T00:00:00"/>
    <x v="0"/>
    <s v="RC_BAR"/>
    <x v="4"/>
    <x v="3"/>
    <x v="1"/>
    <n v="3300"/>
    <n v="1"/>
    <n v="2"/>
    <n v="0"/>
    <n v="2"/>
    <n v="6"/>
    <n v="1"/>
    <n v="561"/>
    <n v="2739"/>
    <n v="6"/>
  </r>
  <r>
    <s v="RES-23578"/>
    <s v="G-8014"/>
    <x v="593"/>
    <d v="2024-10-22T00:00:00"/>
    <d v="2024-11-05T00:00:00"/>
    <x v="4"/>
    <s v="RC_PKG"/>
    <x v="4"/>
    <x v="4"/>
    <x v="0"/>
    <n v="11200"/>
    <n v="1"/>
    <n v="1"/>
    <n v="2"/>
    <n v="3"/>
    <n v="14"/>
    <n v="79"/>
    <n v="1904"/>
    <n v="9296"/>
    <n v="14"/>
  </r>
  <r>
    <s v="RES-24295"/>
    <s v="G-8731"/>
    <x v="593"/>
    <d v="2024-08-05T00:00:00"/>
    <d v="2024-08-12T00:00:00"/>
    <x v="4"/>
    <s v="RC_GOV"/>
    <x v="3"/>
    <x v="1"/>
    <x v="2"/>
    <n v="5600"/>
    <n v="1"/>
    <n v="1"/>
    <n v="0"/>
    <n v="1"/>
    <n v="7"/>
    <n v="1"/>
    <n v="0"/>
    <n v="5600"/>
    <n v="7"/>
  </r>
  <r>
    <s v="RES-24941"/>
    <s v="G-9377"/>
    <x v="593"/>
    <d v="2024-08-09T00:00:00"/>
    <d v="2024-08-10T00:00:00"/>
    <x v="2"/>
    <s v="RC_GOV"/>
    <x v="7"/>
    <x v="0"/>
    <x v="2"/>
    <n v="1100"/>
    <n v="1"/>
    <n v="2"/>
    <n v="0"/>
    <n v="2"/>
    <n v="1"/>
    <n v="5"/>
    <n v="165"/>
    <n v="935"/>
    <n v="1"/>
  </r>
  <r>
    <s v="RES-20440"/>
    <s v="G-3244"/>
    <x v="594"/>
    <d v="2024-08-13T00:00:00"/>
    <d v="2024-08-16T00:00:00"/>
    <x v="1"/>
    <s v="RC_PROMO"/>
    <x v="6"/>
    <x v="0"/>
    <x v="2"/>
    <n v="2100"/>
    <n v="2"/>
    <n v="6"/>
    <n v="4"/>
    <n v="10"/>
    <n v="3"/>
    <n v="10"/>
    <n v="0"/>
    <n v="2100"/>
    <n v="6"/>
  </r>
  <r>
    <s v="RES-20829"/>
    <s v="G-5265"/>
    <x v="594"/>
    <d v="2024-10-22T00:00:00"/>
    <d v="2024-11-01T00:00:00"/>
    <x v="1"/>
    <s v="RC_WHL"/>
    <x v="7"/>
    <x v="2"/>
    <x v="2"/>
    <n v="7000"/>
    <n v="2"/>
    <n v="2"/>
    <n v="3"/>
    <n v="5"/>
    <n v="10"/>
    <n v="80"/>
    <n v="1050"/>
    <n v="5950"/>
    <n v="20"/>
  </r>
  <r>
    <s v="RES-21198"/>
    <s v="G-5634"/>
    <x v="594"/>
    <d v="2024-08-14T00:00:00"/>
    <d v="2024-08-26T00:00:00"/>
    <x v="0"/>
    <s v="RC_CORP"/>
    <x v="5"/>
    <x v="3"/>
    <x v="2"/>
    <n v="6600"/>
    <n v="1"/>
    <n v="1"/>
    <n v="1"/>
    <n v="2"/>
    <n v="12"/>
    <n v="11"/>
    <n v="1320"/>
    <n v="5280"/>
    <n v="12"/>
  </r>
  <r>
    <s v="RES-21280"/>
    <s v="G-5716"/>
    <x v="594"/>
    <d v="2024-08-06T00:00:00"/>
    <d v="2024-08-07T00:00:00"/>
    <x v="0"/>
    <s v="RC_LONG"/>
    <x v="0"/>
    <x v="3"/>
    <x v="2"/>
    <n v="1100"/>
    <n v="2"/>
    <n v="6"/>
    <n v="1"/>
    <n v="7"/>
    <n v="1"/>
    <n v="3"/>
    <n v="0"/>
    <n v="1100"/>
    <n v="2"/>
  </r>
  <r>
    <s v="RES-21633"/>
    <s v="G-6069"/>
    <x v="594"/>
    <d v="2024-08-19T00:00:00"/>
    <d v="2024-08-27T00:00:00"/>
    <x v="1"/>
    <s v="RC_BAR"/>
    <x v="5"/>
    <x v="3"/>
    <x v="2"/>
    <n v="5600"/>
    <n v="2"/>
    <n v="6"/>
    <n v="0"/>
    <n v="6"/>
    <n v="8"/>
    <n v="16"/>
    <n v="1120"/>
    <n v="4480"/>
    <n v="16"/>
  </r>
  <r>
    <s v="RES-21873"/>
    <s v="G-6309"/>
    <x v="594"/>
    <d v="2024-10-02T00:00:00"/>
    <d v="2024-10-10T00:00:00"/>
    <x v="1"/>
    <s v="RC_PROMO"/>
    <x v="2"/>
    <x v="0"/>
    <x v="2"/>
    <n v="5600"/>
    <n v="2"/>
    <n v="6"/>
    <n v="1"/>
    <n v="7"/>
    <n v="8"/>
    <n v="60"/>
    <n v="560"/>
    <n v="5040"/>
    <n v="16"/>
  </r>
  <r>
    <s v="RES-22138"/>
    <s v="G-6574"/>
    <x v="594"/>
    <d v="2024-08-11T00:00:00"/>
    <d v="2024-08-25T00:00:00"/>
    <x v="1"/>
    <s v="RC_WHL"/>
    <x v="6"/>
    <x v="3"/>
    <x v="2"/>
    <n v="4900"/>
    <n v="1"/>
    <n v="3"/>
    <n v="1"/>
    <n v="4"/>
    <n v="14"/>
    <n v="8"/>
    <n v="0"/>
    <n v="4900"/>
    <n v="14"/>
  </r>
  <r>
    <s v="RES-22478"/>
    <s v="G-6914"/>
    <x v="594"/>
    <d v="2024-09-12T00:00:00"/>
    <d v="2024-09-13T00:00:00"/>
    <x v="1"/>
    <s v="RC_WHL"/>
    <x v="7"/>
    <x v="4"/>
    <x v="2"/>
    <n v="350"/>
    <n v="1"/>
    <n v="2"/>
    <n v="0"/>
    <n v="2"/>
    <n v="1"/>
    <n v="40"/>
    <n v="52.5"/>
    <n v="297.5"/>
    <n v="1"/>
  </r>
  <r>
    <s v="RES-24146"/>
    <s v="G-8582"/>
    <x v="594"/>
    <d v="2024-09-04T00:00:00"/>
    <d v="2024-09-06T00:00:00"/>
    <x v="1"/>
    <s v="RC_GOV"/>
    <x v="7"/>
    <x v="0"/>
    <x v="0"/>
    <n v="1400"/>
    <n v="2"/>
    <n v="2"/>
    <n v="1"/>
    <n v="3"/>
    <n v="2"/>
    <n v="32"/>
    <n v="210"/>
    <n v="1190"/>
    <n v="4"/>
  </r>
  <r>
    <s v="RES-24389"/>
    <s v="G-8825"/>
    <x v="594"/>
    <d v="2024-09-21T00:00:00"/>
    <d v="2024-09-26T00:00:00"/>
    <x v="2"/>
    <s v="RC_PKG"/>
    <x v="2"/>
    <x v="2"/>
    <x v="1"/>
    <n v="11000"/>
    <n v="2"/>
    <n v="2"/>
    <n v="0"/>
    <n v="2"/>
    <n v="5"/>
    <n v="49"/>
    <n v="1100"/>
    <n v="9900"/>
    <n v="10"/>
  </r>
  <r>
    <s v="RES-21208"/>
    <s v="G-5644"/>
    <x v="595"/>
    <d v="2024-10-05T00:00:00"/>
    <d v="2024-10-10T00:00:00"/>
    <x v="1"/>
    <s v="RC_PROMO"/>
    <x v="5"/>
    <x v="4"/>
    <x v="2"/>
    <n v="5250"/>
    <n v="3"/>
    <n v="9"/>
    <n v="4"/>
    <n v="13"/>
    <n v="5"/>
    <n v="64"/>
    <n v="1050"/>
    <n v="4200"/>
    <n v="15"/>
  </r>
  <r>
    <s v="RES-21727"/>
    <s v="G-6163"/>
    <x v="595"/>
    <d v="2024-09-30T00:00:00"/>
    <d v="2024-10-10T00:00:00"/>
    <x v="1"/>
    <s v="RC_CORP"/>
    <x v="1"/>
    <x v="3"/>
    <x v="2"/>
    <n v="3500"/>
    <n v="1"/>
    <n v="2"/>
    <n v="1"/>
    <n v="3"/>
    <n v="10"/>
    <n v="59"/>
    <n v="175"/>
    <n v="3325"/>
    <n v="10"/>
  </r>
  <r>
    <s v="RES-23395"/>
    <s v="G-7831"/>
    <x v="595"/>
    <d v="2024-08-12T00:00:00"/>
    <d v="2024-08-21T00:00:00"/>
    <x v="1"/>
    <s v="RC_BAR"/>
    <x v="7"/>
    <x v="4"/>
    <x v="0"/>
    <n v="3150"/>
    <n v="1"/>
    <n v="3"/>
    <n v="0"/>
    <n v="3"/>
    <n v="9"/>
    <n v="10"/>
    <n v="472.5"/>
    <n v="2677.5"/>
    <n v="9"/>
  </r>
  <r>
    <s v="RES-23881"/>
    <s v="G-8317"/>
    <x v="595"/>
    <d v="2024-08-12T00:00:00"/>
    <d v="2024-08-24T00:00:00"/>
    <x v="1"/>
    <s v="RC_BAR"/>
    <x v="1"/>
    <x v="4"/>
    <x v="2"/>
    <n v="8400"/>
    <n v="2"/>
    <n v="4"/>
    <n v="2"/>
    <n v="6"/>
    <n v="12"/>
    <n v="10"/>
    <n v="420"/>
    <n v="7980"/>
    <n v="24"/>
  </r>
  <r>
    <s v="RES-24043"/>
    <s v="G-8479"/>
    <x v="595"/>
    <d v="2024-10-04T00:00:00"/>
    <d v="2024-10-17T00:00:00"/>
    <x v="1"/>
    <s v="RC_PROMO"/>
    <x v="4"/>
    <x v="1"/>
    <x v="2"/>
    <n v="9100"/>
    <n v="2"/>
    <n v="2"/>
    <n v="0"/>
    <n v="2"/>
    <n v="13"/>
    <n v="63"/>
    <n v="1547"/>
    <n v="7553"/>
    <n v="26"/>
  </r>
  <r>
    <s v="RES-20571"/>
    <s v="G-5007"/>
    <x v="596"/>
    <d v="2024-08-19T00:00:00"/>
    <d v="2024-08-29T00:00:00"/>
    <x v="2"/>
    <s v="RC_LONG"/>
    <x v="0"/>
    <x v="0"/>
    <x v="2"/>
    <n v="11000"/>
    <n v="1"/>
    <n v="3"/>
    <n v="2"/>
    <n v="5"/>
    <n v="10"/>
    <n v="18"/>
    <n v="0"/>
    <n v="11000"/>
    <n v="10"/>
  </r>
  <r>
    <s v="RES-20642"/>
    <s v="G-5078"/>
    <x v="596"/>
    <d v="2024-09-26T00:00:00"/>
    <d v="2024-10-01T00:00:00"/>
    <x v="1"/>
    <s v="RC_CORP"/>
    <x v="3"/>
    <x v="0"/>
    <x v="2"/>
    <n v="3500"/>
    <n v="2"/>
    <n v="2"/>
    <n v="2"/>
    <n v="4"/>
    <n v="5"/>
    <n v="56"/>
    <n v="0"/>
    <n v="3500"/>
    <n v="10"/>
  </r>
  <r>
    <s v="RES-21212"/>
    <s v="G-5648"/>
    <x v="596"/>
    <d v="2024-10-16T00:00:00"/>
    <d v="2024-10-22T00:00:00"/>
    <x v="0"/>
    <s v="RC_GOV"/>
    <x v="6"/>
    <x v="0"/>
    <x v="2"/>
    <n v="9900"/>
    <n v="3"/>
    <n v="6"/>
    <n v="2"/>
    <n v="8"/>
    <n v="6"/>
    <n v="76"/>
    <n v="0"/>
    <n v="9900"/>
    <n v="18"/>
  </r>
  <r>
    <s v="RES-21215"/>
    <s v="G-5651"/>
    <x v="596"/>
    <d v="2024-10-26T00:00:00"/>
    <d v="2024-11-09T00:00:00"/>
    <x v="1"/>
    <s v="RC_WHL"/>
    <x v="5"/>
    <x v="3"/>
    <x v="2"/>
    <n v="9800"/>
    <n v="2"/>
    <n v="4"/>
    <n v="2"/>
    <n v="6"/>
    <n v="14"/>
    <n v="86"/>
    <n v="1960"/>
    <n v="7840"/>
    <n v="28"/>
  </r>
  <r>
    <s v="RES-21250"/>
    <s v="G-5686"/>
    <x v="596"/>
    <d v="2024-10-02T00:00:00"/>
    <d v="2024-10-07T00:00:00"/>
    <x v="1"/>
    <s v="RC_CORP"/>
    <x v="3"/>
    <x v="0"/>
    <x v="2"/>
    <n v="1750"/>
    <n v="1"/>
    <n v="2"/>
    <n v="2"/>
    <n v="4"/>
    <n v="5"/>
    <n v="62"/>
    <n v="0"/>
    <n v="1750"/>
    <n v="5"/>
  </r>
  <r>
    <s v="RES-22331"/>
    <s v="G-6767"/>
    <x v="596"/>
    <d v="2024-08-29T00:00:00"/>
    <d v="2024-09-11T00:00:00"/>
    <x v="1"/>
    <s v="RC_PROMO"/>
    <x v="2"/>
    <x v="0"/>
    <x v="2"/>
    <n v="4550"/>
    <n v="1"/>
    <n v="1"/>
    <n v="2"/>
    <n v="3"/>
    <n v="13"/>
    <n v="28"/>
    <n v="455"/>
    <n v="4095"/>
    <n v="13"/>
  </r>
  <r>
    <s v="RES-23642"/>
    <s v="G-8078"/>
    <x v="596"/>
    <d v="2024-10-13T00:00:00"/>
    <d v="2024-10-25T00:00:00"/>
    <x v="1"/>
    <s v="RC_PKG"/>
    <x v="2"/>
    <x v="1"/>
    <x v="2"/>
    <n v="4200"/>
    <n v="1"/>
    <n v="3"/>
    <n v="1"/>
    <n v="4"/>
    <n v="12"/>
    <n v="73"/>
    <n v="420"/>
    <n v="3780"/>
    <n v="12"/>
  </r>
  <r>
    <s v="RES-23918"/>
    <s v="G-8354"/>
    <x v="596"/>
    <d v="2024-10-27T00:00:00"/>
    <d v="2024-10-31T00:00:00"/>
    <x v="2"/>
    <s v="RC_BAR"/>
    <x v="0"/>
    <x v="0"/>
    <x v="0"/>
    <n v="8800"/>
    <n v="2"/>
    <n v="2"/>
    <n v="1"/>
    <n v="3"/>
    <n v="4"/>
    <n v="87"/>
    <n v="0"/>
    <n v="8800"/>
    <n v="8"/>
  </r>
  <r>
    <s v="RES-24755"/>
    <s v="G-9191"/>
    <x v="596"/>
    <d v="2024-08-30T00:00:00"/>
    <d v="2024-09-03T00:00:00"/>
    <x v="1"/>
    <s v="RC_PKG"/>
    <x v="4"/>
    <x v="3"/>
    <x v="0"/>
    <n v="1400"/>
    <n v="1"/>
    <n v="3"/>
    <n v="2"/>
    <n v="5"/>
    <n v="4"/>
    <n v="29"/>
    <n v="238"/>
    <n v="1162"/>
    <n v="4"/>
  </r>
  <r>
    <s v="RES-24776"/>
    <s v="G-9212"/>
    <x v="596"/>
    <d v="2024-10-27T00:00:00"/>
    <d v="2024-11-06T00:00:00"/>
    <x v="1"/>
    <s v="RC_CORP"/>
    <x v="6"/>
    <x v="3"/>
    <x v="2"/>
    <n v="7000"/>
    <n v="2"/>
    <n v="6"/>
    <n v="2"/>
    <n v="8"/>
    <n v="10"/>
    <n v="87"/>
    <n v="0"/>
    <n v="7000"/>
    <n v="20"/>
  </r>
  <r>
    <s v="RES-20188"/>
    <s v="G-3981"/>
    <x v="597"/>
    <d v="2024-10-31T00:00:00"/>
    <d v="2024-11-01T00:00:00"/>
    <x v="1"/>
    <s v="RC_WHL"/>
    <x v="6"/>
    <x v="3"/>
    <x v="0"/>
    <n v="700"/>
    <n v="2"/>
    <n v="4"/>
    <n v="0"/>
    <n v="4"/>
    <n v="1"/>
    <n v="92"/>
    <n v="0"/>
    <n v="700"/>
    <n v="2"/>
  </r>
  <r>
    <s v="RES-20243"/>
    <s v="G-4451"/>
    <x v="597"/>
    <d v="2024-11-25T00:00:00"/>
    <d v="2024-11-26T00:00:00"/>
    <x v="1"/>
    <s v="RC_BAR"/>
    <x v="1"/>
    <x v="0"/>
    <x v="2"/>
    <n v="1050"/>
    <n v="3"/>
    <n v="9"/>
    <n v="0"/>
    <n v="9"/>
    <n v="1"/>
    <n v="117"/>
    <n v="52.5"/>
    <n v="997.5"/>
    <n v="3"/>
  </r>
  <r>
    <s v="RES-20990"/>
    <s v="G-5426"/>
    <x v="597"/>
    <d v="2024-08-17T00:00:00"/>
    <d v="2024-08-31T00:00:00"/>
    <x v="1"/>
    <s v="RC_LONG"/>
    <x v="7"/>
    <x v="3"/>
    <x v="3"/>
    <n v="0"/>
    <n v="7"/>
    <n v="0"/>
    <n v="0"/>
    <n v="0"/>
    <n v="14"/>
    <n v="17"/>
    <n v="0"/>
    <n v="0"/>
    <n v="98"/>
  </r>
  <r>
    <s v="RES-21122"/>
    <s v="G-5558"/>
    <x v="597"/>
    <d v="2024-08-13T00:00:00"/>
    <d v="2024-08-20T00:00:00"/>
    <x v="1"/>
    <s v="RC_CORP"/>
    <x v="5"/>
    <x v="0"/>
    <x v="2"/>
    <n v="4900"/>
    <n v="2"/>
    <n v="6"/>
    <n v="3"/>
    <n v="9"/>
    <n v="7"/>
    <n v="13"/>
    <n v="980"/>
    <n v="3920"/>
    <n v="14"/>
  </r>
  <r>
    <s v="RES-21323"/>
    <s v="G-5759"/>
    <x v="597"/>
    <d v="2024-08-01T00:00:00"/>
    <d v="2024-08-09T00:00:00"/>
    <x v="0"/>
    <s v="RC_GOV"/>
    <x v="7"/>
    <x v="3"/>
    <x v="1"/>
    <n v="4400"/>
    <n v="1"/>
    <n v="1"/>
    <n v="2"/>
    <n v="3"/>
    <n v="8"/>
    <n v="1"/>
    <n v="660"/>
    <n v="3740"/>
    <n v="8"/>
  </r>
  <r>
    <s v="RES-21783"/>
    <s v="G-6219"/>
    <x v="597"/>
    <d v="2024-10-02T00:00:00"/>
    <d v="2024-10-06T00:00:00"/>
    <x v="4"/>
    <s v="RC_GOV"/>
    <x v="7"/>
    <x v="1"/>
    <x v="2"/>
    <n v="9600"/>
    <n v="3"/>
    <n v="6"/>
    <n v="0"/>
    <n v="6"/>
    <n v="4"/>
    <n v="63"/>
    <n v="1440"/>
    <n v="8160"/>
    <n v="12"/>
  </r>
  <r>
    <s v="RES-22611"/>
    <s v="G-7047"/>
    <x v="597"/>
    <d v="2024-09-27T00:00:00"/>
    <d v="2024-09-28T00:00:00"/>
    <x v="1"/>
    <s v="RC_CORP"/>
    <x v="6"/>
    <x v="3"/>
    <x v="0"/>
    <n v="700"/>
    <n v="2"/>
    <n v="4"/>
    <n v="2"/>
    <n v="6"/>
    <n v="1"/>
    <n v="58"/>
    <n v="0"/>
    <n v="700"/>
    <n v="2"/>
  </r>
  <r>
    <s v="RES-22892"/>
    <s v="G-7328"/>
    <x v="597"/>
    <d v="2024-10-17T00:00:00"/>
    <d v="2024-10-18T00:00:00"/>
    <x v="1"/>
    <s v="RC_LONG"/>
    <x v="0"/>
    <x v="4"/>
    <x v="0"/>
    <n v="1050"/>
    <n v="3"/>
    <n v="9"/>
    <n v="3"/>
    <n v="12"/>
    <n v="1"/>
    <n v="78"/>
    <n v="0"/>
    <n v="1050"/>
    <n v="3"/>
  </r>
  <r>
    <s v="RES-23628"/>
    <s v="G-8064"/>
    <x v="597"/>
    <d v="2024-10-05T00:00:00"/>
    <d v="2024-10-13T00:00:00"/>
    <x v="4"/>
    <s v="RC_PKG"/>
    <x v="5"/>
    <x v="2"/>
    <x v="2"/>
    <n v="12800"/>
    <n v="2"/>
    <n v="2"/>
    <n v="2"/>
    <n v="4"/>
    <n v="8"/>
    <n v="66"/>
    <n v="2560"/>
    <n v="10240"/>
    <n v="16"/>
  </r>
  <r>
    <s v="RES-23766"/>
    <s v="G-8202"/>
    <x v="597"/>
    <d v="2024-10-03T00:00:00"/>
    <d v="2024-10-09T00:00:00"/>
    <x v="1"/>
    <s v="RC_LONG"/>
    <x v="5"/>
    <x v="2"/>
    <x v="3"/>
    <n v="0"/>
    <n v="6"/>
    <n v="0"/>
    <n v="0"/>
    <n v="0"/>
    <n v="6"/>
    <n v="64"/>
    <n v="0"/>
    <n v="0"/>
    <n v="36"/>
  </r>
  <r>
    <s v="RES-23893"/>
    <s v="G-8329"/>
    <x v="597"/>
    <d v="2024-10-19T00:00:00"/>
    <d v="2024-10-26T00:00:00"/>
    <x v="1"/>
    <s v="RC_GOV"/>
    <x v="1"/>
    <x v="4"/>
    <x v="2"/>
    <n v="2450"/>
    <n v="1"/>
    <n v="1"/>
    <n v="0"/>
    <n v="1"/>
    <n v="7"/>
    <n v="80"/>
    <n v="122.5"/>
    <n v="2327.5"/>
    <n v="7"/>
  </r>
  <r>
    <s v="RES-23965"/>
    <s v="G-8401"/>
    <x v="597"/>
    <d v="2024-09-09T00:00:00"/>
    <d v="2024-09-12T00:00:00"/>
    <x v="3"/>
    <s v="RC_WHL"/>
    <x v="1"/>
    <x v="0"/>
    <x v="2"/>
    <n v="7200"/>
    <n v="2"/>
    <n v="2"/>
    <n v="1"/>
    <n v="3"/>
    <n v="3"/>
    <n v="40"/>
    <n v="360"/>
    <n v="6840"/>
    <n v="6"/>
  </r>
  <r>
    <s v="RES-24083"/>
    <s v="G-8519"/>
    <x v="597"/>
    <d v="2024-10-22T00:00:00"/>
    <d v="2024-10-28T00:00:00"/>
    <x v="4"/>
    <s v="RC_PROMO"/>
    <x v="0"/>
    <x v="2"/>
    <x v="0"/>
    <n v="9600"/>
    <n v="2"/>
    <n v="4"/>
    <n v="1"/>
    <n v="5"/>
    <n v="6"/>
    <n v="83"/>
    <n v="0"/>
    <n v="9600"/>
    <n v="12"/>
  </r>
  <r>
    <s v="RES-20020"/>
    <s v="G-3382"/>
    <x v="598"/>
    <d v="2024-08-07T00:00:00"/>
    <d v="2024-08-09T00:00:00"/>
    <x v="1"/>
    <s v="RC_BAR"/>
    <x v="4"/>
    <x v="1"/>
    <x v="2"/>
    <n v="1400"/>
    <n v="2"/>
    <n v="2"/>
    <n v="3"/>
    <n v="5"/>
    <n v="2"/>
    <n v="8"/>
    <n v="238"/>
    <n v="1162"/>
    <n v="4"/>
  </r>
  <r>
    <s v="RES-20370"/>
    <s v="G-2430"/>
    <x v="598"/>
    <d v="2024-08-27T00:00:00"/>
    <d v="2024-09-03T00:00:00"/>
    <x v="2"/>
    <s v="RC_WHL"/>
    <x v="4"/>
    <x v="3"/>
    <x v="2"/>
    <n v="15400"/>
    <n v="2"/>
    <n v="2"/>
    <n v="1"/>
    <n v="3"/>
    <n v="7"/>
    <n v="28"/>
    <n v="2618"/>
    <n v="12782"/>
    <n v="14"/>
  </r>
  <r>
    <s v="RES-20792"/>
    <s v="G-5228"/>
    <x v="598"/>
    <d v="2024-09-02T00:00:00"/>
    <d v="2024-09-07T00:00:00"/>
    <x v="1"/>
    <s v="RC_CORP"/>
    <x v="4"/>
    <x v="1"/>
    <x v="2"/>
    <n v="3500"/>
    <n v="2"/>
    <n v="2"/>
    <n v="2"/>
    <n v="4"/>
    <n v="5"/>
    <n v="34"/>
    <n v="595"/>
    <n v="2905"/>
    <n v="10"/>
  </r>
  <r>
    <s v="RES-20995"/>
    <s v="G-5431"/>
    <x v="598"/>
    <d v="2024-09-24T00:00:00"/>
    <d v="2024-09-28T00:00:00"/>
    <x v="1"/>
    <s v="RC_PROMO"/>
    <x v="6"/>
    <x v="2"/>
    <x v="2"/>
    <n v="2800"/>
    <n v="2"/>
    <n v="2"/>
    <n v="0"/>
    <n v="2"/>
    <n v="4"/>
    <n v="56"/>
    <n v="0"/>
    <n v="2800"/>
    <n v="8"/>
  </r>
  <r>
    <s v="RES-21114"/>
    <s v="G-5550"/>
    <x v="598"/>
    <d v="2024-10-26T00:00:00"/>
    <d v="2024-11-02T00:00:00"/>
    <x v="1"/>
    <s v="RC_GOV"/>
    <x v="0"/>
    <x v="3"/>
    <x v="2"/>
    <n v="4900"/>
    <n v="2"/>
    <n v="6"/>
    <n v="3"/>
    <n v="9"/>
    <n v="7"/>
    <n v="88"/>
    <n v="0"/>
    <n v="4900"/>
    <n v="14"/>
  </r>
  <r>
    <s v="RES-22075"/>
    <s v="G-6511"/>
    <x v="598"/>
    <d v="2024-10-07T00:00:00"/>
    <d v="2024-10-15T00:00:00"/>
    <x v="1"/>
    <s v="RC_GOV"/>
    <x v="6"/>
    <x v="2"/>
    <x v="1"/>
    <n v="2800"/>
    <n v="1"/>
    <n v="1"/>
    <n v="1"/>
    <n v="2"/>
    <n v="8"/>
    <n v="69"/>
    <n v="0"/>
    <n v="2800"/>
    <n v="8"/>
  </r>
  <r>
    <s v="RES-23063"/>
    <s v="G-7499"/>
    <x v="598"/>
    <d v="2024-10-16T00:00:00"/>
    <d v="2024-10-20T00:00:00"/>
    <x v="1"/>
    <s v="RC_LONG"/>
    <x v="3"/>
    <x v="0"/>
    <x v="0"/>
    <n v="2800"/>
    <n v="2"/>
    <n v="6"/>
    <n v="2"/>
    <n v="8"/>
    <n v="4"/>
    <n v="78"/>
    <n v="0"/>
    <n v="2800"/>
    <n v="8"/>
  </r>
  <r>
    <s v="RES-23295"/>
    <s v="G-7731"/>
    <x v="598"/>
    <d v="2024-09-13T00:00:00"/>
    <d v="2024-09-21T00:00:00"/>
    <x v="1"/>
    <s v="RC_BAR"/>
    <x v="3"/>
    <x v="4"/>
    <x v="2"/>
    <n v="2800"/>
    <n v="1"/>
    <n v="2"/>
    <n v="1"/>
    <n v="3"/>
    <n v="8"/>
    <n v="45"/>
    <n v="0"/>
    <n v="2800"/>
    <n v="8"/>
  </r>
  <r>
    <s v="RES-23440"/>
    <s v="G-7876"/>
    <x v="598"/>
    <d v="2024-08-26T00:00:00"/>
    <d v="2024-09-06T00:00:00"/>
    <x v="1"/>
    <s v="RC_BAR"/>
    <x v="5"/>
    <x v="3"/>
    <x v="2"/>
    <n v="3850"/>
    <n v="1"/>
    <n v="2"/>
    <n v="2"/>
    <n v="4"/>
    <n v="11"/>
    <n v="27"/>
    <n v="770"/>
    <n v="3080"/>
    <n v="11"/>
  </r>
  <r>
    <s v="RES-23626"/>
    <s v="G-8062"/>
    <x v="598"/>
    <d v="2024-09-30T00:00:00"/>
    <d v="2024-10-11T00:00:00"/>
    <x v="1"/>
    <s v="RC_WHL"/>
    <x v="0"/>
    <x v="1"/>
    <x v="2"/>
    <n v="3850"/>
    <n v="1"/>
    <n v="2"/>
    <n v="1"/>
    <n v="3"/>
    <n v="11"/>
    <n v="62"/>
    <n v="0"/>
    <n v="3850"/>
    <n v="11"/>
  </r>
  <r>
    <s v="RES-23904"/>
    <s v="G-8340"/>
    <x v="598"/>
    <d v="2024-08-20T00:00:00"/>
    <d v="2024-09-03T00:00:00"/>
    <x v="0"/>
    <s v="RC_LONG"/>
    <x v="4"/>
    <x v="4"/>
    <x v="0"/>
    <n v="15400"/>
    <n v="2"/>
    <n v="6"/>
    <n v="2"/>
    <n v="8"/>
    <n v="14"/>
    <n v="21"/>
    <n v="2618"/>
    <n v="12782"/>
    <n v="28"/>
  </r>
  <r>
    <s v="RES-24113"/>
    <s v="G-8549"/>
    <x v="598"/>
    <d v="2024-07-31T00:00:00"/>
    <d v="2024-08-05T00:00:00"/>
    <x v="2"/>
    <s v="RC_BAR"/>
    <x v="6"/>
    <x v="3"/>
    <x v="2"/>
    <n v="5500"/>
    <n v="1"/>
    <n v="2"/>
    <n v="0"/>
    <n v="2"/>
    <n v="5"/>
    <n v="1"/>
    <n v="0"/>
    <n v="5500"/>
    <n v="5"/>
  </r>
  <r>
    <s v="RES-24221"/>
    <s v="G-8657"/>
    <x v="598"/>
    <d v="2024-10-01T00:00:00"/>
    <d v="2024-10-06T00:00:00"/>
    <x v="2"/>
    <s v="RC_BAR"/>
    <x v="0"/>
    <x v="0"/>
    <x v="3"/>
    <n v="0"/>
    <n v="9"/>
    <n v="0"/>
    <n v="0"/>
    <n v="0"/>
    <n v="5"/>
    <n v="63"/>
    <n v="0"/>
    <n v="0"/>
    <n v="45"/>
  </r>
  <r>
    <s v="RES-20443"/>
    <s v="G-2004"/>
    <x v="599"/>
    <d v="2024-09-15T00:00:00"/>
    <d v="2024-09-20T00:00:00"/>
    <x v="0"/>
    <s v="RC_CORP"/>
    <x v="7"/>
    <x v="3"/>
    <x v="2"/>
    <n v="5500"/>
    <n v="2"/>
    <n v="6"/>
    <n v="3"/>
    <n v="9"/>
    <n v="5"/>
    <n v="48"/>
    <n v="825"/>
    <n v="4675"/>
    <n v="10"/>
  </r>
  <r>
    <s v="RES-21053"/>
    <s v="G-5489"/>
    <x v="599"/>
    <d v="2024-10-04T00:00:00"/>
    <d v="2024-10-16T00:00:00"/>
    <x v="0"/>
    <s v="RC_PROMO"/>
    <x v="4"/>
    <x v="3"/>
    <x v="2"/>
    <n v="19800"/>
    <n v="3"/>
    <n v="3"/>
    <n v="2"/>
    <n v="5"/>
    <n v="12"/>
    <n v="67"/>
    <n v="3366"/>
    <n v="16434"/>
    <n v="36"/>
  </r>
  <r>
    <s v="RES-21764"/>
    <s v="G-6200"/>
    <x v="599"/>
    <d v="2024-09-29T00:00:00"/>
    <d v="2024-10-03T00:00:00"/>
    <x v="1"/>
    <s v="RC_BAR"/>
    <x v="1"/>
    <x v="0"/>
    <x v="2"/>
    <n v="2800"/>
    <n v="2"/>
    <n v="2"/>
    <n v="2"/>
    <n v="4"/>
    <n v="4"/>
    <n v="62"/>
    <n v="140"/>
    <n v="2660"/>
    <n v="8"/>
  </r>
  <r>
    <s v="RES-23799"/>
    <s v="G-8235"/>
    <x v="599"/>
    <d v="2024-08-16T00:00:00"/>
    <d v="2024-08-27T00:00:00"/>
    <x v="3"/>
    <s v="RC_WHL"/>
    <x v="1"/>
    <x v="0"/>
    <x v="2"/>
    <n v="26400"/>
    <n v="2"/>
    <n v="4"/>
    <n v="1"/>
    <n v="5"/>
    <n v="11"/>
    <n v="18"/>
    <n v="1320"/>
    <n v="25080"/>
    <n v="22"/>
  </r>
  <r>
    <s v="RES-24647"/>
    <s v="G-9083"/>
    <x v="599"/>
    <d v="2024-09-05T00:00:00"/>
    <d v="2024-09-09T00:00:00"/>
    <x v="1"/>
    <s v="RC_CORP"/>
    <x v="3"/>
    <x v="4"/>
    <x v="2"/>
    <n v="1400"/>
    <n v="1"/>
    <n v="1"/>
    <n v="1"/>
    <n v="2"/>
    <n v="4"/>
    <n v="38"/>
    <n v="0"/>
    <n v="1400"/>
    <n v="4"/>
  </r>
  <r>
    <s v="RES-24730"/>
    <s v="G-9166"/>
    <x v="599"/>
    <d v="2024-08-02T00:00:00"/>
    <d v="2024-08-13T00:00:00"/>
    <x v="0"/>
    <s v="RC_CORP"/>
    <x v="7"/>
    <x v="3"/>
    <x v="2"/>
    <n v="12100"/>
    <n v="2"/>
    <n v="6"/>
    <n v="3"/>
    <n v="9"/>
    <n v="11"/>
    <n v="4"/>
    <n v="1815"/>
    <n v="10285"/>
    <n v="22"/>
  </r>
  <r>
    <s v="RES-20442"/>
    <s v="G-2959"/>
    <x v="600"/>
    <d v="2024-11-07T00:00:00"/>
    <d v="2024-11-10T00:00:00"/>
    <x v="1"/>
    <s v="RC_WHL"/>
    <x v="4"/>
    <x v="0"/>
    <x v="2"/>
    <n v="1050"/>
    <n v="1"/>
    <n v="3"/>
    <n v="1"/>
    <n v="4"/>
    <n v="3"/>
    <n v="102"/>
    <n v="178.5"/>
    <n v="871.5"/>
    <n v="3"/>
  </r>
  <r>
    <s v="RES-20768"/>
    <s v="G-5204"/>
    <x v="600"/>
    <d v="2024-10-25T00:00:00"/>
    <d v="2024-10-30T00:00:00"/>
    <x v="1"/>
    <s v="RC_BAR"/>
    <x v="5"/>
    <x v="1"/>
    <x v="2"/>
    <n v="3500"/>
    <n v="2"/>
    <n v="4"/>
    <n v="0"/>
    <n v="4"/>
    <n v="5"/>
    <n v="89"/>
    <n v="700"/>
    <n v="2800"/>
    <n v="10"/>
  </r>
  <r>
    <s v="RES-21277"/>
    <s v="G-5713"/>
    <x v="600"/>
    <d v="2024-10-08T00:00:00"/>
    <d v="2024-10-16T00:00:00"/>
    <x v="1"/>
    <s v="RC_GOV"/>
    <x v="1"/>
    <x v="2"/>
    <x v="0"/>
    <n v="2800"/>
    <n v="1"/>
    <n v="1"/>
    <n v="1"/>
    <n v="2"/>
    <n v="8"/>
    <n v="72"/>
    <n v="140"/>
    <n v="2660"/>
    <n v="8"/>
  </r>
  <r>
    <s v="RES-22113"/>
    <s v="G-6549"/>
    <x v="600"/>
    <d v="2024-09-01T00:00:00"/>
    <d v="2024-09-09T00:00:00"/>
    <x v="1"/>
    <s v="RC_PROMO"/>
    <x v="3"/>
    <x v="4"/>
    <x v="0"/>
    <n v="2800"/>
    <n v="1"/>
    <n v="2"/>
    <n v="2"/>
    <n v="4"/>
    <n v="8"/>
    <n v="35"/>
    <n v="0"/>
    <n v="2800"/>
    <n v="8"/>
  </r>
  <r>
    <s v="RES-22165"/>
    <s v="G-6601"/>
    <x v="600"/>
    <d v="2024-10-13T00:00:00"/>
    <d v="2024-10-21T00:00:00"/>
    <x v="1"/>
    <s v="RC_PROMO"/>
    <x v="6"/>
    <x v="3"/>
    <x v="2"/>
    <n v="5600"/>
    <n v="2"/>
    <n v="6"/>
    <n v="3"/>
    <n v="9"/>
    <n v="8"/>
    <n v="77"/>
    <n v="0"/>
    <n v="5600"/>
    <n v="16"/>
  </r>
  <r>
    <s v="RES-22236"/>
    <s v="G-6672"/>
    <x v="600"/>
    <d v="2024-10-21T00:00:00"/>
    <d v="2024-10-25T00:00:00"/>
    <x v="1"/>
    <s v="RC_CORP"/>
    <x v="3"/>
    <x v="4"/>
    <x v="2"/>
    <n v="1400"/>
    <n v="1"/>
    <n v="3"/>
    <n v="2"/>
    <n v="5"/>
    <n v="4"/>
    <n v="85"/>
    <n v="0"/>
    <n v="1400"/>
    <n v="4"/>
  </r>
  <r>
    <s v="RES-22772"/>
    <s v="G-7208"/>
    <x v="600"/>
    <d v="2024-10-05T00:00:00"/>
    <d v="2024-10-18T00:00:00"/>
    <x v="1"/>
    <s v="RC_BAR"/>
    <x v="5"/>
    <x v="4"/>
    <x v="1"/>
    <n v="13650"/>
    <n v="3"/>
    <n v="3"/>
    <n v="4"/>
    <n v="7"/>
    <n v="13"/>
    <n v="69"/>
    <n v="2730"/>
    <n v="10920"/>
    <n v="39"/>
  </r>
  <r>
    <s v="RES-23365"/>
    <s v="G-7801"/>
    <x v="600"/>
    <d v="2024-08-20T00:00:00"/>
    <d v="2024-08-24T00:00:00"/>
    <x v="0"/>
    <s v="RC_CORP"/>
    <x v="7"/>
    <x v="3"/>
    <x v="2"/>
    <n v="4400"/>
    <n v="2"/>
    <n v="6"/>
    <n v="1"/>
    <n v="7"/>
    <n v="4"/>
    <n v="23"/>
    <n v="660"/>
    <n v="3740"/>
    <n v="8"/>
  </r>
  <r>
    <s v="RES-23500"/>
    <s v="G-7936"/>
    <x v="600"/>
    <d v="2024-09-17T00:00:00"/>
    <d v="2024-09-25T00:00:00"/>
    <x v="1"/>
    <s v="RC_PKG"/>
    <x v="0"/>
    <x v="0"/>
    <x v="2"/>
    <n v="5600"/>
    <n v="2"/>
    <n v="6"/>
    <n v="4"/>
    <n v="10"/>
    <n v="8"/>
    <n v="51"/>
    <n v="0"/>
    <n v="5600"/>
    <n v="16"/>
  </r>
  <r>
    <s v="RES-23602"/>
    <s v="G-8038"/>
    <x v="600"/>
    <d v="2024-10-01T00:00:00"/>
    <d v="2024-10-05T00:00:00"/>
    <x v="1"/>
    <s v="RC_WHL"/>
    <x v="2"/>
    <x v="1"/>
    <x v="2"/>
    <n v="1400"/>
    <n v="1"/>
    <n v="1"/>
    <n v="0"/>
    <n v="1"/>
    <n v="4"/>
    <n v="65"/>
    <n v="140"/>
    <n v="1260"/>
    <n v="4"/>
  </r>
  <r>
    <s v="RES-23758"/>
    <s v="G-8194"/>
    <x v="600"/>
    <d v="2024-10-16T00:00:00"/>
    <d v="2024-10-20T00:00:00"/>
    <x v="1"/>
    <s v="RC_GOV"/>
    <x v="1"/>
    <x v="1"/>
    <x v="1"/>
    <n v="1400"/>
    <n v="1"/>
    <n v="1"/>
    <n v="2"/>
    <n v="3"/>
    <n v="4"/>
    <n v="80"/>
    <n v="70"/>
    <n v="1330"/>
    <n v="4"/>
  </r>
  <r>
    <s v="RES-24408"/>
    <s v="G-8844"/>
    <x v="600"/>
    <d v="2024-10-18T00:00:00"/>
    <d v="2024-10-20T00:00:00"/>
    <x v="1"/>
    <s v="RC_PKG"/>
    <x v="0"/>
    <x v="0"/>
    <x v="2"/>
    <n v="2100"/>
    <n v="3"/>
    <n v="6"/>
    <n v="2"/>
    <n v="8"/>
    <n v="2"/>
    <n v="82"/>
    <n v="0"/>
    <n v="2100"/>
    <n v="6"/>
  </r>
  <r>
    <s v="RES-24646"/>
    <s v="G-9082"/>
    <x v="600"/>
    <d v="2024-08-19T00:00:00"/>
    <d v="2024-08-20T00:00:00"/>
    <x v="1"/>
    <s v="RC_WHL"/>
    <x v="4"/>
    <x v="0"/>
    <x v="0"/>
    <n v="350"/>
    <n v="1"/>
    <n v="3"/>
    <n v="2"/>
    <n v="5"/>
    <n v="1"/>
    <n v="22"/>
    <n v="59.5"/>
    <n v="290.5"/>
    <n v="1"/>
  </r>
  <r>
    <s v="RES-20865"/>
    <s v="G-5301"/>
    <x v="601"/>
    <d v="2024-10-24T00:00:00"/>
    <d v="2024-10-25T00:00:00"/>
    <x v="4"/>
    <s v="RC_WHL"/>
    <x v="4"/>
    <x v="4"/>
    <x v="3"/>
    <n v="0"/>
    <n v="5"/>
    <n v="0"/>
    <n v="0"/>
    <n v="0"/>
    <n v="1"/>
    <n v="89"/>
    <n v="0"/>
    <n v="0"/>
    <n v="5"/>
  </r>
  <r>
    <s v="RES-20959"/>
    <s v="G-5395"/>
    <x v="601"/>
    <d v="2024-09-07T00:00:00"/>
    <d v="2024-09-15T00:00:00"/>
    <x v="1"/>
    <s v="RC_BAR"/>
    <x v="2"/>
    <x v="3"/>
    <x v="2"/>
    <n v="5600"/>
    <n v="2"/>
    <n v="2"/>
    <n v="2"/>
    <n v="4"/>
    <n v="8"/>
    <n v="42"/>
    <n v="560"/>
    <n v="5040"/>
    <n v="16"/>
  </r>
  <r>
    <s v="RES-22353"/>
    <s v="G-6789"/>
    <x v="601"/>
    <d v="2024-08-01T00:00:00"/>
    <d v="2024-08-13T00:00:00"/>
    <x v="1"/>
    <s v="RC_GOV"/>
    <x v="1"/>
    <x v="2"/>
    <x v="2"/>
    <n v="4200"/>
    <n v="1"/>
    <n v="3"/>
    <n v="1"/>
    <n v="4"/>
    <n v="12"/>
    <n v="5"/>
    <n v="210"/>
    <n v="3990"/>
    <n v="12"/>
  </r>
  <r>
    <s v="RES-22888"/>
    <s v="G-7324"/>
    <x v="601"/>
    <d v="2024-08-08T00:00:00"/>
    <d v="2024-08-16T00:00:00"/>
    <x v="1"/>
    <s v="RC_BAR"/>
    <x v="0"/>
    <x v="2"/>
    <x v="2"/>
    <n v="5600"/>
    <n v="2"/>
    <n v="2"/>
    <n v="1"/>
    <n v="3"/>
    <n v="8"/>
    <n v="12"/>
    <n v="0"/>
    <n v="5600"/>
    <n v="16"/>
  </r>
  <r>
    <s v="RES-23551"/>
    <s v="G-7987"/>
    <x v="601"/>
    <d v="2024-09-25T00:00:00"/>
    <d v="2024-10-07T00:00:00"/>
    <x v="0"/>
    <s v="RC_PROMO"/>
    <x v="1"/>
    <x v="3"/>
    <x v="2"/>
    <n v="13200"/>
    <n v="2"/>
    <n v="2"/>
    <n v="4"/>
    <n v="6"/>
    <n v="12"/>
    <n v="60"/>
    <n v="660"/>
    <n v="12540"/>
    <n v="24"/>
  </r>
  <r>
    <s v="RES-24098"/>
    <s v="G-8534"/>
    <x v="601"/>
    <d v="2024-08-25T00:00:00"/>
    <d v="2024-09-06T00:00:00"/>
    <x v="2"/>
    <s v="RC_GOV"/>
    <x v="2"/>
    <x v="1"/>
    <x v="2"/>
    <n v="26400"/>
    <n v="2"/>
    <n v="6"/>
    <n v="3"/>
    <n v="9"/>
    <n v="12"/>
    <n v="29"/>
    <n v="2640"/>
    <n v="23760"/>
    <n v="24"/>
  </r>
  <r>
    <s v="RES-24967"/>
    <s v="G-9403"/>
    <x v="601"/>
    <d v="2024-10-12T00:00:00"/>
    <d v="2024-10-14T00:00:00"/>
    <x v="1"/>
    <s v="RC_CORP"/>
    <x v="6"/>
    <x v="3"/>
    <x v="2"/>
    <n v="1400"/>
    <n v="2"/>
    <n v="4"/>
    <n v="0"/>
    <n v="4"/>
    <n v="2"/>
    <n v="77"/>
    <n v="0"/>
    <n v="1400"/>
    <n v="4"/>
  </r>
  <r>
    <s v="RES-20578"/>
    <s v="G-5014"/>
    <x v="602"/>
    <d v="2024-08-24T00:00:00"/>
    <d v="2024-08-31T00:00:00"/>
    <x v="4"/>
    <s v="RC_PKG"/>
    <x v="6"/>
    <x v="4"/>
    <x v="2"/>
    <n v="5600"/>
    <n v="1"/>
    <n v="2"/>
    <n v="0"/>
    <n v="2"/>
    <n v="7"/>
    <n v="29"/>
    <n v="0"/>
    <n v="5600"/>
    <n v="7"/>
  </r>
  <r>
    <s v="RES-20949"/>
    <s v="G-5385"/>
    <x v="602"/>
    <d v="2024-08-26T00:00:00"/>
    <d v="2024-09-07T00:00:00"/>
    <x v="1"/>
    <s v="RC_PROMO"/>
    <x v="2"/>
    <x v="0"/>
    <x v="0"/>
    <n v="4200"/>
    <n v="1"/>
    <n v="3"/>
    <n v="2"/>
    <n v="5"/>
    <n v="12"/>
    <n v="31"/>
    <n v="420"/>
    <n v="3780"/>
    <n v="12"/>
  </r>
  <r>
    <s v="RES-21394"/>
    <s v="G-5830"/>
    <x v="602"/>
    <d v="2024-10-12T00:00:00"/>
    <d v="2024-10-19T00:00:00"/>
    <x v="3"/>
    <s v="RC_GOV"/>
    <x v="0"/>
    <x v="0"/>
    <x v="2"/>
    <n v="16800"/>
    <n v="2"/>
    <n v="6"/>
    <n v="2"/>
    <n v="8"/>
    <n v="7"/>
    <n v="78"/>
    <n v="0"/>
    <n v="16800"/>
    <n v="14"/>
  </r>
  <r>
    <s v="RES-23926"/>
    <s v="G-8362"/>
    <x v="602"/>
    <d v="2024-10-14T00:00:00"/>
    <d v="2024-10-21T00:00:00"/>
    <x v="1"/>
    <s v="RC_WHL"/>
    <x v="0"/>
    <x v="4"/>
    <x v="1"/>
    <n v="2450"/>
    <n v="1"/>
    <n v="1"/>
    <n v="1"/>
    <n v="2"/>
    <n v="7"/>
    <n v="80"/>
    <n v="0"/>
    <n v="2450"/>
    <n v="7"/>
  </r>
  <r>
    <s v="RES-20033"/>
    <s v="G-3778"/>
    <x v="603"/>
    <d v="2024-07-27T00:00:00"/>
    <d v="2024-07-28T00:00:00"/>
    <x v="1"/>
    <s v="RC_WHL"/>
    <x v="0"/>
    <x v="3"/>
    <x v="2"/>
    <n v="700"/>
    <n v="2"/>
    <n v="4"/>
    <n v="3"/>
    <n v="7"/>
    <n v="1"/>
    <n v="2"/>
    <n v="0"/>
    <n v="700"/>
    <n v="2"/>
  </r>
  <r>
    <s v="RES-20500"/>
    <s v="G-3194"/>
    <x v="603"/>
    <d v="2024-08-23T00:00:00"/>
    <d v="2024-08-27T00:00:00"/>
    <x v="1"/>
    <s v="RC_BAR"/>
    <x v="3"/>
    <x v="2"/>
    <x v="2"/>
    <n v="2800"/>
    <n v="2"/>
    <n v="4"/>
    <n v="3"/>
    <n v="7"/>
    <n v="4"/>
    <n v="29"/>
    <n v="0"/>
    <n v="2800"/>
    <n v="8"/>
  </r>
  <r>
    <s v="RES-20593"/>
    <s v="G-5029"/>
    <x v="603"/>
    <d v="2024-08-13T00:00:00"/>
    <d v="2024-08-22T00:00:00"/>
    <x v="1"/>
    <s v="RC_WHL"/>
    <x v="6"/>
    <x v="1"/>
    <x v="0"/>
    <n v="3150"/>
    <n v="1"/>
    <n v="3"/>
    <n v="2"/>
    <n v="5"/>
    <n v="9"/>
    <n v="19"/>
    <n v="0"/>
    <n v="3150"/>
    <n v="9"/>
  </r>
  <r>
    <s v="RES-20596"/>
    <s v="G-5032"/>
    <x v="603"/>
    <d v="2024-07-26T00:00:00"/>
    <d v="2024-08-06T00:00:00"/>
    <x v="4"/>
    <s v="RC_WHL"/>
    <x v="3"/>
    <x v="3"/>
    <x v="3"/>
    <n v="0"/>
    <n v="7"/>
    <n v="0"/>
    <n v="0"/>
    <n v="0"/>
    <n v="11"/>
    <n v="1"/>
    <n v="0"/>
    <n v="0"/>
    <n v="77"/>
  </r>
  <r>
    <s v="RES-22628"/>
    <s v="G-7064"/>
    <x v="603"/>
    <d v="2024-09-20T00:00:00"/>
    <d v="2024-09-25T00:00:00"/>
    <x v="1"/>
    <s v="RC_CORP"/>
    <x v="6"/>
    <x v="1"/>
    <x v="2"/>
    <n v="3500"/>
    <n v="2"/>
    <n v="2"/>
    <n v="2"/>
    <n v="4"/>
    <n v="5"/>
    <n v="57"/>
    <n v="0"/>
    <n v="3500"/>
    <n v="10"/>
  </r>
  <r>
    <s v="RES-24382"/>
    <s v="G-8818"/>
    <x v="603"/>
    <d v="2024-10-14T00:00:00"/>
    <d v="2024-10-28T00:00:00"/>
    <x v="0"/>
    <s v="RC_GOV"/>
    <x v="4"/>
    <x v="3"/>
    <x v="3"/>
    <n v="0"/>
    <n v="7"/>
    <n v="0"/>
    <n v="0"/>
    <n v="0"/>
    <n v="14"/>
    <n v="81"/>
    <n v="0"/>
    <n v="0"/>
    <n v="98"/>
  </r>
  <r>
    <s v="RES-20165"/>
    <s v="G-2829"/>
    <x v="604"/>
    <d v="2024-07-27T00:00:00"/>
    <d v="2024-07-30T00:00:00"/>
    <x v="0"/>
    <s v="RC_GOV"/>
    <x v="3"/>
    <x v="4"/>
    <x v="2"/>
    <n v="3300"/>
    <n v="2"/>
    <n v="6"/>
    <n v="3"/>
    <n v="9"/>
    <n v="3"/>
    <n v="3"/>
    <n v="0"/>
    <n v="3300"/>
    <n v="6"/>
  </r>
  <r>
    <s v="RES-20173"/>
    <s v="G-3523"/>
    <x v="604"/>
    <d v="2024-09-01T00:00:00"/>
    <d v="2024-09-04T00:00:00"/>
    <x v="1"/>
    <s v="RC_CORP"/>
    <x v="3"/>
    <x v="3"/>
    <x v="2"/>
    <n v="1050"/>
    <n v="1"/>
    <n v="3"/>
    <n v="0"/>
    <n v="3"/>
    <n v="3"/>
    <n v="39"/>
    <n v="0"/>
    <n v="1050"/>
    <n v="3"/>
  </r>
  <r>
    <s v="RES-20704"/>
    <s v="G-5140"/>
    <x v="604"/>
    <d v="2024-10-19T00:00:00"/>
    <d v="2024-10-21T00:00:00"/>
    <x v="1"/>
    <s v="RC_GOV"/>
    <x v="5"/>
    <x v="0"/>
    <x v="0"/>
    <n v="700"/>
    <n v="1"/>
    <n v="2"/>
    <n v="0"/>
    <n v="2"/>
    <n v="2"/>
    <n v="87"/>
    <n v="140"/>
    <n v="560"/>
    <n v="2"/>
  </r>
  <r>
    <s v="RES-21884"/>
    <s v="G-6320"/>
    <x v="604"/>
    <d v="2024-09-11T00:00:00"/>
    <d v="2024-09-12T00:00:00"/>
    <x v="1"/>
    <s v="RC_LONG"/>
    <x v="7"/>
    <x v="3"/>
    <x v="2"/>
    <n v="700"/>
    <n v="2"/>
    <n v="4"/>
    <n v="0"/>
    <n v="4"/>
    <n v="1"/>
    <n v="49"/>
    <n v="105"/>
    <n v="595"/>
    <n v="2"/>
  </r>
  <r>
    <s v="RES-21965"/>
    <s v="G-6401"/>
    <x v="604"/>
    <d v="2024-10-09T00:00:00"/>
    <d v="2024-10-15T00:00:00"/>
    <x v="0"/>
    <s v="RC_CORP"/>
    <x v="5"/>
    <x v="3"/>
    <x v="2"/>
    <n v="9900"/>
    <n v="3"/>
    <n v="6"/>
    <n v="0"/>
    <n v="6"/>
    <n v="6"/>
    <n v="77"/>
    <n v="1980"/>
    <n v="7920"/>
    <n v="18"/>
  </r>
  <r>
    <s v="RES-22759"/>
    <s v="G-7195"/>
    <x v="604"/>
    <d v="2024-10-03T00:00:00"/>
    <d v="2024-10-04T00:00:00"/>
    <x v="0"/>
    <s v="RC_PKG"/>
    <x v="0"/>
    <x v="0"/>
    <x v="2"/>
    <n v="1650"/>
    <n v="3"/>
    <n v="9"/>
    <n v="2"/>
    <n v="11"/>
    <n v="1"/>
    <n v="71"/>
    <n v="0"/>
    <n v="1650"/>
    <n v="3"/>
  </r>
  <r>
    <s v="RES-24910"/>
    <s v="G-9346"/>
    <x v="604"/>
    <d v="2024-10-06T00:00:00"/>
    <d v="2024-10-11T00:00:00"/>
    <x v="1"/>
    <s v="RC_PROMO"/>
    <x v="5"/>
    <x v="4"/>
    <x v="1"/>
    <n v="1750"/>
    <n v="1"/>
    <n v="2"/>
    <n v="1"/>
    <n v="3"/>
    <n v="5"/>
    <n v="74"/>
    <n v="350"/>
    <n v="1400"/>
    <n v="5"/>
  </r>
  <r>
    <s v="RES-24983"/>
    <s v="G-9419"/>
    <x v="604"/>
    <d v="2024-10-15T00:00:00"/>
    <d v="2024-10-28T00:00:00"/>
    <x v="2"/>
    <s v="RC_PROMO"/>
    <x v="3"/>
    <x v="4"/>
    <x v="2"/>
    <n v="28600"/>
    <n v="2"/>
    <n v="2"/>
    <n v="4"/>
    <n v="6"/>
    <n v="13"/>
    <n v="83"/>
    <n v="0"/>
    <n v="28600"/>
    <n v="26"/>
  </r>
  <r>
    <s v="RES-20085"/>
    <s v="G-1459"/>
    <x v="605"/>
    <d v="2024-07-26T00:00:00"/>
    <d v="2024-07-29T00:00:00"/>
    <x v="1"/>
    <s v="RC_BAR"/>
    <x v="5"/>
    <x v="3"/>
    <x v="1"/>
    <n v="1050"/>
    <n v="1"/>
    <n v="3"/>
    <n v="1"/>
    <n v="4"/>
    <n v="3"/>
    <n v="3"/>
    <n v="210"/>
    <n v="840"/>
    <n v="3"/>
  </r>
  <r>
    <s v="RES-20298"/>
    <s v="G-1952"/>
    <x v="605"/>
    <d v="2024-08-08T00:00:00"/>
    <d v="2024-08-13T00:00:00"/>
    <x v="1"/>
    <s v="RC_BAR"/>
    <x v="7"/>
    <x v="4"/>
    <x v="0"/>
    <n v="1750"/>
    <n v="1"/>
    <n v="1"/>
    <n v="0"/>
    <n v="1"/>
    <n v="5"/>
    <n v="16"/>
    <n v="262.5"/>
    <n v="1487.5"/>
    <n v="5"/>
  </r>
  <r>
    <s v="RES-21622"/>
    <s v="G-6058"/>
    <x v="605"/>
    <d v="2024-09-26T00:00:00"/>
    <d v="2024-09-29T00:00:00"/>
    <x v="1"/>
    <s v="RC_BAR"/>
    <x v="5"/>
    <x v="0"/>
    <x v="2"/>
    <n v="1050"/>
    <n v="1"/>
    <n v="2"/>
    <n v="1"/>
    <n v="3"/>
    <n v="3"/>
    <n v="65"/>
    <n v="210"/>
    <n v="840"/>
    <n v="3"/>
  </r>
  <r>
    <s v="RES-22505"/>
    <s v="G-6941"/>
    <x v="605"/>
    <d v="2024-10-10T00:00:00"/>
    <d v="2024-10-24T00:00:00"/>
    <x v="1"/>
    <s v="RC_PROMO"/>
    <x v="6"/>
    <x v="0"/>
    <x v="2"/>
    <n v="14700"/>
    <n v="3"/>
    <n v="6"/>
    <n v="3"/>
    <n v="9"/>
    <n v="14"/>
    <n v="79"/>
    <n v="0"/>
    <n v="14700"/>
    <n v="42"/>
  </r>
  <r>
    <s v="RES-23355"/>
    <s v="G-7791"/>
    <x v="605"/>
    <d v="2024-07-29T00:00:00"/>
    <d v="2024-08-12T00:00:00"/>
    <x v="1"/>
    <s v="RC_BAR"/>
    <x v="3"/>
    <x v="2"/>
    <x v="2"/>
    <n v="9800"/>
    <n v="2"/>
    <n v="4"/>
    <n v="2"/>
    <n v="6"/>
    <n v="14"/>
    <n v="6"/>
    <n v="0"/>
    <n v="9800"/>
    <n v="28"/>
  </r>
  <r>
    <s v="RES-23640"/>
    <s v="G-8076"/>
    <x v="605"/>
    <d v="2024-10-18T00:00:00"/>
    <d v="2024-10-28T00:00:00"/>
    <x v="2"/>
    <s v="RC_BAR"/>
    <x v="0"/>
    <x v="0"/>
    <x v="0"/>
    <n v="22000"/>
    <n v="2"/>
    <n v="6"/>
    <n v="3"/>
    <n v="9"/>
    <n v="10"/>
    <n v="87"/>
    <n v="0"/>
    <n v="22000"/>
    <n v="20"/>
  </r>
  <r>
    <s v="RES-24897"/>
    <s v="G-9333"/>
    <x v="605"/>
    <d v="2024-09-12T00:00:00"/>
    <d v="2024-09-21T00:00:00"/>
    <x v="1"/>
    <s v="RC_PKG"/>
    <x v="4"/>
    <x v="3"/>
    <x v="2"/>
    <n v="3150"/>
    <n v="1"/>
    <n v="1"/>
    <n v="0"/>
    <n v="1"/>
    <n v="9"/>
    <n v="51"/>
    <n v="535.5"/>
    <n v="2614.5"/>
    <n v="9"/>
  </r>
  <r>
    <s v="RES-20608"/>
    <s v="G-5044"/>
    <x v="606"/>
    <d v="2024-09-24T00:00:00"/>
    <d v="2024-09-26T00:00:00"/>
    <x v="4"/>
    <s v="RC_LONG"/>
    <x v="5"/>
    <x v="2"/>
    <x v="2"/>
    <n v="1600"/>
    <n v="1"/>
    <n v="1"/>
    <n v="0"/>
    <n v="1"/>
    <n v="2"/>
    <n v="64"/>
    <n v="320"/>
    <n v="1280"/>
    <n v="2"/>
  </r>
  <r>
    <s v="RES-20636"/>
    <s v="G-5072"/>
    <x v="606"/>
    <d v="2024-08-21T00:00:00"/>
    <d v="2024-08-26T00:00:00"/>
    <x v="1"/>
    <s v="RC_PKG"/>
    <x v="4"/>
    <x v="2"/>
    <x v="2"/>
    <n v="3500"/>
    <n v="2"/>
    <n v="2"/>
    <n v="0"/>
    <n v="2"/>
    <n v="5"/>
    <n v="30"/>
    <n v="595"/>
    <n v="2905"/>
    <n v="10"/>
  </r>
  <r>
    <s v="RES-21525"/>
    <s v="G-5961"/>
    <x v="606"/>
    <d v="2024-08-11T00:00:00"/>
    <d v="2024-08-25T00:00:00"/>
    <x v="1"/>
    <s v="RC_BAR"/>
    <x v="3"/>
    <x v="3"/>
    <x v="2"/>
    <n v="4900"/>
    <n v="1"/>
    <n v="1"/>
    <n v="0"/>
    <n v="1"/>
    <n v="14"/>
    <n v="20"/>
    <n v="0"/>
    <n v="4900"/>
    <n v="14"/>
  </r>
  <r>
    <s v="RES-22152"/>
    <s v="G-6588"/>
    <x v="606"/>
    <d v="2024-09-01T00:00:00"/>
    <d v="2024-09-12T00:00:00"/>
    <x v="4"/>
    <s v="RC_GOV"/>
    <x v="3"/>
    <x v="1"/>
    <x v="2"/>
    <n v="8800"/>
    <n v="1"/>
    <n v="1"/>
    <n v="0"/>
    <n v="1"/>
    <n v="11"/>
    <n v="41"/>
    <n v="0"/>
    <n v="8800"/>
    <n v="11"/>
  </r>
  <r>
    <s v="RES-22798"/>
    <s v="G-7234"/>
    <x v="606"/>
    <d v="2024-10-08T00:00:00"/>
    <d v="2024-10-19T00:00:00"/>
    <x v="3"/>
    <s v="RC_LONG"/>
    <x v="4"/>
    <x v="1"/>
    <x v="2"/>
    <n v="39600"/>
    <n v="3"/>
    <n v="9"/>
    <n v="2"/>
    <n v="11"/>
    <n v="11"/>
    <n v="78"/>
    <n v="6732"/>
    <n v="32868"/>
    <n v="33"/>
  </r>
  <r>
    <s v="RES-24559"/>
    <s v="G-8995"/>
    <x v="606"/>
    <d v="2024-09-07T00:00:00"/>
    <d v="2024-09-21T00:00:00"/>
    <x v="1"/>
    <s v="RC_PKG"/>
    <x v="6"/>
    <x v="0"/>
    <x v="2"/>
    <n v="4900"/>
    <n v="1"/>
    <n v="1"/>
    <n v="0"/>
    <n v="1"/>
    <n v="14"/>
    <n v="47"/>
    <n v="0"/>
    <n v="4900"/>
    <n v="14"/>
  </r>
  <r>
    <s v="RES-21270"/>
    <s v="G-5706"/>
    <x v="607"/>
    <d v="2024-08-01T00:00:00"/>
    <d v="2024-08-08T00:00:00"/>
    <x v="1"/>
    <s v="RC_PROMO"/>
    <x v="4"/>
    <x v="0"/>
    <x v="2"/>
    <n v="4900"/>
    <n v="2"/>
    <n v="2"/>
    <n v="2"/>
    <n v="4"/>
    <n v="7"/>
    <n v="11"/>
    <n v="833"/>
    <n v="4067"/>
    <n v="14"/>
  </r>
  <r>
    <s v="RES-21516"/>
    <s v="G-5952"/>
    <x v="607"/>
    <d v="2024-10-16T00:00:00"/>
    <d v="2024-10-27T00:00:00"/>
    <x v="3"/>
    <s v="RC_CORP"/>
    <x v="7"/>
    <x v="3"/>
    <x v="2"/>
    <n v="26400"/>
    <n v="2"/>
    <n v="2"/>
    <n v="1"/>
    <n v="3"/>
    <n v="11"/>
    <n v="87"/>
    <n v="3960"/>
    <n v="22440"/>
    <n v="22"/>
  </r>
  <r>
    <s v="RES-21724"/>
    <s v="G-6160"/>
    <x v="607"/>
    <d v="2024-07-22T00:00:00"/>
    <d v="2024-07-28T00:00:00"/>
    <x v="1"/>
    <s v="RC_PROMO"/>
    <x v="2"/>
    <x v="2"/>
    <x v="1"/>
    <n v="2100"/>
    <n v="1"/>
    <n v="3"/>
    <n v="2"/>
    <n v="5"/>
    <n v="6"/>
    <n v="1"/>
    <n v="210"/>
    <n v="1890"/>
    <n v="6"/>
  </r>
  <r>
    <s v="RES-23461"/>
    <s v="G-7897"/>
    <x v="607"/>
    <d v="2024-09-15T00:00:00"/>
    <d v="2024-09-23T00:00:00"/>
    <x v="1"/>
    <s v="RC_CORP"/>
    <x v="0"/>
    <x v="2"/>
    <x v="2"/>
    <n v="2800"/>
    <n v="1"/>
    <n v="2"/>
    <n v="2"/>
    <n v="4"/>
    <n v="8"/>
    <n v="56"/>
    <n v="0"/>
    <n v="2800"/>
    <n v="8"/>
  </r>
  <r>
    <s v="RES-24011"/>
    <s v="G-8447"/>
    <x v="607"/>
    <d v="2024-08-13T00:00:00"/>
    <d v="2024-08-19T00:00:00"/>
    <x v="1"/>
    <s v="RC_CORP"/>
    <x v="3"/>
    <x v="3"/>
    <x v="2"/>
    <n v="2100"/>
    <n v="1"/>
    <n v="3"/>
    <n v="2"/>
    <n v="5"/>
    <n v="6"/>
    <n v="23"/>
    <n v="0"/>
    <n v="2100"/>
    <n v="6"/>
  </r>
  <r>
    <s v="RES-24444"/>
    <s v="G-8880"/>
    <x v="607"/>
    <d v="2024-10-12T00:00:00"/>
    <d v="2024-10-26T00:00:00"/>
    <x v="1"/>
    <s v="RC_GOV"/>
    <x v="1"/>
    <x v="3"/>
    <x v="0"/>
    <n v="4900"/>
    <n v="1"/>
    <n v="2"/>
    <n v="0"/>
    <n v="2"/>
    <n v="14"/>
    <n v="83"/>
    <n v="245"/>
    <n v="4655"/>
    <n v="14"/>
  </r>
  <r>
    <s v="RES-20729"/>
    <s v="G-5165"/>
    <x v="608"/>
    <d v="2024-08-30T00:00:00"/>
    <d v="2024-09-10T00:00:00"/>
    <x v="1"/>
    <s v="RC_PROMO"/>
    <x v="4"/>
    <x v="4"/>
    <x v="2"/>
    <n v="7700"/>
    <n v="2"/>
    <n v="6"/>
    <n v="2"/>
    <n v="8"/>
    <n v="11"/>
    <n v="41"/>
    <n v="1309"/>
    <n v="6391"/>
    <n v="22"/>
  </r>
  <r>
    <s v="RES-21410"/>
    <s v="G-5846"/>
    <x v="608"/>
    <d v="2024-08-18T00:00:00"/>
    <d v="2024-08-24T00:00:00"/>
    <x v="1"/>
    <s v="RC_WHL"/>
    <x v="4"/>
    <x v="2"/>
    <x v="0"/>
    <n v="2100"/>
    <n v="1"/>
    <n v="2"/>
    <n v="1"/>
    <n v="3"/>
    <n v="6"/>
    <n v="29"/>
    <n v="357"/>
    <n v="1743"/>
    <n v="6"/>
  </r>
  <r>
    <s v="RES-23123"/>
    <s v="G-7559"/>
    <x v="608"/>
    <d v="2024-08-22T00:00:00"/>
    <d v="2024-09-01T00:00:00"/>
    <x v="1"/>
    <s v="RC_BAR"/>
    <x v="6"/>
    <x v="3"/>
    <x v="2"/>
    <n v="7000"/>
    <n v="2"/>
    <n v="4"/>
    <n v="2"/>
    <n v="6"/>
    <n v="10"/>
    <n v="33"/>
    <n v="0"/>
    <n v="7000"/>
    <n v="20"/>
  </r>
  <r>
    <s v="RES-24303"/>
    <s v="G-8739"/>
    <x v="608"/>
    <d v="2024-08-25T00:00:00"/>
    <d v="2024-09-06T00:00:00"/>
    <x v="0"/>
    <s v="RC_PROMO"/>
    <x v="1"/>
    <x v="2"/>
    <x v="2"/>
    <n v="6600"/>
    <n v="1"/>
    <n v="2"/>
    <n v="0"/>
    <n v="2"/>
    <n v="12"/>
    <n v="36"/>
    <n v="330"/>
    <n v="6270"/>
    <n v="12"/>
  </r>
  <r>
    <s v="RES-24608"/>
    <s v="G-9044"/>
    <x v="608"/>
    <d v="2024-10-10T00:00:00"/>
    <d v="2024-10-11T00:00:00"/>
    <x v="4"/>
    <s v="RC_BAR"/>
    <x v="1"/>
    <x v="4"/>
    <x v="2"/>
    <n v="800"/>
    <n v="1"/>
    <n v="2"/>
    <n v="0"/>
    <n v="2"/>
    <n v="1"/>
    <n v="82"/>
    <n v="40"/>
    <n v="760"/>
    <n v="1"/>
  </r>
  <r>
    <s v="RES-20184"/>
    <s v="G-4028"/>
    <x v="609"/>
    <d v="2024-09-16T00:00:00"/>
    <d v="2024-09-18T00:00:00"/>
    <x v="0"/>
    <s v="RC_PROMO"/>
    <x v="1"/>
    <x v="3"/>
    <x v="2"/>
    <n v="2200"/>
    <n v="2"/>
    <n v="6"/>
    <n v="0"/>
    <n v="6"/>
    <n v="2"/>
    <n v="59"/>
    <n v="110"/>
    <n v="2090"/>
    <n v="4"/>
  </r>
  <r>
    <s v="RES-20402"/>
    <s v="G-2023"/>
    <x v="609"/>
    <d v="2024-09-12T00:00:00"/>
    <d v="2024-09-14T00:00:00"/>
    <x v="1"/>
    <s v="RC_WHL"/>
    <x v="6"/>
    <x v="2"/>
    <x v="2"/>
    <n v="1400"/>
    <n v="2"/>
    <n v="2"/>
    <n v="3"/>
    <n v="5"/>
    <n v="2"/>
    <n v="55"/>
    <n v="0"/>
    <n v="1400"/>
    <n v="4"/>
  </r>
  <r>
    <s v="RES-20618"/>
    <s v="G-5054"/>
    <x v="609"/>
    <d v="2024-09-21T00:00:00"/>
    <d v="2024-09-28T00:00:00"/>
    <x v="1"/>
    <s v="RC_GOV"/>
    <x v="6"/>
    <x v="2"/>
    <x v="2"/>
    <n v="4900"/>
    <n v="2"/>
    <n v="6"/>
    <n v="4"/>
    <n v="10"/>
    <n v="7"/>
    <n v="64"/>
    <n v="0"/>
    <n v="4900"/>
    <n v="14"/>
  </r>
  <r>
    <s v="RES-20646"/>
    <s v="G-5082"/>
    <x v="609"/>
    <d v="2024-09-17T00:00:00"/>
    <d v="2024-09-20T00:00:00"/>
    <x v="1"/>
    <s v="RC_CORP"/>
    <x v="3"/>
    <x v="2"/>
    <x v="0"/>
    <n v="1050"/>
    <n v="1"/>
    <n v="2"/>
    <n v="2"/>
    <n v="4"/>
    <n v="3"/>
    <n v="60"/>
    <n v="0"/>
    <n v="1050"/>
    <n v="3"/>
  </r>
  <r>
    <s v="RES-22231"/>
    <s v="G-6667"/>
    <x v="609"/>
    <d v="2024-08-17T00:00:00"/>
    <d v="2024-08-23T00:00:00"/>
    <x v="4"/>
    <s v="RC_LONG"/>
    <x v="0"/>
    <x v="3"/>
    <x v="2"/>
    <n v="9600"/>
    <n v="2"/>
    <n v="2"/>
    <n v="2"/>
    <n v="4"/>
    <n v="6"/>
    <n v="29"/>
    <n v="0"/>
    <n v="9600"/>
    <n v="12"/>
  </r>
  <r>
    <s v="RES-22377"/>
    <s v="G-6813"/>
    <x v="609"/>
    <d v="2024-10-11T00:00:00"/>
    <d v="2024-10-16T00:00:00"/>
    <x v="1"/>
    <s v="RC_BAR"/>
    <x v="2"/>
    <x v="3"/>
    <x v="2"/>
    <n v="1750"/>
    <n v="1"/>
    <n v="2"/>
    <n v="2"/>
    <n v="4"/>
    <n v="5"/>
    <n v="84"/>
    <n v="175"/>
    <n v="1575"/>
    <n v="5"/>
  </r>
  <r>
    <s v="RES-22529"/>
    <s v="G-6965"/>
    <x v="609"/>
    <d v="2024-10-12T00:00:00"/>
    <d v="2024-10-26T00:00:00"/>
    <x v="1"/>
    <s v="RC_PKG"/>
    <x v="7"/>
    <x v="4"/>
    <x v="2"/>
    <n v="4900"/>
    <n v="1"/>
    <n v="2"/>
    <n v="0"/>
    <n v="2"/>
    <n v="14"/>
    <n v="85"/>
    <n v="735"/>
    <n v="4165"/>
    <n v="14"/>
  </r>
  <r>
    <s v="RES-24135"/>
    <s v="G-8571"/>
    <x v="609"/>
    <d v="2024-08-20T00:00:00"/>
    <d v="2024-08-26T00:00:00"/>
    <x v="3"/>
    <s v="RC_CORP"/>
    <x v="7"/>
    <x v="3"/>
    <x v="2"/>
    <n v="7200"/>
    <n v="1"/>
    <n v="1"/>
    <n v="2"/>
    <n v="3"/>
    <n v="6"/>
    <n v="32"/>
    <n v="1080"/>
    <n v="6120"/>
    <n v="6"/>
  </r>
  <r>
    <s v="RES-24457"/>
    <s v="G-8893"/>
    <x v="609"/>
    <d v="2024-09-14T00:00:00"/>
    <d v="2024-09-28T00:00:00"/>
    <x v="1"/>
    <s v="RC_CORP"/>
    <x v="2"/>
    <x v="1"/>
    <x v="2"/>
    <n v="4900"/>
    <n v="1"/>
    <n v="2"/>
    <n v="0"/>
    <n v="2"/>
    <n v="14"/>
    <n v="57"/>
    <n v="490"/>
    <n v="4410"/>
    <n v="14"/>
  </r>
  <r>
    <s v="RES-20040"/>
    <s v="G-2992"/>
    <x v="610"/>
    <d v="2024-08-14T00:00:00"/>
    <d v="2024-08-15T00:00:00"/>
    <x v="1"/>
    <s v="RC_GOV"/>
    <x v="2"/>
    <x v="0"/>
    <x v="2"/>
    <n v="700"/>
    <n v="2"/>
    <n v="6"/>
    <n v="0"/>
    <n v="6"/>
    <n v="1"/>
    <n v="27"/>
    <n v="70"/>
    <n v="630"/>
    <n v="2"/>
  </r>
  <r>
    <s v="RES-20102"/>
    <s v="G-3430"/>
    <x v="610"/>
    <d v="2024-08-13T00:00:00"/>
    <d v="2024-08-15T00:00:00"/>
    <x v="4"/>
    <s v="RC_BAR"/>
    <x v="5"/>
    <x v="1"/>
    <x v="3"/>
    <n v="0"/>
    <n v="6"/>
    <n v="0"/>
    <n v="0"/>
    <n v="0"/>
    <n v="2"/>
    <n v="26"/>
    <n v="0"/>
    <n v="0"/>
    <n v="12"/>
  </r>
  <r>
    <s v="RES-20242"/>
    <s v="G-4904"/>
    <x v="610"/>
    <d v="2024-08-13T00:00:00"/>
    <d v="2024-08-15T00:00:00"/>
    <x v="1"/>
    <s v="RC_WHL"/>
    <x v="6"/>
    <x v="3"/>
    <x v="2"/>
    <n v="1400"/>
    <n v="2"/>
    <n v="2"/>
    <n v="3"/>
    <n v="5"/>
    <n v="2"/>
    <n v="26"/>
    <n v="0"/>
    <n v="1400"/>
    <n v="4"/>
  </r>
  <r>
    <s v="RES-21183"/>
    <s v="G-5619"/>
    <x v="610"/>
    <d v="2024-09-21T00:00:00"/>
    <d v="2024-09-30T00:00:00"/>
    <x v="1"/>
    <s v="RC_BAR"/>
    <x v="5"/>
    <x v="1"/>
    <x v="2"/>
    <n v="6300"/>
    <n v="2"/>
    <n v="4"/>
    <n v="0"/>
    <n v="4"/>
    <n v="9"/>
    <n v="65"/>
    <n v="1260"/>
    <n v="5040"/>
    <n v="18"/>
  </r>
  <r>
    <s v="RES-22079"/>
    <s v="G-6515"/>
    <x v="610"/>
    <d v="2024-08-17T00:00:00"/>
    <d v="2024-08-30T00:00:00"/>
    <x v="1"/>
    <s v="RC_CORP"/>
    <x v="3"/>
    <x v="2"/>
    <x v="0"/>
    <n v="9100"/>
    <n v="2"/>
    <n v="2"/>
    <n v="1"/>
    <n v="3"/>
    <n v="13"/>
    <n v="30"/>
    <n v="0"/>
    <n v="9100"/>
    <n v="26"/>
  </r>
  <r>
    <s v="RES-22183"/>
    <s v="G-6619"/>
    <x v="610"/>
    <d v="2024-09-07T00:00:00"/>
    <d v="2024-09-21T00:00:00"/>
    <x v="3"/>
    <s v="RC_PKG"/>
    <x v="3"/>
    <x v="0"/>
    <x v="0"/>
    <n v="33600"/>
    <n v="2"/>
    <n v="4"/>
    <n v="0"/>
    <n v="4"/>
    <n v="14"/>
    <n v="51"/>
    <n v="0"/>
    <n v="33600"/>
    <n v="28"/>
  </r>
  <r>
    <s v="RES-23720"/>
    <s v="G-8156"/>
    <x v="610"/>
    <d v="2024-08-17T00:00:00"/>
    <d v="2024-08-19T00:00:00"/>
    <x v="2"/>
    <s v="RC_LONG"/>
    <x v="1"/>
    <x v="0"/>
    <x v="2"/>
    <n v="4400"/>
    <n v="2"/>
    <n v="2"/>
    <n v="0"/>
    <n v="2"/>
    <n v="2"/>
    <n v="30"/>
    <n v="220"/>
    <n v="4180"/>
    <n v="4"/>
  </r>
  <r>
    <s v="RES-20272"/>
    <s v="G-1968"/>
    <x v="611"/>
    <d v="2024-11-01T00:00:00"/>
    <d v="2024-11-02T00:00:00"/>
    <x v="1"/>
    <s v="RC_PROMO"/>
    <x v="5"/>
    <x v="4"/>
    <x v="2"/>
    <n v="350"/>
    <n v="1"/>
    <n v="3"/>
    <n v="1"/>
    <n v="4"/>
    <n v="1"/>
    <n v="107"/>
    <n v="70"/>
    <n v="280"/>
    <n v="1"/>
  </r>
  <r>
    <s v="RES-20444"/>
    <s v="G-3068"/>
    <x v="611"/>
    <d v="2024-08-26T00:00:00"/>
    <d v="2024-08-28T00:00:00"/>
    <x v="1"/>
    <s v="RC_PKG"/>
    <x v="4"/>
    <x v="2"/>
    <x v="2"/>
    <n v="700"/>
    <n v="1"/>
    <n v="2"/>
    <n v="0"/>
    <n v="2"/>
    <n v="2"/>
    <n v="40"/>
    <n v="119"/>
    <n v="581"/>
    <n v="2"/>
  </r>
  <r>
    <s v="RES-20663"/>
    <s v="G-5099"/>
    <x v="611"/>
    <d v="2024-09-01T00:00:00"/>
    <d v="2024-09-02T00:00:00"/>
    <x v="1"/>
    <s v="RC_PKG"/>
    <x v="7"/>
    <x v="2"/>
    <x v="2"/>
    <n v="350"/>
    <n v="1"/>
    <n v="1"/>
    <n v="1"/>
    <n v="2"/>
    <n v="1"/>
    <n v="46"/>
    <n v="52.5"/>
    <n v="297.5"/>
    <n v="1"/>
  </r>
  <r>
    <s v="RES-21275"/>
    <s v="G-5711"/>
    <x v="611"/>
    <d v="2024-07-23T00:00:00"/>
    <d v="2024-08-03T00:00:00"/>
    <x v="2"/>
    <s v="RC_CORP"/>
    <x v="1"/>
    <x v="4"/>
    <x v="2"/>
    <n v="24200"/>
    <n v="2"/>
    <n v="4"/>
    <n v="1"/>
    <n v="5"/>
    <n v="11"/>
    <n v="6"/>
    <n v="1210"/>
    <n v="22990"/>
    <n v="22"/>
  </r>
  <r>
    <s v="RES-21766"/>
    <s v="G-6202"/>
    <x v="611"/>
    <d v="2024-08-19T00:00:00"/>
    <d v="2024-09-02T00:00:00"/>
    <x v="1"/>
    <s v="RC_BAR"/>
    <x v="4"/>
    <x v="4"/>
    <x v="0"/>
    <n v="9800"/>
    <n v="2"/>
    <n v="6"/>
    <n v="2"/>
    <n v="8"/>
    <n v="14"/>
    <n v="33"/>
    <n v="1666"/>
    <n v="8134"/>
    <n v="28"/>
  </r>
  <r>
    <s v="RES-22688"/>
    <s v="G-7124"/>
    <x v="611"/>
    <d v="2024-09-28T00:00:00"/>
    <d v="2024-10-10T00:00:00"/>
    <x v="1"/>
    <s v="RC_WHL"/>
    <x v="6"/>
    <x v="3"/>
    <x v="2"/>
    <n v="4200"/>
    <n v="1"/>
    <n v="2"/>
    <n v="1"/>
    <n v="3"/>
    <n v="12"/>
    <n v="73"/>
    <n v="0"/>
    <n v="4200"/>
    <n v="12"/>
  </r>
  <r>
    <s v="RES-23815"/>
    <s v="G-8251"/>
    <x v="611"/>
    <d v="2024-09-28T00:00:00"/>
    <d v="2024-10-12T00:00:00"/>
    <x v="1"/>
    <s v="RC_GOV"/>
    <x v="6"/>
    <x v="3"/>
    <x v="2"/>
    <n v="4900"/>
    <n v="1"/>
    <n v="3"/>
    <n v="0"/>
    <n v="3"/>
    <n v="14"/>
    <n v="73"/>
    <n v="0"/>
    <n v="4900"/>
    <n v="14"/>
  </r>
  <r>
    <s v="RES-24230"/>
    <s v="G-8666"/>
    <x v="611"/>
    <d v="2024-10-13T00:00:00"/>
    <d v="2024-10-17T00:00:00"/>
    <x v="1"/>
    <s v="RC_BAR"/>
    <x v="4"/>
    <x v="1"/>
    <x v="2"/>
    <n v="2800"/>
    <n v="2"/>
    <n v="2"/>
    <n v="2"/>
    <n v="4"/>
    <n v="4"/>
    <n v="88"/>
    <n v="476"/>
    <n v="2324"/>
    <n v="8"/>
  </r>
  <r>
    <s v="RES-24609"/>
    <s v="G-9045"/>
    <x v="611"/>
    <d v="2024-08-11T00:00:00"/>
    <d v="2024-08-15T00:00:00"/>
    <x v="0"/>
    <s v="RC_LONG"/>
    <x v="7"/>
    <x v="1"/>
    <x v="3"/>
    <n v="0"/>
    <n v="7"/>
    <n v="0"/>
    <n v="0"/>
    <n v="0"/>
    <n v="4"/>
    <n v="25"/>
    <n v="0"/>
    <n v="0"/>
    <n v="28"/>
  </r>
  <r>
    <s v="RES-20018"/>
    <s v="G-3215"/>
    <x v="612"/>
    <d v="2024-07-19T00:00:00"/>
    <d v="2024-07-20T00:00:00"/>
    <x v="1"/>
    <s v="RC_GOV"/>
    <x v="1"/>
    <x v="1"/>
    <x v="0"/>
    <n v="350"/>
    <n v="1"/>
    <n v="1"/>
    <n v="1"/>
    <n v="2"/>
    <n v="1"/>
    <n v="3"/>
    <n v="17.5"/>
    <n v="332.5"/>
    <n v="1"/>
  </r>
  <r>
    <s v="RES-20651"/>
    <s v="G-5087"/>
    <x v="612"/>
    <d v="2024-08-03T00:00:00"/>
    <d v="2024-08-06T00:00:00"/>
    <x v="1"/>
    <s v="RC_CORP"/>
    <x v="4"/>
    <x v="4"/>
    <x v="2"/>
    <n v="2100"/>
    <n v="2"/>
    <n v="6"/>
    <n v="0"/>
    <n v="6"/>
    <n v="3"/>
    <n v="18"/>
    <n v="357"/>
    <n v="1743"/>
    <n v="6"/>
  </r>
  <r>
    <s v="RES-23017"/>
    <s v="G-7453"/>
    <x v="612"/>
    <d v="2024-09-02T00:00:00"/>
    <d v="2024-09-15T00:00:00"/>
    <x v="2"/>
    <s v="RC_PROMO"/>
    <x v="2"/>
    <x v="3"/>
    <x v="1"/>
    <n v="28600"/>
    <n v="2"/>
    <n v="2"/>
    <n v="1"/>
    <n v="3"/>
    <n v="13"/>
    <n v="48"/>
    <n v="2860"/>
    <n v="25740"/>
    <n v="26"/>
  </r>
  <r>
    <s v="RES-24846"/>
    <s v="G-9282"/>
    <x v="612"/>
    <d v="2024-09-23T00:00:00"/>
    <d v="2024-10-01T00:00:00"/>
    <x v="3"/>
    <s v="RC_GOV"/>
    <x v="4"/>
    <x v="3"/>
    <x v="2"/>
    <n v="9600"/>
    <n v="1"/>
    <n v="2"/>
    <n v="0"/>
    <n v="2"/>
    <n v="8"/>
    <n v="69"/>
    <n v="1632"/>
    <n v="7968"/>
    <n v="8"/>
  </r>
  <r>
    <s v="RES-20863"/>
    <s v="G-5299"/>
    <x v="613"/>
    <d v="2024-09-27T00:00:00"/>
    <d v="2024-10-01T00:00:00"/>
    <x v="4"/>
    <s v="RC_PROMO"/>
    <x v="0"/>
    <x v="4"/>
    <x v="3"/>
    <n v="0"/>
    <n v="5"/>
    <n v="0"/>
    <n v="0"/>
    <n v="0"/>
    <n v="4"/>
    <n v="74"/>
    <n v="0"/>
    <n v="0"/>
    <n v="20"/>
  </r>
  <r>
    <s v="RES-22295"/>
    <s v="G-6731"/>
    <x v="613"/>
    <d v="2024-07-24T00:00:00"/>
    <d v="2024-08-01T00:00:00"/>
    <x v="1"/>
    <s v="RC_CORP"/>
    <x v="5"/>
    <x v="1"/>
    <x v="2"/>
    <n v="5600"/>
    <n v="2"/>
    <n v="2"/>
    <n v="2"/>
    <n v="4"/>
    <n v="8"/>
    <n v="9"/>
    <n v="1120"/>
    <n v="4480"/>
    <n v="16"/>
  </r>
  <r>
    <s v="RES-23059"/>
    <s v="G-7495"/>
    <x v="613"/>
    <d v="2024-08-22T00:00:00"/>
    <d v="2024-09-05T00:00:00"/>
    <x v="4"/>
    <s v="RC_PROMO"/>
    <x v="4"/>
    <x v="3"/>
    <x v="0"/>
    <n v="11200"/>
    <n v="1"/>
    <n v="1"/>
    <n v="1"/>
    <n v="2"/>
    <n v="14"/>
    <n v="38"/>
    <n v="1904"/>
    <n v="9296"/>
    <n v="14"/>
  </r>
  <r>
    <s v="RES-23359"/>
    <s v="G-7795"/>
    <x v="613"/>
    <d v="2024-08-30T00:00:00"/>
    <d v="2024-08-31T00:00:00"/>
    <x v="4"/>
    <s v="RC_GOV"/>
    <x v="2"/>
    <x v="1"/>
    <x v="2"/>
    <n v="1600"/>
    <n v="2"/>
    <n v="6"/>
    <n v="2"/>
    <n v="8"/>
    <n v="1"/>
    <n v="46"/>
    <n v="160"/>
    <n v="1440"/>
    <n v="2"/>
  </r>
  <r>
    <s v="RES-23991"/>
    <s v="G-8427"/>
    <x v="613"/>
    <d v="2024-09-24T00:00:00"/>
    <d v="2024-09-28T00:00:00"/>
    <x v="1"/>
    <s v="RC_WHL"/>
    <x v="4"/>
    <x v="0"/>
    <x v="0"/>
    <n v="2800"/>
    <n v="2"/>
    <n v="2"/>
    <n v="2"/>
    <n v="4"/>
    <n v="4"/>
    <n v="71"/>
    <n v="476"/>
    <n v="2324"/>
    <n v="8"/>
  </r>
  <r>
    <s v="RES-20895"/>
    <s v="G-5331"/>
    <x v="614"/>
    <d v="2024-08-19T00:00:00"/>
    <d v="2024-08-22T00:00:00"/>
    <x v="1"/>
    <s v="RC_BAR"/>
    <x v="6"/>
    <x v="3"/>
    <x v="2"/>
    <n v="1050"/>
    <n v="1"/>
    <n v="1"/>
    <n v="0"/>
    <n v="1"/>
    <n v="3"/>
    <n v="36"/>
    <n v="0"/>
    <n v="1050"/>
    <n v="3"/>
  </r>
  <r>
    <s v="RES-21363"/>
    <s v="G-5799"/>
    <x v="614"/>
    <d v="2024-09-28T00:00:00"/>
    <d v="2024-10-07T00:00:00"/>
    <x v="1"/>
    <s v="RC_LONG"/>
    <x v="1"/>
    <x v="3"/>
    <x v="3"/>
    <n v="0"/>
    <n v="11"/>
    <n v="0"/>
    <n v="0"/>
    <n v="0"/>
    <n v="9"/>
    <n v="76"/>
    <n v="0"/>
    <n v="0"/>
    <n v="99"/>
  </r>
  <r>
    <s v="RES-21912"/>
    <s v="G-6348"/>
    <x v="614"/>
    <d v="2024-09-26T00:00:00"/>
    <d v="2024-09-28T00:00:00"/>
    <x v="1"/>
    <s v="RC_GOV"/>
    <x v="1"/>
    <x v="3"/>
    <x v="2"/>
    <n v="700"/>
    <n v="1"/>
    <n v="2"/>
    <n v="1"/>
    <n v="3"/>
    <n v="2"/>
    <n v="74"/>
    <n v="35"/>
    <n v="665"/>
    <n v="2"/>
  </r>
  <r>
    <s v="RES-22082"/>
    <s v="G-6518"/>
    <x v="614"/>
    <d v="2024-09-24T00:00:00"/>
    <d v="2024-09-25T00:00:00"/>
    <x v="1"/>
    <s v="RC_BAR"/>
    <x v="6"/>
    <x v="1"/>
    <x v="2"/>
    <n v="700"/>
    <n v="2"/>
    <n v="2"/>
    <n v="0"/>
    <n v="2"/>
    <n v="1"/>
    <n v="72"/>
    <n v="0"/>
    <n v="700"/>
    <n v="2"/>
  </r>
  <r>
    <s v="RES-22180"/>
    <s v="G-6616"/>
    <x v="614"/>
    <d v="2024-10-12T00:00:00"/>
    <d v="2024-10-23T00:00:00"/>
    <x v="3"/>
    <s v="RC_GOV"/>
    <x v="3"/>
    <x v="0"/>
    <x v="2"/>
    <n v="26400"/>
    <n v="2"/>
    <n v="4"/>
    <n v="3"/>
    <n v="7"/>
    <n v="11"/>
    <n v="90"/>
    <n v="0"/>
    <n v="26400"/>
    <n v="22"/>
  </r>
  <r>
    <s v="RES-22554"/>
    <s v="G-6990"/>
    <x v="614"/>
    <d v="2024-09-16T00:00:00"/>
    <d v="2024-09-20T00:00:00"/>
    <x v="1"/>
    <s v="RC_GOV"/>
    <x v="3"/>
    <x v="4"/>
    <x v="2"/>
    <n v="2800"/>
    <n v="2"/>
    <n v="2"/>
    <n v="1"/>
    <n v="3"/>
    <n v="4"/>
    <n v="64"/>
    <n v="0"/>
    <n v="2800"/>
    <n v="8"/>
  </r>
  <r>
    <s v="RES-22897"/>
    <s v="G-7333"/>
    <x v="614"/>
    <d v="2024-09-05T00:00:00"/>
    <d v="2024-09-19T00:00:00"/>
    <x v="1"/>
    <s v="RC_PKG"/>
    <x v="2"/>
    <x v="2"/>
    <x v="2"/>
    <n v="9800"/>
    <n v="2"/>
    <n v="4"/>
    <n v="4"/>
    <n v="8"/>
    <n v="14"/>
    <n v="53"/>
    <n v="980"/>
    <n v="8820"/>
    <n v="28"/>
  </r>
  <r>
    <s v="RES-24051"/>
    <s v="G-8487"/>
    <x v="614"/>
    <d v="2024-09-04T00:00:00"/>
    <d v="2024-09-09T00:00:00"/>
    <x v="1"/>
    <s v="RC_PKG"/>
    <x v="7"/>
    <x v="4"/>
    <x v="2"/>
    <n v="3500"/>
    <n v="2"/>
    <n v="2"/>
    <n v="1"/>
    <n v="3"/>
    <n v="5"/>
    <n v="52"/>
    <n v="525"/>
    <n v="2975"/>
    <n v="10"/>
  </r>
  <r>
    <s v="RES-20294"/>
    <s v="G-1259"/>
    <x v="615"/>
    <d v="2024-07-23T00:00:00"/>
    <d v="2024-07-29T00:00:00"/>
    <x v="1"/>
    <s v="RC_WHL"/>
    <x v="6"/>
    <x v="2"/>
    <x v="2"/>
    <n v="2100"/>
    <n v="1"/>
    <n v="3"/>
    <n v="2"/>
    <n v="5"/>
    <n v="6"/>
    <n v="10"/>
    <n v="0"/>
    <n v="2100"/>
    <n v="6"/>
  </r>
  <r>
    <s v="RES-21042"/>
    <s v="G-5478"/>
    <x v="615"/>
    <d v="2024-09-28T00:00:00"/>
    <d v="2024-10-11T00:00:00"/>
    <x v="1"/>
    <s v="RC_PKG"/>
    <x v="7"/>
    <x v="2"/>
    <x v="2"/>
    <n v="4550"/>
    <n v="1"/>
    <n v="1"/>
    <n v="2"/>
    <n v="3"/>
    <n v="13"/>
    <n v="77"/>
    <n v="682.5"/>
    <n v="3867.5"/>
    <n v="13"/>
  </r>
  <r>
    <s v="RES-22539"/>
    <s v="G-6975"/>
    <x v="615"/>
    <d v="2024-09-21T00:00:00"/>
    <d v="2024-10-02T00:00:00"/>
    <x v="1"/>
    <s v="RC_PROMO"/>
    <x v="6"/>
    <x v="0"/>
    <x v="2"/>
    <n v="3850"/>
    <n v="1"/>
    <n v="3"/>
    <n v="1"/>
    <n v="4"/>
    <n v="11"/>
    <n v="70"/>
    <n v="0"/>
    <n v="3850"/>
    <n v="11"/>
  </r>
  <r>
    <s v="RES-23750"/>
    <s v="G-8186"/>
    <x v="615"/>
    <d v="2024-10-04T00:00:00"/>
    <d v="2024-10-07T00:00:00"/>
    <x v="3"/>
    <s v="RC_BAR"/>
    <x v="7"/>
    <x v="0"/>
    <x v="0"/>
    <n v="7200"/>
    <n v="2"/>
    <n v="4"/>
    <n v="2"/>
    <n v="6"/>
    <n v="3"/>
    <n v="83"/>
    <n v="1080"/>
    <n v="6120"/>
    <n v="6"/>
  </r>
  <r>
    <s v="RES-21693"/>
    <s v="G-6129"/>
    <x v="616"/>
    <d v="2024-10-09T00:00:00"/>
    <d v="2024-10-16T00:00:00"/>
    <x v="1"/>
    <s v="RC_LONG"/>
    <x v="4"/>
    <x v="3"/>
    <x v="2"/>
    <n v="4900"/>
    <n v="2"/>
    <n v="2"/>
    <n v="2"/>
    <n v="4"/>
    <n v="7"/>
    <n v="89"/>
    <n v="833"/>
    <n v="4067"/>
    <n v="14"/>
  </r>
  <r>
    <s v="RES-21753"/>
    <s v="G-6189"/>
    <x v="616"/>
    <d v="2024-08-30T00:00:00"/>
    <d v="2024-09-07T00:00:00"/>
    <x v="0"/>
    <s v="RC_PROMO"/>
    <x v="4"/>
    <x v="0"/>
    <x v="1"/>
    <n v="8800"/>
    <n v="2"/>
    <n v="2"/>
    <n v="0"/>
    <n v="2"/>
    <n v="8"/>
    <n v="49"/>
    <n v="1496"/>
    <n v="7304"/>
    <n v="16"/>
  </r>
  <r>
    <s v="RES-22782"/>
    <s v="G-7218"/>
    <x v="616"/>
    <d v="2024-08-15T00:00:00"/>
    <d v="2024-08-21T00:00:00"/>
    <x v="1"/>
    <s v="RC_BAR"/>
    <x v="2"/>
    <x v="2"/>
    <x v="2"/>
    <n v="4200"/>
    <n v="2"/>
    <n v="6"/>
    <n v="0"/>
    <n v="6"/>
    <n v="6"/>
    <n v="34"/>
    <n v="420"/>
    <n v="3780"/>
    <n v="12"/>
  </r>
  <r>
    <s v="RES-23757"/>
    <s v="G-8193"/>
    <x v="616"/>
    <d v="2024-09-06T00:00:00"/>
    <d v="2024-09-11T00:00:00"/>
    <x v="1"/>
    <s v="RC_BAR"/>
    <x v="2"/>
    <x v="4"/>
    <x v="2"/>
    <n v="1750"/>
    <n v="1"/>
    <n v="3"/>
    <n v="0"/>
    <n v="3"/>
    <n v="5"/>
    <n v="56"/>
    <n v="175"/>
    <n v="1575"/>
    <n v="5"/>
  </r>
  <r>
    <s v="RES-24778"/>
    <s v="G-9214"/>
    <x v="616"/>
    <d v="2024-09-29T00:00:00"/>
    <d v="2024-10-07T00:00:00"/>
    <x v="3"/>
    <s v="RC_WHL"/>
    <x v="4"/>
    <x v="1"/>
    <x v="1"/>
    <n v="19200"/>
    <n v="2"/>
    <n v="4"/>
    <n v="2"/>
    <n v="6"/>
    <n v="8"/>
    <n v="79"/>
    <n v="3264"/>
    <n v="15936"/>
    <n v="16"/>
  </r>
  <r>
    <s v="RES-20446"/>
    <s v="G-1078"/>
    <x v="617"/>
    <d v="2024-07-21T00:00:00"/>
    <d v="2024-07-27T00:00:00"/>
    <x v="3"/>
    <s v="RC_LONG"/>
    <x v="4"/>
    <x v="2"/>
    <x v="0"/>
    <n v="14400"/>
    <n v="2"/>
    <n v="6"/>
    <n v="2"/>
    <n v="8"/>
    <n v="6"/>
    <n v="10"/>
    <n v="2448"/>
    <n v="11952"/>
    <n v="12"/>
  </r>
  <r>
    <s v="RES-21878"/>
    <s v="G-6314"/>
    <x v="617"/>
    <d v="2024-07-14T00:00:00"/>
    <d v="2024-07-23T00:00:00"/>
    <x v="1"/>
    <s v="RC_BAR"/>
    <x v="7"/>
    <x v="0"/>
    <x v="2"/>
    <n v="6300"/>
    <n v="2"/>
    <n v="6"/>
    <n v="2"/>
    <n v="8"/>
    <n v="9"/>
    <n v="3"/>
    <n v="945"/>
    <n v="5355"/>
    <n v="18"/>
  </r>
  <r>
    <s v="RES-22157"/>
    <s v="G-6593"/>
    <x v="617"/>
    <d v="2024-09-23T00:00:00"/>
    <d v="2024-10-05T00:00:00"/>
    <x v="1"/>
    <s v="RC_LONG"/>
    <x v="4"/>
    <x v="3"/>
    <x v="2"/>
    <n v="8400"/>
    <n v="2"/>
    <n v="6"/>
    <n v="1"/>
    <n v="7"/>
    <n v="12"/>
    <n v="74"/>
    <n v="1428"/>
    <n v="6972"/>
    <n v="24"/>
  </r>
  <r>
    <s v="RES-23633"/>
    <s v="G-8069"/>
    <x v="617"/>
    <d v="2024-09-04T00:00:00"/>
    <d v="2024-09-17T00:00:00"/>
    <x v="1"/>
    <s v="RC_CORP"/>
    <x v="1"/>
    <x v="0"/>
    <x v="2"/>
    <n v="9100"/>
    <n v="2"/>
    <n v="4"/>
    <n v="2"/>
    <n v="6"/>
    <n v="13"/>
    <n v="55"/>
    <n v="455"/>
    <n v="8645"/>
    <n v="26"/>
  </r>
  <r>
    <s v="RES-24137"/>
    <s v="G-8573"/>
    <x v="617"/>
    <d v="2024-08-10T00:00:00"/>
    <d v="2024-08-20T00:00:00"/>
    <x v="1"/>
    <s v="RC_GOV"/>
    <x v="1"/>
    <x v="1"/>
    <x v="1"/>
    <n v="3500"/>
    <n v="1"/>
    <n v="1"/>
    <n v="0"/>
    <n v="1"/>
    <n v="10"/>
    <n v="30"/>
    <n v="175"/>
    <n v="3325"/>
    <n v="10"/>
  </r>
  <r>
    <s v="RES-24780"/>
    <s v="G-9216"/>
    <x v="617"/>
    <d v="2024-09-13T00:00:00"/>
    <d v="2024-09-22T00:00:00"/>
    <x v="1"/>
    <s v="RC_GOV"/>
    <x v="5"/>
    <x v="0"/>
    <x v="0"/>
    <n v="6300"/>
    <n v="2"/>
    <n v="6"/>
    <n v="3"/>
    <n v="9"/>
    <n v="9"/>
    <n v="64"/>
    <n v="1260"/>
    <n v="5040"/>
    <n v="18"/>
  </r>
  <r>
    <s v="RES-20198"/>
    <s v="G-4894"/>
    <x v="618"/>
    <d v="2024-07-22T00:00:00"/>
    <d v="2024-07-23T00:00:00"/>
    <x v="0"/>
    <s v="RC_PKG"/>
    <x v="0"/>
    <x v="0"/>
    <x v="2"/>
    <n v="550"/>
    <n v="1"/>
    <n v="3"/>
    <n v="0"/>
    <n v="3"/>
    <n v="1"/>
    <n v="12"/>
    <n v="0"/>
    <n v="550"/>
    <n v="1"/>
  </r>
  <r>
    <s v="RES-20558"/>
    <s v="G-1345"/>
    <x v="618"/>
    <d v="2024-08-14T00:00:00"/>
    <d v="2024-08-16T00:00:00"/>
    <x v="0"/>
    <s v="RC_CORP"/>
    <x v="1"/>
    <x v="2"/>
    <x v="2"/>
    <n v="1100"/>
    <n v="1"/>
    <n v="2"/>
    <n v="1"/>
    <n v="3"/>
    <n v="2"/>
    <n v="35"/>
    <n v="55"/>
    <n v="1045"/>
    <n v="2"/>
  </r>
  <r>
    <s v="RES-21124"/>
    <s v="G-5560"/>
    <x v="618"/>
    <d v="2024-08-30T00:00:00"/>
    <d v="2024-09-04T00:00:00"/>
    <x v="1"/>
    <s v="RC_PKG"/>
    <x v="4"/>
    <x v="2"/>
    <x v="2"/>
    <n v="3500"/>
    <n v="2"/>
    <n v="4"/>
    <n v="3"/>
    <n v="7"/>
    <n v="5"/>
    <n v="51"/>
    <n v="595"/>
    <n v="2905"/>
    <n v="10"/>
  </r>
  <r>
    <s v="RES-21145"/>
    <s v="G-5581"/>
    <x v="618"/>
    <d v="2024-08-25T00:00:00"/>
    <d v="2024-09-08T00:00:00"/>
    <x v="1"/>
    <s v="RC_BAR"/>
    <x v="7"/>
    <x v="2"/>
    <x v="2"/>
    <n v="4900"/>
    <n v="1"/>
    <n v="1"/>
    <n v="1"/>
    <n v="2"/>
    <n v="14"/>
    <n v="46"/>
    <n v="735"/>
    <n v="4165"/>
    <n v="14"/>
  </r>
  <r>
    <s v="RES-21958"/>
    <s v="G-6394"/>
    <x v="618"/>
    <d v="2024-08-28T00:00:00"/>
    <d v="2024-09-04T00:00:00"/>
    <x v="1"/>
    <s v="RC_LONG"/>
    <x v="3"/>
    <x v="2"/>
    <x v="3"/>
    <n v="0"/>
    <n v="5"/>
    <n v="0"/>
    <n v="0"/>
    <n v="0"/>
    <n v="7"/>
    <n v="49"/>
    <n v="0"/>
    <n v="0"/>
    <n v="35"/>
  </r>
  <r>
    <s v="RES-24810"/>
    <s v="G-9246"/>
    <x v="618"/>
    <d v="2024-08-17T00:00:00"/>
    <d v="2024-08-27T00:00:00"/>
    <x v="1"/>
    <s v="RC_CORP"/>
    <x v="1"/>
    <x v="0"/>
    <x v="2"/>
    <n v="7000"/>
    <n v="2"/>
    <n v="6"/>
    <n v="3"/>
    <n v="9"/>
    <n v="10"/>
    <n v="38"/>
    <n v="350"/>
    <n v="6650"/>
    <n v="20"/>
  </r>
  <r>
    <s v="RES-20936"/>
    <s v="G-5372"/>
    <x v="619"/>
    <d v="2024-09-10T00:00:00"/>
    <d v="2024-09-21T00:00:00"/>
    <x v="1"/>
    <s v="RC_WHL"/>
    <x v="3"/>
    <x v="1"/>
    <x v="0"/>
    <n v="3850"/>
    <n v="1"/>
    <n v="2"/>
    <n v="0"/>
    <n v="2"/>
    <n v="11"/>
    <n v="63"/>
    <n v="0"/>
    <n v="3850"/>
    <n v="11"/>
  </r>
  <r>
    <s v="RES-21356"/>
    <s v="G-5792"/>
    <x v="619"/>
    <d v="2024-07-29T00:00:00"/>
    <d v="2024-08-06T00:00:00"/>
    <x v="1"/>
    <s v="RC_PKG"/>
    <x v="7"/>
    <x v="1"/>
    <x v="2"/>
    <n v="2800"/>
    <n v="1"/>
    <n v="1"/>
    <n v="1"/>
    <n v="2"/>
    <n v="8"/>
    <n v="20"/>
    <n v="420"/>
    <n v="2380"/>
    <n v="8"/>
  </r>
  <r>
    <s v="RES-22354"/>
    <s v="G-6790"/>
    <x v="619"/>
    <d v="2024-09-25T00:00:00"/>
    <d v="2024-10-03T00:00:00"/>
    <x v="4"/>
    <s v="RC_BAR"/>
    <x v="7"/>
    <x v="1"/>
    <x v="2"/>
    <n v="12800"/>
    <n v="2"/>
    <n v="4"/>
    <n v="4"/>
    <n v="8"/>
    <n v="8"/>
    <n v="78"/>
    <n v="1920"/>
    <n v="10880"/>
    <n v="16"/>
  </r>
  <r>
    <s v="RES-22526"/>
    <s v="G-6962"/>
    <x v="619"/>
    <d v="2024-07-30T00:00:00"/>
    <d v="2024-08-08T00:00:00"/>
    <x v="1"/>
    <s v="RC_WHL"/>
    <x v="6"/>
    <x v="2"/>
    <x v="2"/>
    <n v="3150"/>
    <n v="1"/>
    <n v="3"/>
    <n v="0"/>
    <n v="3"/>
    <n v="9"/>
    <n v="21"/>
    <n v="0"/>
    <n v="3150"/>
    <n v="9"/>
  </r>
  <r>
    <s v="RES-22634"/>
    <s v="G-7070"/>
    <x v="619"/>
    <d v="2024-08-01T00:00:00"/>
    <d v="2024-08-06T00:00:00"/>
    <x v="1"/>
    <s v="RC_BAR"/>
    <x v="7"/>
    <x v="0"/>
    <x v="2"/>
    <n v="1750"/>
    <n v="1"/>
    <n v="2"/>
    <n v="1"/>
    <n v="3"/>
    <n v="5"/>
    <n v="23"/>
    <n v="262.5"/>
    <n v="1487.5"/>
    <n v="5"/>
  </r>
  <r>
    <s v="RES-22856"/>
    <s v="G-7292"/>
    <x v="619"/>
    <d v="2024-08-11T00:00:00"/>
    <d v="2024-08-19T00:00:00"/>
    <x v="2"/>
    <s v="RC_WHL"/>
    <x v="5"/>
    <x v="2"/>
    <x v="1"/>
    <n v="17600"/>
    <n v="2"/>
    <n v="4"/>
    <n v="2"/>
    <n v="6"/>
    <n v="8"/>
    <n v="33"/>
    <n v="3520"/>
    <n v="14080"/>
    <n v="16"/>
  </r>
  <r>
    <s v="RES-23804"/>
    <s v="G-8240"/>
    <x v="619"/>
    <d v="2024-09-17T00:00:00"/>
    <d v="2024-09-26T00:00:00"/>
    <x v="1"/>
    <s v="RC_GOV"/>
    <x v="1"/>
    <x v="4"/>
    <x v="2"/>
    <n v="3150"/>
    <n v="1"/>
    <n v="1"/>
    <n v="2"/>
    <n v="3"/>
    <n v="9"/>
    <n v="70"/>
    <n v="157.5"/>
    <n v="2992.5"/>
    <n v="9"/>
  </r>
  <r>
    <s v="RES-23905"/>
    <s v="G-8341"/>
    <x v="619"/>
    <d v="2024-08-19T00:00:00"/>
    <d v="2024-08-29T00:00:00"/>
    <x v="2"/>
    <s v="RC_CORP"/>
    <x v="2"/>
    <x v="3"/>
    <x v="3"/>
    <n v="0"/>
    <n v="7"/>
    <n v="0"/>
    <n v="0"/>
    <n v="0"/>
    <n v="10"/>
    <n v="41"/>
    <n v="0"/>
    <n v="0"/>
    <n v="70"/>
  </r>
  <r>
    <s v="RES-24162"/>
    <s v="G-8598"/>
    <x v="619"/>
    <d v="2024-08-15T00:00:00"/>
    <d v="2024-08-20T00:00:00"/>
    <x v="1"/>
    <s v="RC_PROMO"/>
    <x v="6"/>
    <x v="4"/>
    <x v="2"/>
    <n v="3500"/>
    <n v="2"/>
    <n v="4"/>
    <n v="0"/>
    <n v="4"/>
    <n v="5"/>
    <n v="37"/>
    <n v="0"/>
    <n v="3500"/>
    <n v="10"/>
  </r>
  <r>
    <s v="RES-20441"/>
    <s v="G-1400"/>
    <x v="620"/>
    <d v="2024-11-05T00:00:00"/>
    <d v="2024-11-10T00:00:00"/>
    <x v="1"/>
    <s v="RC_PKG"/>
    <x v="2"/>
    <x v="1"/>
    <x v="2"/>
    <n v="5250"/>
    <n v="3"/>
    <n v="9"/>
    <n v="0"/>
    <n v="9"/>
    <n v="5"/>
    <n v="120"/>
    <n v="525"/>
    <n v="4725"/>
    <n v="15"/>
  </r>
  <r>
    <s v="RES-20462"/>
    <s v="G-1484"/>
    <x v="620"/>
    <d v="2024-07-13T00:00:00"/>
    <d v="2024-07-15T00:00:00"/>
    <x v="1"/>
    <s v="RC_LONG"/>
    <x v="5"/>
    <x v="1"/>
    <x v="2"/>
    <n v="700"/>
    <n v="1"/>
    <n v="1"/>
    <n v="0"/>
    <n v="1"/>
    <n v="2"/>
    <n v="5"/>
    <n v="140"/>
    <n v="560"/>
    <n v="2"/>
  </r>
  <r>
    <s v="RES-20794"/>
    <s v="G-5230"/>
    <x v="620"/>
    <d v="2024-07-12T00:00:00"/>
    <d v="2024-07-26T00:00:00"/>
    <x v="1"/>
    <s v="RC_PKG"/>
    <x v="4"/>
    <x v="1"/>
    <x v="2"/>
    <n v="9800"/>
    <n v="2"/>
    <n v="6"/>
    <n v="2"/>
    <n v="8"/>
    <n v="14"/>
    <n v="4"/>
    <n v="1666"/>
    <n v="8134"/>
    <n v="28"/>
  </r>
  <r>
    <s v="RES-22204"/>
    <s v="G-6640"/>
    <x v="620"/>
    <d v="2024-08-13T00:00:00"/>
    <d v="2024-08-17T00:00:00"/>
    <x v="1"/>
    <s v="RC_GOV"/>
    <x v="2"/>
    <x v="0"/>
    <x v="2"/>
    <n v="2800"/>
    <n v="2"/>
    <n v="4"/>
    <n v="1"/>
    <n v="5"/>
    <n v="4"/>
    <n v="36"/>
    <n v="280"/>
    <n v="2520"/>
    <n v="8"/>
  </r>
  <r>
    <s v="RES-22562"/>
    <s v="G-6998"/>
    <x v="620"/>
    <d v="2024-07-16T00:00:00"/>
    <d v="2024-07-20T00:00:00"/>
    <x v="1"/>
    <s v="RC_PROMO"/>
    <x v="7"/>
    <x v="1"/>
    <x v="2"/>
    <n v="2800"/>
    <n v="2"/>
    <n v="4"/>
    <n v="0"/>
    <n v="4"/>
    <n v="4"/>
    <n v="8"/>
    <n v="420"/>
    <n v="2380"/>
    <n v="8"/>
  </r>
  <r>
    <s v="RES-24147"/>
    <s v="G-8583"/>
    <x v="620"/>
    <d v="2024-07-30T00:00:00"/>
    <d v="2024-08-02T00:00:00"/>
    <x v="1"/>
    <s v="RC_WHL"/>
    <x v="4"/>
    <x v="4"/>
    <x v="2"/>
    <n v="2100"/>
    <n v="2"/>
    <n v="4"/>
    <n v="0"/>
    <n v="4"/>
    <n v="3"/>
    <n v="22"/>
    <n v="357"/>
    <n v="1743"/>
    <n v="6"/>
  </r>
  <r>
    <s v="RES-24297"/>
    <s v="G-8733"/>
    <x v="620"/>
    <d v="2024-08-05T00:00:00"/>
    <d v="2024-08-08T00:00:00"/>
    <x v="1"/>
    <s v="RC_GOV"/>
    <x v="1"/>
    <x v="1"/>
    <x v="0"/>
    <n v="2100"/>
    <n v="2"/>
    <n v="2"/>
    <n v="0"/>
    <n v="2"/>
    <n v="3"/>
    <n v="28"/>
    <n v="105"/>
    <n v="1995"/>
    <n v="6"/>
  </r>
  <r>
    <s v="RES-24610"/>
    <s v="G-9046"/>
    <x v="620"/>
    <d v="2024-07-27T00:00:00"/>
    <d v="2024-07-31T00:00:00"/>
    <x v="1"/>
    <s v="RC_BAR"/>
    <x v="2"/>
    <x v="0"/>
    <x v="1"/>
    <n v="1400"/>
    <n v="1"/>
    <n v="2"/>
    <n v="1"/>
    <n v="3"/>
    <n v="4"/>
    <n v="19"/>
    <n v="140"/>
    <n v="1260"/>
    <n v="4"/>
  </r>
  <r>
    <s v="RES-24770"/>
    <s v="G-9206"/>
    <x v="620"/>
    <d v="2024-09-04T00:00:00"/>
    <d v="2024-09-09T00:00:00"/>
    <x v="1"/>
    <s v="RC_GOV"/>
    <x v="5"/>
    <x v="4"/>
    <x v="2"/>
    <n v="1750"/>
    <n v="1"/>
    <n v="1"/>
    <n v="0"/>
    <n v="1"/>
    <n v="5"/>
    <n v="58"/>
    <n v="350"/>
    <n v="1400"/>
    <n v="5"/>
  </r>
  <r>
    <s v="RES-20535"/>
    <s v="G-4872"/>
    <x v="621"/>
    <d v="2024-07-20T00:00:00"/>
    <d v="2024-07-23T00:00:00"/>
    <x v="1"/>
    <s v="RC_PROMO"/>
    <x v="3"/>
    <x v="4"/>
    <x v="0"/>
    <n v="2100"/>
    <n v="2"/>
    <n v="6"/>
    <n v="3"/>
    <n v="9"/>
    <n v="3"/>
    <n v="13"/>
    <n v="0"/>
    <n v="2100"/>
    <n v="6"/>
  </r>
  <r>
    <s v="RES-20595"/>
    <s v="G-5031"/>
    <x v="621"/>
    <d v="2024-09-01T00:00:00"/>
    <d v="2024-09-08T00:00:00"/>
    <x v="4"/>
    <s v="RC_LONG"/>
    <x v="4"/>
    <x v="3"/>
    <x v="2"/>
    <n v="5600"/>
    <n v="1"/>
    <n v="1"/>
    <n v="1"/>
    <n v="2"/>
    <n v="7"/>
    <n v="56"/>
    <n v="952"/>
    <n v="4648"/>
    <n v="7"/>
  </r>
  <r>
    <s v="RES-20842"/>
    <s v="G-5278"/>
    <x v="621"/>
    <d v="2024-10-01T00:00:00"/>
    <d v="2024-10-14T00:00:00"/>
    <x v="1"/>
    <s v="RC_WHL"/>
    <x v="1"/>
    <x v="3"/>
    <x v="0"/>
    <n v="13650"/>
    <n v="3"/>
    <n v="3"/>
    <n v="2"/>
    <n v="5"/>
    <n v="13"/>
    <n v="86"/>
    <n v="682.5"/>
    <n v="12967.5"/>
    <n v="39"/>
  </r>
  <r>
    <s v="RES-21529"/>
    <s v="G-5965"/>
    <x v="621"/>
    <d v="2024-09-24T00:00:00"/>
    <d v="2024-10-07T00:00:00"/>
    <x v="0"/>
    <s v="RC_PKG"/>
    <x v="0"/>
    <x v="0"/>
    <x v="2"/>
    <n v="14300"/>
    <n v="2"/>
    <n v="2"/>
    <n v="2"/>
    <n v="4"/>
    <n v="13"/>
    <n v="79"/>
    <n v="0"/>
    <n v="14300"/>
    <n v="26"/>
  </r>
  <r>
    <s v="RES-21773"/>
    <s v="G-6209"/>
    <x v="621"/>
    <d v="2024-07-12T00:00:00"/>
    <d v="2024-07-26T00:00:00"/>
    <x v="1"/>
    <s v="RC_PROMO"/>
    <x v="1"/>
    <x v="2"/>
    <x v="2"/>
    <n v="4900"/>
    <n v="1"/>
    <n v="1"/>
    <n v="0"/>
    <n v="1"/>
    <n v="14"/>
    <n v="5"/>
    <n v="245"/>
    <n v="4655"/>
    <n v="14"/>
  </r>
  <r>
    <s v="RES-22826"/>
    <s v="G-7262"/>
    <x v="621"/>
    <d v="2024-09-11T00:00:00"/>
    <d v="2024-09-23T00:00:00"/>
    <x v="1"/>
    <s v="RC_BAR"/>
    <x v="1"/>
    <x v="4"/>
    <x v="2"/>
    <n v="8400"/>
    <n v="2"/>
    <n v="2"/>
    <n v="1"/>
    <n v="3"/>
    <n v="12"/>
    <n v="66"/>
    <n v="420"/>
    <n v="7980"/>
    <n v="24"/>
  </r>
  <r>
    <s v="RES-23475"/>
    <s v="G-7911"/>
    <x v="621"/>
    <d v="2024-09-04T00:00:00"/>
    <d v="2024-09-13T00:00:00"/>
    <x v="1"/>
    <s v="RC_LONG"/>
    <x v="7"/>
    <x v="3"/>
    <x v="2"/>
    <n v="3150"/>
    <n v="1"/>
    <n v="1"/>
    <n v="1"/>
    <n v="2"/>
    <n v="9"/>
    <n v="59"/>
    <n v="472.5"/>
    <n v="2677.5"/>
    <n v="9"/>
  </r>
  <r>
    <s v="RES-24859"/>
    <s v="G-9295"/>
    <x v="621"/>
    <d v="2024-09-06T00:00:00"/>
    <d v="2024-09-17T00:00:00"/>
    <x v="4"/>
    <s v="RC_BAR"/>
    <x v="1"/>
    <x v="4"/>
    <x v="2"/>
    <n v="17600"/>
    <n v="2"/>
    <n v="6"/>
    <n v="3"/>
    <n v="9"/>
    <n v="11"/>
    <n v="61"/>
    <n v="880"/>
    <n v="16720"/>
    <n v="22"/>
  </r>
  <r>
    <s v="RES-20095"/>
    <s v="G-1890"/>
    <x v="622"/>
    <d v="2024-07-15T00:00:00"/>
    <d v="2024-07-18T00:00:00"/>
    <x v="4"/>
    <s v="RC_PROMO"/>
    <x v="0"/>
    <x v="2"/>
    <x v="0"/>
    <n v="4800"/>
    <n v="2"/>
    <n v="2"/>
    <n v="0"/>
    <n v="2"/>
    <n v="3"/>
    <n v="9"/>
    <n v="0"/>
    <n v="4800"/>
    <n v="6"/>
  </r>
  <r>
    <s v="RES-20559"/>
    <s v="G-3964"/>
    <x v="622"/>
    <d v="2024-09-02T00:00:00"/>
    <d v="2024-09-03T00:00:00"/>
    <x v="1"/>
    <s v="RC_PROMO"/>
    <x v="4"/>
    <x v="3"/>
    <x v="0"/>
    <n v="700"/>
    <n v="2"/>
    <n v="6"/>
    <n v="2"/>
    <n v="8"/>
    <n v="1"/>
    <n v="58"/>
    <n v="119"/>
    <n v="581"/>
    <n v="2"/>
  </r>
  <r>
    <s v="RES-20697"/>
    <s v="G-5133"/>
    <x v="622"/>
    <d v="2024-10-03T00:00:00"/>
    <d v="2024-10-08T00:00:00"/>
    <x v="4"/>
    <s v="RC_CORP"/>
    <x v="3"/>
    <x v="3"/>
    <x v="2"/>
    <n v="12000"/>
    <n v="3"/>
    <n v="6"/>
    <n v="3"/>
    <n v="9"/>
    <n v="5"/>
    <n v="89"/>
    <n v="0"/>
    <n v="12000"/>
    <n v="15"/>
  </r>
  <r>
    <s v="RES-21609"/>
    <s v="G-6045"/>
    <x v="622"/>
    <d v="2024-10-02T00:00:00"/>
    <d v="2024-10-08T00:00:00"/>
    <x v="1"/>
    <s v="RC_LONG"/>
    <x v="0"/>
    <x v="4"/>
    <x v="0"/>
    <n v="2100"/>
    <n v="1"/>
    <n v="1"/>
    <n v="1"/>
    <n v="2"/>
    <n v="6"/>
    <n v="88"/>
    <n v="0"/>
    <n v="2100"/>
    <n v="6"/>
  </r>
  <r>
    <s v="RES-21683"/>
    <s v="G-6119"/>
    <x v="622"/>
    <d v="2024-09-27T00:00:00"/>
    <d v="2024-09-30T00:00:00"/>
    <x v="1"/>
    <s v="RC_PROMO"/>
    <x v="3"/>
    <x v="1"/>
    <x v="0"/>
    <n v="2100"/>
    <n v="2"/>
    <n v="6"/>
    <n v="1"/>
    <n v="7"/>
    <n v="3"/>
    <n v="83"/>
    <n v="0"/>
    <n v="2100"/>
    <n v="6"/>
  </r>
  <r>
    <s v="RES-22837"/>
    <s v="G-7273"/>
    <x v="622"/>
    <d v="2024-09-29T00:00:00"/>
    <d v="2024-10-02T00:00:00"/>
    <x v="0"/>
    <s v="RC_GOV"/>
    <x v="4"/>
    <x v="0"/>
    <x v="2"/>
    <n v="1650"/>
    <n v="1"/>
    <n v="2"/>
    <n v="0"/>
    <n v="2"/>
    <n v="3"/>
    <n v="85"/>
    <n v="280.5"/>
    <n v="1369.5"/>
    <n v="3"/>
  </r>
  <r>
    <s v="RES-21372"/>
    <s v="G-5808"/>
    <x v="623"/>
    <d v="2024-08-18T00:00:00"/>
    <d v="2024-08-21T00:00:00"/>
    <x v="1"/>
    <s v="RC_WHL"/>
    <x v="3"/>
    <x v="3"/>
    <x v="2"/>
    <n v="1050"/>
    <n v="1"/>
    <n v="1"/>
    <n v="2"/>
    <n v="3"/>
    <n v="3"/>
    <n v="44"/>
    <n v="0"/>
    <n v="1050"/>
    <n v="3"/>
  </r>
  <r>
    <s v="RES-23537"/>
    <s v="G-7973"/>
    <x v="623"/>
    <d v="2024-08-11T00:00:00"/>
    <d v="2024-08-14T00:00:00"/>
    <x v="1"/>
    <s v="RC_WHL"/>
    <x v="4"/>
    <x v="2"/>
    <x v="0"/>
    <n v="1050"/>
    <n v="1"/>
    <n v="2"/>
    <n v="1"/>
    <n v="3"/>
    <n v="3"/>
    <n v="37"/>
    <n v="178.5"/>
    <n v="871.5"/>
    <n v="3"/>
  </r>
  <r>
    <s v="RES-21510"/>
    <s v="G-5946"/>
    <x v="624"/>
    <d v="2024-08-26T00:00:00"/>
    <d v="2024-08-28T00:00:00"/>
    <x v="1"/>
    <s v="RC_WHL"/>
    <x v="0"/>
    <x v="3"/>
    <x v="2"/>
    <n v="700"/>
    <n v="1"/>
    <n v="3"/>
    <n v="1"/>
    <n v="4"/>
    <n v="2"/>
    <n v="53"/>
    <n v="0"/>
    <n v="700"/>
    <n v="2"/>
  </r>
  <r>
    <s v="RES-21793"/>
    <s v="G-6229"/>
    <x v="624"/>
    <d v="2024-08-29T00:00:00"/>
    <d v="2024-09-07T00:00:00"/>
    <x v="1"/>
    <s v="RC_PROMO"/>
    <x v="4"/>
    <x v="3"/>
    <x v="0"/>
    <n v="6300"/>
    <n v="2"/>
    <n v="4"/>
    <n v="1"/>
    <n v="5"/>
    <n v="9"/>
    <n v="56"/>
    <n v="1071"/>
    <n v="5229"/>
    <n v="18"/>
  </r>
  <r>
    <s v="RES-22189"/>
    <s v="G-6625"/>
    <x v="624"/>
    <d v="2024-08-30T00:00:00"/>
    <d v="2024-09-10T00:00:00"/>
    <x v="1"/>
    <s v="RC_CORP"/>
    <x v="1"/>
    <x v="0"/>
    <x v="2"/>
    <n v="3850"/>
    <n v="1"/>
    <n v="3"/>
    <n v="1"/>
    <n v="4"/>
    <n v="11"/>
    <n v="57"/>
    <n v="192.5"/>
    <n v="3657.5"/>
    <n v="11"/>
  </r>
  <r>
    <s v="RES-23619"/>
    <s v="G-8055"/>
    <x v="624"/>
    <d v="2024-09-14T00:00:00"/>
    <d v="2024-09-27T00:00:00"/>
    <x v="1"/>
    <s v="RC_LONG"/>
    <x v="1"/>
    <x v="3"/>
    <x v="3"/>
    <n v="0"/>
    <n v="11"/>
    <n v="0"/>
    <n v="0"/>
    <n v="0"/>
    <n v="13"/>
    <n v="72"/>
    <n v="0"/>
    <n v="0"/>
    <n v="143"/>
  </r>
  <r>
    <s v="RES-23927"/>
    <s v="G-8363"/>
    <x v="624"/>
    <d v="2024-08-31T00:00:00"/>
    <d v="2024-09-09T00:00:00"/>
    <x v="1"/>
    <s v="RC_CORP"/>
    <x v="1"/>
    <x v="0"/>
    <x v="2"/>
    <n v="6300"/>
    <n v="2"/>
    <n v="6"/>
    <n v="2"/>
    <n v="8"/>
    <n v="9"/>
    <n v="58"/>
    <n v="315"/>
    <n v="5985"/>
    <n v="18"/>
  </r>
  <r>
    <s v="RES-24032"/>
    <s v="G-8468"/>
    <x v="624"/>
    <d v="2024-09-23T00:00:00"/>
    <d v="2024-09-26T00:00:00"/>
    <x v="0"/>
    <s v="RC_PROMO"/>
    <x v="3"/>
    <x v="3"/>
    <x v="2"/>
    <n v="3300"/>
    <n v="2"/>
    <n v="6"/>
    <n v="2"/>
    <n v="8"/>
    <n v="3"/>
    <n v="81"/>
    <n v="0"/>
    <n v="3300"/>
    <n v="6"/>
  </r>
  <r>
    <s v="RES-24869"/>
    <s v="G-9305"/>
    <x v="624"/>
    <d v="2024-07-11T00:00:00"/>
    <d v="2024-07-22T00:00:00"/>
    <x v="2"/>
    <s v="RC_CORP"/>
    <x v="7"/>
    <x v="3"/>
    <x v="2"/>
    <n v="24200"/>
    <n v="2"/>
    <n v="6"/>
    <n v="3"/>
    <n v="9"/>
    <n v="11"/>
    <n v="7"/>
    <n v="3630"/>
    <n v="20570"/>
    <n v="22"/>
  </r>
  <r>
    <s v="RES-20252"/>
    <s v="G-4839"/>
    <x v="625"/>
    <d v="2024-10-31T00:00:00"/>
    <d v="2024-11-02T00:00:00"/>
    <x v="1"/>
    <s v="RC_CORP"/>
    <x v="0"/>
    <x v="4"/>
    <x v="2"/>
    <n v="700"/>
    <n v="1"/>
    <n v="2"/>
    <n v="2"/>
    <n v="4"/>
    <n v="2"/>
    <n v="120"/>
    <n v="0"/>
    <n v="700"/>
    <n v="2"/>
  </r>
  <r>
    <s v="RES-20665"/>
    <s v="G-5101"/>
    <x v="625"/>
    <d v="2024-09-22T00:00:00"/>
    <d v="2024-10-02T00:00:00"/>
    <x v="1"/>
    <s v="RC_GOV"/>
    <x v="7"/>
    <x v="1"/>
    <x v="2"/>
    <n v="3500"/>
    <n v="1"/>
    <n v="2"/>
    <n v="2"/>
    <n v="4"/>
    <n v="10"/>
    <n v="81"/>
    <n v="525"/>
    <n v="2975"/>
    <n v="10"/>
  </r>
  <r>
    <s v="RES-21917"/>
    <s v="G-6353"/>
    <x v="625"/>
    <d v="2024-07-31T00:00:00"/>
    <d v="2024-08-09T00:00:00"/>
    <x v="4"/>
    <s v="RC_CORP"/>
    <x v="4"/>
    <x v="3"/>
    <x v="2"/>
    <n v="7200"/>
    <n v="1"/>
    <n v="3"/>
    <n v="1"/>
    <n v="4"/>
    <n v="9"/>
    <n v="28"/>
    <n v="1224"/>
    <n v="5976"/>
    <n v="9"/>
  </r>
  <r>
    <s v="RES-22018"/>
    <s v="G-6454"/>
    <x v="625"/>
    <d v="2024-07-29T00:00:00"/>
    <d v="2024-07-30T00:00:00"/>
    <x v="1"/>
    <s v="RC_PROMO"/>
    <x v="6"/>
    <x v="0"/>
    <x v="2"/>
    <n v="700"/>
    <n v="2"/>
    <n v="2"/>
    <n v="1"/>
    <n v="3"/>
    <n v="1"/>
    <n v="26"/>
    <n v="0"/>
    <n v="700"/>
    <n v="2"/>
  </r>
  <r>
    <s v="RES-22242"/>
    <s v="G-6678"/>
    <x v="625"/>
    <d v="2024-09-19T00:00:00"/>
    <d v="2024-09-28T00:00:00"/>
    <x v="1"/>
    <s v="RC_PROMO"/>
    <x v="3"/>
    <x v="1"/>
    <x v="0"/>
    <n v="6300"/>
    <n v="2"/>
    <n v="4"/>
    <n v="1"/>
    <n v="5"/>
    <n v="9"/>
    <n v="78"/>
    <n v="0"/>
    <n v="6300"/>
    <n v="18"/>
  </r>
  <r>
    <s v="RES-22326"/>
    <s v="G-6762"/>
    <x v="625"/>
    <d v="2024-08-17T00:00:00"/>
    <d v="2024-08-26T00:00:00"/>
    <x v="1"/>
    <s v="RC_BAR"/>
    <x v="4"/>
    <x v="1"/>
    <x v="2"/>
    <n v="6300"/>
    <n v="2"/>
    <n v="6"/>
    <n v="1"/>
    <n v="7"/>
    <n v="9"/>
    <n v="45"/>
    <n v="1071"/>
    <n v="5229"/>
    <n v="18"/>
  </r>
  <r>
    <s v="RES-22491"/>
    <s v="G-6927"/>
    <x v="625"/>
    <d v="2024-08-07T00:00:00"/>
    <d v="2024-08-20T00:00:00"/>
    <x v="4"/>
    <s v="RC_PKG"/>
    <x v="7"/>
    <x v="3"/>
    <x v="2"/>
    <n v="10400"/>
    <n v="1"/>
    <n v="2"/>
    <n v="2"/>
    <n v="4"/>
    <n v="13"/>
    <n v="35"/>
    <n v="1560"/>
    <n v="8840"/>
    <n v="13"/>
  </r>
  <r>
    <s v="RES-24356"/>
    <s v="G-8792"/>
    <x v="625"/>
    <d v="2024-09-07T00:00:00"/>
    <d v="2024-09-17T00:00:00"/>
    <x v="0"/>
    <s v="RC_GOV"/>
    <x v="4"/>
    <x v="1"/>
    <x v="0"/>
    <n v="11000"/>
    <n v="2"/>
    <n v="6"/>
    <n v="0"/>
    <n v="6"/>
    <n v="10"/>
    <n v="66"/>
    <n v="1870"/>
    <n v="9130"/>
    <n v="20"/>
  </r>
  <r>
    <s v="RES-24413"/>
    <s v="G-8849"/>
    <x v="625"/>
    <d v="2024-09-05T00:00:00"/>
    <d v="2024-09-06T00:00:00"/>
    <x v="1"/>
    <s v="RC_CORP"/>
    <x v="2"/>
    <x v="1"/>
    <x v="2"/>
    <n v="350"/>
    <n v="1"/>
    <n v="1"/>
    <n v="1"/>
    <n v="2"/>
    <n v="1"/>
    <n v="64"/>
    <n v="35"/>
    <n v="315"/>
    <n v="1"/>
  </r>
  <r>
    <s v="RES-20262"/>
    <s v="G-4150"/>
    <x v="626"/>
    <d v="2024-08-06T00:00:00"/>
    <d v="2024-08-08T00:00:00"/>
    <x v="1"/>
    <s v="RC_PROMO"/>
    <x v="0"/>
    <x v="2"/>
    <x v="2"/>
    <n v="700"/>
    <n v="1"/>
    <n v="1"/>
    <n v="0"/>
    <n v="1"/>
    <n v="2"/>
    <n v="35"/>
    <n v="0"/>
    <n v="700"/>
    <n v="2"/>
  </r>
  <r>
    <s v="RES-22854"/>
    <s v="G-7290"/>
    <x v="626"/>
    <d v="2024-09-02T00:00:00"/>
    <d v="2024-09-10T00:00:00"/>
    <x v="1"/>
    <s v="RC_LONG"/>
    <x v="1"/>
    <x v="3"/>
    <x v="3"/>
    <n v="0"/>
    <n v="10"/>
    <n v="0"/>
    <n v="0"/>
    <n v="0"/>
    <n v="8"/>
    <n v="62"/>
    <n v="0"/>
    <n v="0"/>
    <n v="80"/>
  </r>
  <r>
    <s v="RES-24509"/>
    <s v="G-8945"/>
    <x v="626"/>
    <d v="2024-09-08T00:00:00"/>
    <d v="2024-09-12T00:00:00"/>
    <x v="1"/>
    <s v="RC_CORP"/>
    <x v="1"/>
    <x v="0"/>
    <x v="2"/>
    <n v="2800"/>
    <n v="2"/>
    <n v="4"/>
    <n v="2"/>
    <n v="6"/>
    <n v="4"/>
    <n v="68"/>
    <n v="140"/>
    <n v="2660"/>
    <n v="8"/>
  </r>
  <r>
    <s v="RES-20134"/>
    <s v="G-1703"/>
    <x v="627"/>
    <d v="2024-07-03T00:00:00"/>
    <d v="2024-07-17T00:00:00"/>
    <x v="1"/>
    <s v="RC_GOV"/>
    <x v="6"/>
    <x v="2"/>
    <x v="1"/>
    <n v="9800"/>
    <n v="2"/>
    <n v="6"/>
    <n v="0"/>
    <n v="6"/>
    <n v="14"/>
    <n v="2"/>
    <n v="0"/>
    <n v="9800"/>
    <n v="28"/>
  </r>
  <r>
    <s v="RES-21306"/>
    <s v="G-5742"/>
    <x v="627"/>
    <d v="2024-09-11T00:00:00"/>
    <d v="2024-09-25T00:00:00"/>
    <x v="1"/>
    <s v="RC_WHL"/>
    <x v="2"/>
    <x v="1"/>
    <x v="3"/>
    <n v="0"/>
    <n v="8"/>
    <n v="0"/>
    <n v="0"/>
    <n v="0"/>
    <n v="14"/>
    <n v="72"/>
    <n v="0"/>
    <n v="0"/>
    <n v="112"/>
  </r>
  <r>
    <s v="RES-22556"/>
    <s v="G-6992"/>
    <x v="627"/>
    <d v="2024-08-27T00:00:00"/>
    <d v="2024-09-08T00:00:00"/>
    <x v="1"/>
    <s v="RC_PKG"/>
    <x v="2"/>
    <x v="2"/>
    <x v="2"/>
    <n v="8400"/>
    <n v="2"/>
    <n v="6"/>
    <n v="1"/>
    <n v="7"/>
    <n v="12"/>
    <n v="57"/>
    <n v="840"/>
    <n v="7560"/>
    <n v="24"/>
  </r>
  <r>
    <s v="RES-22869"/>
    <s v="G-7305"/>
    <x v="627"/>
    <d v="2024-07-09T00:00:00"/>
    <d v="2024-07-16T00:00:00"/>
    <x v="0"/>
    <s v="RC_WHL"/>
    <x v="3"/>
    <x v="3"/>
    <x v="2"/>
    <n v="7700"/>
    <n v="2"/>
    <n v="2"/>
    <n v="2"/>
    <n v="4"/>
    <n v="7"/>
    <n v="8"/>
    <n v="0"/>
    <n v="7700"/>
    <n v="14"/>
  </r>
  <r>
    <s v="RES-23754"/>
    <s v="G-8190"/>
    <x v="627"/>
    <d v="2024-09-10T00:00:00"/>
    <d v="2024-09-12T00:00:00"/>
    <x v="2"/>
    <s v="RC_BAR"/>
    <x v="5"/>
    <x v="3"/>
    <x v="3"/>
    <n v="0"/>
    <n v="9"/>
    <n v="0"/>
    <n v="0"/>
    <n v="0"/>
    <n v="2"/>
    <n v="71"/>
    <n v="0"/>
    <n v="0"/>
    <n v="18"/>
  </r>
  <r>
    <s v="RES-24467"/>
    <s v="G-8903"/>
    <x v="627"/>
    <d v="2024-07-06T00:00:00"/>
    <d v="2024-07-19T00:00:00"/>
    <x v="4"/>
    <s v="RC_GOV"/>
    <x v="3"/>
    <x v="2"/>
    <x v="2"/>
    <n v="10400"/>
    <n v="1"/>
    <n v="1"/>
    <n v="1"/>
    <n v="2"/>
    <n v="13"/>
    <n v="5"/>
    <n v="0"/>
    <n v="10400"/>
    <n v="13"/>
  </r>
  <r>
    <s v="RES-20013"/>
    <s v="G-2352"/>
    <x v="628"/>
    <d v="2024-07-23T00:00:00"/>
    <d v="2024-07-25T00:00:00"/>
    <x v="1"/>
    <s v="RC_PROMO"/>
    <x v="2"/>
    <x v="0"/>
    <x v="2"/>
    <n v="700"/>
    <n v="1"/>
    <n v="1"/>
    <n v="1"/>
    <n v="2"/>
    <n v="2"/>
    <n v="23"/>
    <n v="70"/>
    <n v="630"/>
    <n v="2"/>
  </r>
  <r>
    <s v="RES-20230"/>
    <s v="G-4819"/>
    <x v="628"/>
    <d v="2024-07-03T00:00:00"/>
    <d v="2024-07-04T00:00:00"/>
    <x v="1"/>
    <s v="RC_PROMO"/>
    <x v="2"/>
    <x v="1"/>
    <x v="2"/>
    <n v="350"/>
    <n v="1"/>
    <n v="3"/>
    <n v="0"/>
    <n v="3"/>
    <n v="1"/>
    <n v="3"/>
    <n v="35"/>
    <n v="315"/>
    <n v="1"/>
  </r>
  <r>
    <s v="RES-20396"/>
    <s v="G-3296"/>
    <x v="628"/>
    <d v="2024-07-09T00:00:00"/>
    <d v="2024-07-10T00:00:00"/>
    <x v="1"/>
    <s v="RC_PROMO"/>
    <x v="5"/>
    <x v="2"/>
    <x v="2"/>
    <n v="700"/>
    <n v="2"/>
    <n v="4"/>
    <n v="4"/>
    <n v="8"/>
    <n v="1"/>
    <n v="9"/>
    <n v="140"/>
    <n v="560"/>
    <n v="2"/>
  </r>
  <r>
    <s v="RES-21497"/>
    <s v="G-5933"/>
    <x v="628"/>
    <d v="2024-09-06T00:00:00"/>
    <d v="2024-09-17T00:00:00"/>
    <x v="1"/>
    <s v="RC_LONG"/>
    <x v="1"/>
    <x v="1"/>
    <x v="1"/>
    <n v="3850"/>
    <n v="1"/>
    <n v="3"/>
    <n v="2"/>
    <n v="5"/>
    <n v="11"/>
    <n v="68"/>
    <n v="192.5"/>
    <n v="3657.5"/>
    <n v="11"/>
  </r>
  <r>
    <s v="RES-22357"/>
    <s v="G-6793"/>
    <x v="628"/>
    <d v="2024-07-18T00:00:00"/>
    <d v="2024-07-20T00:00:00"/>
    <x v="3"/>
    <s v="RC_GOV"/>
    <x v="6"/>
    <x v="4"/>
    <x v="2"/>
    <n v="4800"/>
    <n v="2"/>
    <n v="6"/>
    <n v="2"/>
    <n v="8"/>
    <n v="2"/>
    <n v="18"/>
    <n v="0"/>
    <n v="4800"/>
    <n v="4"/>
  </r>
  <r>
    <s v="RES-22438"/>
    <s v="G-6874"/>
    <x v="628"/>
    <d v="2024-08-09T00:00:00"/>
    <d v="2024-08-22T00:00:00"/>
    <x v="0"/>
    <s v="RC_WHL"/>
    <x v="5"/>
    <x v="2"/>
    <x v="2"/>
    <n v="7150"/>
    <n v="1"/>
    <n v="2"/>
    <n v="1"/>
    <n v="3"/>
    <n v="13"/>
    <n v="40"/>
    <n v="1430"/>
    <n v="5720"/>
    <n v="13"/>
  </r>
  <r>
    <s v="RES-24679"/>
    <s v="G-9115"/>
    <x v="628"/>
    <d v="2024-07-26T00:00:00"/>
    <d v="2024-07-29T00:00:00"/>
    <x v="1"/>
    <s v="RC_CORP"/>
    <x v="0"/>
    <x v="2"/>
    <x v="0"/>
    <n v="2100"/>
    <n v="2"/>
    <n v="6"/>
    <n v="2"/>
    <n v="8"/>
    <n v="3"/>
    <n v="26"/>
    <n v="0"/>
    <n v="2100"/>
    <n v="6"/>
  </r>
  <r>
    <s v="RES-20043"/>
    <s v="G-2999"/>
    <x v="629"/>
    <d v="2024-08-03T00:00:00"/>
    <d v="2024-08-05T00:00:00"/>
    <x v="1"/>
    <s v="RC_GOV"/>
    <x v="0"/>
    <x v="0"/>
    <x v="2"/>
    <n v="700"/>
    <n v="1"/>
    <n v="3"/>
    <n v="1"/>
    <n v="4"/>
    <n v="2"/>
    <n v="35"/>
    <n v="0"/>
    <n v="700"/>
    <n v="2"/>
  </r>
  <r>
    <s v="RES-20721"/>
    <s v="G-5157"/>
    <x v="629"/>
    <d v="2024-08-12T00:00:00"/>
    <d v="2024-08-23T00:00:00"/>
    <x v="2"/>
    <s v="RC_GOV"/>
    <x v="5"/>
    <x v="1"/>
    <x v="2"/>
    <n v="12100"/>
    <n v="1"/>
    <n v="3"/>
    <n v="2"/>
    <n v="5"/>
    <n v="11"/>
    <n v="44"/>
    <n v="2420"/>
    <n v="9680"/>
    <n v="11"/>
  </r>
  <r>
    <s v="RES-20825"/>
    <s v="G-5261"/>
    <x v="629"/>
    <d v="2024-07-27T00:00:00"/>
    <d v="2024-08-02T00:00:00"/>
    <x v="4"/>
    <s v="RC_PKG"/>
    <x v="7"/>
    <x v="1"/>
    <x v="3"/>
    <n v="0"/>
    <n v="9"/>
    <n v="0"/>
    <n v="0"/>
    <n v="0"/>
    <n v="6"/>
    <n v="28"/>
    <n v="0"/>
    <n v="0"/>
    <n v="54"/>
  </r>
  <r>
    <s v="RES-21249"/>
    <s v="G-5685"/>
    <x v="629"/>
    <d v="2024-08-07T00:00:00"/>
    <d v="2024-08-19T00:00:00"/>
    <x v="1"/>
    <s v="RC_PKG"/>
    <x v="6"/>
    <x v="0"/>
    <x v="2"/>
    <n v="4200"/>
    <n v="1"/>
    <n v="1"/>
    <n v="1"/>
    <n v="2"/>
    <n v="12"/>
    <n v="39"/>
    <n v="0"/>
    <n v="4200"/>
    <n v="12"/>
  </r>
  <r>
    <s v="RES-22410"/>
    <s v="G-6846"/>
    <x v="629"/>
    <d v="2024-08-13T00:00:00"/>
    <d v="2024-08-18T00:00:00"/>
    <x v="1"/>
    <s v="RC_WHL"/>
    <x v="6"/>
    <x v="2"/>
    <x v="1"/>
    <n v="1750"/>
    <n v="1"/>
    <n v="2"/>
    <n v="0"/>
    <n v="2"/>
    <n v="5"/>
    <n v="45"/>
    <n v="0"/>
    <n v="1750"/>
    <n v="5"/>
  </r>
  <r>
    <s v="RES-22868"/>
    <s v="G-7304"/>
    <x v="629"/>
    <d v="2024-09-23T00:00:00"/>
    <d v="2024-09-29T00:00:00"/>
    <x v="4"/>
    <s v="RC_GOV"/>
    <x v="7"/>
    <x v="4"/>
    <x v="2"/>
    <n v="9600"/>
    <n v="2"/>
    <n v="6"/>
    <n v="1"/>
    <n v="7"/>
    <n v="6"/>
    <n v="86"/>
    <n v="1440"/>
    <n v="8160"/>
    <n v="12"/>
  </r>
  <r>
    <s v="RES-22879"/>
    <s v="G-7315"/>
    <x v="629"/>
    <d v="2024-09-04T00:00:00"/>
    <d v="2024-09-11T00:00:00"/>
    <x v="3"/>
    <s v="RC_BAR"/>
    <x v="6"/>
    <x v="4"/>
    <x v="2"/>
    <n v="8400"/>
    <n v="1"/>
    <n v="1"/>
    <n v="2"/>
    <n v="3"/>
    <n v="7"/>
    <n v="67"/>
    <n v="0"/>
    <n v="8400"/>
    <n v="7"/>
  </r>
  <r>
    <s v="RES-22911"/>
    <s v="G-7347"/>
    <x v="629"/>
    <d v="2024-09-24T00:00:00"/>
    <d v="2024-10-06T00:00:00"/>
    <x v="3"/>
    <s v="RC_PKG"/>
    <x v="5"/>
    <x v="0"/>
    <x v="1"/>
    <n v="28800"/>
    <n v="2"/>
    <n v="4"/>
    <n v="3"/>
    <n v="7"/>
    <n v="12"/>
    <n v="87"/>
    <n v="5760"/>
    <n v="23040"/>
    <n v="24"/>
  </r>
  <r>
    <s v="RES-24618"/>
    <s v="G-9054"/>
    <x v="629"/>
    <d v="2024-07-04T00:00:00"/>
    <d v="2024-07-13T00:00:00"/>
    <x v="1"/>
    <s v="RC_BAR"/>
    <x v="5"/>
    <x v="0"/>
    <x v="2"/>
    <n v="6300"/>
    <n v="2"/>
    <n v="2"/>
    <n v="1"/>
    <n v="3"/>
    <n v="9"/>
    <n v="5"/>
    <n v="1260"/>
    <n v="5040"/>
    <n v="18"/>
  </r>
  <r>
    <s v="RES-20676"/>
    <s v="G-5112"/>
    <x v="630"/>
    <d v="2024-07-09T00:00:00"/>
    <d v="2024-07-10T00:00:00"/>
    <x v="2"/>
    <s v="RC_PROMO"/>
    <x v="6"/>
    <x v="4"/>
    <x v="2"/>
    <n v="1100"/>
    <n v="1"/>
    <n v="1"/>
    <n v="1"/>
    <n v="2"/>
    <n v="1"/>
    <n v="11"/>
    <n v="0"/>
    <n v="1100"/>
    <n v="1"/>
  </r>
  <r>
    <s v="RES-21239"/>
    <s v="G-5675"/>
    <x v="630"/>
    <d v="2024-09-25T00:00:00"/>
    <d v="2024-09-29T00:00:00"/>
    <x v="1"/>
    <s v="RC_BAR"/>
    <x v="2"/>
    <x v="2"/>
    <x v="2"/>
    <n v="2800"/>
    <n v="2"/>
    <n v="2"/>
    <n v="4"/>
    <n v="6"/>
    <n v="4"/>
    <n v="89"/>
    <n v="280"/>
    <n v="2520"/>
    <n v="8"/>
  </r>
  <r>
    <s v="RES-23852"/>
    <s v="G-8288"/>
    <x v="630"/>
    <d v="2024-09-13T00:00:00"/>
    <d v="2024-09-14T00:00:00"/>
    <x v="1"/>
    <s v="RC_BAR"/>
    <x v="5"/>
    <x v="1"/>
    <x v="2"/>
    <n v="700"/>
    <n v="2"/>
    <n v="4"/>
    <n v="1"/>
    <n v="5"/>
    <n v="1"/>
    <n v="77"/>
    <n v="140"/>
    <n v="560"/>
    <n v="2"/>
  </r>
  <r>
    <s v="RES-24830"/>
    <s v="G-9266"/>
    <x v="630"/>
    <d v="2024-08-11T00:00:00"/>
    <d v="2024-08-18T00:00:00"/>
    <x v="3"/>
    <s v="RC_BAR"/>
    <x v="7"/>
    <x v="0"/>
    <x v="0"/>
    <n v="16800"/>
    <n v="2"/>
    <n v="4"/>
    <n v="2"/>
    <n v="6"/>
    <n v="7"/>
    <n v="44"/>
    <n v="2520"/>
    <n v="14280"/>
    <n v="14"/>
  </r>
  <r>
    <s v="RES-20967"/>
    <s v="G-5403"/>
    <x v="631"/>
    <d v="2024-07-17T00:00:00"/>
    <d v="2024-07-27T00:00:00"/>
    <x v="1"/>
    <s v="RC_BAR"/>
    <x v="3"/>
    <x v="2"/>
    <x v="0"/>
    <n v="7000"/>
    <n v="2"/>
    <n v="2"/>
    <n v="1"/>
    <n v="3"/>
    <n v="10"/>
    <n v="20"/>
    <n v="0"/>
    <n v="7000"/>
    <n v="20"/>
  </r>
  <r>
    <s v="RES-21395"/>
    <s v="G-5831"/>
    <x v="631"/>
    <d v="2024-09-03T00:00:00"/>
    <d v="2024-09-13T00:00:00"/>
    <x v="1"/>
    <s v="RC_WHL"/>
    <x v="6"/>
    <x v="1"/>
    <x v="0"/>
    <n v="3500"/>
    <n v="1"/>
    <n v="3"/>
    <n v="0"/>
    <n v="3"/>
    <n v="10"/>
    <n v="68"/>
    <n v="0"/>
    <n v="3500"/>
    <n v="10"/>
  </r>
  <r>
    <s v="RES-21934"/>
    <s v="G-6370"/>
    <x v="631"/>
    <d v="2024-07-16T00:00:00"/>
    <d v="2024-07-19T00:00:00"/>
    <x v="1"/>
    <s v="RC_BAR"/>
    <x v="6"/>
    <x v="3"/>
    <x v="2"/>
    <n v="1050"/>
    <n v="1"/>
    <n v="2"/>
    <n v="2"/>
    <n v="4"/>
    <n v="3"/>
    <n v="19"/>
    <n v="0"/>
    <n v="1050"/>
    <n v="3"/>
  </r>
  <r>
    <s v="RES-22531"/>
    <s v="G-6967"/>
    <x v="631"/>
    <d v="2024-07-05T00:00:00"/>
    <d v="2024-07-11T00:00:00"/>
    <x v="1"/>
    <s v="RC_CORP"/>
    <x v="2"/>
    <x v="2"/>
    <x v="3"/>
    <n v="0"/>
    <n v="7"/>
    <n v="0"/>
    <n v="0"/>
    <n v="0"/>
    <n v="6"/>
    <n v="8"/>
    <n v="0"/>
    <n v="0"/>
    <n v="42"/>
  </r>
  <r>
    <s v="RES-22632"/>
    <s v="G-7068"/>
    <x v="631"/>
    <d v="2024-07-05T00:00:00"/>
    <d v="2024-07-11T00:00:00"/>
    <x v="2"/>
    <s v="RC_PROMO"/>
    <x v="2"/>
    <x v="3"/>
    <x v="1"/>
    <n v="6600"/>
    <n v="1"/>
    <n v="3"/>
    <n v="0"/>
    <n v="3"/>
    <n v="6"/>
    <n v="8"/>
    <n v="660"/>
    <n v="5940"/>
    <n v="6"/>
  </r>
  <r>
    <s v="RES-22662"/>
    <s v="G-7098"/>
    <x v="631"/>
    <d v="2024-08-02T00:00:00"/>
    <d v="2024-08-05T00:00:00"/>
    <x v="1"/>
    <s v="RC_CORP"/>
    <x v="6"/>
    <x v="0"/>
    <x v="2"/>
    <n v="2100"/>
    <n v="2"/>
    <n v="4"/>
    <n v="2"/>
    <n v="6"/>
    <n v="3"/>
    <n v="36"/>
    <n v="0"/>
    <n v="2100"/>
    <n v="6"/>
  </r>
  <r>
    <s v="RES-22693"/>
    <s v="G-7129"/>
    <x v="631"/>
    <d v="2024-08-07T00:00:00"/>
    <d v="2024-08-10T00:00:00"/>
    <x v="0"/>
    <s v="RC_LONG"/>
    <x v="2"/>
    <x v="4"/>
    <x v="2"/>
    <n v="1650"/>
    <n v="1"/>
    <n v="1"/>
    <n v="1"/>
    <n v="2"/>
    <n v="3"/>
    <n v="41"/>
    <n v="165"/>
    <n v="1485"/>
    <n v="3"/>
  </r>
  <r>
    <s v="RES-23194"/>
    <s v="G-7630"/>
    <x v="631"/>
    <d v="2024-08-04T00:00:00"/>
    <d v="2024-08-18T00:00:00"/>
    <x v="1"/>
    <s v="RC_WHL"/>
    <x v="5"/>
    <x v="1"/>
    <x v="2"/>
    <n v="9800"/>
    <n v="2"/>
    <n v="2"/>
    <n v="2"/>
    <n v="4"/>
    <n v="14"/>
    <n v="38"/>
    <n v="1960"/>
    <n v="7840"/>
    <n v="28"/>
  </r>
  <r>
    <s v="RES-23885"/>
    <s v="G-8321"/>
    <x v="631"/>
    <d v="2024-09-22T00:00:00"/>
    <d v="2024-09-29T00:00:00"/>
    <x v="2"/>
    <s v="RC_LONG"/>
    <x v="1"/>
    <x v="2"/>
    <x v="2"/>
    <n v="7700"/>
    <n v="1"/>
    <n v="3"/>
    <n v="0"/>
    <n v="3"/>
    <n v="7"/>
    <n v="87"/>
    <n v="385"/>
    <n v="7315"/>
    <n v="7"/>
  </r>
  <r>
    <s v="RES-24652"/>
    <s v="G-9088"/>
    <x v="631"/>
    <d v="2024-09-25T00:00:00"/>
    <d v="2024-10-08T00:00:00"/>
    <x v="0"/>
    <s v="RC_GOV"/>
    <x v="7"/>
    <x v="3"/>
    <x v="1"/>
    <n v="14300"/>
    <n v="2"/>
    <n v="4"/>
    <n v="0"/>
    <n v="4"/>
    <n v="13"/>
    <n v="90"/>
    <n v="2145"/>
    <n v="12155"/>
    <n v="26"/>
  </r>
  <r>
    <s v="RES-24883"/>
    <s v="G-9319"/>
    <x v="631"/>
    <d v="2024-09-10T00:00:00"/>
    <d v="2024-09-20T00:00:00"/>
    <x v="1"/>
    <s v="RC_CORP"/>
    <x v="1"/>
    <x v="0"/>
    <x v="2"/>
    <n v="7000"/>
    <n v="2"/>
    <n v="6"/>
    <n v="2"/>
    <n v="8"/>
    <n v="10"/>
    <n v="75"/>
    <n v="350"/>
    <n v="6650"/>
    <n v="20"/>
  </r>
  <r>
    <s v="RES-21123"/>
    <s v="G-5559"/>
    <x v="632"/>
    <d v="2024-07-20T00:00:00"/>
    <d v="2024-07-22T00:00:00"/>
    <x v="4"/>
    <s v="RC_PROMO"/>
    <x v="3"/>
    <x v="0"/>
    <x v="2"/>
    <n v="3200"/>
    <n v="2"/>
    <n v="4"/>
    <n v="2"/>
    <n v="6"/>
    <n v="2"/>
    <n v="24"/>
    <n v="0"/>
    <n v="3200"/>
    <n v="4"/>
  </r>
  <r>
    <s v="RES-22901"/>
    <s v="G-7337"/>
    <x v="632"/>
    <d v="2024-09-12T00:00:00"/>
    <d v="2024-09-13T00:00:00"/>
    <x v="1"/>
    <s v="RC_CORP"/>
    <x v="6"/>
    <x v="1"/>
    <x v="0"/>
    <n v="700"/>
    <n v="2"/>
    <n v="4"/>
    <n v="1"/>
    <n v="5"/>
    <n v="1"/>
    <n v="78"/>
    <n v="0"/>
    <n v="700"/>
    <n v="2"/>
  </r>
  <r>
    <s v="RES-23262"/>
    <s v="G-7698"/>
    <x v="632"/>
    <d v="2024-08-16T00:00:00"/>
    <d v="2024-08-18T00:00:00"/>
    <x v="0"/>
    <s v="RC_GOV"/>
    <x v="4"/>
    <x v="0"/>
    <x v="2"/>
    <n v="1100"/>
    <n v="1"/>
    <n v="2"/>
    <n v="0"/>
    <n v="2"/>
    <n v="2"/>
    <n v="51"/>
    <n v="187"/>
    <n v="913"/>
    <n v="2"/>
  </r>
  <r>
    <s v="RES-20219"/>
    <s v="G-3977"/>
    <x v="633"/>
    <d v="2024-09-04T00:00:00"/>
    <d v="2024-09-05T00:00:00"/>
    <x v="1"/>
    <s v="RC_GOV"/>
    <x v="2"/>
    <x v="0"/>
    <x v="0"/>
    <n v="350"/>
    <n v="1"/>
    <n v="3"/>
    <n v="1"/>
    <n v="4"/>
    <n v="1"/>
    <n v="71"/>
    <n v="35"/>
    <n v="315"/>
    <n v="1"/>
  </r>
  <r>
    <s v="RES-21051"/>
    <s v="G-5487"/>
    <x v="633"/>
    <d v="2024-08-23T00:00:00"/>
    <d v="2024-08-26T00:00:00"/>
    <x v="4"/>
    <s v="RC_CORP"/>
    <x v="2"/>
    <x v="1"/>
    <x v="2"/>
    <n v="2400"/>
    <n v="1"/>
    <n v="1"/>
    <n v="1"/>
    <n v="2"/>
    <n v="3"/>
    <n v="59"/>
    <n v="240"/>
    <n v="2160"/>
    <n v="3"/>
  </r>
  <r>
    <s v="RES-21321"/>
    <s v="G-5757"/>
    <x v="633"/>
    <d v="2024-08-15T00:00:00"/>
    <d v="2024-08-28T00:00:00"/>
    <x v="1"/>
    <s v="RC_GOV"/>
    <x v="5"/>
    <x v="3"/>
    <x v="2"/>
    <n v="9100"/>
    <n v="2"/>
    <n v="2"/>
    <n v="2"/>
    <n v="4"/>
    <n v="13"/>
    <n v="51"/>
    <n v="1820"/>
    <n v="7280"/>
    <n v="26"/>
  </r>
  <r>
    <s v="RES-21531"/>
    <s v="G-5967"/>
    <x v="633"/>
    <d v="2024-08-01T00:00:00"/>
    <d v="2024-08-06T00:00:00"/>
    <x v="1"/>
    <s v="RC_WHL"/>
    <x v="0"/>
    <x v="0"/>
    <x v="2"/>
    <n v="1750"/>
    <n v="1"/>
    <n v="2"/>
    <n v="0"/>
    <n v="2"/>
    <n v="5"/>
    <n v="37"/>
    <n v="0"/>
    <n v="1750"/>
    <n v="5"/>
  </r>
  <r>
    <s v="RES-21676"/>
    <s v="G-6112"/>
    <x v="633"/>
    <d v="2024-08-02T00:00:00"/>
    <d v="2024-08-13T00:00:00"/>
    <x v="0"/>
    <s v="RC_BAR"/>
    <x v="6"/>
    <x v="1"/>
    <x v="2"/>
    <n v="6050"/>
    <n v="1"/>
    <n v="2"/>
    <n v="0"/>
    <n v="2"/>
    <n v="11"/>
    <n v="38"/>
    <n v="0"/>
    <n v="6050"/>
    <n v="11"/>
  </r>
  <r>
    <s v="RES-21999"/>
    <s v="G-6435"/>
    <x v="633"/>
    <d v="2024-08-22T00:00:00"/>
    <d v="2024-08-31T00:00:00"/>
    <x v="1"/>
    <s v="RC_LONG"/>
    <x v="3"/>
    <x v="1"/>
    <x v="2"/>
    <n v="3150"/>
    <n v="1"/>
    <n v="2"/>
    <n v="1"/>
    <n v="3"/>
    <n v="9"/>
    <n v="58"/>
    <n v="0"/>
    <n v="3150"/>
    <n v="9"/>
  </r>
  <r>
    <s v="RES-22186"/>
    <s v="G-6622"/>
    <x v="633"/>
    <d v="2024-08-30T00:00:00"/>
    <d v="2024-09-08T00:00:00"/>
    <x v="1"/>
    <s v="RC_PROMO"/>
    <x v="5"/>
    <x v="4"/>
    <x v="1"/>
    <n v="6300"/>
    <n v="2"/>
    <n v="2"/>
    <n v="3"/>
    <n v="5"/>
    <n v="9"/>
    <n v="66"/>
    <n v="1260"/>
    <n v="5040"/>
    <n v="18"/>
  </r>
  <r>
    <s v="RES-23266"/>
    <s v="G-7702"/>
    <x v="633"/>
    <d v="2024-09-03T00:00:00"/>
    <d v="2024-09-14T00:00:00"/>
    <x v="1"/>
    <s v="RC_WHL"/>
    <x v="0"/>
    <x v="4"/>
    <x v="1"/>
    <n v="3850"/>
    <n v="1"/>
    <n v="1"/>
    <n v="0"/>
    <n v="1"/>
    <n v="11"/>
    <n v="70"/>
    <n v="0"/>
    <n v="3850"/>
    <n v="11"/>
  </r>
  <r>
    <s v="RES-24637"/>
    <s v="G-9073"/>
    <x v="633"/>
    <d v="2024-09-23T00:00:00"/>
    <d v="2024-09-27T00:00:00"/>
    <x v="0"/>
    <s v="RC_CORP"/>
    <x v="1"/>
    <x v="2"/>
    <x v="2"/>
    <n v="4400"/>
    <n v="2"/>
    <n v="6"/>
    <n v="0"/>
    <n v="6"/>
    <n v="4"/>
    <n v="90"/>
    <n v="220"/>
    <n v="4180"/>
    <n v="8"/>
  </r>
  <r>
    <s v="RES-20296"/>
    <s v="G-1574"/>
    <x v="634"/>
    <d v="2024-07-15T00:00:00"/>
    <d v="2024-07-17T00:00:00"/>
    <x v="0"/>
    <s v="RC_CORP"/>
    <x v="5"/>
    <x v="3"/>
    <x v="2"/>
    <n v="1100"/>
    <n v="1"/>
    <n v="3"/>
    <n v="2"/>
    <n v="5"/>
    <n v="2"/>
    <n v="21"/>
    <n v="220"/>
    <n v="880"/>
    <n v="2"/>
  </r>
  <r>
    <s v="RES-20579"/>
    <s v="G-5015"/>
    <x v="634"/>
    <d v="2024-08-30T00:00:00"/>
    <d v="2024-09-06T00:00:00"/>
    <x v="1"/>
    <s v="RC_PROMO"/>
    <x v="5"/>
    <x v="3"/>
    <x v="2"/>
    <n v="4900"/>
    <n v="2"/>
    <n v="2"/>
    <n v="2"/>
    <n v="4"/>
    <n v="7"/>
    <n v="67"/>
    <n v="980"/>
    <n v="3920"/>
    <n v="14"/>
  </r>
  <r>
    <s v="RES-21472"/>
    <s v="G-5908"/>
    <x v="634"/>
    <d v="2024-08-30T00:00:00"/>
    <d v="2024-09-03T00:00:00"/>
    <x v="1"/>
    <s v="RC_PKG"/>
    <x v="2"/>
    <x v="1"/>
    <x v="2"/>
    <n v="2800"/>
    <n v="2"/>
    <n v="6"/>
    <n v="1"/>
    <n v="7"/>
    <n v="4"/>
    <n v="67"/>
    <n v="280"/>
    <n v="2520"/>
    <n v="8"/>
  </r>
  <r>
    <s v="RES-22029"/>
    <s v="G-6465"/>
    <x v="634"/>
    <d v="2024-06-30T00:00:00"/>
    <d v="2024-07-12T00:00:00"/>
    <x v="2"/>
    <s v="RC_LONG"/>
    <x v="1"/>
    <x v="0"/>
    <x v="2"/>
    <n v="13200"/>
    <n v="1"/>
    <n v="3"/>
    <n v="2"/>
    <n v="5"/>
    <n v="12"/>
    <n v="6"/>
    <n v="660"/>
    <n v="12540"/>
    <n v="12"/>
  </r>
  <r>
    <s v="RES-22828"/>
    <s v="G-7264"/>
    <x v="634"/>
    <d v="2024-08-02T00:00:00"/>
    <d v="2024-08-15T00:00:00"/>
    <x v="1"/>
    <s v="RC_BAR"/>
    <x v="5"/>
    <x v="0"/>
    <x v="2"/>
    <n v="4550"/>
    <n v="1"/>
    <n v="2"/>
    <n v="0"/>
    <n v="2"/>
    <n v="13"/>
    <n v="39"/>
    <n v="910"/>
    <n v="3640"/>
    <n v="13"/>
  </r>
  <r>
    <s v="RES-24521"/>
    <s v="G-8957"/>
    <x v="634"/>
    <d v="2024-07-27T00:00:00"/>
    <d v="2024-08-10T00:00:00"/>
    <x v="1"/>
    <s v="RC_PKG"/>
    <x v="4"/>
    <x v="4"/>
    <x v="0"/>
    <n v="9800"/>
    <n v="2"/>
    <n v="6"/>
    <n v="2"/>
    <n v="8"/>
    <n v="14"/>
    <n v="33"/>
    <n v="1666"/>
    <n v="8134"/>
    <n v="28"/>
  </r>
  <r>
    <s v="RES-20045"/>
    <s v="G-2811"/>
    <x v="635"/>
    <d v="2024-08-25T00:00:00"/>
    <d v="2024-08-28T00:00:00"/>
    <x v="2"/>
    <s v="RC_BAR"/>
    <x v="2"/>
    <x v="1"/>
    <x v="2"/>
    <n v="6600"/>
    <n v="2"/>
    <n v="6"/>
    <n v="0"/>
    <n v="6"/>
    <n v="3"/>
    <n v="63"/>
    <n v="660"/>
    <n v="5940"/>
    <n v="6"/>
  </r>
  <r>
    <s v="RES-20092"/>
    <s v="G-1452"/>
    <x v="635"/>
    <d v="2024-06-26T00:00:00"/>
    <d v="2024-06-29T00:00:00"/>
    <x v="0"/>
    <s v="RC_GOV"/>
    <x v="3"/>
    <x v="2"/>
    <x v="3"/>
    <n v="0"/>
    <n v="4"/>
    <n v="0"/>
    <n v="0"/>
    <n v="0"/>
    <n v="3"/>
    <n v="3"/>
    <n v="0"/>
    <n v="0"/>
    <n v="12"/>
  </r>
  <r>
    <s v="RES-20381"/>
    <s v="G-2397"/>
    <x v="635"/>
    <d v="2024-07-07T00:00:00"/>
    <d v="2024-07-10T00:00:00"/>
    <x v="1"/>
    <s v="RC_PROMO"/>
    <x v="3"/>
    <x v="0"/>
    <x v="3"/>
    <n v="0"/>
    <n v="3"/>
    <n v="0"/>
    <n v="0"/>
    <n v="0"/>
    <n v="3"/>
    <n v="14"/>
    <n v="0"/>
    <n v="0"/>
    <n v="9"/>
  </r>
  <r>
    <s v="RES-20607"/>
    <s v="G-5043"/>
    <x v="635"/>
    <d v="2024-07-28T00:00:00"/>
    <d v="2024-08-05T00:00:00"/>
    <x v="4"/>
    <s v="RC_PROMO"/>
    <x v="3"/>
    <x v="3"/>
    <x v="2"/>
    <n v="6400"/>
    <n v="1"/>
    <n v="3"/>
    <n v="0"/>
    <n v="3"/>
    <n v="8"/>
    <n v="35"/>
    <n v="0"/>
    <n v="6400"/>
    <n v="8"/>
  </r>
  <r>
    <s v="RES-20814"/>
    <s v="G-5250"/>
    <x v="635"/>
    <d v="2024-09-20T00:00:00"/>
    <d v="2024-09-24T00:00:00"/>
    <x v="1"/>
    <s v="RC_WHL"/>
    <x v="7"/>
    <x v="0"/>
    <x v="2"/>
    <n v="1400"/>
    <n v="1"/>
    <n v="1"/>
    <n v="1"/>
    <n v="2"/>
    <n v="4"/>
    <n v="89"/>
    <n v="210"/>
    <n v="1190"/>
    <n v="4"/>
  </r>
  <r>
    <s v="RES-22228"/>
    <s v="G-6664"/>
    <x v="635"/>
    <d v="2024-07-23T00:00:00"/>
    <d v="2024-07-28T00:00:00"/>
    <x v="1"/>
    <s v="RC_WHL"/>
    <x v="0"/>
    <x v="0"/>
    <x v="2"/>
    <n v="1750"/>
    <n v="1"/>
    <n v="2"/>
    <n v="0"/>
    <n v="2"/>
    <n v="5"/>
    <n v="30"/>
    <n v="0"/>
    <n v="1750"/>
    <n v="5"/>
  </r>
  <r>
    <s v="RES-22646"/>
    <s v="G-7082"/>
    <x v="635"/>
    <d v="2024-08-29T00:00:00"/>
    <d v="2024-09-11T00:00:00"/>
    <x v="0"/>
    <s v="RC_BAR"/>
    <x v="6"/>
    <x v="1"/>
    <x v="2"/>
    <n v="7150"/>
    <n v="1"/>
    <n v="1"/>
    <n v="1"/>
    <n v="2"/>
    <n v="13"/>
    <n v="67"/>
    <n v="0"/>
    <n v="7150"/>
    <n v="13"/>
  </r>
  <r>
    <s v="RES-23807"/>
    <s v="G-8243"/>
    <x v="635"/>
    <d v="2024-08-04T00:00:00"/>
    <d v="2024-08-12T00:00:00"/>
    <x v="1"/>
    <s v="RC_GOV"/>
    <x v="7"/>
    <x v="0"/>
    <x v="0"/>
    <n v="5600"/>
    <n v="2"/>
    <n v="6"/>
    <n v="1"/>
    <n v="7"/>
    <n v="8"/>
    <n v="42"/>
    <n v="840"/>
    <n v="4760"/>
    <n v="16"/>
  </r>
  <r>
    <s v="RES-23884"/>
    <s v="G-8320"/>
    <x v="635"/>
    <d v="2024-07-10T00:00:00"/>
    <d v="2024-07-12T00:00:00"/>
    <x v="3"/>
    <s v="RC_LONG"/>
    <x v="4"/>
    <x v="1"/>
    <x v="2"/>
    <n v="4800"/>
    <n v="2"/>
    <n v="2"/>
    <n v="2"/>
    <n v="4"/>
    <n v="2"/>
    <n v="17"/>
    <n v="816"/>
    <n v="3984"/>
    <n v="4"/>
  </r>
  <r>
    <s v="RES-24219"/>
    <s v="G-8655"/>
    <x v="635"/>
    <d v="2024-09-10T00:00:00"/>
    <d v="2024-09-24T00:00:00"/>
    <x v="1"/>
    <s v="RC_CORP"/>
    <x v="6"/>
    <x v="1"/>
    <x v="2"/>
    <n v="4900"/>
    <n v="1"/>
    <n v="2"/>
    <n v="1"/>
    <n v="3"/>
    <n v="14"/>
    <n v="79"/>
    <n v="0"/>
    <n v="4900"/>
    <n v="14"/>
  </r>
  <r>
    <s v="RES-24489"/>
    <s v="G-8925"/>
    <x v="635"/>
    <d v="2024-09-01T00:00:00"/>
    <d v="2024-09-05T00:00:00"/>
    <x v="4"/>
    <s v="RC_WHL"/>
    <x v="3"/>
    <x v="3"/>
    <x v="3"/>
    <n v="0"/>
    <n v="10"/>
    <n v="0"/>
    <n v="0"/>
    <n v="0"/>
    <n v="4"/>
    <n v="70"/>
    <n v="0"/>
    <n v="0"/>
    <n v="40"/>
  </r>
  <r>
    <s v="RES-24747"/>
    <s v="G-9183"/>
    <x v="635"/>
    <d v="2024-08-07T00:00:00"/>
    <d v="2024-08-19T00:00:00"/>
    <x v="3"/>
    <s v="RC_WHL"/>
    <x v="1"/>
    <x v="0"/>
    <x v="2"/>
    <n v="28800"/>
    <n v="2"/>
    <n v="6"/>
    <n v="1"/>
    <n v="7"/>
    <n v="12"/>
    <n v="45"/>
    <n v="1440"/>
    <n v="27360"/>
    <n v="24"/>
  </r>
  <r>
    <s v="RES-20030"/>
    <s v="G-2578"/>
    <x v="636"/>
    <d v="2024-06-27T00:00:00"/>
    <d v="2024-06-28T00:00:00"/>
    <x v="1"/>
    <s v="RC_CORP"/>
    <x v="6"/>
    <x v="0"/>
    <x v="2"/>
    <n v="700"/>
    <n v="2"/>
    <n v="2"/>
    <n v="4"/>
    <n v="6"/>
    <n v="1"/>
    <n v="5"/>
    <n v="0"/>
    <n v="700"/>
    <n v="2"/>
  </r>
  <r>
    <s v="RES-20195"/>
    <s v="G-2657"/>
    <x v="636"/>
    <d v="2024-08-24T00:00:00"/>
    <d v="2024-08-27T00:00:00"/>
    <x v="1"/>
    <s v="RC_LONG"/>
    <x v="4"/>
    <x v="4"/>
    <x v="0"/>
    <n v="1050"/>
    <n v="1"/>
    <n v="3"/>
    <n v="2"/>
    <n v="5"/>
    <n v="3"/>
    <n v="63"/>
    <n v="178.5"/>
    <n v="871.5"/>
    <n v="3"/>
  </r>
  <r>
    <s v="RES-20236"/>
    <s v="G-4310"/>
    <x v="636"/>
    <d v="2024-07-15T00:00:00"/>
    <d v="2024-07-16T00:00:00"/>
    <x v="1"/>
    <s v="RC_WHL"/>
    <x v="7"/>
    <x v="2"/>
    <x v="2"/>
    <n v="700"/>
    <n v="2"/>
    <n v="2"/>
    <n v="2"/>
    <n v="4"/>
    <n v="1"/>
    <n v="23"/>
    <n v="105"/>
    <n v="595"/>
    <n v="2"/>
  </r>
  <r>
    <s v="RES-20438"/>
    <s v="G-3413"/>
    <x v="636"/>
    <d v="2024-07-16T00:00:00"/>
    <d v="2024-07-17T00:00:00"/>
    <x v="1"/>
    <s v="RC_GOV"/>
    <x v="7"/>
    <x v="2"/>
    <x v="2"/>
    <n v="700"/>
    <n v="2"/>
    <n v="4"/>
    <n v="1"/>
    <n v="5"/>
    <n v="1"/>
    <n v="24"/>
    <n v="105"/>
    <n v="595"/>
    <n v="2"/>
  </r>
  <r>
    <s v="RES-23820"/>
    <s v="G-8256"/>
    <x v="636"/>
    <d v="2024-09-12T00:00:00"/>
    <d v="2024-09-17T00:00:00"/>
    <x v="1"/>
    <s v="RC_BAR"/>
    <x v="5"/>
    <x v="3"/>
    <x v="0"/>
    <n v="1750"/>
    <n v="1"/>
    <n v="3"/>
    <n v="0"/>
    <n v="3"/>
    <n v="5"/>
    <n v="82"/>
    <n v="350"/>
    <n v="1400"/>
    <n v="5"/>
  </r>
  <r>
    <s v="RES-24343"/>
    <s v="G-8779"/>
    <x v="636"/>
    <d v="2024-07-20T00:00:00"/>
    <d v="2024-07-24T00:00:00"/>
    <x v="2"/>
    <s v="RC_LONG"/>
    <x v="0"/>
    <x v="0"/>
    <x v="2"/>
    <n v="4400"/>
    <n v="1"/>
    <n v="2"/>
    <n v="1"/>
    <n v="3"/>
    <n v="4"/>
    <n v="28"/>
    <n v="0"/>
    <n v="4400"/>
    <n v="4"/>
  </r>
  <r>
    <s v="RES-24674"/>
    <s v="G-9110"/>
    <x v="636"/>
    <d v="2024-08-16T00:00:00"/>
    <d v="2024-08-28T00:00:00"/>
    <x v="4"/>
    <s v="RC_PROMO"/>
    <x v="3"/>
    <x v="3"/>
    <x v="2"/>
    <n v="19200"/>
    <n v="2"/>
    <n v="2"/>
    <n v="3"/>
    <n v="5"/>
    <n v="12"/>
    <n v="55"/>
    <n v="0"/>
    <n v="19200"/>
    <n v="24"/>
  </r>
  <r>
    <s v="RES-20076"/>
    <s v="G-3848"/>
    <x v="637"/>
    <d v="2024-08-21T00:00:00"/>
    <d v="2024-08-25T00:00:00"/>
    <x v="1"/>
    <s v="RC_LONG"/>
    <x v="5"/>
    <x v="4"/>
    <x v="1"/>
    <n v="1400"/>
    <n v="1"/>
    <n v="1"/>
    <n v="2"/>
    <n v="3"/>
    <n v="4"/>
    <n v="61"/>
    <n v="280"/>
    <n v="1120"/>
    <n v="4"/>
  </r>
  <r>
    <s v="RES-20221"/>
    <s v="G-4657"/>
    <x v="637"/>
    <d v="2024-06-25T00:00:00"/>
    <d v="2024-06-26T00:00:00"/>
    <x v="1"/>
    <s v="RC_LONG"/>
    <x v="4"/>
    <x v="1"/>
    <x v="2"/>
    <n v="700"/>
    <n v="2"/>
    <n v="4"/>
    <n v="0"/>
    <n v="4"/>
    <n v="1"/>
    <n v="4"/>
    <n v="119"/>
    <n v="581"/>
    <n v="2"/>
  </r>
  <r>
    <s v="RES-20403"/>
    <s v="G-4748"/>
    <x v="637"/>
    <d v="2024-08-22T00:00:00"/>
    <d v="2024-08-26T00:00:00"/>
    <x v="4"/>
    <s v="RC_CORP"/>
    <x v="2"/>
    <x v="1"/>
    <x v="2"/>
    <n v="6400"/>
    <n v="2"/>
    <n v="6"/>
    <n v="1"/>
    <n v="7"/>
    <n v="4"/>
    <n v="62"/>
    <n v="640"/>
    <n v="5760"/>
    <n v="8"/>
  </r>
  <r>
    <s v="RES-20648"/>
    <s v="G-5084"/>
    <x v="637"/>
    <d v="2024-07-06T00:00:00"/>
    <d v="2024-07-16T00:00:00"/>
    <x v="1"/>
    <s v="RC_WHL"/>
    <x v="0"/>
    <x v="1"/>
    <x v="2"/>
    <n v="7000"/>
    <n v="2"/>
    <n v="2"/>
    <n v="1"/>
    <n v="3"/>
    <n v="10"/>
    <n v="15"/>
    <n v="0"/>
    <n v="7000"/>
    <n v="20"/>
  </r>
  <r>
    <s v="RES-22499"/>
    <s v="G-6935"/>
    <x v="637"/>
    <d v="2024-07-17T00:00:00"/>
    <d v="2024-07-27T00:00:00"/>
    <x v="2"/>
    <s v="RC_LONG"/>
    <x v="3"/>
    <x v="0"/>
    <x v="2"/>
    <n v="22000"/>
    <n v="2"/>
    <n v="2"/>
    <n v="3"/>
    <n v="5"/>
    <n v="10"/>
    <n v="26"/>
    <n v="0"/>
    <n v="22000"/>
    <n v="20"/>
  </r>
  <r>
    <s v="RES-24122"/>
    <s v="G-8558"/>
    <x v="637"/>
    <d v="2024-06-26T00:00:00"/>
    <d v="2024-06-30T00:00:00"/>
    <x v="1"/>
    <s v="RC_LONG"/>
    <x v="2"/>
    <x v="3"/>
    <x v="0"/>
    <n v="2800"/>
    <n v="2"/>
    <n v="2"/>
    <n v="1"/>
    <n v="3"/>
    <n v="4"/>
    <n v="5"/>
    <n v="280"/>
    <n v="2520"/>
    <n v="8"/>
  </r>
  <r>
    <s v="RES-24682"/>
    <s v="G-9118"/>
    <x v="637"/>
    <d v="2024-07-21T00:00:00"/>
    <d v="2024-07-30T00:00:00"/>
    <x v="1"/>
    <s v="RC_LONG"/>
    <x v="7"/>
    <x v="3"/>
    <x v="2"/>
    <n v="3150"/>
    <n v="1"/>
    <n v="1"/>
    <n v="1"/>
    <n v="2"/>
    <n v="9"/>
    <n v="30"/>
    <n v="472.5"/>
    <n v="2677.5"/>
    <n v="9"/>
  </r>
  <r>
    <s v="RES-20994"/>
    <s v="G-5430"/>
    <x v="638"/>
    <d v="2024-07-14T00:00:00"/>
    <d v="2024-07-26T00:00:00"/>
    <x v="1"/>
    <s v="RC_GOV"/>
    <x v="7"/>
    <x v="4"/>
    <x v="2"/>
    <n v="4200"/>
    <n v="1"/>
    <n v="1"/>
    <n v="1"/>
    <n v="2"/>
    <n v="12"/>
    <n v="24"/>
    <n v="630"/>
    <n v="3570"/>
    <n v="12"/>
  </r>
  <r>
    <s v="RES-21526"/>
    <s v="G-5962"/>
    <x v="638"/>
    <d v="2024-07-17T00:00:00"/>
    <d v="2024-07-21T00:00:00"/>
    <x v="1"/>
    <s v="RC_LONG"/>
    <x v="4"/>
    <x v="2"/>
    <x v="2"/>
    <n v="1400"/>
    <n v="1"/>
    <n v="1"/>
    <n v="1"/>
    <n v="2"/>
    <n v="4"/>
    <n v="27"/>
    <n v="238"/>
    <n v="1162"/>
    <n v="4"/>
  </r>
  <r>
    <s v="RES-22932"/>
    <s v="G-7368"/>
    <x v="638"/>
    <d v="2024-09-11T00:00:00"/>
    <d v="2024-09-16T00:00:00"/>
    <x v="1"/>
    <s v="RC_LONG"/>
    <x v="7"/>
    <x v="3"/>
    <x v="2"/>
    <n v="1750"/>
    <n v="1"/>
    <n v="1"/>
    <n v="0"/>
    <n v="1"/>
    <n v="5"/>
    <n v="83"/>
    <n v="262.5"/>
    <n v="1487.5"/>
    <n v="5"/>
  </r>
  <r>
    <s v="RES-22964"/>
    <s v="G-7400"/>
    <x v="638"/>
    <d v="2024-06-25T00:00:00"/>
    <d v="2024-07-03T00:00:00"/>
    <x v="4"/>
    <s v="RC_CORP"/>
    <x v="0"/>
    <x v="2"/>
    <x v="2"/>
    <n v="12800"/>
    <n v="2"/>
    <n v="2"/>
    <n v="1"/>
    <n v="3"/>
    <n v="8"/>
    <n v="5"/>
    <n v="0"/>
    <n v="12800"/>
    <n v="16"/>
  </r>
  <r>
    <s v="RES-23941"/>
    <s v="G-8377"/>
    <x v="638"/>
    <d v="2024-08-26T00:00:00"/>
    <d v="2024-09-04T00:00:00"/>
    <x v="1"/>
    <s v="RC_GOV"/>
    <x v="2"/>
    <x v="1"/>
    <x v="0"/>
    <n v="6300"/>
    <n v="2"/>
    <n v="4"/>
    <n v="1"/>
    <n v="5"/>
    <n v="9"/>
    <n v="67"/>
    <n v="630"/>
    <n v="5670"/>
    <n v="18"/>
  </r>
  <r>
    <s v="RES-24873"/>
    <s v="G-9309"/>
    <x v="638"/>
    <d v="2024-07-07T00:00:00"/>
    <d v="2024-07-09T00:00:00"/>
    <x v="0"/>
    <s v="RC_PROMO"/>
    <x v="0"/>
    <x v="4"/>
    <x v="3"/>
    <n v="0"/>
    <n v="7"/>
    <n v="0"/>
    <n v="0"/>
    <n v="0"/>
    <n v="2"/>
    <n v="17"/>
    <n v="0"/>
    <n v="0"/>
    <n v="14"/>
  </r>
  <r>
    <s v="RES-20455"/>
    <s v="G-1531"/>
    <x v="639"/>
    <d v="2024-07-06T00:00:00"/>
    <d v="2024-07-09T00:00:00"/>
    <x v="4"/>
    <s v="RC_BAR"/>
    <x v="7"/>
    <x v="3"/>
    <x v="2"/>
    <n v="4800"/>
    <n v="2"/>
    <n v="4"/>
    <n v="1"/>
    <n v="5"/>
    <n v="3"/>
    <n v="17"/>
    <n v="720"/>
    <n v="4080"/>
    <n v="6"/>
  </r>
  <r>
    <s v="RES-20902"/>
    <s v="G-5338"/>
    <x v="639"/>
    <d v="2024-09-06T00:00:00"/>
    <d v="2024-09-19T00:00:00"/>
    <x v="0"/>
    <s v="RC_LONG"/>
    <x v="1"/>
    <x v="1"/>
    <x v="2"/>
    <n v="7150"/>
    <n v="1"/>
    <n v="2"/>
    <n v="1"/>
    <n v="3"/>
    <n v="13"/>
    <n v="79"/>
    <n v="357.5"/>
    <n v="6792.5"/>
    <n v="13"/>
  </r>
  <r>
    <s v="RES-22031"/>
    <s v="G-6467"/>
    <x v="639"/>
    <d v="2024-08-08T00:00:00"/>
    <d v="2024-08-13T00:00:00"/>
    <x v="1"/>
    <s v="RC_CORP"/>
    <x v="1"/>
    <x v="0"/>
    <x v="2"/>
    <n v="3500"/>
    <n v="2"/>
    <n v="4"/>
    <n v="4"/>
    <n v="8"/>
    <n v="5"/>
    <n v="50"/>
    <n v="175"/>
    <n v="3325"/>
    <n v="10"/>
  </r>
  <r>
    <s v="RES-22619"/>
    <s v="G-7055"/>
    <x v="639"/>
    <d v="2024-08-07T00:00:00"/>
    <d v="2024-08-10T00:00:00"/>
    <x v="1"/>
    <s v="RC_WHL"/>
    <x v="4"/>
    <x v="4"/>
    <x v="2"/>
    <n v="1050"/>
    <n v="1"/>
    <n v="1"/>
    <n v="0"/>
    <n v="1"/>
    <n v="3"/>
    <n v="49"/>
    <n v="178.5"/>
    <n v="871.5"/>
    <n v="3"/>
  </r>
  <r>
    <s v="RES-23115"/>
    <s v="G-7551"/>
    <x v="639"/>
    <d v="2024-07-30T00:00:00"/>
    <d v="2024-08-08T00:00:00"/>
    <x v="1"/>
    <s v="RC_WHL"/>
    <x v="7"/>
    <x v="4"/>
    <x v="2"/>
    <n v="3150"/>
    <n v="1"/>
    <n v="2"/>
    <n v="1"/>
    <n v="3"/>
    <n v="9"/>
    <n v="41"/>
    <n v="472.5"/>
    <n v="2677.5"/>
    <n v="9"/>
  </r>
  <r>
    <s v="RES-23484"/>
    <s v="G-7920"/>
    <x v="639"/>
    <d v="2024-08-17T00:00:00"/>
    <d v="2024-08-25T00:00:00"/>
    <x v="2"/>
    <s v="RC_WHL"/>
    <x v="6"/>
    <x v="4"/>
    <x v="2"/>
    <n v="8800"/>
    <n v="1"/>
    <n v="2"/>
    <n v="2"/>
    <n v="4"/>
    <n v="8"/>
    <n v="59"/>
    <n v="0"/>
    <n v="8800"/>
    <n v="8"/>
  </r>
  <r>
    <s v="RES-20249"/>
    <s v="G-2388"/>
    <x v="640"/>
    <d v="2024-06-21T00:00:00"/>
    <d v="2024-06-22T00:00:00"/>
    <x v="1"/>
    <s v="RC_GOV"/>
    <x v="1"/>
    <x v="1"/>
    <x v="3"/>
    <n v="0"/>
    <n v="3"/>
    <n v="0"/>
    <n v="0"/>
    <n v="0"/>
    <n v="1"/>
    <n v="3"/>
    <n v="0"/>
    <n v="0"/>
    <n v="3"/>
  </r>
  <r>
    <s v="RES-20504"/>
    <s v="G-2776"/>
    <x v="640"/>
    <d v="2024-06-24T00:00:00"/>
    <d v="2024-06-28T00:00:00"/>
    <x v="1"/>
    <s v="RC_WHL"/>
    <x v="2"/>
    <x v="3"/>
    <x v="2"/>
    <n v="1400"/>
    <n v="1"/>
    <n v="3"/>
    <n v="2"/>
    <n v="5"/>
    <n v="4"/>
    <n v="6"/>
    <n v="140"/>
    <n v="1260"/>
    <n v="4"/>
  </r>
  <r>
    <s v="RES-20598"/>
    <s v="G-5034"/>
    <x v="640"/>
    <d v="2024-07-11T00:00:00"/>
    <d v="2024-07-25T00:00:00"/>
    <x v="1"/>
    <s v="RC_GOV"/>
    <x v="1"/>
    <x v="1"/>
    <x v="3"/>
    <n v="0"/>
    <n v="5"/>
    <n v="0"/>
    <n v="0"/>
    <n v="0"/>
    <n v="14"/>
    <n v="23"/>
    <n v="0"/>
    <n v="0"/>
    <n v="70"/>
  </r>
  <r>
    <s v="RES-20714"/>
    <s v="G-5150"/>
    <x v="640"/>
    <d v="2024-07-31T00:00:00"/>
    <d v="2024-08-01T00:00:00"/>
    <x v="0"/>
    <s v="RC_CORP"/>
    <x v="7"/>
    <x v="3"/>
    <x v="2"/>
    <n v="1100"/>
    <n v="2"/>
    <n v="6"/>
    <n v="1"/>
    <n v="7"/>
    <n v="1"/>
    <n v="43"/>
    <n v="165"/>
    <n v="935"/>
    <n v="2"/>
  </r>
  <r>
    <s v="RES-21482"/>
    <s v="G-5918"/>
    <x v="640"/>
    <d v="2024-09-09T00:00:00"/>
    <d v="2024-09-11T00:00:00"/>
    <x v="2"/>
    <s v="RC_GOV"/>
    <x v="5"/>
    <x v="2"/>
    <x v="0"/>
    <n v="2200"/>
    <n v="1"/>
    <n v="1"/>
    <n v="0"/>
    <n v="1"/>
    <n v="2"/>
    <n v="83"/>
    <n v="440"/>
    <n v="1760"/>
    <n v="2"/>
  </r>
  <r>
    <s v="RES-22178"/>
    <s v="G-6614"/>
    <x v="640"/>
    <d v="2024-08-23T00:00:00"/>
    <d v="2024-08-27T00:00:00"/>
    <x v="1"/>
    <s v="RC_GOV"/>
    <x v="1"/>
    <x v="4"/>
    <x v="2"/>
    <n v="2800"/>
    <n v="2"/>
    <n v="2"/>
    <n v="1"/>
    <n v="3"/>
    <n v="4"/>
    <n v="66"/>
    <n v="140"/>
    <n v="2660"/>
    <n v="8"/>
  </r>
  <r>
    <s v="RES-22653"/>
    <s v="G-7089"/>
    <x v="640"/>
    <d v="2024-07-18T00:00:00"/>
    <d v="2024-07-28T00:00:00"/>
    <x v="1"/>
    <s v="RC_PROMO"/>
    <x v="2"/>
    <x v="2"/>
    <x v="1"/>
    <n v="7000"/>
    <n v="2"/>
    <n v="6"/>
    <n v="2"/>
    <n v="8"/>
    <n v="10"/>
    <n v="30"/>
    <n v="700"/>
    <n v="6300"/>
    <n v="20"/>
  </r>
  <r>
    <s v="RES-22858"/>
    <s v="G-7294"/>
    <x v="640"/>
    <d v="2024-09-13T00:00:00"/>
    <d v="2024-09-27T00:00:00"/>
    <x v="1"/>
    <s v="RC_CORP"/>
    <x v="0"/>
    <x v="1"/>
    <x v="2"/>
    <n v="4900"/>
    <n v="1"/>
    <n v="3"/>
    <n v="1"/>
    <n v="4"/>
    <n v="14"/>
    <n v="87"/>
    <n v="0"/>
    <n v="4900"/>
    <n v="14"/>
  </r>
  <r>
    <s v="RES-23031"/>
    <s v="G-7467"/>
    <x v="640"/>
    <d v="2024-08-27T00:00:00"/>
    <d v="2024-09-10T00:00:00"/>
    <x v="1"/>
    <s v="RC_GOV"/>
    <x v="6"/>
    <x v="3"/>
    <x v="2"/>
    <n v="9800"/>
    <n v="2"/>
    <n v="6"/>
    <n v="1"/>
    <n v="7"/>
    <n v="14"/>
    <n v="70"/>
    <n v="0"/>
    <n v="9800"/>
    <n v="28"/>
  </r>
  <r>
    <s v="RES-23669"/>
    <s v="G-8105"/>
    <x v="640"/>
    <d v="2024-09-04T00:00:00"/>
    <d v="2024-09-18T00:00:00"/>
    <x v="0"/>
    <s v="RC_GOV"/>
    <x v="4"/>
    <x v="2"/>
    <x v="2"/>
    <n v="15400"/>
    <n v="2"/>
    <n v="4"/>
    <n v="0"/>
    <n v="4"/>
    <n v="14"/>
    <n v="78"/>
    <n v="2618"/>
    <n v="12782"/>
    <n v="28"/>
  </r>
  <r>
    <s v="RES-23805"/>
    <s v="G-8241"/>
    <x v="640"/>
    <d v="2024-07-15T00:00:00"/>
    <d v="2024-07-25T00:00:00"/>
    <x v="1"/>
    <s v="RC_PROMO"/>
    <x v="6"/>
    <x v="0"/>
    <x v="0"/>
    <n v="3500"/>
    <n v="1"/>
    <n v="3"/>
    <n v="2"/>
    <n v="5"/>
    <n v="10"/>
    <n v="27"/>
    <n v="0"/>
    <n v="3500"/>
    <n v="10"/>
  </r>
  <r>
    <s v="RES-24308"/>
    <s v="G-8744"/>
    <x v="640"/>
    <d v="2024-07-17T00:00:00"/>
    <d v="2024-07-22T00:00:00"/>
    <x v="4"/>
    <s v="RC_BAR"/>
    <x v="0"/>
    <x v="3"/>
    <x v="2"/>
    <n v="4000"/>
    <n v="1"/>
    <n v="2"/>
    <n v="2"/>
    <n v="4"/>
    <n v="5"/>
    <n v="29"/>
    <n v="0"/>
    <n v="4000"/>
    <n v="5"/>
  </r>
  <r>
    <s v="RES-24418"/>
    <s v="G-8854"/>
    <x v="640"/>
    <d v="2024-08-20T00:00:00"/>
    <d v="2024-08-23T00:00:00"/>
    <x v="1"/>
    <s v="RC_CORP"/>
    <x v="5"/>
    <x v="0"/>
    <x v="2"/>
    <n v="1050"/>
    <n v="1"/>
    <n v="2"/>
    <n v="0"/>
    <n v="2"/>
    <n v="3"/>
    <n v="63"/>
    <n v="210"/>
    <n v="840"/>
    <n v="3"/>
  </r>
  <r>
    <s v="RES-24634"/>
    <s v="G-9070"/>
    <x v="640"/>
    <d v="2024-07-08T00:00:00"/>
    <d v="2024-07-21T00:00:00"/>
    <x v="1"/>
    <s v="RC_LONG"/>
    <x v="0"/>
    <x v="3"/>
    <x v="2"/>
    <n v="9100"/>
    <n v="2"/>
    <n v="4"/>
    <n v="2"/>
    <n v="6"/>
    <n v="13"/>
    <n v="20"/>
    <n v="0"/>
    <n v="9100"/>
    <n v="26"/>
  </r>
  <r>
    <s v="RES-24709"/>
    <s v="G-9145"/>
    <x v="640"/>
    <d v="2024-09-16T00:00:00"/>
    <d v="2024-09-24T00:00:00"/>
    <x v="1"/>
    <s v="RC_WHL"/>
    <x v="3"/>
    <x v="3"/>
    <x v="2"/>
    <n v="2800"/>
    <n v="1"/>
    <n v="3"/>
    <n v="1"/>
    <n v="4"/>
    <n v="8"/>
    <n v="90"/>
    <n v="0"/>
    <n v="2800"/>
    <n v="8"/>
  </r>
  <r>
    <s v="RES-21697"/>
    <s v="G-6133"/>
    <x v="641"/>
    <d v="2024-06-24T00:00:00"/>
    <d v="2024-06-25T00:00:00"/>
    <x v="1"/>
    <s v="RC_WHL"/>
    <x v="0"/>
    <x v="3"/>
    <x v="2"/>
    <n v="350"/>
    <n v="1"/>
    <n v="2"/>
    <n v="2"/>
    <n v="4"/>
    <n v="1"/>
    <n v="7"/>
    <n v="0"/>
    <n v="350"/>
    <n v="1"/>
  </r>
  <r>
    <s v="RES-22743"/>
    <s v="G-7179"/>
    <x v="641"/>
    <d v="2024-06-20T00:00:00"/>
    <d v="2024-06-26T00:00:00"/>
    <x v="1"/>
    <s v="RC_PROMO"/>
    <x v="5"/>
    <x v="4"/>
    <x v="2"/>
    <n v="4200"/>
    <n v="2"/>
    <n v="4"/>
    <n v="3"/>
    <n v="7"/>
    <n v="6"/>
    <n v="3"/>
    <n v="840"/>
    <n v="3360"/>
    <n v="12"/>
  </r>
  <r>
    <s v="RES-23112"/>
    <s v="G-7548"/>
    <x v="641"/>
    <d v="2024-08-05T00:00:00"/>
    <d v="2024-08-15T00:00:00"/>
    <x v="1"/>
    <s v="RC_BAR"/>
    <x v="1"/>
    <x v="0"/>
    <x v="2"/>
    <n v="3500"/>
    <n v="1"/>
    <n v="2"/>
    <n v="0"/>
    <n v="2"/>
    <n v="10"/>
    <n v="49"/>
    <n v="175"/>
    <n v="3325"/>
    <n v="10"/>
  </r>
  <r>
    <s v="RES-23622"/>
    <s v="G-8058"/>
    <x v="641"/>
    <d v="2024-07-12T00:00:00"/>
    <d v="2024-07-21T00:00:00"/>
    <x v="1"/>
    <s v="RC_BAR"/>
    <x v="6"/>
    <x v="3"/>
    <x v="2"/>
    <n v="6300"/>
    <n v="2"/>
    <n v="2"/>
    <n v="2"/>
    <n v="4"/>
    <n v="9"/>
    <n v="25"/>
    <n v="0"/>
    <n v="6300"/>
    <n v="18"/>
  </r>
  <r>
    <s v="RES-21175"/>
    <s v="G-5611"/>
    <x v="642"/>
    <d v="2024-07-02T00:00:00"/>
    <d v="2024-07-13T00:00:00"/>
    <x v="1"/>
    <s v="RC_CORP"/>
    <x v="1"/>
    <x v="3"/>
    <x v="0"/>
    <n v="3850"/>
    <n v="1"/>
    <n v="2"/>
    <n v="0"/>
    <n v="2"/>
    <n v="11"/>
    <n v="16"/>
    <n v="192.5"/>
    <n v="3657.5"/>
    <n v="11"/>
  </r>
  <r>
    <s v="RES-22120"/>
    <s v="G-6556"/>
    <x v="642"/>
    <d v="2024-07-06T00:00:00"/>
    <d v="2024-07-14T00:00:00"/>
    <x v="1"/>
    <s v="RC_WHL"/>
    <x v="3"/>
    <x v="2"/>
    <x v="2"/>
    <n v="2800"/>
    <n v="1"/>
    <n v="1"/>
    <n v="0"/>
    <n v="1"/>
    <n v="8"/>
    <n v="20"/>
    <n v="0"/>
    <n v="2800"/>
    <n v="8"/>
  </r>
  <r>
    <s v="RES-22560"/>
    <s v="G-6996"/>
    <x v="642"/>
    <d v="2024-08-03T00:00:00"/>
    <d v="2024-08-14T00:00:00"/>
    <x v="1"/>
    <s v="RC_CORP"/>
    <x v="2"/>
    <x v="2"/>
    <x v="3"/>
    <n v="0"/>
    <n v="7"/>
    <n v="0"/>
    <n v="0"/>
    <n v="0"/>
    <n v="11"/>
    <n v="48"/>
    <n v="0"/>
    <n v="0"/>
    <n v="77"/>
  </r>
  <r>
    <s v="RES-24183"/>
    <s v="G-8619"/>
    <x v="642"/>
    <d v="2024-07-04T00:00:00"/>
    <d v="2024-07-17T00:00:00"/>
    <x v="1"/>
    <s v="RC_PKG"/>
    <x v="1"/>
    <x v="3"/>
    <x v="2"/>
    <n v="4550"/>
    <n v="1"/>
    <n v="1"/>
    <n v="2"/>
    <n v="3"/>
    <n v="13"/>
    <n v="18"/>
    <n v="227.5"/>
    <n v="4322.5"/>
    <n v="13"/>
  </r>
  <r>
    <s v="RES-24313"/>
    <s v="G-8749"/>
    <x v="642"/>
    <d v="2024-08-11T00:00:00"/>
    <d v="2024-08-25T00:00:00"/>
    <x v="3"/>
    <s v="RC_GOV"/>
    <x v="4"/>
    <x v="2"/>
    <x v="2"/>
    <n v="33600"/>
    <n v="2"/>
    <n v="4"/>
    <n v="0"/>
    <n v="4"/>
    <n v="14"/>
    <n v="56"/>
    <n v="5712"/>
    <n v="27888"/>
    <n v="28"/>
  </r>
  <r>
    <s v="RES-25015"/>
    <s v="G-9451"/>
    <x v="642"/>
    <d v="2024-08-17T00:00:00"/>
    <d v="2024-08-18T00:00:00"/>
    <x v="2"/>
    <s v="RC_WHL"/>
    <x v="5"/>
    <x v="1"/>
    <x v="2"/>
    <n v="2200"/>
    <n v="2"/>
    <n v="4"/>
    <n v="1"/>
    <n v="5"/>
    <n v="1"/>
    <n v="62"/>
    <n v="440"/>
    <n v="1760"/>
    <n v="2"/>
  </r>
  <r>
    <s v="RES-20349"/>
    <s v="G-2293"/>
    <x v="643"/>
    <d v="2024-07-21T00:00:00"/>
    <d v="2024-07-22T00:00:00"/>
    <x v="1"/>
    <s v="RC_PROMO"/>
    <x v="4"/>
    <x v="4"/>
    <x v="2"/>
    <n v="700"/>
    <n v="2"/>
    <n v="6"/>
    <n v="1"/>
    <n v="7"/>
    <n v="1"/>
    <n v="36"/>
    <n v="119"/>
    <n v="581"/>
    <n v="2"/>
  </r>
  <r>
    <s v="RES-20491"/>
    <s v="G-3262"/>
    <x v="643"/>
    <d v="2024-07-01T00:00:00"/>
    <d v="2024-07-04T00:00:00"/>
    <x v="4"/>
    <s v="RC_PROMO"/>
    <x v="0"/>
    <x v="3"/>
    <x v="3"/>
    <n v="0"/>
    <n v="6"/>
    <n v="0"/>
    <n v="0"/>
    <n v="0"/>
    <n v="3"/>
    <n v="16"/>
    <n v="0"/>
    <n v="0"/>
    <n v="18"/>
  </r>
  <r>
    <s v="RES-21197"/>
    <s v="G-5633"/>
    <x v="643"/>
    <d v="2024-07-01T00:00:00"/>
    <d v="2024-07-02T00:00:00"/>
    <x v="1"/>
    <s v="RC_PROMO"/>
    <x v="0"/>
    <x v="1"/>
    <x v="2"/>
    <n v="350"/>
    <n v="1"/>
    <n v="3"/>
    <n v="0"/>
    <n v="3"/>
    <n v="1"/>
    <n v="16"/>
    <n v="0"/>
    <n v="350"/>
    <n v="1"/>
  </r>
  <r>
    <s v="RES-21552"/>
    <s v="G-5988"/>
    <x v="643"/>
    <d v="2024-07-31T00:00:00"/>
    <d v="2024-08-04T00:00:00"/>
    <x v="2"/>
    <s v="RC_PROMO"/>
    <x v="6"/>
    <x v="0"/>
    <x v="2"/>
    <n v="4400"/>
    <n v="1"/>
    <n v="2"/>
    <n v="1"/>
    <n v="3"/>
    <n v="4"/>
    <n v="46"/>
    <n v="0"/>
    <n v="4400"/>
    <n v="4"/>
  </r>
  <r>
    <s v="RES-21584"/>
    <s v="G-6020"/>
    <x v="643"/>
    <d v="2024-08-03T00:00:00"/>
    <d v="2024-08-14T00:00:00"/>
    <x v="1"/>
    <s v="RC_GOV"/>
    <x v="1"/>
    <x v="4"/>
    <x v="2"/>
    <n v="3850"/>
    <n v="1"/>
    <n v="2"/>
    <n v="2"/>
    <n v="4"/>
    <n v="11"/>
    <n v="49"/>
    <n v="192.5"/>
    <n v="3657.5"/>
    <n v="11"/>
  </r>
  <r>
    <s v="RES-21591"/>
    <s v="G-6027"/>
    <x v="643"/>
    <d v="2024-09-12T00:00:00"/>
    <d v="2024-09-13T00:00:00"/>
    <x v="1"/>
    <s v="RC_WHL"/>
    <x v="4"/>
    <x v="0"/>
    <x v="2"/>
    <n v="350"/>
    <n v="1"/>
    <n v="2"/>
    <n v="1"/>
    <n v="3"/>
    <n v="1"/>
    <n v="89"/>
    <n v="59.5"/>
    <n v="290.5"/>
    <n v="1"/>
  </r>
  <r>
    <s v="RES-21737"/>
    <s v="G-6173"/>
    <x v="643"/>
    <d v="2024-08-11T00:00:00"/>
    <d v="2024-08-13T00:00:00"/>
    <x v="2"/>
    <s v="RC_WHL"/>
    <x v="5"/>
    <x v="1"/>
    <x v="2"/>
    <n v="2200"/>
    <n v="1"/>
    <n v="3"/>
    <n v="0"/>
    <n v="3"/>
    <n v="2"/>
    <n v="57"/>
    <n v="440"/>
    <n v="1760"/>
    <n v="2"/>
  </r>
  <r>
    <s v="RES-22265"/>
    <s v="G-6701"/>
    <x v="643"/>
    <d v="2024-08-13T00:00:00"/>
    <d v="2024-08-16T00:00:00"/>
    <x v="1"/>
    <s v="RC_CORP"/>
    <x v="6"/>
    <x v="0"/>
    <x v="2"/>
    <n v="1050"/>
    <n v="1"/>
    <n v="3"/>
    <n v="1"/>
    <n v="4"/>
    <n v="3"/>
    <n v="59"/>
    <n v="0"/>
    <n v="1050"/>
    <n v="3"/>
  </r>
  <r>
    <s v="RES-22701"/>
    <s v="G-7137"/>
    <x v="643"/>
    <d v="2024-07-02T00:00:00"/>
    <d v="2024-07-09T00:00:00"/>
    <x v="3"/>
    <s v="RC_BAR"/>
    <x v="1"/>
    <x v="2"/>
    <x v="1"/>
    <n v="16800"/>
    <n v="2"/>
    <n v="4"/>
    <n v="2"/>
    <n v="6"/>
    <n v="7"/>
    <n v="17"/>
    <n v="840"/>
    <n v="15960"/>
    <n v="14"/>
  </r>
  <r>
    <s v="RES-23201"/>
    <s v="G-7637"/>
    <x v="643"/>
    <d v="2024-07-09T00:00:00"/>
    <d v="2024-07-22T00:00:00"/>
    <x v="1"/>
    <s v="RC_CORP"/>
    <x v="5"/>
    <x v="1"/>
    <x v="2"/>
    <n v="9100"/>
    <n v="2"/>
    <n v="4"/>
    <n v="2"/>
    <n v="6"/>
    <n v="13"/>
    <n v="24"/>
    <n v="1820"/>
    <n v="7280"/>
    <n v="26"/>
  </r>
  <r>
    <s v="RES-23949"/>
    <s v="G-8385"/>
    <x v="643"/>
    <d v="2024-09-01T00:00:00"/>
    <d v="2024-09-12T00:00:00"/>
    <x v="1"/>
    <s v="RC_BAR"/>
    <x v="5"/>
    <x v="4"/>
    <x v="1"/>
    <n v="7700"/>
    <n v="2"/>
    <n v="4"/>
    <n v="1"/>
    <n v="5"/>
    <n v="11"/>
    <n v="78"/>
    <n v="1540"/>
    <n v="6160"/>
    <n v="22"/>
  </r>
  <r>
    <s v="RES-24784"/>
    <s v="G-9220"/>
    <x v="643"/>
    <d v="2024-09-11T00:00:00"/>
    <d v="2024-09-19T00:00:00"/>
    <x v="1"/>
    <s v="RC_GOV"/>
    <x v="1"/>
    <x v="0"/>
    <x v="2"/>
    <n v="2800"/>
    <n v="1"/>
    <n v="3"/>
    <n v="1"/>
    <n v="4"/>
    <n v="8"/>
    <n v="88"/>
    <n v="140"/>
    <n v="2660"/>
    <n v="8"/>
  </r>
  <r>
    <s v="RES-24835"/>
    <s v="G-9271"/>
    <x v="643"/>
    <d v="2024-07-01T00:00:00"/>
    <d v="2024-07-13T00:00:00"/>
    <x v="1"/>
    <s v="RC_BAR"/>
    <x v="1"/>
    <x v="3"/>
    <x v="2"/>
    <n v="4200"/>
    <n v="1"/>
    <n v="2"/>
    <n v="2"/>
    <n v="4"/>
    <n v="12"/>
    <n v="16"/>
    <n v="210"/>
    <n v="3990"/>
    <n v="12"/>
  </r>
  <r>
    <s v="RES-20482"/>
    <s v="G-4069"/>
    <x v="644"/>
    <d v="2024-06-17T00:00:00"/>
    <d v="2024-06-23T00:00:00"/>
    <x v="0"/>
    <s v="RC_GOV"/>
    <x v="4"/>
    <x v="1"/>
    <x v="0"/>
    <n v="6600"/>
    <n v="2"/>
    <n v="6"/>
    <n v="3"/>
    <n v="9"/>
    <n v="6"/>
    <n v="3"/>
    <n v="1122"/>
    <n v="5478"/>
    <n v="12"/>
  </r>
  <r>
    <s v="RES-22028"/>
    <s v="G-6464"/>
    <x v="644"/>
    <d v="2024-07-06T00:00:00"/>
    <d v="2024-07-12T00:00:00"/>
    <x v="1"/>
    <s v="RC_LONG"/>
    <x v="2"/>
    <x v="1"/>
    <x v="2"/>
    <n v="2100"/>
    <n v="1"/>
    <n v="1"/>
    <n v="1"/>
    <n v="2"/>
    <n v="6"/>
    <n v="22"/>
    <n v="210"/>
    <n v="1890"/>
    <n v="6"/>
  </r>
  <r>
    <s v="RES-22564"/>
    <s v="G-7000"/>
    <x v="644"/>
    <d v="2024-07-07T00:00:00"/>
    <d v="2024-07-16T00:00:00"/>
    <x v="0"/>
    <s v="RC_CORP"/>
    <x v="5"/>
    <x v="3"/>
    <x v="2"/>
    <n v="4950"/>
    <n v="1"/>
    <n v="2"/>
    <n v="1"/>
    <n v="3"/>
    <n v="9"/>
    <n v="23"/>
    <n v="990"/>
    <n v="3960"/>
    <n v="9"/>
  </r>
  <r>
    <s v="RES-23019"/>
    <s v="G-7455"/>
    <x v="644"/>
    <d v="2024-08-16T00:00:00"/>
    <d v="2024-08-27T00:00:00"/>
    <x v="4"/>
    <s v="RC_PKG"/>
    <x v="5"/>
    <x v="0"/>
    <x v="2"/>
    <n v="17600"/>
    <n v="2"/>
    <n v="6"/>
    <n v="3"/>
    <n v="9"/>
    <n v="11"/>
    <n v="63"/>
    <n v="3520"/>
    <n v="14080"/>
    <n v="22"/>
  </r>
  <r>
    <s v="RES-23042"/>
    <s v="G-7478"/>
    <x v="644"/>
    <d v="2024-06-22T00:00:00"/>
    <d v="2024-07-06T00:00:00"/>
    <x v="1"/>
    <s v="RC_PROMO"/>
    <x v="7"/>
    <x v="4"/>
    <x v="0"/>
    <n v="4900"/>
    <n v="1"/>
    <n v="2"/>
    <n v="2"/>
    <n v="4"/>
    <n v="14"/>
    <n v="8"/>
    <n v="735"/>
    <n v="4165"/>
    <n v="14"/>
  </r>
  <r>
    <s v="RES-23841"/>
    <s v="G-8277"/>
    <x v="644"/>
    <d v="2024-08-20T00:00:00"/>
    <d v="2024-08-30T00:00:00"/>
    <x v="1"/>
    <s v="RC_CORP"/>
    <x v="2"/>
    <x v="2"/>
    <x v="2"/>
    <n v="3500"/>
    <n v="1"/>
    <n v="1"/>
    <n v="1"/>
    <n v="2"/>
    <n v="10"/>
    <n v="67"/>
    <n v="350"/>
    <n v="3150"/>
    <n v="10"/>
  </r>
  <r>
    <s v="RES-20113"/>
    <s v="G-1643"/>
    <x v="645"/>
    <d v="2024-06-15T00:00:00"/>
    <d v="2024-06-17T00:00:00"/>
    <x v="1"/>
    <s v="RC_BAR"/>
    <x v="4"/>
    <x v="3"/>
    <x v="3"/>
    <n v="0"/>
    <n v="5"/>
    <n v="0"/>
    <n v="0"/>
    <n v="0"/>
    <n v="2"/>
    <n v="2"/>
    <n v="0"/>
    <n v="0"/>
    <n v="10"/>
  </r>
  <r>
    <s v="RES-21181"/>
    <s v="G-5617"/>
    <x v="645"/>
    <d v="2024-08-02T00:00:00"/>
    <d v="2024-08-05T00:00:00"/>
    <x v="1"/>
    <s v="RC_BAR"/>
    <x v="5"/>
    <x v="0"/>
    <x v="2"/>
    <n v="1050"/>
    <n v="1"/>
    <n v="3"/>
    <n v="1"/>
    <n v="4"/>
    <n v="3"/>
    <n v="50"/>
    <n v="210"/>
    <n v="840"/>
    <n v="3"/>
  </r>
  <r>
    <s v="RES-21811"/>
    <s v="G-6247"/>
    <x v="645"/>
    <d v="2024-07-15T00:00:00"/>
    <d v="2024-07-19T00:00:00"/>
    <x v="1"/>
    <s v="RC_CORP"/>
    <x v="1"/>
    <x v="3"/>
    <x v="2"/>
    <n v="2800"/>
    <n v="2"/>
    <n v="4"/>
    <n v="1"/>
    <n v="5"/>
    <n v="4"/>
    <n v="32"/>
    <n v="140"/>
    <n v="2660"/>
    <n v="8"/>
  </r>
  <r>
    <s v="RES-21954"/>
    <s v="G-6390"/>
    <x v="645"/>
    <d v="2024-07-06T00:00:00"/>
    <d v="2024-07-08T00:00:00"/>
    <x v="1"/>
    <s v="RC_WHL"/>
    <x v="6"/>
    <x v="2"/>
    <x v="1"/>
    <n v="700"/>
    <n v="1"/>
    <n v="2"/>
    <n v="2"/>
    <n v="4"/>
    <n v="2"/>
    <n v="23"/>
    <n v="0"/>
    <n v="700"/>
    <n v="2"/>
  </r>
  <r>
    <s v="RES-22842"/>
    <s v="G-7278"/>
    <x v="645"/>
    <d v="2024-06-30T00:00:00"/>
    <d v="2024-07-05T00:00:00"/>
    <x v="4"/>
    <s v="RC_GOV"/>
    <x v="3"/>
    <x v="3"/>
    <x v="1"/>
    <n v="4000"/>
    <n v="1"/>
    <n v="3"/>
    <n v="1"/>
    <n v="4"/>
    <n v="5"/>
    <n v="17"/>
    <n v="0"/>
    <n v="4000"/>
    <n v="5"/>
  </r>
  <r>
    <s v="RES-23673"/>
    <s v="G-8109"/>
    <x v="645"/>
    <d v="2024-08-27T00:00:00"/>
    <d v="2024-08-29T00:00:00"/>
    <x v="1"/>
    <s v="RC_PKG"/>
    <x v="5"/>
    <x v="1"/>
    <x v="2"/>
    <n v="700"/>
    <n v="1"/>
    <n v="2"/>
    <n v="1"/>
    <n v="3"/>
    <n v="2"/>
    <n v="75"/>
    <n v="140"/>
    <n v="560"/>
    <n v="2"/>
  </r>
  <r>
    <s v="RES-24134"/>
    <s v="G-8570"/>
    <x v="645"/>
    <d v="2024-07-07T00:00:00"/>
    <d v="2024-07-21T00:00:00"/>
    <x v="2"/>
    <s v="RC_GOV"/>
    <x v="5"/>
    <x v="1"/>
    <x v="2"/>
    <n v="30800"/>
    <n v="2"/>
    <n v="4"/>
    <n v="2"/>
    <n v="6"/>
    <n v="14"/>
    <n v="24"/>
    <n v="6160"/>
    <n v="24640"/>
    <n v="28"/>
  </r>
  <r>
    <s v="RES-24316"/>
    <s v="G-8752"/>
    <x v="645"/>
    <d v="2024-08-16T00:00:00"/>
    <d v="2024-08-22T00:00:00"/>
    <x v="4"/>
    <s v="RC_CORP"/>
    <x v="0"/>
    <x v="2"/>
    <x v="2"/>
    <n v="9600"/>
    <n v="2"/>
    <n v="6"/>
    <n v="1"/>
    <n v="7"/>
    <n v="6"/>
    <n v="64"/>
    <n v="0"/>
    <n v="9600"/>
    <n v="12"/>
  </r>
  <r>
    <s v="RES-21539"/>
    <s v="G-5975"/>
    <x v="646"/>
    <d v="2024-09-08T00:00:00"/>
    <d v="2024-09-17T00:00:00"/>
    <x v="1"/>
    <s v="RC_WHL"/>
    <x v="4"/>
    <x v="4"/>
    <x v="1"/>
    <n v="6300"/>
    <n v="2"/>
    <n v="2"/>
    <n v="3"/>
    <n v="5"/>
    <n v="9"/>
    <n v="88"/>
    <n v="1071"/>
    <n v="5229"/>
    <n v="18"/>
  </r>
  <r>
    <s v="RES-21698"/>
    <s v="G-6134"/>
    <x v="646"/>
    <d v="2024-07-23T00:00:00"/>
    <d v="2024-08-05T00:00:00"/>
    <x v="1"/>
    <s v="RC_PROMO"/>
    <x v="6"/>
    <x v="1"/>
    <x v="2"/>
    <n v="9100"/>
    <n v="2"/>
    <n v="2"/>
    <n v="1"/>
    <n v="3"/>
    <n v="13"/>
    <n v="41"/>
    <n v="0"/>
    <n v="9100"/>
    <n v="26"/>
  </r>
  <r>
    <s v="RES-22108"/>
    <s v="G-6544"/>
    <x v="646"/>
    <d v="2024-08-14T00:00:00"/>
    <d v="2024-08-26T00:00:00"/>
    <x v="1"/>
    <s v="RC_CORP"/>
    <x v="6"/>
    <x v="0"/>
    <x v="2"/>
    <n v="8400"/>
    <n v="2"/>
    <n v="2"/>
    <n v="0"/>
    <n v="2"/>
    <n v="12"/>
    <n v="63"/>
    <n v="0"/>
    <n v="8400"/>
    <n v="24"/>
  </r>
  <r>
    <s v="RES-22648"/>
    <s v="G-7084"/>
    <x v="646"/>
    <d v="2024-09-08T00:00:00"/>
    <d v="2024-09-18T00:00:00"/>
    <x v="1"/>
    <s v="RC_WHL"/>
    <x v="6"/>
    <x v="2"/>
    <x v="1"/>
    <n v="7000"/>
    <n v="2"/>
    <n v="2"/>
    <n v="0"/>
    <n v="2"/>
    <n v="10"/>
    <n v="88"/>
    <n v="0"/>
    <n v="7000"/>
    <n v="20"/>
  </r>
  <r>
    <s v="RES-23062"/>
    <s v="G-7498"/>
    <x v="646"/>
    <d v="2024-09-07T00:00:00"/>
    <d v="2024-09-12T00:00:00"/>
    <x v="4"/>
    <s v="RC_GOV"/>
    <x v="3"/>
    <x v="2"/>
    <x v="2"/>
    <n v="8000"/>
    <n v="2"/>
    <n v="6"/>
    <n v="0"/>
    <n v="6"/>
    <n v="5"/>
    <n v="87"/>
    <n v="0"/>
    <n v="8000"/>
    <n v="10"/>
  </r>
  <r>
    <s v="RES-23526"/>
    <s v="G-7962"/>
    <x v="646"/>
    <d v="2024-07-13T00:00:00"/>
    <d v="2024-07-21T00:00:00"/>
    <x v="1"/>
    <s v="RC_CORP"/>
    <x v="1"/>
    <x v="1"/>
    <x v="2"/>
    <n v="5600"/>
    <n v="2"/>
    <n v="4"/>
    <n v="0"/>
    <n v="4"/>
    <n v="8"/>
    <n v="31"/>
    <n v="280"/>
    <n v="5320"/>
    <n v="16"/>
  </r>
  <r>
    <s v="RES-24311"/>
    <s v="G-8747"/>
    <x v="646"/>
    <d v="2024-07-08T00:00:00"/>
    <d v="2024-07-09T00:00:00"/>
    <x v="0"/>
    <s v="RC_PROMO"/>
    <x v="7"/>
    <x v="2"/>
    <x v="2"/>
    <n v="1100"/>
    <n v="2"/>
    <n v="2"/>
    <n v="2"/>
    <n v="4"/>
    <n v="1"/>
    <n v="26"/>
    <n v="165"/>
    <n v="935"/>
    <n v="2"/>
  </r>
  <r>
    <s v="RES-24318"/>
    <s v="G-8754"/>
    <x v="646"/>
    <d v="2024-06-25T00:00:00"/>
    <d v="2024-07-02T00:00:00"/>
    <x v="1"/>
    <s v="RC_BAR"/>
    <x v="3"/>
    <x v="2"/>
    <x v="2"/>
    <n v="2450"/>
    <n v="1"/>
    <n v="2"/>
    <n v="1"/>
    <n v="3"/>
    <n v="7"/>
    <n v="13"/>
    <n v="0"/>
    <n v="2450"/>
    <n v="7"/>
  </r>
  <r>
    <s v="RES-24772"/>
    <s v="G-9208"/>
    <x v="646"/>
    <d v="2024-07-22T00:00:00"/>
    <d v="2024-07-31T00:00:00"/>
    <x v="1"/>
    <s v="RC_BAR"/>
    <x v="5"/>
    <x v="1"/>
    <x v="2"/>
    <n v="3150"/>
    <n v="1"/>
    <n v="1"/>
    <n v="2"/>
    <n v="3"/>
    <n v="9"/>
    <n v="40"/>
    <n v="630"/>
    <n v="2520"/>
    <n v="9"/>
  </r>
  <r>
    <s v="RES-24853"/>
    <s v="G-9289"/>
    <x v="646"/>
    <d v="2024-07-11T00:00:00"/>
    <d v="2024-07-19T00:00:00"/>
    <x v="3"/>
    <s v="RC_LONG"/>
    <x v="7"/>
    <x v="0"/>
    <x v="2"/>
    <n v="9600"/>
    <n v="1"/>
    <n v="3"/>
    <n v="0"/>
    <n v="3"/>
    <n v="8"/>
    <n v="29"/>
    <n v="1440"/>
    <n v="8160"/>
    <n v="8"/>
  </r>
  <r>
    <s v="RES-24948"/>
    <s v="G-9384"/>
    <x v="646"/>
    <d v="2024-07-17T00:00:00"/>
    <d v="2024-07-22T00:00:00"/>
    <x v="1"/>
    <s v="RC_BAR"/>
    <x v="5"/>
    <x v="3"/>
    <x v="1"/>
    <n v="1750"/>
    <n v="1"/>
    <n v="3"/>
    <n v="0"/>
    <n v="3"/>
    <n v="5"/>
    <n v="35"/>
    <n v="350"/>
    <n v="1400"/>
    <n v="5"/>
  </r>
  <r>
    <s v="RES-20613"/>
    <s v="G-5049"/>
    <x v="647"/>
    <d v="2024-08-21T00:00:00"/>
    <d v="2024-08-26T00:00:00"/>
    <x v="1"/>
    <s v="RC_CORP"/>
    <x v="7"/>
    <x v="3"/>
    <x v="2"/>
    <n v="3500"/>
    <n v="2"/>
    <n v="4"/>
    <n v="3"/>
    <n v="7"/>
    <n v="5"/>
    <n v="71"/>
    <n v="525"/>
    <n v="2975"/>
    <n v="10"/>
  </r>
  <r>
    <s v="RES-23473"/>
    <s v="G-7909"/>
    <x v="647"/>
    <d v="2024-07-30T00:00:00"/>
    <d v="2024-08-03T00:00:00"/>
    <x v="1"/>
    <s v="RC_LONG"/>
    <x v="2"/>
    <x v="1"/>
    <x v="2"/>
    <n v="2800"/>
    <n v="2"/>
    <n v="6"/>
    <n v="3"/>
    <n v="9"/>
    <n v="4"/>
    <n v="49"/>
    <n v="280"/>
    <n v="2520"/>
    <n v="8"/>
  </r>
  <r>
    <s v="RES-23808"/>
    <s v="G-8244"/>
    <x v="647"/>
    <d v="2024-08-26T00:00:00"/>
    <d v="2024-09-02T00:00:00"/>
    <x v="4"/>
    <s v="RC_WHL"/>
    <x v="4"/>
    <x v="4"/>
    <x v="3"/>
    <n v="0"/>
    <n v="3"/>
    <n v="0"/>
    <n v="0"/>
    <n v="0"/>
    <n v="7"/>
    <n v="76"/>
    <n v="0"/>
    <n v="0"/>
    <n v="21"/>
  </r>
  <r>
    <s v="RES-24133"/>
    <s v="G-8569"/>
    <x v="647"/>
    <d v="2024-08-20T00:00:00"/>
    <d v="2024-08-27T00:00:00"/>
    <x v="1"/>
    <s v="RC_WHL"/>
    <x v="1"/>
    <x v="3"/>
    <x v="0"/>
    <n v="2450"/>
    <n v="1"/>
    <n v="2"/>
    <n v="2"/>
    <n v="4"/>
    <n v="7"/>
    <n v="70"/>
    <n v="122.5"/>
    <n v="2327.5"/>
    <n v="7"/>
  </r>
  <r>
    <s v="RES-20695"/>
    <s v="G-5131"/>
    <x v="648"/>
    <d v="2024-08-15T00:00:00"/>
    <d v="2024-08-18T00:00:00"/>
    <x v="2"/>
    <s v="RC_WHL"/>
    <x v="7"/>
    <x v="4"/>
    <x v="2"/>
    <n v="3300"/>
    <n v="1"/>
    <n v="2"/>
    <n v="2"/>
    <n v="4"/>
    <n v="3"/>
    <n v="66"/>
    <n v="495"/>
    <n v="2805"/>
    <n v="3"/>
  </r>
  <r>
    <s v="RES-20731"/>
    <s v="G-5167"/>
    <x v="648"/>
    <d v="2024-08-13T00:00:00"/>
    <d v="2024-08-26T00:00:00"/>
    <x v="4"/>
    <s v="RC_PROMO"/>
    <x v="3"/>
    <x v="0"/>
    <x v="2"/>
    <n v="20800"/>
    <n v="2"/>
    <n v="4"/>
    <n v="1"/>
    <n v="5"/>
    <n v="13"/>
    <n v="64"/>
    <n v="0"/>
    <n v="20800"/>
    <n v="26"/>
  </r>
  <r>
    <s v="RES-21772"/>
    <s v="G-6208"/>
    <x v="648"/>
    <d v="2024-08-17T00:00:00"/>
    <d v="2024-08-26T00:00:00"/>
    <x v="1"/>
    <s v="RC_LONG"/>
    <x v="4"/>
    <x v="0"/>
    <x v="2"/>
    <n v="3150"/>
    <n v="1"/>
    <n v="2"/>
    <n v="2"/>
    <n v="4"/>
    <n v="9"/>
    <n v="68"/>
    <n v="535.5"/>
    <n v="2614.5"/>
    <n v="9"/>
  </r>
  <r>
    <s v="RES-22906"/>
    <s v="G-7342"/>
    <x v="648"/>
    <d v="2024-06-17T00:00:00"/>
    <d v="2024-06-26T00:00:00"/>
    <x v="1"/>
    <s v="RC_PROMO"/>
    <x v="6"/>
    <x v="1"/>
    <x v="0"/>
    <n v="3150"/>
    <n v="1"/>
    <n v="2"/>
    <n v="1"/>
    <n v="3"/>
    <n v="9"/>
    <n v="7"/>
    <n v="0"/>
    <n v="3150"/>
    <n v="9"/>
  </r>
  <r>
    <s v="RES-23089"/>
    <s v="G-7525"/>
    <x v="648"/>
    <d v="2024-06-14T00:00:00"/>
    <d v="2024-06-20T00:00:00"/>
    <x v="1"/>
    <s v="RC_BAR"/>
    <x v="5"/>
    <x v="0"/>
    <x v="2"/>
    <n v="4200"/>
    <n v="2"/>
    <n v="6"/>
    <n v="2"/>
    <n v="8"/>
    <n v="6"/>
    <n v="4"/>
    <n v="840"/>
    <n v="3360"/>
    <n v="12"/>
  </r>
  <r>
    <s v="RES-23656"/>
    <s v="G-8092"/>
    <x v="648"/>
    <d v="2024-07-31T00:00:00"/>
    <d v="2024-08-06T00:00:00"/>
    <x v="4"/>
    <s v="RC_LONG"/>
    <x v="5"/>
    <x v="1"/>
    <x v="0"/>
    <n v="9600"/>
    <n v="2"/>
    <n v="6"/>
    <n v="2"/>
    <n v="8"/>
    <n v="6"/>
    <n v="51"/>
    <n v="1920"/>
    <n v="7680"/>
    <n v="12"/>
  </r>
  <r>
    <s v="RES-24136"/>
    <s v="G-8572"/>
    <x v="648"/>
    <d v="2024-08-18T00:00:00"/>
    <d v="2024-08-22T00:00:00"/>
    <x v="3"/>
    <s v="RC_GOV"/>
    <x v="0"/>
    <x v="0"/>
    <x v="2"/>
    <n v="9600"/>
    <n v="2"/>
    <n v="6"/>
    <n v="1"/>
    <n v="7"/>
    <n v="4"/>
    <n v="69"/>
    <n v="0"/>
    <n v="9600"/>
    <n v="8"/>
  </r>
  <r>
    <s v="RES-24571"/>
    <s v="G-9007"/>
    <x v="648"/>
    <d v="2024-06-14T00:00:00"/>
    <d v="2024-06-25T00:00:00"/>
    <x v="4"/>
    <s v="RC_PKG"/>
    <x v="4"/>
    <x v="4"/>
    <x v="0"/>
    <n v="17600"/>
    <n v="2"/>
    <n v="4"/>
    <n v="1"/>
    <n v="5"/>
    <n v="11"/>
    <n v="4"/>
    <n v="2992"/>
    <n v="14608"/>
    <n v="22"/>
  </r>
  <r>
    <s v="RES-20050"/>
    <s v="G-1629"/>
    <x v="649"/>
    <d v="2024-07-06T00:00:00"/>
    <d v="2024-07-12T00:00:00"/>
    <x v="1"/>
    <s v="RC_PKG"/>
    <x v="6"/>
    <x v="0"/>
    <x v="2"/>
    <n v="2100"/>
    <n v="1"/>
    <n v="2"/>
    <n v="2"/>
    <n v="4"/>
    <n v="6"/>
    <n v="27"/>
    <n v="0"/>
    <n v="2100"/>
    <n v="6"/>
  </r>
  <r>
    <s v="RES-20155"/>
    <s v="G-2401"/>
    <x v="649"/>
    <d v="2024-08-07T00:00:00"/>
    <d v="2024-08-10T00:00:00"/>
    <x v="4"/>
    <s v="RC_PKG"/>
    <x v="4"/>
    <x v="4"/>
    <x v="0"/>
    <n v="2400"/>
    <n v="1"/>
    <n v="1"/>
    <n v="0"/>
    <n v="1"/>
    <n v="3"/>
    <n v="59"/>
    <n v="408"/>
    <n v="1992"/>
    <n v="3"/>
  </r>
  <r>
    <s v="RES-21513"/>
    <s v="G-5949"/>
    <x v="649"/>
    <d v="2024-07-03T00:00:00"/>
    <d v="2024-07-11T00:00:00"/>
    <x v="0"/>
    <s v="RC_GOV"/>
    <x v="3"/>
    <x v="2"/>
    <x v="3"/>
    <n v="0"/>
    <n v="5"/>
    <n v="0"/>
    <n v="0"/>
    <n v="0"/>
    <n v="8"/>
    <n v="24"/>
    <n v="0"/>
    <n v="0"/>
    <n v="40"/>
  </r>
  <r>
    <s v="RES-22302"/>
    <s v="G-6738"/>
    <x v="649"/>
    <d v="2024-07-23T00:00:00"/>
    <d v="2024-07-26T00:00:00"/>
    <x v="1"/>
    <s v="RC_WHL"/>
    <x v="0"/>
    <x v="3"/>
    <x v="2"/>
    <n v="1050"/>
    <n v="1"/>
    <n v="2"/>
    <n v="2"/>
    <n v="4"/>
    <n v="3"/>
    <n v="44"/>
    <n v="0"/>
    <n v="1050"/>
    <n v="3"/>
  </r>
  <r>
    <s v="RES-23678"/>
    <s v="G-8114"/>
    <x v="649"/>
    <d v="2024-08-10T00:00:00"/>
    <d v="2024-08-23T00:00:00"/>
    <x v="1"/>
    <s v="RC_WHL"/>
    <x v="0"/>
    <x v="0"/>
    <x v="2"/>
    <n v="4550"/>
    <n v="1"/>
    <n v="2"/>
    <n v="0"/>
    <n v="2"/>
    <n v="13"/>
    <n v="62"/>
    <n v="0"/>
    <n v="4550"/>
    <n v="13"/>
  </r>
  <r>
    <s v="RES-20548"/>
    <s v="G-1117"/>
    <x v="650"/>
    <d v="2024-06-14T00:00:00"/>
    <d v="2024-06-16T00:00:00"/>
    <x v="4"/>
    <s v="RC_PKG"/>
    <x v="6"/>
    <x v="4"/>
    <x v="2"/>
    <n v="3200"/>
    <n v="2"/>
    <n v="4"/>
    <n v="1"/>
    <n v="5"/>
    <n v="2"/>
    <n v="6"/>
    <n v="0"/>
    <n v="3200"/>
    <n v="4"/>
  </r>
  <r>
    <s v="RES-21046"/>
    <s v="G-5482"/>
    <x v="650"/>
    <d v="2024-06-15T00:00:00"/>
    <d v="2024-06-27T00:00:00"/>
    <x v="1"/>
    <s v="RC_GOV"/>
    <x v="7"/>
    <x v="3"/>
    <x v="2"/>
    <n v="4200"/>
    <n v="1"/>
    <n v="2"/>
    <n v="0"/>
    <n v="2"/>
    <n v="12"/>
    <n v="7"/>
    <n v="630"/>
    <n v="3570"/>
    <n v="12"/>
  </r>
  <r>
    <s v="RES-21728"/>
    <s v="G-6164"/>
    <x v="650"/>
    <d v="2024-08-17T00:00:00"/>
    <d v="2024-08-26T00:00:00"/>
    <x v="1"/>
    <s v="RC_PROMO"/>
    <x v="4"/>
    <x v="0"/>
    <x v="2"/>
    <n v="3150"/>
    <n v="1"/>
    <n v="3"/>
    <n v="1"/>
    <n v="4"/>
    <n v="9"/>
    <n v="70"/>
    <n v="535.5"/>
    <n v="2614.5"/>
    <n v="9"/>
  </r>
  <r>
    <s v="RES-22060"/>
    <s v="G-6496"/>
    <x v="650"/>
    <d v="2024-09-01T00:00:00"/>
    <d v="2024-09-07T00:00:00"/>
    <x v="2"/>
    <s v="RC_CORP"/>
    <x v="7"/>
    <x v="3"/>
    <x v="2"/>
    <n v="13200"/>
    <n v="2"/>
    <n v="4"/>
    <n v="3"/>
    <n v="7"/>
    <n v="6"/>
    <n v="85"/>
    <n v="1980"/>
    <n v="11220"/>
    <n v="12"/>
  </r>
  <r>
    <s v="RES-22137"/>
    <s v="G-6573"/>
    <x v="650"/>
    <d v="2024-08-14T00:00:00"/>
    <d v="2024-08-25T00:00:00"/>
    <x v="4"/>
    <s v="RC_GOV"/>
    <x v="3"/>
    <x v="2"/>
    <x v="2"/>
    <n v="8800"/>
    <n v="1"/>
    <n v="3"/>
    <n v="1"/>
    <n v="4"/>
    <n v="11"/>
    <n v="67"/>
    <n v="0"/>
    <n v="8800"/>
    <n v="11"/>
  </r>
  <r>
    <s v="RES-22303"/>
    <s v="G-6739"/>
    <x v="650"/>
    <d v="2024-07-04T00:00:00"/>
    <d v="2024-07-09T00:00:00"/>
    <x v="4"/>
    <s v="RC_WHL"/>
    <x v="4"/>
    <x v="4"/>
    <x v="3"/>
    <n v="0"/>
    <n v="4"/>
    <n v="0"/>
    <n v="0"/>
    <n v="0"/>
    <n v="5"/>
    <n v="26"/>
    <n v="0"/>
    <n v="0"/>
    <n v="20"/>
  </r>
  <r>
    <s v="RES-22647"/>
    <s v="G-7083"/>
    <x v="650"/>
    <d v="2024-07-01T00:00:00"/>
    <d v="2024-07-15T00:00:00"/>
    <x v="1"/>
    <s v="RC_LONG"/>
    <x v="7"/>
    <x v="3"/>
    <x v="2"/>
    <n v="9800"/>
    <n v="2"/>
    <n v="6"/>
    <n v="1"/>
    <n v="7"/>
    <n v="14"/>
    <n v="23"/>
    <n v="1470"/>
    <n v="8330"/>
    <n v="28"/>
  </r>
  <r>
    <s v="RES-23559"/>
    <s v="G-7995"/>
    <x v="650"/>
    <d v="2024-08-10T00:00:00"/>
    <d v="2024-08-13T00:00:00"/>
    <x v="4"/>
    <s v="RC_PROMO"/>
    <x v="3"/>
    <x v="0"/>
    <x v="2"/>
    <n v="4800"/>
    <n v="2"/>
    <n v="2"/>
    <n v="0"/>
    <n v="2"/>
    <n v="3"/>
    <n v="63"/>
    <n v="0"/>
    <n v="4800"/>
    <n v="6"/>
  </r>
  <r>
    <s v="RES-24650"/>
    <s v="G-9086"/>
    <x v="650"/>
    <d v="2024-08-29T00:00:00"/>
    <d v="2024-09-03T00:00:00"/>
    <x v="1"/>
    <s v="RC_GOV"/>
    <x v="5"/>
    <x v="0"/>
    <x v="0"/>
    <n v="3500"/>
    <n v="2"/>
    <n v="4"/>
    <n v="3"/>
    <n v="7"/>
    <n v="5"/>
    <n v="82"/>
    <n v="700"/>
    <n v="2800"/>
    <n v="10"/>
  </r>
  <r>
    <s v="RES-20426"/>
    <s v="G-2788"/>
    <x v="651"/>
    <d v="2024-06-11T00:00:00"/>
    <d v="2024-06-15T00:00:00"/>
    <x v="1"/>
    <s v="RC_LONG"/>
    <x v="2"/>
    <x v="1"/>
    <x v="2"/>
    <n v="2800"/>
    <n v="2"/>
    <n v="4"/>
    <n v="0"/>
    <n v="4"/>
    <n v="4"/>
    <n v="4"/>
    <n v="280"/>
    <n v="2520"/>
    <n v="8"/>
  </r>
  <r>
    <s v="RES-20434"/>
    <s v="G-4846"/>
    <x v="651"/>
    <d v="2024-10-05T00:00:00"/>
    <d v="2024-10-10T00:00:00"/>
    <x v="1"/>
    <s v="RC_LONG"/>
    <x v="4"/>
    <x v="3"/>
    <x v="2"/>
    <n v="3500"/>
    <n v="2"/>
    <n v="4"/>
    <n v="1"/>
    <n v="5"/>
    <n v="5"/>
    <n v="120"/>
    <n v="595"/>
    <n v="2905"/>
    <n v="10"/>
  </r>
  <r>
    <s v="RES-22037"/>
    <s v="G-6473"/>
    <x v="651"/>
    <d v="2024-07-10T00:00:00"/>
    <d v="2024-07-12T00:00:00"/>
    <x v="1"/>
    <s v="RC_WHL"/>
    <x v="3"/>
    <x v="4"/>
    <x v="2"/>
    <n v="1400"/>
    <n v="2"/>
    <n v="2"/>
    <n v="0"/>
    <n v="2"/>
    <n v="2"/>
    <n v="33"/>
    <n v="0"/>
    <n v="1400"/>
    <n v="4"/>
  </r>
  <r>
    <s v="RES-22738"/>
    <s v="G-7174"/>
    <x v="651"/>
    <d v="2024-06-24T00:00:00"/>
    <d v="2024-07-07T00:00:00"/>
    <x v="3"/>
    <s v="RC_WHL"/>
    <x v="6"/>
    <x v="3"/>
    <x v="2"/>
    <n v="31200"/>
    <n v="2"/>
    <n v="4"/>
    <n v="2"/>
    <n v="6"/>
    <n v="13"/>
    <n v="17"/>
    <n v="0"/>
    <n v="31200"/>
    <n v="26"/>
  </r>
  <r>
    <s v="RES-22827"/>
    <s v="G-7263"/>
    <x v="651"/>
    <d v="2024-06-17T00:00:00"/>
    <d v="2024-06-25T00:00:00"/>
    <x v="1"/>
    <s v="RC_PKG"/>
    <x v="4"/>
    <x v="3"/>
    <x v="2"/>
    <n v="5600"/>
    <n v="2"/>
    <n v="6"/>
    <n v="0"/>
    <n v="6"/>
    <n v="8"/>
    <n v="10"/>
    <n v="952"/>
    <n v="4648"/>
    <n v="16"/>
  </r>
  <r>
    <s v="RES-24437"/>
    <s v="G-8873"/>
    <x v="651"/>
    <d v="2024-07-04T00:00:00"/>
    <d v="2024-07-18T00:00:00"/>
    <x v="2"/>
    <s v="RC_PKG"/>
    <x v="5"/>
    <x v="3"/>
    <x v="2"/>
    <n v="30800"/>
    <n v="2"/>
    <n v="6"/>
    <n v="2"/>
    <n v="8"/>
    <n v="14"/>
    <n v="27"/>
    <n v="6160"/>
    <n v="24640"/>
    <n v="28"/>
  </r>
  <r>
    <s v="RES-24668"/>
    <s v="G-9104"/>
    <x v="651"/>
    <d v="2024-08-22T00:00:00"/>
    <d v="2024-08-28T00:00:00"/>
    <x v="4"/>
    <s v="RC_BAR"/>
    <x v="7"/>
    <x v="1"/>
    <x v="2"/>
    <n v="4800"/>
    <n v="1"/>
    <n v="3"/>
    <n v="0"/>
    <n v="3"/>
    <n v="6"/>
    <n v="76"/>
    <n v="720"/>
    <n v="4080"/>
    <n v="6"/>
  </r>
  <r>
    <s v="RES-21129"/>
    <s v="G-5565"/>
    <x v="652"/>
    <d v="2024-08-04T00:00:00"/>
    <d v="2024-08-08T00:00:00"/>
    <x v="2"/>
    <s v="RC_BAR"/>
    <x v="2"/>
    <x v="1"/>
    <x v="2"/>
    <n v="8800"/>
    <n v="2"/>
    <n v="4"/>
    <n v="2"/>
    <n v="6"/>
    <n v="4"/>
    <n v="59"/>
    <n v="880"/>
    <n v="7920"/>
    <n v="8"/>
  </r>
  <r>
    <s v="RES-21213"/>
    <s v="G-5649"/>
    <x v="652"/>
    <d v="2024-07-28T00:00:00"/>
    <d v="2024-08-09T00:00:00"/>
    <x v="1"/>
    <s v="RC_WHL"/>
    <x v="0"/>
    <x v="0"/>
    <x v="2"/>
    <n v="8400"/>
    <n v="2"/>
    <n v="2"/>
    <n v="1"/>
    <n v="3"/>
    <n v="12"/>
    <n v="52"/>
    <n v="0"/>
    <n v="8400"/>
    <n v="24"/>
  </r>
  <r>
    <s v="RES-22049"/>
    <s v="G-6485"/>
    <x v="652"/>
    <d v="2024-06-07T00:00:00"/>
    <d v="2024-06-08T00:00:00"/>
    <x v="1"/>
    <s v="RC_BAR"/>
    <x v="7"/>
    <x v="2"/>
    <x v="2"/>
    <n v="700"/>
    <n v="2"/>
    <n v="2"/>
    <n v="0"/>
    <n v="2"/>
    <n v="1"/>
    <n v="1"/>
    <n v="105"/>
    <n v="595"/>
    <n v="2"/>
  </r>
  <r>
    <s v="RES-22225"/>
    <s v="G-6661"/>
    <x v="652"/>
    <d v="2024-07-13T00:00:00"/>
    <d v="2024-07-18T00:00:00"/>
    <x v="0"/>
    <s v="RC_PROMO"/>
    <x v="6"/>
    <x v="1"/>
    <x v="2"/>
    <n v="2750"/>
    <n v="1"/>
    <n v="2"/>
    <n v="0"/>
    <n v="2"/>
    <n v="5"/>
    <n v="37"/>
    <n v="0"/>
    <n v="2750"/>
    <n v="5"/>
  </r>
  <r>
    <s v="RES-23397"/>
    <s v="G-7833"/>
    <x v="652"/>
    <d v="2024-08-17T00:00:00"/>
    <d v="2024-08-28T00:00:00"/>
    <x v="1"/>
    <s v="RC_GOV"/>
    <x v="1"/>
    <x v="1"/>
    <x v="3"/>
    <n v="0"/>
    <n v="8"/>
    <n v="0"/>
    <n v="0"/>
    <n v="0"/>
    <n v="11"/>
    <n v="72"/>
    <n v="0"/>
    <n v="0"/>
    <n v="88"/>
  </r>
  <r>
    <s v="RES-24243"/>
    <s v="G-8679"/>
    <x v="652"/>
    <d v="2024-06-09T00:00:00"/>
    <d v="2024-06-18T00:00:00"/>
    <x v="1"/>
    <s v="RC_GOV"/>
    <x v="6"/>
    <x v="3"/>
    <x v="2"/>
    <n v="6300"/>
    <n v="2"/>
    <n v="6"/>
    <n v="2"/>
    <n v="8"/>
    <n v="9"/>
    <n v="3"/>
    <n v="0"/>
    <n v="6300"/>
    <n v="18"/>
  </r>
  <r>
    <s v="RES-24558"/>
    <s v="G-8994"/>
    <x v="652"/>
    <d v="2024-07-11T00:00:00"/>
    <d v="2024-07-25T00:00:00"/>
    <x v="1"/>
    <s v="RC_PKG"/>
    <x v="4"/>
    <x v="2"/>
    <x v="2"/>
    <n v="9800"/>
    <n v="2"/>
    <n v="6"/>
    <n v="0"/>
    <n v="6"/>
    <n v="14"/>
    <n v="35"/>
    <n v="1666"/>
    <n v="8134"/>
    <n v="28"/>
  </r>
  <r>
    <s v="RES-24570"/>
    <s v="G-9006"/>
    <x v="652"/>
    <d v="2024-06-26T00:00:00"/>
    <d v="2024-07-05T00:00:00"/>
    <x v="1"/>
    <s v="RC_PROMO"/>
    <x v="5"/>
    <x v="4"/>
    <x v="2"/>
    <n v="3150"/>
    <n v="1"/>
    <n v="1"/>
    <n v="0"/>
    <n v="1"/>
    <n v="9"/>
    <n v="20"/>
    <n v="630"/>
    <n v="2520"/>
    <n v="9"/>
  </r>
  <r>
    <s v="RES-20078"/>
    <s v="G-4041"/>
    <x v="653"/>
    <d v="2024-06-10T00:00:00"/>
    <d v="2024-06-12T00:00:00"/>
    <x v="1"/>
    <s v="RC_WHL"/>
    <x v="6"/>
    <x v="2"/>
    <x v="2"/>
    <n v="1400"/>
    <n v="2"/>
    <n v="6"/>
    <n v="1"/>
    <n v="7"/>
    <n v="2"/>
    <n v="5"/>
    <n v="0"/>
    <n v="1400"/>
    <n v="4"/>
  </r>
  <r>
    <s v="RES-20453"/>
    <s v="G-1965"/>
    <x v="653"/>
    <d v="2024-08-02T00:00:00"/>
    <d v="2024-08-04T00:00:00"/>
    <x v="0"/>
    <s v="RC_PROMO"/>
    <x v="3"/>
    <x v="3"/>
    <x v="2"/>
    <n v="2200"/>
    <n v="2"/>
    <n v="4"/>
    <n v="4"/>
    <n v="8"/>
    <n v="2"/>
    <n v="58"/>
    <n v="0"/>
    <n v="2200"/>
    <n v="4"/>
  </r>
  <r>
    <s v="RES-20505"/>
    <s v="G-2571"/>
    <x v="653"/>
    <d v="2024-09-06T00:00:00"/>
    <d v="2024-09-10T00:00:00"/>
    <x v="3"/>
    <s v="RC_GOV"/>
    <x v="6"/>
    <x v="4"/>
    <x v="2"/>
    <n v="4800"/>
    <n v="1"/>
    <n v="2"/>
    <n v="0"/>
    <n v="2"/>
    <n v="4"/>
    <n v="93"/>
    <n v="0"/>
    <n v="4800"/>
    <n v="4"/>
  </r>
  <r>
    <s v="RES-21223"/>
    <s v="G-5659"/>
    <x v="653"/>
    <d v="2024-07-29T00:00:00"/>
    <d v="2024-08-03T00:00:00"/>
    <x v="1"/>
    <s v="RC_CORP"/>
    <x v="2"/>
    <x v="1"/>
    <x v="2"/>
    <n v="3500"/>
    <n v="2"/>
    <n v="2"/>
    <n v="1"/>
    <n v="3"/>
    <n v="5"/>
    <n v="54"/>
    <n v="350"/>
    <n v="3150"/>
    <n v="10"/>
  </r>
  <r>
    <s v="RES-22194"/>
    <s v="G-6630"/>
    <x v="653"/>
    <d v="2024-08-24T00:00:00"/>
    <d v="2024-09-06T00:00:00"/>
    <x v="2"/>
    <s v="RC_PROMO"/>
    <x v="1"/>
    <x v="3"/>
    <x v="2"/>
    <n v="28600"/>
    <n v="2"/>
    <n v="6"/>
    <n v="1"/>
    <n v="7"/>
    <n v="13"/>
    <n v="80"/>
    <n v="1430"/>
    <n v="27170"/>
    <n v="26"/>
  </r>
  <r>
    <s v="RES-23068"/>
    <s v="G-7504"/>
    <x v="653"/>
    <d v="2024-08-04T00:00:00"/>
    <d v="2024-08-11T00:00:00"/>
    <x v="1"/>
    <s v="RC_GOV"/>
    <x v="0"/>
    <x v="1"/>
    <x v="2"/>
    <n v="4900"/>
    <n v="2"/>
    <n v="6"/>
    <n v="1"/>
    <n v="7"/>
    <n v="7"/>
    <n v="60"/>
    <n v="0"/>
    <n v="4900"/>
    <n v="14"/>
  </r>
  <r>
    <s v="RES-24290"/>
    <s v="G-8726"/>
    <x v="653"/>
    <d v="2024-07-27T00:00:00"/>
    <d v="2024-07-28T00:00:00"/>
    <x v="1"/>
    <s v="RC_PROMO"/>
    <x v="7"/>
    <x v="1"/>
    <x v="2"/>
    <n v="700"/>
    <n v="2"/>
    <n v="4"/>
    <n v="1"/>
    <n v="5"/>
    <n v="1"/>
    <n v="52"/>
    <n v="105"/>
    <n v="595"/>
    <n v="2"/>
  </r>
  <r>
    <s v="RES-21489"/>
    <s v="G-5925"/>
    <x v="654"/>
    <d v="2024-07-31T00:00:00"/>
    <d v="2024-08-06T00:00:00"/>
    <x v="1"/>
    <s v="RC_PROMO"/>
    <x v="1"/>
    <x v="0"/>
    <x v="2"/>
    <n v="4200"/>
    <n v="2"/>
    <n v="2"/>
    <n v="1"/>
    <n v="3"/>
    <n v="6"/>
    <n v="57"/>
    <n v="210"/>
    <n v="3990"/>
    <n v="12"/>
  </r>
  <r>
    <s v="RES-21598"/>
    <s v="G-6034"/>
    <x v="654"/>
    <d v="2024-06-27T00:00:00"/>
    <d v="2024-07-10T00:00:00"/>
    <x v="0"/>
    <s v="RC_BAR"/>
    <x v="0"/>
    <x v="0"/>
    <x v="2"/>
    <n v="14300"/>
    <n v="2"/>
    <n v="2"/>
    <n v="0"/>
    <n v="2"/>
    <n v="13"/>
    <n v="23"/>
    <n v="0"/>
    <n v="14300"/>
    <n v="26"/>
  </r>
  <r>
    <s v="RES-21612"/>
    <s v="G-6048"/>
    <x v="654"/>
    <d v="2024-07-29T00:00:00"/>
    <d v="2024-08-04T00:00:00"/>
    <x v="2"/>
    <s v="RC_PKG"/>
    <x v="2"/>
    <x v="2"/>
    <x v="1"/>
    <n v="13200"/>
    <n v="2"/>
    <n v="2"/>
    <n v="1"/>
    <n v="3"/>
    <n v="6"/>
    <n v="55"/>
    <n v="1320"/>
    <n v="11880"/>
    <n v="12"/>
  </r>
  <r>
    <s v="RES-22289"/>
    <s v="G-6725"/>
    <x v="654"/>
    <d v="2024-07-30T00:00:00"/>
    <d v="2024-08-03T00:00:00"/>
    <x v="1"/>
    <s v="RC_BAR"/>
    <x v="1"/>
    <x v="4"/>
    <x v="2"/>
    <n v="2800"/>
    <n v="2"/>
    <n v="2"/>
    <n v="2"/>
    <n v="4"/>
    <n v="4"/>
    <n v="56"/>
    <n v="140"/>
    <n v="2660"/>
    <n v="8"/>
  </r>
  <r>
    <s v="RES-22517"/>
    <s v="G-6953"/>
    <x v="654"/>
    <d v="2024-07-22T00:00:00"/>
    <d v="2024-07-28T00:00:00"/>
    <x v="1"/>
    <s v="RC_BAR"/>
    <x v="1"/>
    <x v="3"/>
    <x v="2"/>
    <n v="4200"/>
    <n v="2"/>
    <n v="2"/>
    <n v="2"/>
    <n v="4"/>
    <n v="6"/>
    <n v="48"/>
    <n v="210"/>
    <n v="3990"/>
    <n v="12"/>
  </r>
  <r>
    <s v="RES-23494"/>
    <s v="G-7930"/>
    <x v="654"/>
    <d v="2024-08-21T00:00:00"/>
    <d v="2024-08-26T00:00:00"/>
    <x v="1"/>
    <s v="RC_PROMO"/>
    <x v="5"/>
    <x v="1"/>
    <x v="0"/>
    <n v="1750"/>
    <n v="1"/>
    <n v="1"/>
    <n v="0"/>
    <n v="1"/>
    <n v="5"/>
    <n v="78"/>
    <n v="350"/>
    <n v="1400"/>
    <n v="5"/>
  </r>
  <r>
    <s v="RES-24213"/>
    <s v="G-8649"/>
    <x v="654"/>
    <d v="2024-06-06T00:00:00"/>
    <d v="2024-06-11T00:00:00"/>
    <x v="4"/>
    <s v="RC_LONG"/>
    <x v="5"/>
    <x v="0"/>
    <x v="2"/>
    <n v="8000"/>
    <n v="2"/>
    <n v="2"/>
    <n v="1"/>
    <n v="3"/>
    <n v="5"/>
    <n v="2"/>
    <n v="1600"/>
    <n v="6400"/>
    <n v="10"/>
  </r>
  <r>
    <s v="RES-20943"/>
    <s v="G-5379"/>
    <x v="655"/>
    <d v="2024-06-19T00:00:00"/>
    <d v="2024-06-21T00:00:00"/>
    <x v="1"/>
    <s v="RC_WHL"/>
    <x v="6"/>
    <x v="2"/>
    <x v="1"/>
    <n v="700"/>
    <n v="1"/>
    <n v="1"/>
    <n v="1"/>
    <n v="2"/>
    <n v="2"/>
    <n v="16"/>
    <n v="0"/>
    <n v="700"/>
    <n v="2"/>
  </r>
  <r>
    <s v="RES-21407"/>
    <s v="G-5843"/>
    <x v="655"/>
    <d v="2024-06-19T00:00:00"/>
    <d v="2024-06-20T00:00:00"/>
    <x v="1"/>
    <s v="RC_BAR"/>
    <x v="4"/>
    <x v="3"/>
    <x v="2"/>
    <n v="350"/>
    <n v="1"/>
    <n v="3"/>
    <n v="0"/>
    <n v="3"/>
    <n v="1"/>
    <n v="16"/>
    <n v="59.5"/>
    <n v="290.5"/>
    <n v="1"/>
  </r>
  <r>
    <s v="RES-22605"/>
    <s v="G-7041"/>
    <x v="655"/>
    <d v="2024-08-06T00:00:00"/>
    <d v="2024-08-08T00:00:00"/>
    <x v="3"/>
    <s v="RC_LONG"/>
    <x v="3"/>
    <x v="1"/>
    <x v="2"/>
    <n v="2400"/>
    <n v="1"/>
    <n v="3"/>
    <n v="1"/>
    <n v="4"/>
    <n v="2"/>
    <n v="64"/>
    <n v="0"/>
    <n v="2400"/>
    <n v="2"/>
  </r>
  <r>
    <s v="RES-23076"/>
    <s v="G-7512"/>
    <x v="655"/>
    <d v="2024-07-08T00:00:00"/>
    <d v="2024-07-18T00:00:00"/>
    <x v="1"/>
    <s v="RC_WHL"/>
    <x v="4"/>
    <x v="2"/>
    <x v="0"/>
    <n v="3500"/>
    <n v="1"/>
    <n v="3"/>
    <n v="0"/>
    <n v="3"/>
    <n v="10"/>
    <n v="35"/>
    <n v="595"/>
    <n v="2905"/>
    <n v="10"/>
  </r>
  <r>
    <s v="RES-23083"/>
    <s v="G-7519"/>
    <x v="655"/>
    <d v="2024-09-01T00:00:00"/>
    <d v="2024-09-02T00:00:00"/>
    <x v="1"/>
    <s v="RC_PROMO"/>
    <x v="6"/>
    <x v="3"/>
    <x v="0"/>
    <n v="350"/>
    <n v="1"/>
    <n v="3"/>
    <n v="1"/>
    <n v="4"/>
    <n v="1"/>
    <n v="90"/>
    <n v="0"/>
    <n v="350"/>
    <n v="1"/>
  </r>
  <r>
    <s v="RES-23790"/>
    <s v="G-8226"/>
    <x v="655"/>
    <d v="2024-07-07T00:00:00"/>
    <d v="2024-07-16T00:00:00"/>
    <x v="1"/>
    <s v="RC_WHL"/>
    <x v="2"/>
    <x v="1"/>
    <x v="2"/>
    <n v="3150"/>
    <n v="1"/>
    <n v="2"/>
    <n v="1"/>
    <n v="3"/>
    <n v="9"/>
    <n v="34"/>
    <n v="315"/>
    <n v="2835"/>
    <n v="9"/>
  </r>
  <r>
    <s v="RES-24206"/>
    <s v="G-8642"/>
    <x v="655"/>
    <d v="2024-08-27T00:00:00"/>
    <d v="2024-09-02T00:00:00"/>
    <x v="1"/>
    <s v="RC_BAR"/>
    <x v="3"/>
    <x v="3"/>
    <x v="2"/>
    <n v="2100"/>
    <n v="1"/>
    <n v="1"/>
    <n v="0"/>
    <n v="1"/>
    <n v="6"/>
    <n v="85"/>
    <n v="0"/>
    <n v="2100"/>
    <n v="6"/>
  </r>
  <r>
    <s v="RES-20206"/>
    <s v="G-4649"/>
    <x v="656"/>
    <d v="2024-08-11T00:00:00"/>
    <d v="2024-08-13T00:00:00"/>
    <x v="0"/>
    <s v="RC_GOV"/>
    <x v="4"/>
    <x v="0"/>
    <x v="2"/>
    <n v="1100"/>
    <n v="1"/>
    <n v="3"/>
    <n v="2"/>
    <n v="5"/>
    <n v="2"/>
    <n v="70"/>
    <n v="187"/>
    <n v="913"/>
    <n v="2"/>
  </r>
  <r>
    <s v="RES-20334"/>
    <s v="G-1217"/>
    <x v="656"/>
    <d v="2024-07-28T00:00:00"/>
    <d v="2024-08-03T00:00:00"/>
    <x v="2"/>
    <s v="RC_CORP"/>
    <x v="0"/>
    <x v="1"/>
    <x v="3"/>
    <n v="0"/>
    <n v="4"/>
    <n v="0"/>
    <n v="0"/>
    <n v="0"/>
    <n v="6"/>
    <n v="56"/>
    <n v="0"/>
    <n v="0"/>
    <n v="24"/>
  </r>
  <r>
    <s v="RES-20981"/>
    <s v="G-5417"/>
    <x v="656"/>
    <d v="2024-07-11T00:00:00"/>
    <d v="2024-07-15T00:00:00"/>
    <x v="0"/>
    <s v="RC_GOV"/>
    <x v="4"/>
    <x v="2"/>
    <x v="2"/>
    <n v="4400"/>
    <n v="2"/>
    <n v="6"/>
    <n v="0"/>
    <n v="6"/>
    <n v="4"/>
    <n v="39"/>
    <n v="748"/>
    <n v="3652"/>
    <n v="8"/>
  </r>
  <r>
    <s v="RES-21835"/>
    <s v="G-6271"/>
    <x v="656"/>
    <d v="2024-07-19T00:00:00"/>
    <d v="2024-07-24T00:00:00"/>
    <x v="4"/>
    <s v="RC_PKG"/>
    <x v="7"/>
    <x v="1"/>
    <x v="3"/>
    <n v="0"/>
    <n v="11"/>
    <n v="0"/>
    <n v="0"/>
    <n v="0"/>
    <n v="5"/>
    <n v="47"/>
    <n v="0"/>
    <n v="0"/>
    <n v="55"/>
  </r>
  <r>
    <s v="RES-24703"/>
    <s v="G-9139"/>
    <x v="656"/>
    <d v="2024-07-28T00:00:00"/>
    <d v="2024-08-08T00:00:00"/>
    <x v="1"/>
    <s v="RC_BAR"/>
    <x v="4"/>
    <x v="1"/>
    <x v="2"/>
    <n v="3850"/>
    <n v="1"/>
    <n v="3"/>
    <n v="1"/>
    <n v="4"/>
    <n v="11"/>
    <n v="56"/>
    <n v="654.5"/>
    <n v="3195.5"/>
    <n v="11"/>
  </r>
  <r>
    <s v="RES-24803"/>
    <s v="G-9239"/>
    <x v="656"/>
    <d v="2024-07-08T00:00:00"/>
    <d v="2024-07-13T00:00:00"/>
    <x v="1"/>
    <s v="RC_WHL"/>
    <x v="6"/>
    <x v="3"/>
    <x v="0"/>
    <n v="1750"/>
    <n v="1"/>
    <n v="1"/>
    <n v="0"/>
    <n v="1"/>
    <n v="5"/>
    <n v="36"/>
    <n v="0"/>
    <n v="1750"/>
    <n v="5"/>
  </r>
  <r>
    <s v="RES-24885"/>
    <s v="G-9321"/>
    <x v="656"/>
    <d v="2024-08-03T00:00:00"/>
    <d v="2024-08-09T00:00:00"/>
    <x v="1"/>
    <s v="RC_WHL"/>
    <x v="6"/>
    <x v="2"/>
    <x v="2"/>
    <n v="2100"/>
    <n v="1"/>
    <n v="1"/>
    <n v="0"/>
    <n v="1"/>
    <n v="6"/>
    <n v="62"/>
    <n v="0"/>
    <n v="2100"/>
    <n v="6"/>
  </r>
  <r>
    <s v="RES-20115"/>
    <s v="G-3014"/>
    <x v="657"/>
    <d v="2024-07-19T00:00:00"/>
    <d v="2024-07-22T00:00:00"/>
    <x v="1"/>
    <s v="RC_BAR"/>
    <x v="2"/>
    <x v="3"/>
    <x v="2"/>
    <n v="2100"/>
    <n v="2"/>
    <n v="4"/>
    <n v="4"/>
    <n v="8"/>
    <n v="3"/>
    <n v="48"/>
    <n v="210"/>
    <n v="1890"/>
    <n v="6"/>
  </r>
  <r>
    <s v="RES-20496"/>
    <s v="G-2071"/>
    <x v="657"/>
    <d v="2024-06-21T00:00:00"/>
    <d v="2024-06-25T00:00:00"/>
    <x v="1"/>
    <s v="RC_PROMO"/>
    <x v="5"/>
    <x v="3"/>
    <x v="0"/>
    <n v="2800"/>
    <n v="2"/>
    <n v="6"/>
    <n v="1"/>
    <n v="7"/>
    <n v="4"/>
    <n v="20"/>
    <n v="560"/>
    <n v="2240"/>
    <n v="8"/>
  </r>
  <r>
    <s v="RES-20686"/>
    <s v="G-5122"/>
    <x v="657"/>
    <d v="2024-06-19T00:00:00"/>
    <d v="2024-06-20T00:00:00"/>
    <x v="1"/>
    <s v="RC_CORP"/>
    <x v="0"/>
    <x v="3"/>
    <x v="2"/>
    <n v="700"/>
    <n v="2"/>
    <n v="2"/>
    <n v="3"/>
    <n v="5"/>
    <n v="1"/>
    <n v="18"/>
    <n v="0"/>
    <n v="700"/>
    <n v="2"/>
  </r>
  <r>
    <s v="RES-21001"/>
    <s v="G-5437"/>
    <x v="657"/>
    <d v="2024-07-18T00:00:00"/>
    <d v="2024-07-22T00:00:00"/>
    <x v="1"/>
    <s v="RC_PROMO"/>
    <x v="1"/>
    <x v="3"/>
    <x v="0"/>
    <n v="2800"/>
    <n v="2"/>
    <n v="6"/>
    <n v="3"/>
    <n v="9"/>
    <n v="4"/>
    <n v="47"/>
    <n v="140"/>
    <n v="2660"/>
    <n v="8"/>
  </r>
  <r>
    <s v="RES-21137"/>
    <s v="G-5573"/>
    <x v="657"/>
    <d v="2024-06-02T00:00:00"/>
    <d v="2024-06-13T00:00:00"/>
    <x v="2"/>
    <s v="RC_LONG"/>
    <x v="2"/>
    <x v="3"/>
    <x v="2"/>
    <n v="12100"/>
    <n v="1"/>
    <n v="3"/>
    <n v="2"/>
    <n v="5"/>
    <n v="11"/>
    <n v="1"/>
    <n v="1210"/>
    <n v="10890"/>
    <n v="11"/>
  </r>
  <r>
    <s v="RES-21193"/>
    <s v="G-5629"/>
    <x v="657"/>
    <d v="2024-06-07T00:00:00"/>
    <d v="2024-06-15T00:00:00"/>
    <x v="2"/>
    <s v="RC_PKG"/>
    <x v="3"/>
    <x v="2"/>
    <x v="0"/>
    <n v="8800"/>
    <n v="1"/>
    <n v="3"/>
    <n v="1"/>
    <n v="4"/>
    <n v="8"/>
    <n v="6"/>
    <n v="0"/>
    <n v="8800"/>
    <n v="8"/>
  </r>
  <r>
    <s v="RES-21355"/>
    <s v="G-5791"/>
    <x v="657"/>
    <d v="2024-07-26T00:00:00"/>
    <d v="2024-08-02T00:00:00"/>
    <x v="2"/>
    <s v="RC_LONG"/>
    <x v="1"/>
    <x v="0"/>
    <x v="2"/>
    <n v="7700"/>
    <n v="1"/>
    <n v="3"/>
    <n v="2"/>
    <n v="5"/>
    <n v="7"/>
    <n v="55"/>
    <n v="385"/>
    <n v="7315"/>
    <n v="7"/>
  </r>
  <r>
    <s v="RES-20512"/>
    <s v="G-1799"/>
    <x v="658"/>
    <d v="2024-06-07T00:00:00"/>
    <d v="2024-06-11T00:00:00"/>
    <x v="2"/>
    <s v="RC_GOV"/>
    <x v="1"/>
    <x v="0"/>
    <x v="2"/>
    <n v="4400"/>
    <n v="1"/>
    <n v="1"/>
    <n v="1"/>
    <n v="2"/>
    <n v="4"/>
    <n v="7"/>
    <n v="220"/>
    <n v="4180"/>
    <n v="4"/>
  </r>
  <r>
    <s v="RES-21585"/>
    <s v="G-6021"/>
    <x v="658"/>
    <d v="2024-07-27T00:00:00"/>
    <d v="2024-08-07T00:00:00"/>
    <x v="3"/>
    <s v="RC_WHL"/>
    <x v="6"/>
    <x v="3"/>
    <x v="2"/>
    <n v="13200"/>
    <n v="1"/>
    <n v="1"/>
    <n v="0"/>
    <n v="1"/>
    <n v="11"/>
    <n v="57"/>
    <n v="0"/>
    <n v="13200"/>
    <n v="11"/>
  </r>
  <r>
    <s v="RES-22125"/>
    <s v="G-6561"/>
    <x v="658"/>
    <d v="2024-06-12T00:00:00"/>
    <d v="2024-06-20T00:00:00"/>
    <x v="3"/>
    <s v="RC_WHL"/>
    <x v="4"/>
    <x v="1"/>
    <x v="1"/>
    <n v="19200"/>
    <n v="2"/>
    <n v="2"/>
    <n v="2"/>
    <n v="4"/>
    <n v="8"/>
    <n v="12"/>
    <n v="3264"/>
    <n v="15936"/>
    <n v="16"/>
  </r>
  <r>
    <s v="RES-22368"/>
    <s v="G-6804"/>
    <x v="658"/>
    <d v="2024-08-19T00:00:00"/>
    <d v="2024-08-22T00:00:00"/>
    <x v="4"/>
    <s v="RC_GOV"/>
    <x v="3"/>
    <x v="2"/>
    <x v="2"/>
    <n v="4800"/>
    <n v="2"/>
    <n v="2"/>
    <n v="3"/>
    <n v="5"/>
    <n v="3"/>
    <n v="80"/>
    <n v="0"/>
    <n v="4800"/>
    <n v="6"/>
  </r>
  <r>
    <s v="RES-22578"/>
    <s v="G-7014"/>
    <x v="658"/>
    <d v="2024-07-25T00:00:00"/>
    <d v="2024-08-07T00:00:00"/>
    <x v="1"/>
    <s v="RC_CORP"/>
    <x v="6"/>
    <x v="3"/>
    <x v="0"/>
    <n v="4550"/>
    <n v="1"/>
    <n v="2"/>
    <n v="1"/>
    <n v="3"/>
    <n v="13"/>
    <n v="55"/>
    <n v="0"/>
    <n v="4550"/>
    <n v="13"/>
  </r>
  <r>
    <s v="RES-22726"/>
    <s v="G-7162"/>
    <x v="658"/>
    <d v="2024-07-26T00:00:00"/>
    <d v="2024-08-07T00:00:00"/>
    <x v="1"/>
    <s v="RC_GOV"/>
    <x v="5"/>
    <x v="3"/>
    <x v="2"/>
    <n v="8400"/>
    <n v="2"/>
    <n v="2"/>
    <n v="0"/>
    <n v="2"/>
    <n v="12"/>
    <n v="56"/>
    <n v="1680"/>
    <n v="6720"/>
    <n v="24"/>
  </r>
  <r>
    <s v="RES-23125"/>
    <s v="G-7561"/>
    <x v="658"/>
    <d v="2024-08-27T00:00:00"/>
    <d v="2024-09-05T00:00:00"/>
    <x v="2"/>
    <s v="RC_PROMO"/>
    <x v="2"/>
    <x v="3"/>
    <x v="1"/>
    <n v="9900"/>
    <n v="1"/>
    <n v="3"/>
    <n v="2"/>
    <n v="5"/>
    <n v="9"/>
    <n v="88"/>
    <n v="990"/>
    <n v="8910"/>
    <n v="9"/>
  </r>
  <r>
    <s v="RES-23265"/>
    <s v="G-7701"/>
    <x v="658"/>
    <d v="2024-08-26T00:00:00"/>
    <d v="2024-08-30T00:00:00"/>
    <x v="1"/>
    <s v="RC_GOV"/>
    <x v="1"/>
    <x v="1"/>
    <x v="0"/>
    <n v="1400"/>
    <n v="1"/>
    <n v="3"/>
    <n v="1"/>
    <n v="4"/>
    <n v="4"/>
    <n v="87"/>
    <n v="70"/>
    <n v="1330"/>
    <n v="4"/>
  </r>
  <r>
    <s v="RES-23310"/>
    <s v="G-7746"/>
    <x v="658"/>
    <d v="2024-08-02T00:00:00"/>
    <d v="2024-08-08T00:00:00"/>
    <x v="1"/>
    <s v="RC_LONG"/>
    <x v="5"/>
    <x v="3"/>
    <x v="2"/>
    <n v="2100"/>
    <n v="1"/>
    <n v="3"/>
    <n v="2"/>
    <n v="5"/>
    <n v="6"/>
    <n v="63"/>
    <n v="420"/>
    <n v="1680"/>
    <n v="6"/>
  </r>
  <r>
    <s v="RES-24025"/>
    <s v="G-8461"/>
    <x v="658"/>
    <d v="2024-06-05T00:00:00"/>
    <d v="2024-06-19T00:00:00"/>
    <x v="1"/>
    <s v="RC_LONG"/>
    <x v="5"/>
    <x v="3"/>
    <x v="2"/>
    <n v="9800"/>
    <n v="2"/>
    <n v="6"/>
    <n v="2"/>
    <n v="8"/>
    <n v="14"/>
    <n v="5"/>
    <n v="1960"/>
    <n v="7840"/>
    <n v="28"/>
  </r>
  <r>
    <s v="RES-24096"/>
    <s v="G-8532"/>
    <x v="658"/>
    <d v="2024-06-29T00:00:00"/>
    <d v="2024-07-08T00:00:00"/>
    <x v="1"/>
    <s v="RC_GOV"/>
    <x v="0"/>
    <x v="3"/>
    <x v="2"/>
    <n v="3150"/>
    <n v="1"/>
    <n v="2"/>
    <n v="1"/>
    <n v="3"/>
    <n v="9"/>
    <n v="29"/>
    <n v="0"/>
    <n v="3150"/>
    <n v="9"/>
  </r>
  <r>
    <s v="RES-20281"/>
    <s v="G-4292"/>
    <x v="659"/>
    <d v="2024-09-27T00:00:00"/>
    <d v="2024-09-29T00:00:00"/>
    <x v="1"/>
    <s v="RC_BAR"/>
    <x v="5"/>
    <x v="1"/>
    <x v="2"/>
    <n v="1400"/>
    <n v="2"/>
    <n v="6"/>
    <n v="1"/>
    <n v="7"/>
    <n v="2"/>
    <n v="120"/>
    <n v="280"/>
    <n v="1120"/>
    <n v="4"/>
  </r>
  <r>
    <s v="RES-20589"/>
    <s v="G-5025"/>
    <x v="659"/>
    <d v="2024-07-08T00:00:00"/>
    <d v="2024-07-12T00:00:00"/>
    <x v="1"/>
    <s v="RC_BAR"/>
    <x v="4"/>
    <x v="4"/>
    <x v="0"/>
    <n v="1400"/>
    <n v="1"/>
    <n v="3"/>
    <n v="1"/>
    <n v="4"/>
    <n v="4"/>
    <n v="39"/>
    <n v="238"/>
    <n v="1162"/>
    <n v="4"/>
  </r>
  <r>
    <s v="RES-24020"/>
    <s v="G-8456"/>
    <x v="659"/>
    <d v="2024-08-11T00:00:00"/>
    <d v="2024-08-24T00:00:00"/>
    <x v="4"/>
    <s v="RC_GOV"/>
    <x v="4"/>
    <x v="1"/>
    <x v="3"/>
    <n v="0"/>
    <n v="7"/>
    <n v="0"/>
    <n v="0"/>
    <n v="0"/>
    <n v="13"/>
    <n v="73"/>
    <n v="0"/>
    <n v="0"/>
    <n v="91"/>
  </r>
  <r>
    <s v="RES-24194"/>
    <s v="G-8630"/>
    <x v="659"/>
    <d v="2024-07-24T00:00:00"/>
    <d v="2024-07-29T00:00:00"/>
    <x v="1"/>
    <s v="RC_BAR"/>
    <x v="5"/>
    <x v="2"/>
    <x v="2"/>
    <n v="3500"/>
    <n v="2"/>
    <n v="4"/>
    <n v="2"/>
    <n v="6"/>
    <n v="5"/>
    <n v="55"/>
    <n v="700"/>
    <n v="2800"/>
    <n v="10"/>
  </r>
  <r>
    <s v="RES-24307"/>
    <s v="G-8743"/>
    <x v="659"/>
    <d v="2024-08-04T00:00:00"/>
    <d v="2024-08-08T00:00:00"/>
    <x v="3"/>
    <s v="RC_PKG"/>
    <x v="5"/>
    <x v="0"/>
    <x v="1"/>
    <n v="4800"/>
    <n v="1"/>
    <n v="2"/>
    <n v="2"/>
    <n v="4"/>
    <n v="4"/>
    <n v="66"/>
    <n v="960"/>
    <n v="3840"/>
    <n v="4"/>
  </r>
  <r>
    <s v="RES-24395"/>
    <s v="G-8831"/>
    <x v="659"/>
    <d v="2024-06-09T00:00:00"/>
    <d v="2024-06-10T00:00:00"/>
    <x v="0"/>
    <s v="RC_WHL"/>
    <x v="3"/>
    <x v="3"/>
    <x v="0"/>
    <n v="1100"/>
    <n v="2"/>
    <n v="4"/>
    <n v="2"/>
    <n v="6"/>
    <n v="1"/>
    <n v="10"/>
    <n v="0"/>
    <n v="1100"/>
    <n v="2"/>
  </r>
  <r>
    <s v="RES-24915"/>
    <s v="G-9351"/>
    <x v="659"/>
    <d v="2024-06-27T00:00:00"/>
    <d v="2024-06-29T00:00:00"/>
    <x v="4"/>
    <s v="RC_PROMO"/>
    <x v="0"/>
    <x v="3"/>
    <x v="3"/>
    <n v="0"/>
    <n v="9"/>
    <n v="0"/>
    <n v="0"/>
    <n v="0"/>
    <n v="2"/>
    <n v="28"/>
    <n v="0"/>
    <n v="0"/>
    <n v="18"/>
  </r>
  <r>
    <s v="RES-20680"/>
    <s v="G-5116"/>
    <x v="660"/>
    <d v="2024-07-10T00:00:00"/>
    <d v="2024-07-20T00:00:00"/>
    <x v="1"/>
    <s v="RC_PROMO"/>
    <x v="5"/>
    <x v="3"/>
    <x v="0"/>
    <n v="3500"/>
    <n v="1"/>
    <n v="3"/>
    <n v="2"/>
    <n v="5"/>
    <n v="10"/>
    <n v="42"/>
    <n v="700"/>
    <n v="2800"/>
    <n v="10"/>
  </r>
  <r>
    <s v="RES-21855"/>
    <s v="G-6291"/>
    <x v="660"/>
    <d v="2024-06-05T00:00:00"/>
    <d v="2024-06-13T00:00:00"/>
    <x v="1"/>
    <s v="RC_BAR"/>
    <x v="7"/>
    <x v="2"/>
    <x v="2"/>
    <n v="5600"/>
    <n v="2"/>
    <n v="2"/>
    <n v="2"/>
    <n v="4"/>
    <n v="8"/>
    <n v="7"/>
    <n v="840"/>
    <n v="4760"/>
    <n v="16"/>
  </r>
  <r>
    <s v="RES-20073"/>
    <s v="G-1199"/>
    <x v="661"/>
    <d v="2024-05-29T00:00:00"/>
    <d v="2024-06-01T00:00:00"/>
    <x v="1"/>
    <s v="RC_GOV"/>
    <x v="5"/>
    <x v="0"/>
    <x v="0"/>
    <n v="2100"/>
    <n v="2"/>
    <n v="4"/>
    <n v="0"/>
    <n v="4"/>
    <n v="3"/>
    <n v="1"/>
    <n v="420"/>
    <n v="1680"/>
    <n v="6"/>
  </r>
  <r>
    <s v="RES-20887"/>
    <s v="G-5323"/>
    <x v="661"/>
    <d v="2024-06-19T00:00:00"/>
    <d v="2024-06-24T00:00:00"/>
    <x v="1"/>
    <s v="RC_LONG"/>
    <x v="4"/>
    <x v="3"/>
    <x v="2"/>
    <n v="3500"/>
    <n v="2"/>
    <n v="2"/>
    <n v="3"/>
    <n v="5"/>
    <n v="5"/>
    <n v="22"/>
    <n v="595"/>
    <n v="2905"/>
    <n v="10"/>
  </r>
  <r>
    <s v="RES-20984"/>
    <s v="G-5420"/>
    <x v="661"/>
    <d v="2024-08-25T00:00:00"/>
    <d v="2024-09-08T00:00:00"/>
    <x v="1"/>
    <s v="RC_LONG"/>
    <x v="3"/>
    <x v="0"/>
    <x v="2"/>
    <n v="4900"/>
    <n v="1"/>
    <n v="1"/>
    <n v="0"/>
    <n v="1"/>
    <n v="14"/>
    <n v="89"/>
    <n v="0"/>
    <n v="4900"/>
    <n v="14"/>
  </r>
  <r>
    <s v="RES-21187"/>
    <s v="G-5623"/>
    <x v="661"/>
    <d v="2024-07-07T00:00:00"/>
    <d v="2024-07-17T00:00:00"/>
    <x v="4"/>
    <s v="RC_CORP"/>
    <x v="4"/>
    <x v="3"/>
    <x v="0"/>
    <n v="8000"/>
    <n v="1"/>
    <n v="1"/>
    <n v="0"/>
    <n v="1"/>
    <n v="10"/>
    <n v="40"/>
    <n v="1360"/>
    <n v="6640"/>
    <n v="10"/>
  </r>
  <r>
    <s v="RES-21261"/>
    <s v="G-5697"/>
    <x v="661"/>
    <d v="2024-06-18T00:00:00"/>
    <d v="2024-06-28T00:00:00"/>
    <x v="1"/>
    <s v="RC_CORP"/>
    <x v="5"/>
    <x v="0"/>
    <x v="2"/>
    <n v="3500"/>
    <n v="1"/>
    <n v="1"/>
    <n v="0"/>
    <n v="1"/>
    <n v="10"/>
    <n v="21"/>
    <n v="700"/>
    <n v="2800"/>
    <n v="10"/>
  </r>
  <r>
    <s v="RES-21267"/>
    <s v="G-5703"/>
    <x v="661"/>
    <d v="2024-07-30T00:00:00"/>
    <d v="2024-07-31T00:00:00"/>
    <x v="1"/>
    <s v="RC_PROMO"/>
    <x v="0"/>
    <x v="1"/>
    <x v="2"/>
    <n v="350"/>
    <n v="1"/>
    <n v="2"/>
    <n v="2"/>
    <n v="4"/>
    <n v="1"/>
    <n v="63"/>
    <n v="0"/>
    <n v="350"/>
    <n v="1"/>
  </r>
  <r>
    <s v="RES-22017"/>
    <s v="G-6453"/>
    <x v="661"/>
    <d v="2024-07-15T00:00:00"/>
    <d v="2024-07-23T00:00:00"/>
    <x v="1"/>
    <s v="RC_LONG"/>
    <x v="4"/>
    <x v="0"/>
    <x v="2"/>
    <n v="5600"/>
    <n v="2"/>
    <n v="2"/>
    <n v="2"/>
    <n v="4"/>
    <n v="8"/>
    <n v="48"/>
    <n v="952"/>
    <n v="4648"/>
    <n v="16"/>
  </r>
  <r>
    <s v="RES-22889"/>
    <s v="G-7325"/>
    <x v="661"/>
    <d v="2024-07-07T00:00:00"/>
    <d v="2024-07-15T00:00:00"/>
    <x v="1"/>
    <s v="RC_PKG"/>
    <x v="4"/>
    <x v="3"/>
    <x v="2"/>
    <n v="5600"/>
    <n v="2"/>
    <n v="2"/>
    <n v="1"/>
    <n v="3"/>
    <n v="8"/>
    <n v="40"/>
    <n v="952"/>
    <n v="4648"/>
    <n v="16"/>
  </r>
  <r>
    <s v="RES-23320"/>
    <s v="G-7756"/>
    <x v="661"/>
    <d v="2024-06-23T00:00:00"/>
    <d v="2024-07-01T00:00:00"/>
    <x v="1"/>
    <s v="RC_CORP"/>
    <x v="0"/>
    <x v="4"/>
    <x v="2"/>
    <n v="5600"/>
    <n v="2"/>
    <n v="6"/>
    <n v="2"/>
    <n v="8"/>
    <n v="8"/>
    <n v="26"/>
    <n v="0"/>
    <n v="5600"/>
    <n v="16"/>
  </r>
  <r>
    <s v="RES-23835"/>
    <s v="G-8271"/>
    <x v="661"/>
    <d v="2024-06-13T00:00:00"/>
    <d v="2024-06-18T00:00:00"/>
    <x v="4"/>
    <s v="RC_BAR"/>
    <x v="7"/>
    <x v="3"/>
    <x v="2"/>
    <n v="4000"/>
    <n v="1"/>
    <n v="2"/>
    <n v="0"/>
    <n v="2"/>
    <n v="5"/>
    <n v="16"/>
    <n v="600"/>
    <n v="3400"/>
    <n v="5"/>
  </r>
  <r>
    <s v="RES-24265"/>
    <s v="G-8701"/>
    <x v="661"/>
    <d v="2024-07-28T00:00:00"/>
    <d v="2024-08-04T00:00:00"/>
    <x v="1"/>
    <s v="RC_PROMO"/>
    <x v="6"/>
    <x v="0"/>
    <x v="2"/>
    <n v="4900"/>
    <n v="2"/>
    <n v="2"/>
    <n v="1"/>
    <n v="3"/>
    <n v="7"/>
    <n v="61"/>
    <n v="0"/>
    <n v="4900"/>
    <n v="14"/>
  </r>
  <r>
    <s v="RES-24473"/>
    <s v="G-8909"/>
    <x v="661"/>
    <d v="2024-08-04T00:00:00"/>
    <d v="2024-08-06T00:00:00"/>
    <x v="0"/>
    <s v="RC_PKG"/>
    <x v="0"/>
    <x v="0"/>
    <x v="2"/>
    <n v="2200"/>
    <n v="2"/>
    <n v="6"/>
    <n v="2"/>
    <n v="8"/>
    <n v="2"/>
    <n v="68"/>
    <n v="0"/>
    <n v="2200"/>
    <n v="4"/>
  </r>
  <r>
    <s v="RES-20044"/>
    <s v="G-2335"/>
    <x v="662"/>
    <d v="2024-07-22T00:00:00"/>
    <d v="2024-07-24T00:00:00"/>
    <x v="1"/>
    <s v="RC_CORP"/>
    <x v="4"/>
    <x v="4"/>
    <x v="2"/>
    <n v="1400"/>
    <n v="2"/>
    <n v="2"/>
    <n v="1"/>
    <n v="3"/>
    <n v="2"/>
    <n v="56"/>
    <n v="238"/>
    <n v="1162"/>
    <n v="4"/>
  </r>
  <r>
    <s v="RES-20594"/>
    <s v="G-5030"/>
    <x v="662"/>
    <d v="2024-07-14T00:00:00"/>
    <d v="2024-07-16T00:00:00"/>
    <x v="1"/>
    <s v="RC_PROMO"/>
    <x v="4"/>
    <x v="0"/>
    <x v="2"/>
    <n v="700"/>
    <n v="1"/>
    <n v="1"/>
    <n v="0"/>
    <n v="1"/>
    <n v="2"/>
    <n v="48"/>
    <n v="119"/>
    <n v="581"/>
    <n v="2"/>
  </r>
  <r>
    <s v="RES-21845"/>
    <s v="G-6281"/>
    <x v="662"/>
    <d v="2024-08-02T00:00:00"/>
    <d v="2024-08-09T00:00:00"/>
    <x v="1"/>
    <s v="RC_BAR"/>
    <x v="2"/>
    <x v="3"/>
    <x v="2"/>
    <n v="2450"/>
    <n v="1"/>
    <n v="3"/>
    <n v="1"/>
    <n v="4"/>
    <n v="7"/>
    <n v="67"/>
    <n v="245"/>
    <n v="2205"/>
    <n v="7"/>
  </r>
  <r>
    <s v="RES-22784"/>
    <s v="G-7220"/>
    <x v="662"/>
    <d v="2024-07-29T00:00:00"/>
    <d v="2024-08-08T00:00:00"/>
    <x v="1"/>
    <s v="RC_BAR"/>
    <x v="2"/>
    <x v="4"/>
    <x v="2"/>
    <n v="7000"/>
    <n v="2"/>
    <n v="4"/>
    <n v="2"/>
    <n v="6"/>
    <n v="10"/>
    <n v="63"/>
    <n v="700"/>
    <n v="6300"/>
    <n v="20"/>
  </r>
  <r>
    <s v="RES-23144"/>
    <s v="G-7580"/>
    <x v="662"/>
    <d v="2024-07-01T00:00:00"/>
    <d v="2024-07-05T00:00:00"/>
    <x v="1"/>
    <s v="RC_PKG"/>
    <x v="4"/>
    <x v="3"/>
    <x v="2"/>
    <n v="1400"/>
    <n v="1"/>
    <n v="3"/>
    <n v="1"/>
    <n v="4"/>
    <n v="4"/>
    <n v="35"/>
    <n v="238"/>
    <n v="1162"/>
    <n v="4"/>
  </r>
  <r>
    <s v="RES-23821"/>
    <s v="G-8257"/>
    <x v="662"/>
    <d v="2024-06-03T00:00:00"/>
    <d v="2024-06-09T00:00:00"/>
    <x v="1"/>
    <s v="RC_PROMO"/>
    <x v="5"/>
    <x v="4"/>
    <x v="2"/>
    <n v="4200"/>
    <n v="2"/>
    <n v="4"/>
    <n v="3"/>
    <n v="7"/>
    <n v="6"/>
    <n v="7"/>
    <n v="840"/>
    <n v="3360"/>
    <n v="12"/>
  </r>
  <r>
    <s v="RES-24268"/>
    <s v="G-8704"/>
    <x v="662"/>
    <d v="2024-08-11T00:00:00"/>
    <d v="2024-08-19T00:00:00"/>
    <x v="0"/>
    <s v="RC_BAR"/>
    <x v="6"/>
    <x v="1"/>
    <x v="2"/>
    <n v="8800"/>
    <n v="2"/>
    <n v="4"/>
    <n v="3"/>
    <n v="7"/>
    <n v="8"/>
    <n v="76"/>
    <n v="0"/>
    <n v="8800"/>
    <n v="16"/>
  </r>
  <r>
    <s v="RES-20547"/>
    <s v="G-3390"/>
    <x v="663"/>
    <d v="2024-09-23T00:00:00"/>
    <d v="2024-09-25T00:00:00"/>
    <x v="1"/>
    <s v="RC_PKG"/>
    <x v="0"/>
    <x v="0"/>
    <x v="2"/>
    <n v="1400"/>
    <n v="2"/>
    <n v="4"/>
    <n v="1"/>
    <n v="5"/>
    <n v="2"/>
    <n v="120"/>
    <n v="0"/>
    <n v="1400"/>
    <n v="4"/>
  </r>
  <r>
    <s v="RES-21164"/>
    <s v="G-5600"/>
    <x v="663"/>
    <d v="2024-07-07T00:00:00"/>
    <d v="2024-07-08T00:00:00"/>
    <x v="1"/>
    <s v="RC_WHL"/>
    <x v="0"/>
    <x v="0"/>
    <x v="2"/>
    <n v="350"/>
    <n v="1"/>
    <n v="1"/>
    <n v="1"/>
    <n v="2"/>
    <n v="1"/>
    <n v="42"/>
    <n v="0"/>
    <n v="350"/>
    <n v="1"/>
  </r>
  <r>
    <s v="RES-21975"/>
    <s v="G-6411"/>
    <x v="663"/>
    <d v="2024-07-06T00:00:00"/>
    <d v="2024-07-20T00:00:00"/>
    <x v="1"/>
    <s v="RC_LONG"/>
    <x v="2"/>
    <x v="3"/>
    <x v="0"/>
    <n v="9800"/>
    <n v="2"/>
    <n v="6"/>
    <n v="4"/>
    <n v="10"/>
    <n v="14"/>
    <n v="41"/>
    <n v="980"/>
    <n v="8820"/>
    <n v="28"/>
  </r>
  <r>
    <s v="RES-23550"/>
    <s v="G-7986"/>
    <x v="663"/>
    <d v="2024-07-03T00:00:00"/>
    <d v="2024-07-08T00:00:00"/>
    <x v="1"/>
    <s v="RC_PROMO"/>
    <x v="4"/>
    <x v="1"/>
    <x v="2"/>
    <n v="3500"/>
    <n v="2"/>
    <n v="4"/>
    <n v="2"/>
    <n v="6"/>
    <n v="5"/>
    <n v="38"/>
    <n v="595"/>
    <n v="2905"/>
    <n v="10"/>
  </r>
  <r>
    <s v="RES-24262"/>
    <s v="G-8698"/>
    <x v="663"/>
    <d v="2024-08-15T00:00:00"/>
    <d v="2024-08-23T00:00:00"/>
    <x v="1"/>
    <s v="RC_LONG"/>
    <x v="0"/>
    <x v="3"/>
    <x v="0"/>
    <n v="5600"/>
    <n v="2"/>
    <n v="2"/>
    <n v="3"/>
    <n v="5"/>
    <n v="8"/>
    <n v="81"/>
    <n v="0"/>
    <n v="5600"/>
    <n v="16"/>
  </r>
  <r>
    <s v="RES-24589"/>
    <s v="G-9025"/>
    <x v="663"/>
    <d v="2024-06-03T00:00:00"/>
    <d v="2024-06-12T00:00:00"/>
    <x v="1"/>
    <s v="RC_GOV"/>
    <x v="6"/>
    <x v="3"/>
    <x v="2"/>
    <n v="3150"/>
    <n v="1"/>
    <n v="2"/>
    <n v="0"/>
    <n v="2"/>
    <n v="9"/>
    <n v="8"/>
    <n v="0"/>
    <n v="3150"/>
    <n v="9"/>
  </r>
  <r>
    <s v="RES-22527"/>
    <s v="G-6963"/>
    <x v="664"/>
    <d v="2024-06-27T00:00:00"/>
    <d v="2024-07-05T00:00:00"/>
    <x v="1"/>
    <s v="RC_CORP"/>
    <x v="5"/>
    <x v="0"/>
    <x v="2"/>
    <n v="2800"/>
    <n v="1"/>
    <n v="2"/>
    <n v="1"/>
    <n v="3"/>
    <n v="8"/>
    <n v="33"/>
    <n v="560"/>
    <n v="2240"/>
    <n v="8"/>
  </r>
  <r>
    <s v="RES-22587"/>
    <s v="G-7023"/>
    <x v="664"/>
    <d v="2024-08-07T00:00:00"/>
    <d v="2024-08-08T00:00:00"/>
    <x v="2"/>
    <s v="RC_GOV"/>
    <x v="5"/>
    <x v="1"/>
    <x v="2"/>
    <n v="2200"/>
    <n v="2"/>
    <n v="6"/>
    <n v="2"/>
    <n v="8"/>
    <n v="1"/>
    <n v="74"/>
    <n v="440"/>
    <n v="1760"/>
    <n v="2"/>
  </r>
  <r>
    <s v="RES-22589"/>
    <s v="G-7025"/>
    <x v="664"/>
    <d v="2024-08-20T00:00:00"/>
    <d v="2024-09-01T00:00:00"/>
    <x v="1"/>
    <s v="RC_BAR"/>
    <x v="2"/>
    <x v="0"/>
    <x v="1"/>
    <n v="4200"/>
    <n v="1"/>
    <n v="3"/>
    <n v="1"/>
    <n v="4"/>
    <n v="12"/>
    <n v="87"/>
    <n v="420"/>
    <n v="3780"/>
    <n v="12"/>
  </r>
  <r>
    <s v="RES-23445"/>
    <s v="G-7881"/>
    <x v="664"/>
    <d v="2024-06-12T00:00:00"/>
    <d v="2024-06-14T00:00:00"/>
    <x v="1"/>
    <s v="RC_CORP"/>
    <x v="4"/>
    <x v="2"/>
    <x v="3"/>
    <n v="0"/>
    <n v="9"/>
    <n v="0"/>
    <n v="0"/>
    <n v="0"/>
    <n v="2"/>
    <n v="18"/>
    <n v="0"/>
    <n v="0"/>
    <n v="18"/>
  </r>
  <r>
    <s v="RES-23579"/>
    <s v="G-8015"/>
    <x v="664"/>
    <d v="2024-08-07T00:00:00"/>
    <d v="2024-08-17T00:00:00"/>
    <x v="3"/>
    <s v="RC_CORP"/>
    <x v="7"/>
    <x v="3"/>
    <x v="2"/>
    <n v="12000"/>
    <n v="1"/>
    <n v="1"/>
    <n v="1"/>
    <n v="2"/>
    <n v="10"/>
    <n v="74"/>
    <n v="1800"/>
    <n v="10200"/>
    <n v="10"/>
  </r>
  <r>
    <s v="RES-20122"/>
    <s v="G-4328"/>
    <x v="665"/>
    <d v="2024-06-18T00:00:00"/>
    <d v="2024-06-23T00:00:00"/>
    <x v="1"/>
    <s v="RC_WHL"/>
    <x v="4"/>
    <x v="0"/>
    <x v="0"/>
    <n v="3500"/>
    <n v="2"/>
    <n v="4"/>
    <n v="3"/>
    <n v="7"/>
    <n v="5"/>
    <n v="25"/>
    <n v="595"/>
    <n v="2905"/>
    <n v="10"/>
  </r>
  <r>
    <s v="RES-20187"/>
    <s v="G-1997"/>
    <x v="665"/>
    <d v="2024-05-24T00:00:00"/>
    <d v="2024-05-26T00:00:00"/>
    <x v="1"/>
    <s v="RC_WHL"/>
    <x v="2"/>
    <x v="1"/>
    <x v="2"/>
    <n v="700"/>
    <n v="1"/>
    <n v="2"/>
    <n v="0"/>
    <n v="2"/>
    <n v="2"/>
    <n v="0"/>
    <n v="70"/>
    <n v="630"/>
    <n v="2"/>
  </r>
  <r>
    <s v="RES-20210"/>
    <s v="G-4743"/>
    <x v="665"/>
    <d v="2024-06-23T00:00:00"/>
    <d v="2024-07-07T00:00:00"/>
    <x v="1"/>
    <s v="RC_GOV"/>
    <x v="7"/>
    <x v="1"/>
    <x v="2"/>
    <n v="4900"/>
    <n v="1"/>
    <n v="2"/>
    <n v="0"/>
    <n v="2"/>
    <n v="14"/>
    <n v="30"/>
    <n v="735"/>
    <n v="4165"/>
    <n v="14"/>
  </r>
  <r>
    <s v="RES-20449"/>
    <s v="G-2562"/>
    <x v="665"/>
    <d v="2024-06-16T00:00:00"/>
    <d v="2024-06-19T00:00:00"/>
    <x v="0"/>
    <s v="RC_LONG"/>
    <x v="3"/>
    <x v="3"/>
    <x v="2"/>
    <n v="3300"/>
    <n v="2"/>
    <n v="4"/>
    <n v="0"/>
    <n v="4"/>
    <n v="3"/>
    <n v="23"/>
    <n v="0"/>
    <n v="3300"/>
    <n v="6"/>
  </r>
  <r>
    <s v="RES-21319"/>
    <s v="G-5755"/>
    <x v="665"/>
    <d v="2024-06-30T00:00:00"/>
    <d v="2024-07-01T00:00:00"/>
    <x v="2"/>
    <s v="RC_WHL"/>
    <x v="5"/>
    <x v="1"/>
    <x v="2"/>
    <n v="2200"/>
    <n v="2"/>
    <n v="2"/>
    <n v="3"/>
    <n v="5"/>
    <n v="1"/>
    <n v="37"/>
    <n v="440"/>
    <n v="1760"/>
    <n v="2"/>
  </r>
  <r>
    <s v="RES-21860"/>
    <s v="G-6296"/>
    <x v="665"/>
    <d v="2024-06-18T00:00:00"/>
    <d v="2024-06-24T00:00:00"/>
    <x v="1"/>
    <s v="RC_CORP"/>
    <x v="1"/>
    <x v="1"/>
    <x v="2"/>
    <n v="4200"/>
    <n v="2"/>
    <n v="4"/>
    <n v="2"/>
    <n v="6"/>
    <n v="6"/>
    <n v="25"/>
    <n v="210"/>
    <n v="3990"/>
    <n v="12"/>
  </r>
  <r>
    <s v="RES-22672"/>
    <s v="G-7108"/>
    <x v="665"/>
    <d v="2024-07-23T00:00:00"/>
    <d v="2024-07-28T00:00:00"/>
    <x v="1"/>
    <s v="RC_LONG"/>
    <x v="0"/>
    <x v="4"/>
    <x v="2"/>
    <n v="3500"/>
    <n v="2"/>
    <n v="6"/>
    <n v="1"/>
    <n v="7"/>
    <n v="5"/>
    <n v="60"/>
    <n v="0"/>
    <n v="3500"/>
    <n v="10"/>
  </r>
  <r>
    <s v="RES-24299"/>
    <s v="G-8735"/>
    <x v="665"/>
    <d v="2024-06-29T00:00:00"/>
    <d v="2024-06-30T00:00:00"/>
    <x v="1"/>
    <s v="RC_LONG"/>
    <x v="5"/>
    <x v="2"/>
    <x v="2"/>
    <n v="700"/>
    <n v="2"/>
    <n v="2"/>
    <n v="1"/>
    <n v="3"/>
    <n v="1"/>
    <n v="36"/>
    <n v="140"/>
    <n v="560"/>
    <n v="2"/>
  </r>
  <r>
    <s v="RES-24363"/>
    <s v="G-8799"/>
    <x v="665"/>
    <d v="2024-06-02T00:00:00"/>
    <d v="2024-06-14T00:00:00"/>
    <x v="1"/>
    <s v="RC_PROMO"/>
    <x v="1"/>
    <x v="2"/>
    <x v="2"/>
    <n v="4200"/>
    <n v="1"/>
    <n v="2"/>
    <n v="1"/>
    <n v="3"/>
    <n v="12"/>
    <n v="9"/>
    <n v="210"/>
    <n v="3990"/>
    <n v="12"/>
  </r>
  <r>
    <s v="RES-24548"/>
    <s v="G-8984"/>
    <x v="665"/>
    <d v="2024-07-04T00:00:00"/>
    <d v="2024-07-17T00:00:00"/>
    <x v="3"/>
    <s v="RC_BAR"/>
    <x v="1"/>
    <x v="2"/>
    <x v="1"/>
    <n v="15600"/>
    <n v="1"/>
    <n v="3"/>
    <n v="1"/>
    <n v="4"/>
    <n v="13"/>
    <n v="41"/>
    <n v="780"/>
    <n v="14820"/>
    <n v="13"/>
  </r>
  <r>
    <s v="RES-24635"/>
    <s v="G-9071"/>
    <x v="665"/>
    <d v="2024-08-19T00:00:00"/>
    <d v="2024-08-25T00:00:00"/>
    <x v="1"/>
    <s v="RC_GOV"/>
    <x v="6"/>
    <x v="3"/>
    <x v="2"/>
    <n v="2100"/>
    <n v="1"/>
    <n v="3"/>
    <n v="2"/>
    <n v="5"/>
    <n v="6"/>
    <n v="87"/>
    <n v="0"/>
    <n v="2100"/>
    <n v="6"/>
  </r>
  <r>
    <s v="RES-20209"/>
    <s v="G-2810"/>
    <x v="666"/>
    <d v="2024-06-09T00:00:00"/>
    <d v="2024-06-11T00:00:00"/>
    <x v="1"/>
    <s v="RC_GOV"/>
    <x v="6"/>
    <x v="1"/>
    <x v="0"/>
    <n v="700"/>
    <n v="1"/>
    <n v="2"/>
    <n v="0"/>
    <n v="2"/>
    <n v="2"/>
    <n v="17"/>
    <n v="0"/>
    <n v="700"/>
    <n v="2"/>
  </r>
  <r>
    <s v="RES-21461"/>
    <s v="G-5897"/>
    <x v="666"/>
    <d v="2024-07-15T00:00:00"/>
    <d v="2024-07-17T00:00:00"/>
    <x v="1"/>
    <s v="RC_GOV"/>
    <x v="0"/>
    <x v="3"/>
    <x v="2"/>
    <n v="700"/>
    <n v="1"/>
    <n v="2"/>
    <n v="2"/>
    <n v="4"/>
    <n v="2"/>
    <n v="53"/>
    <n v="0"/>
    <n v="700"/>
    <n v="2"/>
  </r>
  <r>
    <s v="RES-21696"/>
    <s v="G-6132"/>
    <x v="666"/>
    <d v="2024-06-30T00:00:00"/>
    <d v="2024-07-11T00:00:00"/>
    <x v="1"/>
    <s v="RC_WHL"/>
    <x v="0"/>
    <x v="0"/>
    <x v="2"/>
    <n v="3850"/>
    <n v="1"/>
    <n v="1"/>
    <n v="1"/>
    <n v="2"/>
    <n v="11"/>
    <n v="38"/>
    <n v="0"/>
    <n v="3850"/>
    <n v="11"/>
  </r>
  <r>
    <s v="RES-22313"/>
    <s v="G-6749"/>
    <x v="666"/>
    <d v="2024-07-14T00:00:00"/>
    <d v="2024-07-15T00:00:00"/>
    <x v="3"/>
    <s v="RC_BAR"/>
    <x v="1"/>
    <x v="2"/>
    <x v="1"/>
    <n v="1200"/>
    <n v="1"/>
    <n v="2"/>
    <n v="0"/>
    <n v="2"/>
    <n v="1"/>
    <n v="52"/>
    <n v="60"/>
    <n v="1140"/>
    <n v="1"/>
  </r>
  <r>
    <s v="RES-23158"/>
    <s v="G-7594"/>
    <x v="666"/>
    <d v="2024-06-13T00:00:00"/>
    <d v="2024-06-16T00:00:00"/>
    <x v="0"/>
    <s v="RC_GOV"/>
    <x v="4"/>
    <x v="3"/>
    <x v="3"/>
    <n v="0"/>
    <n v="10"/>
    <n v="0"/>
    <n v="0"/>
    <n v="0"/>
    <n v="3"/>
    <n v="21"/>
    <n v="0"/>
    <n v="0"/>
    <n v="30"/>
  </r>
  <r>
    <s v="RES-20517"/>
    <s v="G-2315"/>
    <x v="667"/>
    <d v="2024-06-17T00:00:00"/>
    <d v="2024-06-19T00:00:00"/>
    <x v="1"/>
    <s v="RC_BAR"/>
    <x v="3"/>
    <x v="3"/>
    <x v="2"/>
    <n v="700"/>
    <n v="1"/>
    <n v="3"/>
    <n v="0"/>
    <n v="3"/>
    <n v="2"/>
    <n v="26"/>
    <n v="0"/>
    <n v="700"/>
    <n v="2"/>
  </r>
  <r>
    <s v="RES-22852"/>
    <s v="G-7288"/>
    <x v="667"/>
    <d v="2024-07-03T00:00:00"/>
    <d v="2024-07-05T00:00:00"/>
    <x v="1"/>
    <s v="RC_PROMO"/>
    <x v="1"/>
    <x v="0"/>
    <x v="2"/>
    <n v="1400"/>
    <n v="2"/>
    <n v="6"/>
    <n v="1"/>
    <n v="7"/>
    <n v="2"/>
    <n v="42"/>
    <n v="70"/>
    <n v="1330"/>
    <n v="4"/>
  </r>
  <r>
    <s v="RES-23593"/>
    <s v="G-8029"/>
    <x v="667"/>
    <d v="2024-07-03T00:00:00"/>
    <d v="2024-07-08T00:00:00"/>
    <x v="1"/>
    <s v="RC_GOV"/>
    <x v="0"/>
    <x v="0"/>
    <x v="2"/>
    <n v="1750"/>
    <n v="1"/>
    <n v="2"/>
    <n v="0"/>
    <n v="2"/>
    <n v="5"/>
    <n v="42"/>
    <n v="0"/>
    <n v="1750"/>
    <n v="5"/>
  </r>
  <r>
    <s v="RES-23778"/>
    <s v="G-8214"/>
    <x v="667"/>
    <d v="2024-08-01T00:00:00"/>
    <d v="2024-08-10T00:00:00"/>
    <x v="1"/>
    <s v="RC_PROMO"/>
    <x v="0"/>
    <x v="2"/>
    <x v="2"/>
    <n v="3150"/>
    <n v="1"/>
    <n v="3"/>
    <n v="0"/>
    <n v="3"/>
    <n v="9"/>
    <n v="71"/>
    <n v="0"/>
    <n v="3150"/>
    <n v="9"/>
  </r>
  <r>
    <s v="RES-24267"/>
    <s v="G-8703"/>
    <x v="667"/>
    <d v="2024-08-08T00:00:00"/>
    <d v="2024-08-09T00:00:00"/>
    <x v="1"/>
    <s v="RC_LONG"/>
    <x v="7"/>
    <x v="4"/>
    <x v="0"/>
    <n v="350"/>
    <n v="1"/>
    <n v="3"/>
    <n v="2"/>
    <n v="5"/>
    <n v="1"/>
    <n v="78"/>
    <n v="52.5"/>
    <n v="297.5"/>
    <n v="1"/>
  </r>
  <r>
    <s v="RES-21624"/>
    <s v="G-6060"/>
    <x v="668"/>
    <d v="2024-07-19T00:00:00"/>
    <d v="2024-07-29T00:00:00"/>
    <x v="0"/>
    <s v="RC_GOV"/>
    <x v="4"/>
    <x v="3"/>
    <x v="3"/>
    <n v="0"/>
    <n v="9"/>
    <n v="0"/>
    <n v="0"/>
    <n v="0"/>
    <n v="10"/>
    <n v="59"/>
    <n v="0"/>
    <n v="0"/>
    <n v="90"/>
  </r>
  <r>
    <s v="RES-21836"/>
    <s v="G-6272"/>
    <x v="668"/>
    <d v="2024-07-05T00:00:00"/>
    <d v="2024-07-13T00:00:00"/>
    <x v="1"/>
    <s v="RC_CORP"/>
    <x v="3"/>
    <x v="2"/>
    <x v="0"/>
    <n v="5600"/>
    <n v="2"/>
    <n v="4"/>
    <n v="2"/>
    <n v="6"/>
    <n v="8"/>
    <n v="45"/>
    <n v="0"/>
    <n v="5600"/>
    <n v="16"/>
  </r>
  <r>
    <s v="RES-22217"/>
    <s v="G-6653"/>
    <x v="668"/>
    <d v="2024-07-09T00:00:00"/>
    <d v="2024-07-23T00:00:00"/>
    <x v="1"/>
    <s v="RC_BAR"/>
    <x v="0"/>
    <x v="2"/>
    <x v="2"/>
    <n v="9800"/>
    <n v="2"/>
    <n v="2"/>
    <n v="4"/>
    <n v="6"/>
    <n v="14"/>
    <n v="49"/>
    <n v="0"/>
    <n v="9800"/>
    <n v="28"/>
  </r>
  <r>
    <s v="RES-23316"/>
    <s v="G-7752"/>
    <x v="668"/>
    <d v="2024-07-16T00:00:00"/>
    <d v="2024-07-25T00:00:00"/>
    <x v="0"/>
    <s v="RC_LONG"/>
    <x v="4"/>
    <x v="4"/>
    <x v="0"/>
    <n v="4950"/>
    <n v="1"/>
    <n v="2"/>
    <n v="2"/>
    <n v="4"/>
    <n v="9"/>
    <n v="56"/>
    <n v="841.5"/>
    <n v="4108.5"/>
    <n v="9"/>
  </r>
  <r>
    <s v="RES-23535"/>
    <s v="G-7971"/>
    <x v="668"/>
    <d v="2024-05-23T00:00:00"/>
    <d v="2024-06-03T00:00:00"/>
    <x v="1"/>
    <s v="RC_PROMO"/>
    <x v="2"/>
    <x v="3"/>
    <x v="2"/>
    <n v="7700"/>
    <n v="2"/>
    <n v="6"/>
    <n v="2"/>
    <n v="8"/>
    <n v="11"/>
    <n v="2"/>
    <n v="770"/>
    <n v="6930"/>
    <n v="22"/>
  </r>
  <r>
    <s v="RES-24708"/>
    <s v="G-9144"/>
    <x v="668"/>
    <d v="2024-06-18T00:00:00"/>
    <d v="2024-06-27T00:00:00"/>
    <x v="1"/>
    <s v="RC_GOV"/>
    <x v="1"/>
    <x v="3"/>
    <x v="0"/>
    <n v="6300"/>
    <n v="2"/>
    <n v="2"/>
    <n v="3"/>
    <n v="5"/>
    <n v="9"/>
    <n v="28"/>
    <n v="315"/>
    <n v="5985"/>
    <n v="18"/>
  </r>
  <r>
    <s v="RES-20268"/>
    <s v="G-1084"/>
    <x v="669"/>
    <d v="2024-05-29T00:00:00"/>
    <d v="2024-06-02T00:00:00"/>
    <x v="1"/>
    <s v="RC_BAR"/>
    <x v="2"/>
    <x v="0"/>
    <x v="1"/>
    <n v="1400"/>
    <n v="1"/>
    <n v="1"/>
    <n v="1"/>
    <n v="2"/>
    <n v="4"/>
    <n v="9"/>
    <n v="140"/>
    <n v="1260"/>
    <n v="4"/>
  </r>
  <r>
    <s v="RES-20632"/>
    <s v="G-5068"/>
    <x v="669"/>
    <d v="2024-08-18T00:00:00"/>
    <d v="2024-08-23T00:00:00"/>
    <x v="4"/>
    <s v="RC_PROMO"/>
    <x v="3"/>
    <x v="1"/>
    <x v="1"/>
    <n v="8000"/>
    <n v="2"/>
    <n v="4"/>
    <n v="4"/>
    <n v="8"/>
    <n v="5"/>
    <n v="90"/>
    <n v="0"/>
    <n v="8000"/>
    <n v="10"/>
  </r>
  <r>
    <s v="RES-22025"/>
    <s v="G-6461"/>
    <x v="669"/>
    <d v="2024-08-06T00:00:00"/>
    <d v="2024-08-10T00:00:00"/>
    <x v="4"/>
    <s v="RC_CORP"/>
    <x v="1"/>
    <x v="3"/>
    <x v="2"/>
    <n v="3200"/>
    <n v="1"/>
    <n v="2"/>
    <n v="0"/>
    <n v="2"/>
    <n v="4"/>
    <n v="78"/>
    <n v="160"/>
    <n v="3040"/>
    <n v="4"/>
  </r>
  <r>
    <s v="RES-22511"/>
    <s v="G-6947"/>
    <x v="669"/>
    <d v="2024-08-14T00:00:00"/>
    <d v="2024-08-20T00:00:00"/>
    <x v="1"/>
    <s v="RC_BAR"/>
    <x v="3"/>
    <x v="0"/>
    <x v="2"/>
    <n v="4200"/>
    <n v="2"/>
    <n v="6"/>
    <n v="2"/>
    <n v="8"/>
    <n v="6"/>
    <n v="86"/>
    <n v="0"/>
    <n v="4200"/>
    <n v="12"/>
  </r>
  <r>
    <s v="RES-23514"/>
    <s v="G-7950"/>
    <x v="669"/>
    <d v="2024-05-23T00:00:00"/>
    <d v="2024-06-01T00:00:00"/>
    <x v="0"/>
    <s v="RC_PROMO"/>
    <x v="4"/>
    <x v="3"/>
    <x v="2"/>
    <n v="14850"/>
    <n v="3"/>
    <n v="6"/>
    <n v="3"/>
    <n v="9"/>
    <n v="9"/>
    <n v="3"/>
    <n v="2524.5"/>
    <n v="12325.5"/>
    <n v="27"/>
  </r>
  <r>
    <s v="RES-24986"/>
    <s v="G-9422"/>
    <x v="669"/>
    <d v="2024-07-16T00:00:00"/>
    <d v="2024-07-23T00:00:00"/>
    <x v="1"/>
    <s v="RC_WHL"/>
    <x v="5"/>
    <x v="3"/>
    <x v="2"/>
    <n v="2450"/>
    <n v="1"/>
    <n v="2"/>
    <n v="0"/>
    <n v="2"/>
    <n v="7"/>
    <n v="57"/>
    <n v="490"/>
    <n v="1960"/>
    <n v="7"/>
  </r>
  <r>
    <s v="RES-21116"/>
    <s v="G-5552"/>
    <x v="670"/>
    <d v="2024-08-06T00:00:00"/>
    <d v="2024-08-15T00:00:00"/>
    <x v="1"/>
    <s v="RC_LONG"/>
    <x v="2"/>
    <x v="1"/>
    <x v="0"/>
    <n v="6300"/>
    <n v="2"/>
    <n v="4"/>
    <n v="1"/>
    <n v="5"/>
    <n v="9"/>
    <n v="79"/>
    <n v="630"/>
    <n v="5670"/>
    <n v="18"/>
  </r>
  <r>
    <s v="RES-22845"/>
    <s v="G-7281"/>
    <x v="670"/>
    <d v="2024-06-15T00:00:00"/>
    <d v="2024-06-28T00:00:00"/>
    <x v="1"/>
    <s v="RC_PROMO"/>
    <x v="5"/>
    <x v="3"/>
    <x v="0"/>
    <n v="4550"/>
    <n v="1"/>
    <n v="1"/>
    <n v="0"/>
    <n v="1"/>
    <n v="13"/>
    <n v="27"/>
    <n v="910"/>
    <n v="3640"/>
    <n v="13"/>
  </r>
  <r>
    <s v="RES-22937"/>
    <s v="G-7373"/>
    <x v="670"/>
    <d v="2024-05-25T00:00:00"/>
    <d v="2024-06-07T00:00:00"/>
    <x v="1"/>
    <s v="RC_PKG"/>
    <x v="7"/>
    <x v="2"/>
    <x v="2"/>
    <n v="9100"/>
    <n v="2"/>
    <n v="2"/>
    <n v="1"/>
    <n v="3"/>
    <n v="13"/>
    <n v="6"/>
    <n v="1365"/>
    <n v="7735"/>
    <n v="26"/>
  </r>
  <r>
    <s v="RES-23940"/>
    <s v="G-8376"/>
    <x v="670"/>
    <d v="2024-06-04T00:00:00"/>
    <d v="2024-06-10T00:00:00"/>
    <x v="0"/>
    <s v="RC_BAR"/>
    <x v="2"/>
    <x v="1"/>
    <x v="1"/>
    <n v="6600"/>
    <n v="2"/>
    <n v="4"/>
    <n v="0"/>
    <n v="4"/>
    <n v="6"/>
    <n v="16"/>
    <n v="660"/>
    <n v="5940"/>
    <n v="12"/>
  </r>
  <r>
    <s v="RES-24107"/>
    <s v="G-8543"/>
    <x v="670"/>
    <d v="2024-07-07T00:00:00"/>
    <d v="2024-07-13T00:00:00"/>
    <x v="1"/>
    <s v="RC_WHL"/>
    <x v="0"/>
    <x v="3"/>
    <x v="3"/>
    <n v="0"/>
    <n v="5"/>
    <n v="0"/>
    <n v="0"/>
    <n v="0"/>
    <n v="6"/>
    <n v="49"/>
    <n v="0"/>
    <n v="0"/>
    <n v="30"/>
  </r>
  <r>
    <s v="RES-24288"/>
    <s v="G-8724"/>
    <x v="670"/>
    <d v="2024-07-02T00:00:00"/>
    <d v="2024-07-12T00:00:00"/>
    <x v="0"/>
    <s v="RC_CORP"/>
    <x v="1"/>
    <x v="2"/>
    <x v="2"/>
    <n v="11000"/>
    <n v="2"/>
    <n v="6"/>
    <n v="1"/>
    <n v="7"/>
    <n v="10"/>
    <n v="44"/>
    <n v="550"/>
    <n v="10450"/>
    <n v="20"/>
  </r>
  <r>
    <s v="RES-20205"/>
    <s v="G-2442"/>
    <x v="671"/>
    <d v="2024-08-18T00:00:00"/>
    <d v="2024-08-20T00:00:00"/>
    <x v="1"/>
    <s v="RC_BAR"/>
    <x v="1"/>
    <x v="0"/>
    <x v="2"/>
    <n v="700"/>
    <n v="1"/>
    <n v="2"/>
    <n v="1"/>
    <n v="3"/>
    <n v="2"/>
    <n v="92"/>
    <n v="35"/>
    <n v="665"/>
    <n v="2"/>
  </r>
  <r>
    <s v="RES-23054"/>
    <s v="G-7490"/>
    <x v="671"/>
    <d v="2024-08-04T00:00:00"/>
    <d v="2024-08-08T00:00:00"/>
    <x v="1"/>
    <s v="RC_LONG"/>
    <x v="4"/>
    <x v="3"/>
    <x v="2"/>
    <n v="1400"/>
    <n v="1"/>
    <n v="1"/>
    <n v="0"/>
    <n v="1"/>
    <n v="4"/>
    <n v="78"/>
    <n v="238"/>
    <n v="1162"/>
    <n v="4"/>
  </r>
  <r>
    <s v="RES-20048"/>
    <s v="G-4821"/>
    <x v="672"/>
    <d v="2024-06-07T00:00:00"/>
    <d v="2024-06-08T00:00:00"/>
    <x v="1"/>
    <s v="RC_PKG"/>
    <x v="4"/>
    <x v="2"/>
    <x v="2"/>
    <n v="350"/>
    <n v="1"/>
    <n v="2"/>
    <n v="1"/>
    <n v="3"/>
    <n v="1"/>
    <n v="21"/>
    <n v="59.5"/>
    <n v="290.5"/>
    <n v="1"/>
  </r>
  <r>
    <s v="RES-20775"/>
    <s v="G-5211"/>
    <x v="672"/>
    <d v="2024-06-05T00:00:00"/>
    <d v="2024-06-06T00:00:00"/>
    <x v="1"/>
    <s v="RC_BAR"/>
    <x v="3"/>
    <x v="2"/>
    <x v="2"/>
    <n v="350"/>
    <n v="1"/>
    <n v="2"/>
    <n v="0"/>
    <n v="2"/>
    <n v="1"/>
    <n v="19"/>
    <n v="0"/>
    <n v="350"/>
    <n v="1"/>
  </r>
  <r>
    <s v="RES-21150"/>
    <s v="G-5586"/>
    <x v="672"/>
    <d v="2024-06-03T00:00:00"/>
    <d v="2024-06-04T00:00:00"/>
    <x v="1"/>
    <s v="RC_LONG"/>
    <x v="3"/>
    <x v="2"/>
    <x v="2"/>
    <n v="350"/>
    <n v="1"/>
    <n v="2"/>
    <n v="1"/>
    <n v="3"/>
    <n v="1"/>
    <n v="17"/>
    <n v="0"/>
    <n v="350"/>
    <n v="1"/>
  </r>
  <r>
    <s v="RES-22974"/>
    <s v="G-7410"/>
    <x v="672"/>
    <d v="2024-08-15T00:00:00"/>
    <d v="2024-08-29T00:00:00"/>
    <x v="1"/>
    <s v="RC_PROMO"/>
    <x v="5"/>
    <x v="1"/>
    <x v="0"/>
    <n v="9800"/>
    <n v="2"/>
    <n v="2"/>
    <n v="4"/>
    <n v="6"/>
    <n v="14"/>
    <n v="90"/>
    <n v="1960"/>
    <n v="7840"/>
    <n v="28"/>
  </r>
  <r>
    <s v="RES-23087"/>
    <s v="G-7523"/>
    <x v="672"/>
    <d v="2024-06-04T00:00:00"/>
    <d v="2024-06-09T00:00:00"/>
    <x v="1"/>
    <s v="RC_BAR"/>
    <x v="5"/>
    <x v="3"/>
    <x v="2"/>
    <n v="3500"/>
    <n v="2"/>
    <n v="2"/>
    <n v="3"/>
    <n v="5"/>
    <n v="5"/>
    <n v="18"/>
    <n v="700"/>
    <n v="2800"/>
    <n v="10"/>
  </r>
  <r>
    <s v="RES-23219"/>
    <s v="G-7655"/>
    <x v="672"/>
    <d v="2024-07-16T00:00:00"/>
    <d v="2024-07-23T00:00:00"/>
    <x v="4"/>
    <s v="RC_LONG"/>
    <x v="0"/>
    <x v="0"/>
    <x v="2"/>
    <n v="11200"/>
    <n v="2"/>
    <n v="2"/>
    <n v="1"/>
    <n v="3"/>
    <n v="7"/>
    <n v="60"/>
    <n v="0"/>
    <n v="11200"/>
    <n v="14"/>
  </r>
  <r>
    <s v="RES-24120"/>
    <s v="G-8556"/>
    <x v="672"/>
    <d v="2024-06-17T00:00:00"/>
    <d v="2024-06-27T00:00:00"/>
    <x v="1"/>
    <s v="RC_BAR"/>
    <x v="4"/>
    <x v="3"/>
    <x v="3"/>
    <n v="0"/>
    <n v="10"/>
    <n v="0"/>
    <n v="0"/>
    <n v="0"/>
    <n v="10"/>
    <n v="31"/>
    <n v="0"/>
    <n v="0"/>
    <n v="100"/>
  </r>
  <r>
    <s v="RES-21639"/>
    <s v="G-6075"/>
    <x v="673"/>
    <d v="2024-08-05T00:00:00"/>
    <d v="2024-08-14T00:00:00"/>
    <x v="2"/>
    <s v="RC_PROMO"/>
    <x v="6"/>
    <x v="4"/>
    <x v="2"/>
    <n v="9900"/>
    <n v="1"/>
    <n v="2"/>
    <n v="2"/>
    <n v="4"/>
    <n v="9"/>
    <n v="81"/>
    <n v="0"/>
    <n v="9900"/>
    <n v="9"/>
  </r>
  <r>
    <s v="RES-22270"/>
    <s v="G-6706"/>
    <x v="673"/>
    <d v="2024-07-18T00:00:00"/>
    <d v="2024-08-01T00:00:00"/>
    <x v="1"/>
    <s v="RC_GOV"/>
    <x v="2"/>
    <x v="1"/>
    <x v="0"/>
    <n v="4900"/>
    <n v="1"/>
    <n v="2"/>
    <n v="1"/>
    <n v="3"/>
    <n v="14"/>
    <n v="63"/>
    <n v="490"/>
    <n v="4410"/>
    <n v="14"/>
  </r>
  <r>
    <s v="RES-20388"/>
    <s v="G-1312"/>
    <x v="674"/>
    <d v="2024-07-06T00:00:00"/>
    <d v="2024-07-11T00:00:00"/>
    <x v="4"/>
    <s v="RC_WHL"/>
    <x v="6"/>
    <x v="0"/>
    <x v="0"/>
    <n v="4000"/>
    <n v="1"/>
    <n v="2"/>
    <n v="2"/>
    <n v="4"/>
    <n v="5"/>
    <n v="52"/>
    <n v="0"/>
    <n v="4000"/>
    <n v="5"/>
  </r>
  <r>
    <s v="RES-21256"/>
    <s v="G-5692"/>
    <x v="674"/>
    <d v="2024-05-26T00:00:00"/>
    <d v="2024-06-05T00:00:00"/>
    <x v="2"/>
    <s v="RC_PKG"/>
    <x v="5"/>
    <x v="3"/>
    <x v="2"/>
    <n v="11000"/>
    <n v="1"/>
    <n v="3"/>
    <n v="1"/>
    <n v="4"/>
    <n v="10"/>
    <n v="11"/>
    <n v="2200"/>
    <n v="8800"/>
    <n v="10"/>
  </r>
  <r>
    <s v="RES-24041"/>
    <s v="G-8477"/>
    <x v="674"/>
    <d v="2024-08-08T00:00:00"/>
    <d v="2024-08-13T00:00:00"/>
    <x v="1"/>
    <s v="RC_PKG"/>
    <x v="4"/>
    <x v="1"/>
    <x v="2"/>
    <n v="1750"/>
    <n v="1"/>
    <n v="1"/>
    <n v="0"/>
    <n v="1"/>
    <n v="5"/>
    <n v="85"/>
    <n v="297.5"/>
    <n v="1452.5"/>
    <n v="5"/>
  </r>
  <r>
    <s v="RES-24124"/>
    <s v="G-8560"/>
    <x v="674"/>
    <d v="2024-08-04T00:00:00"/>
    <d v="2024-08-08T00:00:00"/>
    <x v="1"/>
    <s v="RC_WHL"/>
    <x v="6"/>
    <x v="2"/>
    <x v="1"/>
    <n v="1400"/>
    <n v="1"/>
    <n v="2"/>
    <n v="1"/>
    <n v="3"/>
    <n v="4"/>
    <n v="81"/>
    <n v="0"/>
    <n v="1400"/>
    <n v="4"/>
  </r>
  <r>
    <s v="RES-20969"/>
    <s v="G-5405"/>
    <x v="675"/>
    <d v="2024-06-26T00:00:00"/>
    <d v="2024-06-28T00:00:00"/>
    <x v="1"/>
    <s v="RC_LONG"/>
    <x v="1"/>
    <x v="1"/>
    <x v="1"/>
    <n v="1400"/>
    <n v="2"/>
    <n v="6"/>
    <n v="0"/>
    <n v="6"/>
    <n v="2"/>
    <n v="43"/>
    <n v="70"/>
    <n v="1330"/>
    <n v="4"/>
  </r>
  <r>
    <s v="RES-21369"/>
    <s v="G-5805"/>
    <x v="675"/>
    <d v="2024-06-26T00:00:00"/>
    <d v="2024-07-09T00:00:00"/>
    <x v="0"/>
    <s v="RC_CORP"/>
    <x v="1"/>
    <x v="2"/>
    <x v="2"/>
    <n v="14300"/>
    <n v="2"/>
    <n v="2"/>
    <n v="2"/>
    <n v="4"/>
    <n v="13"/>
    <n v="43"/>
    <n v="715"/>
    <n v="13585"/>
    <n v="26"/>
  </r>
  <r>
    <s v="RES-22401"/>
    <s v="G-6837"/>
    <x v="675"/>
    <d v="2024-06-22T00:00:00"/>
    <d v="2024-06-26T00:00:00"/>
    <x v="0"/>
    <s v="RC_GOV"/>
    <x v="6"/>
    <x v="0"/>
    <x v="0"/>
    <n v="2200"/>
    <n v="1"/>
    <n v="2"/>
    <n v="2"/>
    <n v="4"/>
    <n v="4"/>
    <n v="39"/>
    <n v="0"/>
    <n v="2200"/>
    <n v="4"/>
  </r>
  <r>
    <s v="RES-23624"/>
    <s v="G-8060"/>
    <x v="675"/>
    <d v="2024-08-03T00:00:00"/>
    <d v="2024-08-16T00:00:00"/>
    <x v="1"/>
    <s v="RC_CORP"/>
    <x v="1"/>
    <x v="3"/>
    <x v="2"/>
    <n v="4550"/>
    <n v="1"/>
    <n v="3"/>
    <n v="1"/>
    <n v="4"/>
    <n v="13"/>
    <n v="81"/>
    <n v="227.5"/>
    <n v="4322.5"/>
    <n v="13"/>
  </r>
  <r>
    <s v="RES-24310"/>
    <s v="G-8746"/>
    <x v="675"/>
    <d v="2024-06-11T00:00:00"/>
    <d v="2024-06-15T00:00:00"/>
    <x v="1"/>
    <s v="RC_PROMO"/>
    <x v="0"/>
    <x v="1"/>
    <x v="2"/>
    <n v="1400"/>
    <n v="1"/>
    <n v="3"/>
    <n v="1"/>
    <n v="4"/>
    <n v="4"/>
    <n v="28"/>
    <n v="0"/>
    <n v="1400"/>
    <n v="4"/>
  </r>
  <r>
    <s v="RES-20417"/>
    <s v="G-1010"/>
    <x v="676"/>
    <d v="2024-05-17T00:00:00"/>
    <d v="2024-05-18T00:00:00"/>
    <x v="1"/>
    <s v="RC_PKG"/>
    <x v="4"/>
    <x v="3"/>
    <x v="0"/>
    <n v="350"/>
    <n v="1"/>
    <n v="3"/>
    <n v="2"/>
    <n v="5"/>
    <n v="1"/>
    <n v="4"/>
    <n v="59.5"/>
    <n v="290.5"/>
    <n v="1"/>
  </r>
  <r>
    <s v="RES-21161"/>
    <s v="G-5597"/>
    <x v="676"/>
    <d v="2024-06-15T00:00:00"/>
    <d v="2024-06-16T00:00:00"/>
    <x v="1"/>
    <s v="RC_WHL"/>
    <x v="5"/>
    <x v="3"/>
    <x v="1"/>
    <n v="700"/>
    <n v="2"/>
    <n v="2"/>
    <n v="3"/>
    <n v="5"/>
    <n v="1"/>
    <n v="33"/>
    <n v="140"/>
    <n v="560"/>
    <n v="2"/>
  </r>
  <r>
    <s v="RES-23012"/>
    <s v="G-7448"/>
    <x v="676"/>
    <d v="2024-05-31T00:00:00"/>
    <d v="2024-06-03T00:00:00"/>
    <x v="1"/>
    <s v="RC_LONG"/>
    <x v="5"/>
    <x v="3"/>
    <x v="2"/>
    <n v="1050"/>
    <n v="1"/>
    <n v="2"/>
    <n v="1"/>
    <n v="3"/>
    <n v="3"/>
    <n v="18"/>
    <n v="210"/>
    <n v="840"/>
    <n v="3"/>
  </r>
  <r>
    <s v="RES-23920"/>
    <s v="G-8356"/>
    <x v="676"/>
    <d v="2024-07-17T00:00:00"/>
    <d v="2024-07-19T00:00:00"/>
    <x v="4"/>
    <s v="RC_BAR"/>
    <x v="0"/>
    <x v="2"/>
    <x v="3"/>
    <n v="0"/>
    <n v="5"/>
    <n v="0"/>
    <n v="0"/>
    <n v="0"/>
    <n v="2"/>
    <n v="65"/>
    <n v="0"/>
    <n v="0"/>
    <n v="10"/>
  </r>
  <r>
    <s v="RES-20060"/>
    <s v="G-1189"/>
    <x v="677"/>
    <d v="2024-05-30T00:00:00"/>
    <d v="2024-06-02T00:00:00"/>
    <x v="1"/>
    <s v="RC_WHL"/>
    <x v="0"/>
    <x v="0"/>
    <x v="2"/>
    <n v="3150"/>
    <n v="3"/>
    <n v="3"/>
    <n v="3"/>
    <n v="6"/>
    <n v="3"/>
    <n v="18"/>
    <n v="0"/>
    <n v="3150"/>
    <n v="9"/>
  </r>
  <r>
    <s v="RES-21478"/>
    <s v="G-5914"/>
    <x v="677"/>
    <d v="2024-07-17T00:00:00"/>
    <d v="2024-07-29T00:00:00"/>
    <x v="0"/>
    <s v="RC_PROMO"/>
    <x v="7"/>
    <x v="0"/>
    <x v="0"/>
    <n v="6600"/>
    <n v="1"/>
    <n v="2"/>
    <n v="2"/>
    <n v="4"/>
    <n v="12"/>
    <n v="66"/>
    <n v="990"/>
    <n v="5610"/>
    <n v="12"/>
  </r>
  <r>
    <s v="RES-22162"/>
    <s v="G-6598"/>
    <x v="677"/>
    <d v="2024-05-21T00:00:00"/>
    <d v="2024-06-01T00:00:00"/>
    <x v="4"/>
    <s v="RC_CORP"/>
    <x v="1"/>
    <x v="3"/>
    <x v="2"/>
    <n v="26400"/>
    <n v="3"/>
    <n v="3"/>
    <n v="1"/>
    <n v="4"/>
    <n v="11"/>
    <n v="9"/>
    <n v="1320"/>
    <n v="25080"/>
    <n v="33"/>
  </r>
  <r>
    <s v="RES-23358"/>
    <s v="G-7794"/>
    <x v="677"/>
    <d v="2024-05-16T00:00:00"/>
    <d v="2024-05-26T00:00:00"/>
    <x v="1"/>
    <s v="RC_BAR"/>
    <x v="5"/>
    <x v="3"/>
    <x v="2"/>
    <n v="10500"/>
    <n v="3"/>
    <n v="6"/>
    <n v="5"/>
    <n v="11"/>
    <n v="10"/>
    <n v="4"/>
    <n v="2100"/>
    <n v="8400"/>
    <n v="30"/>
  </r>
  <r>
    <s v="RES-23994"/>
    <s v="G-8430"/>
    <x v="677"/>
    <d v="2024-05-26T00:00:00"/>
    <d v="2024-06-05T00:00:00"/>
    <x v="1"/>
    <s v="RC_PKG"/>
    <x v="0"/>
    <x v="0"/>
    <x v="2"/>
    <n v="7000"/>
    <n v="2"/>
    <n v="4"/>
    <n v="3"/>
    <n v="7"/>
    <n v="10"/>
    <n v="14"/>
    <n v="0"/>
    <n v="7000"/>
    <n v="20"/>
  </r>
  <r>
    <s v="RES-24241"/>
    <s v="G-8677"/>
    <x v="677"/>
    <d v="2024-08-04T00:00:00"/>
    <d v="2024-08-13T00:00:00"/>
    <x v="1"/>
    <s v="RC_CORP"/>
    <x v="1"/>
    <x v="0"/>
    <x v="2"/>
    <n v="6300"/>
    <n v="2"/>
    <n v="6"/>
    <n v="1"/>
    <n v="7"/>
    <n v="9"/>
    <n v="84"/>
    <n v="315"/>
    <n v="5985"/>
    <n v="18"/>
  </r>
  <r>
    <s v="RES-20222"/>
    <s v="G-3652"/>
    <x v="678"/>
    <d v="2024-05-15T00:00:00"/>
    <d v="2024-05-19T00:00:00"/>
    <x v="4"/>
    <s v="RC_CORP"/>
    <x v="1"/>
    <x v="3"/>
    <x v="2"/>
    <n v="9600"/>
    <n v="3"/>
    <n v="3"/>
    <n v="2"/>
    <n v="5"/>
    <n v="4"/>
    <n v="4"/>
    <n v="480"/>
    <n v="9120"/>
    <n v="12"/>
  </r>
  <r>
    <s v="RES-21641"/>
    <s v="G-6077"/>
    <x v="678"/>
    <d v="2024-05-26T00:00:00"/>
    <d v="2024-06-04T00:00:00"/>
    <x v="1"/>
    <s v="RC_PROMO"/>
    <x v="6"/>
    <x v="0"/>
    <x v="2"/>
    <n v="3150"/>
    <n v="1"/>
    <n v="3"/>
    <n v="0"/>
    <n v="3"/>
    <n v="9"/>
    <n v="15"/>
    <n v="0"/>
    <n v="3150"/>
    <n v="9"/>
  </r>
  <r>
    <s v="RES-21667"/>
    <s v="G-6103"/>
    <x v="678"/>
    <d v="2024-07-24T00:00:00"/>
    <d v="2024-07-25T00:00:00"/>
    <x v="3"/>
    <s v="RC_BAR"/>
    <x v="6"/>
    <x v="4"/>
    <x v="2"/>
    <n v="2400"/>
    <n v="2"/>
    <n v="4"/>
    <n v="2"/>
    <n v="6"/>
    <n v="1"/>
    <n v="74"/>
    <n v="0"/>
    <n v="2400"/>
    <n v="2"/>
  </r>
  <r>
    <s v="RES-22472"/>
    <s v="G-6908"/>
    <x v="678"/>
    <d v="2024-06-30T00:00:00"/>
    <d v="2024-07-05T00:00:00"/>
    <x v="1"/>
    <s v="RC_LONG"/>
    <x v="5"/>
    <x v="2"/>
    <x v="2"/>
    <n v="3500"/>
    <n v="2"/>
    <n v="2"/>
    <n v="2"/>
    <n v="4"/>
    <n v="5"/>
    <n v="50"/>
    <n v="700"/>
    <n v="2800"/>
    <n v="10"/>
  </r>
  <r>
    <s v="RES-22548"/>
    <s v="G-6984"/>
    <x v="678"/>
    <d v="2024-05-26T00:00:00"/>
    <d v="2024-06-02T00:00:00"/>
    <x v="1"/>
    <s v="RC_PROMO"/>
    <x v="3"/>
    <x v="4"/>
    <x v="0"/>
    <n v="7350"/>
    <n v="3"/>
    <n v="6"/>
    <n v="2"/>
    <n v="8"/>
    <n v="7"/>
    <n v="15"/>
    <n v="0"/>
    <n v="7350"/>
    <n v="21"/>
  </r>
  <r>
    <s v="RES-23851"/>
    <s v="G-8287"/>
    <x v="678"/>
    <d v="2024-07-21T00:00:00"/>
    <d v="2024-08-04T00:00:00"/>
    <x v="1"/>
    <s v="RC_PROMO"/>
    <x v="1"/>
    <x v="2"/>
    <x v="2"/>
    <n v="9800"/>
    <n v="2"/>
    <n v="4"/>
    <n v="3"/>
    <n v="7"/>
    <n v="14"/>
    <n v="71"/>
    <n v="490"/>
    <n v="9310"/>
    <n v="28"/>
  </r>
  <r>
    <s v="RES-24013"/>
    <s v="G-8449"/>
    <x v="678"/>
    <d v="2024-06-13T00:00:00"/>
    <d v="2024-06-22T00:00:00"/>
    <x v="1"/>
    <s v="RC_PROMO"/>
    <x v="1"/>
    <x v="2"/>
    <x v="2"/>
    <n v="6300"/>
    <n v="2"/>
    <n v="4"/>
    <n v="3"/>
    <n v="7"/>
    <n v="9"/>
    <n v="33"/>
    <n v="315"/>
    <n v="5985"/>
    <n v="18"/>
  </r>
  <r>
    <s v="RES-24806"/>
    <s v="G-9242"/>
    <x v="678"/>
    <d v="2024-06-03T00:00:00"/>
    <d v="2024-06-15T00:00:00"/>
    <x v="4"/>
    <s v="RC_WHL"/>
    <x v="6"/>
    <x v="0"/>
    <x v="0"/>
    <n v="19200"/>
    <n v="2"/>
    <n v="6"/>
    <n v="0"/>
    <n v="6"/>
    <n v="12"/>
    <n v="23"/>
    <n v="0"/>
    <n v="19200"/>
    <n v="24"/>
  </r>
  <r>
    <s v="RES-21378"/>
    <s v="G-5814"/>
    <x v="679"/>
    <d v="2024-07-26T00:00:00"/>
    <d v="2024-08-05T00:00:00"/>
    <x v="4"/>
    <s v="RC_BAR"/>
    <x v="1"/>
    <x v="4"/>
    <x v="2"/>
    <n v="16000"/>
    <n v="2"/>
    <n v="6"/>
    <n v="1"/>
    <n v="7"/>
    <n v="10"/>
    <n v="77"/>
    <n v="800"/>
    <n v="15200"/>
    <n v="20"/>
  </r>
  <r>
    <s v="RES-21751"/>
    <s v="G-6187"/>
    <x v="679"/>
    <d v="2024-07-19T00:00:00"/>
    <d v="2024-07-23T00:00:00"/>
    <x v="4"/>
    <s v="RC_WHL"/>
    <x v="3"/>
    <x v="3"/>
    <x v="3"/>
    <n v="0"/>
    <n v="6"/>
    <n v="0"/>
    <n v="0"/>
    <n v="0"/>
    <n v="4"/>
    <n v="70"/>
    <n v="0"/>
    <n v="0"/>
    <n v="24"/>
  </r>
  <r>
    <s v="RES-23343"/>
    <s v="G-7779"/>
    <x v="679"/>
    <d v="2024-06-27T00:00:00"/>
    <d v="2024-07-04T00:00:00"/>
    <x v="0"/>
    <s v="RC_BAR"/>
    <x v="6"/>
    <x v="1"/>
    <x v="2"/>
    <n v="3850"/>
    <n v="1"/>
    <n v="3"/>
    <n v="2"/>
    <n v="5"/>
    <n v="7"/>
    <n v="48"/>
    <n v="0"/>
    <n v="3850"/>
    <n v="7"/>
  </r>
  <r>
    <s v="RES-24732"/>
    <s v="G-9168"/>
    <x v="679"/>
    <d v="2024-05-23T00:00:00"/>
    <d v="2024-06-03T00:00:00"/>
    <x v="1"/>
    <s v="RC_PROMO"/>
    <x v="7"/>
    <x v="3"/>
    <x v="2"/>
    <n v="3850"/>
    <n v="1"/>
    <n v="2"/>
    <n v="0"/>
    <n v="2"/>
    <n v="11"/>
    <n v="13"/>
    <n v="577.5"/>
    <n v="3272.5"/>
    <n v="11"/>
  </r>
  <r>
    <s v="RES-20474"/>
    <s v="G-1551"/>
    <x v="680"/>
    <d v="2024-05-28T00:00:00"/>
    <d v="2024-05-31T00:00:00"/>
    <x v="1"/>
    <s v="RC_WHL"/>
    <x v="3"/>
    <x v="3"/>
    <x v="2"/>
    <n v="3150"/>
    <n v="3"/>
    <n v="6"/>
    <n v="1"/>
    <n v="7"/>
    <n v="3"/>
    <n v="19"/>
    <n v="0"/>
    <n v="3150"/>
    <n v="9"/>
  </r>
  <r>
    <s v="RES-21763"/>
    <s v="G-6199"/>
    <x v="680"/>
    <d v="2024-06-14T00:00:00"/>
    <d v="2024-06-18T00:00:00"/>
    <x v="0"/>
    <s v="RC_LONG"/>
    <x v="3"/>
    <x v="3"/>
    <x v="2"/>
    <n v="2200"/>
    <n v="1"/>
    <n v="2"/>
    <n v="2"/>
    <n v="4"/>
    <n v="4"/>
    <n v="36"/>
    <n v="0"/>
    <n v="2200"/>
    <n v="4"/>
  </r>
  <r>
    <s v="RES-21786"/>
    <s v="G-6222"/>
    <x v="680"/>
    <d v="2024-06-11T00:00:00"/>
    <d v="2024-06-23T00:00:00"/>
    <x v="1"/>
    <s v="RC_LONG"/>
    <x v="1"/>
    <x v="1"/>
    <x v="1"/>
    <n v="8400"/>
    <n v="2"/>
    <n v="4"/>
    <n v="3"/>
    <n v="7"/>
    <n v="12"/>
    <n v="33"/>
    <n v="420"/>
    <n v="7980"/>
    <n v="24"/>
  </r>
  <r>
    <s v="RES-24055"/>
    <s v="G-8491"/>
    <x v="680"/>
    <d v="2024-06-18T00:00:00"/>
    <d v="2024-06-24T00:00:00"/>
    <x v="1"/>
    <s v="RC_LONG"/>
    <x v="7"/>
    <x v="0"/>
    <x v="0"/>
    <n v="2100"/>
    <n v="1"/>
    <n v="2"/>
    <n v="0"/>
    <n v="2"/>
    <n v="6"/>
    <n v="40"/>
    <n v="315"/>
    <n v="1785"/>
    <n v="6"/>
  </r>
  <r>
    <s v="RES-20038"/>
    <s v="G-1072"/>
    <x v="681"/>
    <d v="2024-05-14T00:00:00"/>
    <d v="2024-05-17T00:00:00"/>
    <x v="2"/>
    <s v="RC_GOV"/>
    <x v="5"/>
    <x v="2"/>
    <x v="0"/>
    <n v="6600"/>
    <n v="2"/>
    <n v="6"/>
    <n v="1"/>
    <n v="7"/>
    <n v="3"/>
    <n v="6"/>
    <n v="1320"/>
    <n v="5280"/>
    <n v="6"/>
  </r>
  <r>
    <s v="RES-21799"/>
    <s v="G-6235"/>
    <x v="681"/>
    <d v="2024-05-31T00:00:00"/>
    <d v="2024-06-13T00:00:00"/>
    <x v="1"/>
    <s v="RC_BAR"/>
    <x v="2"/>
    <x v="0"/>
    <x v="1"/>
    <n v="4550"/>
    <n v="1"/>
    <n v="3"/>
    <n v="2"/>
    <n v="5"/>
    <n v="13"/>
    <n v="23"/>
    <n v="455"/>
    <n v="4095"/>
    <n v="13"/>
  </r>
  <r>
    <s v="RES-22500"/>
    <s v="G-6936"/>
    <x v="681"/>
    <d v="2024-05-13T00:00:00"/>
    <d v="2024-05-20T00:00:00"/>
    <x v="4"/>
    <s v="RC_BAR"/>
    <x v="7"/>
    <x v="1"/>
    <x v="2"/>
    <n v="11200"/>
    <n v="2"/>
    <n v="4"/>
    <n v="1"/>
    <n v="5"/>
    <n v="7"/>
    <n v="5"/>
    <n v="1680"/>
    <n v="9520"/>
    <n v="14"/>
  </r>
  <r>
    <s v="RES-22804"/>
    <s v="G-7240"/>
    <x v="681"/>
    <d v="2024-06-02T00:00:00"/>
    <d v="2024-06-05T00:00:00"/>
    <x v="2"/>
    <s v="RC_GOV"/>
    <x v="5"/>
    <x v="1"/>
    <x v="2"/>
    <n v="6600"/>
    <n v="2"/>
    <n v="4"/>
    <n v="1"/>
    <n v="5"/>
    <n v="3"/>
    <n v="25"/>
    <n v="1320"/>
    <n v="5280"/>
    <n v="6"/>
  </r>
  <r>
    <s v="RES-23623"/>
    <s v="G-8059"/>
    <x v="681"/>
    <d v="2024-07-27T00:00:00"/>
    <d v="2024-07-30T00:00:00"/>
    <x v="1"/>
    <s v="RC_PROMO"/>
    <x v="5"/>
    <x v="3"/>
    <x v="0"/>
    <n v="2100"/>
    <n v="2"/>
    <n v="4"/>
    <n v="0"/>
    <n v="4"/>
    <n v="3"/>
    <n v="80"/>
    <n v="420"/>
    <n v="1680"/>
    <n v="6"/>
  </r>
  <r>
    <s v="RES-23976"/>
    <s v="G-8412"/>
    <x v="681"/>
    <d v="2024-08-06T00:00:00"/>
    <d v="2024-08-09T00:00:00"/>
    <x v="4"/>
    <s v="RC_WHL"/>
    <x v="6"/>
    <x v="0"/>
    <x v="0"/>
    <n v="2400"/>
    <n v="1"/>
    <n v="2"/>
    <n v="2"/>
    <n v="4"/>
    <n v="3"/>
    <n v="90"/>
    <n v="0"/>
    <n v="2400"/>
    <n v="3"/>
  </r>
  <r>
    <s v="RES-24447"/>
    <s v="G-8883"/>
    <x v="681"/>
    <d v="2024-05-23T00:00:00"/>
    <d v="2024-06-02T00:00:00"/>
    <x v="3"/>
    <s v="RC_BAR"/>
    <x v="4"/>
    <x v="3"/>
    <x v="2"/>
    <n v="12000"/>
    <n v="1"/>
    <n v="2"/>
    <n v="1"/>
    <n v="3"/>
    <n v="10"/>
    <n v="15"/>
    <n v="2040"/>
    <n v="9960"/>
    <n v="10"/>
  </r>
  <r>
    <s v="RES-24908"/>
    <s v="G-9344"/>
    <x v="681"/>
    <d v="2024-07-26T00:00:00"/>
    <d v="2024-07-27T00:00:00"/>
    <x v="1"/>
    <s v="RC_CORP"/>
    <x v="2"/>
    <x v="0"/>
    <x v="2"/>
    <n v="350"/>
    <n v="1"/>
    <n v="3"/>
    <n v="2"/>
    <n v="5"/>
    <n v="1"/>
    <n v="79"/>
    <n v="35"/>
    <n v="315"/>
    <n v="1"/>
  </r>
  <r>
    <s v="RES-22708"/>
    <s v="G-7144"/>
    <x v="682"/>
    <d v="2024-07-05T00:00:00"/>
    <d v="2024-07-06T00:00:00"/>
    <x v="1"/>
    <s v="RC_GOV"/>
    <x v="0"/>
    <x v="1"/>
    <x v="2"/>
    <n v="700"/>
    <n v="2"/>
    <n v="4"/>
    <n v="2"/>
    <n v="6"/>
    <n v="1"/>
    <n v="59"/>
    <n v="0"/>
    <n v="700"/>
    <n v="2"/>
  </r>
  <r>
    <s v="RES-23668"/>
    <s v="G-8104"/>
    <x v="682"/>
    <d v="2024-08-04T00:00:00"/>
    <d v="2024-08-06T00:00:00"/>
    <x v="1"/>
    <s v="RC_CORP"/>
    <x v="3"/>
    <x v="2"/>
    <x v="0"/>
    <n v="700"/>
    <n v="1"/>
    <n v="3"/>
    <n v="1"/>
    <n v="4"/>
    <n v="2"/>
    <n v="89"/>
    <n v="0"/>
    <n v="700"/>
    <n v="2"/>
  </r>
  <r>
    <s v="RES-23848"/>
    <s v="G-8284"/>
    <x v="682"/>
    <d v="2024-06-02T00:00:00"/>
    <d v="2024-06-06T00:00:00"/>
    <x v="1"/>
    <s v="RC_BAR"/>
    <x v="5"/>
    <x v="0"/>
    <x v="2"/>
    <n v="2800"/>
    <n v="2"/>
    <n v="4"/>
    <n v="1"/>
    <n v="5"/>
    <n v="4"/>
    <n v="26"/>
    <n v="560"/>
    <n v="2240"/>
    <n v="8"/>
  </r>
  <r>
    <s v="RES-24642"/>
    <s v="G-9078"/>
    <x v="682"/>
    <d v="2024-06-20T00:00:00"/>
    <d v="2024-06-28T00:00:00"/>
    <x v="1"/>
    <s v="RC_PKG"/>
    <x v="3"/>
    <x v="0"/>
    <x v="2"/>
    <n v="5600"/>
    <n v="2"/>
    <n v="2"/>
    <n v="2"/>
    <n v="4"/>
    <n v="8"/>
    <n v="44"/>
    <n v="0"/>
    <n v="5600"/>
    <n v="16"/>
  </r>
  <r>
    <s v="RES-20212"/>
    <s v="G-2477"/>
    <x v="683"/>
    <d v="2024-06-14T00:00:00"/>
    <d v="2024-06-15T00:00:00"/>
    <x v="1"/>
    <s v="RC_GOV"/>
    <x v="1"/>
    <x v="4"/>
    <x v="0"/>
    <n v="700"/>
    <n v="2"/>
    <n v="2"/>
    <n v="3"/>
    <n v="5"/>
    <n v="1"/>
    <n v="39"/>
    <n v="35"/>
    <n v="665"/>
    <n v="2"/>
  </r>
  <r>
    <s v="RES-20789"/>
    <s v="G-5225"/>
    <x v="683"/>
    <d v="2024-07-18T00:00:00"/>
    <d v="2024-07-20T00:00:00"/>
    <x v="3"/>
    <s v="RC_GOV"/>
    <x v="0"/>
    <x v="0"/>
    <x v="2"/>
    <n v="4800"/>
    <n v="2"/>
    <n v="6"/>
    <n v="3"/>
    <n v="9"/>
    <n v="2"/>
    <n v="73"/>
    <n v="0"/>
    <n v="4800"/>
    <n v="4"/>
  </r>
  <r>
    <s v="RES-20798"/>
    <s v="G-5234"/>
    <x v="683"/>
    <d v="2024-07-28T00:00:00"/>
    <d v="2024-08-10T00:00:00"/>
    <x v="1"/>
    <s v="RC_GOV"/>
    <x v="7"/>
    <x v="1"/>
    <x v="2"/>
    <n v="4550"/>
    <n v="1"/>
    <n v="3"/>
    <n v="1"/>
    <n v="4"/>
    <n v="13"/>
    <n v="83"/>
    <n v="682.5"/>
    <n v="3867.5"/>
    <n v="13"/>
  </r>
  <r>
    <s v="RES-21379"/>
    <s v="G-5815"/>
    <x v="683"/>
    <d v="2024-05-21T00:00:00"/>
    <d v="2024-05-30T00:00:00"/>
    <x v="0"/>
    <s v="RC_WHL"/>
    <x v="1"/>
    <x v="2"/>
    <x v="2"/>
    <n v="9900"/>
    <n v="2"/>
    <n v="4"/>
    <n v="1"/>
    <n v="5"/>
    <n v="9"/>
    <n v="15"/>
    <n v="495"/>
    <n v="9405"/>
    <n v="18"/>
  </r>
  <r>
    <s v="RES-22744"/>
    <s v="G-7180"/>
    <x v="683"/>
    <d v="2024-05-10T00:00:00"/>
    <d v="2024-05-16T00:00:00"/>
    <x v="1"/>
    <s v="RC_BAR"/>
    <x v="1"/>
    <x v="3"/>
    <x v="2"/>
    <n v="2100"/>
    <n v="1"/>
    <n v="3"/>
    <n v="0"/>
    <n v="3"/>
    <n v="6"/>
    <n v="4"/>
    <n v="105"/>
    <n v="1995"/>
    <n v="6"/>
  </r>
  <r>
    <s v="RES-22780"/>
    <s v="G-7216"/>
    <x v="683"/>
    <d v="2024-07-19T00:00:00"/>
    <d v="2024-07-20T00:00:00"/>
    <x v="1"/>
    <s v="RC_WHL"/>
    <x v="6"/>
    <x v="2"/>
    <x v="2"/>
    <n v="700"/>
    <n v="2"/>
    <n v="6"/>
    <n v="3"/>
    <n v="9"/>
    <n v="1"/>
    <n v="74"/>
    <n v="0"/>
    <n v="700"/>
    <n v="2"/>
  </r>
  <r>
    <s v="RES-23636"/>
    <s v="G-8072"/>
    <x v="683"/>
    <d v="2024-07-28T00:00:00"/>
    <d v="2024-08-10T00:00:00"/>
    <x v="1"/>
    <s v="RC_BAR"/>
    <x v="5"/>
    <x v="2"/>
    <x v="2"/>
    <n v="4550"/>
    <n v="1"/>
    <n v="3"/>
    <n v="0"/>
    <n v="3"/>
    <n v="13"/>
    <n v="83"/>
    <n v="910"/>
    <n v="3640"/>
    <n v="13"/>
  </r>
  <r>
    <s v="RES-24339"/>
    <s v="G-8775"/>
    <x v="683"/>
    <d v="2024-05-08T00:00:00"/>
    <d v="2024-05-17T00:00:00"/>
    <x v="1"/>
    <s v="RC_CORP"/>
    <x v="2"/>
    <x v="2"/>
    <x v="3"/>
    <n v="0"/>
    <n v="6"/>
    <n v="0"/>
    <n v="0"/>
    <n v="0"/>
    <n v="9"/>
    <n v="2"/>
    <n v="0"/>
    <n v="0"/>
    <n v="54"/>
  </r>
  <r>
    <s v="RES-20202"/>
    <s v="G-3657"/>
    <x v="684"/>
    <d v="2024-06-27T00:00:00"/>
    <d v="2024-06-28T00:00:00"/>
    <x v="1"/>
    <s v="RC_LONG"/>
    <x v="7"/>
    <x v="1"/>
    <x v="2"/>
    <n v="350"/>
    <n v="1"/>
    <n v="2"/>
    <n v="0"/>
    <n v="2"/>
    <n v="1"/>
    <n v="53"/>
    <n v="52.5"/>
    <n v="297.5"/>
    <n v="1"/>
  </r>
  <r>
    <s v="RES-20592"/>
    <s v="G-5028"/>
    <x v="684"/>
    <d v="2024-06-26T00:00:00"/>
    <d v="2024-07-05T00:00:00"/>
    <x v="1"/>
    <s v="RC_LONG"/>
    <x v="6"/>
    <x v="1"/>
    <x v="2"/>
    <n v="3150"/>
    <n v="1"/>
    <n v="2"/>
    <n v="0"/>
    <n v="2"/>
    <n v="9"/>
    <n v="52"/>
    <n v="0"/>
    <n v="3150"/>
    <n v="9"/>
  </r>
  <r>
    <s v="RES-22042"/>
    <s v="G-6478"/>
    <x v="684"/>
    <d v="2024-08-01T00:00:00"/>
    <d v="2024-08-02T00:00:00"/>
    <x v="1"/>
    <s v="RC_BAR"/>
    <x v="3"/>
    <x v="0"/>
    <x v="2"/>
    <n v="350"/>
    <n v="1"/>
    <n v="2"/>
    <n v="0"/>
    <n v="2"/>
    <n v="1"/>
    <n v="88"/>
    <n v="0"/>
    <n v="350"/>
    <n v="1"/>
  </r>
  <r>
    <s v="RES-22375"/>
    <s v="G-6811"/>
    <x v="684"/>
    <d v="2024-06-11T00:00:00"/>
    <d v="2024-06-19T00:00:00"/>
    <x v="3"/>
    <s v="RC_BAR"/>
    <x v="7"/>
    <x v="0"/>
    <x v="0"/>
    <n v="19200"/>
    <n v="2"/>
    <n v="2"/>
    <n v="2"/>
    <n v="4"/>
    <n v="8"/>
    <n v="37"/>
    <n v="2880"/>
    <n v="16320"/>
    <n v="16"/>
  </r>
  <r>
    <s v="RES-23349"/>
    <s v="G-7785"/>
    <x v="684"/>
    <d v="2024-06-28T00:00:00"/>
    <d v="2024-07-05T00:00:00"/>
    <x v="1"/>
    <s v="RC_WHL"/>
    <x v="0"/>
    <x v="0"/>
    <x v="2"/>
    <n v="2450"/>
    <n v="1"/>
    <n v="2"/>
    <n v="1"/>
    <n v="3"/>
    <n v="7"/>
    <n v="54"/>
    <n v="0"/>
    <n v="2450"/>
    <n v="7"/>
  </r>
  <r>
    <s v="RES-23687"/>
    <s v="G-8123"/>
    <x v="684"/>
    <d v="2024-05-17T00:00:00"/>
    <d v="2024-05-25T00:00:00"/>
    <x v="1"/>
    <s v="RC_GOV"/>
    <x v="1"/>
    <x v="1"/>
    <x v="0"/>
    <n v="2800"/>
    <n v="1"/>
    <n v="2"/>
    <n v="1"/>
    <n v="3"/>
    <n v="8"/>
    <n v="12"/>
    <n v="140"/>
    <n v="2660"/>
    <n v="8"/>
  </r>
  <r>
    <s v="RES-24008"/>
    <s v="G-8444"/>
    <x v="684"/>
    <d v="2024-07-23T00:00:00"/>
    <d v="2024-07-30T00:00:00"/>
    <x v="1"/>
    <s v="RC_PKG"/>
    <x v="4"/>
    <x v="3"/>
    <x v="0"/>
    <n v="4900"/>
    <n v="2"/>
    <n v="2"/>
    <n v="2"/>
    <n v="4"/>
    <n v="7"/>
    <n v="79"/>
    <n v="833"/>
    <n v="4067"/>
    <n v="14"/>
  </r>
  <r>
    <s v="RES-24181"/>
    <s v="G-8617"/>
    <x v="684"/>
    <d v="2024-05-25T00:00:00"/>
    <d v="2024-06-04T00:00:00"/>
    <x v="1"/>
    <s v="RC_LONG"/>
    <x v="5"/>
    <x v="1"/>
    <x v="0"/>
    <n v="7000"/>
    <n v="2"/>
    <n v="4"/>
    <n v="1"/>
    <n v="5"/>
    <n v="10"/>
    <n v="20"/>
    <n v="1400"/>
    <n v="5600"/>
    <n v="20"/>
  </r>
  <r>
    <s v="RES-24742"/>
    <s v="G-9178"/>
    <x v="684"/>
    <d v="2024-06-24T00:00:00"/>
    <d v="2024-07-03T00:00:00"/>
    <x v="1"/>
    <s v="RC_WHL"/>
    <x v="7"/>
    <x v="2"/>
    <x v="2"/>
    <n v="3150"/>
    <n v="1"/>
    <n v="3"/>
    <n v="0"/>
    <n v="3"/>
    <n v="9"/>
    <n v="50"/>
    <n v="472.5"/>
    <n v="2677.5"/>
    <n v="9"/>
  </r>
  <r>
    <s v="RES-20058"/>
    <s v="G-1809"/>
    <x v="685"/>
    <d v="2024-07-09T00:00:00"/>
    <d v="2024-07-12T00:00:00"/>
    <x v="1"/>
    <s v="RC_CORP"/>
    <x v="5"/>
    <x v="1"/>
    <x v="2"/>
    <n v="1050"/>
    <n v="1"/>
    <n v="1"/>
    <n v="2"/>
    <n v="3"/>
    <n v="3"/>
    <n v="66"/>
    <n v="210"/>
    <n v="840"/>
    <n v="3"/>
  </r>
  <r>
    <s v="RES-20274"/>
    <s v="G-3744"/>
    <x v="685"/>
    <d v="2024-05-10T00:00:00"/>
    <d v="2024-05-12T00:00:00"/>
    <x v="1"/>
    <s v="RC_BAR"/>
    <x v="6"/>
    <x v="3"/>
    <x v="2"/>
    <n v="700"/>
    <n v="1"/>
    <n v="2"/>
    <n v="2"/>
    <n v="4"/>
    <n v="2"/>
    <n v="6"/>
    <n v="0"/>
    <n v="700"/>
    <n v="2"/>
  </r>
  <r>
    <s v="RES-20790"/>
    <s v="G-5226"/>
    <x v="685"/>
    <d v="2024-06-28T00:00:00"/>
    <d v="2024-07-12T00:00:00"/>
    <x v="1"/>
    <s v="RC_GOV"/>
    <x v="6"/>
    <x v="3"/>
    <x v="2"/>
    <n v="9800"/>
    <n v="2"/>
    <n v="2"/>
    <n v="1"/>
    <n v="3"/>
    <n v="14"/>
    <n v="55"/>
    <n v="0"/>
    <n v="9800"/>
    <n v="28"/>
  </r>
  <r>
    <s v="RES-22187"/>
    <s v="G-6623"/>
    <x v="685"/>
    <d v="2024-07-13T00:00:00"/>
    <d v="2024-07-19T00:00:00"/>
    <x v="0"/>
    <s v="RC_PROMO"/>
    <x v="4"/>
    <x v="1"/>
    <x v="3"/>
    <n v="0"/>
    <n v="11"/>
    <n v="0"/>
    <n v="0"/>
    <n v="0"/>
    <n v="6"/>
    <n v="70"/>
    <n v="0"/>
    <n v="0"/>
    <n v="66"/>
  </r>
  <r>
    <s v="RES-22597"/>
    <s v="G-7033"/>
    <x v="685"/>
    <d v="2024-06-28T00:00:00"/>
    <d v="2024-06-30T00:00:00"/>
    <x v="1"/>
    <s v="RC_PROMO"/>
    <x v="0"/>
    <x v="1"/>
    <x v="2"/>
    <n v="1400"/>
    <n v="2"/>
    <n v="4"/>
    <n v="1"/>
    <n v="5"/>
    <n v="2"/>
    <n v="55"/>
    <n v="0"/>
    <n v="1400"/>
    <n v="4"/>
  </r>
  <r>
    <s v="RES-23458"/>
    <s v="G-7894"/>
    <x v="685"/>
    <d v="2024-05-28T00:00:00"/>
    <d v="2024-06-10T00:00:00"/>
    <x v="1"/>
    <s v="RC_BAR"/>
    <x v="3"/>
    <x v="2"/>
    <x v="2"/>
    <n v="9100"/>
    <n v="2"/>
    <n v="2"/>
    <n v="2"/>
    <n v="4"/>
    <n v="13"/>
    <n v="24"/>
    <n v="0"/>
    <n v="9100"/>
    <n v="26"/>
  </r>
  <r>
    <s v="RES-23704"/>
    <s v="G-8140"/>
    <x v="685"/>
    <d v="2024-08-01T00:00:00"/>
    <d v="2024-08-14T00:00:00"/>
    <x v="1"/>
    <s v="RC_PKG"/>
    <x v="2"/>
    <x v="2"/>
    <x v="2"/>
    <n v="4550"/>
    <n v="1"/>
    <n v="3"/>
    <n v="0"/>
    <n v="3"/>
    <n v="13"/>
    <n v="89"/>
    <n v="455"/>
    <n v="4095"/>
    <n v="13"/>
  </r>
  <r>
    <s v="RES-24838"/>
    <s v="G-9274"/>
    <x v="685"/>
    <d v="2024-05-29T00:00:00"/>
    <d v="2024-06-05T00:00:00"/>
    <x v="4"/>
    <s v="RC_LONG"/>
    <x v="4"/>
    <x v="3"/>
    <x v="0"/>
    <n v="16800"/>
    <n v="3"/>
    <n v="6"/>
    <n v="3"/>
    <n v="9"/>
    <n v="7"/>
    <n v="25"/>
    <n v="2856"/>
    <n v="13944"/>
    <n v="21"/>
  </r>
  <r>
    <s v="RES-20437"/>
    <s v="G-4348"/>
    <x v="686"/>
    <d v="2024-06-12T00:00:00"/>
    <d v="2024-06-15T00:00:00"/>
    <x v="1"/>
    <s v="RC_LONG"/>
    <x v="0"/>
    <x v="3"/>
    <x v="0"/>
    <n v="2100"/>
    <n v="2"/>
    <n v="6"/>
    <n v="3"/>
    <n v="9"/>
    <n v="3"/>
    <n v="40"/>
    <n v="0"/>
    <n v="2100"/>
    <n v="6"/>
  </r>
  <r>
    <s v="RES-20952"/>
    <s v="G-5388"/>
    <x v="686"/>
    <d v="2024-07-10T00:00:00"/>
    <d v="2024-07-16T00:00:00"/>
    <x v="4"/>
    <s v="RC_PKG"/>
    <x v="5"/>
    <x v="0"/>
    <x v="2"/>
    <n v="4800"/>
    <n v="1"/>
    <n v="2"/>
    <n v="0"/>
    <n v="2"/>
    <n v="6"/>
    <n v="68"/>
    <n v="960"/>
    <n v="3840"/>
    <n v="6"/>
  </r>
  <r>
    <s v="RES-21454"/>
    <s v="G-5890"/>
    <x v="686"/>
    <d v="2024-06-15T00:00:00"/>
    <d v="2024-06-18T00:00:00"/>
    <x v="2"/>
    <s v="RC_LONG"/>
    <x v="2"/>
    <x v="3"/>
    <x v="2"/>
    <n v="3300"/>
    <n v="1"/>
    <n v="1"/>
    <n v="0"/>
    <n v="1"/>
    <n v="3"/>
    <n v="43"/>
    <n v="330"/>
    <n v="2970"/>
    <n v="3"/>
  </r>
  <r>
    <s v="RES-21956"/>
    <s v="G-6392"/>
    <x v="686"/>
    <d v="2024-07-14T00:00:00"/>
    <d v="2024-07-17T00:00:00"/>
    <x v="4"/>
    <s v="RC_PKG"/>
    <x v="7"/>
    <x v="3"/>
    <x v="2"/>
    <n v="4800"/>
    <n v="2"/>
    <n v="6"/>
    <n v="0"/>
    <n v="6"/>
    <n v="3"/>
    <n v="72"/>
    <n v="720"/>
    <n v="4080"/>
    <n v="6"/>
  </r>
  <r>
    <s v="RES-22158"/>
    <s v="G-6594"/>
    <x v="686"/>
    <d v="2024-07-31T00:00:00"/>
    <d v="2024-08-13T00:00:00"/>
    <x v="1"/>
    <s v="RC_BAR"/>
    <x v="7"/>
    <x v="4"/>
    <x v="2"/>
    <n v="9100"/>
    <n v="2"/>
    <n v="6"/>
    <n v="0"/>
    <n v="6"/>
    <n v="13"/>
    <n v="89"/>
    <n v="1365"/>
    <n v="7735"/>
    <n v="26"/>
  </r>
  <r>
    <s v="RES-22864"/>
    <s v="G-7300"/>
    <x v="686"/>
    <d v="2024-07-31T00:00:00"/>
    <d v="2024-08-13T00:00:00"/>
    <x v="0"/>
    <s v="RC_GOV"/>
    <x v="6"/>
    <x v="0"/>
    <x v="0"/>
    <n v="7150"/>
    <n v="1"/>
    <n v="2"/>
    <n v="0"/>
    <n v="2"/>
    <n v="13"/>
    <n v="89"/>
    <n v="0"/>
    <n v="7150"/>
    <n v="13"/>
  </r>
  <r>
    <s v="RES-22867"/>
    <s v="G-7303"/>
    <x v="686"/>
    <d v="2024-06-30T00:00:00"/>
    <d v="2024-07-10T00:00:00"/>
    <x v="1"/>
    <s v="RC_BAR"/>
    <x v="2"/>
    <x v="1"/>
    <x v="2"/>
    <n v="7000"/>
    <n v="2"/>
    <n v="4"/>
    <n v="3"/>
    <n v="7"/>
    <n v="10"/>
    <n v="58"/>
    <n v="700"/>
    <n v="6300"/>
    <n v="20"/>
  </r>
  <r>
    <s v="RES-20818"/>
    <s v="G-5254"/>
    <x v="687"/>
    <d v="2024-07-19T00:00:00"/>
    <d v="2024-07-27T00:00:00"/>
    <x v="1"/>
    <s v="RC_WHL"/>
    <x v="6"/>
    <x v="2"/>
    <x v="2"/>
    <n v="2800"/>
    <n v="1"/>
    <n v="2"/>
    <n v="0"/>
    <n v="2"/>
    <n v="8"/>
    <n v="78"/>
    <n v="0"/>
    <n v="2800"/>
    <n v="8"/>
  </r>
  <r>
    <s v="RES-20896"/>
    <s v="G-5332"/>
    <x v="687"/>
    <d v="2024-05-23T00:00:00"/>
    <d v="2024-06-05T00:00:00"/>
    <x v="1"/>
    <s v="RC_WHL"/>
    <x v="0"/>
    <x v="3"/>
    <x v="2"/>
    <n v="4550"/>
    <n v="1"/>
    <n v="3"/>
    <n v="1"/>
    <n v="4"/>
    <n v="13"/>
    <n v="21"/>
    <n v="0"/>
    <n v="4550"/>
    <n v="13"/>
  </r>
  <r>
    <s v="RES-21439"/>
    <s v="G-5875"/>
    <x v="687"/>
    <d v="2024-07-06T00:00:00"/>
    <d v="2024-07-18T00:00:00"/>
    <x v="1"/>
    <s v="RC_CORP"/>
    <x v="3"/>
    <x v="0"/>
    <x v="2"/>
    <n v="4200"/>
    <n v="1"/>
    <n v="1"/>
    <n v="0"/>
    <n v="1"/>
    <n v="12"/>
    <n v="65"/>
    <n v="0"/>
    <n v="4200"/>
    <n v="12"/>
  </r>
  <r>
    <s v="RES-21686"/>
    <s v="G-6122"/>
    <x v="687"/>
    <d v="2024-07-14T00:00:00"/>
    <d v="2024-07-26T00:00:00"/>
    <x v="3"/>
    <s v="RC_PKG"/>
    <x v="0"/>
    <x v="0"/>
    <x v="2"/>
    <n v="28800"/>
    <n v="2"/>
    <n v="2"/>
    <n v="1"/>
    <n v="3"/>
    <n v="12"/>
    <n v="73"/>
    <n v="0"/>
    <n v="28800"/>
    <n v="24"/>
  </r>
  <r>
    <s v="RES-22501"/>
    <s v="G-6937"/>
    <x v="687"/>
    <d v="2024-05-18T00:00:00"/>
    <d v="2024-05-25T00:00:00"/>
    <x v="4"/>
    <s v="RC_LONG"/>
    <x v="4"/>
    <x v="3"/>
    <x v="2"/>
    <n v="16800"/>
    <n v="3"/>
    <n v="3"/>
    <n v="1"/>
    <n v="4"/>
    <n v="7"/>
    <n v="16"/>
    <n v="2856"/>
    <n v="13944"/>
    <n v="21"/>
  </r>
  <r>
    <s v="RES-23826"/>
    <s v="G-8262"/>
    <x v="687"/>
    <d v="2024-06-16T00:00:00"/>
    <d v="2024-06-28T00:00:00"/>
    <x v="3"/>
    <s v="RC_BAR"/>
    <x v="6"/>
    <x v="0"/>
    <x v="2"/>
    <n v="14400"/>
    <n v="1"/>
    <n v="2"/>
    <n v="0"/>
    <n v="2"/>
    <n v="12"/>
    <n v="45"/>
    <n v="0"/>
    <n v="14400"/>
    <n v="12"/>
  </r>
  <r>
    <s v="RES-24522"/>
    <s v="G-8958"/>
    <x v="687"/>
    <d v="2024-05-24T00:00:00"/>
    <d v="2024-05-31T00:00:00"/>
    <x v="1"/>
    <s v="RC_GOV"/>
    <x v="0"/>
    <x v="0"/>
    <x v="2"/>
    <n v="4900"/>
    <n v="2"/>
    <n v="6"/>
    <n v="1"/>
    <n v="7"/>
    <n v="7"/>
    <n v="22"/>
    <n v="0"/>
    <n v="4900"/>
    <n v="14"/>
  </r>
  <r>
    <s v="RES-24970"/>
    <s v="G-9406"/>
    <x v="687"/>
    <d v="2024-07-08T00:00:00"/>
    <d v="2024-07-12T00:00:00"/>
    <x v="1"/>
    <s v="RC_PROMO"/>
    <x v="5"/>
    <x v="4"/>
    <x v="2"/>
    <n v="2800"/>
    <n v="2"/>
    <n v="6"/>
    <n v="2"/>
    <n v="8"/>
    <n v="4"/>
    <n v="67"/>
    <n v="560"/>
    <n v="2240"/>
    <n v="8"/>
  </r>
  <r>
    <s v="RES-20168"/>
    <s v="G-2127"/>
    <x v="688"/>
    <d v="2024-06-16T00:00:00"/>
    <d v="2024-06-17T00:00:00"/>
    <x v="1"/>
    <s v="RC_CORP"/>
    <x v="3"/>
    <x v="4"/>
    <x v="2"/>
    <n v="700"/>
    <n v="2"/>
    <n v="6"/>
    <n v="1"/>
    <n v="7"/>
    <n v="1"/>
    <n v="46"/>
    <n v="0"/>
    <n v="700"/>
    <n v="2"/>
  </r>
  <r>
    <s v="RES-20353"/>
    <s v="G-2854"/>
    <x v="688"/>
    <d v="2024-05-14T00:00:00"/>
    <d v="2024-05-17T00:00:00"/>
    <x v="4"/>
    <s v="RC_CORP"/>
    <x v="4"/>
    <x v="3"/>
    <x v="2"/>
    <n v="2400"/>
    <n v="1"/>
    <n v="1"/>
    <n v="1"/>
    <n v="2"/>
    <n v="3"/>
    <n v="13"/>
    <n v="408"/>
    <n v="1992"/>
    <n v="3"/>
  </r>
  <r>
    <s v="RES-21995"/>
    <s v="G-6431"/>
    <x v="688"/>
    <d v="2024-05-19T00:00:00"/>
    <d v="2024-05-22T00:00:00"/>
    <x v="1"/>
    <s v="RC_WHL"/>
    <x v="6"/>
    <x v="2"/>
    <x v="1"/>
    <n v="2100"/>
    <n v="2"/>
    <n v="4"/>
    <n v="3"/>
    <n v="7"/>
    <n v="3"/>
    <n v="18"/>
    <n v="0"/>
    <n v="2100"/>
    <n v="6"/>
  </r>
  <r>
    <s v="RES-24441"/>
    <s v="G-8877"/>
    <x v="688"/>
    <d v="2024-06-21T00:00:00"/>
    <d v="2024-07-04T00:00:00"/>
    <x v="1"/>
    <s v="RC_WHL"/>
    <x v="0"/>
    <x v="0"/>
    <x v="2"/>
    <n v="9100"/>
    <n v="2"/>
    <n v="4"/>
    <n v="0"/>
    <n v="4"/>
    <n v="13"/>
    <n v="51"/>
    <n v="0"/>
    <n v="9100"/>
    <n v="26"/>
  </r>
  <r>
    <s v="RES-24470"/>
    <s v="G-8906"/>
    <x v="688"/>
    <d v="2024-05-02T00:00:00"/>
    <d v="2024-05-10T00:00:00"/>
    <x v="1"/>
    <s v="RC_WHL"/>
    <x v="6"/>
    <x v="2"/>
    <x v="2"/>
    <n v="5600"/>
    <n v="2"/>
    <n v="4"/>
    <n v="1"/>
    <n v="5"/>
    <n v="8"/>
    <n v="1"/>
    <n v="0"/>
    <n v="5600"/>
    <n v="16"/>
  </r>
  <r>
    <s v="RES-21217"/>
    <s v="G-5653"/>
    <x v="689"/>
    <d v="2024-05-21T00:00:00"/>
    <d v="2024-06-02T00:00:00"/>
    <x v="1"/>
    <s v="RC_CORP"/>
    <x v="1"/>
    <x v="2"/>
    <x v="2"/>
    <n v="8400"/>
    <n v="2"/>
    <n v="4"/>
    <n v="2"/>
    <n v="6"/>
    <n v="12"/>
    <n v="21"/>
    <n v="420"/>
    <n v="7980"/>
    <n v="24"/>
  </r>
  <r>
    <s v="RES-23389"/>
    <s v="G-7825"/>
    <x v="689"/>
    <d v="2024-07-25T00:00:00"/>
    <d v="2024-08-05T00:00:00"/>
    <x v="1"/>
    <s v="RC_PROMO"/>
    <x v="3"/>
    <x v="0"/>
    <x v="2"/>
    <n v="7700"/>
    <n v="2"/>
    <n v="4"/>
    <n v="1"/>
    <n v="5"/>
    <n v="11"/>
    <n v="86"/>
    <n v="0"/>
    <n v="7700"/>
    <n v="22"/>
  </r>
  <r>
    <s v="RES-20114"/>
    <s v="G-4633"/>
    <x v="690"/>
    <d v="2024-06-13T00:00:00"/>
    <d v="2024-06-16T00:00:00"/>
    <x v="1"/>
    <s v="RC_BAR"/>
    <x v="3"/>
    <x v="0"/>
    <x v="2"/>
    <n v="2100"/>
    <n v="2"/>
    <n v="6"/>
    <n v="3"/>
    <n v="9"/>
    <n v="3"/>
    <n v="45"/>
    <n v="0"/>
    <n v="2100"/>
    <n v="6"/>
  </r>
  <r>
    <s v="RES-20456"/>
    <s v="G-1118"/>
    <x v="690"/>
    <d v="2024-05-03T00:00:00"/>
    <d v="2024-05-07T00:00:00"/>
    <x v="1"/>
    <s v="RC_LONG"/>
    <x v="2"/>
    <x v="1"/>
    <x v="0"/>
    <n v="4200"/>
    <n v="3"/>
    <n v="6"/>
    <n v="3"/>
    <n v="9"/>
    <n v="4"/>
    <n v="4"/>
    <n v="420"/>
    <n v="3780"/>
    <n v="12"/>
  </r>
  <r>
    <s v="RES-20782"/>
    <s v="G-5218"/>
    <x v="690"/>
    <d v="2024-05-21T00:00:00"/>
    <d v="2024-05-31T00:00:00"/>
    <x v="3"/>
    <s v="RC_BAR"/>
    <x v="4"/>
    <x v="3"/>
    <x v="2"/>
    <n v="12000"/>
    <n v="1"/>
    <n v="2"/>
    <n v="2"/>
    <n v="4"/>
    <n v="10"/>
    <n v="22"/>
    <n v="2040"/>
    <n v="9960"/>
    <n v="10"/>
  </r>
  <r>
    <s v="RES-21527"/>
    <s v="G-5963"/>
    <x v="690"/>
    <d v="2024-05-13T00:00:00"/>
    <d v="2024-05-21T00:00:00"/>
    <x v="1"/>
    <s v="RC_CORP"/>
    <x v="2"/>
    <x v="3"/>
    <x v="2"/>
    <n v="8400"/>
    <n v="3"/>
    <n v="6"/>
    <n v="3"/>
    <n v="9"/>
    <n v="8"/>
    <n v="14"/>
    <n v="840"/>
    <n v="7560"/>
    <n v="24"/>
  </r>
  <r>
    <s v="RES-21815"/>
    <s v="G-6251"/>
    <x v="690"/>
    <d v="2024-05-12T00:00:00"/>
    <d v="2024-05-18T00:00:00"/>
    <x v="0"/>
    <s v="RC_PROMO"/>
    <x v="7"/>
    <x v="2"/>
    <x v="2"/>
    <n v="6600"/>
    <n v="2"/>
    <n v="4"/>
    <n v="0"/>
    <n v="4"/>
    <n v="6"/>
    <n v="13"/>
    <n v="990"/>
    <n v="5610"/>
    <n v="12"/>
  </r>
  <r>
    <s v="RES-22244"/>
    <s v="G-6680"/>
    <x v="690"/>
    <d v="2024-05-24T00:00:00"/>
    <d v="2024-06-06T00:00:00"/>
    <x v="2"/>
    <s v="RC_BAR"/>
    <x v="0"/>
    <x v="0"/>
    <x v="0"/>
    <n v="14300"/>
    <n v="1"/>
    <n v="1"/>
    <n v="0"/>
    <n v="1"/>
    <n v="13"/>
    <n v="25"/>
    <n v="0"/>
    <n v="14300"/>
    <n v="13"/>
  </r>
  <r>
    <s v="RES-22317"/>
    <s v="G-6753"/>
    <x v="690"/>
    <d v="2024-07-06T00:00:00"/>
    <d v="2024-07-18T00:00:00"/>
    <x v="1"/>
    <s v="RC_PROMO"/>
    <x v="6"/>
    <x v="4"/>
    <x v="2"/>
    <n v="4200"/>
    <n v="1"/>
    <n v="2"/>
    <n v="1"/>
    <n v="3"/>
    <n v="12"/>
    <n v="68"/>
    <n v="0"/>
    <n v="4200"/>
    <n v="12"/>
  </r>
  <r>
    <s v="RES-22947"/>
    <s v="G-7383"/>
    <x v="690"/>
    <d v="2024-06-06T00:00:00"/>
    <d v="2024-06-10T00:00:00"/>
    <x v="1"/>
    <s v="RC_WHL"/>
    <x v="0"/>
    <x v="0"/>
    <x v="2"/>
    <n v="2800"/>
    <n v="2"/>
    <n v="2"/>
    <n v="3"/>
    <n v="5"/>
    <n v="4"/>
    <n v="38"/>
    <n v="0"/>
    <n v="2800"/>
    <n v="8"/>
  </r>
  <r>
    <s v="RES-23332"/>
    <s v="G-7768"/>
    <x v="690"/>
    <d v="2024-07-21T00:00:00"/>
    <d v="2024-07-28T00:00:00"/>
    <x v="4"/>
    <s v="RC_PKG"/>
    <x v="6"/>
    <x v="4"/>
    <x v="2"/>
    <n v="5600"/>
    <n v="1"/>
    <n v="2"/>
    <n v="1"/>
    <n v="3"/>
    <n v="7"/>
    <n v="83"/>
    <n v="0"/>
    <n v="5600"/>
    <n v="7"/>
  </r>
  <r>
    <s v="RES-23352"/>
    <s v="G-7788"/>
    <x v="690"/>
    <d v="2024-05-11T00:00:00"/>
    <d v="2024-05-22T00:00:00"/>
    <x v="1"/>
    <s v="RC_PKG"/>
    <x v="4"/>
    <x v="1"/>
    <x v="2"/>
    <n v="11550"/>
    <n v="3"/>
    <n v="9"/>
    <n v="0"/>
    <n v="9"/>
    <n v="11"/>
    <n v="12"/>
    <n v="1963.5"/>
    <n v="9586.5"/>
    <n v="33"/>
  </r>
  <r>
    <s v="RES-24562"/>
    <s v="G-8998"/>
    <x v="690"/>
    <d v="2024-05-22T00:00:00"/>
    <d v="2024-05-30T00:00:00"/>
    <x v="1"/>
    <s v="RC_PROMO"/>
    <x v="4"/>
    <x v="4"/>
    <x v="2"/>
    <n v="5600"/>
    <n v="2"/>
    <n v="4"/>
    <n v="0"/>
    <n v="4"/>
    <n v="8"/>
    <n v="23"/>
    <n v="952"/>
    <n v="4648"/>
    <n v="16"/>
  </r>
  <r>
    <s v="RES-20399"/>
    <s v="G-4471"/>
    <x v="691"/>
    <d v="2024-05-24T00:00:00"/>
    <d v="2024-05-29T00:00:00"/>
    <x v="1"/>
    <s v="RC_PROMO"/>
    <x v="4"/>
    <x v="1"/>
    <x v="2"/>
    <n v="5250"/>
    <n v="3"/>
    <n v="3"/>
    <n v="1"/>
    <n v="4"/>
    <n v="5"/>
    <n v="26"/>
    <n v="892.5"/>
    <n v="4357.5"/>
    <n v="15"/>
  </r>
  <r>
    <s v="RES-20690"/>
    <s v="G-5126"/>
    <x v="691"/>
    <d v="2024-07-20T00:00:00"/>
    <d v="2024-07-24T00:00:00"/>
    <x v="1"/>
    <s v="RC_LONG"/>
    <x v="7"/>
    <x v="4"/>
    <x v="2"/>
    <n v="2800"/>
    <n v="2"/>
    <n v="2"/>
    <n v="0"/>
    <n v="2"/>
    <n v="4"/>
    <n v="83"/>
    <n v="420"/>
    <n v="2380"/>
    <n v="8"/>
  </r>
  <r>
    <s v="RES-20942"/>
    <s v="G-5378"/>
    <x v="691"/>
    <d v="2024-06-20T00:00:00"/>
    <d v="2024-07-02T00:00:00"/>
    <x v="1"/>
    <s v="RC_BAR"/>
    <x v="5"/>
    <x v="0"/>
    <x v="2"/>
    <n v="4200"/>
    <n v="1"/>
    <n v="2"/>
    <n v="2"/>
    <n v="4"/>
    <n v="12"/>
    <n v="53"/>
    <n v="840"/>
    <n v="3360"/>
    <n v="12"/>
  </r>
  <r>
    <s v="RES-21154"/>
    <s v="G-5590"/>
    <x v="691"/>
    <d v="2024-07-01T00:00:00"/>
    <d v="2024-07-15T00:00:00"/>
    <x v="1"/>
    <s v="RC_BAR"/>
    <x v="5"/>
    <x v="0"/>
    <x v="2"/>
    <n v="9800"/>
    <n v="2"/>
    <n v="2"/>
    <n v="1"/>
    <n v="3"/>
    <n v="14"/>
    <n v="64"/>
    <n v="1960"/>
    <n v="7840"/>
    <n v="28"/>
  </r>
  <r>
    <s v="RES-21569"/>
    <s v="G-6005"/>
    <x v="691"/>
    <d v="2024-05-30T00:00:00"/>
    <d v="2024-06-09T00:00:00"/>
    <x v="4"/>
    <s v="RC_BAR"/>
    <x v="1"/>
    <x v="4"/>
    <x v="2"/>
    <n v="8000"/>
    <n v="1"/>
    <n v="1"/>
    <n v="0"/>
    <n v="1"/>
    <n v="10"/>
    <n v="32"/>
    <n v="400"/>
    <n v="7600"/>
    <n v="10"/>
  </r>
  <r>
    <s v="RES-21853"/>
    <s v="G-6289"/>
    <x v="691"/>
    <d v="2024-06-24T00:00:00"/>
    <d v="2024-07-08T00:00:00"/>
    <x v="1"/>
    <s v="RC_BAR"/>
    <x v="4"/>
    <x v="2"/>
    <x v="2"/>
    <n v="9800"/>
    <n v="2"/>
    <n v="2"/>
    <n v="3"/>
    <n v="5"/>
    <n v="14"/>
    <n v="57"/>
    <n v="1666"/>
    <n v="8134"/>
    <n v="28"/>
  </r>
  <r>
    <s v="RES-22559"/>
    <s v="G-6995"/>
    <x v="691"/>
    <d v="2024-06-07T00:00:00"/>
    <d v="2024-06-13T00:00:00"/>
    <x v="1"/>
    <s v="RC_BAR"/>
    <x v="0"/>
    <x v="2"/>
    <x v="2"/>
    <n v="2100"/>
    <n v="1"/>
    <n v="1"/>
    <n v="0"/>
    <n v="1"/>
    <n v="6"/>
    <n v="40"/>
    <n v="0"/>
    <n v="2100"/>
    <n v="6"/>
  </r>
  <r>
    <s v="RES-23026"/>
    <s v="G-7462"/>
    <x v="691"/>
    <d v="2024-07-22T00:00:00"/>
    <d v="2024-08-01T00:00:00"/>
    <x v="0"/>
    <s v="RC_PROMO"/>
    <x v="1"/>
    <x v="3"/>
    <x v="2"/>
    <n v="11000"/>
    <n v="2"/>
    <n v="4"/>
    <n v="2"/>
    <n v="6"/>
    <n v="10"/>
    <n v="85"/>
    <n v="550"/>
    <n v="10450"/>
    <n v="20"/>
  </r>
  <r>
    <s v="RES-24054"/>
    <s v="G-8490"/>
    <x v="691"/>
    <d v="2024-06-28T00:00:00"/>
    <d v="2024-07-04T00:00:00"/>
    <x v="1"/>
    <s v="RC_LONG"/>
    <x v="7"/>
    <x v="3"/>
    <x v="2"/>
    <n v="2100"/>
    <n v="1"/>
    <n v="1"/>
    <n v="1"/>
    <n v="2"/>
    <n v="6"/>
    <n v="61"/>
    <n v="315"/>
    <n v="1785"/>
    <n v="6"/>
  </r>
  <r>
    <s v="RES-24696"/>
    <s v="G-9132"/>
    <x v="691"/>
    <d v="2024-07-01T00:00:00"/>
    <d v="2024-07-03T00:00:00"/>
    <x v="3"/>
    <s v="RC_BAR"/>
    <x v="6"/>
    <x v="4"/>
    <x v="2"/>
    <n v="4800"/>
    <n v="2"/>
    <n v="2"/>
    <n v="1"/>
    <n v="3"/>
    <n v="2"/>
    <n v="64"/>
    <n v="0"/>
    <n v="4800"/>
    <n v="4"/>
  </r>
  <r>
    <s v="RES-20174"/>
    <s v="G-2110"/>
    <x v="692"/>
    <d v="2024-05-06T00:00:00"/>
    <d v="2024-05-09T00:00:00"/>
    <x v="4"/>
    <s v="RC_PKG"/>
    <x v="7"/>
    <x v="3"/>
    <x v="2"/>
    <n v="4800"/>
    <n v="2"/>
    <n v="6"/>
    <n v="2"/>
    <n v="8"/>
    <n v="3"/>
    <n v="9"/>
    <n v="720"/>
    <n v="4080"/>
    <n v="6"/>
  </r>
  <r>
    <s v="RES-20951"/>
    <s v="G-5387"/>
    <x v="692"/>
    <d v="2024-07-02T00:00:00"/>
    <d v="2024-07-09T00:00:00"/>
    <x v="2"/>
    <s v="RC_LONG"/>
    <x v="5"/>
    <x v="2"/>
    <x v="2"/>
    <n v="7700"/>
    <n v="1"/>
    <n v="2"/>
    <n v="0"/>
    <n v="2"/>
    <n v="7"/>
    <n v="66"/>
    <n v="1540"/>
    <n v="6160"/>
    <n v="7"/>
  </r>
  <r>
    <s v="RES-21757"/>
    <s v="G-6193"/>
    <x v="692"/>
    <d v="2024-05-17T00:00:00"/>
    <d v="2024-05-30T00:00:00"/>
    <x v="1"/>
    <s v="RC_LONG"/>
    <x v="3"/>
    <x v="2"/>
    <x v="3"/>
    <n v="0"/>
    <n v="5"/>
    <n v="0"/>
    <n v="0"/>
    <n v="0"/>
    <n v="13"/>
    <n v="20"/>
    <n v="0"/>
    <n v="0"/>
    <n v="65"/>
  </r>
  <r>
    <s v="RES-22586"/>
    <s v="G-7022"/>
    <x v="692"/>
    <d v="2024-05-26T00:00:00"/>
    <d v="2024-06-06T00:00:00"/>
    <x v="1"/>
    <s v="RC_WHL"/>
    <x v="6"/>
    <x v="2"/>
    <x v="2"/>
    <n v="3850"/>
    <n v="1"/>
    <n v="2"/>
    <n v="1"/>
    <n v="3"/>
    <n v="11"/>
    <n v="29"/>
    <n v="0"/>
    <n v="3850"/>
    <n v="11"/>
  </r>
  <r>
    <s v="RES-24139"/>
    <s v="G-8575"/>
    <x v="692"/>
    <d v="2024-06-23T00:00:00"/>
    <d v="2024-06-24T00:00:00"/>
    <x v="1"/>
    <s v="RC_LONG"/>
    <x v="7"/>
    <x v="2"/>
    <x v="2"/>
    <n v="700"/>
    <n v="2"/>
    <n v="4"/>
    <n v="2"/>
    <n v="6"/>
    <n v="1"/>
    <n v="57"/>
    <n v="105"/>
    <n v="595"/>
    <n v="2"/>
  </r>
  <r>
    <s v="RES-24613"/>
    <s v="G-9049"/>
    <x v="692"/>
    <d v="2024-07-05T00:00:00"/>
    <d v="2024-07-17T00:00:00"/>
    <x v="1"/>
    <s v="RC_CORP"/>
    <x v="3"/>
    <x v="0"/>
    <x v="2"/>
    <n v="4200"/>
    <n v="1"/>
    <n v="2"/>
    <n v="1"/>
    <n v="3"/>
    <n v="12"/>
    <n v="69"/>
    <n v="0"/>
    <n v="4200"/>
    <n v="12"/>
  </r>
  <r>
    <s v="RES-20247"/>
    <s v="G-3621"/>
    <x v="693"/>
    <d v="2024-05-14T00:00:00"/>
    <d v="2024-05-16T00:00:00"/>
    <x v="3"/>
    <s v="RC_WHL"/>
    <x v="4"/>
    <x v="1"/>
    <x v="1"/>
    <n v="7200"/>
    <n v="3"/>
    <n v="3"/>
    <n v="1"/>
    <n v="4"/>
    <n v="2"/>
    <n v="18"/>
    <n v="1224"/>
    <n v="5976"/>
    <n v="6"/>
  </r>
  <r>
    <s v="RES-21387"/>
    <s v="G-5823"/>
    <x v="693"/>
    <d v="2024-06-12T00:00:00"/>
    <d v="2024-06-14T00:00:00"/>
    <x v="2"/>
    <s v="RC_LONG"/>
    <x v="2"/>
    <x v="3"/>
    <x v="2"/>
    <n v="2200"/>
    <n v="1"/>
    <n v="2"/>
    <n v="0"/>
    <n v="2"/>
    <n v="2"/>
    <n v="47"/>
    <n v="220"/>
    <n v="1980"/>
    <n v="2"/>
  </r>
  <r>
    <s v="RES-22161"/>
    <s v="G-6597"/>
    <x v="693"/>
    <d v="2024-06-24T00:00:00"/>
    <d v="2024-06-26T00:00:00"/>
    <x v="1"/>
    <s v="RC_GOV"/>
    <x v="1"/>
    <x v="3"/>
    <x v="2"/>
    <n v="700"/>
    <n v="1"/>
    <n v="3"/>
    <n v="0"/>
    <n v="3"/>
    <n v="2"/>
    <n v="59"/>
    <n v="35"/>
    <n v="665"/>
    <n v="2"/>
  </r>
  <r>
    <s v="RES-23001"/>
    <s v="G-7437"/>
    <x v="693"/>
    <d v="2024-07-21T00:00:00"/>
    <d v="2024-07-24T00:00:00"/>
    <x v="2"/>
    <s v="RC_PROMO"/>
    <x v="1"/>
    <x v="3"/>
    <x v="2"/>
    <n v="3300"/>
    <n v="1"/>
    <n v="1"/>
    <n v="0"/>
    <n v="1"/>
    <n v="3"/>
    <n v="86"/>
    <n v="165"/>
    <n v="3135"/>
    <n v="3"/>
  </r>
  <r>
    <s v="RES-23606"/>
    <s v="G-8042"/>
    <x v="693"/>
    <d v="2024-07-09T00:00:00"/>
    <d v="2024-07-17T00:00:00"/>
    <x v="2"/>
    <s v="RC_BAR"/>
    <x v="5"/>
    <x v="3"/>
    <x v="3"/>
    <n v="0"/>
    <n v="7"/>
    <n v="0"/>
    <n v="0"/>
    <n v="0"/>
    <n v="8"/>
    <n v="74"/>
    <n v="0"/>
    <n v="0"/>
    <n v="56"/>
  </r>
  <r>
    <s v="RES-23730"/>
    <s v="G-8166"/>
    <x v="693"/>
    <d v="2024-05-24T00:00:00"/>
    <d v="2024-05-31T00:00:00"/>
    <x v="1"/>
    <s v="RC_BAR"/>
    <x v="4"/>
    <x v="2"/>
    <x v="2"/>
    <n v="7350"/>
    <n v="3"/>
    <n v="6"/>
    <n v="4"/>
    <n v="10"/>
    <n v="7"/>
    <n v="28"/>
    <n v="1249.5"/>
    <n v="6100.5"/>
    <n v="21"/>
  </r>
  <r>
    <s v="RES-24386"/>
    <s v="G-8822"/>
    <x v="693"/>
    <d v="2024-07-18T00:00:00"/>
    <d v="2024-07-21T00:00:00"/>
    <x v="1"/>
    <s v="RC_BAR"/>
    <x v="6"/>
    <x v="3"/>
    <x v="0"/>
    <n v="1050"/>
    <n v="1"/>
    <n v="1"/>
    <n v="1"/>
    <n v="2"/>
    <n v="3"/>
    <n v="83"/>
    <n v="0"/>
    <n v="1050"/>
    <n v="3"/>
  </r>
  <r>
    <s v="RES-24423"/>
    <s v="G-8859"/>
    <x v="693"/>
    <d v="2024-06-28T00:00:00"/>
    <d v="2024-06-30T00:00:00"/>
    <x v="0"/>
    <s v="RC_WHL"/>
    <x v="1"/>
    <x v="0"/>
    <x v="2"/>
    <n v="2200"/>
    <n v="2"/>
    <n v="4"/>
    <n v="1"/>
    <n v="5"/>
    <n v="2"/>
    <n v="63"/>
    <n v="110"/>
    <n v="2090"/>
    <n v="4"/>
  </r>
  <r>
    <s v="RES-24741"/>
    <s v="G-9177"/>
    <x v="693"/>
    <d v="2024-07-17T00:00:00"/>
    <d v="2024-07-27T00:00:00"/>
    <x v="1"/>
    <s v="RC_LONG"/>
    <x v="7"/>
    <x v="2"/>
    <x v="2"/>
    <n v="7000"/>
    <n v="2"/>
    <n v="4"/>
    <n v="3"/>
    <n v="7"/>
    <n v="10"/>
    <n v="82"/>
    <n v="1050"/>
    <n v="5950"/>
    <n v="20"/>
  </r>
  <r>
    <s v="RES-20269"/>
    <s v="G-2277"/>
    <x v="694"/>
    <d v="2024-08-08T00:00:00"/>
    <d v="2024-08-12T00:00:00"/>
    <x v="1"/>
    <s v="RC_LONG"/>
    <x v="1"/>
    <x v="1"/>
    <x v="1"/>
    <n v="1400"/>
    <n v="1"/>
    <n v="2"/>
    <n v="2"/>
    <n v="4"/>
    <n v="4"/>
    <n v="105"/>
    <n v="70"/>
    <n v="1330"/>
    <n v="4"/>
  </r>
  <r>
    <s v="RES-21146"/>
    <s v="G-5582"/>
    <x v="694"/>
    <d v="2024-05-23T00:00:00"/>
    <d v="2024-06-03T00:00:00"/>
    <x v="1"/>
    <s v="RC_WHL"/>
    <x v="7"/>
    <x v="1"/>
    <x v="2"/>
    <n v="11550"/>
    <n v="3"/>
    <n v="9"/>
    <n v="2"/>
    <n v="11"/>
    <n v="11"/>
    <n v="28"/>
    <n v="1732.5"/>
    <n v="9817.5"/>
    <n v="33"/>
  </r>
  <r>
    <s v="RES-21682"/>
    <s v="G-6118"/>
    <x v="694"/>
    <d v="2024-06-26T00:00:00"/>
    <d v="2024-07-06T00:00:00"/>
    <x v="2"/>
    <s v="RC_GOV"/>
    <x v="5"/>
    <x v="2"/>
    <x v="0"/>
    <n v="22000"/>
    <n v="2"/>
    <n v="2"/>
    <n v="2"/>
    <n v="4"/>
    <n v="10"/>
    <n v="62"/>
    <n v="4400"/>
    <n v="17600"/>
    <n v="20"/>
  </r>
  <r>
    <s v="RES-22695"/>
    <s v="G-7131"/>
    <x v="694"/>
    <d v="2024-07-18T00:00:00"/>
    <d v="2024-07-26T00:00:00"/>
    <x v="0"/>
    <s v="RC_GOV"/>
    <x v="3"/>
    <x v="4"/>
    <x v="2"/>
    <n v="8800"/>
    <n v="2"/>
    <n v="6"/>
    <n v="2"/>
    <n v="8"/>
    <n v="8"/>
    <n v="84"/>
    <n v="0"/>
    <n v="8800"/>
    <n v="16"/>
  </r>
  <r>
    <s v="RES-24001"/>
    <s v="G-8437"/>
    <x v="694"/>
    <d v="2024-06-22T00:00:00"/>
    <d v="2024-06-23T00:00:00"/>
    <x v="1"/>
    <s v="RC_GOV"/>
    <x v="1"/>
    <x v="4"/>
    <x v="2"/>
    <n v="700"/>
    <n v="2"/>
    <n v="6"/>
    <n v="3"/>
    <n v="9"/>
    <n v="1"/>
    <n v="58"/>
    <n v="35"/>
    <n v="665"/>
    <n v="2"/>
  </r>
  <r>
    <s v="RES-24126"/>
    <s v="G-8562"/>
    <x v="694"/>
    <d v="2024-07-10T00:00:00"/>
    <d v="2024-07-14T00:00:00"/>
    <x v="4"/>
    <s v="RC_PKG"/>
    <x v="5"/>
    <x v="0"/>
    <x v="2"/>
    <n v="3200"/>
    <n v="1"/>
    <n v="3"/>
    <n v="1"/>
    <n v="4"/>
    <n v="4"/>
    <n v="76"/>
    <n v="640"/>
    <n v="2560"/>
    <n v="4"/>
  </r>
  <r>
    <s v="RES-24658"/>
    <s v="G-9094"/>
    <x v="694"/>
    <d v="2024-05-19T00:00:00"/>
    <d v="2024-05-22T00:00:00"/>
    <x v="1"/>
    <s v="RC_CORP"/>
    <x v="2"/>
    <x v="1"/>
    <x v="2"/>
    <n v="3150"/>
    <n v="3"/>
    <n v="3"/>
    <n v="4"/>
    <n v="7"/>
    <n v="3"/>
    <n v="24"/>
    <n v="315"/>
    <n v="2835"/>
    <n v="9"/>
  </r>
  <r>
    <s v="RES-24711"/>
    <s v="G-9147"/>
    <x v="694"/>
    <d v="2024-05-30T00:00:00"/>
    <d v="2024-06-07T00:00:00"/>
    <x v="2"/>
    <s v="RC_BAR"/>
    <x v="5"/>
    <x v="3"/>
    <x v="3"/>
    <n v="0"/>
    <n v="5"/>
    <n v="0"/>
    <n v="0"/>
    <n v="0"/>
    <n v="8"/>
    <n v="35"/>
    <n v="0"/>
    <n v="0"/>
    <n v="40"/>
  </r>
  <r>
    <s v="RES-23896"/>
    <s v="G-8332"/>
    <x v="695"/>
    <d v="2024-06-02T00:00:00"/>
    <d v="2024-06-11T00:00:00"/>
    <x v="1"/>
    <s v="RC_WHL"/>
    <x v="5"/>
    <x v="3"/>
    <x v="1"/>
    <n v="6300"/>
    <n v="2"/>
    <n v="6"/>
    <n v="2"/>
    <n v="8"/>
    <n v="9"/>
    <n v="39"/>
    <n v="1260"/>
    <n v="5040"/>
    <n v="18"/>
  </r>
  <r>
    <s v="RES-24761"/>
    <s v="G-9197"/>
    <x v="695"/>
    <d v="2024-04-27T00:00:00"/>
    <d v="2024-04-28T00:00:00"/>
    <x v="1"/>
    <s v="RC_BAR"/>
    <x v="4"/>
    <x v="0"/>
    <x v="1"/>
    <n v="700"/>
    <n v="2"/>
    <n v="2"/>
    <n v="1"/>
    <n v="3"/>
    <n v="1"/>
    <n v="3"/>
    <n v="119"/>
    <n v="581"/>
    <n v="2"/>
  </r>
  <r>
    <s v="RES-20989"/>
    <s v="G-5425"/>
    <x v="696"/>
    <d v="2024-07-13T00:00:00"/>
    <d v="2024-07-19T00:00:00"/>
    <x v="0"/>
    <s v="RC_BAR"/>
    <x v="4"/>
    <x v="1"/>
    <x v="2"/>
    <n v="3300"/>
    <n v="1"/>
    <n v="3"/>
    <n v="1"/>
    <n v="4"/>
    <n v="6"/>
    <n v="81"/>
    <n v="561"/>
    <n v="2739"/>
    <n v="6"/>
  </r>
  <r>
    <s v="RES-21328"/>
    <s v="G-5764"/>
    <x v="696"/>
    <d v="2024-05-28T00:00:00"/>
    <d v="2024-06-04T00:00:00"/>
    <x v="3"/>
    <s v="RC_WHL"/>
    <x v="1"/>
    <x v="0"/>
    <x v="2"/>
    <n v="8400"/>
    <n v="1"/>
    <n v="2"/>
    <n v="1"/>
    <n v="3"/>
    <n v="7"/>
    <n v="35"/>
    <n v="420"/>
    <n v="7980"/>
    <n v="7"/>
  </r>
  <r>
    <s v="RES-22122"/>
    <s v="G-6558"/>
    <x v="696"/>
    <d v="2024-06-08T00:00:00"/>
    <d v="2024-06-16T00:00:00"/>
    <x v="4"/>
    <s v="RC_CORP"/>
    <x v="1"/>
    <x v="3"/>
    <x v="2"/>
    <n v="12800"/>
    <n v="2"/>
    <n v="4"/>
    <n v="2"/>
    <n v="6"/>
    <n v="8"/>
    <n v="46"/>
    <n v="640"/>
    <n v="12160"/>
    <n v="16"/>
  </r>
  <r>
    <s v="RES-23159"/>
    <s v="G-7595"/>
    <x v="696"/>
    <d v="2024-07-04T00:00:00"/>
    <d v="2024-07-07T00:00:00"/>
    <x v="0"/>
    <s v="RC_BAR"/>
    <x v="2"/>
    <x v="1"/>
    <x v="1"/>
    <n v="3300"/>
    <n v="2"/>
    <n v="6"/>
    <n v="1"/>
    <n v="7"/>
    <n v="3"/>
    <n v="72"/>
    <n v="330"/>
    <n v="2970"/>
    <n v="6"/>
  </r>
  <r>
    <s v="RES-24167"/>
    <s v="G-8603"/>
    <x v="696"/>
    <d v="2024-07-02T00:00:00"/>
    <d v="2024-07-03T00:00:00"/>
    <x v="3"/>
    <s v="RC_PKG"/>
    <x v="0"/>
    <x v="0"/>
    <x v="2"/>
    <n v="1200"/>
    <n v="1"/>
    <n v="1"/>
    <n v="1"/>
    <n v="2"/>
    <n v="1"/>
    <n v="70"/>
    <n v="0"/>
    <n v="1200"/>
    <n v="1"/>
  </r>
  <r>
    <s v="RES-24931"/>
    <s v="G-9367"/>
    <x v="696"/>
    <d v="2024-07-15T00:00:00"/>
    <d v="2024-07-25T00:00:00"/>
    <x v="0"/>
    <s v="RC_CORP"/>
    <x v="1"/>
    <x v="2"/>
    <x v="2"/>
    <n v="5500"/>
    <n v="1"/>
    <n v="3"/>
    <n v="1"/>
    <n v="4"/>
    <n v="10"/>
    <n v="83"/>
    <n v="275"/>
    <n v="5225"/>
    <n v="10"/>
  </r>
  <r>
    <s v="RES-20983"/>
    <s v="G-5419"/>
    <x v="697"/>
    <d v="2024-07-01T00:00:00"/>
    <d v="2024-07-05T00:00:00"/>
    <x v="1"/>
    <s v="RC_CORP"/>
    <x v="0"/>
    <x v="3"/>
    <x v="2"/>
    <n v="2800"/>
    <n v="2"/>
    <n v="6"/>
    <n v="3"/>
    <n v="9"/>
    <n v="4"/>
    <n v="70"/>
    <n v="0"/>
    <n v="2800"/>
    <n v="8"/>
  </r>
  <r>
    <s v="RES-22203"/>
    <s v="G-6639"/>
    <x v="697"/>
    <d v="2024-07-14T00:00:00"/>
    <d v="2024-07-19T00:00:00"/>
    <x v="1"/>
    <s v="RC_WHL"/>
    <x v="6"/>
    <x v="1"/>
    <x v="2"/>
    <n v="3500"/>
    <n v="2"/>
    <n v="2"/>
    <n v="2"/>
    <n v="4"/>
    <n v="5"/>
    <n v="83"/>
    <n v="0"/>
    <n v="3500"/>
    <n v="10"/>
  </r>
  <r>
    <s v="RES-22873"/>
    <s v="G-7309"/>
    <x v="697"/>
    <d v="2024-04-29T00:00:00"/>
    <d v="2024-05-01T00:00:00"/>
    <x v="1"/>
    <s v="RC_BAR"/>
    <x v="3"/>
    <x v="2"/>
    <x v="2"/>
    <n v="2100"/>
    <n v="3"/>
    <n v="6"/>
    <n v="2"/>
    <n v="8"/>
    <n v="2"/>
    <n v="7"/>
    <n v="0"/>
    <n v="2100"/>
    <n v="6"/>
  </r>
  <r>
    <s v="RES-24484"/>
    <s v="G-8920"/>
    <x v="697"/>
    <d v="2024-06-04T00:00:00"/>
    <d v="2024-06-11T00:00:00"/>
    <x v="1"/>
    <s v="RC_BAR"/>
    <x v="5"/>
    <x v="0"/>
    <x v="2"/>
    <n v="2450"/>
    <n v="1"/>
    <n v="3"/>
    <n v="2"/>
    <n v="5"/>
    <n v="7"/>
    <n v="43"/>
    <n v="490"/>
    <n v="1960"/>
    <n v="7"/>
  </r>
  <r>
    <s v="RES-24822"/>
    <s v="G-9258"/>
    <x v="697"/>
    <d v="2024-06-23T00:00:00"/>
    <d v="2024-07-01T00:00:00"/>
    <x v="1"/>
    <s v="RC_CORP"/>
    <x v="1"/>
    <x v="4"/>
    <x v="3"/>
    <n v="0"/>
    <n v="5"/>
    <n v="0"/>
    <n v="0"/>
    <n v="0"/>
    <n v="8"/>
    <n v="62"/>
    <n v="0"/>
    <n v="0"/>
    <n v="40"/>
  </r>
  <r>
    <s v="RES-20716"/>
    <s v="G-5152"/>
    <x v="698"/>
    <d v="2024-06-28T00:00:00"/>
    <d v="2024-07-10T00:00:00"/>
    <x v="1"/>
    <s v="RC_CORP"/>
    <x v="3"/>
    <x v="2"/>
    <x v="0"/>
    <n v="8400"/>
    <n v="2"/>
    <n v="2"/>
    <n v="1"/>
    <n v="3"/>
    <n v="12"/>
    <n v="68"/>
    <n v="0"/>
    <n v="8400"/>
    <n v="24"/>
  </r>
  <r>
    <s v="RES-21725"/>
    <s v="G-6161"/>
    <x v="698"/>
    <d v="2024-05-04T00:00:00"/>
    <d v="2024-05-05T00:00:00"/>
    <x v="1"/>
    <s v="RC_LONG"/>
    <x v="5"/>
    <x v="2"/>
    <x v="3"/>
    <n v="0"/>
    <n v="8"/>
    <n v="0"/>
    <n v="0"/>
    <n v="0"/>
    <n v="1"/>
    <n v="13"/>
    <n v="0"/>
    <n v="0"/>
    <n v="8"/>
  </r>
  <r>
    <s v="RES-22683"/>
    <s v="G-7119"/>
    <x v="698"/>
    <d v="2024-05-22T00:00:00"/>
    <d v="2024-05-26T00:00:00"/>
    <x v="1"/>
    <s v="RC_PROMO"/>
    <x v="5"/>
    <x v="2"/>
    <x v="2"/>
    <n v="1400"/>
    <n v="1"/>
    <n v="2"/>
    <n v="0"/>
    <n v="2"/>
    <n v="4"/>
    <n v="31"/>
    <n v="280"/>
    <n v="1120"/>
    <n v="4"/>
  </r>
  <r>
    <s v="RES-23398"/>
    <s v="G-7834"/>
    <x v="698"/>
    <d v="2024-05-28T00:00:00"/>
    <d v="2024-06-01T00:00:00"/>
    <x v="4"/>
    <s v="RC_LONG"/>
    <x v="5"/>
    <x v="0"/>
    <x v="2"/>
    <n v="3200"/>
    <n v="1"/>
    <n v="2"/>
    <n v="1"/>
    <n v="3"/>
    <n v="4"/>
    <n v="37"/>
    <n v="640"/>
    <n v="2560"/>
    <n v="4"/>
  </r>
  <r>
    <s v="RES-23442"/>
    <s v="G-7878"/>
    <x v="698"/>
    <d v="2024-07-08T00:00:00"/>
    <d v="2024-07-19T00:00:00"/>
    <x v="4"/>
    <s v="RC_GOV"/>
    <x v="2"/>
    <x v="1"/>
    <x v="2"/>
    <n v="17600"/>
    <n v="2"/>
    <n v="6"/>
    <n v="1"/>
    <n v="7"/>
    <n v="11"/>
    <n v="78"/>
    <n v="1760"/>
    <n v="15840"/>
    <n v="22"/>
  </r>
  <r>
    <s v="RES-23672"/>
    <s v="G-8108"/>
    <x v="698"/>
    <d v="2024-05-23T00:00:00"/>
    <d v="2024-05-26T00:00:00"/>
    <x v="1"/>
    <s v="RC_PROMO"/>
    <x v="2"/>
    <x v="3"/>
    <x v="2"/>
    <n v="2100"/>
    <n v="2"/>
    <n v="6"/>
    <n v="1"/>
    <n v="7"/>
    <n v="3"/>
    <n v="32"/>
    <n v="210"/>
    <n v="1890"/>
    <n v="6"/>
  </r>
  <r>
    <s v="RES-24150"/>
    <s v="G-8586"/>
    <x v="698"/>
    <d v="2024-06-21T00:00:00"/>
    <d v="2024-06-28T00:00:00"/>
    <x v="1"/>
    <s v="RC_PROMO"/>
    <x v="2"/>
    <x v="2"/>
    <x v="2"/>
    <n v="2450"/>
    <n v="1"/>
    <n v="2"/>
    <n v="1"/>
    <n v="3"/>
    <n v="7"/>
    <n v="61"/>
    <n v="245"/>
    <n v="2205"/>
    <n v="7"/>
  </r>
  <r>
    <s v="RES-20150"/>
    <s v="G-4791"/>
    <x v="699"/>
    <d v="2024-04-25T00:00:00"/>
    <d v="2024-04-29T00:00:00"/>
    <x v="1"/>
    <s v="RC_PROMO"/>
    <x v="0"/>
    <x v="1"/>
    <x v="2"/>
    <n v="2800"/>
    <n v="2"/>
    <n v="2"/>
    <n v="1"/>
    <n v="3"/>
    <n v="4"/>
    <n v="5"/>
    <n v="0"/>
    <n v="2800"/>
    <n v="8"/>
  </r>
  <r>
    <s v="RES-20261"/>
    <s v="G-4935"/>
    <x v="699"/>
    <d v="2024-06-01T00:00:00"/>
    <d v="2024-06-03T00:00:00"/>
    <x v="1"/>
    <s v="RC_GOV"/>
    <x v="7"/>
    <x v="2"/>
    <x v="2"/>
    <n v="1400"/>
    <n v="2"/>
    <n v="2"/>
    <n v="1"/>
    <n v="3"/>
    <n v="2"/>
    <n v="42"/>
    <n v="210"/>
    <n v="1190"/>
    <n v="4"/>
  </r>
  <r>
    <s v="RES-20300"/>
    <s v="G-1971"/>
    <x v="699"/>
    <d v="2024-05-03T00:00:00"/>
    <d v="2024-05-05T00:00:00"/>
    <x v="0"/>
    <s v="RC_GOV"/>
    <x v="6"/>
    <x v="0"/>
    <x v="0"/>
    <n v="3300"/>
    <n v="3"/>
    <n v="3"/>
    <n v="0"/>
    <n v="3"/>
    <n v="2"/>
    <n v="13"/>
    <n v="0"/>
    <n v="3300"/>
    <n v="6"/>
  </r>
  <r>
    <s v="RES-20473"/>
    <s v="G-4840"/>
    <x v="699"/>
    <d v="2024-05-03T00:00:00"/>
    <d v="2024-05-07T00:00:00"/>
    <x v="1"/>
    <s v="RC_WHL"/>
    <x v="7"/>
    <x v="0"/>
    <x v="2"/>
    <n v="4200"/>
    <n v="3"/>
    <n v="9"/>
    <n v="3"/>
    <n v="12"/>
    <n v="4"/>
    <n v="13"/>
    <n v="630"/>
    <n v="3570"/>
    <n v="12"/>
  </r>
  <r>
    <s v="RES-20483"/>
    <s v="G-3740"/>
    <x v="699"/>
    <d v="2024-07-23T00:00:00"/>
    <d v="2024-07-24T00:00:00"/>
    <x v="2"/>
    <s v="RC_PKG"/>
    <x v="3"/>
    <x v="2"/>
    <x v="0"/>
    <n v="1100"/>
    <n v="1"/>
    <n v="2"/>
    <n v="0"/>
    <n v="2"/>
    <n v="1"/>
    <n v="94"/>
    <n v="0"/>
    <n v="1100"/>
    <n v="1"/>
  </r>
  <r>
    <s v="RES-20962"/>
    <s v="G-5398"/>
    <x v="699"/>
    <d v="2024-06-02T00:00:00"/>
    <d v="2024-06-09T00:00:00"/>
    <x v="0"/>
    <s v="RC_LONG"/>
    <x v="0"/>
    <x v="3"/>
    <x v="2"/>
    <n v="7700"/>
    <n v="2"/>
    <n v="4"/>
    <n v="2"/>
    <n v="6"/>
    <n v="7"/>
    <n v="43"/>
    <n v="0"/>
    <n v="7700"/>
    <n v="14"/>
  </r>
  <r>
    <s v="RES-21031"/>
    <s v="G-5467"/>
    <x v="699"/>
    <d v="2024-06-18T00:00:00"/>
    <d v="2024-06-29T00:00:00"/>
    <x v="1"/>
    <s v="RC_PROMO"/>
    <x v="2"/>
    <x v="1"/>
    <x v="2"/>
    <n v="3850"/>
    <n v="1"/>
    <n v="1"/>
    <n v="1"/>
    <n v="2"/>
    <n v="11"/>
    <n v="59"/>
    <n v="385"/>
    <n v="3465"/>
    <n v="11"/>
  </r>
  <r>
    <s v="RES-21603"/>
    <s v="G-6039"/>
    <x v="699"/>
    <d v="2024-05-23T00:00:00"/>
    <d v="2024-05-25T00:00:00"/>
    <x v="2"/>
    <s v="RC_GOV"/>
    <x v="5"/>
    <x v="2"/>
    <x v="0"/>
    <n v="6600"/>
    <n v="3"/>
    <n v="3"/>
    <n v="3"/>
    <n v="6"/>
    <n v="2"/>
    <n v="33"/>
    <n v="1320"/>
    <n v="5280"/>
    <n v="6"/>
  </r>
  <r>
    <s v="RES-21804"/>
    <s v="G-6240"/>
    <x v="699"/>
    <d v="2024-07-05T00:00:00"/>
    <d v="2024-07-11T00:00:00"/>
    <x v="4"/>
    <s v="RC_GOV"/>
    <x v="7"/>
    <x v="1"/>
    <x v="2"/>
    <n v="4800"/>
    <n v="1"/>
    <n v="1"/>
    <n v="1"/>
    <n v="2"/>
    <n v="6"/>
    <n v="76"/>
    <n v="720"/>
    <n v="4080"/>
    <n v="6"/>
  </r>
  <r>
    <s v="RES-22276"/>
    <s v="G-6712"/>
    <x v="699"/>
    <d v="2024-06-18T00:00:00"/>
    <d v="2024-06-20T00:00:00"/>
    <x v="1"/>
    <s v="RC_PROMO"/>
    <x v="5"/>
    <x v="4"/>
    <x v="1"/>
    <n v="1400"/>
    <n v="2"/>
    <n v="4"/>
    <n v="3"/>
    <n v="7"/>
    <n v="2"/>
    <n v="59"/>
    <n v="280"/>
    <n v="1120"/>
    <n v="4"/>
  </r>
  <r>
    <s v="RES-23278"/>
    <s v="G-7714"/>
    <x v="699"/>
    <d v="2024-06-22T00:00:00"/>
    <d v="2024-06-28T00:00:00"/>
    <x v="1"/>
    <s v="RC_BAR"/>
    <x v="5"/>
    <x v="1"/>
    <x v="2"/>
    <n v="2100"/>
    <n v="1"/>
    <n v="3"/>
    <n v="0"/>
    <n v="3"/>
    <n v="6"/>
    <n v="63"/>
    <n v="420"/>
    <n v="1680"/>
    <n v="6"/>
  </r>
  <r>
    <s v="RES-24166"/>
    <s v="G-8602"/>
    <x v="699"/>
    <d v="2024-07-04T00:00:00"/>
    <d v="2024-07-05T00:00:00"/>
    <x v="1"/>
    <s v="RC_BAR"/>
    <x v="3"/>
    <x v="3"/>
    <x v="2"/>
    <n v="350"/>
    <n v="1"/>
    <n v="3"/>
    <n v="0"/>
    <n v="3"/>
    <n v="1"/>
    <n v="75"/>
    <n v="0"/>
    <n v="350"/>
    <n v="1"/>
  </r>
  <r>
    <s v="RES-24305"/>
    <s v="G-8741"/>
    <x v="699"/>
    <d v="2024-06-17T00:00:00"/>
    <d v="2024-06-24T00:00:00"/>
    <x v="1"/>
    <s v="RC_BAR"/>
    <x v="2"/>
    <x v="0"/>
    <x v="1"/>
    <n v="4900"/>
    <n v="2"/>
    <n v="6"/>
    <n v="1"/>
    <n v="7"/>
    <n v="7"/>
    <n v="58"/>
    <n v="490"/>
    <n v="4410"/>
    <n v="14"/>
  </r>
  <r>
    <s v="RES-20062"/>
    <s v="G-4655"/>
    <x v="700"/>
    <d v="2024-08-17T00:00:00"/>
    <d v="2024-08-19T00:00:00"/>
    <x v="1"/>
    <s v="RC_PROMO"/>
    <x v="6"/>
    <x v="0"/>
    <x v="0"/>
    <n v="1400"/>
    <n v="2"/>
    <n v="6"/>
    <n v="0"/>
    <n v="6"/>
    <n v="2"/>
    <n v="120"/>
    <n v="0"/>
    <n v="1400"/>
    <n v="4"/>
  </r>
  <r>
    <s v="RES-20374"/>
    <s v="G-2295"/>
    <x v="700"/>
    <d v="2024-05-06T00:00:00"/>
    <d v="2024-05-10T00:00:00"/>
    <x v="1"/>
    <s v="RC_GOV"/>
    <x v="7"/>
    <x v="0"/>
    <x v="0"/>
    <n v="2800"/>
    <n v="2"/>
    <n v="6"/>
    <n v="1"/>
    <n v="7"/>
    <n v="4"/>
    <n v="17"/>
    <n v="420"/>
    <n v="2380"/>
    <n v="8"/>
  </r>
  <r>
    <s v="RES-20557"/>
    <s v="G-1425"/>
    <x v="700"/>
    <d v="2024-08-17T00:00:00"/>
    <d v="2024-08-19T00:00:00"/>
    <x v="4"/>
    <s v="RC_GOV"/>
    <x v="7"/>
    <x v="4"/>
    <x v="2"/>
    <n v="1600"/>
    <n v="1"/>
    <n v="3"/>
    <n v="2"/>
    <n v="5"/>
    <n v="2"/>
    <n v="120"/>
    <n v="240"/>
    <n v="1360"/>
    <n v="2"/>
  </r>
  <r>
    <s v="RES-20940"/>
    <s v="G-5376"/>
    <x v="700"/>
    <d v="2024-06-13T00:00:00"/>
    <d v="2024-06-17T00:00:00"/>
    <x v="0"/>
    <s v="RC_BAR"/>
    <x v="2"/>
    <x v="1"/>
    <x v="1"/>
    <n v="2200"/>
    <n v="1"/>
    <n v="1"/>
    <n v="1"/>
    <n v="2"/>
    <n v="4"/>
    <n v="55"/>
    <n v="220"/>
    <n v="1980"/>
    <n v="4"/>
  </r>
  <r>
    <s v="RES-21120"/>
    <s v="G-5556"/>
    <x v="700"/>
    <d v="2024-07-18T00:00:00"/>
    <d v="2024-07-26T00:00:00"/>
    <x v="1"/>
    <s v="RC_WHL"/>
    <x v="4"/>
    <x v="0"/>
    <x v="0"/>
    <n v="2800"/>
    <n v="1"/>
    <n v="2"/>
    <n v="0"/>
    <n v="2"/>
    <n v="8"/>
    <n v="90"/>
    <n v="476"/>
    <n v="2324"/>
    <n v="8"/>
  </r>
  <r>
    <s v="RES-21329"/>
    <s v="G-5765"/>
    <x v="700"/>
    <d v="2024-06-15T00:00:00"/>
    <d v="2024-06-20T00:00:00"/>
    <x v="3"/>
    <s v="RC_BAR"/>
    <x v="7"/>
    <x v="2"/>
    <x v="3"/>
    <n v="0"/>
    <n v="4"/>
    <n v="0"/>
    <n v="0"/>
    <n v="0"/>
    <n v="5"/>
    <n v="57"/>
    <n v="0"/>
    <n v="0"/>
    <n v="20"/>
  </r>
  <r>
    <s v="RES-21713"/>
    <s v="G-6149"/>
    <x v="700"/>
    <d v="2024-06-01T00:00:00"/>
    <d v="2024-06-04T00:00:00"/>
    <x v="1"/>
    <s v="RC_PROMO"/>
    <x v="6"/>
    <x v="1"/>
    <x v="0"/>
    <n v="2100"/>
    <n v="2"/>
    <n v="6"/>
    <n v="1"/>
    <n v="7"/>
    <n v="3"/>
    <n v="43"/>
    <n v="0"/>
    <n v="2100"/>
    <n v="6"/>
  </r>
  <r>
    <s v="RES-22035"/>
    <s v="G-6471"/>
    <x v="700"/>
    <d v="2024-07-16T00:00:00"/>
    <d v="2024-07-17T00:00:00"/>
    <x v="1"/>
    <s v="RC_GOV"/>
    <x v="0"/>
    <x v="2"/>
    <x v="0"/>
    <n v="700"/>
    <n v="2"/>
    <n v="2"/>
    <n v="3"/>
    <n v="5"/>
    <n v="1"/>
    <n v="88"/>
    <n v="0"/>
    <n v="700"/>
    <n v="2"/>
  </r>
  <r>
    <s v="RES-22077"/>
    <s v="G-6513"/>
    <x v="700"/>
    <d v="2024-04-28T00:00:00"/>
    <d v="2024-05-02T00:00:00"/>
    <x v="1"/>
    <s v="RC_LONG"/>
    <x v="1"/>
    <x v="1"/>
    <x v="1"/>
    <n v="4200"/>
    <n v="3"/>
    <n v="3"/>
    <n v="0"/>
    <n v="3"/>
    <n v="4"/>
    <n v="9"/>
    <n v="210"/>
    <n v="3990"/>
    <n v="12"/>
  </r>
  <r>
    <s v="RES-24092"/>
    <s v="G-8528"/>
    <x v="700"/>
    <d v="2024-07-11T00:00:00"/>
    <d v="2024-07-21T00:00:00"/>
    <x v="1"/>
    <s v="RC_LONG"/>
    <x v="3"/>
    <x v="2"/>
    <x v="2"/>
    <n v="7000"/>
    <n v="2"/>
    <n v="6"/>
    <n v="0"/>
    <n v="6"/>
    <n v="10"/>
    <n v="83"/>
    <n v="0"/>
    <n v="7000"/>
    <n v="20"/>
  </r>
  <r>
    <s v="RES-25033"/>
    <s v="G-9469"/>
    <x v="700"/>
    <d v="2024-06-06T00:00:00"/>
    <d v="2024-06-12T00:00:00"/>
    <x v="1"/>
    <s v="RC_LONG"/>
    <x v="7"/>
    <x v="0"/>
    <x v="0"/>
    <n v="2100"/>
    <n v="1"/>
    <n v="3"/>
    <n v="1"/>
    <n v="4"/>
    <n v="6"/>
    <n v="48"/>
    <n v="315"/>
    <n v="1785"/>
    <n v="6"/>
  </r>
  <r>
    <s v="RES-20171"/>
    <s v="G-1432"/>
    <x v="701"/>
    <d v="2024-05-18T00:00:00"/>
    <d v="2024-05-21T00:00:00"/>
    <x v="1"/>
    <s v="RC_BAR"/>
    <x v="7"/>
    <x v="0"/>
    <x v="2"/>
    <n v="2100"/>
    <n v="2"/>
    <n v="4"/>
    <n v="1"/>
    <n v="5"/>
    <n v="3"/>
    <n v="30"/>
    <n v="315"/>
    <n v="1785"/>
    <n v="6"/>
  </r>
  <r>
    <s v="RES-20200"/>
    <s v="G-3043"/>
    <x v="701"/>
    <d v="2024-05-01T00:00:00"/>
    <d v="2024-05-05T00:00:00"/>
    <x v="0"/>
    <s v="RC_WHL"/>
    <x v="1"/>
    <x v="0"/>
    <x v="2"/>
    <n v="4400"/>
    <n v="2"/>
    <n v="6"/>
    <n v="1"/>
    <n v="7"/>
    <n v="4"/>
    <n v="13"/>
    <n v="220"/>
    <n v="4180"/>
    <n v="8"/>
  </r>
  <r>
    <s v="RES-20659"/>
    <s v="G-5095"/>
    <x v="701"/>
    <d v="2024-06-09T00:00:00"/>
    <d v="2024-06-12T00:00:00"/>
    <x v="1"/>
    <s v="RC_LONG"/>
    <x v="4"/>
    <x v="0"/>
    <x v="2"/>
    <n v="2100"/>
    <n v="2"/>
    <n v="2"/>
    <n v="2"/>
    <n v="4"/>
    <n v="3"/>
    <n v="52"/>
    <n v="357"/>
    <n v="1743"/>
    <n v="6"/>
  </r>
  <r>
    <s v="RES-20723"/>
    <s v="G-5159"/>
    <x v="701"/>
    <d v="2024-04-27T00:00:00"/>
    <d v="2024-05-01T00:00:00"/>
    <x v="1"/>
    <s v="RC_WHL"/>
    <x v="7"/>
    <x v="0"/>
    <x v="2"/>
    <n v="2800"/>
    <n v="2"/>
    <n v="6"/>
    <n v="2"/>
    <n v="8"/>
    <n v="4"/>
    <n v="9"/>
    <n v="420"/>
    <n v="2380"/>
    <n v="8"/>
  </r>
  <r>
    <s v="RES-21480"/>
    <s v="G-5916"/>
    <x v="701"/>
    <d v="2024-04-29T00:00:00"/>
    <d v="2024-05-11T00:00:00"/>
    <x v="1"/>
    <s v="RC_PROMO"/>
    <x v="7"/>
    <x v="0"/>
    <x v="2"/>
    <n v="8400"/>
    <n v="2"/>
    <n v="6"/>
    <n v="1"/>
    <n v="7"/>
    <n v="12"/>
    <n v="11"/>
    <n v="1260"/>
    <n v="7140"/>
    <n v="24"/>
  </r>
  <r>
    <s v="RES-22608"/>
    <s v="G-7044"/>
    <x v="701"/>
    <d v="2024-05-07T00:00:00"/>
    <d v="2024-05-13T00:00:00"/>
    <x v="1"/>
    <s v="RC_LONG"/>
    <x v="4"/>
    <x v="2"/>
    <x v="2"/>
    <n v="2100"/>
    <n v="1"/>
    <n v="2"/>
    <n v="0"/>
    <n v="2"/>
    <n v="6"/>
    <n v="19"/>
    <n v="357"/>
    <n v="1743"/>
    <n v="6"/>
  </r>
  <r>
    <s v="RES-24952"/>
    <s v="G-9388"/>
    <x v="701"/>
    <d v="2024-06-30T00:00:00"/>
    <d v="2024-07-13T00:00:00"/>
    <x v="1"/>
    <s v="RC_PROMO"/>
    <x v="4"/>
    <x v="4"/>
    <x v="2"/>
    <n v="4550"/>
    <n v="1"/>
    <n v="3"/>
    <n v="1"/>
    <n v="4"/>
    <n v="13"/>
    <n v="73"/>
    <n v="773.5"/>
    <n v="3776.5"/>
    <n v="13"/>
  </r>
  <r>
    <s v="RES-20954"/>
    <s v="G-5390"/>
    <x v="702"/>
    <d v="2024-05-20T00:00:00"/>
    <d v="2024-05-21T00:00:00"/>
    <x v="4"/>
    <s v="RC_GOV"/>
    <x v="2"/>
    <x v="0"/>
    <x v="1"/>
    <n v="2400"/>
    <n v="3"/>
    <n v="3"/>
    <n v="4"/>
    <n v="7"/>
    <n v="1"/>
    <n v="33"/>
    <n v="240"/>
    <n v="2160"/>
    <n v="3"/>
  </r>
  <r>
    <s v="RES-21852"/>
    <s v="G-6288"/>
    <x v="702"/>
    <d v="2024-04-20T00:00:00"/>
    <d v="2024-05-04T00:00:00"/>
    <x v="3"/>
    <s v="RC_LONG"/>
    <x v="7"/>
    <x v="0"/>
    <x v="2"/>
    <n v="50400"/>
    <n v="3"/>
    <n v="6"/>
    <n v="2"/>
    <n v="8"/>
    <n v="14"/>
    <n v="3"/>
    <n v="7560"/>
    <n v="42840"/>
    <n v="42"/>
  </r>
  <r>
    <s v="RES-23173"/>
    <s v="G-7609"/>
    <x v="702"/>
    <d v="2024-04-24T00:00:00"/>
    <d v="2024-05-05T00:00:00"/>
    <x v="1"/>
    <s v="RC_GOV"/>
    <x v="6"/>
    <x v="3"/>
    <x v="2"/>
    <n v="11550"/>
    <n v="3"/>
    <n v="3"/>
    <n v="3"/>
    <n v="6"/>
    <n v="11"/>
    <n v="7"/>
    <n v="0"/>
    <n v="11550"/>
    <n v="33"/>
  </r>
  <r>
    <s v="RES-23329"/>
    <s v="G-7765"/>
    <x v="702"/>
    <d v="2024-06-24T00:00:00"/>
    <d v="2024-07-02T00:00:00"/>
    <x v="0"/>
    <s v="RC_LONG"/>
    <x v="7"/>
    <x v="1"/>
    <x v="3"/>
    <n v="0"/>
    <n v="5"/>
    <n v="0"/>
    <n v="0"/>
    <n v="0"/>
    <n v="8"/>
    <n v="68"/>
    <n v="0"/>
    <n v="0"/>
    <n v="40"/>
  </r>
  <r>
    <s v="RES-24269"/>
    <s v="G-8705"/>
    <x v="702"/>
    <d v="2024-06-29T00:00:00"/>
    <d v="2024-07-11T00:00:00"/>
    <x v="2"/>
    <s v="RC_GOV"/>
    <x v="5"/>
    <x v="1"/>
    <x v="2"/>
    <n v="13200"/>
    <n v="1"/>
    <n v="1"/>
    <n v="2"/>
    <n v="3"/>
    <n v="12"/>
    <n v="73"/>
    <n v="2640"/>
    <n v="10560"/>
    <n v="12"/>
  </r>
  <r>
    <s v="RES-20279"/>
    <s v="G-4539"/>
    <x v="703"/>
    <d v="2024-06-07T00:00:00"/>
    <d v="2024-06-10T00:00:00"/>
    <x v="1"/>
    <s v="RC_BAR"/>
    <x v="6"/>
    <x v="3"/>
    <x v="2"/>
    <n v="1050"/>
    <n v="1"/>
    <n v="2"/>
    <n v="2"/>
    <n v="4"/>
    <n v="3"/>
    <n v="52"/>
    <n v="0"/>
    <n v="1050"/>
    <n v="3"/>
  </r>
  <r>
    <s v="RES-20439"/>
    <s v="G-3774"/>
    <x v="703"/>
    <d v="2024-04-20T00:00:00"/>
    <d v="2024-04-21T00:00:00"/>
    <x v="0"/>
    <s v="RC_PROMO"/>
    <x v="7"/>
    <x v="2"/>
    <x v="2"/>
    <n v="550"/>
    <n v="1"/>
    <n v="2"/>
    <n v="2"/>
    <n v="4"/>
    <n v="1"/>
    <n v="4"/>
    <n v="82.5"/>
    <n v="467.5"/>
    <n v="1"/>
  </r>
  <r>
    <s v="RES-20751"/>
    <s v="G-5187"/>
    <x v="703"/>
    <d v="2024-05-06T00:00:00"/>
    <d v="2024-05-11T00:00:00"/>
    <x v="1"/>
    <s v="RC_PROMO"/>
    <x v="6"/>
    <x v="0"/>
    <x v="2"/>
    <n v="3500"/>
    <n v="2"/>
    <n v="2"/>
    <n v="1"/>
    <n v="3"/>
    <n v="5"/>
    <n v="20"/>
    <n v="0"/>
    <n v="3500"/>
    <n v="10"/>
  </r>
  <r>
    <s v="RES-21802"/>
    <s v="G-6238"/>
    <x v="703"/>
    <d v="2024-07-07T00:00:00"/>
    <d v="2024-07-17T00:00:00"/>
    <x v="2"/>
    <s v="RC_BAR"/>
    <x v="6"/>
    <x v="3"/>
    <x v="2"/>
    <n v="11000"/>
    <n v="1"/>
    <n v="3"/>
    <n v="2"/>
    <n v="5"/>
    <n v="10"/>
    <n v="82"/>
    <n v="0"/>
    <n v="11000"/>
    <n v="10"/>
  </r>
  <r>
    <s v="RES-23699"/>
    <s v="G-8135"/>
    <x v="703"/>
    <d v="2024-05-24T00:00:00"/>
    <d v="2024-05-30T00:00:00"/>
    <x v="3"/>
    <s v="RC_BAR"/>
    <x v="4"/>
    <x v="3"/>
    <x v="2"/>
    <n v="7200"/>
    <n v="1"/>
    <n v="2"/>
    <n v="1"/>
    <n v="3"/>
    <n v="6"/>
    <n v="38"/>
    <n v="1224"/>
    <n v="5976"/>
    <n v="6"/>
  </r>
  <r>
    <s v="RES-23755"/>
    <s v="G-8191"/>
    <x v="703"/>
    <d v="2024-04-25T00:00:00"/>
    <d v="2024-04-30T00:00:00"/>
    <x v="3"/>
    <s v="RC_LONG"/>
    <x v="7"/>
    <x v="0"/>
    <x v="2"/>
    <n v="6000"/>
    <n v="1"/>
    <n v="1"/>
    <n v="1"/>
    <n v="2"/>
    <n v="5"/>
    <n v="9"/>
    <n v="900"/>
    <n v="5100"/>
    <n v="5"/>
  </r>
  <r>
    <s v="RES-21402"/>
    <s v="G-5838"/>
    <x v="704"/>
    <d v="2024-07-05T00:00:00"/>
    <d v="2024-07-18T00:00:00"/>
    <x v="4"/>
    <s v="RC_LONG"/>
    <x v="4"/>
    <x v="3"/>
    <x v="2"/>
    <n v="20800"/>
    <n v="2"/>
    <n v="2"/>
    <n v="3"/>
    <n v="5"/>
    <n v="13"/>
    <n v="81"/>
    <n v="3536"/>
    <n v="17264"/>
    <n v="26"/>
  </r>
  <r>
    <s v="RES-22757"/>
    <s v="G-7193"/>
    <x v="704"/>
    <d v="2024-04-18T00:00:00"/>
    <d v="2024-04-30T00:00:00"/>
    <x v="1"/>
    <s v="RC_GOV"/>
    <x v="2"/>
    <x v="0"/>
    <x v="0"/>
    <n v="8400"/>
    <n v="2"/>
    <n v="2"/>
    <n v="0"/>
    <n v="2"/>
    <n v="12"/>
    <n v="3"/>
    <n v="840"/>
    <n v="7560"/>
    <n v="24"/>
  </r>
  <r>
    <s v="RES-24660"/>
    <s v="G-9096"/>
    <x v="704"/>
    <d v="2024-05-17T00:00:00"/>
    <d v="2024-05-25T00:00:00"/>
    <x v="0"/>
    <s v="RC_PROMO"/>
    <x v="1"/>
    <x v="2"/>
    <x v="2"/>
    <n v="4400"/>
    <n v="1"/>
    <n v="2"/>
    <n v="1"/>
    <n v="3"/>
    <n v="8"/>
    <n v="32"/>
    <n v="220"/>
    <n v="4180"/>
    <n v="8"/>
  </r>
  <r>
    <s v="RES-20111"/>
    <s v="G-1702"/>
    <x v="705"/>
    <d v="2024-05-03T00:00:00"/>
    <d v="2024-05-04T00:00:00"/>
    <x v="2"/>
    <s v="RC_PROMO"/>
    <x v="6"/>
    <x v="4"/>
    <x v="2"/>
    <n v="2200"/>
    <n v="2"/>
    <n v="4"/>
    <n v="1"/>
    <n v="5"/>
    <n v="1"/>
    <n v="19"/>
    <n v="0"/>
    <n v="2200"/>
    <n v="2"/>
  </r>
  <r>
    <s v="RES-20666"/>
    <s v="G-5102"/>
    <x v="705"/>
    <d v="2024-07-07T00:00:00"/>
    <d v="2024-07-19T00:00:00"/>
    <x v="1"/>
    <s v="RC_PROMO"/>
    <x v="5"/>
    <x v="2"/>
    <x v="2"/>
    <n v="4200"/>
    <n v="1"/>
    <n v="3"/>
    <n v="1"/>
    <n v="4"/>
    <n v="12"/>
    <n v="84"/>
    <n v="840"/>
    <n v="3360"/>
    <n v="12"/>
  </r>
  <r>
    <s v="RES-22284"/>
    <s v="G-6720"/>
    <x v="705"/>
    <d v="2024-04-28T00:00:00"/>
    <d v="2024-05-09T00:00:00"/>
    <x v="1"/>
    <s v="RC_CORP"/>
    <x v="4"/>
    <x v="3"/>
    <x v="0"/>
    <n v="11550"/>
    <n v="3"/>
    <n v="9"/>
    <n v="1"/>
    <n v="10"/>
    <n v="11"/>
    <n v="14"/>
    <n v="1963.5"/>
    <n v="9586.5"/>
    <n v="33"/>
  </r>
  <r>
    <s v="RES-23870"/>
    <s v="G-8306"/>
    <x v="705"/>
    <d v="2024-05-11T00:00:00"/>
    <d v="2024-05-17T00:00:00"/>
    <x v="2"/>
    <s v="RC_GOV"/>
    <x v="2"/>
    <x v="1"/>
    <x v="2"/>
    <n v="13200"/>
    <n v="2"/>
    <n v="4"/>
    <n v="2"/>
    <n v="6"/>
    <n v="6"/>
    <n v="27"/>
    <n v="1320"/>
    <n v="11880"/>
    <n v="12"/>
  </r>
  <r>
    <s v="RES-24905"/>
    <s v="G-9341"/>
    <x v="705"/>
    <d v="2024-05-22T00:00:00"/>
    <d v="2024-05-23T00:00:00"/>
    <x v="0"/>
    <s v="RC_GOV"/>
    <x v="6"/>
    <x v="0"/>
    <x v="2"/>
    <n v="1100"/>
    <n v="2"/>
    <n v="2"/>
    <n v="2"/>
    <n v="4"/>
    <n v="1"/>
    <n v="38"/>
    <n v="0"/>
    <n v="1100"/>
    <n v="2"/>
  </r>
  <r>
    <s v="RES-20217"/>
    <s v="G-2629"/>
    <x v="706"/>
    <d v="2024-05-02T00:00:00"/>
    <d v="2024-05-06T00:00:00"/>
    <x v="1"/>
    <s v="RC_WHL"/>
    <x v="5"/>
    <x v="3"/>
    <x v="0"/>
    <n v="1400"/>
    <n v="1"/>
    <n v="2"/>
    <n v="1"/>
    <n v="3"/>
    <n v="4"/>
    <n v="19"/>
    <n v="280"/>
    <n v="1120"/>
    <n v="4"/>
  </r>
  <r>
    <s v="RES-21640"/>
    <s v="G-6076"/>
    <x v="706"/>
    <d v="2024-06-09T00:00:00"/>
    <d v="2024-06-15T00:00:00"/>
    <x v="4"/>
    <s v="RC_BAR"/>
    <x v="7"/>
    <x v="3"/>
    <x v="2"/>
    <n v="9600"/>
    <n v="2"/>
    <n v="4"/>
    <n v="1"/>
    <n v="5"/>
    <n v="6"/>
    <n v="57"/>
    <n v="1440"/>
    <n v="8160"/>
    <n v="12"/>
  </r>
  <r>
    <s v="RES-23085"/>
    <s v="G-7521"/>
    <x v="706"/>
    <d v="2024-06-25T00:00:00"/>
    <d v="2024-06-30T00:00:00"/>
    <x v="0"/>
    <s v="RC_LONG"/>
    <x v="7"/>
    <x v="1"/>
    <x v="3"/>
    <n v="0"/>
    <n v="4"/>
    <n v="0"/>
    <n v="0"/>
    <n v="0"/>
    <n v="5"/>
    <n v="73"/>
    <n v="0"/>
    <n v="0"/>
    <n v="20"/>
  </r>
  <r>
    <s v="RES-23465"/>
    <s v="G-7901"/>
    <x v="706"/>
    <d v="2024-07-11T00:00:00"/>
    <d v="2024-07-15T00:00:00"/>
    <x v="1"/>
    <s v="RC_BAR"/>
    <x v="6"/>
    <x v="1"/>
    <x v="2"/>
    <n v="2800"/>
    <n v="2"/>
    <n v="4"/>
    <n v="3"/>
    <n v="7"/>
    <n v="4"/>
    <n v="89"/>
    <n v="0"/>
    <n v="2800"/>
    <n v="8"/>
  </r>
  <r>
    <s v="RES-20733"/>
    <s v="G-5169"/>
    <x v="707"/>
    <d v="2024-05-27T00:00:00"/>
    <d v="2024-06-08T00:00:00"/>
    <x v="1"/>
    <s v="RC_PROMO"/>
    <x v="3"/>
    <x v="1"/>
    <x v="0"/>
    <n v="4200"/>
    <n v="1"/>
    <n v="1"/>
    <n v="1"/>
    <n v="2"/>
    <n v="12"/>
    <n v="45"/>
    <n v="0"/>
    <n v="4200"/>
    <n v="12"/>
  </r>
  <r>
    <s v="RES-21645"/>
    <s v="G-6081"/>
    <x v="707"/>
    <d v="2024-05-22T00:00:00"/>
    <d v="2024-05-27T00:00:00"/>
    <x v="2"/>
    <s v="RC_CORP"/>
    <x v="7"/>
    <x v="1"/>
    <x v="1"/>
    <n v="11000"/>
    <n v="2"/>
    <n v="4"/>
    <n v="0"/>
    <n v="4"/>
    <n v="5"/>
    <n v="40"/>
    <n v="1650"/>
    <n v="9350"/>
    <n v="10"/>
  </r>
  <r>
    <s v="RES-22470"/>
    <s v="G-6906"/>
    <x v="707"/>
    <d v="2024-05-24T00:00:00"/>
    <d v="2024-05-28T00:00:00"/>
    <x v="1"/>
    <s v="RC_WHL"/>
    <x v="5"/>
    <x v="3"/>
    <x v="2"/>
    <n v="2800"/>
    <n v="2"/>
    <n v="6"/>
    <n v="0"/>
    <n v="6"/>
    <n v="4"/>
    <n v="42"/>
    <n v="560"/>
    <n v="2240"/>
    <n v="8"/>
  </r>
  <r>
    <s v="RES-22990"/>
    <s v="G-7426"/>
    <x v="707"/>
    <d v="2024-05-22T00:00:00"/>
    <d v="2024-05-25T00:00:00"/>
    <x v="1"/>
    <s v="RC_GOV"/>
    <x v="1"/>
    <x v="1"/>
    <x v="3"/>
    <n v="0"/>
    <n v="7"/>
    <n v="0"/>
    <n v="0"/>
    <n v="0"/>
    <n v="3"/>
    <n v="40"/>
    <n v="0"/>
    <n v="0"/>
    <n v="21"/>
  </r>
  <r>
    <s v="RES-23325"/>
    <s v="G-7761"/>
    <x v="707"/>
    <d v="2024-06-28T00:00:00"/>
    <d v="2024-07-02T00:00:00"/>
    <x v="1"/>
    <s v="RC_GOV"/>
    <x v="0"/>
    <x v="2"/>
    <x v="3"/>
    <n v="0"/>
    <n v="8"/>
    <n v="0"/>
    <n v="0"/>
    <n v="0"/>
    <n v="4"/>
    <n v="77"/>
    <n v="0"/>
    <n v="0"/>
    <n v="32"/>
  </r>
  <r>
    <s v="RES-24392"/>
    <s v="G-8828"/>
    <x v="707"/>
    <d v="2024-06-23T00:00:00"/>
    <d v="2024-07-02T00:00:00"/>
    <x v="1"/>
    <s v="RC_WHL"/>
    <x v="6"/>
    <x v="2"/>
    <x v="2"/>
    <n v="6300"/>
    <n v="2"/>
    <n v="6"/>
    <n v="1"/>
    <n v="7"/>
    <n v="9"/>
    <n v="72"/>
    <n v="0"/>
    <n v="6300"/>
    <n v="18"/>
  </r>
  <r>
    <s v="RES-24799"/>
    <s v="G-9235"/>
    <x v="707"/>
    <d v="2024-07-04T00:00:00"/>
    <d v="2024-07-17T00:00:00"/>
    <x v="1"/>
    <s v="RC_CORP"/>
    <x v="0"/>
    <x v="4"/>
    <x v="2"/>
    <n v="4550"/>
    <n v="1"/>
    <n v="3"/>
    <n v="1"/>
    <n v="4"/>
    <n v="13"/>
    <n v="83"/>
    <n v="0"/>
    <n v="4550"/>
    <n v="13"/>
  </r>
  <r>
    <s v="RES-24975"/>
    <s v="G-9411"/>
    <x v="707"/>
    <d v="2024-05-20T00:00:00"/>
    <d v="2024-06-03T00:00:00"/>
    <x v="1"/>
    <s v="RC_PROMO"/>
    <x v="6"/>
    <x v="3"/>
    <x v="0"/>
    <n v="9800"/>
    <n v="2"/>
    <n v="4"/>
    <n v="0"/>
    <n v="4"/>
    <n v="14"/>
    <n v="38"/>
    <n v="0"/>
    <n v="9800"/>
    <n v="28"/>
  </r>
  <r>
    <s v="RES-25026"/>
    <s v="G-9462"/>
    <x v="707"/>
    <d v="2024-06-02T00:00:00"/>
    <d v="2024-06-07T00:00:00"/>
    <x v="3"/>
    <s v="RC_LONG"/>
    <x v="4"/>
    <x v="2"/>
    <x v="0"/>
    <n v="6000"/>
    <n v="1"/>
    <n v="3"/>
    <n v="0"/>
    <n v="3"/>
    <n v="5"/>
    <n v="51"/>
    <n v="1020"/>
    <n v="4980"/>
    <n v="5"/>
  </r>
  <r>
    <s v="RES-21627"/>
    <s v="G-6063"/>
    <x v="708"/>
    <d v="2024-06-28T00:00:00"/>
    <d v="2024-07-08T00:00:00"/>
    <x v="1"/>
    <s v="RC_CORP"/>
    <x v="3"/>
    <x v="2"/>
    <x v="0"/>
    <n v="3500"/>
    <n v="1"/>
    <n v="3"/>
    <n v="0"/>
    <n v="3"/>
    <n v="10"/>
    <n v="78"/>
    <n v="0"/>
    <n v="3500"/>
    <n v="10"/>
  </r>
  <r>
    <s v="RES-21921"/>
    <s v="G-6357"/>
    <x v="708"/>
    <d v="2024-07-09T00:00:00"/>
    <d v="2024-07-21T00:00:00"/>
    <x v="1"/>
    <s v="RC_BAR"/>
    <x v="1"/>
    <x v="0"/>
    <x v="2"/>
    <n v="4200"/>
    <n v="1"/>
    <n v="3"/>
    <n v="1"/>
    <n v="4"/>
    <n v="12"/>
    <n v="89"/>
    <n v="210"/>
    <n v="3990"/>
    <n v="12"/>
  </r>
  <r>
    <s v="RES-23211"/>
    <s v="G-7647"/>
    <x v="708"/>
    <d v="2024-04-27T00:00:00"/>
    <d v="2024-05-04T00:00:00"/>
    <x v="1"/>
    <s v="RC_BAR"/>
    <x v="7"/>
    <x v="4"/>
    <x v="2"/>
    <n v="4900"/>
    <n v="2"/>
    <n v="4"/>
    <n v="2"/>
    <n v="6"/>
    <n v="7"/>
    <n v="16"/>
    <n v="735"/>
    <n v="4165"/>
    <n v="14"/>
  </r>
  <r>
    <s v="RES-20939"/>
    <s v="G-5375"/>
    <x v="709"/>
    <d v="2024-06-02T00:00:00"/>
    <d v="2024-06-14T00:00:00"/>
    <x v="1"/>
    <s v="RC_LONG"/>
    <x v="0"/>
    <x v="4"/>
    <x v="0"/>
    <n v="8400"/>
    <n v="2"/>
    <n v="6"/>
    <n v="2"/>
    <n v="8"/>
    <n v="12"/>
    <n v="53"/>
    <n v="0"/>
    <n v="8400"/>
    <n v="24"/>
  </r>
  <r>
    <s v="RES-20948"/>
    <s v="G-5384"/>
    <x v="709"/>
    <d v="2024-06-25T00:00:00"/>
    <d v="2024-06-28T00:00:00"/>
    <x v="1"/>
    <s v="RC_CORP"/>
    <x v="6"/>
    <x v="3"/>
    <x v="2"/>
    <n v="1050"/>
    <n v="1"/>
    <n v="2"/>
    <n v="1"/>
    <n v="3"/>
    <n v="3"/>
    <n v="76"/>
    <n v="0"/>
    <n v="1050"/>
    <n v="3"/>
  </r>
  <r>
    <s v="RES-24887"/>
    <s v="G-9323"/>
    <x v="709"/>
    <d v="2024-05-08T00:00:00"/>
    <d v="2024-05-22T00:00:00"/>
    <x v="1"/>
    <s v="RC_CORP"/>
    <x v="6"/>
    <x v="1"/>
    <x v="2"/>
    <n v="9800"/>
    <n v="2"/>
    <n v="2"/>
    <n v="4"/>
    <n v="6"/>
    <n v="14"/>
    <n v="28"/>
    <n v="0"/>
    <n v="9800"/>
    <n v="28"/>
  </r>
  <r>
    <s v="RES-20310"/>
    <s v="G-3455"/>
    <x v="710"/>
    <d v="2024-08-03T00:00:00"/>
    <d v="2024-08-05T00:00:00"/>
    <x v="1"/>
    <s v="RC_CORP"/>
    <x v="7"/>
    <x v="3"/>
    <x v="2"/>
    <n v="1400"/>
    <n v="2"/>
    <n v="4"/>
    <n v="1"/>
    <n v="5"/>
    <n v="2"/>
    <n v="116"/>
    <n v="210"/>
    <n v="1190"/>
    <n v="4"/>
  </r>
  <r>
    <s v="RES-22044"/>
    <s v="G-6480"/>
    <x v="710"/>
    <d v="2024-04-17T00:00:00"/>
    <d v="2024-04-23T00:00:00"/>
    <x v="4"/>
    <s v="RC_GOV"/>
    <x v="2"/>
    <x v="0"/>
    <x v="1"/>
    <n v="4800"/>
    <n v="1"/>
    <n v="2"/>
    <n v="0"/>
    <n v="2"/>
    <n v="6"/>
    <n v="8"/>
    <n v="480"/>
    <n v="4320"/>
    <n v="6"/>
  </r>
  <r>
    <s v="RES-22115"/>
    <s v="G-6551"/>
    <x v="710"/>
    <d v="2024-04-27T00:00:00"/>
    <d v="2024-05-10T00:00:00"/>
    <x v="1"/>
    <s v="RC_LONG"/>
    <x v="0"/>
    <x v="2"/>
    <x v="0"/>
    <n v="9100"/>
    <n v="2"/>
    <n v="2"/>
    <n v="2"/>
    <n v="4"/>
    <n v="13"/>
    <n v="18"/>
    <n v="0"/>
    <n v="9100"/>
    <n v="26"/>
  </r>
  <r>
    <s v="RES-22341"/>
    <s v="G-6777"/>
    <x v="710"/>
    <d v="2024-06-01T00:00:00"/>
    <d v="2024-06-06T00:00:00"/>
    <x v="1"/>
    <s v="RC_CORP"/>
    <x v="2"/>
    <x v="0"/>
    <x v="2"/>
    <n v="3500"/>
    <n v="2"/>
    <n v="4"/>
    <n v="1"/>
    <n v="5"/>
    <n v="5"/>
    <n v="53"/>
    <n v="350"/>
    <n v="3150"/>
    <n v="10"/>
  </r>
  <r>
    <s v="RES-22360"/>
    <s v="G-6796"/>
    <x v="710"/>
    <d v="2024-04-10T00:00:00"/>
    <d v="2024-04-16T00:00:00"/>
    <x v="1"/>
    <s v="RC_CORP"/>
    <x v="2"/>
    <x v="1"/>
    <x v="2"/>
    <n v="2100"/>
    <n v="1"/>
    <n v="1"/>
    <n v="1"/>
    <n v="2"/>
    <n v="6"/>
    <n v="1"/>
    <n v="210"/>
    <n v="1890"/>
    <n v="6"/>
  </r>
  <r>
    <s v="RES-22391"/>
    <s v="G-6827"/>
    <x v="710"/>
    <d v="2024-06-30T00:00:00"/>
    <d v="2024-07-12T00:00:00"/>
    <x v="1"/>
    <s v="RC_PROMO"/>
    <x v="4"/>
    <x v="0"/>
    <x v="0"/>
    <n v="4200"/>
    <n v="1"/>
    <n v="2"/>
    <n v="0"/>
    <n v="2"/>
    <n v="12"/>
    <n v="82"/>
    <n v="714"/>
    <n v="3486"/>
    <n v="12"/>
  </r>
  <r>
    <s v="RES-22549"/>
    <s v="G-6985"/>
    <x v="710"/>
    <d v="2024-04-29T00:00:00"/>
    <d v="2024-05-01T00:00:00"/>
    <x v="3"/>
    <s v="RC_GOV"/>
    <x v="4"/>
    <x v="3"/>
    <x v="2"/>
    <n v="4800"/>
    <n v="2"/>
    <n v="4"/>
    <n v="2"/>
    <n v="6"/>
    <n v="2"/>
    <n v="20"/>
    <n v="816"/>
    <n v="3984"/>
    <n v="4"/>
  </r>
  <r>
    <s v="RES-24217"/>
    <s v="G-8653"/>
    <x v="710"/>
    <d v="2024-06-26T00:00:00"/>
    <d v="2024-07-06T00:00:00"/>
    <x v="1"/>
    <s v="RC_BAR"/>
    <x v="1"/>
    <x v="0"/>
    <x v="2"/>
    <n v="3500"/>
    <n v="1"/>
    <n v="3"/>
    <n v="0"/>
    <n v="3"/>
    <n v="10"/>
    <n v="78"/>
    <n v="175"/>
    <n v="3325"/>
    <n v="10"/>
  </r>
  <r>
    <s v="RES-20053"/>
    <s v="G-1034"/>
    <x v="711"/>
    <d v="2024-07-03T00:00:00"/>
    <d v="2024-07-06T00:00:00"/>
    <x v="1"/>
    <s v="RC_LONG"/>
    <x v="5"/>
    <x v="0"/>
    <x v="2"/>
    <n v="1050"/>
    <n v="1"/>
    <n v="1"/>
    <n v="1"/>
    <n v="2"/>
    <n v="3"/>
    <n v="86"/>
    <n v="210"/>
    <n v="840"/>
    <n v="3"/>
  </r>
  <r>
    <s v="RES-20066"/>
    <s v="G-3429"/>
    <x v="711"/>
    <d v="2024-04-20T00:00:00"/>
    <d v="2024-05-04T00:00:00"/>
    <x v="3"/>
    <s v="RC_BAR"/>
    <x v="6"/>
    <x v="4"/>
    <x v="2"/>
    <n v="33600"/>
    <n v="2"/>
    <n v="2"/>
    <n v="3"/>
    <n v="5"/>
    <n v="14"/>
    <n v="12"/>
    <n v="0"/>
    <n v="33600"/>
    <n v="28"/>
  </r>
  <r>
    <s v="RES-20123"/>
    <s v="G-3942"/>
    <x v="711"/>
    <d v="2024-05-29T00:00:00"/>
    <d v="2024-06-02T00:00:00"/>
    <x v="2"/>
    <s v="RC_GOV"/>
    <x v="5"/>
    <x v="1"/>
    <x v="2"/>
    <n v="4400"/>
    <n v="1"/>
    <n v="1"/>
    <n v="1"/>
    <n v="2"/>
    <n v="4"/>
    <n v="51"/>
    <n v="880"/>
    <n v="3520"/>
    <n v="4"/>
  </r>
  <r>
    <s v="RES-21266"/>
    <s v="G-5702"/>
    <x v="711"/>
    <d v="2024-04-09T00:00:00"/>
    <d v="2024-04-18T00:00:00"/>
    <x v="2"/>
    <s v="RC_PROMO"/>
    <x v="5"/>
    <x v="4"/>
    <x v="1"/>
    <n v="29700"/>
    <n v="3"/>
    <n v="3"/>
    <n v="4"/>
    <n v="7"/>
    <n v="9"/>
    <n v="1"/>
    <n v="5940"/>
    <n v="23760"/>
    <n v="27"/>
  </r>
  <r>
    <s v="RES-22422"/>
    <s v="G-6858"/>
    <x v="711"/>
    <d v="2024-04-10T00:00:00"/>
    <d v="2024-04-14T00:00:00"/>
    <x v="1"/>
    <s v="RC_LONG"/>
    <x v="0"/>
    <x v="2"/>
    <x v="0"/>
    <n v="1400"/>
    <n v="1"/>
    <n v="3"/>
    <n v="0"/>
    <n v="3"/>
    <n v="4"/>
    <n v="2"/>
    <n v="0"/>
    <n v="1400"/>
    <n v="4"/>
  </r>
  <r>
    <s v="RES-24400"/>
    <s v="G-8836"/>
    <x v="711"/>
    <d v="2024-04-15T00:00:00"/>
    <d v="2024-04-16T00:00:00"/>
    <x v="0"/>
    <s v="RC_GOV"/>
    <x v="3"/>
    <x v="2"/>
    <x v="3"/>
    <n v="0"/>
    <n v="7"/>
    <n v="0"/>
    <n v="0"/>
    <n v="0"/>
    <n v="1"/>
    <n v="7"/>
    <n v="0"/>
    <n v="0"/>
    <n v="7"/>
  </r>
  <r>
    <s v="RES-24811"/>
    <s v="G-9247"/>
    <x v="711"/>
    <d v="2024-05-31T00:00:00"/>
    <d v="2024-06-09T00:00:00"/>
    <x v="1"/>
    <s v="RC_WHL"/>
    <x v="6"/>
    <x v="3"/>
    <x v="0"/>
    <n v="9450"/>
    <n v="3"/>
    <n v="9"/>
    <n v="4"/>
    <n v="13"/>
    <n v="9"/>
    <n v="53"/>
    <n v="0"/>
    <n v="9450"/>
    <n v="27"/>
  </r>
  <r>
    <s v="RES-20194"/>
    <s v="G-2938"/>
    <x v="712"/>
    <d v="2024-04-28T00:00:00"/>
    <d v="2024-05-04T00:00:00"/>
    <x v="1"/>
    <s v="RC_PROMO"/>
    <x v="6"/>
    <x v="1"/>
    <x v="2"/>
    <n v="4200"/>
    <n v="2"/>
    <n v="6"/>
    <n v="4"/>
    <n v="10"/>
    <n v="6"/>
    <n v="21"/>
    <n v="0"/>
    <n v="4200"/>
    <n v="12"/>
  </r>
  <r>
    <s v="RES-20286"/>
    <s v="G-1806"/>
    <x v="712"/>
    <d v="2024-04-19T00:00:00"/>
    <d v="2024-04-24T00:00:00"/>
    <x v="1"/>
    <s v="RC_CORP"/>
    <x v="1"/>
    <x v="2"/>
    <x v="2"/>
    <n v="3500"/>
    <n v="2"/>
    <n v="2"/>
    <n v="2"/>
    <n v="4"/>
    <n v="5"/>
    <n v="12"/>
    <n v="175"/>
    <n v="3325"/>
    <n v="10"/>
  </r>
  <r>
    <s v="RES-20405"/>
    <s v="G-4392"/>
    <x v="712"/>
    <d v="2024-04-13T00:00:00"/>
    <d v="2024-04-16T00:00:00"/>
    <x v="2"/>
    <s v="RC_CORP"/>
    <x v="7"/>
    <x v="1"/>
    <x v="1"/>
    <n v="6600"/>
    <n v="2"/>
    <n v="2"/>
    <n v="2"/>
    <n v="4"/>
    <n v="3"/>
    <n v="6"/>
    <n v="990"/>
    <n v="5610"/>
    <n v="6"/>
  </r>
  <r>
    <s v="RES-21135"/>
    <s v="G-5571"/>
    <x v="712"/>
    <d v="2024-06-19T00:00:00"/>
    <d v="2024-07-02T00:00:00"/>
    <x v="1"/>
    <s v="RC_GOV"/>
    <x v="2"/>
    <x v="0"/>
    <x v="0"/>
    <n v="9100"/>
    <n v="2"/>
    <n v="6"/>
    <n v="2"/>
    <n v="8"/>
    <n v="13"/>
    <n v="73"/>
    <n v="910"/>
    <n v="8190"/>
    <n v="26"/>
  </r>
  <r>
    <s v="RES-22699"/>
    <s v="G-7135"/>
    <x v="712"/>
    <d v="2024-06-11T00:00:00"/>
    <d v="2024-06-12T00:00:00"/>
    <x v="3"/>
    <s v="RC_PROMO"/>
    <x v="0"/>
    <x v="3"/>
    <x v="0"/>
    <n v="1200"/>
    <n v="1"/>
    <n v="1"/>
    <n v="2"/>
    <n v="3"/>
    <n v="1"/>
    <n v="65"/>
    <n v="0"/>
    <n v="1200"/>
    <n v="1"/>
  </r>
  <r>
    <s v="RES-23540"/>
    <s v="G-7976"/>
    <x v="712"/>
    <d v="2024-06-27T00:00:00"/>
    <d v="2024-06-28T00:00:00"/>
    <x v="1"/>
    <s v="RC_CORP"/>
    <x v="3"/>
    <x v="2"/>
    <x v="0"/>
    <n v="700"/>
    <n v="2"/>
    <n v="2"/>
    <n v="3"/>
    <n v="5"/>
    <n v="1"/>
    <n v="81"/>
    <n v="0"/>
    <n v="700"/>
    <n v="2"/>
  </r>
  <r>
    <s v="RES-23901"/>
    <s v="G-8337"/>
    <x v="712"/>
    <d v="2024-06-05T00:00:00"/>
    <d v="2024-06-18T00:00:00"/>
    <x v="1"/>
    <s v="RC_BAR"/>
    <x v="4"/>
    <x v="2"/>
    <x v="2"/>
    <n v="9100"/>
    <n v="2"/>
    <n v="4"/>
    <n v="2"/>
    <n v="6"/>
    <n v="13"/>
    <n v="59"/>
    <n v="1547"/>
    <n v="7553"/>
    <n v="26"/>
  </r>
  <r>
    <s v="RES-24056"/>
    <s v="G-8492"/>
    <x v="712"/>
    <d v="2024-05-15T00:00:00"/>
    <d v="2024-05-20T00:00:00"/>
    <x v="1"/>
    <s v="RC_PKG"/>
    <x v="5"/>
    <x v="0"/>
    <x v="2"/>
    <n v="5250"/>
    <n v="3"/>
    <n v="9"/>
    <n v="3"/>
    <n v="12"/>
    <n v="5"/>
    <n v="38"/>
    <n v="1050"/>
    <n v="4200"/>
    <n v="15"/>
  </r>
  <r>
    <s v="RES-24508"/>
    <s v="G-8944"/>
    <x v="712"/>
    <d v="2024-05-07T00:00:00"/>
    <d v="2024-05-08T00:00:00"/>
    <x v="3"/>
    <s v="RC_CORP"/>
    <x v="0"/>
    <x v="0"/>
    <x v="0"/>
    <n v="3600"/>
    <n v="3"/>
    <n v="9"/>
    <n v="1"/>
    <n v="10"/>
    <n v="1"/>
    <n v="30"/>
    <n v="0"/>
    <n v="3600"/>
    <n v="3"/>
  </r>
  <r>
    <s v="RES-21822"/>
    <s v="G-6258"/>
    <x v="713"/>
    <d v="2024-06-12T00:00:00"/>
    <d v="2024-06-26T00:00:00"/>
    <x v="1"/>
    <s v="RC_PROMO"/>
    <x v="4"/>
    <x v="0"/>
    <x v="0"/>
    <n v="4900"/>
    <n v="1"/>
    <n v="3"/>
    <n v="0"/>
    <n v="3"/>
    <n v="14"/>
    <n v="67"/>
    <n v="833"/>
    <n v="4067"/>
    <n v="14"/>
  </r>
  <r>
    <s v="RES-22053"/>
    <s v="G-6489"/>
    <x v="713"/>
    <d v="2024-05-30T00:00:00"/>
    <d v="2024-06-11T00:00:00"/>
    <x v="4"/>
    <s v="RC_LONG"/>
    <x v="5"/>
    <x v="2"/>
    <x v="2"/>
    <n v="9600"/>
    <n v="1"/>
    <n v="1"/>
    <n v="0"/>
    <n v="1"/>
    <n v="12"/>
    <n v="54"/>
    <n v="1920"/>
    <n v="7680"/>
    <n v="12"/>
  </r>
  <r>
    <s v="RES-23052"/>
    <s v="G-7488"/>
    <x v="713"/>
    <d v="2024-06-16T00:00:00"/>
    <d v="2024-06-20T00:00:00"/>
    <x v="1"/>
    <s v="RC_BAR"/>
    <x v="5"/>
    <x v="3"/>
    <x v="0"/>
    <n v="2800"/>
    <n v="2"/>
    <n v="2"/>
    <n v="1"/>
    <n v="3"/>
    <n v="4"/>
    <n v="71"/>
    <n v="560"/>
    <n v="2240"/>
    <n v="8"/>
  </r>
  <r>
    <s v="RES-23351"/>
    <s v="G-7787"/>
    <x v="713"/>
    <d v="2024-05-23T00:00:00"/>
    <d v="2024-06-02T00:00:00"/>
    <x v="1"/>
    <s v="RC_BAR"/>
    <x v="3"/>
    <x v="0"/>
    <x v="2"/>
    <n v="3500"/>
    <n v="1"/>
    <n v="3"/>
    <n v="1"/>
    <n v="4"/>
    <n v="10"/>
    <n v="47"/>
    <n v="0"/>
    <n v="3500"/>
    <n v="10"/>
  </r>
  <r>
    <s v="RES-23414"/>
    <s v="G-7850"/>
    <x v="713"/>
    <d v="2024-06-18T00:00:00"/>
    <d v="2024-06-19T00:00:00"/>
    <x v="1"/>
    <s v="RC_BAR"/>
    <x v="7"/>
    <x v="2"/>
    <x v="2"/>
    <n v="700"/>
    <n v="2"/>
    <n v="6"/>
    <n v="0"/>
    <n v="6"/>
    <n v="1"/>
    <n v="73"/>
    <n v="105"/>
    <n v="595"/>
    <n v="2"/>
  </r>
  <r>
    <s v="RES-23925"/>
    <s v="G-8361"/>
    <x v="713"/>
    <d v="2024-05-23T00:00:00"/>
    <d v="2024-05-25T00:00:00"/>
    <x v="1"/>
    <s v="RC_BAR"/>
    <x v="4"/>
    <x v="1"/>
    <x v="2"/>
    <n v="2100"/>
    <n v="3"/>
    <n v="6"/>
    <n v="3"/>
    <n v="9"/>
    <n v="2"/>
    <n v="47"/>
    <n v="357"/>
    <n v="1743"/>
    <n v="6"/>
  </r>
  <r>
    <s v="RES-20408"/>
    <s v="G-2445"/>
    <x v="714"/>
    <d v="2024-05-28T00:00:00"/>
    <d v="2024-06-11T00:00:00"/>
    <x v="1"/>
    <s v="RC_CORP"/>
    <x v="0"/>
    <x v="3"/>
    <x v="2"/>
    <n v="9800"/>
    <n v="2"/>
    <n v="6"/>
    <n v="1"/>
    <n v="7"/>
    <n v="14"/>
    <n v="53"/>
    <n v="0"/>
    <n v="9800"/>
    <n v="28"/>
  </r>
  <r>
    <s v="RES-22649"/>
    <s v="G-7085"/>
    <x v="714"/>
    <d v="2024-05-19T00:00:00"/>
    <d v="2024-05-20T00:00:00"/>
    <x v="1"/>
    <s v="RC_BAR"/>
    <x v="3"/>
    <x v="0"/>
    <x v="2"/>
    <n v="350"/>
    <n v="1"/>
    <n v="1"/>
    <n v="0"/>
    <n v="1"/>
    <n v="1"/>
    <n v="44"/>
    <n v="0"/>
    <n v="350"/>
    <n v="1"/>
  </r>
  <r>
    <s v="RES-23008"/>
    <s v="G-7444"/>
    <x v="714"/>
    <d v="2024-04-23T00:00:00"/>
    <d v="2024-05-07T00:00:00"/>
    <x v="1"/>
    <s v="RC_PROMO"/>
    <x v="6"/>
    <x v="0"/>
    <x v="2"/>
    <n v="4900"/>
    <n v="1"/>
    <n v="1"/>
    <n v="0"/>
    <n v="1"/>
    <n v="14"/>
    <n v="18"/>
    <n v="0"/>
    <n v="4900"/>
    <n v="14"/>
  </r>
  <r>
    <s v="RES-20376"/>
    <s v="G-3410"/>
    <x v="715"/>
    <d v="2024-05-13T00:00:00"/>
    <d v="2024-05-18T00:00:00"/>
    <x v="1"/>
    <s v="RC_BAR"/>
    <x v="5"/>
    <x v="3"/>
    <x v="2"/>
    <n v="5250"/>
    <n v="3"/>
    <n v="9"/>
    <n v="1"/>
    <n v="10"/>
    <n v="5"/>
    <n v="39"/>
    <n v="1050"/>
    <n v="4200"/>
    <n v="15"/>
  </r>
  <r>
    <s v="RES-21238"/>
    <s v="G-5674"/>
    <x v="715"/>
    <d v="2024-05-13T00:00:00"/>
    <d v="2024-05-22T00:00:00"/>
    <x v="1"/>
    <s v="RC_PROMO"/>
    <x v="5"/>
    <x v="2"/>
    <x v="3"/>
    <n v="0"/>
    <n v="5"/>
    <n v="0"/>
    <n v="0"/>
    <n v="0"/>
    <n v="9"/>
    <n v="39"/>
    <n v="0"/>
    <n v="0"/>
    <n v="45"/>
  </r>
  <r>
    <s v="RES-24100"/>
    <s v="G-8536"/>
    <x v="715"/>
    <d v="2024-06-04T00:00:00"/>
    <d v="2024-06-15T00:00:00"/>
    <x v="1"/>
    <s v="RC_LONG"/>
    <x v="2"/>
    <x v="2"/>
    <x v="2"/>
    <n v="3850"/>
    <n v="1"/>
    <n v="1"/>
    <n v="0"/>
    <n v="1"/>
    <n v="11"/>
    <n v="61"/>
    <n v="385"/>
    <n v="3465"/>
    <n v="11"/>
  </r>
  <r>
    <s v="RES-24809"/>
    <s v="G-9245"/>
    <x v="715"/>
    <d v="2024-05-20T00:00:00"/>
    <d v="2024-05-26T00:00:00"/>
    <x v="1"/>
    <s v="RC_GOV"/>
    <x v="0"/>
    <x v="3"/>
    <x v="2"/>
    <n v="6300"/>
    <n v="3"/>
    <n v="9"/>
    <n v="3"/>
    <n v="12"/>
    <n v="6"/>
    <n v="46"/>
    <n v="0"/>
    <n v="6300"/>
    <n v="18"/>
  </r>
  <r>
    <s v="RES-20379"/>
    <s v="G-2933"/>
    <x v="716"/>
    <d v="2024-08-01T00:00:00"/>
    <d v="2024-08-03T00:00:00"/>
    <x v="2"/>
    <s v="RC_PROMO"/>
    <x v="3"/>
    <x v="1"/>
    <x v="0"/>
    <n v="2200"/>
    <n v="1"/>
    <n v="2"/>
    <n v="1"/>
    <n v="3"/>
    <n v="2"/>
    <n v="120"/>
    <n v="0"/>
    <n v="2200"/>
    <n v="2"/>
  </r>
  <r>
    <s v="RES-21989"/>
    <s v="G-6425"/>
    <x v="716"/>
    <d v="2024-05-31T00:00:00"/>
    <d v="2024-06-06T00:00:00"/>
    <x v="1"/>
    <s v="RC_LONG"/>
    <x v="7"/>
    <x v="1"/>
    <x v="2"/>
    <n v="6300"/>
    <n v="3"/>
    <n v="6"/>
    <n v="5"/>
    <n v="11"/>
    <n v="6"/>
    <n v="58"/>
    <n v="945"/>
    <n v="5355"/>
    <n v="18"/>
  </r>
  <r>
    <s v="RES-20292"/>
    <s v="G-4110"/>
    <x v="717"/>
    <d v="2024-04-12T00:00:00"/>
    <d v="2024-04-15T00:00:00"/>
    <x v="0"/>
    <s v="RC_BAR"/>
    <x v="2"/>
    <x v="1"/>
    <x v="1"/>
    <n v="3300"/>
    <n v="2"/>
    <n v="4"/>
    <n v="1"/>
    <n v="5"/>
    <n v="3"/>
    <n v="10"/>
    <n v="330"/>
    <n v="2970"/>
    <n v="6"/>
  </r>
  <r>
    <s v="RES-20339"/>
    <s v="G-4198"/>
    <x v="717"/>
    <d v="2024-04-13T00:00:00"/>
    <d v="2024-04-16T00:00:00"/>
    <x v="0"/>
    <s v="RC_LONG"/>
    <x v="1"/>
    <x v="1"/>
    <x v="2"/>
    <n v="4950"/>
    <n v="3"/>
    <n v="9"/>
    <n v="2"/>
    <n v="11"/>
    <n v="3"/>
    <n v="11"/>
    <n v="247.5"/>
    <n v="4702.5"/>
    <n v="9"/>
  </r>
  <r>
    <s v="RES-20761"/>
    <s v="G-5197"/>
    <x v="717"/>
    <d v="2024-05-10T00:00:00"/>
    <d v="2024-05-15T00:00:00"/>
    <x v="1"/>
    <s v="RC_PROMO"/>
    <x v="2"/>
    <x v="2"/>
    <x v="1"/>
    <n v="1750"/>
    <n v="1"/>
    <n v="2"/>
    <n v="1"/>
    <n v="3"/>
    <n v="5"/>
    <n v="38"/>
    <n v="175"/>
    <n v="1575"/>
    <n v="5"/>
  </r>
  <r>
    <s v="RES-21358"/>
    <s v="G-5794"/>
    <x v="717"/>
    <d v="2024-04-07T00:00:00"/>
    <d v="2024-04-21T00:00:00"/>
    <x v="1"/>
    <s v="RC_PROMO"/>
    <x v="3"/>
    <x v="4"/>
    <x v="0"/>
    <n v="14700"/>
    <n v="3"/>
    <n v="6"/>
    <n v="3"/>
    <n v="9"/>
    <n v="14"/>
    <n v="5"/>
    <n v="0"/>
    <n v="14700"/>
    <n v="42"/>
  </r>
  <r>
    <s v="RES-23311"/>
    <s v="G-7747"/>
    <x v="717"/>
    <d v="2024-05-21T00:00:00"/>
    <d v="2024-05-23T00:00:00"/>
    <x v="1"/>
    <s v="RC_CORP"/>
    <x v="0"/>
    <x v="3"/>
    <x v="2"/>
    <n v="1400"/>
    <n v="2"/>
    <n v="4"/>
    <n v="1"/>
    <n v="5"/>
    <n v="2"/>
    <n v="49"/>
    <n v="0"/>
    <n v="1400"/>
    <n v="4"/>
  </r>
  <r>
    <s v="RES-23455"/>
    <s v="G-7891"/>
    <x v="717"/>
    <d v="2024-06-09T00:00:00"/>
    <d v="2024-06-20T00:00:00"/>
    <x v="1"/>
    <s v="RC_GOV"/>
    <x v="1"/>
    <x v="0"/>
    <x v="0"/>
    <n v="7700"/>
    <n v="2"/>
    <n v="2"/>
    <n v="1"/>
    <n v="3"/>
    <n v="11"/>
    <n v="68"/>
    <n v="385"/>
    <n v="7315"/>
    <n v="22"/>
  </r>
  <r>
    <s v="RES-20470"/>
    <s v="G-2085"/>
    <x v="718"/>
    <d v="2024-04-23T00:00:00"/>
    <d v="2024-04-24T00:00:00"/>
    <x v="1"/>
    <s v="RC_PROMO"/>
    <x v="6"/>
    <x v="3"/>
    <x v="0"/>
    <n v="350"/>
    <n v="1"/>
    <n v="3"/>
    <n v="1"/>
    <n v="4"/>
    <n v="1"/>
    <n v="22"/>
    <n v="0"/>
    <n v="350"/>
    <n v="1"/>
  </r>
  <r>
    <s v="RES-20773"/>
    <s v="G-5209"/>
    <x v="718"/>
    <d v="2024-06-29T00:00:00"/>
    <d v="2024-07-03T00:00:00"/>
    <x v="1"/>
    <s v="RC_WHL"/>
    <x v="6"/>
    <x v="1"/>
    <x v="2"/>
    <n v="1400"/>
    <n v="1"/>
    <n v="2"/>
    <n v="2"/>
    <n v="4"/>
    <n v="4"/>
    <n v="89"/>
    <n v="0"/>
    <n v="1400"/>
    <n v="4"/>
  </r>
  <r>
    <s v="RES-21023"/>
    <s v="G-5459"/>
    <x v="718"/>
    <d v="2024-05-08T00:00:00"/>
    <d v="2024-05-11T00:00:00"/>
    <x v="1"/>
    <s v="RC_PKG"/>
    <x v="3"/>
    <x v="0"/>
    <x v="2"/>
    <n v="2100"/>
    <n v="2"/>
    <n v="4"/>
    <n v="2"/>
    <n v="6"/>
    <n v="3"/>
    <n v="37"/>
    <n v="0"/>
    <n v="2100"/>
    <n v="6"/>
  </r>
  <r>
    <s v="RES-21320"/>
    <s v="G-5756"/>
    <x v="718"/>
    <d v="2024-05-10T00:00:00"/>
    <d v="2024-05-24T00:00:00"/>
    <x v="1"/>
    <s v="RC_BAR"/>
    <x v="7"/>
    <x v="2"/>
    <x v="1"/>
    <n v="9800"/>
    <n v="2"/>
    <n v="6"/>
    <n v="0"/>
    <n v="6"/>
    <n v="14"/>
    <n v="39"/>
    <n v="1470"/>
    <n v="8330"/>
    <n v="28"/>
  </r>
  <r>
    <s v="RES-21382"/>
    <s v="G-5818"/>
    <x v="718"/>
    <d v="2024-05-31T00:00:00"/>
    <d v="2024-06-04T00:00:00"/>
    <x v="0"/>
    <s v="RC_WHL"/>
    <x v="1"/>
    <x v="2"/>
    <x v="2"/>
    <n v="2200"/>
    <n v="1"/>
    <n v="1"/>
    <n v="0"/>
    <n v="1"/>
    <n v="4"/>
    <n v="60"/>
    <n v="110"/>
    <n v="2090"/>
    <n v="4"/>
  </r>
  <r>
    <s v="RES-24196"/>
    <s v="G-8632"/>
    <x v="718"/>
    <d v="2024-06-19T00:00:00"/>
    <d v="2024-06-29T00:00:00"/>
    <x v="0"/>
    <s v="RC_PROMO"/>
    <x v="7"/>
    <x v="2"/>
    <x v="2"/>
    <n v="5500"/>
    <n v="1"/>
    <n v="1"/>
    <n v="2"/>
    <n v="3"/>
    <n v="10"/>
    <n v="79"/>
    <n v="825"/>
    <n v="4675"/>
    <n v="10"/>
  </r>
  <r>
    <s v="RES-25011"/>
    <s v="G-9447"/>
    <x v="718"/>
    <d v="2024-04-17T00:00:00"/>
    <d v="2024-04-28T00:00:00"/>
    <x v="1"/>
    <s v="RC_WHL"/>
    <x v="7"/>
    <x v="0"/>
    <x v="2"/>
    <n v="11550"/>
    <n v="3"/>
    <n v="9"/>
    <n v="1"/>
    <n v="10"/>
    <n v="11"/>
    <n v="16"/>
    <n v="1732.5"/>
    <n v="9817.5"/>
    <n v="33"/>
  </r>
  <r>
    <s v="RES-22086"/>
    <s v="G-6522"/>
    <x v="719"/>
    <d v="2024-06-05T00:00:00"/>
    <d v="2024-06-14T00:00:00"/>
    <x v="2"/>
    <s v="RC_WHL"/>
    <x v="6"/>
    <x v="4"/>
    <x v="2"/>
    <n v="19800"/>
    <n v="2"/>
    <n v="4"/>
    <n v="0"/>
    <n v="4"/>
    <n v="9"/>
    <n v="66"/>
    <n v="0"/>
    <n v="19800"/>
    <n v="18"/>
  </r>
  <r>
    <s v="RES-22343"/>
    <s v="G-6779"/>
    <x v="719"/>
    <d v="2024-05-27T00:00:00"/>
    <d v="2024-06-03T00:00:00"/>
    <x v="2"/>
    <s v="RC_GOV"/>
    <x v="5"/>
    <x v="1"/>
    <x v="2"/>
    <n v="7700"/>
    <n v="1"/>
    <n v="3"/>
    <n v="1"/>
    <n v="4"/>
    <n v="7"/>
    <n v="57"/>
    <n v="1540"/>
    <n v="6160"/>
    <n v="7"/>
  </r>
  <r>
    <s v="RES-23845"/>
    <s v="G-8281"/>
    <x v="719"/>
    <d v="2024-04-23T00:00:00"/>
    <d v="2024-05-04T00:00:00"/>
    <x v="3"/>
    <s v="RC_PKG"/>
    <x v="5"/>
    <x v="0"/>
    <x v="1"/>
    <n v="13200"/>
    <n v="1"/>
    <n v="2"/>
    <n v="1"/>
    <n v="3"/>
    <n v="11"/>
    <n v="23"/>
    <n v="2640"/>
    <n v="10560"/>
    <n v="11"/>
  </r>
  <r>
    <s v="RES-23882"/>
    <s v="G-8318"/>
    <x v="719"/>
    <d v="2024-04-12T00:00:00"/>
    <d v="2024-04-19T00:00:00"/>
    <x v="3"/>
    <s v="RC_PKG"/>
    <x v="0"/>
    <x v="0"/>
    <x v="2"/>
    <n v="16800"/>
    <n v="2"/>
    <n v="2"/>
    <n v="4"/>
    <n v="6"/>
    <n v="7"/>
    <n v="12"/>
    <n v="0"/>
    <n v="16800"/>
    <n v="14"/>
  </r>
  <r>
    <s v="RES-20086"/>
    <s v="G-4449"/>
    <x v="720"/>
    <d v="2024-05-02T00:00:00"/>
    <d v="2024-05-08T00:00:00"/>
    <x v="1"/>
    <s v="RC_CORP"/>
    <x v="2"/>
    <x v="1"/>
    <x v="2"/>
    <n v="4200"/>
    <n v="2"/>
    <n v="6"/>
    <n v="1"/>
    <n v="7"/>
    <n v="6"/>
    <n v="33"/>
    <n v="420"/>
    <n v="3780"/>
    <n v="12"/>
  </r>
  <r>
    <s v="RES-20563"/>
    <s v="G-4999"/>
    <x v="720"/>
    <d v="2024-06-24T00:00:00"/>
    <d v="2024-07-04T00:00:00"/>
    <x v="1"/>
    <s v="RC_GOV"/>
    <x v="2"/>
    <x v="3"/>
    <x v="2"/>
    <n v="7000"/>
    <n v="2"/>
    <n v="4"/>
    <n v="3"/>
    <n v="7"/>
    <n v="10"/>
    <n v="86"/>
    <n v="700"/>
    <n v="6300"/>
    <n v="20"/>
  </r>
  <r>
    <s v="RES-23213"/>
    <s v="G-7649"/>
    <x v="720"/>
    <d v="2024-04-11T00:00:00"/>
    <d v="2024-04-15T00:00:00"/>
    <x v="1"/>
    <s v="RC_LONG"/>
    <x v="2"/>
    <x v="3"/>
    <x v="0"/>
    <n v="4200"/>
    <n v="3"/>
    <n v="3"/>
    <n v="2"/>
    <n v="5"/>
    <n v="4"/>
    <n v="12"/>
    <n v="420"/>
    <n v="3780"/>
    <n v="12"/>
  </r>
  <r>
    <s v="RES-21204"/>
    <s v="G-5640"/>
    <x v="721"/>
    <d v="2024-04-21T00:00:00"/>
    <d v="2024-04-27T00:00:00"/>
    <x v="1"/>
    <s v="RC_CORP"/>
    <x v="6"/>
    <x v="1"/>
    <x v="2"/>
    <n v="2100"/>
    <n v="1"/>
    <n v="3"/>
    <n v="0"/>
    <n v="3"/>
    <n v="6"/>
    <n v="23"/>
    <n v="0"/>
    <n v="2100"/>
    <n v="6"/>
  </r>
  <r>
    <s v="RES-22188"/>
    <s v="G-6624"/>
    <x v="721"/>
    <d v="2024-05-20T00:00:00"/>
    <d v="2024-05-22T00:00:00"/>
    <x v="1"/>
    <s v="RC_CORP"/>
    <x v="2"/>
    <x v="1"/>
    <x v="2"/>
    <n v="1400"/>
    <n v="2"/>
    <n v="2"/>
    <n v="1"/>
    <n v="3"/>
    <n v="2"/>
    <n v="52"/>
    <n v="140"/>
    <n v="1260"/>
    <n v="4"/>
  </r>
  <r>
    <s v="RES-20837"/>
    <s v="G-5273"/>
    <x v="722"/>
    <d v="2024-06-22T00:00:00"/>
    <d v="2024-06-29T00:00:00"/>
    <x v="1"/>
    <s v="RC_PROMO"/>
    <x v="0"/>
    <x v="1"/>
    <x v="2"/>
    <n v="4900"/>
    <n v="2"/>
    <n v="6"/>
    <n v="1"/>
    <n v="7"/>
    <n v="7"/>
    <n v="86"/>
    <n v="0"/>
    <n v="4900"/>
    <n v="14"/>
  </r>
  <r>
    <s v="RES-22340"/>
    <s v="G-6776"/>
    <x v="722"/>
    <d v="2024-06-05T00:00:00"/>
    <d v="2024-06-14T00:00:00"/>
    <x v="1"/>
    <s v="RC_LONG"/>
    <x v="7"/>
    <x v="4"/>
    <x v="2"/>
    <n v="6300"/>
    <n v="2"/>
    <n v="2"/>
    <n v="2"/>
    <n v="4"/>
    <n v="9"/>
    <n v="69"/>
    <n v="945"/>
    <n v="5355"/>
    <n v="18"/>
  </r>
  <r>
    <s v="RES-23189"/>
    <s v="G-7625"/>
    <x v="722"/>
    <d v="2024-04-18T00:00:00"/>
    <d v="2024-04-25T00:00:00"/>
    <x v="3"/>
    <s v="RC_WHL"/>
    <x v="4"/>
    <x v="1"/>
    <x v="1"/>
    <n v="25200"/>
    <n v="3"/>
    <n v="3"/>
    <n v="2"/>
    <n v="5"/>
    <n v="7"/>
    <n v="21"/>
    <n v="4284"/>
    <n v="20916"/>
    <n v="21"/>
  </r>
  <r>
    <s v="RES-23691"/>
    <s v="G-8127"/>
    <x v="722"/>
    <d v="2024-05-25T00:00:00"/>
    <d v="2024-05-30T00:00:00"/>
    <x v="1"/>
    <s v="RC_GOV"/>
    <x v="6"/>
    <x v="3"/>
    <x v="2"/>
    <n v="5250"/>
    <n v="3"/>
    <n v="6"/>
    <n v="2"/>
    <n v="8"/>
    <n v="5"/>
    <n v="58"/>
    <n v="0"/>
    <n v="5250"/>
    <n v="15"/>
  </r>
  <r>
    <s v="RES-24006"/>
    <s v="G-8442"/>
    <x v="722"/>
    <d v="2024-04-24T00:00:00"/>
    <d v="2024-04-29T00:00:00"/>
    <x v="4"/>
    <s v="RC_GOV"/>
    <x v="4"/>
    <x v="3"/>
    <x v="2"/>
    <n v="12000"/>
    <n v="3"/>
    <n v="3"/>
    <n v="1"/>
    <n v="4"/>
    <n v="5"/>
    <n v="27"/>
    <n v="2040"/>
    <n v="9960"/>
    <n v="15"/>
  </r>
  <r>
    <s v="RES-24023"/>
    <s v="G-8459"/>
    <x v="722"/>
    <d v="2024-04-16T00:00:00"/>
    <d v="2024-04-28T00:00:00"/>
    <x v="1"/>
    <s v="RC_BAR"/>
    <x v="2"/>
    <x v="0"/>
    <x v="1"/>
    <n v="4200"/>
    <n v="1"/>
    <n v="2"/>
    <n v="0"/>
    <n v="2"/>
    <n v="12"/>
    <n v="19"/>
    <n v="420"/>
    <n v="3780"/>
    <n v="12"/>
  </r>
  <r>
    <s v="RES-20960"/>
    <s v="G-5396"/>
    <x v="723"/>
    <d v="2024-05-09T00:00:00"/>
    <d v="2024-05-18T00:00:00"/>
    <x v="4"/>
    <s v="RC_BAR"/>
    <x v="7"/>
    <x v="3"/>
    <x v="2"/>
    <n v="14400"/>
    <n v="2"/>
    <n v="2"/>
    <n v="0"/>
    <n v="2"/>
    <n v="9"/>
    <n v="43"/>
    <n v="2160"/>
    <n v="12240"/>
    <n v="18"/>
  </r>
  <r>
    <s v="RES-21202"/>
    <s v="G-5638"/>
    <x v="723"/>
    <d v="2024-06-20T00:00:00"/>
    <d v="2024-06-25T00:00:00"/>
    <x v="1"/>
    <s v="RC_WHL"/>
    <x v="5"/>
    <x v="3"/>
    <x v="2"/>
    <n v="1750"/>
    <n v="1"/>
    <n v="3"/>
    <n v="0"/>
    <n v="3"/>
    <n v="5"/>
    <n v="85"/>
    <n v="350"/>
    <n v="1400"/>
    <n v="5"/>
  </r>
  <r>
    <s v="RES-21583"/>
    <s v="G-6019"/>
    <x v="723"/>
    <d v="2024-05-21T00:00:00"/>
    <d v="2024-05-24T00:00:00"/>
    <x v="1"/>
    <s v="RC_GOV"/>
    <x v="1"/>
    <x v="2"/>
    <x v="2"/>
    <n v="3150"/>
    <n v="3"/>
    <n v="3"/>
    <n v="2"/>
    <n v="5"/>
    <n v="3"/>
    <n v="55"/>
    <n v="157.5"/>
    <n v="2992.5"/>
    <n v="9"/>
  </r>
  <r>
    <s v="RES-23181"/>
    <s v="G-7617"/>
    <x v="723"/>
    <d v="2024-06-25T00:00:00"/>
    <d v="2024-07-01T00:00:00"/>
    <x v="1"/>
    <s v="RC_BAR"/>
    <x v="7"/>
    <x v="0"/>
    <x v="2"/>
    <n v="2100"/>
    <n v="1"/>
    <n v="2"/>
    <n v="1"/>
    <n v="3"/>
    <n v="6"/>
    <n v="90"/>
    <n v="315"/>
    <n v="1785"/>
    <n v="6"/>
  </r>
  <r>
    <s v="RES-22750"/>
    <s v="G-7186"/>
    <x v="724"/>
    <d v="2024-06-01T00:00:00"/>
    <d v="2024-06-10T00:00:00"/>
    <x v="1"/>
    <s v="RC_PKG"/>
    <x v="3"/>
    <x v="0"/>
    <x v="2"/>
    <n v="3150"/>
    <n v="1"/>
    <n v="1"/>
    <n v="1"/>
    <n v="2"/>
    <n v="9"/>
    <n v="67"/>
    <n v="0"/>
    <n v="3150"/>
    <n v="9"/>
  </r>
  <r>
    <s v="RES-22811"/>
    <s v="G-7247"/>
    <x v="724"/>
    <d v="2024-04-10T00:00:00"/>
    <d v="2024-04-14T00:00:00"/>
    <x v="1"/>
    <s v="RC_CORP"/>
    <x v="3"/>
    <x v="3"/>
    <x v="2"/>
    <n v="2800"/>
    <n v="2"/>
    <n v="6"/>
    <n v="0"/>
    <n v="6"/>
    <n v="4"/>
    <n v="15"/>
    <n v="0"/>
    <n v="2800"/>
    <n v="8"/>
  </r>
  <r>
    <s v="RES-24082"/>
    <s v="G-8518"/>
    <x v="724"/>
    <d v="2024-06-23T00:00:00"/>
    <d v="2024-06-26T00:00:00"/>
    <x v="1"/>
    <s v="RC_BAR"/>
    <x v="2"/>
    <x v="3"/>
    <x v="2"/>
    <n v="1050"/>
    <n v="1"/>
    <n v="3"/>
    <n v="1"/>
    <n v="4"/>
    <n v="3"/>
    <n v="89"/>
    <n v="105"/>
    <n v="945"/>
    <n v="3"/>
  </r>
  <r>
    <s v="RES-20623"/>
    <s v="G-5059"/>
    <x v="725"/>
    <d v="2024-04-12T00:00:00"/>
    <d v="2024-04-20T00:00:00"/>
    <x v="3"/>
    <s v="RC_LONG"/>
    <x v="4"/>
    <x v="1"/>
    <x v="2"/>
    <n v="28800"/>
    <n v="3"/>
    <n v="6"/>
    <n v="5"/>
    <n v="11"/>
    <n v="8"/>
    <n v="18"/>
    <n v="4896"/>
    <n v="23904"/>
    <n v="24"/>
  </r>
  <r>
    <s v="RES-20852"/>
    <s v="G-5288"/>
    <x v="725"/>
    <d v="2024-06-08T00:00:00"/>
    <d v="2024-06-12T00:00:00"/>
    <x v="1"/>
    <s v="RC_PKG"/>
    <x v="7"/>
    <x v="1"/>
    <x v="0"/>
    <n v="1400"/>
    <n v="1"/>
    <n v="1"/>
    <n v="0"/>
    <n v="1"/>
    <n v="4"/>
    <n v="75"/>
    <n v="210"/>
    <n v="1190"/>
    <n v="4"/>
  </r>
  <r>
    <s v="RES-21658"/>
    <s v="G-6094"/>
    <x v="725"/>
    <d v="2024-05-18T00:00:00"/>
    <d v="2024-05-31T00:00:00"/>
    <x v="3"/>
    <s v="RC_BAR"/>
    <x v="4"/>
    <x v="3"/>
    <x v="2"/>
    <n v="46800"/>
    <n v="3"/>
    <n v="3"/>
    <n v="1"/>
    <n v="4"/>
    <n v="13"/>
    <n v="54"/>
    <n v="7956"/>
    <n v="38844"/>
    <n v="39"/>
  </r>
  <r>
    <s v="RES-23058"/>
    <s v="G-7494"/>
    <x v="725"/>
    <d v="2024-04-12T00:00:00"/>
    <d v="2024-04-19T00:00:00"/>
    <x v="1"/>
    <s v="RC_GOV"/>
    <x v="6"/>
    <x v="1"/>
    <x v="0"/>
    <n v="7350"/>
    <n v="3"/>
    <n v="6"/>
    <n v="5"/>
    <n v="11"/>
    <n v="7"/>
    <n v="18"/>
    <n v="0"/>
    <n v="7350"/>
    <n v="21"/>
  </r>
  <r>
    <s v="RES-23756"/>
    <s v="G-8192"/>
    <x v="725"/>
    <d v="2024-06-09T00:00:00"/>
    <d v="2024-06-10T00:00:00"/>
    <x v="3"/>
    <s v="RC_WHL"/>
    <x v="6"/>
    <x v="3"/>
    <x v="2"/>
    <n v="1200"/>
    <n v="1"/>
    <n v="1"/>
    <n v="1"/>
    <n v="2"/>
    <n v="1"/>
    <n v="76"/>
    <n v="0"/>
    <n v="1200"/>
    <n v="1"/>
  </r>
  <r>
    <s v="RES-20914"/>
    <s v="G-5350"/>
    <x v="726"/>
    <d v="2024-03-31T00:00:00"/>
    <d v="2024-04-03T00:00:00"/>
    <x v="1"/>
    <s v="RC_BAR"/>
    <x v="2"/>
    <x v="0"/>
    <x v="1"/>
    <n v="1050"/>
    <n v="1"/>
    <n v="3"/>
    <n v="1"/>
    <n v="4"/>
    <n v="3"/>
    <n v="7"/>
    <n v="105"/>
    <n v="945"/>
    <n v="3"/>
  </r>
  <r>
    <s v="RES-22711"/>
    <s v="G-7147"/>
    <x v="726"/>
    <d v="2024-04-13T00:00:00"/>
    <d v="2024-04-25T00:00:00"/>
    <x v="1"/>
    <s v="RC_PROMO"/>
    <x v="7"/>
    <x v="1"/>
    <x v="2"/>
    <n v="8400"/>
    <n v="2"/>
    <n v="6"/>
    <n v="1"/>
    <n v="7"/>
    <n v="12"/>
    <n v="20"/>
    <n v="1260"/>
    <n v="7140"/>
    <n v="24"/>
  </r>
  <r>
    <s v="RES-23300"/>
    <s v="G-7736"/>
    <x v="726"/>
    <d v="2024-06-19T00:00:00"/>
    <d v="2024-06-30T00:00:00"/>
    <x v="4"/>
    <s v="RC_PROMO"/>
    <x v="3"/>
    <x v="1"/>
    <x v="1"/>
    <n v="8800"/>
    <n v="1"/>
    <n v="2"/>
    <n v="0"/>
    <n v="2"/>
    <n v="11"/>
    <n v="87"/>
    <n v="0"/>
    <n v="8800"/>
    <n v="11"/>
  </r>
  <r>
    <s v="RES-24978"/>
    <s v="G-9414"/>
    <x v="726"/>
    <d v="2024-04-24T00:00:00"/>
    <d v="2024-04-29T00:00:00"/>
    <x v="1"/>
    <s v="RC_CORP"/>
    <x v="5"/>
    <x v="1"/>
    <x v="2"/>
    <n v="5250"/>
    <n v="3"/>
    <n v="6"/>
    <n v="3"/>
    <n v="9"/>
    <n v="5"/>
    <n v="31"/>
    <n v="1050"/>
    <n v="4200"/>
    <n v="15"/>
  </r>
  <r>
    <s v="RES-25001"/>
    <s v="G-9437"/>
    <x v="726"/>
    <d v="2024-05-07T00:00:00"/>
    <d v="2024-05-19T00:00:00"/>
    <x v="1"/>
    <s v="RC_BAR"/>
    <x v="1"/>
    <x v="4"/>
    <x v="2"/>
    <n v="4200"/>
    <n v="1"/>
    <n v="1"/>
    <n v="1"/>
    <n v="2"/>
    <n v="12"/>
    <n v="44"/>
    <n v="210"/>
    <n v="3990"/>
    <n v="12"/>
  </r>
  <r>
    <s v="RES-21182"/>
    <s v="G-5618"/>
    <x v="727"/>
    <d v="2024-06-17T00:00:00"/>
    <d v="2024-07-01T00:00:00"/>
    <x v="4"/>
    <s v="RC_BAR"/>
    <x v="5"/>
    <x v="3"/>
    <x v="2"/>
    <n v="11200"/>
    <n v="1"/>
    <n v="3"/>
    <n v="2"/>
    <n v="5"/>
    <n v="14"/>
    <n v="86"/>
    <n v="2240"/>
    <n v="8960"/>
    <n v="14"/>
  </r>
  <r>
    <s v="RES-21606"/>
    <s v="G-6042"/>
    <x v="727"/>
    <d v="2024-05-24T00:00:00"/>
    <d v="2024-06-05T00:00:00"/>
    <x v="1"/>
    <s v="RC_WHL"/>
    <x v="3"/>
    <x v="1"/>
    <x v="0"/>
    <n v="8400"/>
    <n v="2"/>
    <n v="4"/>
    <n v="1"/>
    <n v="5"/>
    <n v="12"/>
    <n v="62"/>
    <n v="0"/>
    <n v="8400"/>
    <n v="24"/>
  </r>
  <r>
    <s v="RES-22316"/>
    <s v="G-6752"/>
    <x v="727"/>
    <d v="2024-04-11T00:00:00"/>
    <d v="2024-04-19T00:00:00"/>
    <x v="0"/>
    <s v="RC_CORP"/>
    <x v="7"/>
    <x v="3"/>
    <x v="2"/>
    <n v="13200"/>
    <n v="3"/>
    <n v="3"/>
    <n v="1"/>
    <n v="4"/>
    <n v="8"/>
    <n v="19"/>
    <n v="1980"/>
    <n v="11220"/>
    <n v="24"/>
  </r>
  <r>
    <s v="RES-22948"/>
    <s v="G-7384"/>
    <x v="727"/>
    <d v="2024-06-20T00:00:00"/>
    <d v="2024-07-02T00:00:00"/>
    <x v="1"/>
    <s v="RC_BAR"/>
    <x v="5"/>
    <x v="3"/>
    <x v="1"/>
    <n v="4200"/>
    <n v="1"/>
    <n v="1"/>
    <n v="1"/>
    <n v="2"/>
    <n v="12"/>
    <n v="89"/>
    <n v="840"/>
    <n v="3360"/>
    <n v="12"/>
  </r>
  <r>
    <s v="RES-20874"/>
    <s v="G-5310"/>
    <x v="728"/>
    <d v="2024-04-21T00:00:00"/>
    <d v="2024-05-03T00:00:00"/>
    <x v="1"/>
    <s v="RC_CORP"/>
    <x v="7"/>
    <x v="3"/>
    <x v="0"/>
    <n v="12600"/>
    <n v="3"/>
    <n v="9"/>
    <n v="2"/>
    <n v="11"/>
    <n v="12"/>
    <n v="30"/>
    <n v="1890"/>
    <n v="10710"/>
    <n v="36"/>
  </r>
  <r>
    <s v="RES-21171"/>
    <s v="G-5607"/>
    <x v="728"/>
    <d v="2024-05-19T00:00:00"/>
    <d v="2024-05-22T00:00:00"/>
    <x v="4"/>
    <s v="RC_GOV"/>
    <x v="4"/>
    <x v="1"/>
    <x v="3"/>
    <n v="0"/>
    <n v="7"/>
    <n v="0"/>
    <n v="0"/>
    <n v="0"/>
    <n v="3"/>
    <n v="58"/>
    <n v="0"/>
    <n v="0"/>
    <n v="21"/>
  </r>
  <r>
    <s v="RES-21234"/>
    <s v="G-5670"/>
    <x v="728"/>
    <d v="2024-05-25T00:00:00"/>
    <d v="2024-05-28T00:00:00"/>
    <x v="1"/>
    <s v="RC_LONG"/>
    <x v="4"/>
    <x v="2"/>
    <x v="2"/>
    <n v="2100"/>
    <n v="2"/>
    <n v="2"/>
    <n v="1"/>
    <n v="3"/>
    <n v="3"/>
    <n v="64"/>
    <n v="357"/>
    <n v="1743"/>
    <n v="6"/>
  </r>
  <r>
    <s v="RES-22416"/>
    <s v="G-6852"/>
    <x v="728"/>
    <d v="2024-05-26T00:00:00"/>
    <d v="2024-06-01T00:00:00"/>
    <x v="1"/>
    <s v="RC_PROMO"/>
    <x v="1"/>
    <x v="3"/>
    <x v="0"/>
    <n v="4200"/>
    <n v="2"/>
    <n v="4"/>
    <n v="1"/>
    <n v="5"/>
    <n v="6"/>
    <n v="65"/>
    <n v="210"/>
    <n v="3990"/>
    <n v="12"/>
  </r>
  <r>
    <s v="RES-22484"/>
    <s v="G-6920"/>
    <x v="728"/>
    <d v="2024-05-17T00:00:00"/>
    <d v="2024-05-19T00:00:00"/>
    <x v="1"/>
    <s v="RC_GOV"/>
    <x v="0"/>
    <x v="0"/>
    <x v="2"/>
    <n v="2100"/>
    <n v="3"/>
    <n v="3"/>
    <n v="3"/>
    <n v="6"/>
    <n v="2"/>
    <n v="56"/>
    <n v="0"/>
    <n v="2100"/>
    <n v="6"/>
  </r>
  <r>
    <s v="RES-22872"/>
    <s v="G-7308"/>
    <x v="728"/>
    <d v="2024-03-31T00:00:00"/>
    <d v="2024-04-05T00:00:00"/>
    <x v="1"/>
    <s v="RC_WHL"/>
    <x v="6"/>
    <x v="2"/>
    <x v="2"/>
    <n v="1750"/>
    <n v="1"/>
    <n v="1"/>
    <n v="2"/>
    <n v="3"/>
    <n v="5"/>
    <n v="9"/>
    <n v="0"/>
    <n v="1750"/>
    <n v="5"/>
  </r>
  <r>
    <s v="RES-23531"/>
    <s v="G-7967"/>
    <x v="728"/>
    <d v="2024-04-13T00:00:00"/>
    <d v="2024-04-16T00:00:00"/>
    <x v="1"/>
    <s v="RC_CORP"/>
    <x v="7"/>
    <x v="3"/>
    <x v="2"/>
    <n v="3150"/>
    <n v="3"/>
    <n v="6"/>
    <n v="3"/>
    <n v="9"/>
    <n v="3"/>
    <n v="22"/>
    <n v="472.5"/>
    <n v="2677.5"/>
    <n v="9"/>
  </r>
  <r>
    <s v="RES-23632"/>
    <s v="G-8068"/>
    <x v="728"/>
    <d v="2024-04-16T00:00:00"/>
    <d v="2024-04-22T00:00:00"/>
    <x v="0"/>
    <s v="RC_GOV"/>
    <x v="3"/>
    <x v="0"/>
    <x v="2"/>
    <n v="9900"/>
    <n v="3"/>
    <n v="6"/>
    <n v="4"/>
    <n v="10"/>
    <n v="6"/>
    <n v="25"/>
    <n v="0"/>
    <n v="9900"/>
    <n v="18"/>
  </r>
  <r>
    <s v="RES-24918"/>
    <s v="G-9354"/>
    <x v="728"/>
    <d v="2024-06-02T00:00:00"/>
    <d v="2024-06-15T00:00:00"/>
    <x v="2"/>
    <s v="RC_CORP"/>
    <x v="1"/>
    <x v="0"/>
    <x v="1"/>
    <n v="14300"/>
    <n v="1"/>
    <n v="2"/>
    <n v="0"/>
    <n v="2"/>
    <n v="13"/>
    <n v="72"/>
    <n v="715"/>
    <n v="13585"/>
    <n v="13"/>
  </r>
  <r>
    <s v="RES-23047"/>
    <s v="G-7483"/>
    <x v="729"/>
    <d v="2024-05-31T00:00:00"/>
    <d v="2024-06-02T00:00:00"/>
    <x v="1"/>
    <s v="RC_PROMO"/>
    <x v="1"/>
    <x v="0"/>
    <x v="2"/>
    <n v="700"/>
    <n v="1"/>
    <n v="2"/>
    <n v="1"/>
    <n v="3"/>
    <n v="2"/>
    <n v="71"/>
    <n v="35"/>
    <n v="665"/>
    <n v="2"/>
  </r>
  <r>
    <s v="RES-24180"/>
    <s v="G-8616"/>
    <x v="729"/>
    <d v="2024-04-30T00:00:00"/>
    <d v="2024-05-14T00:00:00"/>
    <x v="3"/>
    <s v="RC_BAR"/>
    <x v="4"/>
    <x v="3"/>
    <x v="2"/>
    <n v="50400"/>
    <n v="3"/>
    <n v="9"/>
    <n v="5"/>
    <n v="14"/>
    <n v="14"/>
    <n v="40"/>
    <n v="8568"/>
    <n v="41832"/>
    <n v="42"/>
  </r>
  <r>
    <s v="RES-22104"/>
    <s v="G-6540"/>
    <x v="730"/>
    <d v="2024-03-21T00:00:00"/>
    <d v="2024-03-24T00:00:00"/>
    <x v="1"/>
    <s v="RC_WHL"/>
    <x v="6"/>
    <x v="3"/>
    <x v="2"/>
    <n v="2100"/>
    <n v="2"/>
    <n v="2"/>
    <n v="2"/>
    <n v="4"/>
    <n v="3"/>
    <n v="1"/>
    <n v="0"/>
    <n v="2100"/>
    <n v="6"/>
  </r>
  <r>
    <s v="RES-24714"/>
    <s v="G-9150"/>
    <x v="730"/>
    <d v="2024-04-12T00:00:00"/>
    <d v="2024-04-26T00:00:00"/>
    <x v="1"/>
    <s v="RC_WHL"/>
    <x v="3"/>
    <x v="1"/>
    <x v="0"/>
    <n v="4900"/>
    <n v="1"/>
    <n v="2"/>
    <n v="0"/>
    <n v="2"/>
    <n v="14"/>
    <n v="23"/>
    <n v="0"/>
    <n v="4900"/>
    <n v="14"/>
  </r>
  <r>
    <s v="RES-20518"/>
    <s v="G-1367"/>
    <x v="731"/>
    <d v="2024-04-23T00:00:00"/>
    <d v="2024-04-28T00:00:00"/>
    <x v="1"/>
    <s v="RC_PKG"/>
    <x v="4"/>
    <x v="3"/>
    <x v="1"/>
    <n v="1750"/>
    <n v="1"/>
    <n v="1"/>
    <n v="1"/>
    <n v="2"/>
    <n v="5"/>
    <n v="35"/>
    <n v="297.5"/>
    <n v="1452.5"/>
    <n v="5"/>
  </r>
  <r>
    <s v="RES-21505"/>
    <s v="G-5941"/>
    <x v="731"/>
    <d v="2024-03-27T00:00:00"/>
    <d v="2024-04-05T00:00:00"/>
    <x v="1"/>
    <s v="RC_WHL"/>
    <x v="7"/>
    <x v="0"/>
    <x v="2"/>
    <n v="3150"/>
    <n v="1"/>
    <n v="1"/>
    <n v="1"/>
    <n v="2"/>
    <n v="9"/>
    <n v="8"/>
    <n v="472.5"/>
    <n v="2677.5"/>
    <n v="9"/>
  </r>
  <r>
    <s v="RES-23229"/>
    <s v="G-7665"/>
    <x v="731"/>
    <d v="2024-03-31T00:00:00"/>
    <d v="2024-04-02T00:00:00"/>
    <x v="3"/>
    <s v="RC_WHL"/>
    <x v="6"/>
    <x v="3"/>
    <x v="2"/>
    <n v="4800"/>
    <n v="2"/>
    <n v="4"/>
    <n v="0"/>
    <n v="4"/>
    <n v="2"/>
    <n v="12"/>
    <n v="0"/>
    <n v="4800"/>
    <n v="4"/>
  </r>
  <r>
    <s v="RES-23984"/>
    <s v="G-8420"/>
    <x v="731"/>
    <d v="2024-05-13T00:00:00"/>
    <d v="2024-05-17T00:00:00"/>
    <x v="4"/>
    <s v="RC_LONG"/>
    <x v="5"/>
    <x v="2"/>
    <x v="2"/>
    <n v="3200"/>
    <n v="1"/>
    <n v="3"/>
    <n v="1"/>
    <n v="4"/>
    <n v="4"/>
    <n v="55"/>
    <n v="640"/>
    <n v="2560"/>
    <n v="4"/>
  </r>
  <r>
    <s v="RES-24503"/>
    <s v="G-8939"/>
    <x v="731"/>
    <d v="2024-05-31T00:00:00"/>
    <d v="2024-06-11T00:00:00"/>
    <x v="1"/>
    <s v="RC_PROMO"/>
    <x v="3"/>
    <x v="2"/>
    <x v="0"/>
    <n v="7700"/>
    <n v="2"/>
    <n v="4"/>
    <n v="2"/>
    <n v="6"/>
    <n v="11"/>
    <n v="73"/>
    <n v="0"/>
    <n v="7700"/>
    <n v="22"/>
  </r>
  <r>
    <s v="RES-24917"/>
    <s v="G-9353"/>
    <x v="731"/>
    <d v="2024-05-10T00:00:00"/>
    <d v="2024-05-22T00:00:00"/>
    <x v="3"/>
    <s v="RC_PKG"/>
    <x v="0"/>
    <x v="0"/>
    <x v="2"/>
    <n v="28800"/>
    <n v="2"/>
    <n v="6"/>
    <n v="3"/>
    <n v="9"/>
    <n v="12"/>
    <n v="52"/>
    <n v="0"/>
    <n v="28800"/>
    <n v="24"/>
  </r>
  <r>
    <s v="RES-20295"/>
    <s v="G-2648"/>
    <x v="732"/>
    <d v="2024-04-20T00:00:00"/>
    <d v="2024-04-22T00:00:00"/>
    <x v="1"/>
    <s v="RC_PROMO"/>
    <x v="6"/>
    <x v="0"/>
    <x v="2"/>
    <n v="700"/>
    <n v="1"/>
    <n v="2"/>
    <n v="1"/>
    <n v="3"/>
    <n v="2"/>
    <n v="33"/>
    <n v="0"/>
    <n v="700"/>
    <n v="2"/>
  </r>
  <r>
    <s v="RES-22677"/>
    <s v="G-7113"/>
    <x v="732"/>
    <d v="2024-05-20T00:00:00"/>
    <d v="2024-06-03T00:00:00"/>
    <x v="1"/>
    <s v="RC_BAR"/>
    <x v="4"/>
    <x v="1"/>
    <x v="2"/>
    <n v="9800"/>
    <n v="2"/>
    <n v="2"/>
    <n v="3"/>
    <n v="5"/>
    <n v="14"/>
    <n v="63"/>
    <n v="1666"/>
    <n v="8134"/>
    <n v="28"/>
  </r>
  <r>
    <s v="RES-23218"/>
    <s v="G-7654"/>
    <x v="732"/>
    <d v="2024-06-09T00:00:00"/>
    <d v="2024-06-18T00:00:00"/>
    <x v="2"/>
    <s v="RC_GOV"/>
    <x v="2"/>
    <x v="1"/>
    <x v="2"/>
    <n v="19800"/>
    <n v="2"/>
    <n v="2"/>
    <n v="0"/>
    <n v="2"/>
    <n v="9"/>
    <n v="83"/>
    <n v="1980"/>
    <n v="17820"/>
    <n v="18"/>
  </r>
  <r>
    <s v="RES-23784"/>
    <s v="G-8220"/>
    <x v="732"/>
    <d v="2024-05-31T00:00:00"/>
    <d v="2024-06-10T00:00:00"/>
    <x v="1"/>
    <s v="RC_PROMO"/>
    <x v="3"/>
    <x v="0"/>
    <x v="2"/>
    <n v="10500"/>
    <n v="3"/>
    <n v="9"/>
    <n v="2"/>
    <n v="11"/>
    <n v="10"/>
    <n v="74"/>
    <n v="0"/>
    <n v="10500"/>
    <n v="30"/>
  </r>
  <r>
    <s v="RES-24850"/>
    <s v="G-9286"/>
    <x v="732"/>
    <d v="2024-04-09T00:00:00"/>
    <d v="2024-04-22T00:00:00"/>
    <x v="1"/>
    <s v="RC_WHL"/>
    <x v="0"/>
    <x v="3"/>
    <x v="2"/>
    <n v="13650"/>
    <n v="3"/>
    <n v="3"/>
    <n v="5"/>
    <n v="8"/>
    <n v="13"/>
    <n v="22"/>
    <n v="0"/>
    <n v="13650"/>
    <n v="39"/>
  </r>
  <r>
    <s v="RES-20239"/>
    <s v="G-1467"/>
    <x v="733"/>
    <d v="2024-05-29T00:00:00"/>
    <d v="2024-05-30T00:00:00"/>
    <x v="1"/>
    <s v="RC_WHL"/>
    <x v="4"/>
    <x v="4"/>
    <x v="2"/>
    <n v="700"/>
    <n v="2"/>
    <n v="4"/>
    <n v="0"/>
    <n v="4"/>
    <n v="1"/>
    <n v="73"/>
    <n v="119"/>
    <n v="581"/>
    <n v="2"/>
  </r>
  <r>
    <s v="RES-20520"/>
    <s v="G-1309"/>
    <x v="733"/>
    <d v="2024-04-30T00:00:00"/>
    <d v="2024-05-07T00:00:00"/>
    <x v="0"/>
    <s v="RC_PROMO"/>
    <x v="1"/>
    <x v="2"/>
    <x v="2"/>
    <n v="7700"/>
    <n v="2"/>
    <n v="4"/>
    <n v="0"/>
    <n v="4"/>
    <n v="7"/>
    <n v="44"/>
    <n v="385"/>
    <n v="7315"/>
    <n v="14"/>
  </r>
  <r>
    <s v="RES-22224"/>
    <s v="G-6660"/>
    <x v="733"/>
    <d v="2024-06-09T00:00:00"/>
    <d v="2024-06-20T00:00:00"/>
    <x v="1"/>
    <s v="RC_BAR"/>
    <x v="6"/>
    <x v="3"/>
    <x v="2"/>
    <n v="3850"/>
    <n v="1"/>
    <n v="2"/>
    <n v="1"/>
    <n v="3"/>
    <n v="11"/>
    <n v="84"/>
    <n v="0"/>
    <n v="3850"/>
    <n v="11"/>
  </r>
  <r>
    <s v="RES-22364"/>
    <s v="G-6800"/>
    <x v="733"/>
    <d v="2024-06-12T00:00:00"/>
    <d v="2024-06-16T00:00:00"/>
    <x v="2"/>
    <s v="RC_CORP"/>
    <x v="1"/>
    <x v="0"/>
    <x v="1"/>
    <n v="4400"/>
    <n v="1"/>
    <n v="3"/>
    <n v="0"/>
    <n v="3"/>
    <n v="4"/>
    <n v="87"/>
    <n v="220"/>
    <n v="4180"/>
    <n v="4"/>
  </r>
  <r>
    <s v="RES-23090"/>
    <s v="G-7526"/>
    <x v="733"/>
    <d v="2024-04-16T00:00:00"/>
    <d v="2024-04-25T00:00:00"/>
    <x v="1"/>
    <s v="RC_GOV"/>
    <x v="7"/>
    <x v="2"/>
    <x v="2"/>
    <n v="3150"/>
    <n v="1"/>
    <n v="1"/>
    <n v="1"/>
    <n v="2"/>
    <n v="9"/>
    <n v="30"/>
    <n v="472.5"/>
    <n v="2677.5"/>
    <n v="9"/>
  </r>
  <r>
    <s v="RES-23728"/>
    <s v="G-8164"/>
    <x v="733"/>
    <d v="2024-04-17T00:00:00"/>
    <d v="2024-04-28T00:00:00"/>
    <x v="3"/>
    <s v="RC_GOV"/>
    <x v="0"/>
    <x v="0"/>
    <x v="2"/>
    <n v="13200"/>
    <n v="1"/>
    <n v="3"/>
    <n v="2"/>
    <n v="5"/>
    <n v="11"/>
    <n v="31"/>
    <n v="0"/>
    <n v="13200"/>
    <n v="11"/>
  </r>
  <r>
    <s v="RES-24151"/>
    <s v="G-8587"/>
    <x v="733"/>
    <d v="2024-05-18T00:00:00"/>
    <d v="2024-05-23T00:00:00"/>
    <x v="3"/>
    <s v="RC_BAR"/>
    <x v="4"/>
    <x v="3"/>
    <x v="2"/>
    <n v="6000"/>
    <n v="1"/>
    <n v="2"/>
    <n v="0"/>
    <n v="2"/>
    <n v="5"/>
    <n v="62"/>
    <n v="1020"/>
    <n v="4980"/>
    <n v="5"/>
  </r>
  <r>
    <s v="RES-20762"/>
    <s v="G-5198"/>
    <x v="734"/>
    <d v="2024-05-27T00:00:00"/>
    <d v="2024-06-10T00:00:00"/>
    <x v="1"/>
    <s v="RC_PKG"/>
    <x v="2"/>
    <x v="1"/>
    <x v="2"/>
    <n v="14700"/>
    <n v="3"/>
    <n v="9"/>
    <n v="0"/>
    <n v="9"/>
    <n v="14"/>
    <n v="72"/>
    <n v="1470"/>
    <n v="13230"/>
    <n v="42"/>
  </r>
  <r>
    <s v="RES-20944"/>
    <s v="G-5380"/>
    <x v="734"/>
    <d v="2024-04-26T00:00:00"/>
    <d v="2024-05-09T00:00:00"/>
    <x v="1"/>
    <s v="RC_WHL"/>
    <x v="6"/>
    <x v="2"/>
    <x v="2"/>
    <n v="13650"/>
    <n v="3"/>
    <n v="6"/>
    <n v="1"/>
    <n v="7"/>
    <n v="13"/>
    <n v="41"/>
    <n v="0"/>
    <n v="13650"/>
    <n v="39"/>
  </r>
  <r>
    <s v="RES-22609"/>
    <s v="G-7045"/>
    <x v="734"/>
    <d v="2024-05-31T00:00:00"/>
    <d v="2024-06-11T00:00:00"/>
    <x v="1"/>
    <s v="RC_LONG"/>
    <x v="2"/>
    <x v="1"/>
    <x v="0"/>
    <n v="7700"/>
    <n v="2"/>
    <n v="6"/>
    <n v="0"/>
    <n v="6"/>
    <n v="11"/>
    <n v="76"/>
    <n v="770"/>
    <n v="6930"/>
    <n v="22"/>
  </r>
  <r>
    <s v="RES-24737"/>
    <s v="G-9173"/>
    <x v="734"/>
    <d v="2024-04-28T00:00:00"/>
    <d v="2024-04-29T00:00:00"/>
    <x v="1"/>
    <s v="RC_BAR"/>
    <x v="5"/>
    <x v="3"/>
    <x v="2"/>
    <n v="700"/>
    <n v="2"/>
    <n v="2"/>
    <n v="0"/>
    <n v="2"/>
    <n v="1"/>
    <n v="43"/>
    <n v="140"/>
    <n v="560"/>
    <n v="2"/>
  </r>
  <r>
    <s v="RES-24793"/>
    <s v="G-9229"/>
    <x v="734"/>
    <d v="2024-05-11T00:00:00"/>
    <d v="2024-05-13T00:00:00"/>
    <x v="0"/>
    <s v="RC_LONG"/>
    <x v="3"/>
    <x v="1"/>
    <x v="3"/>
    <n v="0"/>
    <n v="6"/>
    <n v="0"/>
    <n v="0"/>
    <n v="0"/>
    <n v="2"/>
    <n v="56"/>
    <n v="0"/>
    <n v="0"/>
    <n v="12"/>
  </r>
  <r>
    <s v="RES-20699"/>
    <s v="G-5135"/>
    <x v="735"/>
    <d v="2024-03-31T00:00:00"/>
    <d v="2024-04-01T00:00:00"/>
    <x v="2"/>
    <s v="RC_WHL"/>
    <x v="6"/>
    <x v="3"/>
    <x v="2"/>
    <n v="1100"/>
    <n v="1"/>
    <n v="3"/>
    <n v="1"/>
    <n v="4"/>
    <n v="1"/>
    <n v="16"/>
    <n v="0"/>
    <n v="1100"/>
    <n v="1"/>
  </r>
  <r>
    <s v="RES-21100"/>
    <s v="G-5536"/>
    <x v="735"/>
    <d v="2024-05-30T00:00:00"/>
    <d v="2024-06-01T00:00:00"/>
    <x v="1"/>
    <s v="RC_PROMO"/>
    <x v="4"/>
    <x v="3"/>
    <x v="1"/>
    <n v="700"/>
    <n v="1"/>
    <n v="2"/>
    <n v="1"/>
    <n v="3"/>
    <n v="2"/>
    <n v="76"/>
    <n v="119"/>
    <n v="581"/>
    <n v="2"/>
  </r>
  <r>
    <s v="RES-21207"/>
    <s v="G-5643"/>
    <x v="735"/>
    <d v="2024-04-29T00:00:00"/>
    <d v="2024-05-07T00:00:00"/>
    <x v="1"/>
    <s v="RC_GOV"/>
    <x v="1"/>
    <x v="4"/>
    <x v="2"/>
    <n v="2800"/>
    <n v="1"/>
    <n v="2"/>
    <n v="0"/>
    <n v="2"/>
    <n v="8"/>
    <n v="45"/>
    <n v="140"/>
    <n v="2660"/>
    <n v="8"/>
  </r>
  <r>
    <s v="RES-22063"/>
    <s v="G-6499"/>
    <x v="735"/>
    <d v="2024-04-19T00:00:00"/>
    <d v="2024-05-02T00:00:00"/>
    <x v="2"/>
    <s v="RC_WHL"/>
    <x v="4"/>
    <x v="3"/>
    <x v="2"/>
    <n v="42900"/>
    <n v="3"/>
    <n v="9"/>
    <n v="4"/>
    <n v="13"/>
    <n v="13"/>
    <n v="35"/>
    <n v="7293"/>
    <n v="35607"/>
    <n v="39"/>
  </r>
  <r>
    <s v="RES-22297"/>
    <s v="G-6733"/>
    <x v="735"/>
    <d v="2024-05-31T00:00:00"/>
    <d v="2024-06-11T00:00:00"/>
    <x v="0"/>
    <s v="RC_WHL"/>
    <x v="1"/>
    <x v="2"/>
    <x v="2"/>
    <n v="18150"/>
    <n v="3"/>
    <n v="6"/>
    <n v="3"/>
    <n v="9"/>
    <n v="11"/>
    <n v="77"/>
    <n v="907.5"/>
    <n v="17242.5"/>
    <n v="33"/>
  </r>
  <r>
    <s v="RES-22312"/>
    <s v="G-6748"/>
    <x v="735"/>
    <d v="2024-04-07T00:00:00"/>
    <d v="2024-04-14T00:00:00"/>
    <x v="1"/>
    <s v="RC_WHL"/>
    <x v="6"/>
    <x v="3"/>
    <x v="2"/>
    <n v="2450"/>
    <n v="1"/>
    <n v="3"/>
    <n v="0"/>
    <n v="3"/>
    <n v="7"/>
    <n v="23"/>
    <n v="0"/>
    <n v="2450"/>
    <n v="7"/>
  </r>
  <r>
    <s v="RES-22660"/>
    <s v="G-7096"/>
    <x v="735"/>
    <d v="2024-04-27T00:00:00"/>
    <d v="2024-05-09T00:00:00"/>
    <x v="1"/>
    <s v="RC_PROMO"/>
    <x v="1"/>
    <x v="0"/>
    <x v="2"/>
    <n v="12600"/>
    <n v="3"/>
    <n v="6"/>
    <n v="3"/>
    <n v="9"/>
    <n v="12"/>
    <n v="43"/>
    <n v="630"/>
    <n v="11970"/>
    <n v="36"/>
  </r>
  <r>
    <s v="RES-22702"/>
    <s v="G-7138"/>
    <x v="735"/>
    <d v="2024-04-26T00:00:00"/>
    <d v="2024-05-01T00:00:00"/>
    <x v="3"/>
    <s v="RC_CORP"/>
    <x v="7"/>
    <x v="3"/>
    <x v="2"/>
    <n v="6000"/>
    <n v="1"/>
    <n v="2"/>
    <n v="1"/>
    <n v="3"/>
    <n v="5"/>
    <n v="42"/>
    <n v="900"/>
    <n v="5100"/>
    <n v="5"/>
  </r>
  <r>
    <s v="RES-23834"/>
    <s v="G-8270"/>
    <x v="735"/>
    <d v="2024-05-29T00:00:00"/>
    <d v="2024-06-01T00:00:00"/>
    <x v="2"/>
    <s v="RC_PKG"/>
    <x v="5"/>
    <x v="3"/>
    <x v="2"/>
    <n v="3300"/>
    <n v="1"/>
    <n v="3"/>
    <n v="1"/>
    <n v="4"/>
    <n v="3"/>
    <n v="75"/>
    <n v="660"/>
    <n v="2640"/>
    <n v="3"/>
  </r>
  <r>
    <s v="RES-24909"/>
    <s v="G-9345"/>
    <x v="735"/>
    <d v="2024-05-23T00:00:00"/>
    <d v="2024-05-30T00:00:00"/>
    <x v="1"/>
    <s v="RC_WHL"/>
    <x v="7"/>
    <x v="4"/>
    <x v="2"/>
    <n v="4900"/>
    <n v="2"/>
    <n v="2"/>
    <n v="2"/>
    <n v="4"/>
    <n v="7"/>
    <n v="69"/>
    <n v="735"/>
    <n v="4165"/>
    <n v="14"/>
  </r>
  <r>
    <s v="RES-20380"/>
    <s v="G-4354"/>
    <x v="736"/>
    <d v="2024-03-26T00:00:00"/>
    <d v="2024-03-28T00:00:00"/>
    <x v="1"/>
    <s v="RC_WHL"/>
    <x v="6"/>
    <x v="3"/>
    <x v="0"/>
    <n v="1400"/>
    <n v="2"/>
    <n v="6"/>
    <n v="1"/>
    <n v="7"/>
    <n v="2"/>
    <n v="12"/>
    <n v="0"/>
    <n v="1400"/>
    <n v="4"/>
  </r>
  <r>
    <s v="RES-20416"/>
    <s v="G-2288"/>
    <x v="736"/>
    <d v="2024-03-16T00:00:00"/>
    <d v="2024-03-17T00:00:00"/>
    <x v="1"/>
    <s v="RC_LONG"/>
    <x v="4"/>
    <x v="0"/>
    <x v="2"/>
    <n v="1400"/>
    <n v="4"/>
    <n v="12"/>
    <n v="5"/>
    <n v="17"/>
    <n v="1"/>
    <n v="2"/>
    <n v="238"/>
    <n v="1162"/>
    <n v="4"/>
  </r>
  <r>
    <s v="RES-21393"/>
    <s v="G-5829"/>
    <x v="736"/>
    <d v="2024-03-27T00:00:00"/>
    <d v="2024-04-08T00:00:00"/>
    <x v="1"/>
    <s v="RC_GOV"/>
    <x v="7"/>
    <x v="2"/>
    <x v="2"/>
    <n v="12600"/>
    <n v="3"/>
    <n v="6"/>
    <n v="4"/>
    <n v="10"/>
    <n v="12"/>
    <n v="13"/>
    <n v="1890"/>
    <n v="10710"/>
    <n v="36"/>
  </r>
  <r>
    <s v="RES-21504"/>
    <s v="G-5940"/>
    <x v="736"/>
    <d v="2024-06-12T00:00:00"/>
    <d v="2024-06-20T00:00:00"/>
    <x v="1"/>
    <s v="RC_PROMO"/>
    <x v="3"/>
    <x v="1"/>
    <x v="0"/>
    <n v="5600"/>
    <n v="2"/>
    <n v="6"/>
    <n v="2"/>
    <n v="8"/>
    <n v="8"/>
    <n v="90"/>
    <n v="0"/>
    <n v="5600"/>
    <n v="16"/>
  </r>
  <r>
    <s v="RES-21895"/>
    <s v="G-6331"/>
    <x v="736"/>
    <d v="2024-06-07T00:00:00"/>
    <d v="2024-06-12T00:00:00"/>
    <x v="2"/>
    <s v="RC_GOV"/>
    <x v="7"/>
    <x v="0"/>
    <x v="2"/>
    <n v="5500"/>
    <n v="1"/>
    <n v="1"/>
    <n v="0"/>
    <n v="1"/>
    <n v="5"/>
    <n v="85"/>
    <n v="825"/>
    <n v="4675"/>
    <n v="5"/>
  </r>
  <r>
    <s v="RES-23209"/>
    <s v="G-7645"/>
    <x v="736"/>
    <d v="2024-06-12T00:00:00"/>
    <d v="2024-06-25T00:00:00"/>
    <x v="1"/>
    <s v="RC_PROMO"/>
    <x v="5"/>
    <x v="2"/>
    <x v="2"/>
    <n v="9100"/>
    <n v="2"/>
    <n v="6"/>
    <n v="1"/>
    <n v="7"/>
    <n v="13"/>
    <n v="90"/>
    <n v="1820"/>
    <n v="7280"/>
    <n v="26"/>
  </r>
  <r>
    <s v="RES-24870"/>
    <s v="G-9306"/>
    <x v="736"/>
    <d v="2024-03-22T00:00:00"/>
    <d v="2024-03-24T00:00:00"/>
    <x v="1"/>
    <s v="RC_PROMO"/>
    <x v="3"/>
    <x v="0"/>
    <x v="3"/>
    <n v="0"/>
    <n v="6"/>
    <n v="0"/>
    <n v="0"/>
    <n v="0"/>
    <n v="2"/>
    <n v="8"/>
    <n v="0"/>
    <n v="0"/>
    <n v="12"/>
  </r>
  <r>
    <s v="RES-20277"/>
    <s v="G-1270"/>
    <x v="737"/>
    <d v="2024-03-31T00:00:00"/>
    <d v="2024-04-04T00:00:00"/>
    <x v="1"/>
    <s v="RC_WHL"/>
    <x v="7"/>
    <x v="4"/>
    <x v="2"/>
    <n v="7000"/>
    <n v="5"/>
    <n v="5"/>
    <n v="5"/>
    <n v="10"/>
    <n v="4"/>
    <n v="18"/>
    <n v="1050"/>
    <n v="5950"/>
    <n v="20"/>
  </r>
  <r>
    <s v="RES-21228"/>
    <s v="G-5664"/>
    <x v="737"/>
    <d v="2024-03-16T00:00:00"/>
    <d v="2024-03-19T00:00:00"/>
    <x v="1"/>
    <s v="RC_PKG"/>
    <x v="7"/>
    <x v="2"/>
    <x v="2"/>
    <n v="2100"/>
    <n v="2"/>
    <n v="4"/>
    <n v="1"/>
    <n v="5"/>
    <n v="3"/>
    <n v="3"/>
    <n v="315"/>
    <n v="1785"/>
    <n v="6"/>
  </r>
  <r>
    <s v="RES-21907"/>
    <s v="G-6343"/>
    <x v="737"/>
    <d v="2024-04-16T00:00:00"/>
    <d v="2024-04-26T00:00:00"/>
    <x v="1"/>
    <s v="RC_GOV"/>
    <x v="7"/>
    <x v="2"/>
    <x v="2"/>
    <n v="10500"/>
    <n v="3"/>
    <n v="6"/>
    <n v="2"/>
    <n v="8"/>
    <n v="10"/>
    <n v="34"/>
    <n v="1575"/>
    <n v="8925"/>
    <n v="30"/>
  </r>
  <r>
    <s v="RES-23379"/>
    <s v="G-7815"/>
    <x v="737"/>
    <d v="2024-06-09T00:00:00"/>
    <d v="2024-06-13T00:00:00"/>
    <x v="0"/>
    <s v="RC_WHL"/>
    <x v="1"/>
    <x v="2"/>
    <x v="2"/>
    <n v="4400"/>
    <n v="2"/>
    <n v="2"/>
    <n v="3"/>
    <n v="5"/>
    <n v="4"/>
    <n v="88"/>
    <n v="220"/>
    <n v="4180"/>
    <n v="8"/>
  </r>
  <r>
    <s v="RES-20413"/>
    <s v="G-3582"/>
    <x v="738"/>
    <d v="2024-05-12T00:00:00"/>
    <d v="2024-05-13T00:00:00"/>
    <x v="1"/>
    <s v="RC_WHL"/>
    <x v="0"/>
    <x v="0"/>
    <x v="2"/>
    <n v="350"/>
    <n v="1"/>
    <n v="2"/>
    <n v="0"/>
    <n v="2"/>
    <n v="1"/>
    <n v="61"/>
    <n v="0"/>
    <n v="350"/>
    <n v="1"/>
  </r>
  <r>
    <s v="RES-23103"/>
    <s v="G-7539"/>
    <x v="738"/>
    <d v="2024-04-27T00:00:00"/>
    <d v="2024-05-01T00:00:00"/>
    <x v="2"/>
    <s v="RC_GOV"/>
    <x v="5"/>
    <x v="2"/>
    <x v="0"/>
    <n v="8800"/>
    <n v="2"/>
    <n v="6"/>
    <n v="2"/>
    <n v="8"/>
    <n v="4"/>
    <n v="46"/>
    <n v="1760"/>
    <n v="7040"/>
    <n v="8"/>
  </r>
  <r>
    <s v="RES-23666"/>
    <s v="G-8102"/>
    <x v="738"/>
    <d v="2024-04-24T00:00:00"/>
    <d v="2024-04-29T00:00:00"/>
    <x v="4"/>
    <s v="RC_PKG"/>
    <x v="5"/>
    <x v="0"/>
    <x v="2"/>
    <n v="8000"/>
    <n v="2"/>
    <n v="2"/>
    <n v="2"/>
    <n v="4"/>
    <n v="5"/>
    <n v="43"/>
    <n v="1600"/>
    <n v="6400"/>
    <n v="10"/>
  </r>
  <r>
    <s v="RES-24600"/>
    <s v="G-9036"/>
    <x v="738"/>
    <d v="2024-03-16T00:00:00"/>
    <d v="2024-03-26T00:00:00"/>
    <x v="4"/>
    <s v="RC_PROMO"/>
    <x v="0"/>
    <x v="3"/>
    <x v="3"/>
    <n v="0"/>
    <n v="9"/>
    <n v="0"/>
    <n v="0"/>
    <n v="0"/>
    <n v="10"/>
    <n v="4"/>
    <n v="0"/>
    <n v="0"/>
    <n v="90"/>
  </r>
  <r>
    <s v="RES-20087"/>
    <s v="G-3119"/>
    <x v="739"/>
    <d v="2024-03-20T00:00:00"/>
    <d v="2024-03-21T00:00:00"/>
    <x v="1"/>
    <s v="RC_PROMO"/>
    <x v="7"/>
    <x v="0"/>
    <x v="2"/>
    <n v="1400"/>
    <n v="4"/>
    <n v="12"/>
    <n v="1"/>
    <n v="13"/>
    <n v="1"/>
    <n v="9"/>
    <n v="210"/>
    <n v="1190"/>
    <n v="4"/>
  </r>
  <r>
    <s v="RES-20753"/>
    <s v="G-5189"/>
    <x v="739"/>
    <d v="2024-05-24T00:00:00"/>
    <d v="2024-05-25T00:00:00"/>
    <x v="1"/>
    <s v="RC_WHL"/>
    <x v="7"/>
    <x v="1"/>
    <x v="2"/>
    <n v="350"/>
    <n v="1"/>
    <n v="2"/>
    <n v="0"/>
    <n v="2"/>
    <n v="1"/>
    <n v="74"/>
    <n v="52.5"/>
    <n v="297.5"/>
    <n v="1"/>
  </r>
  <r>
    <s v="RES-21784"/>
    <s v="G-6220"/>
    <x v="739"/>
    <d v="2024-03-26T00:00:00"/>
    <d v="2024-04-07T00:00:00"/>
    <x v="2"/>
    <s v="RC_PROMO"/>
    <x v="5"/>
    <x v="4"/>
    <x v="1"/>
    <n v="39600"/>
    <n v="3"/>
    <n v="9"/>
    <n v="1"/>
    <n v="10"/>
    <n v="12"/>
    <n v="15"/>
    <n v="7920"/>
    <n v="31680"/>
    <n v="36"/>
  </r>
  <r>
    <s v="RES-21827"/>
    <s v="G-6263"/>
    <x v="739"/>
    <d v="2024-04-21T00:00:00"/>
    <d v="2024-05-02T00:00:00"/>
    <x v="1"/>
    <s v="RC_GOV"/>
    <x v="6"/>
    <x v="3"/>
    <x v="2"/>
    <n v="11550"/>
    <n v="3"/>
    <n v="6"/>
    <n v="2"/>
    <n v="8"/>
    <n v="11"/>
    <n v="41"/>
    <n v="0"/>
    <n v="11550"/>
    <n v="33"/>
  </r>
  <r>
    <s v="RES-22963"/>
    <s v="G-7399"/>
    <x v="739"/>
    <d v="2024-04-09T00:00:00"/>
    <d v="2024-04-19T00:00:00"/>
    <x v="1"/>
    <s v="RC_WHL"/>
    <x v="5"/>
    <x v="3"/>
    <x v="1"/>
    <n v="10500"/>
    <n v="3"/>
    <n v="3"/>
    <n v="3"/>
    <n v="6"/>
    <n v="10"/>
    <n v="29"/>
    <n v="2100"/>
    <n v="8400"/>
    <n v="30"/>
  </r>
  <r>
    <s v="RES-23842"/>
    <s v="G-8278"/>
    <x v="739"/>
    <d v="2024-04-27T00:00:00"/>
    <d v="2024-05-07T00:00:00"/>
    <x v="3"/>
    <s v="RC_BAR"/>
    <x v="4"/>
    <x v="3"/>
    <x v="2"/>
    <n v="12000"/>
    <n v="1"/>
    <n v="3"/>
    <n v="0"/>
    <n v="3"/>
    <n v="10"/>
    <n v="47"/>
    <n v="2040"/>
    <n v="9960"/>
    <n v="10"/>
  </r>
  <r>
    <s v="RES-20534"/>
    <s v="G-2095"/>
    <x v="740"/>
    <d v="2024-06-07T00:00:00"/>
    <d v="2024-06-10T00:00:00"/>
    <x v="1"/>
    <s v="RC_CORP"/>
    <x v="6"/>
    <x v="1"/>
    <x v="0"/>
    <n v="1050"/>
    <n v="1"/>
    <n v="2"/>
    <n v="0"/>
    <n v="2"/>
    <n v="3"/>
    <n v="89"/>
    <n v="0"/>
    <n v="1050"/>
    <n v="3"/>
  </r>
  <r>
    <s v="RES-21380"/>
    <s v="G-5816"/>
    <x v="740"/>
    <d v="2024-05-18T00:00:00"/>
    <d v="2024-05-24T00:00:00"/>
    <x v="1"/>
    <s v="RC_PROMO"/>
    <x v="6"/>
    <x v="0"/>
    <x v="0"/>
    <n v="4200"/>
    <n v="2"/>
    <n v="2"/>
    <n v="0"/>
    <n v="2"/>
    <n v="6"/>
    <n v="69"/>
    <n v="0"/>
    <n v="4200"/>
    <n v="12"/>
  </r>
  <r>
    <s v="RES-22684"/>
    <s v="G-7120"/>
    <x v="740"/>
    <d v="2024-05-06T00:00:00"/>
    <d v="2024-05-08T00:00:00"/>
    <x v="1"/>
    <s v="RC_PROMO"/>
    <x v="6"/>
    <x v="3"/>
    <x v="0"/>
    <n v="700"/>
    <n v="1"/>
    <n v="2"/>
    <n v="1"/>
    <n v="3"/>
    <n v="2"/>
    <n v="57"/>
    <n v="0"/>
    <n v="700"/>
    <n v="2"/>
  </r>
  <r>
    <s v="RES-23091"/>
    <s v="G-7527"/>
    <x v="740"/>
    <d v="2024-05-08T00:00:00"/>
    <d v="2024-05-10T00:00:00"/>
    <x v="1"/>
    <s v="RC_BAR"/>
    <x v="4"/>
    <x v="1"/>
    <x v="2"/>
    <n v="1400"/>
    <n v="2"/>
    <n v="6"/>
    <n v="0"/>
    <n v="6"/>
    <n v="2"/>
    <n v="59"/>
    <n v="238"/>
    <n v="1162"/>
    <n v="4"/>
  </r>
  <r>
    <s v="RES-23356"/>
    <s v="G-7792"/>
    <x v="740"/>
    <d v="2024-03-20T00:00:00"/>
    <d v="2024-03-25T00:00:00"/>
    <x v="1"/>
    <s v="RC_WHL"/>
    <x v="6"/>
    <x v="1"/>
    <x v="2"/>
    <n v="5250"/>
    <n v="3"/>
    <n v="9"/>
    <n v="1"/>
    <n v="10"/>
    <n v="5"/>
    <n v="10"/>
    <n v="0"/>
    <n v="5250"/>
    <n v="15"/>
  </r>
  <r>
    <s v="RES-24351"/>
    <s v="G-8787"/>
    <x v="740"/>
    <d v="2024-04-16T00:00:00"/>
    <d v="2024-04-30T00:00:00"/>
    <x v="1"/>
    <s v="RC_BAR"/>
    <x v="1"/>
    <x v="3"/>
    <x v="2"/>
    <n v="9800"/>
    <n v="2"/>
    <n v="4"/>
    <n v="2"/>
    <n v="6"/>
    <n v="14"/>
    <n v="37"/>
    <n v="490"/>
    <n v="9310"/>
    <n v="28"/>
  </r>
  <r>
    <s v="RES-20137"/>
    <s v="G-3963"/>
    <x v="741"/>
    <d v="2024-07-05T00:00:00"/>
    <d v="2024-07-10T00:00:00"/>
    <x v="1"/>
    <s v="RC_LONG"/>
    <x v="7"/>
    <x v="3"/>
    <x v="2"/>
    <n v="1750"/>
    <n v="1"/>
    <n v="1"/>
    <n v="0"/>
    <n v="1"/>
    <n v="5"/>
    <n v="118"/>
    <n v="262.5"/>
    <n v="1487.5"/>
    <n v="5"/>
  </r>
  <r>
    <s v="RES-21781"/>
    <s v="G-6217"/>
    <x v="741"/>
    <d v="2024-04-30T00:00:00"/>
    <d v="2024-05-04T00:00:00"/>
    <x v="1"/>
    <s v="RC_WHL"/>
    <x v="7"/>
    <x v="0"/>
    <x v="2"/>
    <n v="2800"/>
    <n v="2"/>
    <n v="4"/>
    <n v="1"/>
    <n v="5"/>
    <n v="4"/>
    <n v="52"/>
    <n v="420"/>
    <n v="2380"/>
    <n v="8"/>
  </r>
  <r>
    <s v="RES-22072"/>
    <s v="G-6508"/>
    <x v="741"/>
    <d v="2024-05-13T00:00:00"/>
    <d v="2024-05-26T00:00:00"/>
    <x v="1"/>
    <s v="RC_WHL"/>
    <x v="6"/>
    <x v="2"/>
    <x v="1"/>
    <n v="9100"/>
    <n v="2"/>
    <n v="4"/>
    <n v="3"/>
    <n v="7"/>
    <n v="13"/>
    <n v="65"/>
    <n v="0"/>
    <n v="9100"/>
    <n v="26"/>
  </r>
  <r>
    <s v="RES-23079"/>
    <s v="G-7515"/>
    <x v="741"/>
    <d v="2024-04-04T00:00:00"/>
    <d v="2024-04-11T00:00:00"/>
    <x v="0"/>
    <s v="RC_CORP"/>
    <x v="5"/>
    <x v="3"/>
    <x v="2"/>
    <n v="7700"/>
    <n v="2"/>
    <n v="6"/>
    <n v="0"/>
    <n v="6"/>
    <n v="7"/>
    <n v="26"/>
    <n v="1540"/>
    <n v="6160"/>
    <n v="14"/>
  </r>
  <r>
    <s v="RES-24048"/>
    <s v="G-8484"/>
    <x v="741"/>
    <d v="2024-03-31T00:00:00"/>
    <d v="2024-04-14T00:00:00"/>
    <x v="1"/>
    <s v="RC_GOV"/>
    <x v="7"/>
    <x v="0"/>
    <x v="0"/>
    <n v="14700"/>
    <n v="3"/>
    <n v="3"/>
    <n v="2"/>
    <n v="5"/>
    <n v="14"/>
    <n v="22"/>
    <n v="2205"/>
    <n v="12495"/>
    <n v="42"/>
  </r>
  <r>
    <s v="RES-24930"/>
    <s v="G-9366"/>
    <x v="741"/>
    <d v="2024-04-18T00:00:00"/>
    <d v="2024-04-30T00:00:00"/>
    <x v="4"/>
    <s v="RC_CORP"/>
    <x v="1"/>
    <x v="3"/>
    <x v="2"/>
    <n v="28800"/>
    <n v="3"/>
    <n v="6"/>
    <n v="1"/>
    <n v="7"/>
    <n v="12"/>
    <n v="40"/>
    <n v="1440"/>
    <n v="27360"/>
    <n v="36"/>
  </r>
  <r>
    <s v="RES-20006"/>
    <s v="G-4796"/>
    <x v="742"/>
    <d v="2024-03-20T00:00:00"/>
    <d v="2024-03-23T00:00:00"/>
    <x v="0"/>
    <s v="RC_WHL"/>
    <x v="1"/>
    <x v="2"/>
    <x v="2"/>
    <n v="8250"/>
    <n v="5"/>
    <n v="15"/>
    <n v="6"/>
    <n v="21"/>
    <n v="3"/>
    <n v="12"/>
    <n v="412.5"/>
    <n v="7837.5"/>
    <n v="15"/>
  </r>
  <r>
    <s v="RES-21790"/>
    <s v="G-6226"/>
    <x v="742"/>
    <d v="2024-04-12T00:00:00"/>
    <d v="2024-04-17T00:00:00"/>
    <x v="4"/>
    <s v="RC_GOV"/>
    <x v="7"/>
    <x v="4"/>
    <x v="2"/>
    <n v="12000"/>
    <n v="3"/>
    <n v="9"/>
    <n v="1"/>
    <n v="10"/>
    <n v="5"/>
    <n v="35"/>
    <n v="1800"/>
    <n v="10200"/>
    <n v="15"/>
  </r>
  <r>
    <s v="RES-21840"/>
    <s v="G-6276"/>
    <x v="742"/>
    <d v="2024-05-31T00:00:00"/>
    <d v="2024-06-11T00:00:00"/>
    <x v="1"/>
    <s v="RC_PROMO"/>
    <x v="3"/>
    <x v="4"/>
    <x v="0"/>
    <n v="3850"/>
    <n v="1"/>
    <n v="3"/>
    <n v="1"/>
    <n v="4"/>
    <n v="11"/>
    <n v="84"/>
    <n v="0"/>
    <n v="3850"/>
    <n v="11"/>
  </r>
  <r>
    <s v="RES-22866"/>
    <s v="G-7302"/>
    <x v="742"/>
    <d v="2024-05-08T00:00:00"/>
    <d v="2024-05-11T00:00:00"/>
    <x v="2"/>
    <s v="RC_CORP"/>
    <x v="7"/>
    <x v="1"/>
    <x v="1"/>
    <n v="9900"/>
    <n v="3"/>
    <n v="6"/>
    <n v="2"/>
    <n v="8"/>
    <n v="3"/>
    <n v="61"/>
    <n v="1485"/>
    <n v="8415"/>
    <n v="9"/>
  </r>
  <r>
    <s v="RES-23916"/>
    <s v="G-8352"/>
    <x v="742"/>
    <d v="2024-06-04T00:00:00"/>
    <d v="2024-06-05T00:00:00"/>
    <x v="1"/>
    <s v="RC_PKG"/>
    <x v="7"/>
    <x v="4"/>
    <x v="2"/>
    <n v="700"/>
    <n v="2"/>
    <n v="4"/>
    <n v="0"/>
    <n v="4"/>
    <n v="1"/>
    <n v="88"/>
    <n v="105"/>
    <n v="595"/>
    <n v="2"/>
  </r>
  <r>
    <s v="RES-24010"/>
    <s v="G-8446"/>
    <x v="742"/>
    <d v="2024-04-05T00:00:00"/>
    <d v="2024-04-16T00:00:00"/>
    <x v="1"/>
    <s v="RC_WHL"/>
    <x v="6"/>
    <x v="3"/>
    <x v="0"/>
    <n v="3850"/>
    <n v="1"/>
    <n v="3"/>
    <n v="1"/>
    <n v="4"/>
    <n v="11"/>
    <n v="28"/>
    <n v="0"/>
    <n v="3850"/>
    <n v="11"/>
  </r>
  <r>
    <s v="RES-24454"/>
    <s v="G-8890"/>
    <x v="742"/>
    <d v="2024-05-26T00:00:00"/>
    <d v="2024-05-27T00:00:00"/>
    <x v="4"/>
    <s v="RC_GOV"/>
    <x v="0"/>
    <x v="1"/>
    <x v="3"/>
    <n v="0"/>
    <n v="7"/>
    <n v="0"/>
    <n v="0"/>
    <n v="0"/>
    <n v="1"/>
    <n v="79"/>
    <n v="0"/>
    <n v="0"/>
    <n v="7"/>
  </r>
  <r>
    <s v="RES-24911"/>
    <s v="G-9347"/>
    <x v="742"/>
    <d v="2024-05-16T00:00:00"/>
    <d v="2024-05-17T00:00:00"/>
    <x v="4"/>
    <s v="RC_WHL"/>
    <x v="4"/>
    <x v="4"/>
    <x v="3"/>
    <n v="0"/>
    <n v="6"/>
    <n v="0"/>
    <n v="0"/>
    <n v="0"/>
    <n v="1"/>
    <n v="69"/>
    <n v="0"/>
    <n v="0"/>
    <n v="6"/>
  </r>
  <r>
    <s v="RES-20326"/>
    <s v="G-3324"/>
    <x v="743"/>
    <d v="2024-03-13T00:00:00"/>
    <d v="2024-03-15T00:00:00"/>
    <x v="1"/>
    <s v="RC_PROMO"/>
    <x v="6"/>
    <x v="3"/>
    <x v="2"/>
    <n v="2100"/>
    <n v="3"/>
    <n v="9"/>
    <n v="3"/>
    <n v="12"/>
    <n v="2"/>
    <n v="6"/>
    <n v="0"/>
    <n v="2100"/>
    <n v="6"/>
  </r>
  <r>
    <s v="RES-20542"/>
    <s v="G-2972"/>
    <x v="743"/>
    <d v="2024-05-06T00:00:00"/>
    <d v="2024-05-12T00:00:00"/>
    <x v="1"/>
    <s v="RC_LONG"/>
    <x v="5"/>
    <x v="2"/>
    <x v="2"/>
    <n v="2100"/>
    <n v="1"/>
    <n v="1"/>
    <n v="1"/>
    <n v="2"/>
    <n v="6"/>
    <n v="60"/>
    <n v="420"/>
    <n v="1680"/>
    <n v="6"/>
  </r>
  <r>
    <s v="RES-21429"/>
    <s v="G-5865"/>
    <x v="743"/>
    <d v="2024-05-29T00:00:00"/>
    <d v="2024-06-04T00:00:00"/>
    <x v="1"/>
    <s v="RC_WHL"/>
    <x v="6"/>
    <x v="3"/>
    <x v="2"/>
    <n v="6300"/>
    <n v="3"/>
    <n v="3"/>
    <n v="3"/>
    <n v="6"/>
    <n v="6"/>
    <n v="83"/>
    <n v="0"/>
    <n v="6300"/>
    <n v="18"/>
  </r>
  <r>
    <s v="RES-21754"/>
    <s v="G-6190"/>
    <x v="743"/>
    <d v="2024-05-12T00:00:00"/>
    <d v="2024-05-23T00:00:00"/>
    <x v="1"/>
    <s v="RC_LONG"/>
    <x v="7"/>
    <x v="0"/>
    <x v="0"/>
    <n v="7700"/>
    <n v="2"/>
    <n v="6"/>
    <n v="1"/>
    <n v="7"/>
    <n v="11"/>
    <n v="66"/>
    <n v="1155"/>
    <n v="6545"/>
    <n v="22"/>
  </r>
  <r>
    <s v="RES-21796"/>
    <s v="G-6232"/>
    <x v="743"/>
    <d v="2024-03-23T00:00:00"/>
    <d v="2024-03-31T00:00:00"/>
    <x v="1"/>
    <s v="RC_CORP"/>
    <x v="6"/>
    <x v="3"/>
    <x v="2"/>
    <n v="5600"/>
    <n v="2"/>
    <n v="4"/>
    <n v="2"/>
    <n v="6"/>
    <n v="8"/>
    <n v="16"/>
    <n v="0"/>
    <n v="5600"/>
    <n v="16"/>
  </r>
  <r>
    <s v="RES-22155"/>
    <s v="G-6591"/>
    <x v="743"/>
    <d v="2024-04-11T00:00:00"/>
    <d v="2024-04-25T00:00:00"/>
    <x v="1"/>
    <s v="RC_WHL"/>
    <x v="4"/>
    <x v="0"/>
    <x v="0"/>
    <n v="4900"/>
    <n v="1"/>
    <n v="3"/>
    <n v="0"/>
    <n v="3"/>
    <n v="14"/>
    <n v="35"/>
    <n v="833"/>
    <n v="4067"/>
    <n v="14"/>
  </r>
  <r>
    <s v="RES-22390"/>
    <s v="G-6826"/>
    <x v="743"/>
    <d v="2024-05-19T00:00:00"/>
    <d v="2024-05-30T00:00:00"/>
    <x v="1"/>
    <s v="RC_CORP"/>
    <x v="3"/>
    <x v="1"/>
    <x v="0"/>
    <n v="3850"/>
    <n v="1"/>
    <n v="1"/>
    <n v="0"/>
    <n v="1"/>
    <n v="11"/>
    <n v="73"/>
    <n v="0"/>
    <n v="3850"/>
    <n v="11"/>
  </r>
  <r>
    <s v="RES-23369"/>
    <s v="G-7805"/>
    <x v="744"/>
    <d v="2024-05-02T00:00:00"/>
    <d v="2024-05-11T00:00:00"/>
    <x v="1"/>
    <s v="RC_BAR"/>
    <x v="7"/>
    <x v="2"/>
    <x v="1"/>
    <n v="3150"/>
    <n v="1"/>
    <n v="1"/>
    <n v="1"/>
    <n v="2"/>
    <n v="9"/>
    <n v="57"/>
    <n v="472.5"/>
    <n v="2677.5"/>
    <n v="9"/>
  </r>
  <r>
    <s v="RES-20507"/>
    <s v="G-4336"/>
    <x v="745"/>
    <d v="2024-03-06T00:00:00"/>
    <d v="2024-03-07T00:00:00"/>
    <x v="3"/>
    <s v="RC_GOV"/>
    <x v="4"/>
    <x v="3"/>
    <x v="2"/>
    <n v="4800"/>
    <n v="4"/>
    <n v="4"/>
    <n v="1"/>
    <n v="5"/>
    <n v="1"/>
    <n v="1"/>
    <n v="816"/>
    <n v="3984"/>
    <n v="4"/>
  </r>
  <r>
    <s v="RES-21222"/>
    <s v="G-5658"/>
    <x v="745"/>
    <d v="2024-03-30T00:00:00"/>
    <d v="2024-04-11T00:00:00"/>
    <x v="1"/>
    <s v="RC_LONG"/>
    <x v="4"/>
    <x v="0"/>
    <x v="2"/>
    <n v="4200"/>
    <n v="1"/>
    <n v="3"/>
    <n v="0"/>
    <n v="3"/>
    <n v="12"/>
    <n v="25"/>
    <n v="714"/>
    <n v="3486"/>
    <n v="12"/>
  </r>
  <r>
    <s v="RES-23285"/>
    <s v="G-7721"/>
    <x v="745"/>
    <d v="2024-03-28T00:00:00"/>
    <d v="2024-03-30T00:00:00"/>
    <x v="2"/>
    <s v="RC_CORP"/>
    <x v="1"/>
    <x v="0"/>
    <x v="1"/>
    <n v="6600"/>
    <n v="3"/>
    <n v="9"/>
    <n v="1"/>
    <n v="10"/>
    <n v="2"/>
    <n v="23"/>
    <n v="330"/>
    <n v="6270"/>
    <n v="6"/>
  </r>
  <r>
    <s v="RES-24174"/>
    <s v="G-8610"/>
    <x v="745"/>
    <d v="2024-05-16T00:00:00"/>
    <d v="2024-05-19T00:00:00"/>
    <x v="1"/>
    <s v="RC_LONG"/>
    <x v="1"/>
    <x v="1"/>
    <x v="1"/>
    <n v="2100"/>
    <n v="2"/>
    <n v="6"/>
    <n v="3"/>
    <n v="9"/>
    <n v="3"/>
    <n v="72"/>
    <n v="105"/>
    <n v="1995"/>
    <n v="6"/>
  </r>
  <r>
    <s v="RES-20026"/>
    <s v="G-2037"/>
    <x v="746"/>
    <d v="2024-04-09T00:00:00"/>
    <d v="2024-04-10T00:00:00"/>
    <x v="1"/>
    <s v="RC_PKG"/>
    <x v="7"/>
    <x v="2"/>
    <x v="2"/>
    <n v="1050"/>
    <n v="3"/>
    <n v="6"/>
    <n v="4"/>
    <n v="10"/>
    <n v="1"/>
    <n v="36"/>
    <n v="157.5"/>
    <n v="892.5"/>
    <n v="3"/>
  </r>
  <r>
    <s v="RES-21168"/>
    <s v="G-5604"/>
    <x v="746"/>
    <d v="2024-03-15T00:00:00"/>
    <d v="2024-03-19T00:00:00"/>
    <x v="4"/>
    <s v="RC_PROMO"/>
    <x v="0"/>
    <x v="2"/>
    <x v="0"/>
    <n v="9600"/>
    <n v="3"/>
    <n v="9"/>
    <n v="3"/>
    <n v="12"/>
    <n v="4"/>
    <n v="11"/>
    <n v="0"/>
    <n v="9600"/>
    <n v="12"/>
  </r>
  <r>
    <s v="RES-21623"/>
    <s v="G-6059"/>
    <x v="746"/>
    <d v="2024-05-16T00:00:00"/>
    <d v="2024-05-24T00:00:00"/>
    <x v="1"/>
    <s v="RC_PROMO"/>
    <x v="1"/>
    <x v="0"/>
    <x v="2"/>
    <n v="2800"/>
    <n v="1"/>
    <n v="2"/>
    <n v="0"/>
    <n v="2"/>
    <n v="8"/>
    <n v="73"/>
    <n v="140"/>
    <n v="2660"/>
    <n v="8"/>
  </r>
  <r>
    <s v="RES-21874"/>
    <s v="G-6310"/>
    <x v="746"/>
    <d v="2024-05-11T00:00:00"/>
    <d v="2024-05-15T00:00:00"/>
    <x v="1"/>
    <s v="RC_PROMO"/>
    <x v="6"/>
    <x v="0"/>
    <x v="2"/>
    <n v="2800"/>
    <n v="2"/>
    <n v="6"/>
    <n v="2"/>
    <n v="8"/>
    <n v="4"/>
    <n v="68"/>
    <n v="0"/>
    <n v="2800"/>
    <n v="8"/>
  </r>
  <r>
    <s v="RES-22571"/>
    <s v="G-7007"/>
    <x v="746"/>
    <d v="2024-05-20T00:00:00"/>
    <d v="2024-05-28T00:00:00"/>
    <x v="1"/>
    <s v="RC_BAR"/>
    <x v="1"/>
    <x v="3"/>
    <x v="2"/>
    <n v="8400"/>
    <n v="3"/>
    <n v="3"/>
    <n v="3"/>
    <n v="6"/>
    <n v="8"/>
    <n v="77"/>
    <n v="420"/>
    <n v="7980"/>
    <n v="24"/>
  </r>
  <r>
    <s v="RES-24065"/>
    <s v="G-8501"/>
    <x v="746"/>
    <d v="2024-03-24T00:00:00"/>
    <d v="2024-03-28T00:00:00"/>
    <x v="1"/>
    <s v="RC_PROMO"/>
    <x v="4"/>
    <x v="4"/>
    <x v="2"/>
    <n v="1400"/>
    <n v="1"/>
    <n v="3"/>
    <n v="0"/>
    <n v="3"/>
    <n v="4"/>
    <n v="20"/>
    <n v="238"/>
    <n v="1162"/>
    <n v="4"/>
  </r>
  <r>
    <s v="RES-20075"/>
    <s v="G-4297"/>
    <x v="747"/>
    <d v="2024-04-13T00:00:00"/>
    <d v="2024-04-15T00:00:00"/>
    <x v="1"/>
    <s v="RC_PKG"/>
    <x v="0"/>
    <x v="3"/>
    <x v="2"/>
    <n v="700"/>
    <n v="1"/>
    <n v="3"/>
    <n v="1"/>
    <n v="4"/>
    <n v="2"/>
    <n v="41"/>
    <n v="0"/>
    <n v="700"/>
    <n v="2"/>
  </r>
  <r>
    <s v="RES-20307"/>
    <s v="G-1380"/>
    <x v="747"/>
    <d v="2024-03-20T00:00:00"/>
    <d v="2024-03-22T00:00:00"/>
    <x v="0"/>
    <s v="RC_BAR"/>
    <x v="4"/>
    <x v="3"/>
    <x v="1"/>
    <n v="4400"/>
    <n v="4"/>
    <n v="4"/>
    <n v="1"/>
    <n v="5"/>
    <n v="2"/>
    <n v="17"/>
    <n v="748"/>
    <n v="3652"/>
    <n v="8"/>
  </r>
  <r>
    <s v="RES-20311"/>
    <s v="G-4720"/>
    <x v="747"/>
    <d v="2024-03-08T00:00:00"/>
    <d v="2024-03-13T00:00:00"/>
    <x v="1"/>
    <s v="RC_PROMO"/>
    <x v="3"/>
    <x v="1"/>
    <x v="0"/>
    <n v="5250"/>
    <n v="3"/>
    <n v="9"/>
    <n v="2"/>
    <n v="11"/>
    <n v="5"/>
    <n v="5"/>
    <n v="0"/>
    <n v="5250"/>
    <n v="15"/>
  </r>
  <r>
    <s v="RES-20687"/>
    <s v="G-5123"/>
    <x v="747"/>
    <d v="2024-04-11T00:00:00"/>
    <d v="2024-04-19T00:00:00"/>
    <x v="1"/>
    <s v="RC_CORP"/>
    <x v="7"/>
    <x v="3"/>
    <x v="2"/>
    <n v="5600"/>
    <n v="2"/>
    <n v="4"/>
    <n v="4"/>
    <n v="8"/>
    <n v="8"/>
    <n v="39"/>
    <n v="840"/>
    <n v="4760"/>
    <n v="16"/>
  </r>
  <r>
    <s v="RES-21354"/>
    <s v="G-5790"/>
    <x v="747"/>
    <d v="2024-04-09T00:00:00"/>
    <d v="2024-04-11T00:00:00"/>
    <x v="0"/>
    <s v="RC_CORP"/>
    <x v="1"/>
    <x v="2"/>
    <x v="2"/>
    <n v="1100"/>
    <n v="1"/>
    <n v="1"/>
    <n v="2"/>
    <n v="3"/>
    <n v="2"/>
    <n v="37"/>
    <n v="55"/>
    <n v="1045"/>
    <n v="2"/>
  </r>
  <r>
    <s v="RES-21746"/>
    <s v="G-6182"/>
    <x v="747"/>
    <d v="2024-04-09T00:00:00"/>
    <d v="2024-04-16T00:00:00"/>
    <x v="1"/>
    <s v="RC_BAR"/>
    <x v="5"/>
    <x v="0"/>
    <x v="2"/>
    <n v="7350"/>
    <n v="3"/>
    <n v="6"/>
    <n v="0"/>
    <n v="6"/>
    <n v="7"/>
    <n v="37"/>
    <n v="1470"/>
    <n v="5880"/>
    <n v="21"/>
  </r>
  <r>
    <s v="RES-22396"/>
    <s v="G-6832"/>
    <x v="747"/>
    <d v="2024-05-25T00:00:00"/>
    <d v="2024-05-30T00:00:00"/>
    <x v="1"/>
    <s v="RC_BAR"/>
    <x v="3"/>
    <x v="0"/>
    <x v="2"/>
    <n v="5250"/>
    <n v="3"/>
    <n v="6"/>
    <n v="2"/>
    <n v="8"/>
    <n v="5"/>
    <n v="83"/>
    <n v="0"/>
    <n v="5250"/>
    <n v="15"/>
  </r>
  <r>
    <s v="RES-23938"/>
    <s v="G-8374"/>
    <x v="747"/>
    <d v="2024-04-26T00:00:00"/>
    <d v="2024-04-29T00:00:00"/>
    <x v="4"/>
    <s v="RC_GOV"/>
    <x v="2"/>
    <x v="0"/>
    <x v="1"/>
    <n v="7200"/>
    <n v="3"/>
    <n v="3"/>
    <n v="2"/>
    <n v="5"/>
    <n v="3"/>
    <n v="54"/>
    <n v="720"/>
    <n v="6480"/>
    <n v="9"/>
  </r>
  <r>
    <s v="RES-24245"/>
    <s v="G-8681"/>
    <x v="747"/>
    <d v="2024-03-08T00:00:00"/>
    <d v="2024-03-11T00:00:00"/>
    <x v="1"/>
    <s v="RC_PROMO"/>
    <x v="3"/>
    <x v="4"/>
    <x v="0"/>
    <n v="2100"/>
    <n v="2"/>
    <n v="2"/>
    <n v="1"/>
    <n v="3"/>
    <n v="3"/>
    <n v="5"/>
    <n v="0"/>
    <n v="2100"/>
    <n v="6"/>
  </r>
  <r>
    <s v="RES-24379"/>
    <s v="G-8815"/>
    <x v="747"/>
    <d v="2024-04-01T00:00:00"/>
    <d v="2024-04-04T00:00:00"/>
    <x v="2"/>
    <s v="RC_PROMO"/>
    <x v="6"/>
    <x v="0"/>
    <x v="2"/>
    <n v="9900"/>
    <n v="3"/>
    <n v="3"/>
    <n v="4"/>
    <n v="7"/>
    <n v="3"/>
    <n v="29"/>
    <n v="0"/>
    <n v="9900"/>
    <n v="9"/>
  </r>
  <r>
    <s v="RES-24517"/>
    <s v="G-8953"/>
    <x v="747"/>
    <d v="2024-03-28T00:00:00"/>
    <d v="2024-04-09T00:00:00"/>
    <x v="1"/>
    <s v="RC_CORP"/>
    <x v="1"/>
    <x v="4"/>
    <x v="3"/>
    <n v="0"/>
    <n v="9"/>
    <n v="0"/>
    <n v="0"/>
    <n v="0"/>
    <n v="12"/>
    <n v="25"/>
    <n v="0"/>
    <n v="0"/>
    <n v="108"/>
  </r>
  <r>
    <s v="RES-22787"/>
    <s v="G-7223"/>
    <x v="748"/>
    <d v="2024-03-24T00:00:00"/>
    <d v="2024-03-30T00:00:00"/>
    <x v="2"/>
    <s v="RC_WHL"/>
    <x v="4"/>
    <x v="3"/>
    <x v="2"/>
    <n v="33000"/>
    <n v="5"/>
    <n v="15"/>
    <n v="4"/>
    <n v="19"/>
    <n v="6"/>
    <n v="22"/>
    <n v="5610"/>
    <n v="27390"/>
    <n v="30"/>
  </r>
  <r>
    <s v="RES-23412"/>
    <s v="G-7848"/>
    <x v="748"/>
    <d v="2024-05-16T00:00:00"/>
    <d v="2024-05-19T00:00:00"/>
    <x v="4"/>
    <s v="RC_BAR"/>
    <x v="5"/>
    <x v="1"/>
    <x v="3"/>
    <n v="0"/>
    <n v="10"/>
    <n v="0"/>
    <n v="0"/>
    <n v="0"/>
    <n v="3"/>
    <n v="75"/>
    <n v="0"/>
    <n v="0"/>
    <n v="30"/>
  </r>
  <r>
    <s v="RES-23434"/>
    <s v="G-7870"/>
    <x v="748"/>
    <d v="2024-04-21T00:00:00"/>
    <d v="2024-04-25T00:00:00"/>
    <x v="1"/>
    <s v="RC_WHL"/>
    <x v="5"/>
    <x v="3"/>
    <x v="1"/>
    <n v="4200"/>
    <n v="3"/>
    <n v="3"/>
    <n v="3"/>
    <n v="6"/>
    <n v="4"/>
    <n v="50"/>
    <n v="840"/>
    <n v="3360"/>
    <n v="12"/>
  </r>
  <r>
    <s v="RES-20800"/>
    <s v="G-5236"/>
    <x v="749"/>
    <d v="2024-04-26T00:00:00"/>
    <d v="2024-05-08T00:00:00"/>
    <x v="1"/>
    <s v="RC_GOV"/>
    <x v="0"/>
    <x v="0"/>
    <x v="2"/>
    <n v="4200"/>
    <n v="1"/>
    <n v="2"/>
    <n v="0"/>
    <n v="2"/>
    <n v="12"/>
    <n v="56"/>
    <n v="0"/>
    <n v="4200"/>
    <n v="12"/>
  </r>
  <r>
    <s v="RES-20970"/>
    <s v="G-5406"/>
    <x v="749"/>
    <d v="2024-05-27T00:00:00"/>
    <d v="2024-05-31T00:00:00"/>
    <x v="0"/>
    <s v="RC_GOV"/>
    <x v="5"/>
    <x v="1"/>
    <x v="2"/>
    <n v="6600"/>
    <n v="3"/>
    <n v="3"/>
    <n v="4"/>
    <n v="7"/>
    <n v="4"/>
    <n v="87"/>
    <n v="1320"/>
    <n v="5280"/>
    <n v="12"/>
  </r>
  <r>
    <s v="RES-22174"/>
    <s v="G-6610"/>
    <x v="749"/>
    <d v="2024-04-22T00:00:00"/>
    <d v="2024-04-26T00:00:00"/>
    <x v="1"/>
    <s v="RC_BAR"/>
    <x v="3"/>
    <x v="0"/>
    <x v="2"/>
    <n v="1400"/>
    <n v="1"/>
    <n v="2"/>
    <n v="0"/>
    <n v="2"/>
    <n v="4"/>
    <n v="52"/>
    <n v="0"/>
    <n v="1400"/>
    <n v="4"/>
  </r>
  <r>
    <s v="RES-23761"/>
    <s v="G-8197"/>
    <x v="749"/>
    <d v="2024-05-09T00:00:00"/>
    <d v="2024-05-20T00:00:00"/>
    <x v="1"/>
    <s v="RC_LONG"/>
    <x v="3"/>
    <x v="0"/>
    <x v="0"/>
    <n v="7700"/>
    <n v="2"/>
    <n v="6"/>
    <n v="1"/>
    <n v="7"/>
    <n v="11"/>
    <n v="69"/>
    <n v="0"/>
    <n v="7700"/>
    <n v="22"/>
  </r>
  <r>
    <s v="RES-24944"/>
    <s v="G-9380"/>
    <x v="749"/>
    <d v="2024-05-10T00:00:00"/>
    <d v="2024-05-11T00:00:00"/>
    <x v="4"/>
    <s v="RC_BAR"/>
    <x v="0"/>
    <x v="2"/>
    <x v="3"/>
    <n v="0"/>
    <n v="6"/>
    <n v="0"/>
    <n v="0"/>
    <n v="0"/>
    <n v="1"/>
    <n v="70"/>
    <n v="0"/>
    <n v="0"/>
    <n v="6"/>
  </r>
  <r>
    <s v="RES-25017"/>
    <s v="G-9453"/>
    <x v="749"/>
    <d v="2024-05-23T00:00:00"/>
    <d v="2024-06-01T00:00:00"/>
    <x v="1"/>
    <s v="RC_PROMO"/>
    <x v="7"/>
    <x v="0"/>
    <x v="2"/>
    <n v="9450"/>
    <n v="3"/>
    <n v="3"/>
    <n v="2"/>
    <n v="5"/>
    <n v="9"/>
    <n v="83"/>
    <n v="1417.5"/>
    <n v="8032.5"/>
    <n v="27"/>
  </r>
  <r>
    <s v="RES-20628"/>
    <s v="G-5064"/>
    <x v="750"/>
    <d v="2024-05-24T00:00:00"/>
    <d v="2024-05-31T00:00:00"/>
    <x v="0"/>
    <s v="RC_GOV"/>
    <x v="4"/>
    <x v="1"/>
    <x v="0"/>
    <n v="3850"/>
    <n v="1"/>
    <n v="3"/>
    <n v="1"/>
    <n v="4"/>
    <n v="7"/>
    <n v="85"/>
    <n v="654.5"/>
    <n v="3195.5"/>
    <n v="7"/>
  </r>
  <r>
    <s v="RES-21642"/>
    <s v="G-6078"/>
    <x v="750"/>
    <d v="2024-04-01T00:00:00"/>
    <d v="2024-04-06T00:00:00"/>
    <x v="4"/>
    <s v="RC_WHL"/>
    <x v="4"/>
    <x v="4"/>
    <x v="3"/>
    <n v="0"/>
    <n v="4"/>
    <n v="0"/>
    <n v="0"/>
    <n v="0"/>
    <n v="5"/>
    <n v="32"/>
    <n v="0"/>
    <n v="0"/>
    <n v="20"/>
  </r>
  <r>
    <s v="RES-22337"/>
    <s v="G-6773"/>
    <x v="750"/>
    <d v="2024-05-27T00:00:00"/>
    <d v="2024-05-29T00:00:00"/>
    <x v="4"/>
    <s v="RC_PROMO"/>
    <x v="3"/>
    <x v="3"/>
    <x v="2"/>
    <n v="1600"/>
    <n v="1"/>
    <n v="3"/>
    <n v="0"/>
    <n v="3"/>
    <n v="2"/>
    <n v="88"/>
    <n v="0"/>
    <n v="1600"/>
    <n v="2"/>
  </r>
  <r>
    <s v="RES-22493"/>
    <s v="G-6929"/>
    <x v="750"/>
    <d v="2024-05-23T00:00:00"/>
    <d v="2024-06-02T00:00:00"/>
    <x v="4"/>
    <s v="RC_PKG"/>
    <x v="7"/>
    <x v="3"/>
    <x v="2"/>
    <n v="16000"/>
    <n v="2"/>
    <n v="6"/>
    <n v="3"/>
    <n v="9"/>
    <n v="10"/>
    <n v="84"/>
    <n v="2400"/>
    <n v="13600"/>
    <n v="20"/>
  </r>
  <r>
    <s v="RES-21090"/>
    <s v="G-5526"/>
    <x v="751"/>
    <d v="2024-03-21T00:00:00"/>
    <d v="2024-04-04T00:00:00"/>
    <x v="1"/>
    <s v="RC_WHL"/>
    <x v="6"/>
    <x v="1"/>
    <x v="2"/>
    <n v="4900"/>
    <n v="1"/>
    <n v="2"/>
    <n v="2"/>
    <n v="4"/>
    <n v="14"/>
    <n v="22"/>
    <n v="0"/>
    <n v="4900"/>
    <n v="14"/>
  </r>
  <r>
    <s v="RES-23004"/>
    <s v="G-7440"/>
    <x v="751"/>
    <d v="2024-05-27T00:00:00"/>
    <d v="2024-05-29T00:00:00"/>
    <x v="0"/>
    <s v="RC_WHL"/>
    <x v="1"/>
    <x v="0"/>
    <x v="2"/>
    <n v="3300"/>
    <n v="3"/>
    <n v="3"/>
    <n v="3"/>
    <n v="6"/>
    <n v="2"/>
    <n v="89"/>
    <n v="165"/>
    <n v="3135"/>
    <n v="6"/>
  </r>
  <r>
    <s v="RES-23341"/>
    <s v="G-7777"/>
    <x v="751"/>
    <d v="2024-03-04T00:00:00"/>
    <d v="2024-03-16T00:00:00"/>
    <x v="1"/>
    <s v="RC_LONG"/>
    <x v="4"/>
    <x v="0"/>
    <x v="2"/>
    <n v="4200"/>
    <n v="1"/>
    <n v="3"/>
    <n v="0"/>
    <n v="3"/>
    <n v="12"/>
    <n v="5"/>
    <n v="714"/>
    <n v="3486"/>
    <n v="12"/>
  </r>
  <r>
    <s v="RES-24565"/>
    <s v="G-9001"/>
    <x v="751"/>
    <d v="2024-05-10T00:00:00"/>
    <d v="2024-05-21T00:00:00"/>
    <x v="1"/>
    <s v="RC_BAR"/>
    <x v="5"/>
    <x v="3"/>
    <x v="2"/>
    <n v="3850"/>
    <n v="1"/>
    <n v="3"/>
    <n v="0"/>
    <n v="3"/>
    <n v="11"/>
    <n v="72"/>
    <n v="770"/>
    <n v="3080"/>
    <n v="11"/>
  </r>
  <r>
    <s v="RES-24690"/>
    <s v="G-9126"/>
    <x v="751"/>
    <d v="2024-03-19T00:00:00"/>
    <d v="2024-03-22T00:00:00"/>
    <x v="4"/>
    <s v="RC_CORP"/>
    <x v="4"/>
    <x v="3"/>
    <x v="0"/>
    <n v="9600"/>
    <n v="4"/>
    <n v="12"/>
    <n v="3"/>
    <n v="15"/>
    <n v="3"/>
    <n v="20"/>
    <n v="1632"/>
    <n v="7968"/>
    <n v="12"/>
  </r>
  <r>
    <s v="RES-24797"/>
    <s v="G-9233"/>
    <x v="751"/>
    <d v="2024-03-25T00:00:00"/>
    <d v="2024-04-02T00:00:00"/>
    <x v="0"/>
    <s v="RC_LONG"/>
    <x v="3"/>
    <x v="1"/>
    <x v="3"/>
    <n v="0"/>
    <n v="4"/>
    <n v="0"/>
    <n v="0"/>
    <n v="0"/>
    <n v="8"/>
    <n v="26"/>
    <n v="0"/>
    <n v="0"/>
    <n v="32"/>
  </r>
  <r>
    <s v="RES-20196"/>
    <s v="G-3822"/>
    <x v="752"/>
    <d v="2024-03-22T00:00:00"/>
    <d v="2024-03-24T00:00:00"/>
    <x v="1"/>
    <s v="RC_LONG"/>
    <x v="2"/>
    <x v="3"/>
    <x v="0"/>
    <n v="2100"/>
    <n v="3"/>
    <n v="3"/>
    <n v="2"/>
    <n v="5"/>
    <n v="2"/>
    <n v="24"/>
    <n v="210"/>
    <n v="1890"/>
    <n v="6"/>
  </r>
  <r>
    <s v="RES-20288"/>
    <s v="G-1978"/>
    <x v="752"/>
    <d v="2024-04-24T00:00:00"/>
    <d v="2024-04-25T00:00:00"/>
    <x v="4"/>
    <s v="RC_GOV"/>
    <x v="3"/>
    <x v="1"/>
    <x v="2"/>
    <n v="1600"/>
    <n v="2"/>
    <n v="4"/>
    <n v="1"/>
    <n v="5"/>
    <n v="1"/>
    <n v="57"/>
    <n v="0"/>
    <n v="1600"/>
    <n v="2"/>
  </r>
  <r>
    <s v="RES-20308"/>
    <s v="G-3895"/>
    <x v="752"/>
    <d v="2024-04-11T00:00:00"/>
    <d v="2024-04-13T00:00:00"/>
    <x v="1"/>
    <s v="RC_WHL"/>
    <x v="3"/>
    <x v="3"/>
    <x v="2"/>
    <n v="2100"/>
    <n v="3"/>
    <n v="6"/>
    <n v="3"/>
    <n v="9"/>
    <n v="2"/>
    <n v="44"/>
    <n v="0"/>
    <n v="2100"/>
    <n v="6"/>
  </r>
  <r>
    <s v="RES-20930"/>
    <s v="G-5366"/>
    <x v="752"/>
    <d v="2024-03-30T00:00:00"/>
    <d v="2024-04-06T00:00:00"/>
    <x v="0"/>
    <s v="RC_BAR"/>
    <x v="2"/>
    <x v="1"/>
    <x v="1"/>
    <n v="11550"/>
    <n v="3"/>
    <n v="6"/>
    <n v="2"/>
    <n v="8"/>
    <n v="7"/>
    <n v="32"/>
    <n v="1155"/>
    <n v="10395"/>
    <n v="21"/>
  </r>
  <r>
    <s v="RES-22599"/>
    <s v="G-7035"/>
    <x v="752"/>
    <d v="2024-04-28T00:00:00"/>
    <d v="2024-04-30T00:00:00"/>
    <x v="1"/>
    <s v="RC_BAR"/>
    <x v="7"/>
    <x v="4"/>
    <x v="2"/>
    <n v="1400"/>
    <n v="2"/>
    <n v="6"/>
    <n v="2"/>
    <n v="8"/>
    <n v="2"/>
    <n v="61"/>
    <n v="210"/>
    <n v="1190"/>
    <n v="4"/>
  </r>
  <r>
    <s v="RES-23435"/>
    <s v="G-7871"/>
    <x v="752"/>
    <d v="2024-05-24T00:00:00"/>
    <d v="2024-06-06T00:00:00"/>
    <x v="1"/>
    <s v="RC_WHL"/>
    <x v="3"/>
    <x v="3"/>
    <x v="2"/>
    <n v="13650"/>
    <n v="3"/>
    <n v="3"/>
    <n v="2"/>
    <n v="5"/>
    <n v="13"/>
    <n v="87"/>
    <n v="0"/>
    <n v="13650"/>
    <n v="39"/>
  </r>
  <r>
    <s v="RES-24996"/>
    <s v="G-9432"/>
    <x v="752"/>
    <d v="2024-03-05T00:00:00"/>
    <d v="2024-03-19T00:00:00"/>
    <x v="0"/>
    <s v="RC_GOV"/>
    <x v="4"/>
    <x v="3"/>
    <x v="3"/>
    <n v="0"/>
    <n v="9"/>
    <n v="0"/>
    <n v="0"/>
    <n v="0"/>
    <n v="14"/>
    <n v="7"/>
    <n v="0"/>
    <n v="0"/>
    <n v="126"/>
  </r>
  <r>
    <s v="RES-20906"/>
    <s v="G-5342"/>
    <x v="753"/>
    <d v="2024-05-25T00:00:00"/>
    <d v="2024-05-30T00:00:00"/>
    <x v="0"/>
    <s v="RC_LONG"/>
    <x v="1"/>
    <x v="1"/>
    <x v="2"/>
    <n v="5500"/>
    <n v="2"/>
    <n v="2"/>
    <n v="2"/>
    <n v="4"/>
    <n v="5"/>
    <n v="89"/>
    <n v="275"/>
    <n v="5225"/>
    <n v="10"/>
  </r>
  <r>
    <s v="RES-21242"/>
    <s v="G-5678"/>
    <x v="753"/>
    <d v="2024-04-20T00:00:00"/>
    <d v="2024-05-03T00:00:00"/>
    <x v="1"/>
    <s v="RC_BAR"/>
    <x v="3"/>
    <x v="0"/>
    <x v="2"/>
    <n v="4550"/>
    <n v="1"/>
    <n v="1"/>
    <n v="0"/>
    <n v="1"/>
    <n v="13"/>
    <n v="54"/>
    <n v="0"/>
    <n v="4550"/>
    <n v="13"/>
  </r>
  <r>
    <s v="RES-21517"/>
    <s v="G-5953"/>
    <x v="753"/>
    <d v="2024-04-18T00:00:00"/>
    <d v="2024-04-29T00:00:00"/>
    <x v="4"/>
    <s v="RC_LONG"/>
    <x v="0"/>
    <x v="3"/>
    <x v="2"/>
    <n v="8800"/>
    <n v="1"/>
    <n v="2"/>
    <n v="2"/>
    <n v="4"/>
    <n v="11"/>
    <n v="52"/>
    <n v="0"/>
    <n v="8800"/>
    <n v="11"/>
  </r>
  <r>
    <s v="RES-21656"/>
    <s v="G-6092"/>
    <x v="753"/>
    <d v="2024-04-14T00:00:00"/>
    <d v="2024-04-24T00:00:00"/>
    <x v="1"/>
    <s v="RC_LONG"/>
    <x v="4"/>
    <x v="3"/>
    <x v="2"/>
    <n v="7000"/>
    <n v="2"/>
    <n v="4"/>
    <n v="4"/>
    <n v="8"/>
    <n v="10"/>
    <n v="48"/>
    <n v="1190"/>
    <n v="5810"/>
    <n v="20"/>
  </r>
  <r>
    <s v="RES-21906"/>
    <s v="G-6342"/>
    <x v="754"/>
    <d v="2024-03-15T00:00:00"/>
    <d v="2024-03-29T00:00:00"/>
    <x v="1"/>
    <s v="RC_LONG"/>
    <x v="1"/>
    <x v="1"/>
    <x v="1"/>
    <n v="19600"/>
    <n v="4"/>
    <n v="8"/>
    <n v="2"/>
    <n v="10"/>
    <n v="14"/>
    <n v="19"/>
    <n v="980"/>
    <n v="18620"/>
    <n v="56"/>
  </r>
  <r>
    <s v="RES-22030"/>
    <s v="G-6466"/>
    <x v="754"/>
    <d v="2024-04-18T00:00:00"/>
    <d v="2024-04-22T00:00:00"/>
    <x v="1"/>
    <s v="RC_BAR"/>
    <x v="3"/>
    <x v="3"/>
    <x v="2"/>
    <n v="4200"/>
    <n v="3"/>
    <n v="6"/>
    <n v="1"/>
    <n v="7"/>
    <n v="4"/>
    <n v="53"/>
    <n v="0"/>
    <n v="4200"/>
    <n v="12"/>
  </r>
  <r>
    <s v="RES-22288"/>
    <s v="G-6724"/>
    <x v="754"/>
    <d v="2024-05-16T00:00:00"/>
    <d v="2024-05-30T00:00:00"/>
    <x v="3"/>
    <s v="RC_BAR"/>
    <x v="6"/>
    <x v="0"/>
    <x v="2"/>
    <n v="16800"/>
    <n v="1"/>
    <n v="1"/>
    <n v="1"/>
    <n v="2"/>
    <n v="14"/>
    <n v="81"/>
    <n v="0"/>
    <n v="16800"/>
    <n v="14"/>
  </r>
  <r>
    <s v="RES-23587"/>
    <s v="G-8023"/>
    <x v="754"/>
    <d v="2024-04-16T00:00:00"/>
    <d v="2024-04-27T00:00:00"/>
    <x v="2"/>
    <s v="RC_CORP"/>
    <x v="7"/>
    <x v="1"/>
    <x v="1"/>
    <n v="12100"/>
    <n v="1"/>
    <n v="2"/>
    <n v="0"/>
    <n v="2"/>
    <n v="11"/>
    <n v="51"/>
    <n v="1815"/>
    <n v="10285"/>
    <n v="11"/>
  </r>
  <r>
    <s v="RES-23742"/>
    <s v="G-8178"/>
    <x v="754"/>
    <d v="2024-03-10T00:00:00"/>
    <d v="2024-03-13T00:00:00"/>
    <x v="1"/>
    <s v="RC_PROMO"/>
    <x v="1"/>
    <x v="0"/>
    <x v="2"/>
    <n v="3150"/>
    <n v="3"/>
    <n v="9"/>
    <n v="3"/>
    <n v="12"/>
    <n v="3"/>
    <n v="14"/>
    <n v="157.5"/>
    <n v="2992.5"/>
    <n v="9"/>
  </r>
  <r>
    <s v="RES-24760"/>
    <s v="G-9196"/>
    <x v="754"/>
    <d v="2024-04-05T00:00:00"/>
    <d v="2024-04-10T00:00:00"/>
    <x v="1"/>
    <s v="RC_CORP"/>
    <x v="0"/>
    <x v="0"/>
    <x v="2"/>
    <n v="1750"/>
    <n v="1"/>
    <n v="1"/>
    <n v="2"/>
    <n v="3"/>
    <n v="5"/>
    <n v="40"/>
    <n v="0"/>
    <n v="1750"/>
    <n v="5"/>
  </r>
  <r>
    <s v="RES-24890"/>
    <s v="G-9326"/>
    <x v="754"/>
    <d v="2024-03-15T00:00:00"/>
    <d v="2024-03-19T00:00:00"/>
    <x v="1"/>
    <s v="RC_WHL"/>
    <x v="0"/>
    <x v="3"/>
    <x v="2"/>
    <n v="2800"/>
    <n v="2"/>
    <n v="2"/>
    <n v="2"/>
    <n v="4"/>
    <n v="4"/>
    <n v="19"/>
    <n v="0"/>
    <n v="2800"/>
    <n v="8"/>
  </r>
  <r>
    <s v="RES-21257"/>
    <s v="G-5693"/>
    <x v="755"/>
    <d v="2024-04-29T00:00:00"/>
    <d v="2024-05-11T00:00:00"/>
    <x v="4"/>
    <s v="RC_PROMO"/>
    <x v="0"/>
    <x v="3"/>
    <x v="3"/>
    <n v="0"/>
    <n v="11"/>
    <n v="0"/>
    <n v="0"/>
    <n v="0"/>
    <n v="12"/>
    <n v="65"/>
    <n v="0"/>
    <n v="0"/>
    <n v="132"/>
  </r>
  <r>
    <s v="RES-21981"/>
    <s v="G-6417"/>
    <x v="755"/>
    <d v="2024-04-24T00:00:00"/>
    <d v="2024-04-29T00:00:00"/>
    <x v="2"/>
    <s v="RC_GOV"/>
    <x v="5"/>
    <x v="1"/>
    <x v="2"/>
    <n v="5500"/>
    <n v="1"/>
    <n v="3"/>
    <n v="0"/>
    <n v="3"/>
    <n v="5"/>
    <n v="60"/>
    <n v="1100"/>
    <n v="4400"/>
    <n v="5"/>
  </r>
  <r>
    <s v="RES-22121"/>
    <s v="G-6557"/>
    <x v="755"/>
    <d v="2024-04-16T00:00:00"/>
    <d v="2024-04-23T00:00:00"/>
    <x v="1"/>
    <s v="RC_BAR"/>
    <x v="2"/>
    <x v="3"/>
    <x v="2"/>
    <n v="4900"/>
    <n v="2"/>
    <n v="4"/>
    <n v="1"/>
    <n v="5"/>
    <n v="7"/>
    <n v="52"/>
    <n v="490"/>
    <n v="4410"/>
    <n v="14"/>
  </r>
  <r>
    <s v="RES-23147"/>
    <s v="G-7583"/>
    <x v="755"/>
    <d v="2024-04-23T00:00:00"/>
    <d v="2024-04-27T00:00:00"/>
    <x v="1"/>
    <s v="RC_PROMO"/>
    <x v="7"/>
    <x v="1"/>
    <x v="2"/>
    <n v="4200"/>
    <n v="3"/>
    <n v="6"/>
    <n v="4"/>
    <n v="10"/>
    <n v="4"/>
    <n v="59"/>
    <n v="630"/>
    <n v="3570"/>
    <n v="12"/>
  </r>
  <r>
    <s v="RES-23977"/>
    <s v="G-8413"/>
    <x v="755"/>
    <d v="2024-05-02T00:00:00"/>
    <d v="2024-05-05T00:00:00"/>
    <x v="1"/>
    <s v="RC_GOV"/>
    <x v="7"/>
    <x v="3"/>
    <x v="2"/>
    <n v="1050"/>
    <n v="1"/>
    <n v="2"/>
    <n v="0"/>
    <n v="2"/>
    <n v="3"/>
    <n v="68"/>
    <n v="157.5"/>
    <n v="892.5"/>
    <n v="3"/>
  </r>
  <r>
    <s v="RES-20419"/>
    <s v="G-2863"/>
    <x v="756"/>
    <d v="2024-03-26T00:00:00"/>
    <d v="2024-03-29T00:00:00"/>
    <x v="1"/>
    <s v="RC_GOV"/>
    <x v="1"/>
    <x v="3"/>
    <x v="2"/>
    <n v="4200"/>
    <n v="4"/>
    <n v="8"/>
    <n v="3"/>
    <n v="11"/>
    <n v="3"/>
    <n v="32"/>
    <n v="210"/>
    <n v="3990"/>
    <n v="12"/>
  </r>
  <r>
    <s v="RES-21083"/>
    <s v="G-5519"/>
    <x v="756"/>
    <d v="2024-03-17T00:00:00"/>
    <d v="2024-03-25T00:00:00"/>
    <x v="1"/>
    <s v="RC_BAR"/>
    <x v="3"/>
    <x v="2"/>
    <x v="2"/>
    <n v="8400"/>
    <n v="3"/>
    <n v="9"/>
    <n v="3"/>
    <n v="12"/>
    <n v="8"/>
    <n v="23"/>
    <n v="0"/>
    <n v="8400"/>
    <n v="24"/>
  </r>
  <r>
    <s v="RES-21540"/>
    <s v="G-5976"/>
    <x v="756"/>
    <d v="2024-05-17T00:00:00"/>
    <d v="2024-05-31T00:00:00"/>
    <x v="1"/>
    <s v="RC_BAR"/>
    <x v="7"/>
    <x v="2"/>
    <x v="0"/>
    <n v="9800"/>
    <n v="2"/>
    <n v="6"/>
    <n v="2"/>
    <n v="8"/>
    <n v="14"/>
    <n v="84"/>
    <n v="1470"/>
    <n v="8330"/>
    <n v="28"/>
  </r>
  <r>
    <s v="RES-22153"/>
    <s v="G-6589"/>
    <x v="756"/>
    <d v="2024-02-28T00:00:00"/>
    <d v="2024-03-10T00:00:00"/>
    <x v="4"/>
    <s v="RC_PROMO"/>
    <x v="4"/>
    <x v="3"/>
    <x v="0"/>
    <n v="35200"/>
    <n v="4"/>
    <n v="12"/>
    <n v="2"/>
    <n v="14"/>
    <n v="11"/>
    <n v="5"/>
    <n v="5984"/>
    <n v="29216"/>
    <n v="44"/>
  </r>
  <r>
    <s v="RES-22367"/>
    <s v="G-6803"/>
    <x v="756"/>
    <d v="2024-05-23T00:00:00"/>
    <d v="2024-05-31T00:00:00"/>
    <x v="3"/>
    <s v="RC_GOV"/>
    <x v="6"/>
    <x v="4"/>
    <x v="2"/>
    <n v="9600"/>
    <n v="1"/>
    <n v="3"/>
    <n v="1"/>
    <n v="4"/>
    <n v="8"/>
    <n v="90"/>
    <n v="0"/>
    <n v="9600"/>
    <n v="8"/>
  </r>
  <r>
    <s v="RES-22962"/>
    <s v="G-7398"/>
    <x v="756"/>
    <d v="2024-05-19T00:00:00"/>
    <d v="2024-05-25T00:00:00"/>
    <x v="1"/>
    <s v="RC_CORP"/>
    <x v="5"/>
    <x v="3"/>
    <x v="3"/>
    <n v="0"/>
    <n v="7"/>
    <n v="0"/>
    <n v="0"/>
    <n v="0"/>
    <n v="6"/>
    <n v="86"/>
    <n v="0"/>
    <n v="0"/>
    <n v="42"/>
  </r>
  <r>
    <s v="RES-23719"/>
    <s v="G-8155"/>
    <x v="756"/>
    <d v="2024-03-20T00:00:00"/>
    <d v="2024-03-28T00:00:00"/>
    <x v="2"/>
    <s v="RC_PROMO"/>
    <x v="6"/>
    <x v="4"/>
    <x v="2"/>
    <n v="8800"/>
    <n v="1"/>
    <n v="1"/>
    <n v="1"/>
    <n v="2"/>
    <n v="8"/>
    <n v="26"/>
    <n v="0"/>
    <n v="8800"/>
    <n v="8"/>
  </r>
  <r>
    <s v="RES-20609"/>
    <s v="G-5045"/>
    <x v="757"/>
    <d v="2024-03-01T00:00:00"/>
    <d v="2024-03-06T00:00:00"/>
    <x v="1"/>
    <s v="RC_LONG"/>
    <x v="0"/>
    <x v="4"/>
    <x v="0"/>
    <n v="5250"/>
    <n v="3"/>
    <n v="6"/>
    <n v="3"/>
    <n v="9"/>
    <n v="5"/>
    <n v="8"/>
    <n v="0"/>
    <n v="5250"/>
    <n v="15"/>
  </r>
  <r>
    <s v="RES-21022"/>
    <s v="G-5458"/>
    <x v="757"/>
    <d v="2024-03-23T00:00:00"/>
    <d v="2024-03-25T00:00:00"/>
    <x v="1"/>
    <s v="RC_WHL"/>
    <x v="4"/>
    <x v="0"/>
    <x v="2"/>
    <n v="3500"/>
    <n v="5"/>
    <n v="15"/>
    <n v="5"/>
    <n v="20"/>
    <n v="2"/>
    <n v="30"/>
    <n v="595"/>
    <n v="2905"/>
    <n v="10"/>
  </r>
  <r>
    <s v="RES-21184"/>
    <s v="G-5620"/>
    <x v="757"/>
    <d v="2024-05-04T00:00:00"/>
    <d v="2024-05-15T00:00:00"/>
    <x v="1"/>
    <s v="RC_BAR"/>
    <x v="1"/>
    <x v="0"/>
    <x v="2"/>
    <n v="7700"/>
    <n v="2"/>
    <n v="4"/>
    <n v="1"/>
    <n v="5"/>
    <n v="11"/>
    <n v="72"/>
    <n v="385"/>
    <n v="7315"/>
    <n v="22"/>
  </r>
  <r>
    <s v="RES-21699"/>
    <s v="G-6135"/>
    <x v="757"/>
    <d v="2024-04-11T00:00:00"/>
    <d v="2024-04-14T00:00:00"/>
    <x v="1"/>
    <s v="RC_PROMO"/>
    <x v="3"/>
    <x v="0"/>
    <x v="2"/>
    <n v="3150"/>
    <n v="3"/>
    <n v="3"/>
    <n v="3"/>
    <n v="6"/>
    <n v="3"/>
    <n v="49"/>
    <n v="0"/>
    <n v="3150"/>
    <n v="9"/>
  </r>
  <r>
    <s v="RES-22522"/>
    <s v="G-6958"/>
    <x v="757"/>
    <d v="2024-03-26T00:00:00"/>
    <d v="2024-04-09T00:00:00"/>
    <x v="1"/>
    <s v="RC_LONG"/>
    <x v="0"/>
    <x v="2"/>
    <x v="0"/>
    <n v="14700"/>
    <n v="3"/>
    <n v="6"/>
    <n v="3"/>
    <n v="9"/>
    <n v="14"/>
    <n v="33"/>
    <n v="0"/>
    <n v="14700"/>
    <n v="42"/>
  </r>
  <r>
    <s v="RES-23005"/>
    <s v="G-7441"/>
    <x v="757"/>
    <d v="2024-04-01T00:00:00"/>
    <d v="2024-04-07T00:00:00"/>
    <x v="2"/>
    <s v="RC_BAR"/>
    <x v="2"/>
    <x v="1"/>
    <x v="2"/>
    <n v="19800"/>
    <n v="3"/>
    <n v="9"/>
    <n v="0"/>
    <n v="9"/>
    <n v="6"/>
    <n v="39"/>
    <n v="1980"/>
    <n v="17820"/>
    <n v="18"/>
  </r>
  <r>
    <s v="RES-24937"/>
    <s v="G-9373"/>
    <x v="757"/>
    <d v="2024-05-14T00:00:00"/>
    <d v="2024-05-22T00:00:00"/>
    <x v="1"/>
    <s v="RC_LONG"/>
    <x v="2"/>
    <x v="1"/>
    <x v="0"/>
    <n v="2800"/>
    <n v="1"/>
    <n v="2"/>
    <n v="1"/>
    <n v="3"/>
    <n v="8"/>
    <n v="82"/>
    <n v="280"/>
    <n v="2520"/>
    <n v="8"/>
  </r>
  <r>
    <s v="RES-21017"/>
    <s v="G-5453"/>
    <x v="758"/>
    <d v="2024-02-26T00:00:00"/>
    <d v="2024-03-10T00:00:00"/>
    <x v="4"/>
    <s v="RC_CORP"/>
    <x v="3"/>
    <x v="3"/>
    <x v="2"/>
    <n v="41600"/>
    <n v="4"/>
    <n v="4"/>
    <n v="2"/>
    <n v="6"/>
    <n v="13"/>
    <n v="5"/>
    <n v="0"/>
    <n v="41600"/>
    <n v="52"/>
  </r>
  <r>
    <s v="RES-22831"/>
    <s v="G-7267"/>
    <x v="758"/>
    <d v="2024-04-14T00:00:00"/>
    <d v="2024-04-19T00:00:00"/>
    <x v="1"/>
    <s v="RC_GOV"/>
    <x v="1"/>
    <x v="0"/>
    <x v="2"/>
    <n v="3500"/>
    <n v="2"/>
    <n v="6"/>
    <n v="1"/>
    <n v="7"/>
    <n v="5"/>
    <n v="53"/>
    <n v="175"/>
    <n v="3325"/>
    <n v="10"/>
  </r>
  <r>
    <s v="RES-20098"/>
    <s v="G-1722"/>
    <x v="759"/>
    <d v="2024-04-07T00:00:00"/>
    <d v="2024-04-10T00:00:00"/>
    <x v="4"/>
    <s v="RC_GOV"/>
    <x v="7"/>
    <x v="0"/>
    <x v="3"/>
    <n v="0"/>
    <n v="6"/>
    <n v="0"/>
    <n v="0"/>
    <n v="0"/>
    <n v="3"/>
    <n v="47"/>
    <n v="0"/>
    <n v="0"/>
    <n v="18"/>
  </r>
  <r>
    <s v="RES-21885"/>
    <s v="G-6321"/>
    <x v="759"/>
    <d v="2024-03-06T00:00:00"/>
    <d v="2024-03-10T00:00:00"/>
    <x v="0"/>
    <s v="RC_GOV"/>
    <x v="6"/>
    <x v="0"/>
    <x v="2"/>
    <n v="8800"/>
    <n v="4"/>
    <n v="12"/>
    <n v="0"/>
    <n v="12"/>
    <n v="4"/>
    <n v="15"/>
    <n v="0"/>
    <n v="8800"/>
    <n v="16"/>
  </r>
  <r>
    <s v="RES-23649"/>
    <s v="G-8085"/>
    <x v="759"/>
    <d v="2024-05-11T00:00:00"/>
    <d v="2024-05-25T00:00:00"/>
    <x v="1"/>
    <s v="RC_BAR"/>
    <x v="4"/>
    <x v="2"/>
    <x v="2"/>
    <n v="14700"/>
    <n v="3"/>
    <n v="6"/>
    <n v="4"/>
    <n v="10"/>
    <n v="14"/>
    <n v="81"/>
    <n v="2499"/>
    <n v="12201"/>
    <n v="42"/>
  </r>
  <r>
    <s v="RES-20889"/>
    <s v="G-5325"/>
    <x v="760"/>
    <d v="2024-02-21T00:00:00"/>
    <d v="2024-02-23T00:00:00"/>
    <x v="1"/>
    <s v="RC_BAR"/>
    <x v="6"/>
    <x v="3"/>
    <x v="2"/>
    <n v="2100"/>
    <n v="3"/>
    <n v="9"/>
    <n v="0"/>
    <n v="9"/>
    <n v="2"/>
    <n v="2"/>
    <n v="0"/>
    <n v="2100"/>
    <n v="6"/>
  </r>
  <r>
    <s v="RES-21605"/>
    <s v="G-6041"/>
    <x v="760"/>
    <d v="2024-05-10T00:00:00"/>
    <d v="2024-05-18T00:00:00"/>
    <x v="1"/>
    <s v="RC_CORP"/>
    <x v="3"/>
    <x v="1"/>
    <x v="0"/>
    <n v="8400"/>
    <n v="3"/>
    <n v="6"/>
    <n v="1"/>
    <n v="7"/>
    <n v="8"/>
    <n v="81"/>
    <n v="0"/>
    <n v="8400"/>
    <n v="24"/>
  </r>
  <r>
    <s v="RES-21636"/>
    <s v="G-6072"/>
    <x v="760"/>
    <d v="2024-05-14T00:00:00"/>
    <d v="2024-05-23T00:00:00"/>
    <x v="1"/>
    <s v="RC_LONG"/>
    <x v="4"/>
    <x v="3"/>
    <x v="2"/>
    <n v="6300"/>
    <n v="2"/>
    <n v="6"/>
    <n v="0"/>
    <n v="6"/>
    <n v="9"/>
    <n v="85"/>
    <n v="1071"/>
    <n v="5229"/>
    <n v="18"/>
  </r>
  <r>
    <s v="RES-22279"/>
    <s v="G-6715"/>
    <x v="760"/>
    <d v="2024-03-01T00:00:00"/>
    <d v="2024-03-14T00:00:00"/>
    <x v="3"/>
    <s v="RC_WHL"/>
    <x v="6"/>
    <x v="3"/>
    <x v="2"/>
    <n v="62400"/>
    <n v="4"/>
    <n v="12"/>
    <n v="3"/>
    <n v="15"/>
    <n v="13"/>
    <n v="11"/>
    <n v="0"/>
    <n v="62400"/>
    <n v="52"/>
  </r>
  <r>
    <s v="RES-23313"/>
    <s v="G-7749"/>
    <x v="760"/>
    <d v="2024-05-05T00:00:00"/>
    <d v="2024-05-15T00:00:00"/>
    <x v="3"/>
    <s v="RC_PKG"/>
    <x v="5"/>
    <x v="0"/>
    <x v="1"/>
    <n v="24000"/>
    <n v="2"/>
    <n v="6"/>
    <n v="2"/>
    <n v="8"/>
    <n v="10"/>
    <n v="76"/>
    <n v="4800"/>
    <n v="19200"/>
    <n v="20"/>
  </r>
  <r>
    <s v="RES-20031"/>
    <s v="G-1182"/>
    <x v="761"/>
    <d v="2024-02-26T00:00:00"/>
    <d v="2024-02-29T00:00:00"/>
    <x v="0"/>
    <s v="RC_GOV"/>
    <x v="4"/>
    <x v="2"/>
    <x v="2"/>
    <n v="4950"/>
    <n v="3"/>
    <n v="9"/>
    <n v="3"/>
    <n v="12"/>
    <n v="3"/>
    <n v="8"/>
    <n v="841.5"/>
    <n v="4108.5"/>
    <n v="9"/>
  </r>
  <r>
    <s v="RES-21945"/>
    <s v="G-6381"/>
    <x v="761"/>
    <d v="2024-05-05T00:00:00"/>
    <d v="2024-05-18T00:00:00"/>
    <x v="1"/>
    <s v="RC_CORP"/>
    <x v="6"/>
    <x v="0"/>
    <x v="2"/>
    <n v="4550"/>
    <n v="1"/>
    <n v="1"/>
    <n v="1"/>
    <n v="2"/>
    <n v="13"/>
    <n v="77"/>
    <n v="0"/>
    <n v="4550"/>
    <n v="13"/>
  </r>
  <r>
    <s v="RES-22394"/>
    <s v="G-6830"/>
    <x v="761"/>
    <d v="2024-03-11T00:00:00"/>
    <d v="2024-03-21T00:00:00"/>
    <x v="1"/>
    <s v="RC_BAR"/>
    <x v="1"/>
    <x v="3"/>
    <x v="2"/>
    <n v="10500"/>
    <n v="3"/>
    <n v="6"/>
    <n v="1"/>
    <n v="7"/>
    <n v="10"/>
    <n v="22"/>
    <n v="525"/>
    <n v="9975"/>
    <n v="30"/>
  </r>
  <r>
    <s v="RES-22492"/>
    <s v="G-6928"/>
    <x v="761"/>
    <d v="2024-03-31T00:00:00"/>
    <d v="2024-04-01T00:00:00"/>
    <x v="1"/>
    <s v="RC_CORP"/>
    <x v="3"/>
    <x v="4"/>
    <x v="2"/>
    <n v="1050"/>
    <n v="3"/>
    <n v="6"/>
    <n v="4"/>
    <n v="10"/>
    <n v="1"/>
    <n v="42"/>
    <n v="0"/>
    <n v="1050"/>
    <n v="3"/>
  </r>
  <r>
    <s v="RES-21103"/>
    <s v="G-5539"/>
    <x v="762"/>
    <d v="2024-03-21T00:00:00"/>
    <d v="2024-03-27T00:00:00"/>
    <x v="2"/>
    <s v="RC_GOV"/>
    <x v="2"/>
    <x v="1"/>
    <x v="2"/>
    <n v="33000"/>
    <n v="5"/>
    <n v="15"/>
    <n v="5"/>
    <n v="20"/>
    <n v="6"/>
    <n v="33"/>
    <n v="3300"/>
    <n v="29700"/>
    <n v="30"/>
  </r>
  <r>
    <s v="RES-22320"/>
    <s v="G-6756"/>
    <x v="762"/>
    <d v="2024-04-06T00:00:00"/>
    <d v="2024-04-20T00:00:00"/>
    <x v="1"/>
    <s v="RC_PROMO"/>
    <x v="3"/>
    <x v="3"/>
    <x v="0"/>
    <n v="4900"/>
    <n v="1"/>
    <n v="3"/>
    <n v="2"/>
    <n v="5"/>
    <n v="14"/>
    <n v="49"/>
    <n v="0"/>
    <n v="4900"/>
    <n v="14"/>
  </r>
  <r>
    <s v="RES-22638"/>
    <s v="G-7074"/>
    <x v="762"/>
    <d v="2024-05-11T00:00:00"/>
    <d v="2024-05-23T00:00:00"/>
    <x v="1"/>
    <s v="RC_BAR"/>
    <x v="5"/>
    <x v="1"/>
    <x v="2"/>
    <n v="4200"/>
    <n v="1"/>
    <n v="1"/>
    <n v="2"/>
    <n v="3"/>
    <n v="12"/>
    <n v="84"/>
    <n v="840"/>
    <n v="3360"/>
    <n v="12"/>
  </r>
  <r>
    <s v="RES-23823"/>
    <s v="G-8259"/>
    <x v="762"/>
    <d v="2024-02-28T00:00:00"/>
    <d v="2024-03-04T00:00:00"/>
    <x v="1"/>
    <s v="RC_CORP"/>
    <x v="6"/>
    <x v="1"/>
    <x v="2"/>
    <n v="7000"/>
    <n v="4"/>
    <n v="8"/>
    <n v="2"/>
    <n v="10"/>
    <n v="5"/>
    <n v="11"/>
    <n v="0"/>
    <n v="7000"/>
    <n v="20"/>
  </r>
  <r>
    <s v="RES-20304"/>
    <s v="G-4283"/>
    <x v="763"/>
    <d v="2024-03-06T00:00:00"/>
    <d v="2024-03-08T00:00:00"/>
    <x v="1"/>
    <s v="RC_WHL"/>
    <x v="0"/>
    <x v="0"/>
    <x v="2"/>
    <n v="3500"/>
    <n v="5"/>
    <n v="10"/>
    <n v="3"/>
    <n v="13"/>
    <n v="2"/>
    <n v="19"/>
    <n v="0"/>
    <n v="3500"/>
    <n v="10"/>
  </r>
  <r>
    <s v="RES-21511"/>
    <s v="G-5947"/>
    <x v="763"/>
    <d v="2024-04-09T00:00:00"/>
    <d v="2024-04-17T00:00:00"/>
    <x v="1"/>
    <s v="RC_PKG"/>
    <x v="1"/>
    <x v="3"/>
    <x v="2"/>
    <n v="2800"/>
    <n v="1"/>
    <n v="1"/>
    <n v="2"/>
    <n v="3"/>
    <n v="8"/>
    <n v="53"/>
    <n v="140"/>
    <n v="2660"/>
    <n v="8"/>
  </r>
  <r>
    <s v="RES-21679"/>
    <s v="G-6115"/>
    <x v="763"/>
    <d v="2024-02-23T00:00:00"/>
    <d v="2024-03-08T00:00:00"/>
    <x v="2"/>
    <s v="RC_LONG"/>
    <x v="1"/>
    <x v="0"/>
    <x v="2"/>
    <n v="61600"/>
    <n v="4"/>
    <n v="8"/>
    <n v="2"/>
    <n v="10"/>
    <n v="14"/>
    <n v="7"/>
    <n v="3080"/>
    <n v="58520"/>
    <n v="56"/>
  </r>
  <r>
    <s v="RES-21755"/>
    <s v="G-6191"/>
    <x v="763"/>
    <d v="2024-03-20T00:00:00"/>
    <d v="2024-03-24T00:00:00"/>
    <x v="1"/>
    <s v="RC_BAR"/>
    <x v="5"/>
    <x v="0"/>
    <x v="2"/>
    <n v="1400"/>
    <n v="1"/>
    <n v="2"/>
    <n v="1"/>
    <n v="3"/>
    <n v="4"/>
    <n v="33"/>
    <n v="280"/>
    <n v="1120"/>
    <n v="4"/>
  </r>
  <r>
    <s v="RES-22215"/>
    <s v="G-6651"/>
    <x v="763"/>
    <d v="2024-03-24T00:00:00"/>
    <d v="2024-03-25T00:00:00"/>
    <x v="1"/>
    <s v="RC_BAR"/>
    <x v="1"/>
    <x v="0"/>
    <x v="2"/>
    <n v="350"/>
    <n v="1"/>
    <n v="1"/>
    <n v="1"/>
    <n v="2"/>
    <n v="1"/>
    <n v="37"/>
    <n v="17.5"/>
    <n v="332.5"/>
    <n v="1"/>
  </r>
  <r>
    <s v="RES-22698"/>
    <s v="G-7134"/>
    <x v="763"/>
    <d v="2024-04-25T00:00:00"/>
    <d v="2024-05-03T00:00:00"/>
    <x v="1"/>
    <s v="RC_PROMO"/>
    <x v="2"/>
    <x v="3"/>
    <x v="0"/>
    <n v="2800"/>
    <n v="1"/>
    <n v="1"/>
    <n v="0"/>
    <n v="1"/>
    <n v="8"/>
    <n v="69"/>
    <n v="280"/>
    <n v="2520"/>
    <n v="8"/>
  </r>
  <r>
    <s v="RES-23643"/>
    <s v="G-8079"/>
    <x v="763"/>
    <d v="2024-03-21T00:00:00"/>
    <d v="2024-03-26T00:00:00"/>
    <x v="1"/>
    <s v="RC_GOV"/>
    <x v="7"/>
    <x v="1"/>
    <x v="2"/>
    <n v="3500"/>
    <n v="2"/>
    <n v="6"/>
    <n v="1"/>
    <n v="7"/>
    <n v="5"/>
    <n v="34"/>
    <n v="525"/>
    <n v="2975"/>
    <n v="10"/>
  </r>
  <r>
    <s v="RES-23690"/>
    <s v="G-8126"/>
    <x v="763"/>
    <d v="2024-03-11T00:00:00"/>
    <d v="2024-03-25T00:00:00"/>
    <x v="1"/>
    <s v="RC_PROMO"/>
    <x v="3"/>
    <x v="1"/>
    <x v="0"/>
    <n v="4900"/>
    <n v="1"/>
    <n v="1"/>
    <n v="2"/>
    <n v="3"/>
    <n v="14"/>
    <n v="24"/>
    <n v="0"/>
    <n v="4900"/>
    <n v="14"/>
  </r>
  <r>
    <s v="RES-24451"/>
    <s v="G-8887"/>
    <x v="763"/>
    <d v="2024-02-26T00:00:00"/>
    <d v="2024-02-27T00:00:00"/>
    <x v="1"/>
    <s v="RC_BAR"/>
    <x v="4"/>
    <x v="3"/>
    <x v="2"/>
    <n v="1050"/>
    <n v="3"/>
    <n v="3"/>
    <n v="5"/>
    <n v="8"/>
    <n v="1"/>
    <n v="10"/>
    <n v="178.5"/>
    <n v="871.5"/>
    <n v="3"/>
  </r>
  <r>
    <s v="RES-24577"/>
    <s v="G-9013"/>
    <x v="763"/>
    <d v="2024-04-10T00:00:00"/>
    <d v="2024-04-14T00:00:00"/>
    <x v="4"/>
    <s v="RC_GOV"/>
    <x v="4"/>
    <x v="3"/>
    <x v="2"/>
    <n v="6400"/>
    <n v="2"/>
    <n v="4"/>
    <n v="1"/>
    <n v="5"/>
    <n v="4"/>
    <n v="54"/>
    <n v="1088"/>
    <n v="5312"/>
    <n v="8"/>
  </r>
  <r>
    <s v="RES-24958"/>
    <s v="G-9394"/>
    <x v="763"/>
    <d v="2024-02-17T00:00:00"/>
    <d v="2024-03-01T00:00:00"/>
    <x v="4"/>
    <s v="RC_CORP"/>
    <x v="1"/>
    <x v="3"/>
    <x v="0"/>
    <n v="31200"/>
    <n v="3"/>
    <n v="3"/>
    <n v="3"/>
    <n v="6"/>
    <n v="13"/>
    <n v="1"/>
    <n v="1560"/>
    <n v="29640"/>
    <n v="39"/>
  </r>
  <r>
    <s v="RES-21080"/>
    <s v="G-5516"/>
    <x v="764"/>
    <d v="2024-04-07T00:00:00"/>
    <d v="2024-04-21T00:00:00"/>
    <x v="1"/>
    <s v="RC_PKG"/>
    <x v="2"/>
    <x v="1"/>
    <x v="2"/>
    <n v="4900"/>
    <n v="1"/>
    <n v="2"/>
    <n v="1"/>
    <n v="3"/>
    <n v="14"/>
    <n v="52"/>
    <n v="490"/>
    <n v="4410"/>
    <n v="14"/>
  </r>
  <r>
    <s v="RES-21240"/>
    <s v="G-5676"/>
    <x v="764"/>
    <d v="2024-02-17T00:00:00"/>
    <d v="2024-02-24T00:00:00"/>
    <x v="2"/>
    <s v="RC_PROMO"/>
    <x v="6"/>
    <x v="4"/>
    <x v="2"/>
    <n v="23100"/>
    <n v="3"/>
    <n v="3"/>
    <n v="1"/>
    <n v="4"/>
    <n v="7"/>
    <n v="2"/>
    <n v="0"/>
    <n v="23100"/>
    <n v="21"/>
  </r>
  <r>
    <s v="RES-21801"/>
    <s v="G-6237"/>
    <x v="764"/>
    <d v="2024-03-15T00:00:00"/>
    <d v="2024-03-26T00:00:00"/>
    <x v="1"/>
    <s v="RC_WHL"/>
    <x v="6"/>
    <x v="2"/>
    <x v="2"/>
    <n v="3850"/>
    <n v="1"/>
    <n v="3"/>
    <n v="1"/>
    <n v="4"/>
    <n v="11"/>
    <n v="29"/>
    <n v="0"/>
    <n v="3850"/>
    <n v="11"/>
  </r>
  <r>
    <s v="RES-22249"/>
    <s v="G-6685"/>
    <x v="764"/>
    <d v="2024-02-24T00:00:00"/>
    <d v="2024-03-09T00:00:00"/>
    <x v="3"/>
    <s v="RC_PKG"/>
    <x v="0"/>
    <x v="0"/>
    <x v="2"/>
    <n v="50400"/>
    <n v="3"/>
    <n v="3"/>
    <n v="2"/>
    <n v="5"/>
    <n v="14"/>
    <n v="9"/>
    <n v="0"/>
    <n v="50400"/>
    <n v="42"/>
  </r>
  <r>
    <s v="RES-24366"/>
    <s v="G-8802"/>
    <x v="764"/>
    <d v="2024-05-08T00:00:00"/>
    <d v="2024-05-17T00:00:00"/>
    <x v="1"/>
    <s v="RC_BAR"/>
    <x v="2"/>
    <x v="4"/>
    <x v="2"/>
    <n v="9450"/>
    <n v="3"/>
    <n v="9"/>
    <n v="1"/>
    <n v="10"/>
    <n v="9"/>
    <n v="83"/>
    <n v="945"/>
    <n v="8505"/>
    <n v="27"/>
  </r>
  <r>
    <s v="RES-20875"/>
    <s v="G-5311"/>
    <x v="765"/>
    <d v="2024-04-27T00:00:00"/>
    <d v="2024-05-06T00:00:00"/>
    <x v="2"/>
    <s v="RC_GOV"/>
    <x v="5"/>
    <x v="1"/>
    <x v="2"/>
    <n v="29700"/>
    <n v="3"/>
    <n v="9"/>
    <n v="2"/>
    <n v="11"/>
    <n v="9"/>
    <n v="73"/>
    <n v="5940"/>
    <n v="23760"/>
    <n v="27"/>
  </r>
  <r>
    <s v="RES-20877"/>
    <s v="G-5313"/>
    <x v="765"/>
    <d v="2024-05-11T00:00:00"/>
    <d v="2024-05-19T00:00:00"/>
    <x v="1"/>
    <s v="RC_WHL"/>
    <x v="6"/>
    <x v="2"/>
    <x v="2"/>
    <n v="5600"/>
    <n v="2"/>
    <n v="4"/>
    <n v="1"/>
    <n v="5"/>
    <n v="8"/>
    <n v="87"/>
    <n v="0"/>
    <n v="5600"/>
    <n v="16"/>
  </r>
  <r>
    <s v="RES-21305"/>
    <s v="G-5741"/>
    <x v="765"/>
    <d v="2024-03-27T00:00:00"/>
    <d v="2024-04-06T00:00:00"/>
    <x v="1"/>
    <s v="RC_WHL"/>
    <x v="6"/>
    <x v="0"/>
    <x v="0"/>
    <n v="7000"/>
    <n v="2"/>
    <n v="4"/>
    <n v="0"/>
    <n v="4"/>
    <n v="10"/>
    <n v="42"/>
    <n v="0"/>
    <n v="7000"/>
    <n v="20"/>
  </r>
  <r>
    <s v="RES-22076"/>
    <s v="G-6512"/>
    <x v="765"/>
    <d v="2024-04-28T00:00:00"/>
    <d v="2024-05-03T00:00:00"/>
    <x v="1"/>
    <s v="RC_GOV"/>
    <x v="5"/>
    <x v="0"/>
    <x v="0"/>
    <n v="5250"/>
    <n v="3"/>
    <n v="6"/>
    <n v="0"/>
    <n v="6"/>
    <n v="5"/>
    <n v="74"/>
    <n v="1050"/>
    <n v="4200"/>
    <n v="15"/>
  </r>
  <r>
    <s v="RES-22463"/>
    <s v="G-6899"/>
    <x v="765"/>
    <d v="2024-04-14T00:00:00"/>
    <d v="2024-04-21T00:00:00"/>
    <x v="1"/>
    <s v="RC_LONG"/>
    <x v="7"/>
    <x v="1"/>
    <x v="2"/>
    <n v="2450"/>
    <n v="1"/>
    <n v="2"/>
    <n v="0"/>
    <n v="2"/>
    <n v="7"/>
    <n v="60"/>
    <n v="367.5"/>
    <n v="2082.5"/>
    <n v="7"/>
  </r>
  <r>
    <s v="RES-24209"/>
    <s v="G-8645"/>
    <x v="765"/>
    <d v="2024-03-02T00:00:00"/>
    <d v="2024-03-10T00:00:00"/>
    <x v="1"/>
    <s v="RC_PROMO"/>
    <x v="1"/>
    <x v="1"/>
    <x v="2"/>
    <n v="2800"/>
    <n v="1"/>
    <n v="3"/>
    <n v="1"/>
    <n v="4"/>
    <n v="8"/>
    <n v="17"/>
    <n v="140"/>
    <n v="2660"/>
    <n v="8"/>
  </r>
  <r>
    <s v="RES-24611"/>
    <s v="G-9047"/>
    <x v="765"/>
    <d v="2024-03-26T00:00:00"/>
    <d v="2024-04-05T00:00:00"/>
    <x v="1"/>
    <s v="RC_WHL"/>
    <x v="0"/>
    <x v="3"/>
    <x v="2"/>
    <n v="14000"/>
    <n v="4"/>
    <n v="12"/>
    <n v="3"/>
    <n v="15"/>
    <n v="10"/>
    <n v="41"/>
    <n v="0"/>
    <n v="14000"/>
    <n v="40"/>
  </r>
  <r>
    <s v="RES-24966"/>
    <s v="G-9402"/>
    <x v="765"/>
    <d v="2024-03-07T00:00:00"/>
    <d v="2024-03-19T00:00:00"/>
    <x v="1"/>
    <s v="RC_PROMO"/>
    <x v="0"/>
    <x v="1"/>
    <x v="2"/>
    <n v="12600"/>
    <n v="3"/>
    <n v="3"/>
    <n v="2"/>
    <n v="5"/>
    <n v="12"/>
    <n v="22"/>
    <n v="0"/>
    <n v="12600"/>
    <n v="36"/>
  </r>
  <r>
    <s v="RES-20466"/>
    <s v="G-1942"/>
    <x v="766"/>
    <d v="2024-03-03T00:00:00"/>
    <d v="2024-03-06T00:00:00"/>
    <x v="4"/>
    <s v="RC_GOV"/>
    <x v="2"/>
    <x v="0"/>
    <x v="1"/>
    <n v="9600"/>
    <n v="4"/>
    <n v="12"/>
    <n v="4"/>
    <n v="16"/>
    <n v="3"/>
    <n v="19"/>
    <n v="960"/>
    <n v="8640"/>
    <n v="12"/>
  </r>
  <r>
    <s v="RES-22243"/>
    <s v="G-6679"/>
    <x v="766"/>
    <d v="2024-03-19T00:00:00"/>
    <d v="2024-03-31T00:00:00"/>
    <x v="1"/>
    <s v="RC_LONG"/>
    <x v="1"/>
    <x v="1"/>
    <x v="1"/>
    <n v="21000"/>
    <n v="5"/>
    <n v="15"/>
    <n v="4"/>
    <n v="19"/>
    <n v="12"/>
    <n v="35"/>
    <n v="1050"/>
    <n v="19950"/>
    <n v="60"/>
  </r>
  <r>
    <s v="RES-22359"/>
    <s v="G-6795"/>
    <x v="766"/>
    <d v="2024-02-19T00:00:00"/>
    <d v="2024-02-28T00:00:00"/>
    <x v="1"/>
    <s v="RC_PKG"/>
    <x v="4"/>
    <x v="3"/>
    <x v="1"/>
    <n v="6300"/>
    <n v="2"/>
    <n v="6"/>
    <n v="0"/>
    <n v="6"/>
    <n v="9"/>
    <n v="6"/>
    <n v="1071"/>
    <n v="5229"/>
    <n v="18"/>
  </r>
  <r>
    <s v="RES-23284"/>
    <s v="G-7720"/>
    <x v="766"/>
    <d v="2024-02-27T00:00:00"/>
    <d v="2024-03-01T00:00:00"/>
    <x v="0"/>
    <s v="RC_BAR"/>
    <x v="0"/>
    <x v="1"/>
    <x v="2"/>
    <n v="8250"/>
    <n v="5"/>
    <n v="15"/>
    <n v="4"/>
    <n v="19"/>
    <n v="3"/>
    <n v="14"/>
    <n v="0"/>
    <n v="8250"/>
    <n v="15"/>
  </r>
  <r>
    <s v="RES-20021"/>
    <s v="G-2235"/>
    <x v="767"/>
    <d v="2024-03-11T00:00:00"/>
    <d v="2024-03-16T00:00:00"/>
    <x v="4"/>
    <s v="RC_BAR"/>
    <x v="5"/>
    <x v="3"/>
    <x v="2"/>
    <n v="8000"/>
    <n v="2"/>
    <n v="4"/>
    <n v="2"/>
    <n v="6"/>
    <n v="5"/>
    <n v="28"/>
    <n v="1600"/>
    <n v="6400"/>
    <n v="10"/>
  </r>
  <r>
    <s v="RES-20389"/>
    <s v="G-1471"/>
    <x v="767"/>
    <d v="2024-04-02T00:00:00"/>
    <d v="2024-04-04T00:00:00"/>
    <x v="1"/>
    <s v="RC_PROMO"/>
    <x v="2"/>
    <x v="3"/>
    <x v="2"/>
    <n v="1400"/>
    <n v="2"/>
    <n v="6"/>
    <n v="2"/>
    <n v="8"/>
    <n v="2"/>
    <n v="50"/>
    <n v="140"/>
    <n v="1260"/>
    <n v="4"/>
  </r>
  <r>
    <s v="RES-23308"/>
    <s v="G-7744"/>
    <x v="767"/>
    <d v="2024-02-14T00:00:00"/>
    <d v="2024-02-15T00:00:00"/>
    <x v="2"/>
    <s v="RC_CORP"/>
    <x v="0"/>
    <x v="1"/>
    <x v="3"/>
    <n v="0"/>
    <n v="6"/>
    <n v="0"/>
    <n v="0"/>
    <n v="0"/>
    <n v="1"/>
    <n v="2"/>
    <n v="0"/>
    <n v="0"/>
    <n v="6"/>
  </r>
  <r>
    <s v="RES-23529"/>
    <s v="G-7965"/>
    <x v="767"/>
    <d v="2024-04-13T00:00:00"/>
    <d v="2024-04-15T00:00:00"/>
    <x v="2"/>
    <s v="RC_PROMO"/>
    <x v="6"/>
    <x v="4"/>
    <x v="2"/>
    <n v="2200"/>
    <n v="1"/>
    <n v="2"/>
    <n v="0"/>
    <n v="2"/>
    <n v="2"/>
    <n v="61"/>
    <n v="0"/>
    <n v="2200"/>
    <n v="2"/>
  </r>
  <r>
    <s v="RES-24347"/>
    <s v="G-8783"/>
    <x v="767"/>
    <d v="2024-03-19T00:00:00"/>
    <d v="2024-03-26T00:00:00"/>
    <x v="2"/>
    <s v="RC_BAR"/>
    <x v="6"/>
    <x v="3"/>
    <x v="2"/>
    <n v="7700"/>
    <n v="1"/>
    <n v="2"/>
    <n v="2"/>
    <n v="4"/>
    <n v="7"/>
    <n v="36"/>
    <n v="0"/>
    <n v="7700"/>
    <n v="7"/>
  </r>
  <r>
    <s v="RES-20546"/>
    <s v="G-1541"/>
    <x v="768"/>
    <d v="2024-04-04T00:00:00"/>
    <d v="2024-04-07T00:00:00"/>
    <x v="2"/>
    <s v="RC_LONG"/>
    <x v="3"/>
    <x v="3"/>
    <x v="2"/>
    <n v="6600"/>
    <n v="2"/>
    <n v="4"/>
    <n v="2"/>
    <n v="6"/>
    <n v="3"/>
    <n v="53"/>
    <n v="0"/>
    <n v="6600"/>
    <n v="6"/>
  </r>
  <r>
    <s v="RES-21021"/>
    <s v="G-5457"/>
    <x v="768"/>
    <d v="2024-04-19T00:00:00"/>
    <d v="2024-04-30T00:00:00"/>
    <x v="2"/>
    <s v="RC_PKG"/>
    <x v="3"/>
    <x v="2"/>
    <x v="0"/>
    <n v="12100"/>
    <n v="1"/>
    <n v="2"/>
    <n v="1"/>
    <n v="3"/>
    <n v="11"/>
    <n v="68"/>
    <n v="0"/>
    <n v="12100"/>
    <n v="11"/>
  </r>
  <r>
    <s v="RES-22778"/>
    <s v="G-7214"/>
    <x v="768"/>
    <d v="2024-02-15T00:00:00"/>
    <d v="2024-02-19T00:00:00"/>
    <x v="1"/>
    <s v="RC_GOV"/>
    <x v="6"/>
    <x v="2"/>
    <x v="2"/>
    <n v="1400"/>
    <n v="1"/>
    <n v="3"/>
    <n v="2"/>
    <n v="5"/>
    <n v="4"/>
    <n v="4"/>
    <n v="0"/>
    <n v="1400"/>
    <n v="4"/>
  </r>
  <r>
    <s v="RES-23151"/>
    <s v="G-7587"/>
    <x v="768"/>
    <d v="2024-03-09T00:00:00"/>
    <d v="2024-03-12T00:00:00"/>
    <x v="0"/>
    <s v="RC_LONG"/>
    <x v="4"/>
    <x v="4"/>
    <x v="0"/>
    <n v="3300"/>
    <n v="2"/>
    <n v="2"/>
    <n v="3"/>
    <n v="5"/>
    <n v="3"/>
    <n v="27"/>
    <n v="561"/>
    <n v="2739"/>
    <n v="6"/>
  </r>
  <r>
    <s v="RES-23208"/>
    <s v="G-7644"/>
    <x v="768"/>
    <d v="2024-02-22T00:00:00"/>
    <d v="2024-02-24T00:00:00"/>
    <x v="1"/>
    <s v="RC_LONG"/>
    <x v="3"/>
    <x v="0"/>
    <x v="0"/>
    <n v="2800"/>
    <n v="4"/>
    <n v="8"/>
    <n v="5"/>
    <n v="13"/>
    <n v="2"/>
    <n v="11"/>
    <n v="0"/>
    <n v="2800"/>
    <n v="8"/>
  </r>
  <r>
    <s v="RES-23830"/>
    <s v="G-8266"/>
    <x v="768"/>
    <d v="2024-02-22T00:00:00"/>
    <d v="2024-02-24T00:00:00"/>
    <x v="1"/>
    <s v="RC_GOV"/>
    <x v="7"/>
    <x v="1"/>
    <x v="2"/>
    <n v="1400"/>
    <n v="2"/>
    <n v="6"/>
    <n v="1"/>
    <n v="7"/>
    <n v="2"/>
    <n v="11"/>
    <n v="210"/>
    <n v="1190"/>
    <n v="4"/>
  </r>
  <r>
    <s v="RES-23922"/>
    <s v="G-8358"/>
    <x v="768"/>
    <d v="2024-03-29T00:00:00"/>
    <d v="2024-03-30T00:00:00"/>
    <x v="4"/>
    <s v="RC_CORP"/>
    <x v="4"/>
    <x v="1"/>
    <x v="2"/>
    <n v="1600"/>
    <n v="2"/>
    <n v="6"/>
    <n v="3"/>
    <n v="9"/>
    <n v="1"/>
    <n v="47"/>
    <n v="272"/>
    <n v="1328"/>
    <n v="2"/>
  </r>
  <r>
    <s v="RES-24587"/>
    <s v="G-9023"/>
    <x v="768"/>
    <d v="2024-04-23T00:00:00"/>
    <d v="2024-05-05T00:00:00"/>
    <x v="2"/>
    <s v="RC_BAR"/>
    <x v="5"/>
    <x v="3"/>
    <x v="3"/>
    <n v="0"/>
    <n v="7"/>
    <n v="0"/>
    <n v="0"/>
    <n v="0"/>
    <n v="12"/>
    <n v="72"/>
    <n v="0"/>
    <n v="0"/>
    <n v="84"/>
  </r>
  <r>
    <s v="RES-20363"/>
    <s v="G-3463"/>
    <x v="769"/>
    <d v="2024-02-16T00:00:00"/>
    <d v="2024-02-18T00:00:00"/>
    <x v="1"/>
    <s v="RC_PROMO"/>
    <x v="1"/>
    <x v="3"/>
    <x v="0"/>
    <n v="2800"/>
    <n v="4"/>
    <n v="12"/>
    <n v="4"/>
    <n v="16"/>
    <n v="2"/>
    <n v="6"/>
    <n v="140"/>
    <n v="2660"/>
    <n v="8"/>
  </r>
  <r>
    <s v="RES-20486"/>
    <s v="G-3968"/>
    <x v="769"/>
    <d v="2024-04-18T00:00:00"/>
    <d v="2024-04-25T00:00:00"/>
    <x v="1"/>
    <s v="RC_LONG"/>
    <x v="6"/>
    <x v="2"/>
    <x v="0"/>
    <n v="7350"/>
    <n v="3"/>
    <n v="3"/>
    <n v="4"/>
    <n v="7"/>
    <n v="7"/>
    <n v="68"/>
    <n v="0"/>
    <n v="7350"/>
    <n v="21"/>
  </r>
  <r>
    <s v="RES-22381"/>
    <s v="G-6817"/>
    <x v="769"/>
    <d v="2024-05-04T00:00:00"/>
    <d v="2024-05-05T00:00:00"/>
    <x v="1"/>
    <s v="RC_BAR"/>
    <x v="4"/>
    <x v="3"/>
    <x v="3"/>
    <n v="0"/>
    <n v="10"/>
    <n v="0"/>
    <n v="0"/>
    <n v="0"/>
    <n v="1"/>
    <n v="84"/>
    <n v="0"/>
    <n v="0"/>
    <n v="10"/>
  </r>
  <r>
    <s v="RES-22712"/>
    <s v="G-7148"/>
    <x v="769"/>
    <d v="2024-04-20T00:00:00"/>
    <d v="2024-04-22T00:00:00"/>
    <x v="4"/>
    <s v="RC_PROMO"/>
    <x v="0"/>
    <x v="2"/>
    <x v="0"/>
    <n v="3200"/>
    <n v="2"/>
    <n v="6"/>
    <n v="1"/>
    <n v="7"/>
    <n v="2"/>
    <n v="70"/>
    <n v="0"/>
    <n v="3200"/>
    <n v="4"/>
  </r>
  <r>
    <s v="RES-20055"/>
    <s v="G-3517"/>
    <x v="770"/>
    <d v="2024-04-12T00:00:00"/>
    <d v="2024-04-15T00:00:00"/>
    <x v="1"/>
    <s v="RC_PKG"/>
    <x v="1"/>
    <x v="3"/>
    <x v="2"/>
    <n v="3150"/>
    <n v="3"/>
    <n v="3"/>
    <n v="0"/>
    <n v="3"/>
    <n v="3"/>
    <n v="63"/>
    <n v="157.5"/>
    <n v="2992.5"/>
    <n v="9"/>
  </r>
  <r>
    <s v="RES-21543"/>
    <s v="G-5979"/>
    <x v="770"/>
    <d v="2024-05-03T00:00:00"/>
    <d v="2024-05-04T00:00:00"/>
    <x v="0"/>
    <s v="RC_GOV"/>
    <x v="4"/>
    <x v="3"/>
    <x v="3"/>
    <n v="0"/>
    <n v="6"/>
    <n v="0"/>
    <n v="0"/>
    <n v="0"/>
    <n v="1"/>
    <n v="84"/>
    <n v="0"/>
    <n v="0"/>
    <n v="6"/>
  </r>
  <r>
    <s v="RES-22955"/>
    <s v="G-7391"/>
    <x v="770"/>
    <d v="2024-02-13T00:00:00"/>
    <d v="2024-02-22T00:00:00"/>
    <x v="1"/>
    <s v="RC_CORP"/>
    <x v="3"/>
    <x v="4"/>
    <x v="2"/>
    <n v="6300"/>
    <n v="2"/>
    <n v="6"/>
    <n v="0"/>
    <n v="6"/>
    <n v="9"/>
    <n v="4"/>
    <n v="0"/>
    <n v="6300"/>
    <n v="18"/>
  </r>
  <r>
    <s v="RES-24373"/>
    <s v="G-8809"/>
    <x v="770"/>
    <d v="2024-02-14T00:00:00"/>
    <d v="2024-02-27T00:00:00"/>
    <x v="1"/>
    <s v="RC_LONG"/>
    <x v="6"/>
    <x v="2"/>
    <x v="0"/>
    <n v="4550"/>
    <n v="1"/>
    <n v="1"/>
    <n v="1"/>
    <n v="2"/>
    <n v="13"/>
    <n v="5"/>
    <n v="0"/>
    <n v="4550"/>
    <n v="13"/>
  </r>
  <r>
    <s v="RES-24499"/>
    <s v="G-8935"/>
    <x v="770"/>
    <d v="2024-05-03T00:00:00"/>
    <d v="2024-05-17T00:00:00"/>
    <x v="1"/>
    <s v="RC_PROMO"/>
    <x v="5"/>
    <x v="2"/>
    <x v="3"/>
    <n v="0"/>
    <n v="6"/>
    <n v="0"/>
    <n v="0"/>
    <n v="0"/>
    <n v="14"/>
    <n v="84"/>
    <n v="0"/>
    <n v="0"/>
    <n v="84"/>
  </r>
  <r>
    <s v="RES-21883"/>
    <s v="G-6319"/>
    <x v="771"/>
    <d v="2024-05-01T00:00:00"/>
    <d v="2024-05-05T00:00:00"/>
    <x v="1"/>
    <s v="RC_CORP"/>
    <x v="1"/>
    <x v="3"/>
    <x v="2"/>
    <n v="1400"/>
    <n v="1"/>
    <n v="2"/>
    <n v="2"/>
    <n v="4"/>
    <n v="4"/>
    <n v="83"/>
    <n v="70"/>
    <n v="1330"/>
    <n v="4"/>
  </r>
  <r>
    <s v="RES-23566"/>
    <s v="G-8002"/>
    <x v="771"/>
    <d v="2024-03-10T00:00:00"/>
    <d v="2024-03-16T00:00:00"/>
    <x v="1"/>
    <s v="RC_CORP"/>
    <x v="1"/>
    <x v="2"/>
    <x v="2"/>
    <n v="4200"/>
    <n v="2"/>
    <n v="4"/>
    <n v="1"/>
    <n v="5"/>
    <n v="6"/>
    <n v="31"/>
    <n v="210"/>
    <n v="3990"/>
    <n v="12"/>
  </r>
  <r>
    <s v="RES-24429"/>
    <s v="G-8865"/>
    <x v="771"/>
    <d v="2024-03-23T00:00:00"/>
    <d v="2024-04-04T00:00:00"/>
    <x v="1"/>
    <s v="RC_LONG"/>
    <x v="6"/>
    <x v="1"/>
    <x v="2"/>
    <n v="4200"/>
    <n v="1"/>
    <n v="2"/>
    <n v="1"/>
    <n v="3"/>
    <n v="12"/>
    <n v="44"/>
    <n v="0"/>
    <n v="4200"/>
    <n v="12"/>
  </r>
  <r>
    <s v="RES-24617"/>
    <s v="G-9053"/>
    <x v="771"/>
    <d v="2024-03-22T00:00:00"/>
    <d v="2024-03-29T00:00:00"/>
    <x v="4"/>
    <s v="RC_CORP"/>
    <x v="2"/>
    <x v="1"/>
    <x v="2"/>
    <n v="28000"/>
    <n v="5"/>
    <n v="10"/>
    <n v="1"/>
    <n v="11"/>
    <n v="7"/>
    <n v="43"/>
    <n v="2800"/>
    <n v="25200"/>
    <n v="35"/>
  </r>
  <r>
    <s v="RES-24956"/>
    <s v="G-9392"/>
    <x v="771"/>
    <d v="2024-03-11T00:00:00"/>
    <d v="2024-03-25T00:00:00"/>
    <x v="1"/>
    <s v="RC_GOV"/>
    <x v="7"/>
    <x v="4"/>
    <x v="2"/>
    <n v="14700"/>
    <n v="3"/>
    <n v="3"/>
    <n v="3"/>
    <n v="6"/>
    <n v="14"/>
    <n v="32"/>
    <n v="2205"/>
    <n v="12495"/>
    <n v="42"/>
  </r>
  <r>
    <s v="RES-20774"/>
    <s v="G-5210"/>
    <x v="772"/>
    <d v="2024-03-18T00:00:00"/>
    <d v="2024-03-20T00:00:00"/>
    <x v="4"/>
    <s v="RC_LONG"/>
    <x v="0"/>
    <x v="0"/>
    <x v="2"/>
    <n v="1600"/>
    <n v="1"/>
    <n v="1"/>
    <n v="0"/>
    <n v="1"/>
    <n v="2"/>
    <n v="40"/>
    <n v="0"/>
    <n v="1600"/>
    <n v="2"/>
  </r>
  <r>
    <s v="RES-23234"/>
    <s v="G-7670"/>
    <x v="772"/>
    <d v="2024-03-29T00:00:00"/>
    <d v="2024-03-31T00:00:00"/>
    <x v="1"/>
    <s v="RC_BAR"/>
    <x v="5"/>
    <x v="0"/>
    <x v="2"/>
    <n v="700"/>
    <n v="1"/>
    <n v="1"/>
    <n v="0"/>
    <n v="1"/>
    <n v="2"/>
    <n v="51"/>
    <n v="140"/>
    <n v="560"/>
    <n v="2"/>
  </r>
  <r>
    <s v="RES-23978"/>
    <s v="G-8414"/>
    <x v="772"/>
    <d v="2024-04-25T00:00:00"/>
    <d v="2024-04-27T00:00:00"/>
    <x v="0"/>
    <s v="RC_GOV"/>
    <x v="3"/>
    <x v="2"/>
    <x v="3"/>
    <n v="0"/>
    <n v="7"/>
    <n v="0"/>
    <n v="0"/>
    <n v="0"/>
    <n v="2"/>
    <n v="78"/>
    <n v="0"/>
    <n v="0"/>
    <n v="14"/>
  </r>
  <r>
    <s v="RES-21158"/>
    <s v="G-5594"/>
    <x v="773"/>
    <d v="2024-03-01T00:00:00"/>
    <d v="2024-03-05T00:00:00"/>
    <x v="4"/>
    <s v="RC_CORP"/>
    <x v="4"/>
    <x v="1"/>
    <x v="2"/>
    <n v="12800"/>
    <n v="4"/>
    <n v="4"/>
    <n v="5"/>
    <n v="9"/>
    <n v="4"/>
    <n v="24"/>
    <n v="2176"/>
    <n v="10624"/>
    <n v="16"/>
  </r>
  <r>
    <s v="RES-21246"/>
    <s v="G-5682"/>
    <x v="773"/>
    <d v="2024-02-27T00:00:00"/>
    <d v="2024-03-06T00:00:00"/>
    <x v="1"/>
    <s v="RC_BAR"/>
    <x v="5"/>
    <x v="3"/>
    <x v="0"/>
    <n v="11200"/>
    <n v="4"/>
    <n v="8"/>
    <n v="3"/>
    <n v="11"/>
    <n v="8"/>
    <n v="21"/>
    <n v="2240"/>
    <n v="8960"/>
    <n v="32"/>
  </r>
  <r>
    <s v="RES-24581"/>
    <s v="G-9017"/>
    <x v="773"/>
    <d v="2024-02-25T00:00:00"/>
    <d v="2024-03-05T00:00:00"/>
    <x v="4"/>
    <s v="RC_CORP"/>
    <x v="3"/>
    <x v="3"/>
    <x v="2"/>
    <n v="36000"/>
    <n v="5"/>
    <n v="5"/>
    <n v="2"/>
    <n v="7"/>
    <n v="9"/>
    <n v="19"/>
    <n v="0"/>
    <n v="36000"/>
    <n v="45"/>
  </r>
  <r>
    <s v="RES-20254"/>
    <s v="G-4814"/>
    <x v="774"/>
    <d v="2024-02-09T00:00:00"/>
    <d v="2024-02-11T00:00:00"/>
    <x v="1"/>
    <s v="RC_BAR"/>
    <x v="7"/>
    <x v="2"/>
    <x v="1"/>
    <n v="1400"/>
    <n v="2"/>
    <n v="4"/>
    <n v="3"/>
    <n v="7"/>
    <n v="2"/>
    <n v="4"/>
    <n v="210"/>
    <n v="1190"/>
    <n v="4"/>
  </r>
  <r>
    <s v="RES-20527"/>
    <s v="G-3469"/>
    <x v="774"/>
    <d v="2024-02-21T00:00:00"/>
    <d v="2024-02-25T00:00:00"/>
    <x v="4"/>
    <s v="RC_CORP"/>
    <x v="1"/>
    <x v="3"/>
    <x v="0"/>
    <n v="16000"/>
    <n v="5"/>
    <n v="10"/>
    <n v="3"/>
    <n v="13"/>
    <n v="4"/>
    <n v="16"/>
    <n v="800"/>
    <n v="15200"/>
    <n v="20"/>
  </r>
  <r>
    <s v="RES-21546"/>
    <s v="G-5982"/>
    <x v="774"/>
    <d v="2024-03-04T00:00:00"/>
    <d v="2024-03-11T00:00:00"/>
    <x v="2"/>
    <s v="RC_LONG"/>
    <x v="5"/>
    <x v="2"/>
    <x v="2"/>
    <n v="30800"/>
    <n v="4"/>
    <n v="8"/>
    <n v="3"/>
    <n v="11"/>
    <n v="7"/>
    <n v="28"/>
    <n v="6160"/>
    <n v="24640"/>
    <n v="28"/>
  </r>
  <r>
    <s v="RES-21978"/>
    <s v="G-6414"/>
    <x v="774"/>
    <d v="2024-04-18T00:00:00"/>
    <d v="2024-05-01T00:00:00"/>
    <x v="1"/>
    <s v="RC_WHL"/>
    <x v="0"/>
    <x v="3"/>
    <x v="2"/>
    <n v="9100"/>
    <n v="2"/>
    <n v="2"/>
    <n v="2"/>
    <n v="4"/>
    <n v="13"/>
    <n v="73"/>
    <n v="0"/>
    <n v="9100"/>
    <n v="26"/>
  </r>
  <r>
    <s v="RES-22350"/>
    <s v="G-6786"/>
    <x v="774"/>
    <d v="2024-02-21T00:00:00"/>
    <d v="2024-03-06T00:00:00"/>
    <x v="1"/>
    <s v="RC_LONG"/>
    <x v="7"/>
    <x v="2"/>
    <x v="2"/>
    <n v="19600"/>
    <n v="4"/>
    <n v="12"/>
    <n v="4"/>
    <n v="16"/>
    <n v="14"/>
    <n v="16"/>
    <n v="2940"/>
    <n v="16660"/>
    <n v="56"/>
  </r>
  <r>
    <s v="RES-23431"/>
    <s v="G-7867"/>
    <x v="774"/>
    <d v="2024-03-28T00:00:00"/>
    <d v="2024-03-31T00:00:00"/>
    <x v="0"/>
    <s v="RC_BAR"/>
    <x v="0"/>
    <x v="0"/>
    <x v="2"/>
    <n v="8250"/>
    <n v="5"/>
    <n v="5"/>
    <n v="5"/>
    <n v="10"/>
    <n v="3"/>
    <n v="52"/>
    <n v="0"/>
    <n v="8250"/>
    <n v="15"/>
  </r>
  <r>
    <s v="RES-21072"/>
    <s v="G-5508"/>
    <x v="775"/>
    <d v="2024-03-14T00:00:00"/>
    <d v="2024-03-22T00:00:00"/>
    <x v="0"/>
    <s v="RC_GOV"/>
    <x v="5"/>
    <x v="1"/>
    <x v="2"/>
    <n v="4400"/>
    <n v="1"/>
    <n v="3"/>
    <n v="0"/>
    <n v="3"/>
    <n v="8"/>
    <n v="39"/>
    <n v="880"/>
    <n v="3520"/>
    <n v="8"/>
  </r>
  <r>
    <s v="RES-22089"/>
    <s v="G-6525"/>
    <x v="775"/>
    <d v="2024-03-16T00:00:00"/>
    <d v="2024-03-28T00:00:00"/>
    <x v="4"/>
    <s v="RC_GOV"/>
    <x v="7"/>
    <x v="0"/>
    <x v="3"/>
    <n v="0"/>
    <n v="7"/>
    <n v="0"/>
    <n v="0"/>
    <n v="0"/>
    <n v="12"/>
    <n v="41"/>
    <n v="0"/>
    <n v="0"/>
    <n v="84"/>
  </r>
  <r>
    <s v="RES-23156"/>
    <s v="G-7592"/>
    <x v="775"/>
    <d v="2024-04-10T00:00:00"/>
    <d v="2024-04-16T00:00:00"/>
    <x v="2"/>
    <s v="RC_LONG"/>
    <x v="1"/>
    <x v="2"/>
    <x v="2"/>
    <n v="13200"/>
    <n v="2"/>
    <n v="6"/>
    <n v="4"/>
    <n v="10"/>
    <n v="6"/>
    <n v="66"/>
    <n v="660"/>
    <n v="12540"/>
    <n v="12"/>
  </r>
  <r>
    <s v="RES-24165"/>
    <s v="G-8601"/>
    <x v="775"/>
    <d v="2024-02-05T00:00:00"/>
    <d v="2024-02-11T00:00:00"/>
    <x v="1"/>
    <s v="RC_LONG"/>
    <x v="6"/>
    <x v="1"/>
    <x v="2"/>
    <n v="6300"/>
    <n v="3"/>
    <n v="9"/>
    <n v="5"/>
    <n v="14"/>
    <n v="6"/>
    <n v="1"/>
    <n v="0"/>
    <n v="6300"/>
    <n v="18"/>
  </r>
  <r>
    <s v="RES-24273"/>
    <s v="G-8709"/>
    <x v="775"/>
    <d v="2024-03-19T00:00:00"/>
    <d v="2024-03-31T00:00:00"/>
    <x v="1"/>
    <s v="RC_WHL"/>
    <x v="5"/>
    <x v="3"/>
    <x v="1"/>
    <n v="21000"/>
    <n v="5"/>
    <n v="10"/>
    <n v="4"/>
    <n v="14"/>
    <n v="12"/>
    <n v="44"/>
    <n v="4200"/>
    <n v="16800"/>
    <n v="60"/>
  </r>
  <r>
    <s v="RES-24739"/>
    <s v="G-9175"/>
    <x v="775"/>
    <d v="2024-04-09T00:00:00"/>
    <d v="2024-04-19T00:00:00"/>
    <x v="2"/>
    <s v="RC_LONG"/>
    <x v="1"/>
    <x v="2"/>
    <x v="2"/>
    <n v="11000"/>
    <n v="1"/>
    <n v="2"/>
    <n v="0"/>
    <n v="2"/>
    <n v="10"/>
    <n v="65"/>
    <n v="550"/>
    <n v="10450"/>
    <n v="10"/>
  </r>
  <r>
    <s v="RES-24849"/>
    <s v="G-9285"/>
    <x v="775"/>
    <d v="2024-03-12T00:00:00"/>
    <d v="2024-03-23T00:00:00"/>
    <x v="1"/>
    <s v="RC_WHL"/>
    <x v="5"/>
    <x v="3"/>
    <x v="0"/>
    <n v="3850"/>
    <n v="1"/>
    <n v="1"/>
    <n v="2"/>
    <n v="3"/>
    <n v="11"/>
    <n v="37"/>
    <n v="770"/>
    <n v="3080"/>
    <n v="11"/>
  </r>
  <r>
    <s v="RES-20002"/>
    <s v="G-3627"/>
    <x v="776"/>
    <d v="2024-04-04T00:00:00"/>
    <d v="2024-04-08T00:00:00"/>
    <x v="1"/>
    <s v="RC_BAR"/>
    <x v="7"/>
    <x v="2"/>
    <x v="0"/>
    <n v="1400"/>
    <n v="1"/>
    <n v="1"/>
    <n v="1"/>
    <n v="2"/>
    <n v="4"/>
    <n v="61"/>
    <n v="210"/>
    <n v="1190"/>
    <n v="4"/>
  </r>
  <r>
    <s v="RES-20009"/>
    <s v="G-4771"/>
    <x v="776"/>
    <d v="2024-02-03T00:00:00"/>
    <d v="2024-02-05T00:00:00"/>
    <x v="3"/>
    <s v="RC_PROMO"/>
    <x v="0"/>
    <x v="3"/>
    <x v="0"/>
    <n v="7200"/>
    <n v="3"/>
    <n v="3"/>
    <n v="2"/>
    <n v="5"/>
    <n v="2"/>
    <n v="0"/>
    <n v="0"/>
    <n v="7200"/>
    <n v="6"/>
  </r>
  <r>
    <s v="RES-20591"/>
    <s v="G-5027"/>
    <x v="776"/>
    <d v="2024-04-07T00:00:00"/>
    <d v="2024-04-20T00:00:00"/>
    <x v="1"/>
    <s v="RC_GOV"/>
    <x v="7"/>
    <x v="0"/>
    <x v="0"/>
    <n v="4550"/>
    <n v="1"/>
    <n v="2"/>
    <n v="1"/>
    <n v="3"/>
    <n v="13"/>
    <n v="64"/>
    <n v="682.5"/>
    <n v="3867.5"/>
    <n v="13"/>
  </r>
  <r>
    <s v="RES-20639"/>
    <s v="G-5075"/>
    <x v="776"/>
    <d v="2024-03-02T00:00:00"/>
    <d v="2024-03-10T00:00:00"/>
    <x v="2"/>
    <s v="RC_PROMO"/>
    <x v="6"/>
    <x v="0"/>
    <x v="2"/>
    <n v="35200"/>
    <n v="4"/>
    <n v="4"/>
    <n v="2"/>
    <n v="6"/>
    <n v="8"/>
    <n v="28"/>
    <n v="0"/>
    <n v="35200"/>
    <n v="32"/>
  </r>
  <r>
    <s v="RES-22011"/>
    <s v="G-6447"/>
    <x v="776"/>
    <d v="2024-03-25T00:00:00"/>
    <d v="2024-03-30T00:00:00"/>
    <x v="1"/>
    <s v="RC_CORP"/>
    <x v="4"/>
    <x v="2"/>
    <x v="3"/>
    <n v="0"/>
    <n v="6"/>
    <n v="0"/>
    <n v="0"/>
    <n v="0"/>
    <n v="5"/>
    <n v="51"/>
    <n v="0"/>
    <n v="0"/>
    <n v="30"/>
  </r>
  <r>
    <s v="RES-22056"/>
    <s v="G-6492"/>
    <x v="776"/>
    <d v="2024-02-14T00:00:00"/>
    <d v="2024-02-21T00:00:00"/>
    <x v="1"/>
    <s v="RC_CORP"/>
    <x v="1"/>
    <x v="4"/>
    <x v="3"/>
    <n v="0"/>
    <n v="5"/>
    <n v="0"/>
    <n v="0"/>
    <n v="0"/>
    <n v="7"/>
    <n v="11"/>
    <n v="0"/>
    <n v="0"/>
    <n v="35"/>
  </r>
  <r>
    <s v="RES-22585"/>
    <s v="G-7021"/>
    <x v="776"/>
    <d v="2024-03-14T00:00:00"/>
    <d v="2024-03-21T00:00:00"/>
    <x v="3"/>
    <s v="RC_GOV"/>
    <x v="6"/>
    <x v="4"/>
    <x v="2"/>
    <n v="33600"/>
    <n v="4"/>
    <n v="8"/>
    <n v="4"/>
    <n v="12"/>
    <n v="7"/>
    <n v="40"/>
    <n v="0"/>
    <n v="33600"/>
    <n v="28"/>
  </r>
  <r>
    <s v="RES-22919"/>
    <s v="G-7355"/>
    <x v="776"/>
    <d v="2024-04-28T00:00:00"/>
    <d v="2024-05-10T00:00:00"/>
    <x v="2"/>
    <s v="RC_PKG"/>
    <x v="5"/>
    <x v="3"/>
    <x v="2"/>
    <n v="13200"/>
    <n v="1"/>
    <n v="1"/>
    <n v="0"/>
    <n v="1"/>
    <n v="12"/>
    <n v="85"/>
    <n v="2640"/>
    <n v="10560"/>
    <n v="12"/>
  </r>
  <r>
    <s v="RES-23557"/>
    <s v="G-7993"/>
    <x v="776"/>
    <d v="2024-02-08T00:00:00"/>
    <d v="2024-02-16T00:00:00"/>
    <x v="1"/>
    <s v="RC_PROMO"/>
    <x v="5"/>
    <x v="3"/>
    <x v="2"/>
    <n v="8400"/>
    <n v="3"/>
    <n v="6"/>
    <n v="3"/>
    <n v="9"/>
    <n v="8"/>
    <n v="5"/>
    <n v="1680"/>
    <n v="6720"/>
    <n v="24"/>
  </r>
  <r>
    <s v="RES-23681"/>
    <s v="G-8117"/>
    <x v="776"/>
    <d v="2024-03-21T00:00:00"/>
    <d v="2024-03-26T00:00:00"/>
    <x v="1"/>
    <s v="RC_GOV"/>
    <x v="3"/>
    <x v="4"/>
    <x v="2"/>
    <n v="1750"/>
    <n v="1"/>
    <n v="2"/>
    <n v="0"/>
    <n v="2"/>
    <n v="5"/>
    <n v="47"/>
    <n v="0"/>
    <n v="1750"/>
    <n v="5"/>
  </r>
  <r>
    <s v="RES-23827"/>
    <s v="G-8263"/>
    <x v="776"/>
    <d v="2024-03-30T00:00:00"/>
    <d v="2024-04-05T00:00:00"/>
    <x v="1"/>
    <s v="RC_WHL"/>
    <x v="3"/>
    <x v="2"/>
    <x v="2"/>
    <n v="4200"/>
    <n v="2"/>
    <n v="4"/>
    <n v="3"/>
    <n v="7"/>
    <n v="6"/>
    <n v="56"/>
    <n v="0"/>
    <n v="4200"/>
    <n v="12"/>
  </r>
  <r>
    <s v="RES-24698"/>
    <s v="G-9134"/>
    <x v="776"/>
    <d v="2024-05-01T00:00:00"/>
    <d v="2024-05-13T00:00:00"/>
    <x v="0"/>
    <s v="RC_LONG"/>
    <x v="3"/>
    <x v="3"/>
    <x v="2"/>
    <n v="19800"/>
    <n v="3"/>
    <n v="9"/>
    <n v="3"/>
    <n v="12"/>
    <n v="12"/>
    <n v="88"/>
    <n v="0"/>
    <n v="19800"/>
    <n v="36"/>
  </r>
  <r>
    <s v="RES-20010"/>
    <s v="G-3950"/>
    <x v="777"/>
    <d v="2024-03-24T00:00:00"/>
    <d v="2024-03-29T00:00:00"/>
    <x v="3"/>
    <s v="RC_PKG"/>
    <x v="5"/>
    <x v="0"/>
    <x v="1"/>
    <n v="6000"/>
    <n v="1"/>
    <n v="2"/>
    <n v="2"/>
    <n v="4"/>
    <n v="5"/>
    <n v="51"/>
    <n v="1200"/>
    <n v="4800"/>
    <n v="5"/>
  </r>
  <r>
    <s v="RES-21593"/>
    <s v="G-6029"/>
    <x v="777"/>
    <d v="2024-03-14T00:00:00"/>
    <d v="2024-03-19T00:00:00"/>
    <x v="1"/>
    <s v="RC_LONG"/>
    <x v="4"/>
    <x v="1"/>
    <x v="2"/>
    <n v="1750"/>
    <n v="1"/>
    <n v="1"/>
    <n v="0"/>
    <n v="1"/>
    <n v="5"/>
    <n v="41"/>
    <n v="297.5"/>
    <n v="1452.5"/>
    <n v="5"/>
  </r>
  <r>
    <s v="RES-23261"/>
    <s v="G-7697"/>
    <x v="777"/>
    <d v="2024-04-23T00:00:00"/>
    <d v="2024-05-02T00:00:00"/>
    <x v="1"/>
    <s v="RC_PROMO"/>
    <x v="6"/>
    <x v="3"/>
    <x v="2"/>
    <n v="3150"/>
    <n v="1"/>
    <n v="1"/>
    <n v="0"/>
    <n v="1"/>
    <n v="9"/>
    <n v="81"/>
    <n v="0"/>
    <n v="3150"/>
    <n v="9"/>
  </r>
  <r>
    <s v="RES-24678"/>
    <s v="G-9114"/>
    <x v="777"/>
    <d v="2024-04-14T00:00:00"/>
    <d v="2024-04-16T00:00:00"/>
    <x v="1"/>
    <s v="RC_CORP"/>
    <x v="0"/>
    <x v="3"/>
    <x v="2"/>
    <n v="2100"/>
    <n v="3"/>
    <n v="6"/>
    <n v="4"/>
    <n v="10"/>
    <n v="2"/>
    <n v="72"/>
    <n v="0"/>
    <n v="2100"/>
    <n v="6"/>
  </r>
  <r>
    <s v="RES-20885"/>
    <s v="G-5321"/>
    <x v="778"/>
    <d v="2024-02-25T00:00:00"/>
    <d v="2024-03-07T00:00:00"/>
    <x v="1"/>
    <s v="RC_LONG"/>
    <x v="7"/>
    <x v="2"/>
    <x v="2"/>
    <n v="7700"/>
    <n v="2"/>
    <n v="2"/>
    <n v="2"/>
    <n v="4"/>
    <n v="11"/>
    <n v="24"/>
    <n v="1155"/>
    <n v="6545"/>
    <n v="22"/>
  </r>
  <r>
    <s v="RES-21671"/>
    <s v="G-6107"/>
    <x v="778"/>
    <d v="2024-04-11T00:00:00"/>
    <d v="2024-04-22T00:00:00"/>
    <x v="1"/>
    <s v="RC_PROMO"/>
    <x v="4"/>
    <x v="3"/>
    <x v="1"/>
    <n v="3850"/>
    <n v="1"/>
    <n v="2"/>
    <n v="2"/>
    <n v="4"/>
    <n v="11"/>
    <n v="70"/>
    <n v="654.5"/>
    <n v="3195.5"/>
    <n v="11"/>
  </r>
  <r>
    <s v="RES-21770"/>
    <s v="G-6206"/>
    <x v="778"/>
    <d v="2024-02-05T00:00:00"/>
    <d v="2024-02-19T00:00:00"/>
    <x v="1"/>
    <s v="RC_LONG"/>
    <x v="5"/>
    <x v="1"/>
    <x v="2"/>
    <n v="9800"/>
    <n v="2"/>
    <n v="6"/>
    <n v="1"/>
    <n v="7"/>
    <n v="14"/>
    <n v="4"/>
    <n v="1960"/>
    <n v="7840"/>
    <n v="28"/>
  </r>
  <r>
    <s v="RES-22034"/>
    <s v="G-6470"/>
    <x v="778"/>
    <d v="2024-02-29T00:00:00"/>
    <d v="2024-03-04T00:00:00"/>
    <x v="1"/>
    <s v="RC_CORP"/>
    <x v="1"/>
    <x v="2"/>
    <x v="2"/>
    <n v="4200"/>
    <n v="3"/>
    <n v="9"/>
    <n v="1"/>
    <n v="10"/>
    <n v="4"/>
    <n v="28"/>
    <n v="210"/>
    <n v="3990"/>
    <n v="12"/>
  </r>
  <r>
    <s v="RES-23061"/>
    <s v="G-7497"/>
    <x v="778"/>
    <d v="2024-04-28T00:00:00"/>
    <d v="2024-04-30T00:00:00"/>
    <x v="1"/>
    <s v="RC_CORP"/>
    <x v="6"/>
    <x v="1"/>
    <x v="2"/>
    <n v="700"/>
    <n v="1"/>
    <n v="1"/>
    <n v="1"/>
    <n v="2"/>
    <n v="2"/>
    <n v="87"/>
    <n v="0"/>
    <n v="700"/>
    <n v="2"/>
  </r>
  <r>
    <s v="RES-23200"/>
    <s v="G-7636"/>
    <x v="778"/>
    <d v="2024-03-09T00:00:00"/>
    <d v="2024-03-16T00:00:00"/>
    <x v="0"/>
    <s v="RC_PKG"/>
    <x v="7"/>
    <x v="1"/>
    <x v="3"/>
    <n v="0"/>
    <n v="9"/>
    <n v="0"/>
    <n v="0"/>
    <n v="0"/>
    <n v="7"/>
    <n v="37"/>
    <n v="0"/>
    <n v="0"/>
    <n v="63"/>
  </r>
  <r>
    <s v="RES-24322"/>
    <s v="G-8758"/>
    <x v="778"/>
    <d v="2024-02-02T00:00:00"/>
    <d v="2024-02-16T00:00:00"/>
    <x v="1"/>
    <s v="RC_BAR"/>
    <x v="7"/>
    <x v="0"/>
    <x v="2"/>
    <n v="9800"/>
    <n v="2"/>
    <n v="2"/>
    <n v="2"/>
    <n v="4"/>
    <n v="14"/>
    <n v="1"/>
    <n v="1470"/>
    <n v="8330"/>
    <n v="28"/>
  </r>
  <r>
    <s v="RES-24515"/>
    <s v="G-8951"/>
    <x v="778"/>
    <d v="2024-04-15T00:00:00"/>
    <d v="2024-04-28T00:00:00"/>
    <x v="1"/>
    <s v="RC_LONG"/>
    <x v="5"/>
    <x v="1"/>
    <x v="0"/>
    <n v="9100"/>
    <n v="2"/>
    <n v="2"/>
    <n v="2"/>
    <n v="4"/>
    <n v="13"/>
    <n v="74"/>
    <n v="1820"/>
    <n v="7280"/>
    <n v="26"/>
  </r>
  <r>
    <s v="RES-21653"/>
    <s v="G-6089"/>
    <x v="779"/>
    <d v="2024-03-03T00:00:00"/>
    <d v="2024-03-04T00:00:00"/>
    <x v="1"/>
    <s v="RC_CORP"/>
    <x v="4"/>
    <x v="3"/>
    <x v="0"/>
    <n v="350"/>
    <n v="1"/>
    <n v="1"/>
    <n v="0"/>
    <n v="1"/>
    <n v="1"/>
    <n v="32"/>
    <n v="59.5"/>
    <n v="290.5"/>
    <n v="1"/>
  </r>
  <r>
    <s v="RES-22741"/>
    <s v="G-7177"/>
    <x v="779"/>
    <d v="2024-04-11T00:00:00"/>
    <d v="2024-04-25T00:00:00"/>
    <x v="1"/>
    <s v="RC_PROMO"/>
    <x v="2"/>
    <x v="0"/>
    <x v="2"/>
    <n v="4900"/>
    <n v="1"/>
    <n v="2"/>
    <n v="1"/>
    <n v="3"/>
    <n v="14"/>
    <n v="71"/>
    <n v="490"/>
    <n v="4410"/>
    <n v="14"/>
  </r>
  <r>
    <s v="RES-23099"/>
    <s v="G-7535"/>
    <x v="779"/>
    <d v="2024-04-29T00:00:00"/>
    <d v="2024-05-04T00:00:00"/>
    <x v="3"/>
    <s v="RC_LONG"/>
    <x v="7"/>
    <x v="2"/>
    <x v="2"/>
    <n v="6000"/>
    <n v="1"/>
    <n v="2"/>
    <n v="1"/>
    <n v="3"/>
    <n v="5"/>
    <n v="89"/>
    <n v="900"/>
    <n v="5100"/>
    <n v="5"/>
  </r>
  <r>
    <s v="RES-23204"/>
    <s v="G-7640"/>
    <x v="779"/>
    <d v="2024-03-27T00:00:00"/>
    <d v="2024-03-31T00:00:00"/>
    <x v="1"/>
    <s v="RC_PROMO"/>
    <x v="2"/>
    <x v="2"/>
    <x v="2"/>
    <n v="4200"/>
    <n v="3"/>
    <n v="6"/>
    <n v="1"/>
    <n v="7"/>
    <n v="4"/>
    <n v="56"/>
    <n v="420"/>
    <n v="3780"/>
    <n v="12"/>
  </r>
  <r>
    <s v="RES-23791"/>
    <s v="G-8227"/>
    <x v="779"/>
    <d v="2024-02-17T00:00:00"/>
    <d v="2024-02-27T00:00:00"/>
    <x v="1"/>
    <s v="RC_BAR"/>
    <x v="5"/>
    <x v="3"/>
    <x v="1"/>
    <n v="10500"/>
    <n v="3"/>
    <n v="3"/>
    <n v="3"/>
    <n v="6"/>
    <n v="10"/>
    <n v="17"/>
    <n v="2100"/>
    <n v="8400"/>
    <n v="30"/>
  </r>
  <r>
    <s v="RES-20176"/>
    <s v="G-4212"/>
    <x v="780"/>
    <d v="2024-03-12T00:00:00"/>
    <d v="2024-03-14T00:00:00"/>
    <x v="1"/>
    <s v="RC_CORP"/>
    <x v="0"/>
    <x v="4"/>
    <x v="2"/>
    <n v="700"/>
    <n v="1"/>
    <n v="1"/>
    <n v="2"/>
    <n v="3"/>
    <n v="2"/>
    <n v="42"/>
    <n v="0"/>
    <n v="700"/>
    <n v="2"/>
  </r>
  <r>
    <s v="RES-20287"/>
    <s v="G-4680"/>
    <x v="780"/>
    <d v="2024-02-28T00:00:00"/>
    <d v="2024-03-02T00:00:00"/>
    <x v="1"/>
    <s v="RC_CORP"/>
    <x v="1"/>
    <x v="4"/>
    <x v="3"/>
    <n v="0"/>
    <n v="4"/>
    <n v="0"/>
    <n v="0"/>
    <n v="0"/>
    <n v="3"/>
    <n v="29"/>
    <n v="0"/>
    <n v="0"/>
    <n v="12"/>
  </r>
  <r>
    <s v="RES-21675"/>
    <s v="G-6111"/>
    <x v="780"/>
    <d v="2024-03-12T00:00:00"/>
    <d v="2024-03-26T00:00:00"/>
    <x v="0"/>
    <s v="RC_WHL"/>
    <x v="1"/>
    <x v="0"/>
    <x v="2"/>
    <n v="30800"/>
    <n v="4"/>
    <n v="12"/>
    <n v="5"/>
    <n v="17"/>
    <n v="14"/>
    <n v="42"/>
    <n v="1540"/>
    <n v="29260"/>
    <n v="56"/>
  </r>
  <r>
    <s v="RES-21944"/>
    <s v="G-6380"/>
    <x v="780"/>
    <d v="2024-03-04T00:00:00"/>
    <d v="2024-03-07T00:00:00"/>
    <x v="0"/>
    <s v="RC_GOV"/>
    <x v="4"/>
    <x v="2"/>
    <x v="2"/>
    <n v="8250"/>
    <n v="5"/>
    <n v="5"/>
    <n v="4"/>
    <n v="9"/>
    <n v="3"/>
    <n v="34"/>
    <n v="1402.5"/>
    <n v="6847.5"/>
    <n v="15"/>
  </r>
  <r>
    <s v="RES-23693"/>
    <s v="G-8129"/>
    <x v="780"/>
    <d v="2024-04-07T00:00:00"/>
    <d v="2024-04-14T00:00:00"/>
    <x v="1"/>
    <s v="RC_CORP"/>
    <x v="0"/>
    <x v="2"/>
    <x v="2"/>
    <n v="4900"/>
    <n v="2"/>
    <n v="2"/>
    <n v="1"/>
    <n v="3"/>
    <n v="7"/>
    <n v="68"/>
    <n v="0"/>
    <n v="4900"/>
    <n v="14"/>
  </r>
  <r>
    <s v="RES-24574"/>
    <s v="G-9010"/>
    <x v="780"/>
    <d v="2024-02-13T00:00:00"/>
    <d v="2024-02-22T00:00:00"/>
    <x v="3"/>
    <s v="RC_LONG"/>
    <x v="3"/>
    <x v="1"/>
    <x v="2"/>
    <n v="21600"/>
    <n v="2"/>
    <n v="2"/>
    <n v="0"/>
    <n v="2"/>
    <n v="9"/>
    <n v="14"/>
    <n v="0"/>
    <n v="21600"/>
    <n v="18"/>
  </r>
  <r>
    <s v="RES-20049"/>
    <s v="G-1762"/>
    <x v="781"/>
    <d v="2024-02-08T00:00:00"/>
    <d v="2024-02-09T00:00:00"/>
    <x v="1"/>
    <s v="RC_PROMO"/>
    <x v="6"/>
    <x v="3"/>
    <x v="2"/>
    <n v="1400"/>
    <n v="4"/>
    <n v="4"/>
    <n v="1"/>
    <n v="5"/>
    <n v="1"/>
    <n v="10"/>
    <n v="0"/>
    <n v="1400"/>
    <n v="4"/>
  </r>
  <r>
    <s v="RES-20290"/>
    <s v="G-1098"/>
    <x v="781"/>
    <d v="2024-04-05T00:00:00"/>
    <d v="2024-04-06T00:00:00"/>
    <x v="1"/>
    <s v="RC_PROMO"/>
    <x v="0"/>
    <x v="1"/>
    <x v="2"/>
    <n v="700"/>
    <n v="2"/>
    <n v="6"/>
    <n v="2"/>
    <n v="8"/>
    <n v="1"/>
    <n v="67"/>
    <n v="0"/>
    <n v="700"/>
    <n v="2"/>
  </r>
  <r>
    <s v="RES-21423"/>
    <s v="G-5859"/>
    <x v="781"/>
    <d v="2024-03-02T00:00:00"/>
    <d v="2024-03-10T00:00:00"/>
    <x v="1"/>
    <s v="RC_CORP"/>
    <x v="2"/>
    <x v="1"/>
    <x v="2"/>
    <n v="14000"/>
    <n v="5"/>
    <n v="15"/>
    <n v="2"/>
    <n v="17"/>
    <n v="8"/>
    <n v="33"/>
    <n v="1400"/>
    <n v="12600"/>
    <n v="40"/>
  </r>
  <r>
    <s v="RES-24485"/>
    <s v="G-8921"/>
    <x v="781"/>
    <d v="2024-03-04T00:00:00"/>
    <d v="2024-03-10T00:00:00"/>
    <x v="1"/>
    <s v="RC_CORP"/>
    <x v="7"/>
    <x v="3"/>
    <x v="2"/>
    <n v="8400"/>
    <n v="4"/>
    <n v="4"/>
    <n v="3"/>
    <n v="7"/>
    <n v="6"/>
    <n v="35"/>
    <n v="1260"/>
    <n v="7140"/>
    <n v="24"/>
  </r>
  <r>
    <s v="RES-24963"/>
    <s v="G-9399"/>
    <x v="781"/>
    <d v="2024-03-21T00:00:00"/>
    <d v="2024-03-30T00:00:00"/>
    <x v="4"/>
    <s v="RC_CORP"/>
    <x v="7"/>
    <x v="3"/>
    <x v="0"/>
    <n v="7200"/>
    <n v="1"/>
    <n v="1"/>
    <n v="0"/>
    <n v="1"/>
    <n v="9"/>
    <n v="52"/>
    <n v="1080"/>
    <n v="6120"/>
    <n v="9"/>
  </r>
  <r>
    <s v="RES-21657"/>
    <s v="G-6093"/>
    <x v="782"/>
    <d v="2024-02-28T00:00:00"/>
    <d v="2024-03-08T00:00:00"/>
    <x v="1"/>
    <s v="RC_LONG"/>
    <x v="3"/>
    <x v="0"/>
    <x v="0"/>
    <n v="12600"/>
    <n v="4"/>
    <n v="12"/>
    <n v="1"/>
    <n v="13"/>
    <n v="9"/>
    <n v="31"/>
    <n v="0"/>
    <n v="12600"/>
    <n v="36"/>
  </r>
  <r>
    <s v="RES-22626"/>
    <s v="G-7062"/>
    <x v="782"/>
    <d v="2024-03-07T00:00:00"/>
    <d v="2024-03-16T00:00:00"/>
    <x v="1"/>
    <s v="RC_BAR"/>
    <x v="6"/>
    <x v="3"/>
    <x v="2"/>
    <n v="12600"/>
    <n v="4"/>
    <n v="4"/>
    <n v="2"/>
    <n v="6"/>
    <n v="9"/>
    <n v="39"/>
    <n v="0"/>
    <n v="12600"/>
    <n v="36"/>
  </r>
  <r>
    <s v="RES-22639"/>
    <s v="G-7075"/>
    <x v="782"/>
    <d v="2024-01-30T00:00:00"/>
    <d v="2024-02-09T00:00:00"/>
    <x v="1"/>
    <s v="RC_BAR"/>
    <x v="3"/>
    <x v="0"/>
    <x v="2"/>
    <n v="17500"/>
    <n v="5"/>
    <n v="5"/>
    <n v="3"/>
    <n v="8"/>
    <n v="10"/>
    <n v="2"/>
    <n v="0"/>
    <n v="17500"/>
    <n v="50"/>
  </r>
  <r>
    <s v="RES-23659"/>
    <s v="G-8095"/>
    <x v="782"/>
    <d v="2024-04-22T00:00:00"/>
    <d v="2024-04-28T00:00:00"/>
    <x v="1"/>
    <s v="RC_GOV"/>
    <x v="2"/>
    <x v="3"/>
    <x v="2"/>
    <n v="4200"/>
    <n v="2"/>
    <n v="4"/>
    <n v="3"/>
    <n v="7"/>
    <n v="6"/>
    <n v="85"/>
    <n v="420"/>
    <n v="3780"/>
    <n v="12"/>
  </r>
  <r>
    <s v="RES-23744"/>
    <s v="G-8180"/>
    <x v="782"/>
    <d v="2024-04-26T00:00:00"/>
    <d v="2024-05-04T00:00:00"/>
    <x v="1"/>
    <s v="RC_BAR"/>
    <x v="5"/>
    <x v="3"/>
    <x v="0"/>
    <n v="8400"/>
    <n v="3"/>
    <n v="6"/>
    <n v="0"/>
    <n v="6"/>
    <n v="8"/>
    <n v="89"/>
    <n v="1680"/>
    <n v="6720"/>
    <n v="24"/>
  </r>
  <r>
    <s v="RES-20235"/>
    <s v="G-3409"/>
    <x v="783"/>
    <d v="2024-04-20T00:00:00"/>
    <d v="2024-04-21T00:00:00"/>
    <x v="2"/>
    <s v="RC_PROMO"/>
    <x v="5"/>
    <x v="4"/>
    <x v="1"/>
    <n v="1100"/>
    <n v="1"/>
    <n v="3"/>
    <n v="0"/>
    <n v="3"/>
    <n v="1"/>
    <n v="84"/>
    <n v="220"/>
    <n v="880"/>
    <n v="1"/>
  </r>
  <r>
    <s v="RES-22718"/>
    <s v="G-7154"/>
    <x v="783"/>
    <d v="2024-03-24T00:00:00"/>
    <d v="2024-03-26T00:00:00"/>
    <x v="0"/>
    <s v="RC_LONG"/>
    <x v="3"/>
    <x v="1"/>
    <x v="3"/>
    <n v="0"/>
    <n v="4"/>
    <n v="0"/>
    <n v="0"/>
    <n v="0"/>
    <n v="2"/>
    <n v="57"/>
    <n v="0"/>
    <n v="0"/>
    <n v="8"/>
  </r>
  <r>
    <s v="RES-22860"/>
    <s v="G-7296"/>
    <x v="783"/>
    <d v="2024-02-11T00:00:00"/>
    <d v="2024-02-21T00:00:00"/>
    <x v="4"/>
    <s v="RC_GOV"/>
    <x v="7"/>
    <x v="4"/>
    <x v="2"/>
    <n v="40000"/>
    <n v="5"/>
    <n v="10"/>
    <n v="3"/>
    <n v="13"/>
    <n v="10"/>
    <n v="15"/>
    <n v="6000"/>
    <n v="34000"/>
    <n v="50"/>
  </r>
  <r>
    <s v="RES-22898"/>
    <s v="G-7334"/>
    <x v="783"/>
    <d v="2024-02-27T00:00:00"/>
    <d v="2024-03-04T00:00:00"/>
    <x v="1"/>
    <s v="RC_BAR"/>
    <x v="5"/>
    <x v="1"/>
    <x v="2"/>
    <n v="10500"/>
    <n v="5"/>
    <n v="5"/>
    <n v="5"/>
    <n v="10"/>
    <n v="6"/>
    <n v="31"/>
    <n v="2100"/>
    <n v="8400"/>
    <n v="30"/>
  </r>
  <r>
    <s v="RES-23747"/>
    <s v="G-8183"/>
    <x v="783"/>
    <d v="2024-03-05T00:00:00"/>
    <d v="2024-03-14T00:00:00"/>
    <x v="1"/>
    <s v="RC_CORP"/>
    <x v="5"/>
    <x v="0"/>
    <x v="2"/>
    <n v="15750"/>
    <n v="5"/>
    <n v="5"/>
    <n v="4"/>
    <n v="9"/>
    <n v="9"/>
    <n v="38"/>
    <n v="3150"/>
    <n v="12600"/>
    <n v="45"/>
  </r>
  <r>
    <s v="RES-25010"/>
    <s v="G-9446"/>
    <x v="783"/>
    <d v="2024-04-08T00:00:00"/>
    <d v="2024-04-13T00:00:00"/>
    <x v="0"/>
    <s v="RC_PROMO"/>
    <x v="7"/>
    <x v="2"/>
    <x v="2"/>
    <n v="5500"/>
    <n v="2"/>
    <n v="2"/>
    <n v="1"/>
    <n v="3"/>
    <n v="5"/>
    <n v="72"/>
    <n v="825"/>
    <n v="4675"/>
    <n v="10"/>
  </r>
  <r>
    <s v="RES-20392"/>
    <s v="G-4943"/>
    <x v="784"/>
    <d v="2024-03-01T00:00:00"/>
    <d v="2024-03-05T00:00:00"/>
    <x v="1"/>
    <s v="RC_BAR"/>
    <x v="3"/>
    <x v="0"/>
    <x v="2"/>
    <n v="7000"/>
    <n v="5"/>
    <n v="15"/>
    <n v="3"/>
    <n v="18"/>
    <n v="4"/>
    <n v="35"/>
    <n v="0"/>
    <n v="7000"/>
    <n v="20"/>
  </r>
  <r>
    <s v="RES-20844"/>
    <s v="G-5280"/>
    <x v="784"/>
    <d v="2024-04-14T00:00:00"/>
    <d v="2024-04-25T00:00:00"/>
    <x v="1"/>
    <s v="RC_CORP"/>
    <x v="3"/>
    <x v="2"/>
    <x v="0"/>
    <n v="7700"/>
    <n v="2"/>
    <n v="4"/>
    <n v="2"/>
    <n v="6"/>
    <n v="11"/>
    <n v="79"/>
    <n v="0"/>
    <n v="7700"/>
    <n v="22"/>
  </r>
  <r>
    <s v="RES-22669"/>
    <s v="G-7105"/>
    <x v="784"/>
    <d v="2024-03-19T00:00:00"/>
    <d v="2024-04-02T00:00:00"/>
    <x v="1"/>
    <s v="RC_BAR"/>
    <x v="7"/>
    <x v="2"/>
    <x v="0"/>
    <n v="4900"/>
    <n v="1"/>
    <n v="2"/>
    <n v="0"/>
    <n v="2"/>
    <n v="14"/>
    <n v="53"/>
    <n v="735"/>
    <n v="4165"/>
    <n v="14"/>
  </r>
  <r>
    <s v="RES-22810"/>
    <s v="G-7246"/>
    <x v="784"/>
    <d v="2024-04-17T00:00:00"/>
    <d v="2024-04-25T00:00:00"/>
    <x v="0"/>
    <s v="RC_GOV"/>
    <x v="6"/>
    <x v="0"/>
    <x v="0"/>
    <n v="13200"/>
    <n v="3"/>
    <n v="9"/>
    <n v="1"/>
    <n v="10"/>
    <n v="8"/>
    <n v="82"/>
    <n v="0"/>
    <n v="13200"/>
    <n v="24"/>
  </r>
  <r>
    <s v="RES-24388"/>
    <s v="G-8824"/>
    <x v="784"/>
    <d v="2024-02-02T00:00:00"/>
    <d v="2024-02-03T00:00:00"/>
    <x v="1"/>
    <s v="RC_BAR"/>
    <x v="3"/>
    <x v="2"/>
    <x v="2"/>
    <n v="1050"/>
    <n v="3"/>
    <n v="3"/>
    <n v="1"/>
    <n v="4"/>
    <n v="1"/>
    <n v="7"/>
    <n v="0"/>
    <n v="1050"/>
    <n v="3"/>
  </r>
  <r>
    <s v="RES-24713"/>
    <s v="G-9149"/>
    <x v="784"/>
    <d v="2024-03-21T00:00:00"/>
    <d v="2024-03-30T00:00:00"/>
    <x v="1"/>
    <s v="RC_PKG"/>
    <x v="4"/>
    <x v="3"/>
    <x v="0"/>
    <n v="6300"/>
    <n v="2"/>
    <n v="6"/>
    <n v="2"/>
    <n v="8"/>
    <n v="9"/>
    <n v="55"/>
    <n v="1071"/>
    <n v="5229"/>
    <n v="18"/>
  </r>
  <r>
    <s v="RES-24876"/>
    <s v="G-9312"/>
    <x v="784"/>
    <d v="2024-03-15T00:00:00"/>
    <d v="2024-03-22T00:00:00"/>
    <x v="1"/>
    <s v="RC_PROMO"/>
    <x v="5"/>
    <x v="2"/>
    <x v="2"/>
    <n v="12250"/>
    <n v="5"/>
    <n v="15"/>
    <n v="2"/>
    <n v="17"/>
    <n v="7"/>
    <n v="49"/>
    <n v="2450"/>
    <n v="9800"/>
    <n v="35"/>
  </r>
  <r>
    <s v="RES-20727"/>
    <s v="G-5163"/>
    <x v="785"/>
    <d v="2024-03-12T00:00:00"/>
    <d v="2024-03-25T00:00:00"/>
    <x v="4"/>
    <s v="RC_GOV"/>
    <x v="2"/>
    <x v="0"/>
    <x v="1"/>
    <n v="10400"/>
    <n v="1"/>
    <n v="3"/>
    <n v="1"/>
    <n v="4"/>
    <n v="13"/>
    <n v="47"/>
    <n v="1040"/>
    <n v="9360"/>
    <n v="13"/>
  </r>
  <r>
    <s v="RES-20897"/>
    <s v="G-5333"/>
    <x v="785"/>
    <d v="2024-01-29T00:00:00"/>
    <d v="2024-02-11T00:00:00"/>
    <x v="1"/>
    <s v="RC_BAR"/>
    <x v="1"/>
    <x v="4"/>
    <x v="2"/>
    <n v="4550"/>
    <n v="1"/>
    <n v="1"/>
    <n v="0"/>
    <n v="1"/>
    <n v="13"/>
    <n v="4"/>
    <n v="227.5"/>
    <n v="4322.5"/>
    <n v="13"/>
  </r>
  <r>
    <s v="RES-22062"/>
    <s v="G-6498"/>
    <x v="785"/>
    <d v="2024-04-16T00:00:00"/>
    <d v="2024-04-18T00:00:00"/>
    <x v="1"/>
    <s v="RC_BAR"/>
    <x v="4"/>
    <x v="2"/>
    <x v="2"/>
    <n v="700"/>
    <n v="1"/>
    <n v="3"/>
    <n v="1"/>
    <n v="4"/>
    <n v="2"/>
    <n v="82"/>
    <n v="119"/>
    <n v="581"/>
    <n v="2"/>
  </r>
  <r>
    <s v="RES-22785"/>
    <s v="G-7221"/>
    <x v="785"/>
    <d v="2024-04-09T00:00:00"/>
    <d v="2024-04-12T00:00:00"/>
    <x v="1"/>
    <s v="RC_PROMO"/>
    <x v="4"/>
    <x v="3"/>
    <x v="1"/>
    <n v="2100"/>
    <n v="2"/>
    <n v="6"/>
    <n v="0"/>
    <n v="6"/>
    <n v="3"/>
    <n v="75"/>
    <n v="357"/>
    <n v="1743"/>
    <n v="6"/>
  </r>
  <r>
    <s v="RES-23192"/>
    <s v="G-7628"/>
    <x v="785"/>
    <d v="2024-03-24T00:00:00"/>
    <d v="2024-03-31T00:00:00"/>
    <x v="1"/>
    <s v="RC_WHL"/>
    <x v="0"/>
    <x v="3"/>
    <x v="2"/>
    <n v="9800"/>
    <n v="4"/>
    <n v="8"/>
    <n v="2"/>
    <n v="10"/>
    <n v="7"/>
    <n v="59"/>
    <n v="0"/>
    <n v="9800"/>
    <n v="28"/>
  </r>
  <r>
    <s v="RES-20107"/>
    <s v="G-3340"/>
    <x v="786"/>
    <d v="2024-01-29T00:00:00"/>
    <d v="2024-02-05T00:00:00"/>
    <x v="4"/>
    <s v="RC_PROMO"/>
    <x v="4"/>
    <x v="3"/>
    <x v="0"/>
    <n v="28000"/>
    <n v="5"/>
    <n v="5"/>
    <n v="6"/>
    <n v="11"/>
    <n v="7"/>
    <n v="5"/>
    <n v="4760"/>
    <n v="23240"/>
    <n v="35"/>
  </r>
  <r>
    <s v="RES-22988"/>
    <s v="G-7424"/>
    <x v="786"/>
    <d v="2024-03-07T00:00:00"/>
    <d v="2024-03-14T00:00:00"/>
    <x v="1"/>
    <s v="RC_WHL"/>
    <x v="7"/>
    <x v="1"/>
    <x v="2"/>
    <n v="9800"/>
    <n v="4"/>
    <n v="4"/>
    <n v="4"/>
    <n v="8"/>
    <n v="7"/>
    <n v="43"/>
    <n v="1470"/>
    <n v="8330"/>
    <n v="28"/>
  </r>
  <r>
    <s v="RES-24070"/>
    <s v="G-8506"/>
    <x v="786"/>
    <d v="2024-02-07T00:00:00"/>
    <d v="2024-02-16T00:00:00"/>
    <x v="1"/>
    <s v="RC_GOV"/>
    <x v="5"/>
    <x v="3"/>
    <x v="2"/>
    <n v="15750"/>
    <n v="5"/>
    <n v="10"/>
    <n v="7"/>
    <n v="17"/>
    <n v="9"/>
    <n v="14"/>
    <n v="3150"/>
    <n v="12600"/>
    <n v="45"/>
  </r>
  <r>
    <s v="RES-24190"/>
    <s v="G-8626"/>
    <x v="786"/>
    <d v="2024-03-14T00:00:00"/>
    <d v="2024-03-24T00:00:00"/>
    <x v="1"/>
    <s v="RC_BAR"/>
    <x v="4"/>
    <x v="1"/>
    <x v="2"/>
    <n v="7000"/>
    <n v="2"/>
    <n v="2"/>
    <n v="2"/>
    <n v="4"/>
    <n v="10"/>
    <n v="50"/>
    <n v="1190"/>
    <n v="5810"/>
    <n v="20"/>
  </r>
  <r>
    <s v="RES-20117"/>
    <s v="G-3210"/>
    <x v="787"/>
    <d v="2024-04-13T00:00:00"/>
    <d v="2024-04-18T00:00:00"/>
    <x v="1"/>
    <s v="RC_BAR"/>
    <x v="5"/>
    <x v="4"/>
    <x v="1"/>
    <n v="3500"/>
    <n v="2"/>
    <n v="2"/>
    <n v="0"/>
    <n v="2"/>
    <n v="5"/>
    <n v="81"/>
    <n v="700"/>
    <n v="2800"/>
    <n v="10"/>
  </r>
  <r>
    <s v="RES-20203"/>
    <s v="G-1409"/>
    <x v="787"/>
    <d v="2024-03-07T00:00:00"/>
    <d v="2024-03-11T00:00:00"/>
    <x v="1"/>
    <s v="RC_BAR"/>
    <x v="4"/>
    <x v="3"/>
    <x v="2"/>
    <n v="2800"/>
    <n v="2"/>
    <n v="2"/>
    <n v="2"/>
    <n v="4"/>
    <n v="4"/>
    <n v="44"/>
    <n v="476"/>
    <n v="2324"/>
    <n v="8"/>
  </r>
  <r>
    <s v="RES-20414"/>
    <s v="G-2394"/>
    <x v="787"/>
    <d v="2024-02-09T00:00:00"/>
    <d v="2024-02-11T00:00:00"/>
    <x v="4"/>
    <s v="RC_BAR"/>
    <x v="7"/>
    <x v="1"/>
    <x v="2"/>
    <n v="1600"/>
    <n v="1"/>
    <n v="1"/>
    <n v="0"/>
    <n v="1"/>
    <n v="2"/>
    <n v="17"/>
    <n v="240"/>
    <n v="1360"/>
    <n v="2"/>
  </r>
  <r>
    <s v="RES-20677"/>
    <s v="G-5113"/>
    <x v="787"/>
    <d v="2024-02-09T00:00:00"/>
    <d v="2024-02-13T00:00:00"/>
    <x v="1"/>
    <s v="RC_PROMO"/>
    <x v="4"/>
    <x v="4"/>
    <x v="2"/>
    <n v="4200"/>
    <n v="3"/>
    <n v="6"/>
    <n v="3"/>
    <n v="9"/>
    <n v="4"/>
    <n v="17"/>
    <n v="714"/>
    <n v="3486"/>
    <n v="12"/>
  </r>
  <r>
    <s v="RES-21752"/>
    <s v="G-6188"/>
    <x v="787"/>
    <d v="2024-04-22T00:00:00"/>
    <d v="2024-04-26T00:00:00"/>
    <x v="1"/>
    <s v="RC_WHL"/>
    <x v="7"/>
    <x v="1"/>
    <x v="2"/>
    <n v="1400"/>
    <n v="1"/>
    <n v="2"/>
    <n v="2"/>
    <n v="4"/>
    <n v="4"/>
    <n v="90"/>
    <n v="210"/>
    <n v="1190"/>
    <n v="4"/>
  </r>
  <r>
    <s v="RES-22644"/>
    <s v="G-7080"/>
    <x v="787"/>
    <d v="2024-03-22T00:00:00"/>
    <d v="2024-03-27T00:00:00"/>
    <x v="4"/>
    <s v="RC_LONG"/>
    <x v="0"/>
    <x v="0"/>
    <x v="2"/>
    <n v="20000"/>
    <n v="5"/>
    <n v="5"/>
    <n v="4"/>
    <n v="9"/>
    <n v="5"/>
    <n v="59"/>
    <n v="0"/>
    <n v="20000"/>
    <n v="25"/>
  </r>
  <r>
    <s v="RES-22751"/>
    <s v="G-7187"/>
    <x v="787"/>
    <d v="2024-02-18T00:00:00"/>
    <d v="2024-02-27T00:00:00"/>
    <x v="0"/>
    <s v="RC_LONG"/>
    <x v="3"/>
    <x v="1"/>
    <x v="3"/>
    <n v="0"/>
    <n v="7"/>
    <n v="0"/>
    <n v="0"/>
    <n v="0"/>
    <n v="9"/>
    <n v="26"/>
    <n v="0"/>
    <n v="0"/>
    <n v="63"/>
  </r>
  <r>
    <s v="RES-23583"/>
    <s v="G-8019"/>
    <x v="787"/>
    <d v="2024-03-17T00:00:00"/>
    <d v="2024-03-24T00:00:00"/>
    <x v="2"/>
    <s v="RC_LONG"/>
    <x v="5"/>
    <x v="2"/>
    <x v="2"/>
    <n v="30800"/>
    <n v="4"/>
    <n v="4"/>
    <n v="0"/>
    <n v="4"/>
    <n v="7"/>
    <n v="54"/>
    <n v="6160"/>
    <n v="24640"/>
    <n v="28"/>
  </r>
  <r>
    <s v="RES-20156"/>
    <s v="G-2191"/>
    <x v="788"/>
    <d v="2024-04-27T00:00:00"/>
    <d v="2024-04-30T00:00:00"/>
    <x v="1"/>
    <s v="RC_WHL"/>
    <x v="5"/>
    <x v="3"/>
    <x v="2"/>
    <n v="2100"/>
    <n v="2"/>
    <n v="6"/>
    <n v="2"/>
    <n v="8"/>
    <n v="3"/>
    <n v="96"/>
    <n v="420"/>
    <n v="1680"/>
    <n v="6"/>
  </r>
  <r>
    <s v="RES-20740"/>
    <s v="G-5176"/>
    <x v="788"/>
    <d v="2024-03-20T00:00:00"/>
    <d v="2024-03-24T00:00:00"/>
    <x v="4"/>
    <s v="RC_WHL"/>
    <x v="6"/>
    <x v="0"/>
    <x v="0"/>
    <n v="12800"/>
    <n v="4"/>
    <n v="8"/>
    <n v="4"/>
    <n v="12"/>
    <n v="4"/>
    <n v="58"/>
    <n v="0"/>
    <n v="12800"/>
    <n v="16"/>
  </r>
  <r>
    <s v="RES-21224"/>
    <s v="G-5660"/>
    <x v="788"/>
    <d v="2024-04-03T00:00:00"/>
    <d v="2024-04-06T00:00:00"/>
    <x v="1"/>
    <s v="RC_BAR"/>
    <x v="4"/>
    <x v="3"/>
    <x v="3"/>
    <n v="0"/>
    <n v="9"/>
    <n v="0"/>
    <n v="0"/>
    <n v="0"/>
    <n v="3"/>
    <n v="72"/>
    <n v="0"/>
    <n v="0"/>
    <n v="27"/>
  </r>
  <r>
    <s v="RES-22956"/>
    <s v="G-7392"/>
    <x v="788"/>
    <d v="2024-01-23T00:00:00"/>
    <d v="2024-01-31T00:00:00"/>
    <x v="1"/>
    <s v="RC_GOV"/>
    <x v="1"/>
    <x v="0"/>
    <x v="2"/>
    <n v="11200"/>
    <n v="4"/>
    <n v="8"/>
    <n v="2"/>
    <n v="10"/>
    <n v="8"/>
    <n v="1"/>
    <n v="560"/>
    <n v="10640"/>
    <n v="32"/>
  </r>
  <r>
    <s v="RES-23183"/>
    <s v="G-7619"/>
    <x v="788"/>
    <d v="2024-03-18T00:00:00"/>
    <d v="2024-03-27T00:00:00"/>
    <x v="1"/>
    <s v="RC_BAR"/>
    <x v="5"/>
    <x v="1"/>
    <x v="2"/>
    <n v="9450"/>
    <n v="3"/>
    <n v="9"/>
    <n v="1"/>
    <n v="10"/>
    <n v="9"/>
    <n v="56"/>
    <n v="1890"/>
    <n v="7560"/>
    <n v="27"/>
  </r>
  <r>
    <s v="RES-24375"/>
    <s v="G-8811"/>
    <x v="788"/>
    <d v="2024-03-24T00:00:00"/>
    <d v="2024-04-06T00:00:00"/>
    <x v="1"/>
    <s v="RC_LONG"/>
    <x v="5"/>
    <x v="0"/>
    <x v="2"/>
    <n v="22750"/>
    <n v="5"/>
    <n v="10"/>
    <n v="4"/>
    <n v="14"/>
    <n v="13"/>
    <n v="62"/>
    <n v="4550"/>
    <n v="18200"/>
    <n v="65"/>
  </r>
  <r>
    <s v="RES-22093"/>
    <s v="G-6529"/>
    <x v="789"/>
    <d v="2024-04-09T00:00:00"/>
    <d v="2024-04-11T00:00:00"/>
    <x v="1"/>
    <s v="RC_BAR"/>
    <x v="3"/>
    <x v="3"/>
    <x v="2"/>
    <n v="700"/>
    <n v="1"/>
    <n v="1"/>
    <n v="2"/>
    <n v="3"/>
    <n v="2"/>
    <n v="79"/>
    <n v="0"/>
    <n v="700"/>
    <n v="2"/>
  </r>
  <r>
    <s v="RES-23729"/>
    <s v="G-8165"/>
    <x v="789"/>
    <d v="2024-03-14T00:00:00"/>
    <d v="2024-03-23T00:00:00"/>
    <x v="1"/>
    <s v="RC_PROMO"/>
    <x v="5"/>
    <x v="3"/>
    <x v="2"/>
    <n v="15750"/>
    <n v="5"/>
    <n v="5"/>
    <n v="4"/>
    <n v="9"/>
    <n v="9"/>
    <n v="53"/>
    <n v="3150"/>
    <n v="12600"/>
    <n v="45"/>
  </r>
  <r>
    <s v="RES-24644"/>
    <s v="G-9080"/>
    <x v="789"/>
    <d v="2024-01-27T00:00:00"/>
    <d v="2024-02-05T00:00:00"/>
    <x v="1"/>
    <s v="RC_PROMO"/>
    <x v="2"/>
    <x v="0"/>
    <x v="2"/>
    <n v="3150"/>
    <n v="1"/>
    <n v="3"/>
    <n v="1"/>
    <n v="4"/>
    <n v="9"/>
    <n v="6"/>
    <n v="315"/>
    <n v="2835"/>
    <n v="9"/>
  </r>
  <r>
    <s v="RES-24655"/>
    <s v="G-9091"/>
    <x v="789"/>
    <d v="2024-02-23T00:00:00"/>
    <d v="2024-03-05T00:00:00"/>
    <x v="1"/>
    <s v="RC_PROMO"/>
    <x v="1"/>
    <x v="0"/>
    <x v="2"/>
    <n v="3850"/>
    <n v="1"/>
    <n v="1"/>
    <n v="1"/>
    <n v="2"/>
    <n v="11"/>
    <n v="33"/>
    <n v="192.5"/>
    <n v="3657.5"/>
    <n v="11"/>
  </r>
  <r>
    <s v="RES-24939"/>
    <s v="G-9375"/>
    <x v="789"/>
    <d v="2024-03-12T00:00:00"/>
    <d v="2024-03-15T00:00:00"/>
    <x v="1"/>
    <s v="RC_BAR"/>
    <x v="7"/>
    <x v="4"/>
    <x v="0"/>
    <n v="5250"/>
    <n v="5"/>
    <n v="15"/>
    <n v="1"/>
    <n v="16"/>
    <n v="3"/>
    <n v="51"/>
    <n v="787.5"/>
    <n v="4462.5"/>
    <n v="15"/>
  </r>
  <r>
    <s v="RES-20152"/>
    <s v="G-3028"/>
    <x v="790"/>
    <d v="2024-03-19T00:00:00"/>
    <d v="2024-03-22T00:00:00"/>
    <x v="4"/>
    <s v="RC_CORP"/>
    <x v="7"/>
    <x v="3"/>
    <x v="0"/>
    <n v="4800"/>
    <n v="2"/>
    <n v="4"/>
    <n v="0"/>
    <n v="4"/>
    <n v="3"/>
    <n v="59"/>
    <n v="720"/>
    <n v="4080"/>
    <n v="6"/>
  </r>
  <r>
    <s v="RES-20357"/>
    <s v="G-1094"/>
    <x v="790"/>
    <d v="2024-02-17T00:00:00"/>
    <d v="2024-02-19T00:00:00"/>
    <x v="1"/>
    <s v="RC_PROMO"/>
    <x v="2"/>
    <x v="0"/>
    <x v="0"/>
    <n v="1400"/>
    <n v="2"/>
    <n v="4"/>
    <n v="2"/>
    <n v="6"/>
    <n v="2"/>
    <n v="28"/>
    <n v="140"/>
    <n v="1260"/>
    <n v="4"/>
  </r>
  <r>
    <s v="RES-21536"/>
    <s v="G-5972"/>
    <x v="790"/>
    <d v="2024-01-24T00:00:00"/>
    <d v="2024-02-01T00:00:00"/>
    <x v="1"/>
    <s v="RC_GOV"/>
    <x v="2"/>
    <x v="0"/>
    <x v="0"/>
    <n v="5600"/>
    <n v="2"/>
    <n v="4"/>
    <n v="2"/>
    <n v="6"/>
    <n v="8"/>
    <n v="4"/>
    <n v="560"/>
    <n v="5040"/>
    <n v="16"/>
  </r>
  <r>
    <s v="RES-21823"/>
    <s v="G-6259"/>
    <x v="790"/>
    <d v="2024-03-19T00:00:00"/>
    <d v="2024-03-20T00:00:00"/>
    <x v="1"/>
    <s v="RC_PKG"/>
    <x v="4"/>
    <x v="2"/>
    <x v="2"/>
    <n v="1750"/>
    <n v="5"/>
    <n v="15"/>
    <n v="3"/>
    <n v="18"/>
    <n v="1"/>
    <n v="59"/>
    <n v="297.5"/>
    <n v="1452.5"/>
    <n v="5"/>
  </r>
  <r>
    <s v="RES-22749"/>
    <s v="G-7185"/>
    <x v="790"/>
    <d v="2024-03-01T00:00:00"/>
    <d v="2024-03-11T00:00:00"/>
    <x v="1"/>
    <s v="RC_BAR"/>
    <x v="3"/>
    <x v="0"/>
    <x v="0"/>
    <n v="10500"/>
    <n v="3"/>
    <n v="6"/>
    <n v="1"/>
    <n v="7"/>
    <n v="10"/>
    <n v="41"/>
    <n v="0"/>
    <n v="10500"/>
    <n v="30"/>
  </r>
  <r>
    <s v="RES-23146"/>
    <s v="G-7582"/>
    <x v="790"/>
    <d v="2024-04-12T00:00:00"/>
    <d v="2024-04-16T00:00:00"/>
    <x v="0"/>
    <s v="RC_BAR"/>
    <x v="0"/>
    <x v="1"/>
    <x v="2"/>
    <n v="6600"/>
    <n v="3"/>
    <n v="9"/>
    <n v="4"/>
    <n v="13"/>
    <n v="4"/>
    <n v="83"/>
    <n v="0"/>
    <n v="6600"/>
    <n v="12"/>
  </r>
  <r>
    <s v="RES-23286"/>
    <s v="G-7722"/>
    <x v="790"/>
    <d v="2024-03-17T00:00:00"/>
    <d v="2024-03-23T00:00:00"/>
    <x v="1"/>
    <s v="RC_BAR"/>
    <x v="0"/>
    <x v="2"/>
    <x v="2"/>
    <n v="2100"/>
    <n v="1"/>
    <n v="1"/>
    <n v="0"/>
    <n v="1"/>
    <n v="6"/>
    <n v="57"/>
    <n v="0"/>
    <n v="2100"/>
    <n v="6"/>
  </r>
  <r>
    <s v="RES-20139"/>
    <s v="G-3650"/>
    <x v="791"/>
    <d v="2024-01-25T00:00:00"/>
    <d v="2024-02-01T00:00:00"/>
    <x v="1"/>
    <s v="RC_BAR"/>
    <x v="5"/>
    <x v="3"/>
    <x v="2"/>
    <n v="7350"/>
    <n v="3"/>
    <n v="9"/>
    <n v="3"/>
    <n v="12"/>
    <n v="7"/>
    <n v="6"/>
    <n v="1470"/>
    <n v="5880"/>
    <n v="21"/>
  </r>
  <r>
    <s v="RES-21704"/>
    <s v="G-6140"/>
    <x v="791"/>
    <d v="2024-04-09T00:00:00"/>
    <d v="2024-04-23T00:00:00"/>
    <x v="2"/>
    <s v="RC_CORP"/>
    <x v="2"/>
    <x v="3"/>
    <x v="3"/>
    <n v="0"/>
    <n v="6"/>
    <n v="0"/>
    <n v="0"/>
    <n v="0"/>
    <n v="14"/>
    <n v="81"/>
    <n v="0"/>
    <n v="0"/>
    <n v="84"/>
  </r>
  <r>
    <s v="RES-21715"/>
    <s v="G-6151"/>
    <x v="791"/>
    <d v="2024-03-16T00:00:00"/>
    <d v="2024-03-22T00:00:00"/>
    <x v="1"/>
    <s v="RC_GOV"/>
    <x v="2"/>
    <x v="0"/>
    <x v="0"/>
    <n v="8400"/>
    <n v="4"/>
    <n v="8"/>
    <n v="4"/>
    <n v="12"/>
    <n v="6"/>
    <n v="57"/>
    <n v="840"/>
    <n v="7560"/>
    <n v="24"/>
  </r>
  <r>
    <s v="RES-22085"/>
    <s v="G-6521"/>
    <x v="791"/>
    <d v="2024-01-22T00:00:00"/>
    <d v="2024-01-25T00:00:00"/>
    <x v="1"/>
    <s v="RC_PROMO"/>
    <x v="3"/>
    <x v="0"/>
    <x v="3"/>
    <n v="0"/>
    <n v="7"/>
    <n v="0"/>
    <n v="0"/>
    <n v="0"/>
    <n v="3"/>
    <n v="3"/>
    <n v="0"/>
    <n v="0"/>
    <n v="21"/>
  </r>
  <r>
    <s v="RES-22676"/>
    <s v="G-7112"/>
    <x v="791"/>
    <d v="2024-02-06T00:00:00"/>
    <d v="2024-02-13T00:00:00"/>
    <x v="1"/>
    <s v="RC_WHL"/>
    <x v="6"/>
    <x v="2"/>
    <x v="2"/>
    <n v="2450"/>
    <n v="1"/>
    <n v="2"/>
    <n v="1"/>
    <n v="3"/>
    <n v="7"/>
    <n v="18"/>
    <n v="0"/>
    <n v="2450"/>
    <n v="7"/>
  </r>
  <r>
    <s v="RES-23006"/>
    <s v="G-7442"/>
    <x v="791"/>
    <d v="2024-01-24T00:00:00"/>
    <d v="2024-01-27T00:00:00"/>
    <x v="1"/>
    <s v="RC_PROMO"/>
    <x v="2"/>
    <x v="2"/>
    <x v="1"/>
    <n v="5250"/>
    <n v="5"/>
    <n v="5"/>
    <n v="1"/>
    <n v="6"/>
    <n v="3"/>
    <n v="5"/>
    <n v="525"/>
    <n v="4725"/>
    <n v="15"/>
  </r>
  <r>
    <s v="RES-23032"/>
    <s v="G-7468"/>
    <x v="791"/>
    <d v="2024-02-07T00:00:00"/>
    <d v="2024-02-09T00:00:00"/>
    <x v="1"/>
    <s v="RC_PROMO"/>
    <x v="3"/>
    <x v="1"/>
    <x v="0"/>
    <n v="1400"/>
    <n v="2"/>
    <n v="2"/>
    <n v="2"/>
    <n v="4"/>
    <n v="2"/>
    <n v="19"/>
    <n v="0"/>
    <n v="1400"/>
    <n v="4"/>
  </r>
  <r>
    <s v="RES-20126"/>
    <s v="G-1384"/>
    <x v="792"/>
    <d v="2024-02-27T00:00:00"/>
    <d v="2024-03-01T00:00:00"/>
    <x v="1"/>
    <s v="RC_CORP"/>
    <x v="4"/>
    <x v="3"/>
    <x v="0"/>
    <n v="5250"/>
    <n v="5"/>
    <n v="5"/>
    <n v="2"/>
    <n v="7"/>
    <n v="3"/>
    <n v="40"/>
    <n v="892.5"/>
    <n v="4357.5"/>
    <n v="15"/>
  </r>
  <r>
    <s v="RES-20354"/>
    <s v="G-3400"/>
    <x v="792"/>
    <d v="2024-01-18T00:00:00"/>
    <d v="2024-01-20T00:00:00"/>
    <x v="1"/>
    <s v="RC_PROMO"/>
    <x v="3"/>
    <x v="0"/>
    <x v="2"/>
    <n v="2100"/>
    <n v="3"/>
    <n v="3"/>
    <n v="3"/>
    <n v="6"/>
    <n v="2"/>
    <n v="0"/>
    <n v="0"/>
    <n v="2100"/>
    <n v="6"/>
  </r>
  <r>
    <s v="RES-21886"/>
    <s v="G-6322"/>
    <x v="792"/>
    <d v="2024-03-05T00:00:00"/>
    <d v="2024-03-08T00:00:00"/>
    <x v="1"/>
    <s v="RC_WHL"/>
    <x v="0"/>
    <x v="0"/>
    <x v="2"/>
    <n v="2100"/>
    <n v="2"/>
    <n v="6"/>
    <n v="0"/>
    <n v="6"/>
    <n v="3"/>
    <n v="47"/>
    <n v="0"/>
    <n v="2100"/>
    <n v="6"/>
  </r>
  <r>
    <s v="RES-22903"/>
    <s v="G-7339"/>
    <x v="792"/>
    <d v="2024-04-01T00:00:00"/>
    <d v="2024-04-03T00:00:00"/>
    <x v="1"/>
    <s v="RC_GOV"/>
    <x v="6"/>
    <x v="3"/>
    <x v="2"/>
    <n v="700"/>
    <n v="1"/>
    <n v="3"/>
    <n v="0"/>
    <n v="3"/>
    <n v="2"/>
    <n v="74"/>
    <n v="0"/>
    <n v="700"/>
    <n v="2"/>
  </r>
  <r>
    <s v="RES-23129"/>
    <s v="G-7565"/>
    <x v="792"/>
    <d v="2024-02-22T00:00:00"/>
    <d v="2024-03-06T00:00:00"/>
    <x v="1"/>
    <s v="RC_WHL"/>
    <x v="6"/>
    <x v="2"/>
    <x v="2"/>
    <n v="4550"/>
    <n v="1"/>
    <n v="1"/>
    <n v="1"/>
    <n v="2"/>
    <n v="13"/>
    <n v="35"/>
    <n v="0"/>
    <n v="4550"/>
    <n v="13"/>
  </r>
  <r>
    <s v="RES-23191"/>
    <s v="G-7627"/>
    <x v="792"/>
    <d v="2024-03-14T00:00:00"/>
    <d v="2024-03-24T00:00:00"/>
    <x v="1"/>
    <s v="RC_PROMO"/>
    <x v="2"/>
    <x v="0"/>
    <x v="2"/>
    <n v="7000"/>
    <n v="2"/>
    <n v="6"/>
    <n v="0"/>
    <n v="6"/>
    <n v="10"/>
    <n v="56"/>
    <n v="700"/>
    <n v="6300"/>
    <n v="20"/>
  </r>
  <r>
    <s v="RES-24442"/>
    <s v="G-8878"/>
    <x v="792"/>
    <d v="2024-02-21T00:00:00"/>
    <d v="2024-02-26T00:00:00"/>
    <x v="1"/>
    <s v="RC_WHL"/>
    <x v="7"/>
    <x v="4"/>
    <x v="2"/>
    <n v="7000"/>
    <n v="4"/>
    <n v="8"/>
    <n v="6"/>
    <n v="14"/>
    <n v="5"/>
    <n v="34"/>
    <n v="1050"/>
    <n v="5950"/>
    <n v="20"/>
  </r>
  <r>
    <s v="RES-24840"/>
    <s v="G-9276"/>
    <x v="792"/>
    <d v="2024-03-24T00:00:00"/>
    <d v="2024-03-25T00:00:00"/>
    <x v="1"/>
    <s v="RC_PKG"/>
    <x v="7"/>
    <x v="2"/>
    <x v="2"/>
    <n v="1750"/>
    <n v="5"/>
    <n v="5"/>
    <n v="4"/>
    <n v="9"/>
    <n v="1"/>
    <n v="66"/>
    <n v="262.5"/>
    <n v="1487.5"/>
    <n v="5"/>
  </r>
  <r>
    <s v="RES-20036"/>
    <s v="G-2975"/>
    <x v="793"/>
    <d v="2024-04-06T00:00:00"/>
    <d v="2024-04-08T00:00:00"/>
    <x v="1"/>
    <s v="RC_PKG"/>
    <x v="1"/>
    <x v="2"/>
    <x v="2"/>
    <n v="700"/>
    <n v="1"/>
    <n v="2"/>
    <n v="0"/>
    <n v="2"/>
    <n v="2"/>
    <n v="80"/>
    <n v="35"/>
    <n v="665"/>
    <n v="2"/>
  </r>
  <r>
    <s v="RES-20674"/>
    <s v="G-5110"/>
    <x v="793"/>
    <d v="2024-01-24T00:00:00"/>
    <d v="2024-02-06T00:00:00"/>
    <x v="4"/>
    <s v="RC_GOV"/>
    <x v="7"/>
    <x v="1"/>
    <x v="2"/>
    <n v="10400"/>
    <n v="1"/>
    <n v="3"/>
    <n v="1"/>
    <n v="4"/>
    <n v="13"/>
    <n v="7"/>
    <n v="1560"/>
    <n v="8840"/>
    <n v="13"/>
  </r>
  <r>
    <s v="RES-21066"/>
    <s v="G-5502"/>
    <x v="793"/>
    <d v="2024-03-24T00:00:00"/>
    <d v="2024-04-07T00:00:00"/>
    <x v="1"/>
    <s v="RC_WHL"/>
    <x v="5"/>
    <x v="3"/>
    <x v="0"/>
    <n v="24500"/>
    <n v="5"/>
    <n v="10"/>
    <n v="3"/>
    <n v="13"/>
    <n v="14"/>
    <n v="67"/>
    <n v="4900"/>
    <n v="19600"/>
    <n v="70"/>
  </r>
  <r>
    <s v="RES-22448"/>
    <s v="G-6884"/>
    <x v="793"/>
    <d v="2024-03-28T00:00:00"/>
    <d v="2024-04-05T00:00:00"/>
    <x v="1"/>
    <s v="RC_PROMO"/>
    <x v="0"/>
    <x v="1"/>
    <x v="2"/>
    <n v="8400"/>
    <n v="3"/>
    <n v="3"/>
    <n v="3"/>
    <n v="6"/>
    <n v="8"/>
    <n v="71"/>
    <n v="0"/>
    <n v="8400"/>
    <n v="24"/>
  </r>
  <r>
    <s v="RES-23534"/>
    <s v="G-7970"/>
    <x v="793"/>
    <d v="2024-04-02T00:00:00"/>
    <d v="2024-04-09T00:00:00"/>
    <x v="1"/>
    <s v="RC_BAR"/>
    <x v="1"/>
    <x v="3"/>
    <x v="2"/>
    <n v="2450"/>
    <n v="1"/>
    <n v="1"/>
    <n v="1"/>
    <n v="2"/>
    <n v="7"/>
    <n v="76"/>
    <n v="122.5"/>
    <n v="2327.5"/>
    <n v="7"/>
  </r>
  <r>
    <s v="RES-23748"/>
    <s v="G-8184"/>
    <x v="793"/>
    <d v="2024-01-30T00:00:00"/>
    <d v="2024-02-09T00:00:00"/>
    <x v="1"/>
    <s v="RC_PROMO"/>
    <x v="6"/>
    <x v="3"/>
    <x v="0"/>
    <n v="17500"/>
    <n v="5"/>
    <n v="15"/>
    <n v="5"/>
    <n v="20"/>
    <n v="10"/>
    <n v="13"/>
    <n v="0"/>
    <n v="17500"/>
    <n v="50"/>
  </r>
  <r>
    <s v="RES-20471"/>
    <s v="G-1975"/>
    <x v="794"/>
    <d v="2024-01-20T00:00:00"/>
    <d v="2024-01-26T00:00:00"/>
    <x v="1"/>
    <s v="RC_PROMO"/>
    <x v="7"/>
    <x v="3"/>
    <x v="2"/>
    <n v="10500"/>
    <n v="5"/>
    <n v="5"/>
    <n v="2"/>
    <n v="7"/>
    <n v="6"/>
    <n v="4"/>
    <n v="1575"/>
    <n v="8925"/>
    <n v="30"/>
  </r>
  <r>
    <s v="RES-20488"/>
    <s v="G-2146"/>
    <x v="794"/>
    <d v="2024-03-12T00:00:00"/>
    <d v="2024-03-15T00:00:00"/>
    <x v="2"/>
    <s v="RC_PROMO"/>
    <x v="3"/>
    <x v="4"/>
    <x v="2"/>
    <n v="9900"/>
    <n v="3"/>
    <n v="9"/>
    <n v="2"/>
    <n v="11"/>
    <n v="3"/>
    <n v="56"/>
    <n v="0"/>
    <n v="9900"/>
    <n v="9"/>
  </r>
  <r>
    <s v="RES-20795"/>
    <s v="G-5231"/>
    <x v="794"/>
    <d v="2024-02-18T00:00:00"/>
    <d v="2024-02-22T00:00:00"/>
    <x v="1"/>
    <s v="RC_BAR"/>
    <x v="2"/>
    <x v="4"/>
    <x v="2"/>
    <n v="7000"/>
    <n v="5"/>
    <n v="15"/>
    <n v="8"/>
    <n v="23"/>
    <n v="4"/>
    <n v="33"/>
    <n v="700"/>
    <n v="6300"/>
    <n v="20"/>
  </r>
  <r>
    <s v="RES-23142"/>
    <s v="G-7578"/>
    <x v="794"/>
    <d v="2024-02-26T00:00:00"/>
    <d v="2024-03-02T00:00:00"/>
    <x v="1"/>
    <s v="RC_BAR"/>
    <x v="7"/>
    <x v="4"/>
    <x v="0"/>
    <n v="3500"/>
    <n v="2"/>
    <n v="6"/>
    <n v="3"/>
    <n v="9"/>
    <n v="5"/>
    <n v="41"/>
    <n v="525"/>
    <n v="2975"/>
    <n v="10"/>
  </r>
  <r>
    <s v="RES-23220"/>
    <s v="G-7656"/>
    <x v="794"/>
    <d v="2024-01-19T00:00:00"/>
    <d v="2024-01-24T00:00:00"/>
    <x v="2"/>
    <s v="RC_PROMO"/>
    <x v="6"/>
    <x v="4"/>
    <x v="2"/>
    <n v="11000"/>
    <n v="2"/>
    <n v="6"/>
    <n v="0"/>
    <n v="6"/>
    <n v="5"/>
    <n v="3"/>
    <n v="0"/>
    <n v="11000"/>
    <n v="10"/>
  </r>
  <r>
    <s v="RES-24712"/>
    <s v="G-9148"/>
    <x v="794"/>
    <d v="2024-01-19T00:00:00"/>
    <d v="2024-01-29T00:00:00"/>
    <x v="1"/>
    <s v="RC_CORP"/>
    <x v="7"/>
    <x v="3"/>
    <x v="2"/>
    <n v="14000"/>
    <n v="4"/>
    <n v="8"/>
    <n v="2"/>
    <n v="10"/>
    <n v="10"/>
    <n v="3"/>
    <n v="2100"/>
    <n v="11900"/>
    <n v="40"/>
  </r>
  <r>
    <s v="RES-20531"/>
    <s v="G-2696"/>
    <x v="795"/>
    <d v="2024-01-18T00:00:00"/>
    <d v="2024-01-21T00:00:00"/>
    <x v="2"/>
    <s v="RC_BAR"/>
    <x v="6"/>
    <x v="1"/>
    <x v="2"/>
    <n v="9900"/>
    <n v="3"/>
    <n v="9"/>
    <n v="4"/>
    <n v="13"/>
    <n v="3"/>
    <n v="3"/>
    <n v="0"/>
    <n v="9900"/>
    <n v="9"/>
  </r>
  <r>
    <s v="RES-21337"/>
    <s v="G-5773"/>
    <x v="795"/>
    <d v="2024-01-29T00:00:00"/>
    <d v="2024-02-03T00:00:00"/>
    <x v="1"/>
    <s v="RC_CORP"/>
    <x v="0"/>
    <x v="4"/>
    <x v="2"/>
    <n v="5250"/>
    <n v="3"/>
    <n v="9"/>
    <n v="1"/>
    <n v="10"/>
    <n v="5"/>
    <n v="14"/>
    <n v="0"/>
    <n v="5250"/>
    <n v="15"/>
  </r>
  <r>
    <s v="RES-23139"/>
    <s v="G-7575"/>
    <x v="795"/>
    <d v="2024-01-23T00:00:00"/>
    <d v="2024-01-28T00:00:00"/>
    <x v="1"/>
    <s v="RC_WHL"/>
    <x v="7"/>
    <x v="1"/>
    <x v="2"/>
    <n v="8750"/>
    <n v="5"/>
    <n v="10"/>
    <n v="6"/>
    <n v="16"/>
    <n v="5"/>
    <n v="8"/>
    <n v="1312.5"/>
    <n v="7437.5"/>
    <n v="25"/>
  </r>
  <r>
    <s v="RES-23560"/>
    <s v="G-7996"/>
    <x v="795"/>
    <d v="2024-01-26T00:00:00"/>
    <d v="2024-01-30T00:00:00"/>
    <x v="1"/>
    <s v="RC_WHL"/>
    <x v="4"/>
    <x v="0"/>
    <x v="0"/>
    <n v="2800"/>
    <n v="2"/>
    <n v="6"/>
    <n v="2"/>
    <n v="8"/>
    <n v="4"/>
    <n v="11"/>
    <n v="476"/>
    <n v="2324"/>
    <n v="8"/>
  </r>
  <r>
    <s v="RES-20228"/>
    <s v="G-3149"/>
    <x v="796"/>
    <d v="2024-01-14T00:00:00"/>
    <d v="2024-01-18T00:00:00"/>
    <x v="2"/>
    <s v="RC_WHL"/>
    <x v="6"/>
    <x v="3"/>
    <x v="2"/>
    <n v="13200"/>
    <n v="3"/>
    <n v="9"/>
    <n v="2"/>
    <n v="11"/>
    <n v="4"/>
    <n v="0"/>
    <n v="0"/>
    <n v="13200"/>
    <n v="12"/>
  </r>
  <r>
    <s v="RES-21194"/>
    <s v="G-5630"/>
    <x v="796"/>
    <d v="2024-01-24T00:00:00"/>
    <d v="2024-02-06T00:00:00"/>
    <x v="4"/>
    <s v="RC_BAR"/>
    <x v="5"/>
    <x v="3"/>
    <x v="2"/>
    <n v="52000"/>
    <n v="5"/>
    <n v="10"/>
    <n v="4"/>
    <n v="14"/>
    <n v="13"/>
    <n v="10"/>
    <n v="10400"/>
    <n v="41600"/>
    <n v="65"/>
  </r>
  <r>
    <s v="RES-21317"/>
    <s v="G-5753"/>
    <x v="796"/>
    <d v="2024-02-08T00:00:00"/>
    <d v="2024-02-10T00:00:00"/>
    <x v="1"/>
    <s v="RC_PROMO"/>
    <x v="2"/>
    <x v="2"/>
    <x v="2"/>
    <n v="2800"/>
    <n v="4"/>
    <n v="4"/>
    <n v="4"/>
    <n v="8"/>
    <n v="2"/>
    <n v="25"/>
    <n v="280"/>
    <n v="2520"/>
    <n v="8"/>
  </r>
  <r>
    <s v="RES-21353"/>
    <s v="G-5789"/>
    <x v="796"/>
    <d v="2024-02-09T00:00:00"/>
    <d v="2024-02-12T00:00:00"/>
    <x v="1"/>
    <s v="RC_PKG"/>
    <x v="1"/>
    <x v="2"/>
    <x v="2"/>
    <n v="4200"/>
    <n v="4"/>
    <n v="4"/>
    <n v="2"/>
    <n v="6"/>
    <n v="3"/>
    <n v="26"/>
    <n v="210"/>
    <n v="3990"/>
    <n v="12"/>
  </r>
  <r>
    <s v="RES-22384"/>
    <s v="G-6820"/>
    <x v="796"/>
    <d v="2024-02-07T00:00:00"/>
    <d v="2024-02-19T00:00:00"/>
    <x v="3"/>
    <s v="RC_WHL"/>
    <x v="6"/>
    <x v="3"/>
    <x v="2"/>
    <n v="72000"/>
    <n v="5"/>
    <n v="15"/>
    <n v="3"/>
    <n v="18"/>
    <n v="12"/>
    <n v="24"/>
    <n v="0"/>
    <n v="72000"/>
    <n v="60"/>
  </r>
  <r>
    <s v="RES-22977"/>
    <s v="G-7413"/>
    <x v="796"/>
    <d v="2024-02-02T00:00:00"/>
    <d v="2024-02-13T00:00:00"/>
    <x v="1"/>
    <s v="RC_PROMO"/>
    <x v="2"/>
    <x v="2"/>
    <x v="1"/>
    <n v="3850"/>
    <n v="1"/>
    <n v="1"/>
    <n v="2"/>
    <n v="3"/>
    <n v="11"/>
    <n v="19"/>
    <n v="385"/>
    <n v="3465"/>
    <n v="11"/>
  </r>
  <r>
    <s v="RES-23109"/>
    <s v="G-7545"/>
    <x v="796"/>
    <d v="2024-02-23T00:00:00"/>
    <d v="2024-03-01T00:00:00"/>
    <x v="1"/>
    <s v="RC_PROMO"/>
    <x v="3"/>
    <x v="1"/>
    <x v="0"/>
    <n v="4900"/>
    <n v="2"/>
    <n v="2"/>
    <n v="2"/>
    <n v="4"/>
    <n v="7"/>
    <n v="40"/>
    <n v="0"/>
    <n v="4900"/>
    <n v="14"/>
  </r>
  <r>
    <s v="RES-23281"/>
    <s v="G-7717"/>
    <x v="796"/>
    <d v="2024-03-09T00:00:00"/>
    <d v="2024-03-11T00:00:00"/>
    <x v="3"/>
    <s v="RC_WHL"/>
    <x v="6"/>
    <x v="3"/>
    <x v="2"/>
    <n v="12000"/>
    <n v="5"/>
    <n v="15"/>
    <n v="3"/>
    <n v="18"/>
    <n v="2"/>
    <n v="55"/>
    <n v="0"/>
    <n v="12000"/>
    <n v="10"/>
  </r>
  <r>
    <s v="RES-20955"/>
    <s v="G-5391"/>
    <x v="797"/>
    <d v="2024-04-07T00:00:00"/>
    <d v="2024-04-15T00:00:00"/>
    <x v="1"/>
    <s v="RC_PKG"/>
    <x v="4"/>
    <x v="3"/>
    <x v="1"/>
    <n v="2800"/>
    <n v="1"/>
    <n v="3"/>
    <n v="0"/>
    <n v="3"/>
    <n v="8"/>
    <n v="85"/>
    <n v="476"/>
    <n v="2324"/>
    <n v="8"/>
  </r>
  <r>
    <s v="RES-22800"/>
    <s v="G-7236"/>
    <x v="797"/>
    <d v="2024-02-20T00:00:00"/>
    <d v="2024-02-28T00:00:00"/>
    <x v="2"/>
    <s v="RC_GOV"/>
    <x v="5"/>
    <x v="1"/>
    <x v="2"/>
    <n v="8800"/>
    <n v="1"/>
    <n v="2"/>
    <n v="1"/>
    <n v="3"/>
    <n v="8"/>
    <n v="38"/>
    <n v="1760"/>
    <n v="7040"/>
    <n v="8"/>
  </r>
  <r>
    <s v="RES-23491"/>
    <s v="G-7927"/>
    <x v="797"/>
    <d v="2024-03-19T00:00:00"/>
    <d v="2024-03-31T00:00:00"/>
    <x v="0"/>
    <s v="RC_PKG"/>
    <x v="4"/>
    <x v="3"/>
    <x v="2"/>
    <n v="33000"/>
    <n v="5"/>
    <n v="5"/>
    <n v="6"/>
    <n v="11"/>
    <n v="12"/>
    <n v="66"/>
    <n v="5610"/>
    <n v="27390"/>
    <n v="60"/>
  </r>
  <r>
    <s v="RES-24109"/>
    <s v="G-8545"/>
    <x v="797"/>
    <d v="2024-03-06T00:00:00"/>
    <d v="2024-03-18T00:00:00"/>
    <x v="0"/>
    <s v="RC_PKG"/>
    <x v="4"/>
    <x v="3"/>
    <x v="2"/>
    <n v="6600"/>
    <n v="1"/>
    <n v="1"/>
    <n v="0"/>
    <n v="1"/>
    <n v="12"/>
    <n v="53"/>
    <n v="1122"/>
    <n v="5478"/>
    <n v="12"/>
  </r>
  <r>
    <s v="RES-22724"/>
    <s v="G-7160"/>
    <x v="798"/>
    <d v="2024-01-25T00:00:00"/>
    <d v="2024-02-06T00:00:00"/>
    <x v="4"/>
    <s v="RC_CORP"/>
    <x v="1"/>
    <x v="3"/>
    <x v="2"/>
    <n v="19200"/>
    <n v="2"/>
    <n v="4"/>
    <n v="0"/>
    <n v="4"/>
    <n v="12"/>
    <n v="13"/>
    <n v="960"/>
    <n v="18240"/>
    <n v="24"/>
  </r>
  <r>
    <s v="RES-24371"/>
    <s v="G-8807"/>
    <x v="798"/>
    <d v="2024-01-13T00:00:00"/>
    <d v="2024-01-25T00:00:00"/>
    <x v="1"/>
    <s v="RC_LONG"/>
    <x v="3"/>
    <x v="2"/>
    <x v="2"/>
    <n v="4200"/>
    <n v="1"/>
    <n v="2"/>
    <n v="0"/>
    <n v="2"/>
    <n v="12"/>
    <n v="1"/>
    <n v="0"/>
    <n v="4200"/>
    <n v="12"/>
  </r>
  <r>
    <s v="RES-22164"/>
    <s v="G-6600"/>
    <x v="799"/>
    <d v="2024-02-22T00:00:00"/>
    <d v="2024-03-01T00:00:00"/>
    <x v="1"/>
    <s v="RC_WHL"/>
    <x v="7"/>
    <x v="1"/>
    <x v="2"/>
    <n v="8400"/>
    <n v="3"/>
    <n v="9"/>
    <n v="2"/>
    <n v="11"/>
    <n v="8"/>
    <n v="42"/>
    <n v="1260"/>
    <n v="7140"/>
    <n v="24"/>
  </r>
  <r>
    <s v="RES-23036"/>
    <s v="G-7472"/>
    <x v="799"/>
    <d v="2024-03-25T00:00:00"/>
    <d v="2024-04-01T00:00:00"/>
    <x v="1"/>
    <s v="RC_WHL"/>
    <x v="0"/>
    <x v="4"/>
    <x v="1"/>
    <n v="7350"/>
    <n v="3"/>
    <n v="3"/>
    <n v="2"/>
    <n v="5"/>
    <n v="7"/>
    <n v="74"/>
    <n v="0"/>
    <n v="7350"/>
    <n v="21"/>
  </r>
  <r>
    <s v="RES-24282"/>
    <s v="G-8718"/>
    <x v="799"/>
    <d v="2024-03-19T00:00:00"/>
    <d v="2024-04-02T00:00:00"/>
    <x v="1"/>
    <s v="RC_LONG"/>
    <x v="0"/>
    <x v="3"/>
    <x v="0"/>
    <n v="4900"/>
    <n v="1"/>
    <n v="1"/>
    <n v="1"/>
    <n v="2"/>
    <n v="14"/>
    <n v="68"/>
    <n v="0"/>
    <n v="4900"/>
    <n v="14"/>
  </r>
  <r>
    <s v="RES-20901"/>
    <s v="G-5337"/>
    <x v="800"/>
    <d v="2024-01-17T00:00:00"/>
    <d v="2024-01-22T00:00:00"/>
    <x v="1"/>
    <s v="RC_WHL"/>
    <x v="4"/>
    <x v="4"/>
    <x v="2"/>
    <n v="5250"/>
    <n v="3"/>
    <n v="3"/>
    <n v="2"/>
    <n v="5"/>
    <n v="5"/>
    <n v="7"/>
    <n v="892.5"/>
    <n v="4357.5"/>
    <n v="15"/>
  </r>
  <r>
    <s v="RES-21360"/>
    <s v="G-5796"/>
    <x v="800"/>
    <d v="2024-01-29T00:00:00"/>
    <d v="2024-02-02T00:00:00"/>
    <x v="1"/>
    <s v="RC_BAR"/>
    <x v="3"/>
    <x v="1"/>
    <x v="2"/>
    <n v="4200"/>
    <n v="3"/>
    <n v="3"/>
    <n v="1"/>
    <n v="4"/>
    <n v="4"/>
    <n v="19"/>
    <n v="0"/>
    <n v="4200"/>
    <n v="12"/>
  </r>
  <r>
    <s v="RES-21824"/>
    <s v="G-6260"/>
    <x v="800"/>
    <d v="2024-02-17T00:00:00"/>
    <d v="2024-02-25T00:00:00"/>
    <x v="1"/>
    <s v="RC_PKG"/>
    <x v="1"/>
    <x v="3"/>
    <x v="2"/>
    <n v="11200"/>
    <n v="4"/>
    <n v="8"/>
    <n v="1"/>
    <n v="9"/>
    <n v="8"/>
    <n v="38"/>
    <n v="560"/>
    <n v="10640"/>
    <n v="32"/>
  </r>
  <r>
    <s v="RES-23135"/>
    <s v="G-7571"/>
    <x v="800"/>
    <d v="2024-03-23T00:00:00"/>
    <d v="2024-03-29T00:00:00"/>
    <x v="1"/>
    <s v="RC_LONG"/>
    <x v="5"/>
    <x v="1"/>
    <x v="0"/>
    <n v="10500"/>
    <n v="5"/>
    <n v="15"/>
    <n v="1"/>
    <n v="16"/>
    <n v="6"/>
    <n v="73"/>
    <n v="2100"/>
    <n v="8400"/>
    <n v="30"/>
  </r>
  <r>
    <s v="RES-20082"/>
    <s v="G-2987"/>
    <x v="801"/>
    <d v="2024-02-22T00:00:00"/>
    <d v="2024-02-24T00:00:00"/>
    <x v="1"/>
    <s v="RC_BAR"/>
    <x v="4"/>
    <x v="4"/>
    <x v="0"/>
    <n v="3500"/>
    <n v="5"/>
    <n v="10"/>
    <n v="5"/>
    <n v="15"/>
    <n v="2"/>
    <n v="44"/>
    <n v="595"/>
    <n v="2905"/>
    <n v="10"/>
  </r>
  <r>
    <s v="RES-21086"/>
    <s v="G-5522"/>
    <x v="801"/>
    <d v="2024-03-12T00:00:00"/>
    <d v="2024-03-16T00:00:00"/>
    <x v="1"/>
    <s v="RC_WHL"/>
    <x v="0"/>
    <x v="4"/>
    <x v="1"/>
    <n v="1400"/>
    <n v="1"/>
    <n v="2"/>
    <n v="0"/>
    <n v="2"/>
    <n v="4"/>
    <n v="63"/>
    <n v="0"/>
    <n v="1400"/>
    <n v="4"/>
  </r>
  <r>
    <s v="RES-21966"/>
    <s v="G-6402"/>
    <x v="801"/>
    <d v="2024-01-12T00:00:00"/>
    <d v="2024-01-19T00:00:00"/>
    <x v="1"/>
    <s v="RC_BAR"/>
    <x v="4"/>
    <x v="3"/>
    <x v="2"/>
    <n v="12250"/>
    <n v="5"/>
    <n v="15"/>
    <n v="4"/>
    <n v="19"/>
    <n v="7"/>
    <n v="3"/>
    <n v="2082.5"/>
    <n v="10167.5"/>
    <n v="35"/>
  </r>
  <r>
    <s v="RES-23760"/>
    <s v="G-8196"/>
    <x v="801"/>
    <d v="2024-03-06T00:00:00"/>
    <d v="2024-03-20T00:00:00"/>
    <x v="1"/>
    <s v="RC_WHL"/>
    <x v="6"/>
    <x v="2"/>
    <x v="2"/>
    <n v="19600"/>
    <n v="4"/>
    <n v="12"/>
    <n v="3"/>
    <n v="15"/>
    <n v="14"/>
    <n v="57"/>
    <n v="0"/>
    <n v="19600"/>
    <n v="56"/>
  </r>
  <r>
    <s v="RES-24785"/>
    <s v="G-9221"/>
    <x v="801"/>
    <d v="2024-03-02T00:00:00"/>
    <d v="2024-03-14T00:00:00"/>
    <x v="1"/>
    <s v="RC_GOV"/>
    <x v="7"/>
    <x v="0"/>
    <x v="0"/>
    <n v="8400"/>
    <n v="2"/>
    <n v="6"/>
    <n v="0"/>
    <n v="6"/>
    <n v="12"/>
    <n v="53"/>
    <n v="1260"/>
    <n v="7140"/>
    <n v="24"/>
  </r>
  <r>
    <s v="RES-20127"/>
    <s v="G-3792"/>
    <x v="802"/>
    <d v="2024-01-18T00:00:00"/>
    <d v="2024-01-24T00:00:00"/>
    <x v="2"/>
    <s v="RC_PROMO"/>
    <x v="6"/>
    <x v="4"/>
    <x v="2"/>
    <n v="19800"/>
    <n v="3"/>
    <n v="6"/>
    <n v="0"/>
    <n v="6"/>
    <n v="6"/>
    <n v="10"/>
    <n v="0"/>
    <n v="19800"/>
    <n v="18"/>
  </r>
  <r>
    <s v="RES-20148"/>
    <s v="G-4945"/>
    <x v="803"/>
    <d v="2024-01-08T00:00:00"/>
    <d v="2024-01-12T00:00:00"/>
    <x v="3"/>
    <s v="RC_LONG"/>
    <x v="7"/>
    <x v="0"/>
    <x v="2"/>
    <n v="9600"/>
    <n v="2"/>
    <n v="2"/>
    <n v="1"/>
    <n v="3"/>
    <n v="4"/>
    <n v="1"/>
    <n v="1440"/>
    <n v="8160"/>
    <n v="8"/>
  </r>
  <r>
    <s v="RES-21087"/>
    <s v="G-5523"/>
    <x v="803"/>
    <d v="2024-01-23T00:00:00"/>
    <d v="2024-02-06T00:00:00"/>
    <x v="1"/>
    <s v="RC_BAR"/>
    <x v="3"/>
    <x v="0"/>
    <x v="0"/>
    <n v="14700"/>
    <n v="3"/>
    <n v="3"/>
    <n v="5"/>
    <n v="8"/>
    <n v="14"/>
    <n v="16"/>
    <n v="0"/>
    <n v="14700"/>
    <n v="42"/>
  </r>
  <r>
    <s v="RES-21969"/>
    <s v="G-6405"/>
    <x v="803"/>
    <d v="2024-02-21T00:00:00"/>
    <d v="2024-02-23T00:00:00"/>
    <x v="0"/>
    <s v="RC_PKG"/>
    <x v="4"/>
    <x v="3"/>
    <x v="2"/>
    <n v="2200"/>
    <n v="2"/>
    <n v="2"/>
    <n v="3"/>
    <n v="5"/>
    <n v="2"/>
    <n v="45"/>
    <n v="374"/>
    <n v="1826"/>
    <n v="4"/>
  </r>
  <r>
    <s v="RES-24304"/>
    <s v="G-8740"/>
    <x v="803"/>
    <d v="2024-04-06T00:00:00"/>
    <d v="2024-04-13T00:00:00"/>
    <x v="1"/>
    <s v="RC_PKG"/>
    <x v="4"/>
    <x v="2"/>
    <x v="2"/>
    <n v="2450"/>
    <n v="1"/>
    <n v="3"/>
    <n v="2"/>
    <n v="5"/>
    <n v="7"/>
    <n v="90"/>
    <n v="416.5"/>
    <n v="2033.5"/>
    <n v="7"/>
  </r>
  <r>
    <s v="RES-20343"/>
    <s v="G-3295"/>
    <x v="804"/>
    <d v="2024-02-20T00:00:00"/>
    <d v="2024-02-22T00:00:00"/>
    <x v="1"/>
    <s v="RC_PROMO"/>
    <x v="1"/>
    <x v="0"/>
    <x v="2"/>
    <n v="2100"/>
    <n v="3"/>
    <n v="6"/>
    <n v="3"/>
    <n v="9"/>
    <n v="2"/>
    <n v="45"/>
    <n v="105"/>
    <n v="1995"/>
    <n v="6"/>
  </r>
  <r>
    <s v="RES-21068"/>
    <s v="G-5504"/>
    <x v="804"/>
    <d v="2024-01-09T00:00:00"/>
    <d v="2024-01-22T00:00:00"/>
    <x v="1"/>
    <s v="RC_BAR"/>
    <x v="5"/>
    <x v="3"/>
    <x v="1"/>
    <n v="22750"/>
    <n v="5"/>
    <n v="10"/>
    <n v="5"/>
    <n v="15"/>
    <n v="13"/>
    <n v="3"/>
    <n v="4550"/>
    <n v="18200"/>
    <n v="65"/>
  </r>
  <r>
    <s v="RES-21470"/>
    <s v="G-5906"/>
    <x v="804"/>
    <d v="2024-01-24T00:00:00"/>
    <d v="2024-02-05T00:00:00"/>
    <x v="1"/>
    <s v="RC_PKG"/>
    <x v="0"/>
    <x v="0"/>
    <x v="2"/>
    <n v="4200"/>
    <n v="1"/>
    <n v="1"/>
    <n v="2"/>
    <n v="3"/>
    <n v="12"/>
    <n v="18"/>
    <n v="0"/>
    <n v="4200"/>
    <n v="12"/>
  </r>
  <r>
    <s v="RES-22573"/>
    <s v="G-7009"/>
    <x v="804"/>
    <d v="2024-02-29T00:00:00"/>
    <d v="2024-03-01T00:00:00"/>
    <x v="1"/>
    <s v="RC_WHL"/>
    <x v="0"/>
    <x v="0"/>
    <x v="2"/>
    <n v="1750"/>
    <n v="5"/>
    <n v="10"/>
    <n v="4"/>
    <n v="14"/>
    <n v="1"/>
    <n v="54"/>
    <n v="0"/>
    <n v="1750"/>
    <n v="5"/>
  </r>
  <r>
    <s v="RES-22582"/>
    <s v="G-7018"/>
    <x v="804"/>
    <d v="2024-02-20T00:00:00"/>
    <d v="2024-02-27T00:00:00"/>
    <x v="1"/>
    <s v="RC_WHL"/>
    <x v="0"/>
    <x v="3"/>
    <x v="2"/>
    <n v="12250"/>
    <n v="5"/>
    <n v="15"/>
    <n v="4"/>
    <n v="19"/>
    <n v="7"/>
    <n v="45"/>
    <n v="0"/>
    <n v="12250"/>
    <n v="35"/>
  </r>
  <r>
    <s v="RES-23227"/>
    <s v="G-7663"/>
    <x v="804"/>
    <d v="2024-01-08T00:00:00"/>
    <d v="2024-01-17T00:00:00"/>
    <x v="0"/>
    <s v="RC_WHL"/>
    <x v="3"/>
    <x v="3"/>
    <x v="0"/>
    <n v="14850"/>
    <n v="3"/>
    <n v="6"/>
    <n v="3"/>
    <n v="9"/>
    <n v="9"/>
    <n v="2"/>
    <n v="0"/>
    <n v="14850"/>
    <n v="27"/>
  </r>
  <r>
    <s v="RES-24035"/>
    <s v="G-8471"/>
    <x v="804"/>
    <d v="2024-03-12T00:00:00"/>
    <d v="2024-03-21T00:00:00"/>
    <x v="1"/>
    <s v="RC_GOV"/>
    <x v="7"/>
    <x v="2"/>
    <x v="2"/>
    <n v="15750"/>
    <n v="5"/>
    <n v="5"/>
    <n v="4"/>
    <n v="9"/>
    <n v="9"/>
    <n v="66"/>
    <n v="2362.5"/>
    <n v="13387.5"/>
    <n v="45"/>
  </r>
  <r>
    <s v="RES-20869"/>
    <s v="G-5305"/>
    <x v="805"/>
    <d v="2024-02-12T00:00:00"/>
    <d v="2024-02-15T00:00:00"/>
    <x v="1"/>
    <s v="RC_GOV"/>
    <x v="5"/>
    <x v="3"/>
    <x v="2"/>
    <n v="2100"/>
    <n v="2"/>
    <n v="6"/>
    <n v="2"/>
    <n v="8"/>
    <n v="3"/>
    <n v="38"/>
    <n v="420"/>
    <n v="1680"/>
    <n v="6"/>
  </r>
  <r>
    <s v="RES-23857"/>
    <s v="G-8293"/>
    <x v="805"/>
    <d v="2024-02-21T00:00:00"/>
    <d v="2024-03-03T00:00:00"/>
    <x v="4"/>
    <s v="RC_CORP"/>
    <x v="4"/>
    <x v="3"/>
    <x v="2"/>
    <n v="8800"/>
    <n v="1"/>
    <n v="2"/>
    <n v="2"/>
    <n v="4"/>
    <n v="11"/>
    <n v="47"/>
    <n v="1496"/>
    <n v="7304"/>
    <n v="11"/>
  </r>
  <r>
    <s v="RES-24215"/>
    <s v="G-8651"/>
    <x v="805"/>
    <d v="2024-01-11T00:00:00"/>
    <d v="2024-01-25T00:00:00"/>
    <x v="1"/>
    <s v="RC_WHL"/>
    <x v="6"/>
    <x v="2"/>
    <x v="2"/>
    <n v="4900"/>
    <n v="1"/>
    <n v="1"/>
    <n v="1"/>
    <n v="2"/>
    <n v="14"/>
    <n v="6"/>
    <n v="0"/>
    <n v="4900"/>
    <n v="14"/>
  </r>
  <r>
    <s v="RES-24649"/>
    <s v="G-9085"/>
    <x v="805"/>
    <d v="2024-04-02T00:00:00"/>
    <d v="2024-04-16T00:00:00"/>
    <x v="1"/>
    <s v="RC_WHL"/>
    <x v="7"/>
    <x v="1"/>
    <x v="2"/>
    <n v="14700"/>
    <n v="3"/>
    <n v="3"/>
    <n v="0"/>
    <n v="3"/>
    <n v="14"/>
    <n v="88"/>
    <n v="2205"/>
    <n v="12495"/>
    <n v="42"/>
  </r>
  <r>
    <s v="RES-20023"/>
    <s v="G-3725"/>
    <x v="806"/>
    <d v="2024-03-03T00:00:00"/>
    <d v="2024-03-04T00:00:00"/>
    <x v="0"/>
    <s v="RC_PROMO"/>
    <x v="3"/>
    <x v="3"/>
    <x v="0"/>
    <n v="550"/>
    <n v="1"/>
    <n v="3"/>
    <n v="1"/>
    <n v="4"/>
    <n v="1"/>
    <n v="59"/>
    <n v="0"/>
    <n v="550"/>
    <n v="1"/>
  </r>
  <r>
    <s v="RES-20041"/>
    <s v="G-3892"/>
    <x v="806"/>
    <d v="2024-01-05T00:00:00"/>
    <d v="2024-01-08T00:00:00"/>
    <x v="1"/>
    <s v="RC_WHL"/>
    <x v="0"/>
    <x v="1"/>
    <x v="2"/>
    <n v="5250"/>
    <n v="5"/>
    <n v="5"/>
    <n v="3"/>
    <n v="8"/>
    <n v="3"/>
    <n v="1"/>
    <n v="0"/>
    <n v="5250"/>
    <n v="15"/>
  </r>
  <r>
    <s v="RES-20061"/>
    <s v="G-4390"/>
    <x v="806"/>
    <d v="2024-02-08T00:00:00"/>
    <d v="2024-02-10T00:00:00"/>
    <x v="1"/>
    <s v="RC_GOV"/>
    <x v="3"/>
    <x v="1"/>
    <x v="2"/>
    <n v="2800"/>
    <n v="4"/>
    <n v="4"/>
    <n v="3"/>
    <n v="7"/>
    <n v="2"/>
    <n v="35"/>
    <n v="0"/>
    <n v="2800"/>
    <n v="8"/>
  </r>
  <r>
    <s v="RES-20227"/>
    <s v="G-3958"/>
    <x v="806"/>
    <d v="2024-01-20T00:00:00"/>
    <d v="2024-01-22T00:00:00"/>
    <x v="1"/>
    <s v="RC_BAR"/>
    <x v="5"/>
    <x v="0"/>
    <x v="2"/>
    <n v="3500"/>
    <n v="5"/>
    <n v="15"/>
    <n v="5"/>
    <n v="20"/>
    <n v="2"/>
    <n v="16"/>
    <n v="700"/>
    <n v="2800"/>
    <n v="10"/>
  </r>
  <r>
    <s v="RES-22670"/>
    <s v="G-7106"/>
    <x v="806"/>
    <d v="2024-03-05T00:00:00"/>
    <d v="2024-03-08T00:00:00"/>
    <x v="0"/>
    <s v="RC_CORP"/>
    <x v="1"/>
    <x v="2"/>
    <x v="2"/>
    <n v="6600"/>
    <n v="4"/>
    <n v="8"/>
    <n v="3"/>
    <n v="11"/>
    <n v="3"/>
    <n v="61"/>
    <n v="330"/>
    <n v="6270"/>
    <n v="12"/>
  </r>
  <r>
    <s v="RES-22705"/>
    <s v="G-7141"/>
    <x v="806"/>
    <d v="2024-03-16T00:00:00"/>
    <d v="2024-03-27T00:00:00"/>
    <x v="1"/>
    <s v="RC_WHL"/>
    <x v="4"/>
    <x v="4"/>
    <x v="1"/>
    <n v="7700"/>
    <n v="2"/>
    <n v="2"/>
    <n v="1"/>
    <n v="3"/>
    <n v="11"/>
    <n v="72"/>
    <n v="1309"/>
    <n v="6391"/>
    <n v="22"/>
  </r>
  <r>
    <s v="RES-23575"/>
    <s v="G-8011"/>
    <x v="806"/>
    <d v="2024-01-10T00:00:00"/>
    <d v="2024-01-19T00:00:00"/>
    <x v="1"/>
    <s v="RC_LONG"/>
    <x v="7"/>
    <x v="3"/>
    <x v="3"/>
    <n v="0"/>
    <n v="11"/>
    <n v="0"/>
    <n v="0"/>
    <n v="0"/>
    <n v="9"/>
    <n v="6"/>
    <n v="0"/>
    <n v="0"/>
    <n v="99"/>
  </r>
  <r>
    <s v="RES-24224"/>
    <s v="G-8660"/>
    <x v="806"/>
    <d v="2024-01-13T00:00:00"/>
    <d v="2024-01-20T00:00:00"/>
    <x v="1"/>
    <s v="RC_BAR"/>
    <x v="6"/>
    <x v="3"/>
    <x v="2"/>
    <n v="9800"/>
    <n v="4"/>
    <n v="4"/>
    <n v="3"/>
    <n v="7"/>
    <n v="7"/>
    <n v="9"/>
    <n v="0"/>
    <n v="9800"/>
    <n v="28"/>
  </r>
  <r>
    <s v="RES-20713"/>
    <s v="G-5149"/>
    <x v="807"/>
    <d v="2024-01-24T00:00:00"/>
    <d v="2024-01-27T00:00:00"/>
    <x v="1"/>
    <s v="RC_LONG"/>
    <x v="5"/>
    <x v="1"/>
    <x v="2"/>
    <n v="1050"/>
    <n v="1"/>
    <n v="2"/>
    <n v="1"/>
    <n v="3"/>
    <n v="3"/>
    <n v="21"/>
    <n v="210"/>
    <n v="840"/>
    <n v="3"/>
  </r>
  <r>
    <s v="RES-21070"/>
    <s v="G-5506"/>
    <x v="807"/>
    <d v="2024-03-29T00:00:00"/>
    <d v="2024-04-01T00:00:00"/>
    <x v="2"/>
    <s v="RC_CORP"/>
    <x v="2"/>
    <x v="3"/>
    <x v="3"/>
    <n v="0"/>
    <n v="5"/>
    <n v="0"/>
    <n v="0"/>
    <n v="0"/>
    <n v="3"/>
    <n v="86"/>
    <n v="0"/>
    <n v="0"/>
    <n v="15"/>
  </r>
  <r>
    <s v="RES-21655"/>
    <s v="G-6091"/>
    <x v="807"/>
    <d v="2024-01-17T00:00:00"/>
    <d v="2024-01-24T00:00:00"/>
    <x v="1"/>
    <s v="RC_WHL"/>
    <x v="0"/>
    <x v="0"/>
    <x v="2"/>
    <n v="12250"/>
    <n v="5"/>
    <n v="5"/>
    <n v="6"/>
    <n v="11"/>
    <n v="7"/>
    <n v="14"/>
    <n v="0"/>
    <n v="12250"/>
    <n v="35"/>
  </r>
  <r>
    <s v="RES-21950"/>
    <s v="G-6386"/>
    <x v="807"/>
    <d v="2024-03-12T00:00:00"/>
    <d v="2024-03-21T00:00:00"/>
    <x v="4"/>
    <s v="RC_PROMO"/>
    <x v="3"/>
    <x v="3"/>
    <x v="2"/>
    <n v="7200"/>
    <n v="1"/>
    <n v="1"/>
    <n v="0"/>
    <n v="1"/>
    <n v="9"/>
    <n v="69"/>
    <n v="0"/>
    <n v="7200"/>
    <n v="9"/>
  </r>
  <r>
    <s v="RES-23787"/>
    <s v="G-8223"/>
    <x v="807"/>
    <d v="2024-01-31T00:00:00"/>
    <d v="2024-02-09T00:00:00"/>
    <x v="1"/>
    <s v="RC_BAR"/>
    <x v="4"/>
    <x v="1"/>
    <x v="2"/>
    <n v="9450"/>
    <n v="3"/>
    <n v="9"/>
    <n v="1"/>
    <n v="10"/>
    <n v="9"/>
    <n v="28"/>
    <n v="1606.5"/>
    <n v="7843.5"/>
    <n v="27"/>
  </r>
  <r>
    <s v="RES-24886"/>
    <s v="G-9322"/>
    <x v="807"/>
    <d v="2024-02-15T00:00:00"/>
    <d v="2024-02-22T00:00:00"/>
    <x v="4"/>
    <s v="RC_PROMO"/>
    <x v="0"/>
    <x v="3"/>
    <x v="3"/>
    <n v="0"/>
    <n v="7"/>
    <n v="0"/>
    <n v="0"/>
    <n v="0"/>
    <n v="7"/>
    <n v="43"/>
    <n v="0"/>
    <n v="0"/>
    <n v="49"/>
  </r>
  <r>
    <s v="RES-20070"/>
    <s v="G-2313"/>
    <x v="808"/>
    <d v="2024-04-21T00:00:00"/>
    <d v="2024-04-24T00:00:00"/>
    <x v="3"/>
    <s v="RC_CORP"/>
    <x v="4"/>
    <x v="1"/>
    <x v="2"/>
    <n v="7200"/>
    <n v="2"/>
    <n v="6"/>
    <n v="1"/>
    <n v="7"/>
    <n v="3"/>
    <n v="110"/>
    <n v="1224"/>
    <n v="5976"/>
    <n v="6"/>
  </r>
  <r>
    <s v="RES-20501"/>
    <s v="G-3099"/>
    <x v="808"/>
    <d v="2024-02-09T00:00:00"/>
    <d v="2024-02-12T00:00:00"/>
    <x v="1"/>
    <s v="RC_GOV"/>
    <x v="2"/>
    <x v="1"/>
    <x v="0"/>
    <n v="4200"/>
    <n v="4"/>
    <n v="12"/>
    <n v="2"/>
    <n v="14"/>
    <n v="3"/>
    <n v="38"/>
    <n v="420"/>
    <n v="3780"/>
    <n v="12"/>
  </r>
  <r>
    <s v="RES-24526"/>
    <s v="G-8962"/>
    <x v="808"/>
    <d v="2024-01-08T00:00:00"/>
    <d v="2024-01-10T00:00:00"/>
    <x v="1"/>
    <s v="RC_GOV"/>
    <x v="7"/>
    <x v="2"/>
    <x v="2"/>
    <n v="2100"/>
    <n v="3"/>
    <n v="6"/>
    <n v="4"/>
    <n v="10"/>
    <n v="2"/>
    <n v="6"/>
    <n v="315"/>
    <n v="1785"/>
    <n v="6"/>
  </r>
  <r>
    <s v="RES-20019"/>
    <s v="G-1899"/>
    <x v="809"/>
    <d v="2024-02-28T00:00:00"/>
    <d v="2024-02-29T00:00:00"/>
    <x v="1"/>
    <s v="RC_BAR"/>
    <x v="1"/>
    <x v="3"/>
    <x v="2"/>
    <n v="1050"/>
    <n v="3"/>
    <n v="6"/>
    <n v="4"/>
    <n v="10"/>
    <n v="1"/>
    <n v="58"/>
    <n v="52.5"/>
    <n v="997.5"/>
    <n v="3"/>
  </r>
  <r>
    <s v="RES-20584"/>
    <s v="G-5020"/>
    <x v="809"/>
    <d v="2024-01-02T00:00:00"/>
    <d v="2024-01-14T00:00:00"/>
    <x v="0"/>
    <s v="RC_PKG"/>
    <x v="0"/>
    <x v="0"/>
    <x v="2"/>
    <n v="19800"/>
    <n v="3"/>
    <n v="9"/>
    <n v="2"/>
    <n v="11"/>
    <n v="12"/>
    <n v="1"/>
    <n v="0"/>
    <n v="19800"/>
    <n v="36"/>
  </r>
  <r>
    <s v="RES-20603"/>
    <s v="G-5039"/>
    <x v="809"/>
    <d v="2024-01-02T00:00:00"/>
    <d v="2024-01-07T00:00:00"/>
    <x v="1"/>
    <s v="RC_CORP"/>
    <x v="6"/>
    <x v="1"/>
    <x v="0"/>
    <n v="3500"/>
    <n v="2"/>
    <n v="4"/>
    <n v="0"/>
    <n v="4"/>
    <n v="5"/>
    <n v="1"/>
    <n v="0"/>
    <n v="3500"/>
    <n v="10"/>
  </r>
  <r>
    <s v="RES-20605"/>
    <s v="G-5041"/>
    <x v="809"/>
    <d v="2024-01-02T00:00:00"/>
    <d v="2024-01-11T00:00:00"/>
    <x v="1"/>
    <s v="RC_PROMO"/>
    <x v="2"/>
    <x v="0"/>
    <x v="2"/>
    <n v="15750"/>
    <n v="5"/>
    <n v="5"/>
    <n v="2"/>
    <n v="7"/>
    <n v="9"/>
    <n v="1"/>
    <n v="1575"/>
    <n v="14175"/>
    <n v="45"/>
  </r>
  <r>
    <s v="RES-20606"/>
    <s v="G-5042"/>
    <x v="809"/>
    <d v="2024-01-02T00:00:00"/>
    <d v="2024-01-09T00:00:00"/>
    <x v="2"/>
    <s v="RC_PROMO"/>
    <x v="3"/>
    <x v="4"/>
    <x v="2"/>
    <n v="7700"/>
    <n v="1"/>
    <n v="2"/>
    <n v="0"/>
    <n v="2"/>
    <n v="7"/>
    <n v="1"/>
    <n v="0"/>
    <n v="7700"/>
    <n v="7"/>
  </r>
  <r>
    <s v="RES-20617"/>
    <s v="G-5053"/>
    <x v="809"/>
    <d v="2024-01-17T00:00:00"/>
    <d v="2024-01-23T00:00:00"/>
    <x v="4"/>
    <s v="RC_BAR"/>
    <x v="3"/>
    <x v="1"/>
    <x v="0"/>
    <n v="14400"/>
    <n v="3"/>
    <n v="9"/>
    <n v="4"/>
    <n v="13"/>
    <n v="6"/>
    <n v="16"/>
    <n v="0"/>
    <n v="14400"/>
    <n v="18"/>
  </r>
  <r>
    <s v="RES-20630"/>
    <s v="G-5066"/>
    <x v="809"/>
    <d v="2024-01-02T00:00:00"/>
    <d v="2024-01-12T00:00:00"/>
    <x v="1"/>
    <s v="RC_BAR"/>
    <x v="5"/>
    <x v="4"/>
    <x v="1"/>
    <n v="7000"/>
    <n v="2"/>
    <n v="4"/>
    <n v="2"/>
    <n v="6"/>
    <n v="10"/>
    <n v="1"/>
    <n v="1400"/>
    <n v="5600"/>
    <n v="20"/>
  </r>
  <r>
    <s v="RES-20633"/>
    <s v="G-5069"/>
    <x v="809"/>
    <d v="2024-01-25T00:00:00"/>
    <d v="2024-02-03T00:00:00"/>
    <x v="1"/>
    <s v="RC_GOV"/>
    <x v="0"/>
    <x v="3"/>
    <x v="2"/>
    <n v="6300"/>
    <n v="2"/>
    <n v="2"/>
    <n v="2"/>
    <n v="4"/>
    <n v="9"/>
    <n v="24"/>
    <n v="0"/>
    <n v="6300"/>
    <n v="18"/>
  </r>
  <r>
    <s v="RES-20643"/>
    <s v="G-5079"/>
    <x v="809"/>
    <d v="2024-01-02T00:00:00"/>
    <d v="2024-01-10T00:00:00"/>
    <x v="1"/>
    <s v="RC_WHL"/>
    <x v="0"/>
    <x v="0"/>
    <x v="2"/>
    <n v="14000"/>
    <n v="5"/>
    <n v="15"/>
    <n v="7"/>
    <n v="22"/>
    <n v="8"/>
    <n v="1"/>
    <n v="0"/>
    <n v="14000"/>
    <n v="40"/>
  </r>
  <r>
    <s v="RES-20645"/>
    <s v="G-5081"/>
    <x v="809"/>
    <d v="2024-01-02T00:00:00"/>
    <d v="2024-01-12T00:00:00"/>
    <x v="1"/>
    <s v="RC_LONG"/>
    <x v="1"/>
    <x v="1"/>
    <x v="1"/>
    <n v="7000"/>
    <n v="2"/>
    <n v="2"/>
    <n v="2"/>
    <n v="4"/>
    <n v="10"/>
    <n v="1"/>
    <n v="350"/>
    <n v="6650"/>
    <n v="20"/>
  </r>
  <r>
    <s v="RES-20649"/>
    <s v="G-5085"/>
    <x v="809"/>
    <d v="2024-01-02T00:00:00"/>
    <d v="2024-01-12T00:00:00"/>
    <x v="0"/>
    <s v="RC_LONG"/>
    <x v="3"/>
    <x v="3"/>
    <x v="2"/>
    <n v="11000"/>
    <n v="2"/>
    <n v="4"/>
    <n v="1"/>
    <n v="5"/>
    <n v="10"/>
    <n v="1"/>
    <n v="0"/>
    <n v="11000"/>
    <n v="20"/>
  </r>
  <r>
    <s v="RES-20653"/>
    <s v="G-5089"/>
    <x v="809"/>
    <d v="2024-01-08T00:00:00"/>
    <d v="2024-01-13T00:00:00"/>
    <x v="4"/>
    <s v="RC_BAR"/>
    <x v="1"/>
    <x v="4"/>
    <x v="2"/>
    <n v="8000"/>
    <n v="2"/>
    <n v="6"/>
    <n v="2"/>
    <n v="8"/>
    <n v="5"/>
    <n v="7"/>
    <n v="400"/>
    <n v="7600"/>
    <n v="10"/>
  </r>
  <r>
    <s v="RES-20655"/>
    <s v="G-5091"/>
    <x v="809"/>
    <d v="2024-01-02T00:00:00"/>
    <d v="2024-01-06T00:00:00"/>
    <x v="1"/>
    <s v="RC_WHL"/>
    <x v="4"/>
    <x v="0"/>
    <x v="2"/>
    <n v="4200"/>
    <n v="3"/>
    <n v="3"/>
    <n v="1"/>
    <n v="4"/>
    <n v="4"/>
    <n v="1"/>
    <n v="714"/>
    <n v="3486"/>
    <n v="12"/>
  </r>
  <r>
    <s v="RES-20667"/>
    <s v="G-5103"/>
    <x v="809"/>
    <d v="2024-01-06T00:00:00"/>
    <d v="2024-01-08T00:00:00"/>
    <x v="3"/>
    <s v="RC_LONG"/>
    <x v="7"/>
    <x v="2"/>
    <x v="2"/>
    <n v="9600"/>
    <n v="4"/>
    <n v="12"/>
    <n v="3"/>
    <n v="15"/>
    <n v="2"/>
    <n v="5"/>
    <n v="1440"/>
    <n v="8160"/>
    <n v="8"/>
  </r>
  <r>
    <s v="RES-20668"/>
    <s v="G-5104"/>
    <x v="809"/>
    <d v="2024-01-02T00:00:00"/>
    <d v="2024-01-07T00:00:00"/>
    <x v="4"/>
    <s v="RC_CORP"/>
    <x v="1"/>
    <x v="3"/>
    <x v="0"/>
    <n v="12000"/>
    <n v="3"/>
    <n v="3"/>
    <n v="4"/>
    <n v="7"/>
    <n v="5"/>
    <n v="1"/>
    <n v="600"/>
    <n v="11400"/>
    <n v="15"/>
  </r>
  <r>
    <s v="RES-20675"/>
    <s v="G-5111"/>
    <x v="809"/>
    <d v="2024-01-02T00:00:00"/>
    <d v="2024-01-05T00:00:00"/>
    <x v="1"/>
    <s v="RC_PKG"/>
    <x v="0"/>
    <x v="3"/>
    <x v="2"/>
    <n v="2100"/>
    <n v="2"/>
    <n v="4"/>
    <n v="1"/>
    <n v="5"/>
    <n v="3"/>
    <n v="1"/>
    <n v="0"/>
    <n v="2100"/>
    <n v="6"/>
  </r>
  <r>
    <s v="RES-20678"/>
    <s v="G-5114"/>
    <x v="809"/>
    <d v="2024-01-22T00:00:00"/>
    <d v="2024-02-01T00:00:00"/>
    <x v="4"/>
    <s v="RC_PROMO"/>
    <x v="4"/>
    <x v="3"/>
    <x v="0"/>
    <n v="32000"/>
    <n v="4"/>
    <n v="12"/>
    <n v="4"/>
    <n v="16"/>
    <n v="10"/>
    <n v="21"/>
    <n v="5440"/>
    <n v="26560"/>
    <n v="40"/>
  </r>
  <r>
    <s v="RES-20679"/>
    <s v="G-5115"/>
    <x v="809"/>
    <d v="2024-01-02T00:00:00"/>
    <d v="2024-01-10T00:00:00"/>
    <x v="4"/>
    <s v="RC_CORP"/>
    <x v="7"/>
    <x v="3"/>
    <x v="0"/>
    <n v="32000"/>
    <n v="5"/>
    <n v="10"/>
    <n v="5"/>
    <n v="15"/>
    <n v="8"/>
    <n v="1"/>
    <n v="4800"/>
    <n v="27200"/>
    <n v="40"/>
  </r>
  <r>
    <s v="RES-20682"/>
    <s v="G-5118"/>
    <x v="809"/>
    <d v="2024-01-02T00:00:00"/>
    <d v="2024-01-13T00:00:00"/>
    <x v="1"/>
    <s v="RC_BAR"/>
    <x v="6"/>
    <x v="3"/>
    <x v="2"/>
    <n v="7700"/>
    <n v="2"/>
    <n v="6"/>
    <n v="3"/>
    <n v="9"/>
    <n v="11"/>
    <n v="1"/>
    <n v="0"/>
    <n v="7700"/>
    <n v="22"/>
  </r>
  <r>
    <s v="RES-20689"/>
    <s v="G-5125"/>
    <x v="809"/>
    <d v="2024-02-13T00:00:00"/>
    <d v="2024-02-20T00:00:00"/>
    <x v="1"/>
    <s v="RC_BAR"/>
    <x v="3"/>
    <x v="2"/>
    <x v="0"/>
    <n v="12250"/>
    <n v="5"/>
    <n v="10"/>
    <n v="4"/>
    <n v="14"/>
    <n v="7"/>
    <n v="43"/>
    <n v="0"/>
    <n v="12250"/>
    <n v="35"/>
  </r>
  <r>
    <s v="RES-20692"/>
    <s v="G-5128"/>
    <x v="809"/>
    <d v="2024-01-21T00:00:00"/>
    <d v="2024-02-01T00:00:00"/>
    <x v="1"/>
    <s v="RC_CORP"/>
    <x v="4"/>
    <x v="4"/>
    <x v="2"/>
    <n v="7700"/>
    <n v="2"/>
    <n v="2"/>
    <n v="3"/>
    <n v="5"/>
    <n v="11"/>
    <n v="20"/>
    <n v="1309"/>
    <n v="6391"/>
    <n v="22"/>
  </r>
  <r>
    <s v="RES-20700"/>
    <s v="G-5136"/>
    <x v="809"/>
    <d v="2024-01-02T00:00:00"/>
    <d v="2024-01-03T00:00:00"/>
    <x v="3"/>
    <s v="RC_LONG"/>
    <x v="7"/>
    <x v="0"/>
    <x v="2"/>
    <n v="4800"/>
    <n v="4"/>
    <n v="12"/>
    <n v="3"/>
    <n v="15"/>
    <n v="1"/>
    <n v="1"/>
    <n v="720"/>
    <n v="4080"/>
    <n v="4"/>
  </r>
  <r>
    <s v="RES-20705"/>
    <s v="G-5141"/>
    <x v="809"/>
    <d v="2024-01-02T00:00:00"/>
    <d v="2024-01-14T00:00:00"/>
    <x v="1"/>
    <s v="RC_LONG"/>
    <x v="2"/>
    <x v="1"/>
    <x v="0"/>
    <n v="21000"/>
    <n v="5"/>
    <n v="10"/>
    <n v="2"/>
    <n v="12"/>
    <n v="12"/>
    <n v="1"/>
    <n v="2100"/>
    <n v="18900"/>
    <n v="60"/>
  </r>
  <r>
    <s v="RES-20712"/>
    <s v="G-5148"/>
    <x v="809"/>
    <d v="2024-01-02T00:00:00"/>
    <d v="2024-01-08T00:00:00"/>
    <x v="1"/>
    <s v="RC_PROMO"/>
    <x v="2"/>
    <x v="3"/>
    <x v="2"/>
    <n v="10500"/>
    <n v="5"/>
    <n v="5"/>
    <n v="4"/>
    <n v="9"/>
    <n v="6"/>
    <n v="1"/>
    <n v="1050"/>
    <n v="9450"/>
    <n v="30"/>
  </r>
  <r>
    <s v="RES-20720"/>
    <s v="G-5156"/>
    <x v="809"/>
    <d v="2024-01-14T00:00:00"/>
    <d v="2024-01-17T00:00:00"/>
    <x v="1"/>
    <s v="RC_PROMO"/>
    <x v="6"/>
    <x v="4"/>
    <x v="2"/>
    <n v="5250"/>
    <n v="5"/>
    <n v="5"/>
    <n v="5"/>
    <n v="10"/>
    <n v="3"/>
    <n v="13"/>
    <n v="0"/>
    <n v="5250"/>
    <n v="15"/>
  </r>
  <r>
    <s v="RES-20728"/>
    <s v="G-5164"/>
    <x v="809"/>
    <d v="2024-01-02T00:00:00"/>
    <d v="2024-01-16T00:00:00"/>
    <x v="1"/>
    <s v="RC_GOV"/>
    <x v="2"/>
    <x v="1"/>
    <x v="0"/>
    <n v="9800"/>
    <n v="2"/>
    <n v="6"/>
    <n v="1"/>
    <n v="7"/>
    <n v="14"/>
    <n v="1"/>
    <n v="980"/>
    <n v="8820"/>
    <n v="28"/>
  </r>
  <r>
    <s v="RES-20734"/>
    <s v="G-5170"/>
    <x v="809"/>
    <d v="2024-03-03T00:00:00"/>
    <d v="2024-03-15T00:00:00"/>
    <x v="1"/>
    <s v="RC_GOV"/>
    <x v="1"/>
    <x v="1"/>
    <x v="3"/>
    <n v="0"/>
    <n v="6"/>
    <n v="0"/>
    <n v="0"/>
    <n v="0"/>
    <n v="12"/>
    <n v="62"/>
    <n v="0"/>
    <n v="0"/>
    <n v="72"/>
  </r>
  <r>
    <s v="RES-20737"/>
    <s v="G-5173"/>
    <x v="809"/>
    <d v="2024-01-02T00:00:00"/>
    <d v="2024-01-08T00:00:00"/>
    <x v="1"/>
    <s v="RC_CORP"/>
    <x v="1"/>
    <x v="4"/>
    <x v="3"/>
    <n v="0"/>
    <n v="5"/>
    <n v="0"/>
    <n v="0"/>
    <n v="0"/>
    <n v="6"/>
    <n v="1"/>
    <n v="0"/>
    <n v="0"/>
    <n v="30"/>
  </r>
  <r>
    <s v="RES-20756"/>
    <s v="G-5192"/>
    <x v="809"/>
    <d v="2024-01-02T00:00:00"/>
    <d v="2024-01-13T00:00:00"/>
    <x v="1"/>
    <s v="RC_PKG"/>
    <x v="4"/>
    <x v="2"/>
    <x v="2"/>
    <n v="19250"/>
    <n v="5"/>
    <n v="5"/>
    <n v="5"/>
    <n v="10"/>
    <n v="11"/>
    <n v="1"/>
    <n v="3272.5"/>
    <n v="15977.5"/>
    <n v="55"/>
  </r>
  <r>
    <s v="RES-20758"/>
    <s v="G-5194"/>
    <x v="809"/>
    <d v="2024-01-02T00:00:00"/>
    <d v="2024-01-13T00:00:00"/>
    <x v="1"/>
    <s v="RC_PKG"/>
    <x v="1"/>
    <x v="3"/>
    <x v="2"/>
    <n v="11550"/>
    <n v="3"/>
    <n v="3"/>
    <n v="2"/>
    <n v="5"/>
    <n v="11"/>
    <n v="1"/>
    <n v="577.5"/>
    <n v="10972.5"/>
    <n v="33"/>
  </r>
  <r>
    <s v="RES-20760"/>
    <s v="G-5196"/>
    <x v="809"/>
    <d v="2024-01-05T00:00:00"/>
    <d v="2024-01-18T00:00:00"/>
    <x v="1"/>
    <s v="RC_LONG"/>
    <x v="3"/>
    <x v="2"/>
    <x v="2"/>
    <n v="18200"/>
    <n v="4"/>
    <n v="8"/>
    <n v="2"/>
    <n v="10"/>
    <n v="13"/>
    <n v="4"/>
    <n v="0"/>
    <n v="18200"/>
    <n v="52"/>
  </r>
  <r>
    <s v="RES-20767"/>
    <s v="G-5203"/>
    <x v="809"/>
    <d v="2024-02-04T00:00:00"/>
    <d v="2024-02-14T00:00:00"/>
    <x v="1"/>
    <s v="RC_GOV"/>
    <x v="1"/>
    <x v="4"/>
    <x v="2"/>
    <n v="17500"/>
    <n v="5"/>
    <n v="5"/>
    <n v="3"/>
    <n v="8"/>
    <n v="10"/>
    <n v="34"/>
    <n v="875"/>
    <n v="16625"/>
    <n v="50"/>
  </r>
  <r>
    <s v="RES-20769"/>
    <s v="G-5205"/>
    <x v="809"/>
    <d v="2024-01-02T00:00:00"/>
    <d v="2024-01-13T00:00:00"/>
    <x v="3"/>
    <s v="RC_PROMO"/>
    <x v="0"/>
    <x v="3"/>
    <x v="0"/>
    <n v="13200"/>
    <n v="1"/>
    <n v="2"/>
    <n v="1"/>
    <n v="3"/>
    <n v="11"/>
    <n v="1"/>
    <n v="0"/>
    <n v="13200"/>
    <n v="11"/>
  </r>
  <r>
    <s v="RES-20781"/>
    <s v="G-5217"/>
    <x v="809"/>
    <d v="2024-02-26T00:00:00"/>
    <d v="2024-03-03T00:00:00"/>
    <x v="2"/>
    <s v="RC_GOV"/>
    <x v="5"/>
    <x v="2"/>
    <x v="0"/>
    <n v="19800"/>
    <n v="3"/>
    <n v="9"/>
    <n v="1"/>
    <n v="10"/>
    <n v="6"/>
    <n v="56"/>
    <n v="3960"/>
    <n v="15840"/>
    <n v="18"/>
  </r>
  <r>
    <s v="RES-20786"/>
    <s v="G-5222"/>
    <x v="809"/>
    <d v="2024-01-02T00:00:00"/>
    <d v="2024-01-10T00:00:00"/>
    <x v="4"/>
    <s v="RC_BAR"/>
    <x v="3"/>
    <x v="1"/>
    <x v="0"/>
    <n v="19200"/>
    <n v="3"/>
    <n v="9"/>
    <n v="2"/>
    <n v="11"/>
    <n v="8"/>
    <n v="1"/>
    <n v="0"/>
    <n v="19200"/>
    <n v="24"/>
  </r>
  <r>
    <s v="RES-20787"/>
    <s v="G-5223"/>
    <x v="809"/>
    <d v="2024-01-02T00:00:00"/>
    <d v="2024-01-09T00:00:00"/>
    <x v="1"/>
    <s v="RC_BAR"/>
    <x v="4"/>
    <x v="1"/>
    <x v="2"/>
    <n v="12250"/>
    <n v="5"/>
    <n v="5"/>
    <n v="3"/>
    <n v="8"/>
    <n v="7"/>
    <n v="1"/>
    <n v="2082.5"/>
    <n v="10167.5"/>
    <n v="35"/>
  </r>
  <r>
    <s v="RES-20799"/>
    <s v="G-5235"/>
    <x v="809"/>
    <d v="2024-01-02T00:00:00"/>
    <d v="2024-01-12T00:00:00"/>
    <x v="2"/>
    <s v="RC_LONG"/>
    <x v="2"/>
    <x v="3"/>
    <x v="2"/>
    <n v="33000"/>
    <n v="3"/>
    <n v="9"/>
    <n v="3"/>
    <n v="12"/>
    <n v="10"/>
    <n v="1"/>
    <n v="3300"/>
    <n v="29700"/>
    <n v="30"/>
  </r>
  <r>
    <s v="RES-20805"/>
    <s v="G-5241"/>
    <x v="809"/>
    <d v="2024-01-02T00:00:00"/>
    <d v="2024-01-06T00:00:00"/>
    <x v="1"/>
    <s v="RC_BAR"/>
    <x v="3"/>
    <x v="2"/>
    <x v="0"/>
    <n v="1400"/>
    <n v="1"/>
    <n v="3"/>
    <n v="0"/>
    <n v="3"/>
    <n v="4"/>
    <n v="1"/>
    <n v="0"/>
    <n v="1400"/>
    <n v="4"/>
  </r>
  <r>
    <s v="RES-20809"/>
    <s v="G-5245"/>
    <x v="809"/>
    <d v="2024-01-06T00:00:00"/>
    <d v="2024-01-18T00:00:00"/>
    <x v="1"/>
    <s v="RC_CORP"/>
    <x v="6"/>
    <x v="0"/>
    <x v="2"/>
    <n v="21000"/>
    <n v="5"/>
    <n v="5"/>
    <n v="6"/>
    <n v="11"/>
    <n v="12"/>
    <n v="5"/>
    <n v="0"/>
    <n v="21000"/>
    <n v="60"/>
  </r>
  <r>
    <s v="RES-20810"/>
    <s v="G-5246"/>
    <x v="809"/>
    <d v="2024-01-02T00:00:00"/>
    <d v="2024-01-08T00:00:00"/>
    <x v="1"/>
    <s v="RC_GOV"/>
    <x v="5"/>
    <x v="0"/>
    <x v="0"/>
    <n v="8400"/>
    <n v="4"/>
    <n v="8"/>
    <n v="2"/>
    <n v="10"/>
    <n v="6"/>
    <n v="1"/>
    <n v="1680"/>
    <n v="6720"/>
    <n v="24"/>
  </r>
  <r>
    <s v="RES-20815"/>
    <s v="G-5251"/>
    <x v="809"/>
    <d v="2024-02-02T00:00:00"/>
    <d v="2024-02-12T00:00:00"/>
    <x v="4"/>
    <s v="RC_WHL"/>
    <x v="6"/>
    <x v="0"/>
    <x v="0"/>
    <n v="16000"/>
    <n v="2"/>
    <n v="6"/>
    <n v="2"/>
    <n v="8"/>
    <n v="10"/>
    <n v="32"/>
    <n v="0"/>
    <n v="16000"/>
    <n v="20"/>
  </r>
  <r>
    <s v="RES-20820"/>
    <s v="G-5256"/>
    <x v="809"/>
    <d v="2024-01-02T00:00:00"/>
    <d v="2024-01-07T00:00:00"/>
    <x v="1"/>
    <s v="RC_GOV"/>
    <x v="0"/>
    <x v="3"/>
    <x v="2"/>
    <n v="8750"/>
    <n v="5"/>
    <n v="10"/>
    <n v="3"/>
    <n v="13"/>
    <n v="5"/>
    <n v="1"/>
    <n v="0"/>
    <n v="8750"/>
    <n v="25"/>
  </r>
  <r>
    <s v="RES-20821"/>
    <s v="G-5257"/>
    <x v="809"/>
    <d v="2024-01-02T00:00:00"/>
    <d v="2024-01-07T00:00:00"/>
    <x v="0"/>
    <s v="RC_LONG"/>
    <x v="3"/>
    <x v="1"/>
    <x v="3"/>
    <n v="0"/>
    <n v="6"/>
    <n v="0"/>
    <n v="0"/>
    <n v="0"/>
    <n v="5"/>
    <n v="1"/>
    <n v="0"/>
    <n v="0"/>
    <n v="30"/>
  </r>
  <r>
    <s v="RES-20823"/>
    <s v="G-5259"/>
    <x v="809"/>
    <d v="2024-01-02T00:00:00"/>
    <d v="2024-01-09T00:00:00"/>
    <x v="2"/>
    <s v="RC_PROMO"/>
    <x v="6"/>
    <x v="4"/>
    <x v="2"/>
    <n v="23100"/>
    <n v="3"/>
    <n v="3"/>
    <n v="3"/>
    <n v="6"/>
    <n v="7"/>
    <n v="1"/>
    <n v="0"/>
    <n v="23100"/>
    <n v="21"/>
  </r>
  <r>
    <s v="RES-20835"/>
    <s v="G-5271"/>
    <x v="809"/>
    <d v="2024-01-02T00:00:00"/>
    <d v="2024-01-12T00:00:00"/>
    <x v="1"/>
    <s v="RC_BAR"/>
    <x v="2"/>
    <x v="3"/>
    <x v="2"/>
    <n v="10500"/>
    <n v="3"/>
    <n v="3"/>
    <n v="2"/>
    <n v="5"/>
    <n v="10"/>
    <n v="1"/>
    <n v="1050"/>
    <n v="9450"/>
    <n v="30"/>
  </r>
  <r>
    <s v="RES-20845"/>
    <s v="G-5281"/>
    <x v="809"/>
    <d v="2024-01-02T00:00:00"/>
    <d v="2024-01-10T00:00:00"/>
    <x v="0"/>
    <s v="RC_PROMO"/>
    <x v="7"/>
    <x v="2"/>
    <x v="2"/>
    <n v="13200"/>
    <n v="3"/>
    <n v="9"/>
    <n v="3"/>
    <n v="12"/>
    <n v="8"/>
    <n v="1"/>
    <n v="1980"/>
    <n v="11220"/>
    <n v="24"/>
  </r>
  <r>
    <s v="RES-20848"/>
    <s v="G-5284"/>
    <x v="809"/>
    <d v="2024-01-12T00:00:00"/>
    <d v="2024-01-25T00:00:00"/>
    <x v="3"/>
    <s v="RC_LONG"/>
    <x v="7"/>
    <x v="2"/>
    <x v="2"/>
    <n v="78000"/>
    <n v="5"/>
    <n v="10"/>
    <n v="2"/>
    <n v="12"/>
    <n v="13"/>
    <n v="11"/>
    <n v="11700"/>
    <n v="66300"/>
    <n v="65"/>
  </r>
  <r>
    <s v="RES-20857"/>
    <s v="G-5293"/>
    <x v="809"/>
    <d v="2024-01-02T00:00:00"/>
    <d v="2024-01-04T00:00:00"/>
    <x v="1"/>
    <s v="RC_BAR"/>
    <x v="6"/>
    <x v="3"/>
    <x v="2"/>
    <n v="2800"/>
    <n v="4"/>
    <n v="4"/>
    <n v="5"/>
    <n v="9"/>
    <n v="2"/>
    <n v="1"/>
    <n v="0"/>
    <n v="2800"/>
    <n v="8"/>
  </r>
  <r>
    <s v="RES-20858"/>
    <s v="G-5294"/>
    <x v="809"/>
    <d v="2024-03-21T00:00:00"/>
    <d v="2024-03-30T00:00:00"/>
    <x v="1"/>
    <s v="RC_BAR"/>
    <x v="4"/>
    <x v="3"/>
    <x v="3"/>
    <n v="0"/>
    <n v="6"/>
    <n v="0"/>
    <n v="0"/>
    <n v="0"/>
    <n v="9"/>
    <n v="80"/>
    <n v="0"/>
    <n v="0"/>
    <n v="54"/>
  </r>
  <r>
    <s v="RES-20878"/>
    <s v="G-5314"/>
    <x v="809"/>
    <d v="2024-01-02T00:00:00"/>
    <d v="2024-01-11T00:00:00"/>
    <x v="1"/>
    <s v="RC_WHL"/>
    <x v="2"/>
    <x v="1"/>
    <x v="2"/>
    <n v="6300"/>
    <n v="2"/>
    <n v="4"/>
    <n v="3"/>
    <n v="7"/>
    <n v="9"/>
    <n v="1"/>
    <n v="630"/>
    <n v="5670"/>
    <n v="18"/>
  </r>
  <r>
    <s v="RES-20880"/>
    <s v="G-5316"/>
    <x v="809"/>
    <d v="2024-01-29T00:00:00"/>
    <d v="2024-02-10T00:00:00"/>
    <x v="1"/>
    <s v="RC_PROMO"/>
    <x v="2"/>
    <x v="2"/>
    <x v="2"/>
    <n v="12600"/>
    <n v="3"/>
    <n v="3"/>
    <n v="5"/>
    <n v="8"/>
    <n v="12"/>
    <n v="28"/>
    <n v="1260"/>
    <n v="11340"/>
    <n v="36"/>
  </r>
  <r>
    <s v="RES-20888"/>
    <s v="G-5324"/>
    <x v="809"/>
    <d v="2024-01-02T00:00:00"/>
    <d v="2024-01-06T00:00:00"/>
    <x v="2"/>
    <s v="RC_PROMO"/>
    <x v="5"/>
    <x v="4"/>
    <x v="1"/>
    <n v="22000"/>
    <n v="5"/>
    <n v="10"/>
    <n v="6"/>
    <n v="16"/>
    <n v="4"/>
    <n v="1"/>
    <n v="4400"/>
    <n v="17600"/>
    <n v="20"/>
  </r>
  <r>
    <s v="RES-20891"/>
    <s v="G-5327"/>
    <x v="809"/>
    <d v="2024-02-10T00:00:00"/>
    <d v="2024-02-23T00:00:00"/>
    <x v="1"/>
    <s v="RC_LONG"/>
    <x v="5"/>
    <x v="2"/>
    <x v="2"/>
    <n v="9100"/>
    <n v="2"/>
    <n v="4"/>
    <n v="3"/>
    <n v="7"/>
    <n v="13"/>
    <n v="40"/>
    <n v="1820"/>
    <n v="7280"/>
    <n v="26"/>
  </r>
  <r>
    <s v="RES-20893"/>
    <s v="G-5329"/>
    <x v="809"/>
    <d v="2024-01-02T00:00:00"/>
    <d v="2024-01-10T00:00:00"/>
    <x v="0"/>
    <s v="RC_GOV"/>
    <x v="4"/>
    <x v="2"/>
    <x v="2"/>
    <n v="8800"/>
    <n v="2"/>
    <n v="4"/>
    <n v="1"/>
    <n v="5"/>
    <n v="8"/>
    <n v="1"/>
    <n v="1496"/>
    <n v="7304"/>
    <n v="16"/>
  </r>
  <r>
    <s v="RES-20898"/>
    <s v="G-5334"/>
    <x v="809"/>
    <d v="2024-01-02T00:00:00"/>
    <d v="2024-01-14T00:00:00"/>
    <x v="1"/>
    <s v="RC_PROMO"/>
    <x v="2"/>
    <x v="1"/>
    <x v="2"/>
    <n v="16800"/>
    <n v="4"/>
    <n v="8"/>
    <n v="6"/>
    <n v="14"/>
    <n v="12"/>
    <n v="1"/>
    <n v="1680"/>
    <n v="15120"/>
    <n v="48"/>
  </r>
  <r>
    <s v="RES-20911"/>
    <s v="G-5347"/>
    <x v="809"/>
    <d v="2024-01-07T00:00:00"/>
    <d v="2024-01-13T00:00:00"/>
    <x v="1"/>
    <s v="RC_BAR"/>
    <x v="4"/>
    <x v="1"/>
    <x v="2"/>
    <n v="10500"/>
    <n v="5"/>
    <n v="5"/>
    <n v="5"/>
    <n v="10"/>
    <n v="6"/>
    <n v="6"/>
    <n v="1785"/>
    <n v="8715"/>
    <n v="30"/>
  </r>
  <r>
    <s v="RES-20913"/>
    <s v="G-5349"/>
    <x v="809"/>
    <d v="2024-01-02T00:00:00"/>
    <d v="2024-01-13T00:00:00"/>
    <x v="0"/>
    <s v="RC_LONG"/>
    <x v="1"/>
    <x v="1"/>
    <x v="2"/>
    <n v="24200"/>
    <n v="4"/>
    <n v="4"/>
    <n v="4"/>
    <n v="8"/>
    <n v="11"/>
    <n v="1"/>
    <n v="1210"/>
    <n v="22990"/>
    <n v="44"/>
  </r>
  <r>
    <s v="RES-20923"/>
    <s v="G-5359"/>
    <x v="809"/>
    <d v="2024-01-02T00:00:00"/>
    <d v="2024-01-14T00:00:00"/>
    <x v="1"/>
    <s v="RC_PROMO"/>
    <x v="7"/>
    <x v="3"/>
    <x v="2"/>
    <n v="16800"/>
    <n v="4"/>
    <n v="8"/>
    <n v="1"/>
    <n v="9"/>
    <n v="12"/>
    <n v="1"/>
    <n v="2520"/>
    <n v="14280"/>
    <n v="48"/>
  </r>
  <r>
    <s v="RES-20929"/>
    <s v="G-5365"/>
    <x v="809"/>
    <d v="2024-01-02T00:00:00"/>
    <d v="2024-01-03T00:00:00"/>
    <x v="1"/>
    <s v="RC_CORP"/>
    <x v="3"/>
    <x v="3"/>
    <x v="2"/>
    <n v="1750"/>
    <n v="5"/>
    <n v="5"/>
    <n v="3"/>
    <n v="8"/>
    <n v="1"/>
    <n v="1"/>
    <n v="0"/>
    <n v="1750"/>
    <n v="5"/>
  </r>
  <r>
    <s v="RES-20932"/>
    <s v="G-5368"/>
    <x v="809"/>
    <d v="2024-01-02T00:00:00"/>
    <d v="2024-01-10T00:00:00"/>
    <x v="1"/>
    <s v="RC_PROMO"/>
    <x v="2"/>
    <x v="0"/>
    <x v="0"/>
    <n v="2800"/>
    <n v="1"/>
    <n v="2"/>
    <n v="1"/>
    <n v="3"/>
    <n v="8"/>
    <n v="1"/>
    <n v="280"/>
    <n v="2520"/>
    <n v="8"/>
  </r>
  <r>
    <s v="RES-20933"/>
    <s v="G-5369"/>
    <x v="809"/>
    <d v="2024-01-02T00:00:00"/>
    <d v="2024-01-04T00:00:00"/>
    <x v="1"/>
    <s v="RC_PROMO"/>
    <x v="0"/>
    <x v="1"/>
    <x v="2"/>
    <n v="1400"/>
    <n v="2"/>
    <n v="2"/>
    <n v="1"/>
    <n v="3"/>
    <n v="2"/>
    <n v="1"/>
    <n v="0"/>
    <n v="1400"/>
    <n v="4"/>
  </r>
  <r>
    <s v="RES-20934"/>
    <s v="G-5370"/>
    <x v="809"/>
    <d v="2024-03-06T00:00:00"/>
    <d v="2024-03-16T00:00:00"/>
    <x v="4"/>
    <s v="RC_PROMO"/>
    <x v="4"/>
    <x v="3"/>
    <x v="0"/>
    <n v="32000"/>
    <n v="4"/>
    <n v="8"/>
    <n v="5"/>
    <n v="13"/>
    <n v="10"/>
    <n v="65"/>
    <n v="5440"/>
    <n v="26560"/>
    <n v="40"/>
  </r>
  <r>
    <s v="RES-20941"/>
    <s v="G-5377"/>
    <x v="809"/>
    <d v="2024-01-02T00:00:00"/>
    <d v="2024-01-03T00:00:00"/>
    <x v="1"/>
    <s v="RC_PROMO"/>
    <x v="6"/>
    <x v="0"/>
    <x v="2"/>
    <n v="350"/>
    <n v="1"/>
    <n v="3"/>
    <n v="1"/>
    <n v="4"/>
    <n v="1"/>
    <n v="1"/>
    <n v="0"/>
    <n v="350"/>
    <n v="1"/>
  </r>
  <r>
    <s v="RES-20947"/>
    <s v="G-5383"/>
    <x v="809"/>
    <d v="2024-01-02T00:00:00"/>
    <d v="2024-01-13T00:00:00"/>
    <x v="1"/>
    <s v="RC_LONG"/>
    <x v="2"/>
    <x v="3"/>
    <x v="0"/>
    <n v="15400"/>
    <n v="4"/>
    <n v="4"/>
    <n v="4"/>
    <n v="8"/>
    <n v="11"/>
    <n v="1"/>
    <n v="1540"/>
    <n v="13860"/>
    <n v="44"/>
  </r>
  <r>
    <s v="RES-20958"/>
    <s v="G-5394"/>
    <x v="809"/>
    <d v="2024-01-02T00:00:00"/>
    <d v="2024-01-06T00:00:00"/>
    <x v="1"/>
    <s v="RC_LONG"/>
    <x v="2"/>
    <x v="3"/>
    <x v="0"/>
    <n v="2800"/>
    <n v="2"/>
    <n v="2"/>
    <n v="3"/>
    <n v="5"/>
    <n v="4"/>
    <n v="1"/>
    <n v="280"/>
    <n v="2520"/>
    <n v="8"/>
  </r>
  <r>
    <s v="RES-20963"/>
    <s v="G-5399"/>
    <x v="809"/>
    <d v="2024-01-02T00:00:00"/>
    <d v="2024-01-10T00:00:00"/>
    <x v="1"/>
    <s v="RC_LONG"/>
    <x v="5"/>
    <x v="2"/>
    <x v="3"/>
    <n v="0"/>
    <n v="4"/>
    <n v="0"/>
    <n v="0"/>
    <n v="0"/>
    <n v="8"/>
    <n v="1"/>
    <n v="0"/>
    <n v="0"/>
    <n v="32"/>
  </r>
  <r>
    <s v="RES-20974"/>
    <s v="G-5410"/>
    <x v="809"/>
    <d v="2024-01-10T00:00:00"/>
    <d v="2024-01-17T00:00:00"/>
    <x v="1"/>
    <s v="RC_BAR"/>
    <x v="5"/>
    <x v="1"/>
    <x v="2"/>
    <n v="9800"/>
    <n v="4"/>
    <n v="8"/>
    <n v="3"/>
    <n v="11"/>
    <n v="7"/>
    <n v="9"/>
    <n v="1960"/>
    <n v="7840"/>
    <n v="28"/>
  </r>
  <r>
    <s v="RES-20976"/>
    <s v="G-5412"/>
    <x v="809"/>
    <d v="2024-01-02T00:00:00"/>
    <d v="2024-01-10T00:00:00"/>
    <x v="1"/>
    <s v="RC_CORP"/>
    <x v="4"/>
    <x v="3"/>
    <x v="0"/>
    <n v="14000"/>
    <n v="5"/>
    <n v="10"/>
    <n v="4"/>
    <n v="14"/>
    <n v="8"/>
    <n v="1"/>
    <n v="2380"/>
    <n v="11620"/>
    <n v="40"/>
  </r>
  <r>
    <s v="RES-20986"/>
    <s v="G-5422"/>
    <x v="809"/>
    <d v="2024-01-02T00:00:00"/>
    <d v="2024-01-15T00:00:00"/>
    <x v="1"/>
    <s v="RC_CORP"/>
    <x v="6"/>
    <x v="1"/>
    <x v="2"/>
    <n v="18200"/>
    <n v="4"/>
    <n v="12"/>
    <n v="2"/>
    <n v="14"/>
    <n v="13"/>
    <n v="1"/>
    <n v="0"/>
    <n v="18200"/>
    <n v="52"/>
  </r>
  <r>
    <s v="RES-20992"/>
    <s v="G-5428"/>
    <x v="809"/>
    <d v="2024-01-06T00:00:00"/>
    <d v="2024-01-15T00:00:00"/>
    <x v="1"/>
    <s v="RC_CORP"/>
    <x v="3"/>
    <x v="1"/>
    <x v="0"/>
    <n v="12600"/>
    <n v="4"/>
    <n v="8"/>
    <n v="2"/>
    <n v="10"/>
    <n v="9"/>
    <n v="5"/>
    <n v="0"/>
    <n v="12600"/>
    <n v="36"/>
  </r>
  <r>
    <s v="RES-20993"/>
    <s v="G-5429"/>
    <x v="809"/>
    <d v="2024-01-02T00:00:00"/>
    <d v="2024-01-07T00:00:00"/>
    <x v="0"/>
    <s v="RC_PROMO"/>
    <x v="3"/>
    <x v="3"/>
    <x v="0"/>
    <n v="5500"/>
    <n v="2"/>
    <n v="2"/>
    <n v="3"/>
    <n v="5"/>
    <n v="5"/>
    <n v="1"/>
    <n v="0"/>
    <n v="5500"/>
    <n v="10"/>
  </r>
  <r>
    <s v="RES-21000"/>
    <s v="G-5436"/>
    <x v="809"/>
    <d v="2024-01-02T00:00:00"/>
    <d v="2024-01-04T00:00:00"/>
    <x v="1"/>
    <s v="RC_WHL"/>
    <x v="3"/>
    <x v="3"/>
    <x v="2"/>
    <n v="1400"/>
    <n v="2"/>
    <n v="6"/>
    <n v="1"/>
    <n v="7"/>
    <n v="2"/>
    <n v="1"/>
    <n v="0"/>
    <n v="1400"/>
    <n v="4"/>
  </r>
  <r>
    <s v="RES-21004"/>
    <s v="G-5440"/>
    <x v="809"/>
    <d v="2024-01-02T00:00:00"/>
    <d v="2024-01-04T00:00:00"/>
    <x v="1"/>
    <s v="RC_BAR"/>
    <x v="2"/>
    <x v="3"/>
    <x v="2"/>
    <n v="700"/>
    <n v="1"/>
    <n v="1"/>
    <n v="0"/>
    <n v="1"/>
    <n v="2"/>
    <n v="1"/>
    <n v="70"/>
    <n v="630"/>
    <n v="2"/>
  </r>
  <r>
    <s v="RES-21009"/>
    <s v="G-5445"/>
    <x v="809"/>
    <d v="2024-01-02T00:00:00"/>
    <d v="2024-01-11T00:00:00"/>
    <x v="1"/>
    <s v="RC_WHL"/>
    <x v="6"/>
    <x v="2"/>
    <x v="2"/>
    <n v="9450"/>
    <n v="3"/>
    <n v="6"/>
    <n v="2"/>
    <n v="8"/>
    <n v="9"/>
    <n v="1"/>
    <n v="0"/>
    <n v="9450"/>
    <n v="27"/>
  </r>
  <r>
    <s v="RES-21013"/>
    <s v="G-5449"/>
    <x v="809"/>
    <d v="2024-01-02T00:00:00"/>
    <d v="2024-01-12T00:00:00"/>
    <x v="1"/>
    <s v="RC_WHL"/>
    <x v="0"/>
    <x v="1"/>
    <x v="2"/>
    <n v="3500"/>
    <n v="1"/>
    <n v="1"/>
    <n v="2"/>
    <n v="3"/>
    <n v="10"/>
    <n v="1"/>
    <n v="0"/>
    <n v="3500"/>
    <n v="10"/>
  </r>
  <r>
    <s v="RES-21020"/>
    <s v="G-5456"/>
    <x v="809"/>
    <d v="2024-01-02T00:00:00"/>
    <d v="2024-01-09T00:00:00"/>
    <x v="1"/>
    <s v="RC_GOV"/>
    <x v="1"/>
    <x v="1"/>
    <x v="3"/>
    <n v="0"/>
    <n v="6"/>
    <n v="0"/>
    <n v="0"/>
    <n v="0"/>
    <n v="7"/>
    <n v="1"/>
    <n v="0"/>
    <n v="0"/>
    <n v="42"/>
  </r>
  <r>
    <s v="RES-21030"/>
    <s v="G-5466"/>
    <x v="809"/>
    <d v="2024-01-02T00:00:00"/>
    <d v="2024-01-03T00:00:00"/>
    <x v="4"/>
    <s v="RC_PROMO"/>
    <x v="0"/>
    <x v="3"/>
    <x v="3"/>
    <n v="0"/>
    <n v="9"/>
    <n v="0"/>
    <n v="0"/>
    <n v="0"/>
    <n v="1"/>
    <n v="1"/>
    <n v="0"/>
    <n v="0"/>
    <n v="9"/>
  </r>
  <r>
    <s v="RES-21039"/>
    <s v="G-5475"/>
    <x v="809"/>
    <d v="2024-01-02T00:00:00"/>
    <d v="2024-01-11T00:00:00"/>
    <x v="1"/>
    <s v="RC_BAR"/>
    <x v="5"/>
    <x v="4"/>
    <x v="1"/>
    <n v="6300"/>
    <n v="2"/>
    <n v="2"/>
    <n v="0"/>
    <n v="2"/>
    <n v="9"/>
    <n v="1"/>
    <n v="1260"/>
    <n v="5040"/>
    <n v="18"/>
  </r>
  <r>
    <s v="RES-21041"/>
    <s v="G-5477"/>
    <x v="809"/>
    <d v="2024-01-02T00:00:00"/>
    <d v="2024-01-09T00:00:00"/>
    <x v="0"/>
    <s v="RC_GOV"/>
    <x v="4"/>
    <x v="1"/>
    <x v="0"/>
    <n v="11550"/>
    <n v="3"/>
    <n v="6"/>
    <n v="4"/>
    <n v="10"/>
    <n v="7"/>
    <n v="1"/>
    <n v="1963.5"/>
    <n v="9586.5"/>
    <n v="21"/>
  </r>
  <r>
    <s v="RES-21045"/>
    <s v="G-5481"/>
    <x v="809"/>
    <d v="2024-02-16T00:00:00"/>
    <d v="2024-02-25T00:00:00"/>
    <x v="4"/>
    <s v="RC_BAR"/>
    <x v="5"/>
    <x v="1"/>
    <x v="3"/>
    <n v="0"/>
    <n v="10"/>
    <n v="0"/>
    <n v="0"/>
    <n v="0"/>
    <n v="9"/>
    <n v="46"/>
    <n v="0"/>
    <n v="0"/>
    <n v="90"/>
  </r>
  <r>
    <s v="RES-21059"/>
    <s v="G-5495"/>
    <x v="809"/>
    <d v="2024-01-02T00:00:00"/>
    <d v="2024-01-06T00:00:00"/>
    <x v="3"/>
    <s v="RC_PROMO"/>
    <x v="0"/>
    <x v="3"/>
    <x v="0"/>
    <n v="9600"/>
    <n v="2"/>
    <n v="2"/>
    <n v="2"/>
    <n v="4"/>
    <n v="4"/>
    <n v="1"/>
    <n v="0"/>
    <n v="9600"/>
    <n v="8"/>
  </r>
  <r>
    <s v="RES-21060"/>
    <s v="G-5496"/>
    <x v="809"/>
    <d v="2024-02-13T00:00:00"/>
    <d v="2024-02-26T00:00:00"/>
    <x v="1"/>
    <s v="RC_GOV"/>
    <x v="0"/>
    <x v="0"/>
    <x v="2"/>
    <n v="18200"/>
    <n v="4"/>
    <n v="12"/>
    <n v="5"/>
    <n v="17"/>
    <n v="13"/>
    <n v="43"/>
    <n v="0"/>
    <n v="18200"/>
    <n v="52"/>
  </r>
  <r>
    <s v="RES-21062"/>
    <s v="G-5498"/>
    <x v="809"/>
    <d v="2024-01-02T00:00:00"/>
    <d v="2024-01-05T00:00:00"/>
    <x v="1"/>
    <s v="RC_WHL"/>
    <x v="2"/>
    <x v="1"/>
    <x v="2"/>
    <n v="5250"/>
    <n v="5"/>
    <n v="10"/>
    <n v="2"/>
    <n v="12"/>
    <n v="3"/>
    <n v="1"/>
    <n v="525"/>
    <n v="4725"/>
    <n v="15"/>
  </r>
  <r>
    <s v="RES-21064"/>
    <s v="G-5500"/>
    <x v="809"/>
    <d v="2024-01-02T00:00:00"/>
    <d v="2024-01-10T00:00:00"/>
    <x v="2"/>
    <s v="RC_LONG"/>
    <x v="3"/>
    <x v="3"/>
    <x v="2"/>
    <n v="35200"/>
    <n v="4"/>
    <n v="8"/>
    <n v="4"/>
    <n v="12"/>
    <n v="8"/>
    <n v="1"/>
    <n v="0"/>
    <n v="35200"/>
    <n v="32"/>
  </r>
  <r>
    <s v="RES-21065"/>
    <s v="G-5501"/>
    <x v="809"/>
    <d v="2024-01-02T00:00:00"/>
    <d v="2024-01-09T00:00:00"/>
    <x v="1"/>
    <s v="RC_PROMO"/>
    <x v="6"/>
    <x v="0"/>
    <x v="2"/>
    <n v="7350"/>
    <n v="3"/>
    <n v="3"/>
    <n v="1"/>
    <n v="4"/>
    <n v="7"/>
    <n v="1"/>
    <n v="0"/>
    <n v="7350"/>
    <n v="21"/>
  </r>
  <r>
    <s v="RES-21075"/>
    <s v="G-5511"/>
    <x v="809"/>
    <d v="2024-01-18T00:00:00"/>
    <d v="2024-01-19T00:00:00"/>
    <x v="3"/>
    <s v="RC_BAR"/>
    <x v="4"/>
    <x v="3"/>
    <x v="2"/>
    <n v="2400"/>
    <n v="2"/>
    <n v="2"/>
    <n v="2"/>
    <n v="4"/>
    <n v="1"/>
    <n v="17"/>
    <n v="408"/>
    <n v="1992"/>
    <n v="2"/>
  </r>
  <r>
    <s v="RES-21081"/>
    <s v="G-5517"/>
    <x v="809"/>
    <d v="2024-01-02T00:00:00"/>
    <d v="2024-01-12T00:00:00"/>
    <x v="1"/>
    <s v="RC_CORP"/>
    <x v="3"/>
    <x v="4"/>
    <x v="2"/>
    <n v="17500"/>
    <n v="5"/>
    <n v="15"/>
    <n v="4"/>
    <n v="19"/>
    <n v="10"/>
    <n v="1"/>
    <n v="0"/>
    <n v="17500"/>
    <n v="50"/>
  </r>
  <r>
    <s v="RES-21092"/>
    <s v="G-5528"/>
    <x v="809"/>
    <d v="2024-01-02T00:00:00"/>
    <d v="2024-01-04T00:00:00"/>
    <x v="4"/>
    <s v="RC_CORP"/>
    <x v="1"/>
    <x v="3"/>
    <x v="0"/>
    <n v="4800"/>
    <n v="3"/>
    <n v="6"/>
    <n v="4"/>
    <n v="10"/>
    <n v="2"/>
    <n v="1"/>
    <n v="240"/>
    <n v="4560"/>
    <n v="6"/>
  </r>
  <r>
    <s v="RES-21093"/>
    <s v="G-5529"/>
    <x v="809"/>
    <d v="2024-01-02T00:00:00"/>
    <d v="2024-01-04T00:00:00"/>
    <x v="2"/>
    <s v="RC_CORP"/>
    <x v="2"/>
    <x v="3"/>
    <x v="3"/>
    <n v="0"/>
    <n v="9"/>
    <n v="0"/>
    <n v="0"/>
    <n v="0"/>
    <n v="2"/>
    <n v="1"/>
    <n v="0"/>
    <n v="0"/>
    <n v="18"/>
  </r>
  <r>
    <s v="RES-21097"/>
    <s v="G-5533"/>
    <x v="809"/>
    <d v="2024-01-02T00:00:00"/>
    <d v="2024-01-03T00:00:00"/>
    <x v="3"/>
    <s v="RC_WHL"/>
    <x v="4"/>
    <x v="1"/>
    <x v="1"/>
    <n v="6000"/>
    <n v="5"/>
    <n v="15"/>
    <n v="4"/>
    <n v="19"/>
    <n v="1"/>
    <n v="1"/>
    <n v="1020"/>
    <n v="4980"/>
    <n v="5"/>
  </r>
  <r>
    <s v="RES-21101"/>
    <s v="G-5537"/>
    <x v="809"/>
    <d v="2024-01-02T00:00:00"/>
    <d v="2024-01-14T00:00:00"/>
    <x v="1"/>
    <s v="RC_WHL"/>
    <x v="5"/>
    <x v="3"/>
    <x v="2"/>
    <n v="4200"/>
    <n v="1"/>
    <n v="1"/>
    <n v="1"/>
    <n v="2"/>
    <n v="12"/>
    <n v="1"/>
    <n v="840"/>
    <n v="3360"/>
    <n v="12"/>
  </r>
  <r>
    <s v="RES-21108"/>
    <s v="G-5544"/>
    <x v="809"/>
    <d v="2024-01-11T00:00:00"/>
    <d v="2024-01-22T00:00:00"/>
    <x v="1"/>
    <s v="RC_GOV"/>
    <x v="0"/>
    <x v="0"/>
    <x v="2"/>
    <n v="15400"/>
    <n v="4"/>
    <n v="4"/>
    <n v="3"/>
    <n v="7"/>
    <n v="11"/>
    <n v="10"/>
    <n v="0"/>
    <n v="15400"/>
    <n v="44"/>
  </r>
  <r>
    <s v="RES-21112"/>
    <s v="G-5548"/>
    <x v="809"/>
    <d v="2024-01-26T00:00:00"/>
    <d v="2024-02-08T00:00:00"/>
    <x v="2"/>
    <s v="RC_PROMO"/>
    <x v="6"/>
    <x v="4"/>
    <x v="2"/>
    <n v="14300"/>
    <n v="1"/>
    <n v="3"/>
    <n v="1"/>
    <n v="4"/>
    <n v="13"/>
    <n v="25"/>
    <n v="0"/>
    <n v="14300"/>
    <n v="13"/>
  </r>
  <r>
    <s v="RES-21117"/>
    <s v="G-5553"/>
    <x v="809"/>
    <d v="2024-01-02T00:00:00"/>
    <d v="2024-01-15T00:00:00"/>
    <x v="0"/>
    <s v="RC_GOV"/>
    <x v="6"/>
    <x v="0"/>
    <x v="0"/>
    <n v="28600"/>
    <n v="4"/>
    <n v="4"/>
    <n v="4"/>
    <n v="8"/>
    <n v="13"/>
    <n v="1"/>
    <n v="0"/>
    <n v="28600"/>
    <n v="52"/>
  </r>
  <r>
    <s v="RES-21119"/>
    <s v="G-5555"/>
    <x v="809"/>
    <d v="2024-01-02T00:00:00"/>
    <d v="2024-01-12T00:00:00"/>
    <x v="1"/>
    <s v="RC_WHL"/>
    <x v="3"/>
    <x v="2"/>
    <x v="2"/>
    <n v="14000"/>
    <n v="4"/>
    <n v="4"/>
    <n v="6"/>
    <n v="10"/>
    <n v="10"/>
    <n v="1"/>
    <n v="0"/>
    <n v="14000"/>
    <n v="40"/>
  </r>
  <r>
    <s v="RES-21127"/>
    <s v="G-5563"/>
    <x v="809"/>
    <d v="2024-01-02T00:00:00"/>
    <d v="2024-01-04T00:00:00"/>
    <x v="4"/>
    <s v="RC_CORP"/>
    <x v="4"/>
    <x v="3"/>
    <x v="0"/>
    <n v="6400"/>
    <n v="4"/>
    <n v="4"/>
    <n v="5"/>
    <n v="9"/>
    <n v="2"/>
    <n v="1"/>
    <n v="1088"/>
    <n v="5312"/>
    <n v="8"/>
  </r>
  <r>
    <s v="RES-21130"/>
    <s v="G-5566"/>
    <x v="809"/>
    <d v="2024-01-02T00:00:00"/>
    <d v="2024-01-05T00:00:00"/>
    <x v="1"/>
    <s v="RC_PROMO"/>
    <x v="1"/>
    <x v="3"/>
    <x v="0"/>
    <n v="3150"/>
    <n v="3"/>
    <n v="9"/>
    <n v="1"/>
    <n v="10"/>
    <n v="3"/>
    <n v="1"/>
    <n v="157.5"/>
    <n v="2992.5"/>
    <n v="9"/>
  </r>
  <r>
    <s v="RES-21133"/>
    <s v="G-5569"/>
    <x v="809"/>
    <d v="2024-01-02T00:00:00"/>
    <d v="2024-01-16T00:00:00"/>
    <x v="1"/>
    <s v="RC_GOV"/>
    <x v="7"/>
    <x v="0"/>
    <x v="0"/>
    <n v="4900"/>
    <n v="1"/>
    <n v="1"/>
    <n v="0"/>
    <n v="1"/>
    <n v="14"/>
    <n v="1"/>
    <n v="735"/>
    <n v="4165"/>
    <n v="14"/>
  </r>
  <r>
    <s v="RES-21143"/>
    <s v="G-5579"/>
    <x v="809"/>
    <d v="2024-01-02T00:00:00"/>
    <d v="2024-01-09T00:00:00"/>
    <x v="1"/>
    <s v="RC_LONG"/>
    <x v="2"/>
    <x v="3"/>
    <x v="0"/>
    <n v="4900"/>
    <n v="2"/>
    <n v="6"/>
    <n v="0"/>
    <n v="6"/>
    <n v="7"/>
    <n v="1"/>
    <n v="490"/>
    <n v="4410"/>
    <n v="14"/>
  </r>
  <r>
    <s v="RES-21162"/>
    <s v="G-5598"/>
    <x v="809"/>
    <d v="2024-01-02T00:00:00"/>
    <d v="2024-01-10T00:00:00"/>
    <x v="1"/>
    <s v="RC_GOV"/>
    <x v="2"/>
    <x v="1"/>
    <x v="0"/>
    <n v="8400"/>
    <n v="3"/>
    <n v="3"/>
    <n v="2"/>
    <n v="5"/>
    <n v="8"/>
    <n v="1"/>
    <n v="840"/>
    <n v="7560"/>
    <n v="24"/>
  </r>
  <r>
    <s v="RES-21169"/>
    <s v="G-5605"/>
    <x v="809"/>
    <d v="2024-01-02T00:00:00"/>
    <d v="2024-01-10T00:00:00"/>
    <x v="2"/>
    <s v="RC_BAR"/>
    <x v="2"/>
    <x v="1"/>
    <x v="2"/>
    <n v="35200"/>
    <n v="4"/>
    <n v="8"/>
    <n v="5"/>
    <n v="13"/>
    <n v="8"/>
    <n v="1"/>
    <n v="3520"/>
    <n v="31680"/>
    <n v="32"/>
  </r>
  <r>
    <s v="RES-21172"/>
    <s v="G-5608"/>
    <x v="809"/>
    <d v="2024-01-02T00:00:00"/>
    <d v="2024-01-05T00:00:00"/>
    <x v="1"/>
    <s v="RC_BAR"/>
    <x v="4"/>
    <x v="1"/>
    <x v="2"/>
    <n v="5250"/>
    <n v="5"/>
    <n v="15"/>
    <n v="8"/>
    <n v="23"/>
    <n v="3"/>
    <n v="1"/>
    <n v="892.5"/>
    <n v="4357.5"/>
    <n v="15"/>
  </r>
  <r>
    <s v="RES-21179"/>
    <s v="G-5615"/>
    <x v="809"/>
    <d v="2024-01-02T00:00:00"/>
    <d v="2024-01-08T00:00:00"/>
    <x v="1"/>
    <s v="RC_CORP"/>
    <x v="2"/>
    <x v="1"/>
    <x v="2"/>
    <n v="8400"/>
    <n v="4"/>
    <n v="8"/>
    <n v="2"/>
    <n v="10"/>
    <n v="6"/>
    <n v="1"/>
    <n v="840"/>
    <n v="7560"/>
    <n v="24"/>
  </r>
  <r>
    <s v="RES-21180"/>
    <s v="G-5616"/>
    <x v="809"/>
    <d v="2024-02-09T00:00:00"/>
    <d v="2024-02-18T00:00:00"/>
    <x v="1"/>
    <s v="RC_BAR"/>
    <x v="3"/>
    <x v="2"/>
    <x v="2"/>
    <n v="6300"/>
    <n v="2"/>
    <n v="6"/>
    <n v="1"/>
    <n v="7"/>
    <n v="9"/>
    <n v="39"/>
    <n v="0"/>
    <n v="6300"/>
    <n v="18"/>
  </r>
  <r>
    <s v="RES-21185"/>
    <s v="G-5621"/>
    <x v="809"/>
    <d v="2024-01-02T00:00:00"/>
    <d v="2024-01-05T00:00:00"/>
    <x v="1"/>
    <s v="RC_BAR"/>
    <x v="5"/>
    <x v="3"/>
    <x v="2"/>
    <n v="1050"/>
    <n v="1"/>
    <n v="2"/>
    <n v="0"/>
    <n v="2"/>
    <n v="3"/>
    <n v="1"/>
    <n v="210"/>
    <n v="840"/>
    <n v="3"/>
  </r>
  <r>
    <s v="RES-21186"/>
    <s v="G-5622"/>
    <x v="809"/>
    <d v="2024-01-02T00:00:00"/>
    <d v="2024-01-04T00:00:00"/>
    <x v="0"/>
    <s v="RC_GOV"/>
    <x v="3"/>
    <x v="4"/>
    <x v="2"/>
    <n v="4400"/>
    <n v="4"/>
    <n v="8"/>
    <n v="2"/>
    <n v="10"/>
    <n v="2"/>
    <n v="1"/>
    <n v="0"/>
    <n v="4400"/>
    <n v="8"/>
  </r>
  <r>
    <s v="RES-21192"/>
    <s v="G-5628"/>
    <x v="809"/>
    <d v="2024-01-02T00:00:00"/>
    <d v="2024-01-07T00:00:00"/>
    <x v="1"/>
    <s v="RC_BAR"/>
    <x v="6"/>
    <x v="3"/>
    <x v="2"/>
    <n v="5250"/>
    <n v="3"/>
    <n v="9"/>
    <n v="2"/>
    <n v="11"/>
    <n v="5"/>
    <n v="1"/>
    <n v="0"/>
    <n v="5250"/>
    <n v="15"/>
  </r>
  <r>
    <s v="RES-21196"/>
    <s v="G-5632"/>
    <x v="809"/>
    <d v="2024-01-02T00:00:00"/>
    <d v="2024-01-13T00:00:00"/>
    <x v="1"/>
    <s v="RC_WHL"/>
    <x v="0"/>
    <x v="3"/>
    <x v="2"/>
    <n v="3850"/>
    <n v="1"/>
    <n v="2"/>
    <n v="0"/>
    <n v="2"/>
    <n v="11"/>
    <n v="1"/>
    <n v="0"/>
    <n v="3850"/>
    <n v="11"/>
  </r>
  <r>
    <s v="RES-21200"/>
    <s v="G-5636"/>
    <x v="809"/>
    <d v="2024-01-02T00:00:00"/>
    <d v="2024-01-14T00:00:00"/>
    <x v="1"/>
    <s v="RC_CORP"/>
    <x v="7"/>
    <x v="3"/>
    <x v="2"/>
    <n v="4200"/>
    <n v="1"/>
    <n v="3"/>
    <n v="0"/>
    <n v="3"/>
    <n v="12"/>
    <n v="1"/>
    <n v="630"/>
    <n v="3570"/>
    <n v="12"/>
  </r>
  <r>
    <s v="RES-21210"/>
    <s v="G-5646"/>
    <x v="809"/>
    <d v="2024-01-02T00:00:00"/>
    <d v="2024-01-08T00:00:00"/>
    <x v="0"/>
    <s v="RC_BAR"/>
    <x v="4"/>
    <x v="3"/>
    <x v="1"/>
    <n v="3300"/>
    <n v="1"/>
    <n v="3"/>
    <n v="0"/>
    <n v="3"/>
    <n v="6"/>
    <n v="1"/>
    <n v="561"/>
    <n v="2739"/>
    <n v="6"/>
  </r>
  <r>
    <s v="RES-21216"/>
    <s v="G-5652"/>
    <x v="809"/>
    <d v="2024-01-02T00:00:00"/>
    <d v="2024-01-10T00:00:00"/>
    <x v="1"/>
    <s v="RC_PKG"/>
    <x v="7"/>
    <x v="2"/>
    <x v="2"/>
    <n v="2800"/>
    <n v="1"/>
    <n v="3"/>
    <n v="1"/>
    <n v="4"/>
    <n v="8"/>
    <n v="1"/>
    <n v="420"/>
    <n v="2380"/>
    <n v="8"/>
  </r>
  <r>
    <s v="RES-21218"/>
    <s v="G-5654"/>
    <x v="809"/>
    <d v="2024-02-03T00:00:00"/>
    <d v="2024-02-15T00:00:00"/>
    <x v="4"/>
    <s v="RC_BAR"/>
    <x v="5"/>
    <x v="1"/>
    <x v="3"/>
    <n v="0"/>
    <n v="10"/>
    <n v="0"/>
    <n v="0"/>
    <n v="0"/>
    <n v="12"/>
    <n v="33"/>
    <n v="0"/>
    <n v="0"/>
    <n v="120"/>
  </r>
  <r>
    <s v="RES-21227"/>
    <s v="G-5663"/>
    <x v="809"/>
    <d v="2024-01-02T00:00:00"/>
    <d v="2024-01-09T00:00:00"/>
    <x v="1"/>
    <s v="RC_PKG"/>
    <x v="4"/>
    <x v="3"/>
    <x v="0"/>
    <n v="4900"/>
    <n v="2"/>
    <n v="6"/>
    <n v="2"/>
    <n v="8"/>
    <n v="7"/>
    <n v="1"/>
    <n v="833"/>
    <n v="4067"/>
    <n v="14"/>
  </r>
  <r>
    <s v="RES-21235"/>
    <s v="G-5671"/>
    <x v="809"/>
    <d v="2024-01-02T00:00:00"/>
    <d v="2024-01-08T00:00:00"/>
    <x v="1"/>
    <s v="RC_WHL"/>
    <x v="7"/>
    <x v="1"/>
    <x v="2"/>
    <n v="2100"/>
    <n v="1"/>
    <n v="3"/>
    <n v="1"/>
    <n v="4"/>
    <n v="6"/>
    <n v="1"/>
    <n v="315"/>
    <n v="1785"/>
    <n v="6"/>
  </r>
  <r>
    <s v="RES-21236"/>
    <s v="G-5672"/>
    <x v="809"/>
    <d v="2024-01-02T00:00:00"/>
    <d v="2024-01-06T00:00:00"/>
    <x v="1"/>
    <s v="RC_PROMO"/>
    <x v="4"/>
    <x v="3"/>
    <x v="0"/>
    <n v="5600"/>
    <n v="4"/>
    <n v="8"/>
    <n v="4"/>
    <n v="12"/>
    <n v="4"/>
    <n v="1"/>
    <n v="952"/>
    <n v="4648"/>
    <n v="16"/>
  </r>
  <r>
    <s v="RES-21253"/>
    <s v="G-5689"/>
    <x v="809"/>
    <d v="2024-01-02T00:00:00"/>
    <d v="2024-01-07T00:00:00"/>
    <x v="2"/>
    <s v="RC_PROMO"/>
    <x v="6"/>
    <x v="4"/>
    <x v="2"/>
    <n v="27500"/>
    <n v="5"/>
    <n v="5"/>
    <n v="2"/>
    <n v="7"/>
    <n v="5"/>
    <n v="1"/>
    <n v="0"/>
    <n v="27500"/>
    <n v="25"/>
  </r>
  <r>
    <s v="RES-21259"/>
    <s v="G-5695"/>
    <x v="809"/>
    <d v="2024-01-02T00:00:00"/>
    <d v="2024-01-13T00:00:00"/>
    <x v="1"/>
    <s v="RC_LONG"/>
    <x v="5"/>
    <x v="4"/>
    <x v="1"/>
    <n v="3850"/>
    <n v="1"/>
    <n v="2"/>
    <n v="2"/>
    <n v="4"/>
    <n v="11"/>
    <n v="1"/>
    <n v="770"/>
    <n v="3080"/>
    <n v="11"/>
  </r>
  <r>
    <s v="RES-21263"/>
    <s v="G-5699"/>
    <x v="809"/>
    <d v="2024-01-02T00:00:00"/>
    <d v="2024-01-12T00:00:00"/>
    <x v="1"/>
    <s v="RC_CORP"/>
    <x v="3"/>
    <x v="3"/>
    <x v="2"/>
    <n v="14000"/>
    <n v="4"/>
    <n v="4"/>
    <n v="5"/>
    <n v="9"/>
    <n v="10"/>
    <n v="1"/>
    <n v="0"/>
    <n v="14000"/>
    <n v="40"/>
  </r>
  <r>
    <s v="RES-21264"/>
    <s v="G-5700"/>
    <x v="809"/>
    <d v="2024-01-02T00:00:00"/>
    <d v="2024-01-14T00:00:00"/>
    <x v="1"/>
    <s v="RC_BAR"/>
    <x v="5"/>
    <x v="0"/>
    <x v="2"/>
    <n v="12600"/>
    <n v="3"/>
    <n v="6"/>
    <n v="4"/>
    <n v="10"/>
    <n v="12"/>
    <n v="1"/>
    <n v="2520"/>
    <n v="10080"/>
    <n v="36"/>
  </r>
  <r>
    <s v="RES-21265"/>
    <s v="G-5701"/>
    <x v="809"/>
    <d v="2024-01-02T00:00:00"/>
    <d v="2024-01-05T00:00:00"/>
    <x v="0"/>
    <s v="RC_PROMO"/>
    <x v="3"/>
    <x v="3"/>
    <x v="0"/>
    <n v="3300"/>
    <n v="2"/>
    <n v="2"/>
    <n v="1"/>
    <n v="3"/>
    <n v="3"/>
    <n v="1"/>
    <n v="0"/>
    <n v="3300"/>
    <n v="6"/>
  </r>
  <r>
    <s v="RES-21271"/>
    <s v="G-5707"/>
    <x v="809"/>
    <d v="2024-01-02T00:00:00"/>
    <d v="2024-01-07T00:00:00"/>
    <x v="3"/>
    <s v="RC_LONG"/>
    <x v="7"/>
    <x v="0"/>
    <x v="2"/>
    <n v="18000"/>
    <n v="3"/>
    <n v="6"/>
    <n v="4"/>
    <n v="10"/>
    <n v="5"/>
    <n v="1"/>
    <n v="2700"/>
    <n v="15300"/>
    <n v="15"/>
  </r>
  <r>
    <s v="RES-21272"/>
    <s v="G-5708"/>
    <x v="809"/>
    <d v="2024-01-02T00:00:00"/>
    <d v="2024-01-07T00:00:00"/>
    <x v="2"/>
    <s v="RC_WHL"/>
    <x v="6"/>
    <x v="3"/>
    <x v="2"/>
    <n v="16500"/>
    <n v="3"/>
    <n v="9"/>
    <n v="3"/>
    <n v="12"/>
    <n v="5"/>
    <n v="1"/>
    <n v="0"/>
    <n v="16500"/>
    <n v="15"/>
  </r>
  <r>
    <s v="RES-21276"/>
    <s v="G-5712"/>
    <x v="809"/>
    <d v="2024-01-02T00:00:00"/>
    <d v="2024-01-13T00:00:00"/>
    <x v="1"/>
    <s v="RC_PKG"/>
    <x v="4"/>
    <x v="3"/>
    <x v="1"/>
    <n v="11550"/>
    <n v="3"/>
    <n v="6"/>
    <n v="2"/>
    <n v="8"/>
    <n v="11"/>
    <n v="1"/>
    <n v="1963.5"/>
    <n v="9586.5"/>
    <n v="33"/>
  </r>
  <r>
    <s v="RES-21281"/>
    <s v="G-5717"/>
    <x v="809"/>
    <d v="2024-01-02T00:00:00"/>
    <d v="2024-01-06T00:00:00"/>
    <x v="1"/>
    <s v="RC_WHL"/>
    <x v="6"/>
    <x v="1"/>
    <x v="2"/>
    <n v="7000"/>
    <n v="5"/>
    <n v="10"/>
    <n v="3"/>
    <n v="13"/>
    <n v="4"/>
    <n v="1"/>
    <n v="0"/>
    <n v="7000"/>
    <n v="20"/>
  </r>
  <r>
    <s v="RES-21286"/>
    <s v="G-5722"/>
    <x v="809"/>
    <d v="2024-01-02T00:00:00"/>
    <d v="2024-01-14T00:00:00"/>
    <x v="4"/>
    <s v="RC_BAR"/>
    <x v="5"/>
    <x v="1"/>
    <x v="3"/>
    <n v="0"/>
    <n v="10"/>
    <n v="0"/>
    <n v="0"/>
    <n v="0"/>
    <n v="12"/>
    <n v="1"/>
    <n v="0"/>
    <n v="0"/>
    <n v="120"/>
  </r>
  <r>
    <s v="RES-21292"/>
    <s v="G-5728"/>
    <x v="809"/>
    <d v="2024-01-02T00:00:00"/>
    <d v="2024-01-16T00:00:00"/>
    <x v="1"/>
    <s v="RC_PKG"/>
    <x v="4"/>
    <x v="2"/>
    <x v="2"/>
    <n v="14700"/>
    <n v="3"/>
    <n v="3"/>
    <n v="0"/>
    <n v="3"/>
    <n v="14"/>
    <n v="1"/>
    <n v="2499"/>
    <n v="12201"/>
    <n v="42"/>
  </r>
  <r>
    <s v="RES-21296"/>
    <s v="G-5732"/>
    <x v="809"/>
    <d v="2024-02-18T00:00:00"/>
    <d v="2024-02-29T00:00:00"/>
    <x v="1"/>
    <s v="RC_WHL"/>
    <x v="7"/>
    <x v="2"/>
    <x v="2"/>
    <n v="7700"/>
    <n v="2"/>
    <n v="2"/>
    <n v="0"/>
    <n v="2"/>
    <n v="11"/>
    <n v="48"/>
    <n v="1155"/>
    <n v="6545"/>
    <n v="22"/>
  </r>
  <r>
    <s v="RES-21302"/>
    <s v="G-5738"/>
    <x v="809"/>
    <d v="2024-02-11T00:00:00"/>
    <d v="2024-02-19T00:00:00"/>
    <x v="1"/>
    <s v="RC_PROMO"/>
    <x v="3"/>
    <x v="1"/>
    <x v="0"/>
    <n v="8400"/>
    <n v="3"/>
    <n v="3"/>
    <n v="1"/>
    <n v="4"/>
    <n v="8"/>
    <n v="41"/>
    <n v="0"/>
    <n v="8400"/>
    <n v="24"/>
  </r>
  <r>
    <s v="RES-21303"/>
    <s v="G-5739"/>
    <x v="809"/>
    <d v="2024-01-02T00:00:00"/>
    <d v="2024-01-09T00:00:00"/>
    <x v="1"/>
    <s v="RC_PROMO"/>
    <x v="6"/>
    <x v="2"/>
    <x v="2"/>
    <n v="2450"/>
    <n v="1"/>
    <n v="2"/>
    <n v="2"/>
    <n v="4"/>
    <n v="7"/>
    <n v="1"/>
    <n v="0"/>
    <n v="2450"/>
    <n v="7"/>
  </r>
  <r>
    <s v="RES-21304"/>
    <s v="G-5740"/>
    <x v="809"/>
    <d v="2024-01-02T00:00:00"/>
    <d v="2024-01-08T00:00:00"/>
    <x v="1"/>
    <s v="RC_WHL"/>
    <x v="0"/>
    <x v="0"/>
    <x v="2"/>
    <n v="6300"/>
    <n v="3"/>
    <n v="9"/>
    <n v="3"/>
    <n v="12"/>
    <n v="6"/>
    <n v="1"/>
    <n v="0"/>
    <n v="6300"/>
    <n v="18"/>
  </r>
  <r>
    <s v="RES-21309"/>
    <s v="G-5745"/>
    <x v="809"/>
    <d v="2024-01-13T00:00:00"/>
    <d v="2024-01-26T00:00:00"/>
    <x v="1"/>
    <s v="RC_PKG"/>
    <x v="2"/>
    <x v="1"/>
    <x v="2"/>
    <n v="22750"/>
    <n v="5"/>
    <n v="15"/>
    <n v="6"/>
    <n v="21"/>
    <n v="13"/>
    <n v="12"/>
    <n v="2275"/>
    <n v="20475"/>
    <n v="65"/>
  </r>
  <r>
    <s v="RES-21311"/>
    <s v="G-5747"/>
    <x v="809"/>
    <d v="2024-01-02T00:00:00"/>
    <d v="2024-01-03T00:00:00"/>
    <x v="1"/>
    <s v="RC_CORP"/>
    <x v="6"/>
    <x v="1"/>
    <x v="0"/>
    <n v="1050"/>
    <n v="3"/>
    <n v="3"/>
    <n v="2"/>
    <n v="5"/>
    <n v="1"/>
    <n v="1"/>
    <n v="0"/>
    <n v="1050"/>
    <n v="3"/>
  </r>
  <r>
    <s v="RES-21314"/>
    <s v="G-5750"/>
    <x v="809"/>
    <d v="2024-01-02T00:00:00"/>
    <d v="2024-01-07T00:00:00"/>
    <x v="0"/>
    <s v="RC_GOV"/>
    <x v="4"/>
    <x v="0"/>
    <x v="2"/>
    <n v="8250"/>
    <n v="3"/>
    <n v="9"/>
    <n v="2"/>
    <n v="11"/>
    <n v="5"/>
    <n v="1"/>
    <n v="1402.5"/>
    <n v="6847.5"/>
    <n v="15"/>
  </r>
  <r>
    <s v="RES-21326"/>
    <s v="G-5762"/>
    <x v="809"/>
    <d v="2024-01-02T00:00:00"/>
    <d v="2024-01-09T00:00:00"/>
    <x v="1"/>
    <s v="RC_GOV"/>
    <x v="7"/>
    <x v="0"/>
    <x v="0"/>
    <n v="12250"/>
    <n v="5"/>
    <n v="5"/>
    <n v="5"/>
    <n v="10"/>
    <n v="7"/>
    <n v="1"/>
    <n v="1837.5"/>
    <n v="10412.5"/>
    <n v="35"/>
  </r>
  <r>
    <s v="RES-21327"/>
    <s v="G-5763"/>
    <x v="809"/>
    <d v="2024-01-02T00:00:00"/>
    <d v="2024-01-05T00:00:00"/>
    <x v="1"/>
    <s v="RC_PROMO"/>
    <x v="0"/>
    <x v="1"/>
    <x v="2"/>
    <n v="1050"/>
    <n v="1"/>
    <n v="2"/>
    <n v="1"/>
    <n v="3"/>
    <n v="3"/>
    <n v="1"/>
    <n v="0"/>
    <n v="1050"/>
    <n v="3"/>
  </r>
  <r>
    <s v="RES-21334"/>
    <s v="G-5770"/>
    <x v="809"/>
    <d v="2024-01-02T00:00:00"/>
    <d v="2024-01-06T00:00:00"/>
    <x v="0"/>
    <s v="RC_PROMO"/>
    <x v="1"/>
    <x v="2"/>
    <x v="2"/>
    <n v="6600"/>
    <n v="3"/>
    <n v="3"/>
    <n v="3"/>
    <n v="6"/>
    <n v="4"/>
    <n v="1"/>
    <n v="330"/>
    <n v="6270"/>
    <n v="12"/>
  </r>
  <r>
    <s v="RES-21341"/>
    <s v="G-5777"/>
    <x v="809"/>
    <d v="2024-01-02T00:00:00"/>
    <d v="2024-01-08T00:00:00"/>
    <x v="3"/>
    <s v="RC_PROMO"/>
    <x v="0"/>
    <x v="3"/>
    <x v="0"/>
    <n v="28800"/>
    <n v="4"/>
    <n v="8"/>
    <n v="3"/>
    <n v="11"/>
    <n v="6"/>
    <n v="1"/>
    <n v="0"/>
    <n v="28800"/>
    <n v="24"/>
  </r>
  <r>
    <s v="RES-21342"/>
    <s v="G-5778"/>
    <x v="809"/>
    <d v="2024-01-02T00:00:00"/>
    <d v="2024-01-16T00:00:00"/>
    <x v="0"/>
    <s v="RC_PROMO"/>
    <x v="3"/>
    <x v="3"/>
    <x v="2"/>
    <n v="7700"/>
    <n v="1"/>
    <n v="1"/>
    <n v="0"/>
    <n v="1"/>
    <n v="14"/>
    <n v="1"/>
    <n v="0"/>
    <n v="7700"/>
    <n v="14"/>
  </r>
  <r>
    <s v="RES-21344"/>
    <s v="G-5780"/>
    <x v="809"/>
    <d v="2024-01-02T00:00:00"/>
    <d v="2024-01-11T00:00:00"/>
    <x v="3"/>
    <s v="RC_LONG"/>
    <x v="7"/>
    <x v="0"/>
    <x v="2"/>
    <n v="43200"/>
    <n v="4"/>
    <n v="12"/>
    <n v="5"/>
    <n v="17"/>
    <n v="9"/>
    <n v="1"/>
    <n v="6480"/>
    <n v="36720"/>
    <n v="36"/>
  </r>
  <r>
    <s v="RES-21346"/>
    <s v="G-5782"/>
    <x v="809"/>
    <d v="2024-01-02T00:00:00"/>
    <d v="2024-01-11T00:00:00"/>
    <x v="1"/>
    <s v="RC_WHL"/>
    <x v="6"/>
    <x v="3"/>
    <x v="0"/>
    <n v="12600"/>
    <n v="4"/>
    <n v="4"/>
    <n v="2"/>
    <n v="6"/>
    <n v="9"/>
    <n v="1"/>
    <n v="0"/>
    <n v="12600"/>
    <n v="36"/>
  </r>
  <r>
    <s v="RES-21347"/>
    <s v="G-5783"/>
    <x v="809"/>
    <d v="2024-01-18T00:00:00"/>
    <d v="2024-01-22T00:00:00"/>
    <x v="4"/>
    <s v="RC_GOV"/>
    <x v="7"/>
    <x v="4"/>
    <x v="2"/>
    <n v="6400"/>
    <n v="2"/>
    <n v="2"/>
    <n v="3"/>
    <n v="5"/>
    <n v="4"/>
    <n v="17"/>
    <n v="960"/>
    <n v="5440"/>
    <n v="8"/>
  </r>
  <r>
    <s v="RES-21348"/>
    <s v="G-5784"/>
    <x v="809"/>
    <d v="2024-01-02T00:00:00"/>
    <d v="2024-01-16T00:00:00"/>
    <x v="1"/>
    <s v="RC_CORP"/>
    <x v="4"/>
    <x v="4"/>
    <x v="2"/>
    <n v="9800"/>
    <n v="2"/>
    <n v="6"/>
    <n v="1"/>
    <n v="7"/>
    <n v="14"/>
    <n v="1"/>
    <n v="1666"/>
    <n v="8134"/>
    <n v="28"/>
  </r>
  <r>
    <s v="RES-21350"/>
    <s v="G-5786"/>
    <x v="809"/>
    <d v="2024-01-02T00:00:00"/>
    <d v="2024-01-10T00:00:00"/>
    <x v="1"/>
    <s v="RC_LONG"/>
    <x v="6"/>
    <x v="2"/>
    <x v="0"/>
    <n v="5600"/>
    <n v="2"/>
    <n v="2"/>
    <n v="2"/>
    <n v="4"/>
    <n v="8"/>
    <n v="1"/>
    <n v="0"/>
    <n v="5600"/>
    <n v="16"/>
  </r>
  <r>
    <s v="RES-21351"/>
    <s v="G-5787"/>
    <x v="809"/>
    <d v="2024-01-02T00:00:00"/>
    <d v="2024-01-13T00:00:00"/>
    <x v="1"/>
    <s v="RC_WHL"/>
    <x v="0"/>
    <x v="1"/>
    <x v="2"/>
    <n v="15400"/>
    <n v="4"/>
    <n v="8"/>
    <n v="3"/>
    <n v="11"/>
    <n v="11"/>
    <n v="1"/>
    <n v="0"/>
    <n v="15400"/>
    <n v="44"/>
  </r>
  <r>
    <s v="RES-21359"/>
    <s v="G-5795"/>
    <x v="809"/>
    <d v="2024-01-02T00:00:00"/>
    <d v="2024-01-09T00:00:00"/>
    <x v="1"/>
    <s v="RC_BAR"/>
    <x v="7"/>
    <x v="0"/>
    <x v="2"/>
    <n v="7350"/>
    <n v="3"/>
    <n v="9"/>
    <n v="1"/>
    <n v="10"/>
    <n v="7"/>
    <n v="1"/>
    <n v="1102.5"/>
    <n v="6247.5"/>
    <n v="21"/>
  </r>
  <r>
    <s v="RES-21367"/>
    <s v="G-5803"/>
    <x v="809"/>
    <d v="2024-01-02T00:00:00"/>
    <d v="2024-01-05T00:00:00"/>
    <x v="1"/>
    <s v="RC_BAR"/>
    <x v="6"/>
    <x v="3"/>
    <x v="2"/>
    <n v="3150"/>
    <n v="3"/>
    <n v="3"/>
    <n v="2"/>
    <n v="5"/>
    <n v="3"/>
    <n v="1"/>
    <n v="0"/>
    <n v="3150"/>
    <n v="9"/>
  </r>
  <r>
    <s v="RES-21370"/>
    <s v="G-5806"/>
    <x v="809"/>
    <d v="2024-01-02T00:00:00"/>
    <d v="2024-01-04T00:00:00"/>
    <x v="1"/>
    <s v="RC_WHL"/>
    <x v="2"/>
    <x v="3"/>
    <x v="2"/>
    <n v="2100"/>
    <n v="3"/>
    <n v="3"/>
    <n v="1"/>
    <n v="4"/>
    <n v="2"/>
    <n v="1"/>
    <n v="210"/>
    <n v="1890"/>
    <n v="6"/>
  </r>
  <r>
    <s v="RES-21371"/>
    <s v="G-5807"/>
    <x v="809"/>
    <d v="2024-01-02T00:00:00"/>
    <d v="2024-01-06T00:00:00"/>
    <x v="1"/>
    <s v="RC_BAR"/>
    <x v="3"/>
    <x v="0"/>
    <x v="2"/>
    <n v="4200"/>
    <n v="3"/>
    <n v="6"/>
    <n v="4"/>
    <n v="10"/>
    <n v="4"/>
    <n v="1"/>
    <n v="0"/>
    <n v="4200"/>
    <n v="12"/>
  </r>
  <r>
    <s v="RES-21376"/>
    <s v="G-5812"/>
    <x v="809"/>
    <d v="2024-01-02T00:00:00"/>
    <d v="2024-01-11T00:00:00"/>
    <x v="3"/>
    <s v="RC_GOV"/>
    <x v="0"/>
    <x v="0"/>
    <x v="2"/>
    <n v="21600"/>
    <n v="2"/>
    <n v="2"/>
    <n v="0"/>
    <n v="2"/>
    <n v="9"/>
    <n v="1"/>
    <n v="0"/>
    <n v="21600"/>
    <n v="18"/>
  </r>
  <r>
    <s v="RES-21377"/>
    <s v="G-5813"/>
    <x v="809"/>
    <d v="2024-01-02T00:00:00"/>
    <d v="2024-01-06T00:00:00"/>
    <x v="1"/>
    <s v="RC_PROMO"/>
    <x v="3"/>
    <x v="0"/>
    <x v="2"/>
    <n v="4200"/>
    <n v="3"/>
    <n v="9"/>
    <n v="2"/>
    <n v="11"/>
    <n v="4"/>
    <n v="1"/>
    <n v="0"/>
    <n v="4200"/>
    <n v="12"/>
  </r>
  <r>
    <s v="RES-21389"/>
    <s v="G-5825"/>
    <x v="809"/>
    <d v="2024-01-02T00:00:00"/>
    <d v="2024-01-13T00:00:00"/>
    <x v="1"/>
    <s v="RC_GOV"/>
    <x v="1"/>
    <x v="4"/>
    <x v="0"/>
    <n v="7700"/>
    <n v="2"/>
    <n v="2"/>
    <n v="2"/>
    <n v="4"/>
    <n v="11"/>
    <n v="1"/>
    <n v="385"/>
    <n v="7315"/>
    <n v="22"/>
  </r>
  <r>
    <s v="RES-21403"/>
    <s v="G-5839"/>
    <x v="809"/>
    <d v="2024-01-02T00:00:00"/>
    <d v="2024-01-10T00:00:00"/>
    <x v="1"/>
    <s v="RC_WHL"/>
    <x v="0"/>
    <x v="0"/>
    <x v="2"/>
    <n v="14000"/>
    <n v="5"/>
    <n v="15"/>
    <n v="3"/>
    <n v="18"/>
    <n v="8"/>
    <n v="1"/>
    <n v="0"/>
    <n v="14000"/>
    <n v="40"/>
  </r>
  <r>
    <s v="RES-21405"/>
    <s v="G-5841"/>
    <x v="809"/>
    <d v="2024-01-02T00:00:00"/>
    <d v="2024-01-11T00:00:00"/>
    <x v="1"/>
    <s v="RC_LONG"/>
    <x v="5"/>
    <x v="0"/>
    <x v="2"/>
    <n v="12600"/>
    <n v="4"/>
    <n v="8"/>
    <n v="6"/>
    <n v="14"/>
    <n v="9"/>
    <n v="1"/>
    <n v="2520"/>
    <n v="10080"/>
    <n v="36"/>
  </r>
  <r>
    <s v="RES-21406"/>
    <s v="G-5842"/>
    <x v="809"/>
    <d v="2024-01-07T00:00:00"/>
    <d v="2024-01-18T00:00:00"/>
    <x v="1"/>
    <s v="RC_BAR"/>
    <x v="3"/>
    <x v="2"/>
    <x v="2"/>
    <n v="7700"/>
    <n v="2"/>
    <n v="2"/>
    <n v="2"/>
    <n v="4"/>
    <n v="11"/>
    <n v="6"/>
    <n v="0"/>
    <n v="7700"/>
    <n v="22"/>
  </r>
  <r>
    <s v="RES-21413"/>
    <s v="G-5849"/>
    <x v="809"/>
    <d v="2024-01-02T00:00:00"/>
    <d v="2024-01-16T00:00:00"/>
    <x v="1"/>
    <s v="RC_BAR"/>
    <x v="3"/>
    <x v="2"/>
    <x v="2"/>
    <n v="24500"/>
    <n v="5"/>
    <n v="15"/>
    <n v="7"/>
    <n v="22"/>
    <n v="14"/>
    <n v="1"/>
    <n v="0"/>
    <n v="24500"/>
    <n v="70"/>
  </r>
  <r>
    <s v="RES-21415"/>
    <s v="G-5851"/>
    <x v="809"/>
    <d v="2024-01-02T00:00:00"/>
    <d v="2024-01-09T00:00:00"/>
    <x v="1"/>
    <s v="RC_PROMO"/>
    <x v="6"/>
    <x v="0"/>
    <x v="2"/>
    <n v="12250"/>
    <n v="5"/>
    <n v="15"/>
    <n v="4"/>
    <n v="19"/>
    <n v="7"/>
    <n v="1"/>
    <n v="0"/>
    <n v="12250"/>
    <n v="35"/>
  </r>
  <r>
    <s v="RES-21421"/>
    <s v="G-5857"/>
    <x v="809"/>
    <d v="2024-01-02T00:00:00"/>
    <d v="2024-01-09T00:00:00"/>
    <x v="1"/>
    <s v="RC_CORP"/>
    <x v="2"/>
    <x v="1"/>
    <x v="2"/>
    <n v="12250"/>
    <n v="5"/>
    <n v="5"/>
    <n v="5"/>
    <n v="10"/>
    <n v="7"/>
    <n v="1"/>
    <n v="1225"/>
    <n v="11025"/>
    <n v="35"/>
  </r>
  <r>
    <s v="RES-21426"/>
    <s v="G-5862"/>
    <x v="809"/>
    <d v="2024-02-16T00:00:00"/>
    <d v="2024-03-01T00:00:00"/>
    <x v="1"/>
    <s v="RC_WHL"/>
    <x v="4"/>
    <x v="4"/>
    <x v="1"/>
    <n v="19600"/>
    <n v="4"/>
    <n v="8"/>
    <n v="1"/>
    <n v="9"/>
    <n v="14"/>
    <n v="46"/>
    <n v="3332"/>
    <n v="16268"/>
    <n v="56"/>
  </r>
  <r>
    <s v="RES-21427"/>
    <s v="G-5863"/>
    <x v="809"/>
    <d v="2024-01-02T00:00:00"/>
    <d v="2024-01-03T00:00:00"/>
    <x v="1"/>
    <s v="RC_WHL"/>
    <x v="3"/>
    <x v="3"/>
    <x v="2"/>
    <n v="700"/>
    <n v="2"/>
    <n v="4"/>
    <n v="2"/>
    <n v="6"/>
    <n v="1"/>
    <n v="1"/>
    <n v="0"/>
    <n v="700"/>
    <n v="2"/>
  </r>
  <r>
    <s v="RES-21442"/>
    <s v="G-5878"/>
    <x v="809"/>
    <d v="2024-01-02T00:00:00"/>
    <d v="2024-01-14T00:00:00"/>
    <x v="1"/>
    <s v="RC_PKG"/>
    <x v="6"/>
    <x v="0"/>
    <x v="2"/>
    <n v="16800"/>
    <n v="4"/>
    <n v="8"/>
    <n v="5"/>
    <n v="13"/>
    <n v="12"/>
    <n v="1"/>
    <n v="0"/>
    <n v="16800"/>
    <n v="48"/>
  </r>
  <r>
    <s v="RES-21444"/>
    <s v="G-5880"/>
    <x v="809"/>
    <d v="2024-01-02T00:00:00"/>
    <d v="2024-01-11T00:00:00"/>
    <x v="0"/>
    <s v="RC_CORP"/>
    <x v="1"/>
    <x v="2"/>
    <x v="2"/>
    <n v="19800"/>
    <n v="4"/>
    <n v="4"/>
    <n v="2"/>
    <n v="6"/>
    <n v="9"/>
    <n v="1"/>
    <n v="990"/>
    <n v="18810"/>
    <n v="36"/>
  </r>
  <r>
    <s v="RES-21448"/>
    <s v="G-5884"/>
    <x v="809"/>
    <d v="2024-01-02T00:00:00"/>
    <d v="2024-01-15T00:00:00"/>
    <x v="1"/>
    <s v="RC_WHL"/>
    <x v="3"/>
    <x v="3"/>
    <x v="2"/>
    <n v="9100"/>
    <n v="2"/>
    <n v="2"/>
    <n v="2"/>
    <n v="4"/>
    <n v="13"/>
    <n v="1"/>
    <n v="0"/>
    <n v="9100"/>
    <n v="26"/>
  </r>
  <r>
    <s v="RES-21450"/>
    <s v="G-5886"/>
    <x v="809"/>
    <d v="2024-01-02T00:00:00"/>
    <d v="2024-01-13T00:00:00"/>
    <x v="0"/>
    <s v="RC_GOV"/>
    <x v="4"/>
    <x v="2"/>
    <x v="2"/>
    <n v="12100"/>
    <n v="2"/>
    <n v="2"/>
    <n v="1"/>
    <n v="3"/>
    <n v="11"/>
    <n v="1"/>
    <n v="2057"/>
    <n v="10043"/>
    <n v="22"/>
  </r>
  <r>
    <s v="RES-21451"/>
    <s v="G-5887"/>
    <x v="809"/>
    <d v="2024-01-02T00:00:00"/>
    <d v="2024-01-08T00:00:00"/>
    <x v="4"/>
    <s v="RC_PROMO"/>
    <x v="0"/>
    <x v="3"/>
    <x v="3"/>
    <n v="0"/>
    <n v="8"/>
    <n v="0"/>
    <n v="0"/>
    <n v="0"/>
    <n v="6"/>
    <n v="1"/>
    <n v="0"/>
    <n v="0"/>
    <n v="48"/>
  </r>
  <r>
    <s v="RES-21455"/>
    <s v="G-5891"/>
    <x v="809"/>
    <d v="2024-01-28T00:00:00"/>
    <d v="2024-02-11T00:00:00"/>
    <x v="1"/>
    <s v="RC_BAR"/>
    <x v="5"/>
    <x v="0"/>
    <x v="2"/>
    <n v="4900"/>
    <n v="1"/>
    <n v="2"/>
    <n v="0"/>
    <n v="2"/>
    <n v="14"/>
    <n v="27"/>
    <n v="980"/>
    <n v="3920"/>
    <n v="14"/>
  </r>
  <r>
    <s v="RES-21460"/>
    <s v="G-5896"/>
    <x v="809"/>
    <d v="2024-01-02T00:00:00"/>
    <d v="2024-01-10T00:00:00"/>
    <x v="1"/>
    <s v="RC_BAR"/>
    <x v="3"/>
    <x v="0"/>
    <x v="0"/>
    <n v="14000"/>
    <n v="5"/>
    <n v="5"/>
    <n v="3"/>
    <n v="8"/>
    <n v="8"/>
    <n v="1"/>
    <n v="0"/>
    <n v="14000"/>
    <n v="40"/>
  </r>
  <r>
    <s v="RES-21465"/>
    <s v="G-5901"/>
    <x v="809"/>
    <d v="2024-01-02T00:00:00"/>
    <d v="2024-01-06T00:00:00"/>
    <x v="3"/>
    <s v="RC_LONG"/>
    <x v="7"/>
    <x v="0"/>
    <x v="2"/>
    <n v="4800"/>
    <n v="1"/>
    <n v="3"/>
    <n v="0"/>
    <n v="3"/>
    <n v="4"/>
    <n v="1"/>
    <n v="720"/>
    <n v="4080"/>
    <n v="4"/>
  </r>
  <r>
    <s v="RES-21466"/>
    <s v="G-5902"/>
    <x v="809"/>
    <d v="2024-01-02T00:00:00"/>
    <d v="2024-01-04T00:00:00"/>
    <x v="4"/>
    <s v="RC_CORP"/>
    <x v="7"/>
    <x v="3"/>
    <x v="0"/>
    <n v="3200"/>
    <n v="2"/>
    <n v="2"/>
    <n v="3"/>
    <n v="5"/>
    <n v="2"/>
    <n v="1"/>
    <n v="480"/>
    <n v="2720"/>
    <n v="4"/>
  </r>
  <r>
    <s v="RES-21469"/>
    <s v="G-5905"/>
    <x v="809"/>
    <d v="2024-01-13T00:00:00"/>
    <d v="2024-01-20T00:00:00"/>
    <x v="2"/>
    <s v="RC_WHL"/>
    <x v="4"/>
    <x v="3"/>
    <x v="2"/>
    <n v="15400"/>
    <n v="2"/>
    <n v="4"/>
    <n v="0"/>
    <n v="4"/>
    <n v="7"/>
    <n v="12"/>
    <n v="2618"/>
    <n v="12782"/>
    <n v="14"/>
  </r>
  <r>
    <s v="RES-21479"/>
    <s v="G-5915"/>
    <x v="809"/>
    <d v="2024-01-02T00:00:00"/>
    <d v="2024-01-05T00:00:00"/>
    <x v="1"/>
    <s v="RC_PROMO"/>
    <x v="7"/>
    <x v="3"/>
    <x v="2"/>
    <n v="5250"/>
    <n v="5"/>
    <n v="10"/>
    <n v="6"/>
    <n v="16"/>
    <n v="3"/>
    <n v="1"/>
    <n v="787.5"/>
    <n v="4462.5"/>
    <n v="15"/>
  </r>
  <r>
    <s v="RES-21485"/>
    <s v="G-5921"/>
    <x v="809"/>
    <d v="2024-01-14T00:00:00"/>
    <d v="2024-01-23T00:00:00"/>
    <x v="1"/>
    <s v="RC_BAR"/>
    <x v="2"/>
    <x v="2"/>
    <x v="2"/>
    <n v="6300"/>
    <n v="2"/>
    <n v="6"/>
    <n v="2"/>
    <n v="8"/>
    <n v="9"/>
    <n v="13"/>
    <n v="630"/>
    <n v="5670"/>
    <n v="18"/>
  </r>
  <r>
    <s v="RES-21487"/>
    <s v="G-5923"/>
    <x v="809"/>
    <d v="2024-01-02T00:00:00"/>
    <d v="2024-01-04T00:00:00"/>
    <x v="1"/>
    <s v="RC_BAR"/>
    <x v="3"/>
    <x v="2"/>
    <x v="2"/>
    <n v="2100"/>
    <n v="3"/>
    <n v="9"/>
    <n v="2"/>
    <n v="11"/>
    <n v="2"/>
    <n v="1"/>
    <n v="0"/>
    <n v="2100"/>
    <n v="6"/>
  </r>
  <r>
    <s v="RES-21494"/>
    <s v="G-5930"/>
    <x v="809"/>
    <d v="2024-01-02T00:00:00"/>
    <d v="2024-01-06T00:00:00"/>
    <x v="1"/>
    <s v="RC_PROMO"/>
    <x v="6"/>
    <x v="1"/>
    <x v="2"/>
    <n v="4200"/>
    <n v="3"/>
    <n v="9"/>
    <n v="2"/>
    <n v="11"/>
    <n v="4"/>
    <n v="1"/>
    <n v="0"/>
    <n v="4200"/>
    <n v="12"/>
  </r>
  <r>
    <s v="RES-21498"/>
    <s v="G-5934"/>
    <x v="809"/>
    <d v="2024-01-02T00:00:00"/>
    <d v="2024-01-05T00:00:00"/>
    <x v="1"/>
    <s v="RC_PROMO"/>
    <x v="6"/>
    <x v="3"/>
    <x v="2"/>
    <n v="5250"/>
    <n v="5"/>
    <n v="5"/>
    <n v="8"/>
    <n v="13"/>
    <n v="3"/>
    <n v="1"/>
    <n v="0"/>
    <n v="5250"/>
    <n v="15"/>
  </r>
  <r>
    <s v="RES-21501"/>
    <s v="G-5937"/>
    <x v="809"/>
    <d v="2024-01-02T00:00:00"/>
    <d v="2024-01-09T00:00:00"/>
    <x v="1"/>
    <s v="RC_WHL"/>
    <x v="0"/>
    <x v="0"/>
    <x v="2"/>
    <n v="9800"/>
    <n v="4"/>
    <n v="4"/>
    <n v="3"/>
    <n v="7"/>
    <n v="7"/>
    <n v="1"/>
    <n v="0"/>
    <n v="9800"/>
    <n v="28"/>
  </r>
  <r>
    <s v="RES-21512"/>
    <s v="G-5948"/>
    <x v="809"/>
    <d v="2024-02-15T00:00:00"/>
    <d v="2024-02-27T00:00:00"/>
    <x v="0"/>
    <s v="RC_BAR"/>
    <x v="4"/>
    <x v="1"/>
    <x v="2"/>
    <n v="26400"/>
    <n v="4"/>
    <n v="4"/>
    <n v="2"/>
    <n v="6"/>
    <n v="12"/>
    <n v="45"/>
    <n v="4488"/>
    <n v="21912"/>
    <n v="48"/>
  </r>
  <r>
    <s v="RES-21519"/>
    <s v="G-5955"/>
    <x v="809"/>
    <d v="2024-01-02T00:00:00"/>
    <d v="2024-01-12T00:00:00"/>
    <x v="3"/>
    <s v="RC_PKG"/>
    <x v="5"/>
    <x v="0"/>
    <x v="1"/>
    <n v="12000"/>
    <n v="1"/>
    <n v="3"/>
    <n v="0"/>
    <n v="3"/>
    <n v="10"/>
    <n v="1"/>
    <n v="2400"/>
    <n v="9600"/>
    <n v="10"/>
  </r>
  <r>
    <s v="RES-21523"/>
    <s v="G-5959"/>
    <x v="809"/>
    <d v="2024-01-11T00:00:00"/>
    <d v="2024-01-14T00:00:00"/>
    <x v="1"/>
    <s v="RC_LONG"/>
    <x v="7"/>
    <x v="3"/>
    <x v="2"/>
    <n v="5250"/>
    <n v="5"/>
    <n v="10"/>
    <n v="3"/>
    <n v="13"/>
    <n v="3"/>
    <n v="10"/>
    <n v="787.5"/>
    <n v="4462.5"/>
    <n v="15"/>
  </r>
  <r>
    <s v="RES-21530"/>
    <s v="G-5966"/>
    <x v="809"/>
    <d v="2024-01-02T00:00:00"/>
    <d v="2024-01-11T00:00:00"/>
    <x v="1"/>
    <s v="RC_BAR"/>
    <x v="2"/>
    <x v="3"/>
    <x v="2"/>
    <n v="12600"/>
    <n v="4"/>
    <n v="4"/>
    <n v="2"/>
    <n v="6"/>
    <n v="9"/>
    <n v="1"/>
    <n v="1260"/>
    <n v="11340"/>
    <n v="36"/>
  </r>
  <r>
    <s v="RES-21535"/>
    <s v="G-5971"/>
    <x v="809"/>
    <d v="2024-01-02T00:00:00"/>
    <d v="2024-01-08T00:00:00"/>
    <x v="1"/>
    <s v="RC_BAR"/>
    <x v="7"/>
    <x v="2"/>
    <x v="1"/>
    <n v="10500"/>
    <n v="5"/>
    <n v="15"/>
    <n v="3"/>
    <n v="18"/>
    <n v="6"/>
    <n v="1"/>
    <n v="1575"/>
    <n v="8925"/>
    <n v="30"/>
  </r>
  <r>
    <s v="RES-21537"/>
    <s v="G-5973"/>
    <x v="809"/>
    <d v="2024-01-02T00:00:00"/>
    <d v="2024-01-13T00:00:00"/>
    <x v="1"/>
    <s v="RC_LONG"/>
    <x v="2"/>
    <x v="1"/>
    <x v="2"/>
    <n v="7700"/>
    <n v="2"/>
    <n v="4"/>
    <n v="0"/>
    <n v="4"/>
    <n v="11"/>
    <n v="1"/>
    <n v="770"/>
    <n v="6930"/>
    <n v="22"/>
  </r>
  <r>
    <s v="RES-21549"/>
    <s v="G-5985"/>
    <x v="809"/>
    <d v="2024-01-02T00:00:00"/>
    <d v="2024-01-08T00:00:00"/>
    <x v="1"/>
    <s v="RC_WHL"/>
    <x v="0"/>
    <x v="1"/>
    <x v="2"/>
    <n v="4200"/>
    <n v="2"/>
    <n v="4"/>
    <n v="2"/>
    <n v="6"/>
    <n v="6"/>
    <n v="1"/>
    <n v="0"/>
    <n v="4200"/>
    <n v="12"/>
  </r>
  <r>
    <s v="RES-21553"/>
    <s v="G-5989"/>
    <x v="809"/>
    <d v="2024-01-02T00:00:00"/>
    <d v="2024-01-16T00:00:00"/>
    <x v="1"/>
    <s v="RC_BAR"/>
    <x v="1"/>
    <x v="3"/>
    <x v="2"/>
    <n v="14700"/>
    <n v="3"/>
    <n v="6"/>
    <n v="3"/>
    <n v="9"/>
    <n v="14"/>
    <n v="1"/>
    <n v="735"/>
    <n v="13965"/>
    <n v="42"/>
  </r>
  <r>
    <s v="RES-21554"/>
    <s v="G-5990"/>
    <x v="809"/>
    <d v="2024-01-02T00:00:00"/>
    <d v="2024-01-06T00:00:00"/>
    <x v="1"/>
    <s v="RC_PKG"/>
    <x v="4"/>
    <x v="3"/>
    <x v="0"/>
    <n v="7000"/>
    <n v="5"/>
    <n v="10"/>
    <n v="3"/>
    <n v="13"/>
    <n v="4"/>
    <n v="1"/>
    <n v="1190"/>
    <n v="5810"/>
    <n v="20"/>
  </r>
  <r>
    <s v="RES-21560"/>
    <s v="G-5996"/>
    <x v="809"/>
    <d v="2024-02-17T00:00:00"/>
    <d v="2024-03-02T00:00:00"/>
    <x v="1"/>
    <s v="RC_PROMO"/>
    <x v="2"/>
    <x v="3"/>
    <x v="0"/>
    <n v="14700"/>
    <n v="3"/>
    <n v="6"/>
    <n v="3"/>
    <n v="9"/>
    <n v="14"/>
    <n v="47"/>
    <n v="1470"/>
    <n v="13230"/>
    <n v="42"/>
  </r>
  <r>
    <s v="RES-21564"/>
    <s v="G-6000"/>
    <x v="809"/>
    <d v="2024-01-02T00:00:00"/>
    <d v="2024-01-08T00:00:00"/>
    <x v="0"/>
    <s v="RC_GOV"/>
    <x v="6"/>
    <x v="0"/>
    <x v="0"/>
    <n v="9900"/>
    <n v="3"/>
    <n v="3"/>
    <n v="3"/>
    <n v="6"/>
    <n v="6"/>
    <n v="1"/>
    <n v="0"/>
    <n v="9900"/>
    <n v="18"/>
  </r>
  <r>
    <s v="RES-21566"/>
    <s v="G-6002"/>
    <x v="809"/>
    <d v="2024-01-02T00:00:00"/>
    <d v="2024-01-03T00:00:00"/>
    <x v="1"/>
    <s v="RC_PROMO"/>
    <x v="6"/>
    <x v="1"/>
    <x v="2"/>
    <n v="1400"/>
    <n v="4"/>
    <n v="4"/>
    <n v="3"/>
    <n v="7"/>
    <n v="1"/>
    <n v="1"/>
    <n v="0"/>
    <n v="1400"/>
    <n v="4"/>
  </r>
  <r>
    <s v="RES-21580"/>
    <s v="G-6016"/>
    <x v="809"/>
    <d v="2024-01-02T00:00:00"/>
    <d v="2024-01-07T00:00:00"/>
    <x v="1"/>
    <s v="RC_PROMO"/>
    <x v="3"/>
    <x v="0"/>
    <x v="2"/>
    <n v="3500"/>
    <n v="2"/>
    <n v="2"/>
    <n v="3"/>
    <n v="5"/>
    <n v="5"/>
    <n v="1"/>
    <n v="0"/>
    <n v="3500"/>
    <n v="10"/>
  </r>
  <r>
    <s v="RES-21582"/>
    <s v="G-6018"/>
    <x v="809"/>
    <d v="2024-01-02T00:00:00"/>
    <d v="2024-01-15T00:00:00"/>
    <x v="0"/>
    <s v="RC_PROMO"/>
    <x v="7"/>
    <x v="2"/>
    <x v="2"/>
    <n v="14300"/>
    <n v="2"/>
    <n v="2"/>
    <n v="1"/>
    <n v="3"/>
    <n v="13"/>
    <n v="1"/>
    <n v="2145"/>
    <n v="12155"/>
    <n v="26"/>
  </r>
  <r>
    <s v="RES-21590"/>
    <s v="G-6026"/>
    <x v="809"/>
    <d v="2024-01-02T00:00:00"/>
    <d v="2024-01-11T00:00:00"/>
    <x v="1"/>
    <s v="RC_CORP"/>
    <x v="6"/>
    <x v="0"/>
    <x v="2"/>
    <n v="3150"/>
    <n v="1"/>
    <n v="3"/>
    <n v="1"/>
    <n v="4"/>
    <n v="9"/>
    <n v="1"/>
    <n v="0"/>
    <n v="3150"/>
    <n v="9"/>
  </r>
  <r>
    <s v="RES-21592"/>
    <s v="G-6028"/>
    <x v="809"/>
    <d v="2024-01-24T00:00:00"/>
    <d v="2024-02-07T00:00:00"/>
    <x v="1"/>
    <s v="RC_BAR"/>
    <x v="2"/>
    <x v="0"/>
    <x v="1"/>
    <n v="4900"/>
    <n v="1"/>
    <n v="1"/>
    <n v="0"/>
    <n v="1"/>
    <n v="14"/>
    <n v="23"/>
    <n v="490"/>
    <n v="4410"/>
    <n v="14"/>
  </r>
  <r>
    <s v="RES-21599"/>
    <s v="G-6035"/>
    <x v="809"/>
    <d v="2024-01-02T00:00:00"/>
    <d v="2024-01-08T00:00:00"/>
    <x v="2"/>
    <s v="RC_CORP"/>
    <x v="7"/>
    <x v="1"/>
    <x v="1"/>
    <n v="19800"/>
    <n v="3"/>
    <n v="3"/>
    <n v="1"/>
    <n v="4"/>
    <n v="6"/>
    <n v="1"/>
    <n v="2970"/>
    <n v="16830"/>
    <n v="18"/>
  </r>
  <r>
    <s v="RES-21602"/>
    <s v="G-6038"/>
    <x v="809"/>
    <d v="2024-01-02T00:00:00"/>
    <d v="2024-01-10T00:00:00"/>
    <x v="1"/>
    <s v="RC_WHL"/>
    <x v="0"/>
    <x v="0"/>
    <x v="2"/>
    <n v="2800"/>
    <n v="1"/>
    <n v="1"/>
    <n v="1"/>
    <n v="2"/>
    <n v="8"/>
    <n v="1"/>
    <n v="0"/>
    <n v="2800"/>
    <n v="8"/>
  </r>
  <r>
    <s v="RES-21607"/>
    <s v="G-6043"/>
    <x v="809"/>
    <d v="2024-01-02T00:00:00"/>
    <d v="2024-01-03T00:00:00"/>
    <x v="1"/>
    <s v="RC_WHL"/>
    <x v="4"/>
    <x v="4"/>
    <x v="2"/>
    <n v="700"/>
    <n v="2"/>
    <n v="4"/>
    <n v="3"/>
    <n v="7"/>
    <n v="1"/>
    <n v="1"/>
    <n v="119"/>
    <n v="581"/>
    <n v="2"/>
  </r>
  <r>
    <s v="RES-21608"/>
    <s v="G-6044"/>
    <x v="809"/>
    <d v="2024-01-03T00:00:00"/>
    <d v="2024-01-09T00:00:00"/>
    <x v="2"/>
    <s v="RC_BAR"/>
    <x v="6"/>
    <x v="1"/>
    <x v="2"/>
    <n v="19800"/>
    <n v="3"/>
    <n v="9"/>
    <n v="2"/>
    <n v="11"/>
    <n v="6"/>
    <n v="2"/>
    <n v="0"/>
    <n v="19800"/>
    <n v="18"/>
  </r>
  <r>
    <s v="RES-21611"/>
    <s v="G-6047"/>
    <x v="809"/>
    <d v="2024-01-02T00:00:00"/>
    <d v="2024-01-09T00:00:00"/>
    <x v="1"/>
    <s v="RC_BAR"/>
    <x v="5"/>
    <x v="0"/>
    <x v="2"/>
    <n v="12250"/>
    <n v="5"/>
    <n v="15"/>
    <n v="5"/>
    <n v="20"/>
    <n v="7"/>
    <n v="1"/>
    <n v="2450"/>
    <n v="9800"/>
    <n v="35"/>
  </r>
  <r>
    <s v="RES-21613"/>
    <s v="G-6049"/>
    <x v="809"/>
    <d v="2024-01-02T00:00:00"/>
    <d v="2024-01-12T00:00:00"/>
    <x v="1"/>
    <s v="RC_GOV"/>
    <x v="1"/>
    <x v="2"/>
    <x v="2"/>
    <n v="14000"/>
    <n v="4"/>
    <n v="8"/>
    <n v="4"/>
    <n v="12"/>
    <n v="10"/>
    <n v="1"/>
    <n v="700"/>
    <n v="13300"/>
    <n v="40"/>
  </r>
  <r>
    <s v="RES-21614"/>
    <s v="G-6050"/>
    <x v="809"/>
    <d v="2024-01-02T00:00:00"/>
    <d v="2024-01-16T00:00:00"/>
    <x v="1"/>
    <s v="RC_LONG"/>
    <x v="7"/>
    <x v="3"/>
    <x v="2"/>
    <n v="9800"/>
    <n v="2"/>
    <n v="4"/>
    <n v="2"/>
    <n v="6"/>
    <n v="14"/>
    <n v="1"/>
    <n v="1470"/>
    <n v="8330"/>
    <n v="28"/>
  </r>
  <r>
    <s v="RES-21628"/>
    <s v="G-6064"/>
    <x v="809"/>
    <d v="2024-01-02T00:00:00"/>
    <d v="2024-01-06T00:00:00"/>
    <x v="1"/>
    <s v="RC_WHL"/>
    <x v="6"/>
    <x v="3"/>
    <x v="0"/>
    <n v="2800"/>
    <n v="2"/>
    <n v="6"/>
    <n v="1"/>
    <n v="7"/>
    <n v="4"/>
    <n v="1"/>
    <n v="0"/>
    <n v="2800"/>
    <n v="8"/>
  </r>
  <r>
    <s v="RES-21634"/>
    <s v="G-6070"/>
    <x v="809"/>
    <d v="2024-01-17T00:00:00"/>
    <d v="2024-01-22T00:00:00"/>
    <x v="1"/>
    <s v="RC_BAR"/>
    <x v="7"/>
    <x v="2"/>
    <x v="2"/>
    <n v="3500"/>
    <n v="2"/>
    <n v="4"/>
    <n v="4"/>
    <n v="8"/>
    <n v="5"/>
    <n v="16"/>
    <n v="525"/>
    <n v="2975"/>
    <n v="10"/>
  </r>
  <r>
    <s v="RES-21644"/>
    <s v="G-6080"/>
    <x v="809"/>
    <d v="2024-01-02T00:00:00"/>
    <d v="2024-01-11T00:00:00"/>
    <x v="1"/>
    <s v="RC_PKG"/>
    <x v="2"/>
    <x v="1"/>
    <x v="2"/>
    <n v="9450"/>
    <n v="3"/>
    <n v="6"/>
    <n v="2"/>
    <n v="8"/>
    <n v="9"/>
    <n v="1"/>
    <n v="945"/>
    <n v="8505"/>
    <n v="27"/>
  </r>
  <r>
    <s v="RES-21663"/>
    <s v="G-6099"/>
    <x v="809"/>
    <d v="2024-01-02T00:00:00"/>
    <d v="2024-01-11T00:00:00"/>
    <x v="1"/>
    <s v="RC_CORP"/>
    <x v="0"/>
    <x v="2"/>
    <x v="2"/>
    <n v="12600"/>
    <n v="4"/>
    <n v="8"/>
    <n v="3"/>
    <n v="11"/>
    <n v="9"/>
    <n v="1"/>
    <n v="0"/>
    <n v="12600"/>
    <n v="36"/>
  </r>
  <r>
    <s v="RES-21665"/>
    <s v="G-6101"/>
    <x v="809"/>
    <d v="2024-01-02T00:00:00"/>
    <d v="2024-01-04T00:00:00"/>
    <x v="1"/>
    <s v="RC_BAR"/>
    <x v="1"/>
    <x v="0"/>
    <x v="2"/>
    <n v="2100"/>
    <n v="3"/>
    <n v="6"/>
    <n v="1"/>
    <n v="7"/>
    <n v="2"/>
    <n v="1"/>
    <n v="105"/>
    <n v="1995"/>
    <n v="6"/>
  </r>
  <r>
    <s v="RES-21670"/>
    <s v="G-6106"/>
    <x v="809"/>
    <d v="2024-01-02T00:00:00"/>
    <d v="2024-01-05T00:00:00"/>
    <x v="3"/>
    <s v="RC_WHL"/>
    <x v="4"/>
    <x v="1"/>
    <x v="1"/>
    <n v="3600"/>
    <n v="1"/>
    <n v="3"/>
    <n v="0"/>
    <n v="3"/>
    <n v="3"/>
    <n v="1"/>
    <n v="612"/>
    <n v="2988"/>
    <n v="3"/>
  </r>
  <r>
    <s v="RES-21673"/>
    <s v="G-6109"/>
    <x v="809"/>
    <d v="2024-01-02T00:00:00"/>
    <d v="2024-01-09T00:00:00"/>
    <x v="1"/>
    <s v="RC_WHL"/>
    <x v="5"/>
    <x v="3"/>
    <x v="0"/>
    <n v="9800"/>
    <n v="4"/>
    <n v="4"/>
    <n v="4"/>
    <n v="8"/>
    <n v="7"/>
    <n v="1"/>
    <n v="1960"/>
    <n v="7840"/>
    <n v="28"/>
  </r>
  <r>
    <s v="RES-21674"/>
    <s v="G-6110"/>
    <x v="809"/>
    <d v="2024-01-02T00:00:00"/>
    <d v="2024-01-16T00:00:00"/>
    <x v="1"/>
    <s v="RC_CORP"/>
    <x v="0"/>
    <x v="2"/>
    <x v="2"/>
    <n v="14700"/>
    <n v="3"/>
    <n v="3"/>
    <n v="2"/>
    <n v="5"/>
    <n v="14"/>
    <n v="1"/>
    <n v="0"/>
    <n v="14700"/>
    <n v="42"/>
  </r>
  <r>
    <s v="RES-21706"/>
    <s v="G-6142"/>
    <x v="809"/>
    <d v="2024-01-27T00:00:00"/>
    <d v="2024-01-31T00:00:00"/>
    <x v="1"/>
    <s v="RC_BAR"/>
    <x v="1"/>
    <x v="3"/>
    <x v="2"/>
    <n v="2800"/>
    <n v="2"/>
    <n v="2"/>
    <n v="1"/>
    <n v="3"/>
    <n v="4"/>
    <n v="26"/>
    <n v="140"/>
    <n v="2660"/>
    <n v="8"/>
  </r>
  <r>
    <s v="RES-21708"/>
    <s v="G-6144"/>
    <x v="809"/>
    <d v="2024-01-02T00:00:00"/>
    <d v="2024-01-15T00:00:00"/>
    <x v="1"/>
    <s v="RC_WHL"/>
    <x v="5"/>
    <x v="3"/>
    <x v="2"/>
    <n v="13650"/>
    <n v="3"/>
    <n v="6"/>
    <n v="3"/>
    <n v="9"/>
    <n v="13"/>
    <n v="1"/>
    <n v="2730"/>
    <n v="10920"/>
    <n v="39"/>
  </r>
  <r>
    <s v="RES-21710"/>
    <s v="G-6146"/>
    <x v="809"/>
    <d v="2024-01-13T00:00:00"/>
    <d v="2024-01-25T00:00:00"/>
    <x v="2"/>
    <s v="RC_PROMO"/>
    <x v="6"/>
    <x v="0"/>
    <x v="2"/>
    <n v="52800"/>
    <n v="4"/>
    <n v="12"/>
    <n v="3"/>
    <n v="15"/>
    <n v="12"/>
    <n v="12"/>
    <n v="0"/>
    <n v="52800"/>
    <n v="48"/>
  </r>
  <r>
    <s v="RES-21714"/>
    <s v="G-6150"/>
    <x v="809"/>
    <d v="2024-01-10T00:00:00"/>
    <d v="2024-01-22T00:00:00"/>
    <x v="1"/>
    <s v="RC_BAR"/>
    <x v="1"/>
    <x v="3"/>
    <x v="2"/>
    <n v="21000"/>
    <n v="5"/>
    <n v="5"/>
    <n v="4"/>
    <n v="9"/>
    <n v="12"/>
    <n v="9"/>
    <n v="1050"/>
    <n v="19950"/>
    <n v="60"/>
  </r>
  <r>
    <s v="RES-21717"/>
    <s v="G-6153"/>
    <x v="809"/>
    <d v="2024-01-02T00:00:00"/>
    <d v="2024-01-04T00:00:00"/>
    <x v="4"/>
    <s v="RC_PKG"/>
    <x v="4"/>
    <x v="4"/>
    <x v="0"/>
    <n v="8000"/>
    <n v="5"/>
    <n v="15"/>
    <n v="5"/>
    <n v="20"/>
    <n v="2"/>
    <n v="1"/>
    <n v="1360"/>
    <n v="6640"/>
    <n v="10"/>
  </r>
  <r>
    <s v="RES-21718"/>
    <s v="G-6154"/>
    <x v="809"/>
    <d v="2024-01-02T00:00:00"/>
    <d v="2024-01-07T00:00:00"/>
    <x v="2"/>
    <s v="RC_PKG"/>
    <x v="3"/>
    <x v="2"/>
    <x v="0"/>
    <n v="5500"/>
    <n v="1"/>
    <n v="3"/>
    <n v="1"/>
    <n v="4"/>
    <n v="5"/>
    <n v="1"/>
    <n v="0"/>
    <n v="5500"/>
    <n v="5"/>
  </r>
  <r>
    <s v="RES-21736"/>
    <s v="G-6172"/>
    <x v="809"/>
    <d v="2024-01-02T00:00:00"/>
    <d v="2024-01-07T00:00:00"/>
    <x v="4"/>
    <s v="RC_CORP"/>
    <x v="4"/>
    <x v="3"/>
    <x v="0"/>
    <n v="20000"/>
    <n v="5"/>
    <n v="10"/>
    <n v="0"/>
    <n v="10"/>
    <n v="5"/>
    <n v="1"/>
    <n v="3400"/>
    <n v="16600"/>
    <n v="25"/>
  </r>
  <r>
    <s v="RES-21748"/>
    <s v="G-6184"/>
    <x v="809"/>
    <d v="2024-01-02T00:00:00"/>
    <d v="2024-01-08T00:00:00"/>
    <x v="1"/>
    <s v="RC_WHL"/>
    <x v="4"/>
    <x v="4"/>
    <x v="2"/>
    <n v="10500"/>
    <n v="5"/>
    <n v="10"/>
    <n v="5"/>
    <n v="15"/>
    <n v="6"/>
    <n v="1"/>
    <n v="1785"/>
    <n v="8715"/>
    <n v="30"/>
  </r>
  <r>
    <s v="RES-21758"/>
    <s v="G-6194"/>
    <x v="809"/>
    <d v="2024-01-02T00:00:00"/>
    <d v="2024-01-03T00:00:00"/>
    <x v="1"/>
    <s v="RC_PROMO"/>
    <x v="3"/>
    <x v="0"/>
    <x v="3"/>
    <n v="0"/>
    <n v="7"/>
    <n v="0"/>
    <n v="0"/>
    <n v="0"/>
    <n v="1"/>
    <n v="1"/>
    <n v="0"/>
    <n v="0"/>
    <n v="7"/>
  </r>
  <r>
    <s v="RES-21759"/>
    <s v="G-6195"/>
    <x v="809"/>
    <d v="2024-01-22T00:00:00"/>
    <d v="2024-01-31T00:00:00"/>
    <x v="1"/>
    <s v="RC_BAR"/>
    <x v="1"/>
    <x v="0"/>
    <x v="2"/>
    <n v="3150"/>
    <n v="1"/>
    <n v="2"/>
    <n v="1"/>
    <n v="3"/>
    <n v="9"/>
    <n v="21"/>
    <n v="157.5"/>
    <n v="2992.5"/>
    <n v="9"/>
  </r>
  <r>
    <s v="RES-21769"/>
    <s v="G-6205"/>
    <x v="809"/>
    <d v="2024-01-02T00:00:00"/>
    <d v="2024-01-13T00:00:00"/>
    <x v="1"/>
    <s v="RC_PROMO"/>
    <x v="1"/>
    <x v="0"/>
    <x v="2"/>
    <n v="3850"/>
    <n v="1"/>
    <n v="1"/>
    <n v="1"/>
    <n v="2"/>
    <n v="11"/>
    <n v="1"/>
    <n v="192.5"/>
    <n v="3657.5"/>
    <n v="11"/>
  </r>
  <r>
    <s v="RES-21775"/>
    <s v="G-6211"/>
    <x v="809"/>
    <d v="2024-01-02T00:00:00"/>
    <d v="2024-01-13T00:00:00"/>
    <x v="4"/>
    <s v="RC_PKG"/>
    <x v="5"/>
    <x v="2"/>
    <x v="2"/>
    <n v="35200"/>
    <n v="4"/>
    <n v="12"/>
    <n v="3"/>
    <n v="15"/>
    <n v="11"/>
    <n v="1"/>
    <n v="7040"/>
    <n v="28160"/>
    <n v="44"/>
  </r>
  <r>
    <s v="RES-21777"/>
    <s v="G-6213"/>
    <x v="809"/>
    <d v="2024-01-07T00:00:00"/>
    <d v="2024-01-09T00:00:00"/>
    <x v="4"/>
    <s v="RC_CORP"/>
    <x v="2"/>
    <x v="1"/>
    <x v="2"/>
    <n v="6400"/>
    <n v="4"/>
    <n v="12"/>
    <n v="2"/>
    <n v="14"/>
    <n v="2"/>
    <n v="6"/>
    <n v="640"/>
    <n v="5760"/>
    <n v="8"/>
  </r>
  <r>
    <s v="RES-21778"/>
    <s v="G-6214"/>
    <x v="809"/>
    <d v="2024-01-02T00:00:00"/>
    <d v="2024-01-06T00:00:00"/>
    <x v="1"/>
    <s v="RC_CORP"/>
    <x v="2"/>
    <x v="1"/>
    <x v="2"/>
    <n v="1400"/>
    <n v="1"/>
    <n v="1"/>
    <n v="1"/>
    <n v="2"/>
    <n v="4"/>
    <n v="1"/>
    <n v="140"/>
    <n v="1260"/>
    <n v="4"/>
  </r>
  <r>
    <s v="RES-21785"/>
    <s v="G-6221"/>
    <x v="809"/>
    <d v="2024-01-02T00:00:00"/>
    <d v="2024-01-08T00:00:00"/>
    <x v="1"/>
    <s v="RC_CORP"/>
    <x v="0"/>
    <x v="3"/>
    <x v="2"/>
    <n v="8400"/>
    <n v="4"/>
    <n v="12"/>
    <n v="5"/>
    <n v="17"/>
    <n v="6"/>
    <n v="1"/>
    <n v="0"/>
    <n v="8400"/>
    <n v="24"/>
  </r>
  <r>
    <s v="RES-21789"/>
    <s v="G-6225"/>
    <x v="809"/>
    <d v="2024-01-02T00:00:00"/>
    <d v="2024-01-15T00:00:00"/>
    <x v="1"/>
    <s v="RC_BAR"/>
    <x v="7"/>
    <x v="0"/>
    <x v="2"/>
    <n v="22750"/>
    <n v="5"/>
    <n v="15"/>
    <n v="4"/>
    <n v="19"/>
    <n v="13"/>
    <n v="1"/>
    <n v="3412.5"/>
    <n v="19337.5"/>
    <n v="65"/>
  </r>
  <r>
    <s v="RES-21792"/>
    <s v="G-6228"/>
    <x v="809"/>
    <d v="2024-01-05T00:00:00"/>
    <d v="2024-01-19T00:00:00"/>
    <x v="1"/>
    <s v="RC_CORP"/>
    <x v="4"/>
    <x v="2"/>
    <x v="3"/>
    <n v="0"/>
    <n v="9"/>
    <n v="0"/>
    <n v="0"/>
    <n v="0"/>
    <n v="14"/>
    <n v="4"/>
    <n v="0"/>
    <n v="0"/>
    <n v="126"/>
  </r>
  <r>
    <s v="RES-21794"/>
    <s v="G-6230"/>
    <x v="809"/>
    <d v="2024-01-23T00:00:00"/>
    <d v="2024-02-06T00:00:00"/>
    <x v="1"/>
    <s v="RC_PROMO"/>
    <x v="2"/>
    <x v="0"/>
    <x v="2"/>
    <n v="4900"/>
    <n v="1"/>
    <n v="2"/>
    <n v="0"/>
    <n v="2"/>
    <n v="14"/>
    <n v="22"/>
    <n v="490"/>
    <n v="4410"/>
    <n v="14"/>
  </r>
  <r>
    <s v="RES-21795"/>
    <s v="G-6231"/>
    <x v="809"/>
    <d v="2024-02-12T00:00:00"/>
    <d v="2024-02-25T00:00:00"/>
    <x v="2"/>
    <s v="RC_CORP"/>
    <x v="7"/>
    <x v="1"/>
    <x v="1"/>
    <n v="14300"/>
    <n v="1"/>
    <n v="2"/>
    <n v="0"/>
    <n v="2"/>
    <n v="13"/>
    <n v="42"/>
    <n v="2145"/>
    <n v="12155"/>
    <n v="13"/>
  </r>
  <r>
    <s v="RES-21798"/>
    <s v="G-6234"/>
    <x v="809"/>
    <d v="2024-01-02T00:00:00"/>
    <d v="2024-01-14T00:00:00"/>
    <x v="1"/>
    <s v="RC_CORP"/>
    <x v="5"/>
    <x v="1"/>
    <x v="2"/>
    <n v="12600"/>
    <n v="3"/>
    <n v="9"/>
    <n v="1"/>
    <n v="10"/>
    <n v="12"/>
    <n v="1"/>
    <n v="2520"/>
    <n v="10080"/>
    <n v="36"/>
  </r>
  <r>
    <s v="RES-21805"/>
    <s v="G-6241"/>
    <x v="809"/>
    <d v="2024-01-12T00:00:00"/>
    <d v="2024-01-13T00:00:00"/>
    <x v="2"/>
    <s v="RC_CORP"/>
    <x v="1"/>
    <x v="0"/>
    <x v="1"/>
    <n v="3300"/>
    <n v="3"/>
    <n v="6"/>
    <n v="4"/>
    <n v="10"/>
    <n v="1"/>
    <n v="11"/>
    <n v="165"/>
    <n v="3135"/>
    <n v="3"/>
  </r>
  <r>
    <s v="RES-21806"/>
    <s v="G-6242"/>
    <x v="809"/>
    <d v="2024-01-02T00:00:00"/>
    <d v="2024-01-16T00:00:00"/>
    <x v="1"/>
    <s v="RC_WHL"/>
    <x v="6"/>
    <x v="3"/>
    <x v="0"/>
    <n v="19600"/>
    <n v="4"/>
    <n v="4"/>
    <n v="3"/>
    <n v="7"/>
    <n v="14"/>
    <n v="1"/>
    <n v="0"/>
    <n v="19600"/>
    <n v="56"/>
  </r>
  <r>
    <s v="RES-21807"/>
    <s v="G-6243"/>
    <x v="809"/>
    <d v="2024-01-02T00:00:00"/>
    <d v="2024-01-06T00:00:00"/>
    <x v="1"/>
    <s v="RC_GOV"/>
    <x v="5"/>
    <x v="0"/>
    <x v="0"/>
    <n v="7000"/>
    <n v="5"/>
    <n v="5"/>
    <n v="2"/>
    <n v="7"/>
    <n v="4"/>
    <n v="1"/>
    <n v="1400"/>
    <n v="5600"/>
    <n v="20"/>
  </r>
  <r>
    <s v="RES-21808"/>
    <s v="G-6244"/>
    <x v="809"/>
    <d v="2024-01-02T00:00:00"/>
    <d v="2024-01-07T00:00:00"/>
    <x v="1"/>
    <s v="RC_PKG"/>
    <x v="4"/>
    <x v="2"/>
    <x v="2"/>
    <n v="7000"/>
    <n v="4"/>
    <n v="8"/>
    <n v="4"/>
    <n v="12"/>
    <n v="5"/>
    <n v="1"/>
    <n v="1190"/>
    <n v="5810"/>
    <n v="20"/>
  </r>
  <r>
    <s v="RES-21816"/>
    <s v="G-6252"/>
    <x v="809"/>
    <d v="2024-01-22T00:00:00"/>
    <d v="2024-01-24T00:00:00"/>
    <x v="1"/>
    <s v="RC_GOV"/>
    <x v="3"/>
    <x v="1"/>
    <x v="2"/>
    <n v="700"/>
    <n v="1"/>
    <n v="1"/>
    <n v="0"/>
    <n v="1"/>
    <n v="2"/>
    <n v="21"/>
    <n v="0"/>
    <n v="700"/>
    <n v="2"/>
  </r>
  <r>
    <s v="RES-21826"/>
    <s v="G-6262"/>
    <x v="809"/>
    <d v="2024-01-02T00:00:00"/>
    <d v="2024-01-09T00:00:00"/>
    <x v="1"/>
    <s v="RC_PROMO"/>
    <x v="3"/>
    <x v="4"/>
    <x v="0"/>
    <n v="2450"/>
    <n v="1"/>
    <n v="1"/>
    <n v="1"/>
    <n v="2"/>
    <n v="7"/>
    <n v="1"/>
    <n v="0"/>
    <n v="2450"/>
    <n v="7"/>
  </r>
  <r>
    <s v="RES-21829"/>
    <s v="G-6265"/>
    <x v="809"/>
    <d v="2024-02-20T00:00:00"/>
    <d v="2024-03-01T00:00:00"/>
    <x v="1"/>
    <s v="RC_BAR"/>
    <x v="0"/>
    <x v="2"/>
    <x v="2"/>
    <n v="17500"/>
    <n v="5"/>
    <n v="15"/>
    <n v="5"/>
    <n v="20"/>
    <n v="10"/>
    <n v="50"/>
    <n v="0"/>
    <n v="17500"/>
    <n v="50"/>
  </r>
  <r>
    <s v="RES-21837"/>
    <s v="G-6273"/>
    <x v="809"/>
    <d v="2024-01-02T00:00:00"/>
    <d v="2024-01-09T00:00:00"/>
    <x v="0"/>
    <s v="RC_PROMO"/>
    <x v="7"/>
    <x v="2"/>
    <x v="2"/>
    <n v="7700"/>
    <n v="2"/>
    <n v="4"/>
    <n v="2"/>
    <n v="6"/>
    <n v="7"/>
    <n v="1"/>
    <n v="1155"/>
    <n v="6545"/>
    <n v="14"/>
  </r>
  <r>
    <s v="RES-21839"/>
    <s v="G-6275"/>
    <x v="809"/>
    <d v="2024-01-02T00:00:00"/>
    <d v="2024-01-08T00:00:00"/>
    <x v="1"/>
    <s v="RC_BAR"/>
    <x v="5"/>
    <x v="4"/>
    <x v="1"/>
    <n v="4200"/>
    <n v="2"/>
    <n v="6"/>
    <n v="1"/>
    <n v="7"/>
    <n v="6"/>
    <n v="1"/>
    <n v="840"/>
    <n v="3360"/>
    <n v="12"/>
  </r>
  <r>
    <s v="RES-21850"/>
    <s v="G-6286"/>
    <x v="809"/>
    <d v="2024-01-02T00:00:00"/>
    <d v="2024-01-06T00:00:00"/>
    <x v="1"/>
    <s v="RC_BAR"/>
    <x v="4"/>
    <x v="4"/>
    <x v="0"/>
    <n v="1400"/>
    <n v="1"/>
    <n v="3"/>
    <n v="2"/>
    <n v="5"/>
    <n v="4"/>
    <n v="1"/>
    <n v="238"/>
    <n v="1162"/>
    <n v="4"/>
  </r>
  <r>
    <s v="RES-21854"/>
    <s v="G-6290"/>
    <x v="809"/>
    <d v="2024-01-02T00:00:00"/>
    <d v="2024-01-08T00:00:00"/>
    <x v="2"/>
    <s v="RC_BAR"/>
    <x v="6"/>
    <x v="1"/>
    <x v="2"/>
    <n v="6600"/>
    <n v="1"/>
    <n v="1"/>
    <n v="1"/>
    <n v="2"/>
    <n v="6"/>
    <n v="1"/>
    <n v="0"/>
    <n v="6600"/>
    <n v="6"/>
  </r>
  <r>
    <s v="RES-21856"/>
    <s v="G-6292"/>
    <x v="809"/>
    <d v="2024-01-02T00:00:00"/>
    <d v="2024-01-08T00:00:00"/>
    <x v="1"/>
    <s v="RC_PROMO"/>
    <x v="3"/>
    <x v="0"/>
    <x v="3"/>
    <n v="0"/>
    <n v="5"/>
    <n v="0"/>
    <n v="0"/>
    <n v="0"/>
    <n v="6"/>
    <n v="1"/>
    <n v="0"/>
    <n v="0"/>
    <n v="30"/>
  </r>
  <r>
    <s v="RES-21872"/>
    <s v="G-6308"/>
    <x v="809"/>
    <d v="2024-01-02T00:00:00"/>
    <d v="2024-01-08T00:00:00"/>
    <x v="1"/>
    <s v="RC_PROMO"/>
    <x v="4"/>
    <x v="1"/>
    <x v="2"/>
    <n v="4200"/>
    <n v="2"/>
    <n v="4"/>
    <n v="0"/>
    <n v="4"/>
    <n v="6"/>
    <n v="1"/>
    <n v="714"/>
    <n v="3486"/>
    <n v="12"/>
  </r>
  <r>
    <s v="RES-21877"/>
    <s v="G-6313"/>
    <x v="809"/>
    <d v="2024-01-02T00:00:00"/>
    <d v="2024-01-03T00:00:00"/>
    <x v="2"/>
    <s v="RC_LONG"/>
    <x v="3"/>
    <x v="3"/>
    <x v="2"/>
    <n v="2200"/>
    <n v="2"/>
    <n v="2"/>
    <n v="1"/>
    <n v="3"/>
    <n v="1"/>
    <n v="1"/>
    <n v="0"/>
    <n v="2200"/>
    <n v="2"/>
  </r>
  <r>
    <s v="RES-21887"/>
    <s v="G-6323"/>
    <x v="809"/>
    <d v="2024-01-09T00:00:00"/>
    <d v="2024-01-13T00:00:00"/>
    <x v="1"/>
    <s v="RC_WHL"/>
    <x v="7"/>
    <x v="0"/>
    <x v="2"/>
    <n v="5600"/>
    <n v="4"/>
    <n v="12"/>
    <n v="6"/>
    <n v="18"/>
    <n v="4"/>
    <n v="8"/>
    <n v="840"/>
    <n v="4760"/>
    <n v="16"/>
  </r>
  <r>
    <s v="RES-21888"/>
    <s v="G-6324"/>
    <x v="809"/>
    <d v="2024-01-02T00:00:00"/>
    <d v="2024-01-06T00:00:00"/>
    <x v="1"/>
    <s v="RC_GOV"/>
    <x v="1"/>
    <x v="3"/>
    <x v="0"/>
    <n v="2800"/>
    <n v="2"/>
    <n v="2"/>
    <n v="0"/>
    <n v="2"/>
    <n v="4"/>
    <n v="1"/>
    <n v="140"/>
    <n v="2660"/>
    <n v="8"/>
  </r>
  <r>
    <s v="RES-21891"/>
    <s v="G-6327"/>
    <x v="809"/>
    <d v="2024-01-02T00:00:00"/>
    <d v="2024-01-14T00:00:00"/>
    <x v="1"/>
    <s v="RC_BAR"/>
    <x v="7"/>
    <x v="0"/>
    <x v="2"/>
    <n v="21000"/>
    <n v="5"/>
    <n v="15"/>
    <n v="4"/>
    <n v="19"/>
    <n v="12"/>
    <n v="1"/>
    <n v="3150"/>
    <n v="17850"/>
    <n v="60"/>
  </r>
  <r>
    <s v="RES-21894"/>
    <s v="G-6330"/>
    <x v="809"/>
    <d v="2024-01-24T00:00:00"/>
    <d v="2024-02-02T00:00:00"/>
    <x v="2"/>
    <s v="RC_GOV"/>
    <x v="2"/>
    <x v="1"/>
    <x v="2"/>
    <n v="29700"/>
    <n v="3"/>
    <n v="3"/>
    <n v="3"/>
    <n v="6"/>
    <n v="9"/>
    <n v="23"/>
    <n v="2970"/>
    <n v="26730"/>
    <n v="27"/>
  </r>
  <r>
    <s v="RES-21902"/>
    <s v="G-6338"/>
    <x v="809"/>
    <d v="2024-01-02T00:00:00"/>
    <d v="2024-01-09T00:00:00"/>
    <x v="1"/>
    <s v="RC_PROMO"/>
    <x v="7"/>
    <x v="0"/>
    <x v="2"/>
    <n v="9800"/>
    <n v="4"/>
    <n v="4"/>
    <n v="5"/>
    <n v="9"/>
    <n v="7"/>
    <n v="1"/>
    <n v="1470"/>
    <n v="8330"/>
    <n v="28"/>
  </r>
  <r>
    <s v="RES-21904"/>
    <s v="G-6340"/>
    <x v="809"/>
    <d v="2024-01-02T00:00:00"/>
    <d v="2024-01-14T00:00:00"/>
    <x v="1"/>
    <s v="RC_PROMO"/>
    <x v="6"/>
    <x v="3"/>
    <x v="2"/>
    <n v="8400"/>
    <n v="2"/>
    <n v="6"/>
    <n v="2"/>
    <n v="8"/>
    <n v="12"/>
    <n v="1"/>
    <n v="0"/>
    <n v="8400"/>
    <n v="24"/>
  </r>
  <r>
    <s v="RES-21909"/>
    <s v="G-6345"/>
    <x v="809"/>
    <d v="2024-01-02T00:00:00"/>
    <d v="2024-01-08T00:00:00"/>
    <x v="1"/>
    <s v="RC_PROMO"/>
    <x v="5"/>
    <x v="3"/>
    <x v="0"/>
    <n v="10500"/>
    <n v="5"/>
    <n v="10"/>
    <n v="2"/>
    <n v="12"/>
    <n v="6"/>
    <n v="1"/>
    <n v="2100"/>
    <n v="8400"/>
    <n v="30"/>
  </r>
  <r>
    <s v="RES-21911"/>
    <s v="G-6347"/>
    <x v="809"/>
    <d v="2024-02-02T00:00:00"/>
    <d v="2024-02-15T00:00:00"/>
    <x v="1"/>
    <s v="RC_GOV"/>
    <x v="6"/>
    <x v="1"/>
    <x v="0"/>
    <n v="22750"/>
    <n v="5"/>
    <n v="15"/>
    <n v="5"/>
    <n v="20"/>
    <n v="13"/>
    <n v="32"/>
    <n v="0"/>
    <n v="22750"/>
    <n v="65"/>
  </r>
  <r>
    <s v="RES-21916"/>
    <s v="G-6352"/>
    <x v="809"/>
    <d v="2024-01-02T00:00:00"/>
    <d v="2024-01-10T00:00:00"/>
    <x v="0"/>
    <s v="RC_PROMO"/>
    <x v="7"/>
    <x v="2"/>
    <x v="2"/>
    <n v="8800"/>
    <n v="2"/>
    <n v="4"/>
    <n v="2"/>
    <n v="6"/>
    <n v="8"/>
    <n v="1"/>
    <n v="1320"/>
    <n v="7480"/>
    <n v="16"/>
  </r>
  <r>
    <s v="RES-21920"/>
    <s v="G-6356"/>
    <x v="809"/>
    <d v="2024-01-02T00:00:00"/>
    <d v="2024-01-05T00:00:00"/>
    <x v="1"/>
    <s v="RC_PROMO"/>
    <x v="0"/>
    <x v="1"/>
    <x v="2"/>
    <n v="4200"/>
    <n v="4"/>
    <n v="4"/>
    <n v="1"/>
    <n v="5"/>
    <n v="3"/>
    <n v="1"/>
    <n v="0"/>
    <n v="4200"/>
    <n v="12"/>
  </r>
  <r>
    <s v="RES-21922"/>
    <s v="G-6358"/>
    <x v="809"/>
    <d v="2024-02-12T00:00:00"/>
    <d v="2024-02-17T00:00:00"/>
    <x v="1"/>
    <s v="RC_PROMO"/>
    <x v="3"/>
    <x v="1"/>
    <x v="0"/>
    <n v="5250"/>
    <n v="3"/>
    <n v="6"/>
    <n v="2"/>
    <n v="8"/>
    <n v="5"/>
    <n v="42"/>
    <n v="0"/>
    <n v="5250"/>
    <n v="15"/>
  </r>
  <r>
    <s v="RES-21923"/>
    <s v="G-6359"/>
    <x v="809"/>
    <d v="2024-01-02T00:00:00"/>
    <d v="2024-01-03T00:00:00"/>
    <x v="1"/>
    <s v="RC_CORP"/>
    <x v="0"/>
    <x v="4"/>
    <x v="2"/>
    <n v="700"/>
    <n v="2"/>
    <n v="2"/>
    <n v="2"/>
    <n v="4"/>
    <n v="1"/>
    <n v="1"/>
    <n v="0"/>
    <n v="700"/>
    <n v="2"/>
  </r>
  <r>
    <s v="RES-21933"/>
    <s v="G-6369"/>
    <x v="809"/>
    <d v="2024-01-27T00:00:00"/>
    <d v="2024-02-07T00:00:00"/>
    <x v="4"/>
    <s v="RC_BAR"/>
    <x v="7"/>
    <x v="1"/>
    <x v="2"/>
    <n v="44000"/>
    <n v="5"/>
    <n v="10"/>
    <n v="5"/>
    <n v="15"/>
    <n v="11"/>
    <n v="26"/>
    <n v="6600"/>
    <n v="37400"/>
    <n v="55"/>
  </r>
  <r>
    <s v="RES-21948"/>
    <s v="G-6384"/>
    <x v="809"/>
    <d v="2024-01-02T00:00:00"/>
    <d v="2024-01-16T00:00:00"/>
    <x v="1"/>
    <s v="RC_GOV"/>
    <x v="2"/>
    <x v="1"/>
    <x v="0"/>
    <n v="24500"/>
    <n v="5"/>
    <n v="10"/>
    <n v="3"/>
    <n v="13"/>
    <n v="14"/>
    <n v="1"/>
    <n v="2450"/>
    <n v="22050"/>
    <n v="70"/>
  </r>
  <r>
    <s v="RES-21952"/>
    <s v="G-6388"/>
    <x v="809"/>
    <d v="2024-01-02T00:00:00"/>
    <d v="2024-01-13T00:00:00"/>
    <x v="1"/>
    <s v="RC_LONG"/>
    <x v="0"/>
    <x v="3"/>
    <x v="0"/>
    <n v="19250"/>
    <n v="5"/>
    <n v="10"/>
    <n v="4"/>
    <n v="14"/>
    <n v="11"/>
    <n v="1"/>
    <n v="0"/>
    <n v="19250"/>
    <n v="55"/>
  </r>
  <r>
    <s v="RES-21959"/>
    <s v="G-6395"/>
    <x v="809"/>
    <d v="2024-01-02T00:00:00"/>
    <d v="2024-01-11T00:00:00"/>
    <x v="0"/>
    <s v="RC_GOV"/>
    <x v="4"/>
    <x v="2"/>
    <x v="2"/>
    <n v="9900"/>
    <n v="2"/>
    <n v="2"/>
    <n v="2"/>
    <n v="4"/>
    <n v="9"/>
    <n v="1"/>
    <n v="1683"/>
    <n v="8217"/>
    <n v="18"/>
  </r>
  <r>
    <s v="RES-21960"/>
    <s v="G-6396"/>
    <x v="809"/>
    <d v="2024-01-07T00:00:00"/>
    <d v="2024-01-21T00:00:00"/>
    <x v="1"/>
    <s v="RC_PROMO"/>
    <x v="6"/>
    <x v="0"/>
    <x v="2"/>
    <n v="19600"/>
    <n v="4"/>
    <n v="8"/>
    <n v="3"/>
    <n v="11"/>
    <n v="14"/>
    <n v="6"/>
    <n v="0"/>
    <n v="19600"/>
    <n v="56"/>
  </r>
  <r>
    <s v="RES-21982"/>
    <s v="G-6418"/>
    <x v="809"/>
    <d v="2024-02-21T00:00:00"/>
    <d v="2024-02-23T00:00:00"/>
    <x v="0"/>
    <s v="RC_PROMO"/>
    <x v="1"/>
    <x v="2"/>
    <x v="2"/>
    <n v="3300"/>
    <n v="3"/>
    <n v="3"/>
    <n v="1"/>
    <n v="4"/>
    <n v="2"/>
    <n v="51"/>
    <n v="165"/>
    <n v="3135"/>
    <n v="6"/>
  </r>
  <r>
    <s v="RES-21993"/>
    <s v="G-6429"/>
    <x v="809"/>
    <d v="2024-01-02T00:00:00"/>
    <d v="2024-01-14T00:00:00"/>
    <x v="1"/>
    <s v="RC_CORP"/>
    <x v="4"/>
    <x v="3"/>
    <x v="0"/>
    <n v="8400"/>
    <n v="2"/>
    <n v="4"/>
    <n v="0"/>
    <n v="4"/>
    <n v="12"/>
    <n v="1"/>
    <n v="1428"/>
    <n v="6972"/>
    <n v="24"/>
  </r>
  <r>
    <s v="RES-21996"/>
    <s v="G-6432"/>
    <x v="809"/>
    <d v="2024-01-02T00:00:00"/>
    <d v="2024-01-15T00:00:00"/>
    <x v="1"/>
    <s v="RC_CORP"/>
    <x v="6"/>
    <x v="0"/>
    <x v="2"/>
    <n v="18200"/>
    <n v="4"/>
    <n v="4"/>
    <n v="4"/>
    <n v="8"/>
    <n v="13"/>
    <n v="1"/>
    <n v="0"/>
    <n v="18200"/>
    <n v="52"/>
  </r>
  <r>
    <s v="RES-22003"/>
    <s v="G-6439"/>
    <x v="809"/>
    <d v="2024-01-02T00:00:00"/>
    <d v="2024-01-09T00:00:00"/>
    <x v="1"/>
    <s v="RC_WHL"/>
    <x v="6"/>
    <x v="3"/>
    <x v="0"/>
    <n v="2450"/>
    <n v="1"/>
    <n v="1"/>
    <n v="0"/>
    <n v="1"/>
    <n v="7"/>
    <n v="1"/>
    <n v="0"/>
    <n v="2450"/>
    <n v="7"/>
  </r>
  <r>
    <s v="RES-22009"/>
    <s v="G-6445"/>
    <x v="809"/>
    <d v="2024-01-05T00:00:00"/>
    <d v="2024-01-19T00:00:00"/>
    <x v="2"/>
    <s v="RC_PROMO"/>
    <x v="6"/>
    <x v="4"/>
    <x v="2"/>
    <n v="77000"/>
    <n v="5"/>
    <n v="10"/>
    <n v="4"/>
    <n v="14"/>
    <n v="14"/>
    <n v="4"/>
    <n v="0"/>
    <n v="77000"/>
    <n v="70"/>
  </r>
  <r>
    <s v="RES-22012"/>
    <s v="G-6448"/>
    <x v="809"/>
    <d v="2024-01-02T00:00:00"/>
    <d v="2024-01-08T00:00:00"/>
    <x v="1"/>
    <s v="RC_BAR"/>
    <x v="5"/>
    <x v="0"/>
    <x v="2"/>
    <n v="2100"/>
    <n v="1"/>
    <n v="3"/>
    <n v="1"/>
    <n v="4"/>
    <n v="6"/>
    <n v="1"/>
    <n v="420"/>
    <n v="1680"/>
    <n v="6"/>
  </r>
  <r>
    <s v="RES-22033"/>
    <s v="G-6469"/>
    <x v="809"/>
    <d v="2024-02-09T00:00:00"/>
    <d v="2024-02-19T00:00:00"/>
    <x v="2"/>
    <s v="RC_PROMO"/>
    <x v="6"/>
    <x v="4"/>
    <x v="2"/>
    <n v="33000"/>
    <n v="3"/>
    <n v="6"/>
    <n v="1"/>
    <n v="7"/>
    <n v="10"/>
    <n v="39"/>
    <n v="0"/>
    <n v="33000"/>
    <n v="30"/>
  </r>
  <r>
    <s v="RES-22041"/>
    <s v="G-6477"/>
    <x v="809"/>
    <d v="2024-01-02T00:00:00"/>
    <d v="2024-01-09T00:00:00"/>
    <x v="1"/>
    <s v="RC_BAR"/>
    <x v="5"/>
    <x v="3"/>
    <x v="2"/>
    <n v="2450"/>
    <n v="1"/>
    <n v="3"/>
    <n v="0"/>
    <n v="3"/>
    <n v="7"/>
    <n v="1"/>
    <n v="490"/>
    <n v="1960"/>
    <n v="7"/>
  </r>
  <r>
    <s v="RES-22043"/>
    <s v="G-6479"/>
    <x v="809"/>
    <d v="2024-01-02T00:00:00"/>
    <d v="2024-01-08T00:00:00"/>
    <x v="1"/>
    <s v="RC_CORP"/>
    <x v="1"/>
    <x v="4"/>
    <x v="3"/>
    <n v="0"/>
    <n v="9"/>
    <n v="0"/>
    <n v="0"/>
    <n v="0"/>
    <n v="6"/>
    <n v="1"/>
    <n v="0"/>
    <n v="0"/>
    <n v="54"/>
  </r>
  <r>
    <s v="RES-22047"/>
    <s v="G-6483"/>
    <x v="809"/>
    <d v="2024-01-02T00:00:00"/>
    <d v="2024-01-10T00:00:00"/>
    <x v="1"/>
    <s v="RC_CORP"/>
    <x v="0"/>
    <x v="3"/>
    <x v="2"/>
    <n v="5600"/>
    <n v="2"/>
    <n v="2"/>
    <n v="0"/>
    <n v="2"/>
    <n v="8"/>
    <n v="1"/>
    <n v="0"/>
    <n v="5600"/>
    <n v="16"/>
  </r>
  <r>
    <s v="RES-22055"/>
    <s v="G-6491"/>
    <x v="809"/>
    <d v="2024-01-02T00:00:00"/>
    <d v="2024-01-03T00:00:00"/>
    <x v="1"/>
    <s v="RC_BAR"/>
    <x v="4"/>
    <x v="4"/>
    <x v="0"/>
    <n v="700"/>
    <n v="2"/>
    <n v="6"/>
    <n v="0"/>
    <n v="6"/>
    <n v="1"/>
    <n v="1"/>
    <n v="119"/>
    <n v="581"/>
    <n v="2"/>
  </r>
  <r>
    <s v="RES-22069"/>
    <s v="G-6505"/>
    <x v="809"/>
    <d v="2024-03-17T00:00:00"/>
    <d v="2024-03-22T00:00:00"/>
    <x v="0"/>
    <s v="RC_LONG"/>
    <x v="3"/>
    <x v="3"/>
    <x v="2"/>
    <n v="8250"/>
    <n v="3"/>
    <n v="3"/>
    <n v="1"/>
    <n v="4"/>
    <n v="5"/>
    <n v="76"/>
    <n v="0"/>
    <n v="8250"/>
    <n v="15"/>
  </r>
  <r>
    <s v="RES-22071"/>
    <s v="G-6507"/>
    <x v="809"/>
    <d v="2024-01-02T00:00:00"/>
    <d v="2024-01-16T00:00:00"/>
    <x v="1"/>
    <s v="RC_WHL"/>
    <x v="7"/>
    <x v="4"/>
    <x v="2"/>
    <n v="14700"/>
    <n v="3"/>
    <n v="3"/>
    <n v="3"/>
    <n v="6"/>
    <n v="14"/>
    <n v="1"/>
    <n v="2205"/>
    <n v="12495"/>
    <n v="42"/>
  </r>
  <r>
    <s v="RES-22081"/>
    <s v="G-6517"/>
    <x v="809"/>
    <d v="2024-01-02T00:00:00"/>
    <d v="2024-01-10T00:00:00"/>
    <x v="1"/>
    <s v="RC_PKG"/>
    <x v="6"/>
    <x v="0"/>
    <x v="2"/>
    <n v="14000"/>
    <n v="5"/>
    <n v="5"/>
    <n v="3"/>
    <n v="8"/>
    <n v="8"/>
    <n v="1"/>
    <n v="0"/>
    <n v="14000"/>
    <n v="40"/>
  </r>
  <r>
    <s v="RES-22094"/>
    <s v="G-6530"/>
    <x v="809"/>
    <d v="2024-01-02T00:00:00"/>
    <d v="2024-01-10T00:00:00"/>
    <x v="1"/>
    <s v="RC_PROMO"/>
    <x v="6"/>
    <x v="0"/>
    <x v="2"/>
    <n v="2800"/>
    <n v="1"/>
    <n v="1"/>
    <n v="0"/>
    <n v="1"/>
    <n v="8"/>
    <n v="1"/>
    <n v="0"/>
    <n v="2800"/>
    <n v="8"/>
  </r>
  <r>
    <s v="RES-22096"/>
    <s v="G-6532"/>
    <x v="809"/>
    <d v="2024-01-04T00:00:00"/>
    <d v="2024-01-06T00:00:00"/>
    <x v="1"/>
    <s v="RC_WHL"/>
    <x v="4"/>
    <x v="0"/>
    <x v="0"/>
    <n v="2100"/>
    <n v="3"/>
    <n v="9"/>
    <n v="2"/>
    <n v="11"/>
    <n v="2"/>
    <n v="3"/>
    <n v="357"/>
    <n v="1743"/>
    <n v="6"/>
  </r>
  <r>
    <s v="RES-22097"/>
    <s v="G-6533"/>
    <x v="809"/>
    <d v="2024-01-02T00:00:00"/>
    <d v="2024-01-16T00:00:00"/>
    <x v="0"/>
    <s v="RC_PKG"/>
    <x v="7"/>
    <x v="1"/>
    <x v="3"/>
    <n v="0"/>
    <n v="7"/>
    <n v="0"/>
    <n v="0"/>
    <n v="0"/>
    <n v="14"/>
    <n v="1"/>
    <n v="0"/>
    <n v="0"/>
    <n v="98"/>
  </r>
  <r>
    <s v="RES-22110"/>
    <s v="G-6546"/>
    <x v="809"/>
    <d v="2024-01-10T00:00:00"/>
    <d v="2024-01-23T00:00:00"/>
    <x v="1"/>
    <s v="RC_PKG"/>
    <x v="7"/>
    <x v="1"/>
    <x v="2"/>
    <n v="22750"/>
    <n v="5"/>
    <n v="15"/>
    <n v="6"/>
    <n v="21"/>
    <n v="13"/>
    <n v="9"/>
    <n v="3412.5"/>
    <n v="19337.5"/>
    <n v="65"/>
  </r>
  <r>
    <s v="RES-22116"/>
    <s v="G-6552"/>
    <x v="809"/>
    <d v="2024-01-02T00:00:00"/>
    <d v="2024-01-06T00:00:00"/>
    <x v="2"/>
    <s v="RC_PROMO"/>
    <x v="6"/>
    <x v="4"/>
    <x v="2"/>
    <n v="17600"/>
    <n v="4"/>
    <n v="12"/>
    <n v="2"/>
    <n v="14"/>
    <n v="4"/>
    <n v="1"/>
    <n v="0"/>
    <n v="17600"/>
    <n v="16"/>
  </r>
  <r>
    <s v="RES-22118"/>
    <s v="G-6554"/>
    <x v="809"/>
    <d v="2024-01-02T00:00:00"/>
    <d v="2024-01-08T00:00:00"/>
    <x v="1"/>
    <s v="RC_PROMO"/>
    <x v="4"/>
    <x v="3"/>
    <x v="1"/>
    <n v="8400"/>
    <n v="4"/>
    <n v="12"/>
    <n v="2"/>
    <n v="14"/>
    <n v="6"/>
    <n v="1"/>
    <n v="1428"/>
    <n v="6972"/>
    <n v="24"/>
  </r>
  <r>
    <s v="RES-22129"/>
    <s v="G-6565"/>
    <x v="809"/>
    <d v="2024-01-21T00:00:00"/>
    <d v="2024-01-25T00:00:00"/>
    <x v="1"/>
    <s v="RC_PROMO"/>
    <x v="4"/>
    <x v="1"/>
    <x v="0"/>
    <n v="4200"/>
    <n v="3"/>
    <n v="9"/>
    <n v="4"/>
    <n v="13"/>
    <n v="4"/>
    <n v="20"/>
    <n v="714"/>
    <n v="3486"/>
    <n v="12"/>
  </r>
  <r>
    <s v="RES-22131"/>
    <s v="G-6567"/>
    <x v="809"/>
    <d v="2024-01-13T00:00:00"/>
    <d v="2024-01-27T00:00:00"/>
    <x v="1"/>
    <s v="RC_PROMO"/>
    <x v="6"/>
    <x v="2"/>
    <x v="2"/>
    <n v="19600"/>
    <n v="4"/>
    <n v="4"/>
    <n v="5"/>
    <n v="9"/>
    <n v="14"/>
    <n v="12"/>
    <n v="0"/>
    <n v="19600"/>
    <n v="56"/>
  </r>
  <r>
    <s v="RES-22139"/>
    <s v="G-6575"/>
    <x v="809"/>
    <d v="2024-01-11T00:00:00"/>
    <d v="2024-01-13T00:00:00"/>
    <x v="2"/>
    <s v="RC_PROMO"/>
    <x v="6"/>
    <x v="4"/>
    <x v="2"/>
    <n v="8800"/>
    <n v="4"/>
    <n v="8"/>
    <n v="2"/>
    <n v="10"/>
    <n v="2"/>
    <n v="10"/>
    <n v="0"/>
    <n v="8800"/>
    <n v="8"/>
  </r>
  <r>
    <s v="RES-22140"/>
    <s v="G-6576"/>
    <x v="809"/>
    <d v="2024-01-02T00:00:00"/>
    <d v="2024-01-14T00:00:00"/>
    <x v="3"/>
    <s v="RC_LONG"/>
    <x v="4"/>
    <x v="1"/>
    <x v="2"/>
    <n v="57600"/>
    <n v="4"/>
    <n v="8"/>
    <n v="4"/>
    <n v="12"/>
    <n v="12"/>
    <n v="1"/>
    <n v="9792"/>
    <n v="47808"/>
    <n v="48"/>
  </r>
  <r>
    <s v="RES-22144"/>
    <s v="G-6580"/>
    <x v="809"/>
    <d v="2024-01-02T00:00:00"/>
    <d v="2024-01-10T00:00:00"/>
    <x v="4"/>
    <s v="RC_PROMO"/>
    <x v="4"/>
    <x v="3"/>
    <x v="0"/>
    <n v="12800"/>
    <n v="2"/>
    <n v="2"/>
    <n v="0"/>
    <n v="2"/>
    <n v="8"/>
    <n v="1"/>
    <n v="2176"/>
    <n v="10624"/>
    <n v="16"/>
  </r>
  <r>
    <s v="RES-22145"/>
    <s v="G-6581"/>
    <x v="809"/>
    <d v="2024-01-02T00:00:00"/>
    <d v="2024-01-03T00:00:00"/>
    <x v="1"/>
    <s v="RC_WHL"/>
    <x v="6"/>
    <x v="2"/>
    <x v="2"/>
    <n v="1400"/>
    <n v="4"/>
    <n v="8"/>
    <n v="3"/>
    <n v="11"/>
    <n v="1"/>
    <n v="1"/>
    <n v="0"/>
    <n v="1400"/>
    <n v="4"/>
  </r>
  <r>
    <s v="RES-22146"/>
    <s v="G-6582"/>
    <x v="809"/>
    <d v="2024-01-02T00:00:00"/>
    <d v="2024-01-03T00:00:00"/>
    <x v="1"/>
    <s v="RC_WHL"/>
    <x v="6"/>
    <x v="2"/>
    <x v="2"/>
    <n v="1750"/>
    <n v="5"/>
    <n v="5"/>
    <n v="4"/>
    <n v="9"/>
    <n v="1"/>
    <n v="1"/>
    <n v="0"/>
    <n v="1750"/>
    <n v="5"/>
  </r>
  <r>
    <s v="RES-22149"/>
    <s v="G-6585"/>
    <x v="809"/>
    <d v="2024-01-02T00:00:00"/>
    <d v="2024-01-12T00:00:00"/>
    <x v="3"/>
    <s v="RC_CORP"/>
    <x v="4"/>
    <x v="1"/>
    <x v="2"/>
    <n v="36000"/>
    <n v="3"/>
    <n v="6"/>
    <n v="3"/>
    <n v="9"/>
    <n v="10"/>
    <n v="1"/>
    <n v="6120"/>
    <n v="29880"/>
    <n v="30"/>
  </r>
  <r>
    <s v="RES-22150"/>
    <s v="G-6586"/>
    <x v="809"/>
    <d v="2024-01-05T00:00:00"/>
    <d v="2024-01-15T00:00:00"/>
    <x v="2"/>
    <s v="RC_CORP"/>
    <x v="1"/>
    <x v="4"/>
    <x v="2"/>
    <n v="22000"/>
    <n v="2"/>
    <n v="6"/>
    <n v="0"/>
    <n v="6"/>
    <n v="10"/>
    <n v="4"/>
    <n v="1100"/>
    <n v="20900"/>
    <n v="20"/>
  </r>
  <r>
    <s v="RES-22160"/>
    <s v="G-6596"/>
    <x v="809"/>
    <d v="2024-01-02T00:00:00"/>
    <d v="2024-01-12T00:00:00"/>
    <x v="3"/>
    <s v="RC_LONG"/>
    <x v="7"/>
    <x v="0"/>
    <x v="2"/>
    <n v="48000"/>
    <n v="4"/>
    <n v="12"/>
    <n v="3"/>
    <n v="15"/>
    <n v="10"/>
    <n v="1"/>
    <n v="7200"/>
    <n v="40800"/>
    <n v="40"/>
  </r>
  <r>
    <s v="RES-22167"/>
    <s v="G-6603"/>
    <x v="809"/>
    <d v="2024-01-26T00:00:00"/>
    <d v="2024-02-09T00:00:00"/>
    <x v="1"/>
    <s v="RC_BAR"/>
    <x v="1"/>
    <x v="4"/>
    <x v="2"/>
    <n v="24500"/>
    <n v="5"/>
    <n v="5"/>
    <n v="4"/>
    <n v="9"/>
    <n v="14"/>
    <n v="25"/>
    <n v="1225"/>
    <n v="23275"/>
    <n v="70"/>
  </r>
  <r>
    <s v="RES-22168"/>
    <s v="G-6604"/>
    <x v="809"/>
    <d v="2024-01-02T00:00:00"/>
    <d v="2024-01-11T00:00:00"/>
    <x v="0"/>
    <s v="RC_LONG"/>
    <x v="3"/>
    <x v="3"/>
    <x v="2"/>
    <n v="4950"/>
    <n v="1"/>
    <n v="1"/>
    <n v="1"/>
    <n v="2"/>
    <n v="9"/>
    <n v="1"/>
    <n v="0"/>
    <n v="4950"/>
    <n v="9"/>
  </r>
  <r>
    <s v="RES-22169"/>
    <s v="G-6605"/>
    <x v="809"/>
    <d v="2024-01-02T00:00:00"/>
    <d v="2024-01-10T00:00:00"/>
    <x v="1"/>
    <s v="RC_LONG"/>
    <x v="5"/>
    <x v="4"/>
    <x v="1"/>
    <n v="8400"/>
    <n v="3"/>
    <n v="3"/>
    <n v="2"/>
    <n v="5"/>
    <n v="8"/>
    <n v="1"/>
    <n v="1680"/>
    <n v="6720"/>
    <n v="24"/>
  </r>
  <r>
    <s v="RES-22181"/>
    <s v="G-6617"/>
    <x v="809"/>
    <d v="2024-01-02T00:00:00"/>
    <d v="2024-01-09T00:00:00"/>
    <x v="3"/>
    <s v="RC_CORP"/>
    <x v="4"/>
    <x v="1"/>
    <x v="2"/>
    <n v="33600"/>
    <n v="4"/>
    <n v="8"/>
    <n v="5"/>
    <n v="13"/>
    <n v="7"/>
    <n v="1"/>
    <n v="5712"/>
    <n v="27888"/>
    <n v="28"/>
  </r>
  <r>
    <s v="RES-22182"/>
    <s v="G-6618"/>
    <x v="809"/>
    <d v="2024-01-22T00:00:00"/>
    <d v="2024-01-30T00:00:00"/>
    <x v="1"/>
    <s v="RC_PROMO"/>
    <x v="4"/>
    <x v="3"/>
    <x v="0"/>
    <n v="11200"/>
    <n v="4"/>
    <n v="8"/>
    <n v="3"/>
    <n v="11"/>
    <n v="8"/>
    <n v="21"/>
    <n v="1904"/>
    <n v="9296"/>
    <n v="32"/>
  </r>
  <r>
    <s v="RES-22184"/>
    <s v="G-6620"/>
    <x v="809"/>
    <d v="2024-02-03T00:00:00"/>
    <d v="2024-02-16T00:00:00"/>
    <x v="3"/>
    <s v="RC_LONG"/>
    <x v="4"/>
    <x v="1"/>
    <x v="2"/>
    <n v="31200"/>
    <n v="2"/>
    <n v="4"/>
    <n v="1"/>
    <n v="5"/>
    <n v="13"/>
    <n v="33"/>
    <n v="5304"/>
    <n v="25896"/>
    <n v="26"/>
  </r>
  <r>
    <s v="RES-22200"/>
    <s v="G-6636"/>
    <x v="809"/>
    <d v="2024-01-18T00:00:00"/>
    <d v="2024-01-24T00:00:00"/>
    <x v="1"/>
    <s v="RC_LONG"/>
    <x v="5"/>
    <x v="4"/>
    <x v="1"/>
    <n v="2100"/>
    <n v="1"/>
    <n v="2"/>
    <n v="2"/>
    <n v="4"/>
    <n v="6"/>
    <n v="17"/>
    <n v="420"/>
    <n v="1680"/>
    <n v="6"/>
  </r>
  <r>
    <s v="RES-22202"/>
    <s v="G-6638"/>
    <x v="809"/>
    <d v="2024-01-11T00:00:00"/>
    <d v="2024-01-16T00:00:00"/>
    <x v="1"/>
    <s v="RC_WHL"/>
    <x v="6"/>
    <x v="3"/>
    <x v="0"/>
    <n v="7000"/>
    <n v="4"/>
    <n v="12"/>
    <n v="4"/>
    <n v="16"/>
    <n v="5"/>
    <n v="10"/>
    <n v="0"/>
    <n v="7000"/>
    <n v="20"/>
  </r>
  <r>
    <s v="RES-22205"/>
    <s v="G-6641"/>
    <x v="809"/>
    <d v="2024-01-02T00:00:00"/>
    <d v="2024-01-13T00:00:00"/>
    <x v="1"/>
    <s v="RC_CORP"/>
    <x v="3"/>
    <x v="3"/>
    <x v="2"/>
    <n v="7700"/>
    <n v="2"/>
    <n v="4"/>
    <n v="0"/>
    <n v="4"/>
    <n v="11"/>
    <n v="1"/>
    <n v="0"/>
    <n v="7700"/>
    <n v="22"/>
  </r>
  <r>
    <s v="RES-22209"/>
    <s v="G-6645"/>
    <x v="809"/>
    <d v="2024-01-02T00:00:00"/>
    <d v="2024-01-12T00:00:00"/>
    <x v="1"/>
    <s v="RC_LONG"/>
    <x v="3"/>
    <x v="2"/>
    <x v="3"/>
    <n v="0"/>
    <n v="7"/>
    <n v="0"/>
    <n v="0"/>
    <n v="0"/>
    <n v="10"/>
    <n v="1"/>
    <n v="0"/>
    <n v="0"/>
    <n v="70"/>
  </r>
  <r>
    <s v="RES-22220"/>
    <s v="G-6656"/>
    <x v="809"/>
    <d v="2024-01-26T00:00:00"/>
    <d v="2024-02-08T00:00:00"/>
    <x v="0"/>
    <s v="RC_BAR"/>
    <x v="4"/>
    <x v="1"/>
    <x v="2"/>
    <n v="28600"/>
    <n v="4"/>
    <n v="8"/>
    <n v="6"/>
    <n v="14"/>
    <n v="13"/>
    <n v="25"/>
    <n v="4862"/>
    <n v="23738"/>
    <n v="52"/>
  </r>
  <r>
    <s v="RES-22226"/>
    <s v="G-6662"/>
    <x v="809"/>
    <d v="2024-01-02T00:00:00"/>
    <d v="2024-01-14T00:00:00"/>
    <x v="0"/>
    <s v="RC_BAR"/>
    <x v="2"/>
    <x v="1"/>
    <x v="1"/>
    <n v="13200"/>
    <n v="2"/>
    <n v="6"/>
    <n v="1"/>
    <n v="7"/>
    <n v="12"/>
    <n v="1"/>
    <n v="1320"/>
    <n v="11880"/>
    <n v="24"/>
  </r>
  <r>
    <s v="RES-22227"/>
    <s v="G-6663"/>
    <x v="809"/>
    <d v="2024-01-02T00:00:00"/>
    <d v="2024-01-11T00:00:00"/>
    <x v="2"/>
    <s v="RC_BAR"/>
    <x v="2"/>
    <x v="1"/>
    <x v="2"/>
    <n v="9900"/>
    <n v="1"/>
    <n v="2"/>
    <n v="1"/>
    <n v="3"/>
    <n v="9"/>
    <n v="1"/>
    <n v="990"/>
    <n v="8910"/>
    <n v="9"/>
  </r>
  <r>
    <s v="RES-22230"/>
    <s v="G-6666"/>
    <x v="809"/>
    <d v="2024-01-02T00:00:00"/>
    <d v="2024-01-07T00:00:00"/>
    <x v="1"/>
    <s v="RC_PROMO"/>
    <x v="4"/>
    <x v="3"/>
    <x v="0"/>
    <n v="3500"/>
    <n v="2"/>
    <n v="2"/>
    <n v="2"/>
    <n v="4"/>
    <n v="5"/>
    <n v="1"/>
    <n v="595"/>
    <n v="2905"/>
    <n v="10"/>
  </r>
  <r>
    <s v="RES-22239"/>
    <s v="G-6675"/>
    <x v="809"/>
    <d v="2024-01-02T00:00:00"/>
    <d v="2024-01-16T00:00:00"/>
    <x v="3"/>
    <s v="RC_LONG"/>
    <x v="7"/>
    <x v="0"/>
    <x v="2"/>
    <n v="50400"/>
    <n v="3"/>
    <n v="3"/>
    <n v="3"/>
    <n v="6"/>
    <n v="14"/>
    <n v="1"/>
    <n v="7560"/>
    <n v="42840"/>
    <n v="42"/>
  </r>
  <r>
    <s v="RES-22241"/>
    <s v="G-6677"/>
    <x v="809"/>
    <d v="2024-01-02T00:00:00"/>
    <d v="2024-01-11T00:00:00"/>
    <x v="1"/>
    <s v="RC_PKG"/>
    <x v="7"/>
    <x v="2"/>
    <x v="2"/>
    <n v="9450"/>
    <n v="3"/>
    <n v="9"/>
    <n v="1"/>
    <n v="10"/>
    <n v="9"/>
    <n v="1"/>
    <n v="1417.5"/>
    <n v="8032.5"/>
    <n v="27"/>
  </r>
  <r>
    <s v="RES-22246"/>
    <s v="G-6682"/>
    <x v="809"/>
    <d v="2024-03-07T00:00:00"/>
    <d v="2024-03-11T00:00:00"/>
    <x v="1"/>
    <s v="RC_BAR"/>
    <x v="2"/>
    <x v="4"/>
    <x v="2"/>
    <n v="2800"/>
    <n v="2"/>
    <n v="4"/>
    <n v="3"/>
    <n v="7"/>
    <n v="4"/>
    <n v="66"/>
    <n v="280"/>
    <n v="2520"/>
    <n v="8"/>
  </r>
  <r>
    <s v="RES-22259"/>
    <s v="G-6695"/>
    <x v="809"/>
    <d v="2024-01-23T00:00:00"/>
    <d v="2024-01-27T00:00:00"/>
    <x v="1"/>
    <s v="RC_WHL"/>
    <x v="0"/>
    <x v="3"/>
    <x v="3"/>
    <n v="0"/>
    <n v="5"/>
    <n v="0"/>
    <n v="0"/>
    <n v="0"/>
    <n v="4"/>
    <n v="22"/>
    <n v="0"/>
    <n v="0"/>
    <n v="20"/>
  </r>
  <r>
    <s v="RES-22260"/>
    <s v="G-6696"/>
    <x v="809"/>
    <d v="2024-01-02T00:00:00"/>
    <d v="2024-01-13T00:00:00"/>
    <x v="1"/>
    <s v="RC_BAR"/>
    <x v="1"/>
    <x v="0"/>
    <x v="2"/>
    <n v="7700"/>
    <n v="2"/>
    <n v="2"/>
    <n v="2"/>
    <n v="4"/>
    <n v="11"/>
    <n v="1"/>
    <n v="385"/>
    <n v="7315"/>
    <n v="22"/>
  </r>
  <r>
    <s v="RES-22261"/>
    <s v="G-6697"/>
    <x v="809"/>
    <d v="2024-01-02T00:00:00"/>
    <d v="2024-01-05T00:00:00"/>
    <x v="1"/>
    <s v="RC_BAR"/>
    <x v="4"/>
    <x v="1"/>
    <x v="2"/>
    <n v="3150"/>
    <n v="3"/>
    <n v="3"/>
    <n v="1"/>
    <n v="4"/>
    <n v="3"/>
    <n v="1"/>
    <n v="535.5"/>
    <n v="2614.5"/>
    <n v="9"/>
  </r>
  <r>
    <s v="RES-22266"/>
    <s v="G-6702"/>
    <x v="809"/>
    <d v="2024-01-02T00:00:00"/>
    <d v="2024-01-07T00:00:00"/>
    <x v="1"/>
    <s v="RC_PROMO"/>
    <x v="0"/>
    <x v="1"/>
    <x v="2"/>
    <n v="3500"/>
    <n v="2"/>
    <n v="6"/>
    <n v="2"/>
    <n v="8"/>
    <n v="5"/>
    <n v="1"/>
    <n v="0"/>
    <n v="3500"/>
    <n v="10"/>
  </r>
  <r>
    <s v="RES-22267"/>
    <s v="G-6703"/>
    <x v="809"/>
    <d v="2024-01-09T00:00:00"/>
    <d v="2024-01-10T00:00:00"/>
    <x v="1"/>
    <s v="RC_CORP"/>
    <x v="7"/>
    <x v="3"/>
    <x v="2"/>
    <n v="1400"/>
    <n v="4"/>
    <n v="12"/>
    <n v="3"/>
    <n v="15"/>
    <n v="1"/>
    <n v="8"/>
    <n v="210"/>
    <n v="1190"/>
    <n v="4"/>
  </r>
  <r>
    <s v="RES-22268"/>
    <s v="G-6704"/>
    <x v="809"/>
    <d v="2024-01-02T00:00:00"/>
    <d v="2024-01-15T00:00:00"/>
    <x v="1"/>
    <s v="RC_WHL"/>
    <x v="0"/>
    <x v="0"/>
    <x v="2"/>
    <n v="18200"/>
    <n v="4"/>
    <n v="4"/>
    <n v="4"/>
    <n v="8"/>
    <n v="13"/>
    <n v="1"/>
    <n v="0"/>
    <n v="18200"/>
    <n v="52"/>
  </r>
  <r>
    <s v="RES-22273"/>
    <s v="G-6709"/>
    <x v="809"/>
    <d v="2024-01-02T00:00:00"/>
    <d v="2024-01-03T00:00:00"/>
    <x v="1"/>
    <s v="RC_BAR"/>
    <x v="2"/>
    <x v="3"/>
    <x v="2"/>
    <n v="700"/>
    <n v="2"/>
    <n v="2"/>
    <n v="1"/>
    <n v="3"/>
    <n v="1"/>
    <n v="1"/>
    <n v="70"/>
    <n v="630"/>
    <n v="2"/>
  </r>
  <r>
    <s v="RES-22274"/>
    <s v="G-6710"/>
    <x v="809"/>
    <d v="2024-02-20T00:00:00"/>
    <d v="2024-03-03T00:00:00"/>
    <x v="0"/>
    <s v="RC_CORP"/>
    <x v="7"/>
    <x v="3"/>
    <x v="2"/>
    <n v="13200"/>
    <n v="2"/>
    <n v="6"/>
    <n v="2"/>
    <n v="8"/>
    <n v="12"/>
    <n v="50"/>
    <n v="1980"/>
    <n v="11220"/>
    <n v="24"/>
  </r>
  <r>
    <s v="RES-22275"/>
    <s v="G-6711"/>
    <x v="809"/>
    <d v="2024-01-02T00:00:00"/>
    <d v="2024-01-06T00:00:00"/>
    <x v="0"/>
    <s v="RC_CORP"/>
    <x v="7"/>
    <x v="3"/>
    <x v="2"/>
    <n v="8800"/>
    <n v="4"/>
    <n v="12"/>
    <n v="3"/>
    <n v="15"/>
    <n v="4"/>
    <n v="1"/>
    <n v="1320"/>
    <n v="7480"/>
    <n v="16"/>
  </r>
  <r>
    <s v="RES-22281"/>
    <s v="G-6717"/>
    <x v="809"/>
    <d v="2024-01-02T00:00:00"/>
    <d v="2024-01-06T00:00:00"/>
    <x v="1"/>
    <s v="RC_PROMO"/>
    <x v="1"/>
    <x v="0"/>
    <x v="2"/>
    <n v="1400"/>
    <n v="1"/>
    <n v="3"/>
    <n v="0"/>
    <n v="3"/>
    <n v="4"/>
    <n v="1"/>
    <n v="70"/>
    <n v="1330"/>
    <n v="4"/>
  </r>
  <r>
    <s v="RES-22286"/>
    <s v="G-6722"/>
    <x v="809"/>
    <d v="2024-01-11T00:00:00"/>
    <d v="2024-01-24T00:00:00"/>
    <x v="1"/>
    <s v="RC_GOV"/>
    <x v="1"/>
    <x v="0"/>
    <x v="2"/>
    <n v="13650"/>
    <n v="3"/>
    <n v="9"/>
    <n v="4"/>
    <n v="13"/>
    <n v="13"/>
    <n v="10"/>
    <n v="682.5"/>
    <n v="12967.5"/>
    <n v="39"/>
  </r>
  <r>
    <s v="RES-22287"/>
    <s v="G-6723"/>
    <x v="809"/>
    <d v="2024-01-02T00:00:00"/>
    <d v="2024-01-04T00:00:00"/>
    <x v="1"/>
    <s v="RC_LONG"/>
    <x v="5"/>
    <x v="1"/>
    <x v="2"/>
    <n v="2100"/>
    <n v="3"/>
    <n v="6"/>
    <n v="1"/>
    <n v="7"/>
    <n v="2"/>
    <n v="1"/>
    <n v="420"/>
    <n v="1680"/>
    <n v="6"/>
  </r>
  <r>
    <s v="RES-22293"/>
    <s v="G-6729"/>
    <x v="809"/>
    <d v="2024-01-02T00:00:00"/>
    <d v="2024-01-07T00:00:00"/>
    <x v="1"/>
    <s v="RC_LONG"/>
    <x v="1"/>
    <x v="1"/>
    <x v="1"/>
    <n v="8750"/>
    <n v="5"/>
    <n v="5"/>
    <n v="7"/>
    <n v="12"/>
    <n v="5"/>
    <n v="1"/>
    <n v="437.5"/>
    <n v="8312.5"/>
    <n v="25"/>
  </r>
  <r>
    <s v="RES-22301"/>
    <s v="G-6737"/>
    <x v="809"/>
    <d v="2024-01-02T00:00:00"/>
    <d v="2024-01-13T00:00:00"/>
    <x v="1"/>
    <s v="RC_BAR"/>
    <x v="5"/>
    <x v="4"/>
    <x v="1"/>
    <n v="3850"/>
    <n v="1"/>
    <n v="2"/>
    <n v="1"/>
    <n v="3"/>
    <n v="11"/>
    <n v="1"/>
    <n v="770"/>
    <n v="3080"/>
    <n v="11"/>
  </r>
  <r>
    <s v="RES-22304"/>
    <s v="G-6740"/>
    <x v="809"/>
    <d v="2024-01-31T00:00:00"/>
    <d v="2024-02-07T00:00:00"/>
    <x v="1"/>
    <s v="RC_GOV"/>
    <x v="7"/>
    <x v="4"/>
    <x v="2"/>
    <n v="2450"/>
    <n v="1"/>
    <n v="2"/>
    <n v="0"/>
    <n v="2"/>
    <n v="7"/>
    <n v="30"/>
    <n v="367.5"/>
    <n v="2082.5"/>
    <n v="7"/>
  </r>
  <r>
    <s v="RES-22307"/>
    <s v="G-6743"/>
    <x v="809"/>
    <d v="2024-01-02T00:00:00"/>
    <d v="2024-01-11T00:00:00"/>
    <x v="3"/>
    <s v="RC_LONG"/>
    <x v="4"/>
    <x v="2"/>
    <x v="0"/>
    <n v="54000"/>
    <n v="5"/>
    <n v="5"/>
    <n v="9"/>
    <n v="14"/>
    <n v="9"/>
    <n v="1"/>
    <n v="9180"/>
    <n v="44820"/>
    <n v="45"/>
  </r>
  <r>
    <s v="RES-22308"/>
    <s v="G-6744"/>
    <x v="809"/>
    <d v="2024-01-18T00:00:00"/>
    <d v="2024-01-25T00:00:00"/>
    <x v="1"/>
    <s v="RC_BAR"/>
    <x v="5"/>
    <x v="1"/>
    <x v="2"/>
    <n v="12250"/>
    <n v="5"/>
    <n v="10"/>
    <n v="5"/>
    <n v="15"/>
    <n v="7"/>
    <n v="17"/>
    <n v="2450"/>
    <n v="9800"/>
    <n v="35"/>
  </r>
  <r>
    <s v="RES-22311"/>
    <s v="G-6747"/>
    <x v="809"/>
    <d v="2024-01-02T00:00:00"/>
    <d v="2024-01-11T00:00:00"/>
    <x v="1"/>
    <s v="RC_PROMO"/>
    <x v="4"/>
    <x v="4"/>
    <x v="2"/>
    <n v="3150"/>
    <n v="1"/>
    <n v="3"/>
    <n v="0"/>
    <n v="3"/>
    <n v="9"/>
    <n v="1"/>
    <n v="535.5"/>
    <n v="2614.5"/>
    <n v="9"/>
  </r>
  <r>
    <s v="RES-22314"/>
    <s v="G-6750"/>
    <x v="809"/>
    <d v="2024-01-02T00:00:00"/>
    <d v="2024-01-10T00:00:00"/>
    <x v="1"/>
    <s v="RC_WHL"/>
    <x v="0"/>
    <x v="0"/>
    <x v="2"/>
    <n v="14000"/>
    <n v="5"/>
    <n v="10"/>
    <n v="3"/>
    <n v="13"/>
    <n v="8"/>
    <n v="1"/>
    <n v="0"/>
    <n v="14000"/>
    <n v="40"/>
  </r>
  <r>
    <s v="RES-22315"/>
    <s v="G-6751"/>
    <x v="809"/>
    <d v="2024-02-06T00:00:00"/>
    <d v="2024-02-09T00:00:00"/>
    <x v="2"/>
    <s v="RC_CORP"/>
    <x v="2"/>
    <x v="3"/>
    <x v="3"/>
    <n v="0"/>
    <n v="8"/>
    <n v="0"/>
    <n v="0"/>
    <n v="0"/>
    <n v="3"/>
    <n v="36"/>
    <n v="0"/>
    <n v="0"/>
    <n v="24"/>
  </r>
  <r>
    <s v="RES-22328"/>
    <s v="G-6764"/>
    <x v="809"/>
    <d v="2024-01-06T00:00:00"/>
    <d v="2024-01-17T00:00:00"/>
    <x v="3"/>
    <s v="RC_LONG"/>
    <x v="4"/>
    <x v="2"/>
    <x v="0"/>
    <n v="13200"/>
    <n v="1"/>
    <n v="1"/>
    <n v="2"/>
    <n v="3"/>
    <n v="11"/>
    <n v="5"/>
    <n v="2244"/>
    <n v="10956"/>
    <n v="11"/>
  </r>
  <r>
    <s v="RES-22338"/>
    <s v="G-6774"/>
    <x v="809"/>
    <d v="2024-01-02T00:00:00"/>
    <d v="2024-01-06T00:00:00"/>
    <x v="1"/>
    <s v="RC_PROMO"/>
    <x v="5"/>
    <x v="2"/>
    <x v="2"/>
    <n v="5600"/>
    <n v="4"/>
    <n v="4"/>
    <n v="5"/>
    <n v="9"/>
    <n v="4"/>
    <n v="1"/>
    <n v="1120"/>
    <n v="4480"/>
    <n v="16"/>
  </r>
  <r>
    <s v="RES-22342"/>
    <s v="G-6778"/>
    <x v="809"/>
    <d v="2024-01-02T00:00:00"/>
    <d v="2024-01-16T00:00:00"/>
    <x v="1"/>
    <s v="RC_PROMO"/>
    <x v="2"/>
    <x v="1"/>
    <x v="2"/>
    <n v="9800"/>
    <n v="2"/>
    <n v="4"/>
    <n v="2"/>
    <n v="6"/>
    <n v="14"/>
    <n v="1"/>
    <n v="980"/>
    <n v="8820"/>
    <n v="28"/>
  </r>
  <r>
    <s v="RES-22345"/>
    <s v="G-6781"/>
    <x v="809"/>
    <d v="2024-01-02T00:00:00"/>
    <d v="2024-01-13T00:00:00"/>
    <x v="3"/>
    <s v="RC_PKG"/>
    <x v="5"/>
    <x v="0"/>
    <x v="1"/>
    <n v="26400"/>
    <n v="2"/>
    <n v="6"/>
    <n v="1"/>
    <n v="7"/>
    <n v="11"/>
    <n v="1"/>
    <n v="5280"/>
    <n v="21120"/>
    <n v="22"/>
  </r>
  <r>
    <s v="RES-22346"/>
    <s v="G-6782"/>
    <x v="809"/>
    <d v="2024-01-09T00:00:00"/>
    <d v="2024-01-16T00:00:00"/>
    <x v="1"/>
    <s v="RC_BAR"/>
    <x v="6"/>
    <x v="3"/>
    <x v="2"/>
    <n v="12250"/>
    <n v="5"/>
    <n v="5"/>
    <n v="3"/>
    <n v="8"/>
    <n v="7"/>
    <n v="8"/>
    <n v="0"/>
    <n v="12250"/>
    <n v="35"/>
  </r>
  <r>
    <s v="RES-22376"/>
    <s v="G-6812"/>
    <x v="809"/>
    <d v="2024-01-12T00:00:00"/>
    <d v="2024-01-17T00:00:00"/>
    <x v="3"/>
    <s v="RC_PROMO"/>
    <x v="0"/>
    <x v="3"/>
    <x v="0"/>
    <n v="18000"/>
    <n v="3"/>
    <n v="3"/>
    <n v="2"/>
    <n v="5"/>
    <n v="5"/>
    <n v="11"/>
    <n v="0"/>
    <n v="18000"/>
    <n v="15"/>
  </r>
  <r>
    <s v="RES-22380"/>
    <s v="G-6816"/>
    <x v="809"/>
    <d v="2024-01-02T00:00:00"/>
    <d v="2024-01-11T00:00:00"/>
    <x v="1"/>
    <s v="RC_BAR"/>
    <x v="3"/>
    <x v="0"/>
    <x v="2"/>
    <n v="12600"/>
    <n v="4"/>
    <n v="12"/>
    <n v="2"/>
    <n v="14"/>
    <n v="9"/>
    <n v="1"/>
    <n v="0"/>
    <n v="12600"/>
    <n v="36"/>
  </r>
  <r>
    <s v="RES-22386"/>
    <s v="G-6822"/>
    <x v="809"/>
    <d v="2024-01-02T00:00:00"/>
    <d v="2024-01-12T00:00:00"/>
    <x v="1"/>
    <s v="RC_BAR"/>
    <x v="4"/>
    <x v="1"/>
    <x v="2"/>
    <n v="7000"/>
    <n v="2"/>
    <n v="2"/>
    <n v="4"/>
    <n v="6"/>
    <n v="10"/>
    <n v="1"/>
    <n v="1190"/>
    <n v="5810"/>
    <n v="20"/>
  </r>
  <r>
    <s v="RES-22389"/>
    <s v="G-6825"/>
    <x v="809"/>
    <d v="2024-03-05T00:00:00"/>
    <d v="2024-03-13T00:00:00"/>
    <x v="2"/>
    <s v="RC_PROMO"/>
    <x v="3"/>
    <x v="1"/>
    <x v="0"/>
    <n v="8800"/>
    <n v="1"/>
    <n v="3"/>
    <n v="0"/>
    <n v="3"/>
    <n v="8"/>
    <n v="64"/>
    <n v="0"/>
    <n v="8800"/>
    <n v="8"/>
  </r>
  <r>
    <s v="RES-22393"/>
    <s v="G-6829"/>
    <x v="809"/>
    <d v="2024-03-06T00:00:00"/>
    <d v="2024-03-16T00:00:00"/>
    <x v="1"/>
    <s v="RC_WHL"/>
    <x v="6"/>
    <x v="2"/>
    <x v="2"/>
    <n v="17500"/>
    <n v="5"/>
    <n v="10"/>
    <n v="5"/>
    <n v="15"/>
    <n v="10"/>
    <n v="65"/>
    <n v="0"/>
    <n v="17500"/>
    <n v="50"/>
  </r>
  <r>
    <s v="RES-22395"/>
    <s v="G-6831"/>
    <x v="809"/>
    <d v="2024-01-02T00:00:00"/>
    <d v="2024-01-08T00:00:00"/>
    <x v="1"/>
    <s v="RC_BAR"/>
    <x v="4"/>
    <x v="4"/>
    <x v="0"/>
    <n v="8400"/>
    <n v="4"/>
    <n v="8"/>
    <n v="4"/>
    <n v="12"/>
    <n v="6"/>
    <n v="1"/>
    <n v="1428"/>
    <n v="6972"/>
    <n v="24"/>
  </r>
  <r>
    <s v="RES-22397"/>
    <s v="G-6833"/>
    <x v="809"/>
    <d v="2024-01-02T00:00:00"/>
    <d v="2024-01-10T00:00:00"/>
    <x v="1"/>
    <s v="RC_PKG"/>
    <x v="1"/>
    <x v="2"/>
    <x v="2"/>
    <n v="5600"/>
    <n v="2"/>
    <n v="2"/>
    <n v="0"/>
    <n v="2"/>
    <n v="8"/>
    <n v="1"/>
    <n v="280"/>
    <n v="5320"/>
    <n v="16"/>
  </r>
  <r>
    <s v="RES-22403"/>
    <s v="G-6839"/>
    <x v="809"/>
    <d v="2024-01-02T00:00:00"/>
    <d v="2024-01-04T00:00:00"/>
    <x v="2"/>
    <s v="RC_BAR"/>
    <x v="0"/>
    <x v="0"/>
    <x v="3"/>
    <n v="0"/>
    <n v="10"/>
    <n v="0"/>
    <n v="0"/>
    <n v="0"/>
    <n v="2"/>
    <n v="1"/>
    <n v="0"/>
    <n v="0"/>
    <n v="20"/>
  </r>
  <r>
    <s v="RES-22404"/>
    <s v="G-6840"/>
    <x v="809"/>
    <d v="2024-01-02T00:00:00"/>
    <d v="2024-01-13T00:00:00"/>
    <x v="4"/>
    <s v="RC_PKG"/>
    <x v="4"/>
    <x v="4"/>
    <x v="0"/>
    <n v="17600"/>
    <n v="2"/>
    <n v="6"/>
    <n v="3"/>
    <n v="9"/>
    <n v="11"/>
    <n v="1"/>
    <n v="2992"/>
    <n v="14608"/>
    <n v="22"/>
  </r>
  <r>
    <s v="RES-22405"/>
    <s v="G-6841"/>
    <x v="809"/>
    <d v="2024-01-15T00:00:00"/>
    <d v="2024-01-27T00:00:00"/>
    <x v="3"/>
    <s v="RC_GOV"/>
    <x v="7"/>
    <x v="3"/>
    <x v="0"/>
    <n v="72000"/>
    <n v="5"/>
    <n v="15"/>
    <n v="2"/>
    <n v="17"/>
    <n v="12"/>
    <n v="14"/>
    <n v="10800"/>
    <n v="61200"/>
    <n v="60"/>
  </r>
  <r>
    <s v="RES-22409"/>
    <s v="G-6845"/>
    <x v="809"/>
    <d v="2024-01-02T00:00:00"/>
    <d v="2024-01-14T00:00:00"/>
    <x v="1"/>
    <s v="RC_LONG"/>
    <x v="4"/>
    <x v="1"/>
    <x v="2"/>
    <n v="16800"/>
    <n v="4"/>
    <n v="12"/>
    <n v="4"/>
    <n v="16"/>
    <n v="12"/>
    <n v="1"/>
    <n v="2856"/>
    <n v="13944"/>
    <n v="48"/>
  </r>
  <r>
    <s v="RES-22411"/>
    <s v="G-6847"/>
    <x v="809"/>
    <d v="2024-01-02T00:00:00"/>
    <d v="2024-01-12T00:00:00"/>
    <x v="1"/>
    <s v="RC_WHL"/>
    <x v="0"/>
    <x v="0"/>
    <x v="2"/>
    <n v="14000"/>
    <n v="4"/>
    <n v="4"/>
    <n v="5"/>
    <n v="9"/>
    <n v="10"/>
    <n v="1"/>
    <n v="0"/>
    <n v="14000"/>
    <n v="40"/>
  </r>
  <r>
    <s v="RES-22412"/>
    <s v="G-6848"/>
    <x v="809"/>
    <d v="2024-01-02T00:00:00"/>
    <d v="2024-01-16T00:00:00"/>
    <x v="1"/>
    <s v="RC_WHL"/>
    <x v="4"/>
    <x v="4"/>
    <x v="2"/>
    <n v="19600"/>
    <n v="4"/>
    <n v="12"/>
    <n v="2"/>
    <n v="14"/>
    <n v="14"/>
    <n v="1"/>
    <n v="3332"/>
    <n v="16268"/>
    <n v="56"/>
  </r>
  <r>
    <s v="RES-22414"/>
    <s v="G-6850"/>
    <x v="809"/>
    <d v="2024-01-02T00:00:00"/>
    <d v="2024-01-10T00:00:00"/>
    <x v="2"/>
    <s v="RC_CORP"/>
    <x v="7"/>
    <x v="1"/>
    <x v="1"/>
    <n v="35200"/>
    <n v="4"/>
    <n v="12"/>
    <n v="4"/>
    <n v="16"/>
    <n v="8"/>
    <n v="1"/>
    <n v="5280"/>
    <n v="29920"/>
    <n v="32"/>
  </r>
  <r>
    <s v="RES-22420"/>
    <s v="G-6856"/>
    <x v="809"/>
    <d v="2024-01-02T00:00:00"/>
    <d v="2024-01-07T00:00:00"/>
    <x v="1"/>
    <s v="RC_PKG"/>
    <x v="0"/>
    <x v="3"/>
    <x v="2"/>
    <n v="8750"/>
    <n v="5"/>
    <n v="5"/>
    <n v="2"/>
    <n v="7"/>
    <n v="5"/>
    <n v="1"/>
    <n v="0"/>
    <n v="8750"/>
    <n v="25"/>
  </r>
  <r>
    <s v="RES-22425"/>
    <s v="G-6861"/>
    <x v="809"/>
    <d v="2024-01-02T00:00:00"/>
    <d v="2024-01-14T00:00:00"/>
    <x v="1"/>
    <s v="RC_PKG"/>
    <x v="7"/>
    <x v="2"/>
    <x v="2"/>
    <n v="16800"/>
    <n v="4"/>
    <n v="8"/>
    <n v="1"/>
    <n v="9"/>
    <n v="12"/>
    <n v="1"/>
    <n v="2520"/>
    <n v="14280"/>
    <n v="48"/>
  </r>
  <r>
    <s v="RES-22435"/>
    <s v="G-6871"/>
    <x v="809"/>
    <d v="2024-01-02T00:00:00"/>
    <d v="2024-01-14T00:00:00"/>
    <x v="3"/>
    <s v="RC_LONG"/>
    <x v="3"/>
    <x v="1"/>
    <x v="2"/>
    <n v="28800"/>
    <n v="2"/>
    <n v="6"/>
    <n v="1"/>
    <n v="7"/>
    <n v="12"/>
    <n v="1"/>
    <n v="0"/>
    <n v="28800"/>
    <n v="24"/>
  </r>
  <r>
    <s v="RES-22446"/>
    <s v="G-6882"/>
    <x v="809"/>
    <d v="2024-02-05T00:00:00"/>
    <d v="2024-02-12T00:00:00"/>
    <x v="2"/>
    <s v="RC_BAR"/>
    <x v="0"/>
    <x v="0"/>
    <x v="3"/>
    <n v="0"/>
    <n v="11"/>
    <n v="0"/>
    <n v="0"/>
    <n v="0"/>
    <n v="7"/>
    <n v="35"/>
    <n v="0"/>
    <n v="0"/>
    <n v="77"/>
  </r>
  <r>
    <s v="RES-22458"/>
    <s v="G-6894"/>
    <x v="809"/>
    <d v="2024-01-02T00:00:00"/>
    <d v="2024-01-06T00:00:00"/>
    <x v="0"/>
    <s v="RC_BAR"/>
    <x v="4"/>
    <x v="3"/>
    <x v="1"/>
    <n v="4400"/>
    <n v="2"/>
    <n v="4"/>
    <n v="0"/>
    <n v="4"/>
    <n v="4"/>
    <n v="1"/>
    <n v="748"/>
    <n v="3652"/>
    <n v="8"/>
  </r>
  <r>
    <s v="RES-22467"/>
    <s v="G-6903"/>
    <x v="809"/>
    <d v="2024-01-02T00:00:00"/>
    <d v="2024-01-13T00:00:00"/>
    <x v="1"/>
    <s v="RC_BAR"/>
    <x v="4"/>
    <x v="4"/>
    <x v="0"/>
    <n v="15400"/>
    <n v="4"/>
    <n v="8"/>
    <n v="4"/>
    <n v="12"/>
    <n v="11"/>
    <n v="1"/>
    <n v="2618"/>
    <n v="12782"/>
    <n v="44"/>
  </r>
  <r>
    <s v="RES-22475"/>
    <s v="G-6911"/>
    <x v="809"/>
    <d v="2024-01-02T00:00:00"/>
    <d v="2024-01-05T00:00:00"/>
    <x v="1"/>
    <s v="RC_BAR"/>
    <x v="4"/>
    <x v="4"/>
    <x v="0"/>
    <n v="4200"/>
    <n v="4"/>
    <n v="12"/>
    <n v="4"/>
    <n v="16"/>
    <n v="3"/>
    <n v="1"/>
    <n v="714"/>
    <n v="3486"/>
    <n v="12"/>
  </r>
  <r>
    <s v="RES-22481"/>
    <s v="G-6917"/>
    <x v="809"/>
    <d v="2024-01-02T00:00:00"/>
    <d v="2024-01-14T00:00:00"/>
    <x v="1"/>
    <s v="RC_BAR"/>
    <x v="2"/>
    <x v="0"/>
    <x v="1"/>
    <n v="4200"/>
    <n v="1"/>
    <n v="2"/>
    <n v="1"/>
    <n v="3"/>
    <n v="12"/>
    <n v="1"/>
    <n v="420"/>
    <n v="3780"/>
    <n v="12"/>
  </r>
  <r>
    <s v="RES-22482"/>
    <s v="G-6918"/>
    <x v="809"/>
    <d v="2024-03-24T00:00:00"/>
    <d v="2024-03-31T00:00:00"/>
    <x v="2"/>
    <s v="RC_BAR"/>
    <x v="7"/>
    <x v="3"/>
    <x v="0"/>
    <n v="15400"/>
    <n v="2"/>
    <n v="4"/>
    <n v="2"/>
    <n v="6"/>
    <n v="7"/>
    <n v="83"/>
    <n v="2310"/>
    <n v="13090"/>
    <n v="14"/>
  </r>
  <r>
    <s v="RES-22496"/>
    <s v="G-6932"/>
    <x v="809"/>
    <d v="2024-01-02T00:00:00"/>
    <d v="2024-01-09T00:00:00"/>
    <x v="1"/>
    <s v="RC_PROMO"/>
    <x v="4"/>
    <x v="4"/>
    <x v="2"/>
    <n v="7350"/>
    <n v="3"/>
    <n v="3"/>
    <n v="1"/>
    <n v="4"/>
    <n v="7"/>
    <n v="1"/>
    <n v="1249.5"/>
    <n v="6100.5"/>
    <n v="21"/>
  </r>
  <r>
    <s v="RES-22497"/>
    <s v="G-6933"/>
    <x v="809"/>
    <d v="2024-01-02T00:00:00"/>
    <d v="2024-01-15T00:00:00"/>
    <x v="4"/>
    <s v="RC_PKG"/>
    <x v="7"/>
    <x v="3"/>
    <x v="2"/>
    <n v="52000"/>
    <n v="5"/>
    <n v="10"/>
    <n v="1"/>
    <n v="11"/>
    <n v="13"/>
    <n v="1"/>
    <n v="7800"/>
    <n v="44200"/>
    <n v="65"/>
  </r>
  <r>
    <s v="RES-22506"/>
    <s v="G-6942"/>
    <x v="809"/>
    <d v="2024-01-18T00:00:00"/>
    <d v="2024-01-22T00:00:00"/>
    <x v="1"/>
    <s v="RC_BAR"/>
    <x v="3"/>
    <x v="3"/>
    <x v="2"/>
    <n v="4200"/>
    <n v="3"/>
    <n v="6"/>
    <n v="4"/>
    <n v="10"/>
    <n v="4"/>
    <n v="17"/>
    <n v="0"/>
    <n v="4200"/>
    <n v="12"/>
  </r>
  <r>
    <s v="RES-22523"/>
    <s v="G-6959"/>
    <x v="809"/>
    <d v="2024-01-02T00:00:00"/>
    <d v="2024-01-14T00:00:00"/>
    <x v="3"/>
    <s v="RC_PROMO"/>
    <x v="0"/>
    <x v="3"/>
    <x v="0"/>
    <n v="57600"/>
    <n v="4"/>
    <n v="8"/>
    <n v="4"/>
    <n v="12"/>
    <n v="12"/>
    <n v="1"/>
    <n v="0"/>
    <n v="57600"/>
    <n v="48"/>
  </r>
  <r>
    <s v="RES-22525"/>
    <s v="G-6961"/>
    <x v="809"/>
    <d v="2024-01-02T00:00:00"/>
    <d v="2024-01-16T00:00:00"/>
    <x v="1"/>
    <s v="RC_GOV"/>
    <x v="1"/>
    <x v="3"/>
    <x v="0"/>
    <n v="4900"/>
    <n v="1"/>
    <n v="3"/>
    <n v="0"/>
    <n v="3"/>
    <n v="14"/>
    <n v="1"/>
    <n v="245"/>
    <n v="4655"/>
    <n v="14"/>
  </r>
  <r>
    <s v="RES-22532"/>
    <s v="G-6968"/>
    <x v="809"/>
    <d v="2024-01-02T00:00:00"/>
    <d v="2024-01-14T00:00:00"/>
    <x v="0"/>
    <s v="RC_LONG"/>
    <x v="3"/>
    <x v="1"/>
    <x v="3"/>
    <n v="0"/>
    <n v="4"/>
    <n v="0"/>
    <n v="0"/>
    <n v="0"/>
    <n v="12"/>
    <n v="1"/>
    <n v="0"/>
    <n v="0"/>
    <n v="48"/>
  </r>
  <r>
    <s v="RES-22550"/>
    <s v="G-6986"/>
    <x v="809"/>
    <d v="2024-02-21T00:00:00"/>
    <d v="2024-02-29T00:00:00"/>
    <x v="0"/>
    <s v="RC_PROMO"/>
    <x v="1"/>
    <x v="2"/>
    <x v="2"/>
    <n v="4400"/>
    <n v="1"/>
    <n v="3"/>
    <n v="0"/>
    <n v="3"/>
    <n v="8"/>
    <n v="51"/>
    <n v="220"/>
    <n v="4180"/>
    <n v="8"/>
  </r>
  <r>
    <s v="RES-22551"/>
    <s v="G-6987"/>
    <x v="809"/>
    <d v="2024-01-02T00:00:00"/>
    <d v="2024-01-07T00:00:00"/>
    <x v="1"/>
    <s v="RC_LONG"/>
    <x v="5"/>
    <x v="1"/>
    <x v="2"/>
    <n v="3500"/>
    <n v="2"/>
    <n v="6"/>
    <n v="3"/>
    <n v="9"/>
    <n v="5"/>
    <n v="1"/>
    <n v="700"/>
    <n v="2800"/>
    <n v="10"/>
  </r>
  <r>
    <s v="RES-22552"/>
    <s v="G-6988"/>
    <x v="809"/>
    <d v="2024-01-29T00:00:00"/>
    <d v="2024-02-04T00:00:00"/>
    <x v="2"/>
    <s v="RC_PROMO"/>
    <x v="6"/>
    <x v="4"/>
    <x v="2"/>
    <n v="6600"/>
    <n v="1"/>
    <n v="3"/>
    <n v="0"/>
    <n v="3"/>
    <n v="6"/>
    <n v="28"/>
    <n v="0"/>
    <n v="6600"/>
    <n v="6"/>
  </r>
  <r>
    <s v="RES-22557"/>
    <s v="G-6993"/>
    <x v="809"/>
    <d v="2024-01-02T00:00:00"/>
    <d v="2024-01-05T00:00:00"/>
    <x v="2"/>
    <s v="RC_PROMO"/>
    <x v="5"/>
    <x v="4"/>
    <x v="1"/>
    <n v="6600"/>
    <n v="2"/>
    <n v="6"/>
    <n v="2"/>
    <n v="8"/>
    <n v="3"/>
    <n v="1"/>
    <n v="1320"/>
    <n v="5280"/>
    <n v="6"/>
  </r>
  <r>
    <s v="RES-22569"/>
    <s v="G-7005"/>
    <x v="809"/>
    <d v="2024-01-02T00:00:00"/>
    <d v="2024-01-14T00:00:00"/>
    <x v="1"/>
    <s v="RC_GOV"/>
    <x v="1"/>
    <x v="1"/>
    <x v="3"/>
    <n v="0"/>
    <n v="6"/>
    <n v="0"/>
    <n v="0"/>
    <n v="0"/>
    <n v="12"/>
    <n v="1"/>
    <n v="0"/>
    <n v="0"/>
    <n v="72"/>
  </r>
  <r>
    <s v="RES-22584"/>
    <s v="G-7020"/>
    <x v="809"/>
    <d v="2024-01-02T00:00:00"/>
    <d v="2024-01-16T00:00:00"/>
    <x v="1"/>
    <s v="RC_PROMO"/>
    <x v="2"/>
    <x v="0"/>
    <x v="0"/>
    <n v="14700"/>
    <n v="3"/>
    <n v="3"/>
    <n v="2"/>
    <n v="5"/>
    <n v="14"/>
    <n v="1"/>
    <n v="1470"/>
    <n v="13230"/>
    <n v="42"/>
  </r>
  <r>
    <s v="RES-22590"/>
    <s v="G-7026"/>
    <x v="809"/>
    <d v="2024-01-02T00:00:00"/>
    <d v="2024-01-03T00:00:00"/>
    <x v="1"/>
    <s v="RC_LONG"/>
    <x v="6"/>
    <x v="2"/>
    <x v="0"/>
    <n v="350"/>
    <n v="1"/>
    <n v="2"/>
    <n v="1"/>
    <n v="3"/>
    <n v="1"/>
    <n v="1"/>
    <n v="0"/>
    <n v="350"/>
    <n v="1"/>
  </r>
  <r>
    <s v="RES-22596"/>
    <s v="G-7032"/>
    <x v="809"/>
    <d v="2024-01-02T00:00:00"/>
    <d v="2024-01-06T00:00:00"/>
    <x v="4"/>
    <s v="RC_PROMO"/>
    <x v="4"/>
    <x v="3"/>
    <x v="0"/>
    <n v="16000"/>
    <n v="5"/>
    <n v="10"/>
    <n v="2"/>
    <n v="12"/>
    <n v="4"/>
    <n v="1"/>
    <n v="2720"/>
    <n v="13280"/>
    <n v="20"/>
  </r>
  <r>
    <s v="RES-22607"/>
    <s v="G-7043"/>
    <x v="809"/>
    <d v="2024-02-03T00:00:00"/>
    <d v="2024-02-15T00:00:00"/>
    <x v="1"/>
    <s v="RC_BAR"/>
    <x v="5"/>
    <x v="3"/>
    <x v="2"/>
    <n v="8400"/>
    <n v="2"/>
    <n v="2"/>
    <n v="1"/>
    <n v="3"/>
    <n v="12"/>
    <n v="33"/>
    <n v="1680"/>
    <n v="6720"/>
    <n v="24"/>
  </r>
  <r>
    <s v="RES-22610"/>
    <s v="G-7046"/>
    <x v="809"/>
    <d v="2024-01-02T00:00:00"/>
    <d v="2024-01-06T00:00:00"/>
    <x v="2"/>
    <s v="RC_CORP"/>
    <x v="1"/>
    <x v="0"/>
    <x v="1"/>
    <n v="4400"/>
    <n v="1"/>
    <n v="3"/>
    <n v="0"/>
    <n v="3"/>
    <n v="4"/>
    <n v="1"/>
    <n v="220"/>
    <n v="4180"/>
    <n v="4"/>
  </r>
  <r>
    <s v="RES-22624"/>
    <s v="G-7060"/>
    <x v="809"/>
    <d v="2024-01-02T00:00:00"/>
    <d v="2024-01-11T00:00:00"/>
    <x v="1"/>
    <s v="RC_PROMO"/>
    <x v="2"/>
    <x v="0"/>
    <x v="0"/>
    <n v="12600"/>
    <n v="4"/>
    <n v="4"/>
    <n v="0"/>
    <n v="4"/>
    <n v="9"/>
    <n v="1"/>
    <n v="1260"/>
    <n v="11340"/>
    <n v="36"/>
  </r>
  <r>
    <s v="RES-22625"/>
    <s v="G-7061"/>
    <x v="809"/>
    <d v="2024-01-26T00:00:00"/>
    <d v="2024-02-08T00:00:00"/>
    <x v="1"/>
    <s v="RC_GOV"/>
    <x v="6"/>
    <x v="2"/>
    <x v="2"/>
    <n v="9100"/>
    <n v="2"/>
    <n v="4"/>
    <n v="4"/>
    <n v="8"/>
    <n v="13"/>
    <n v="25"/>
    <n v="0"/>
    <n v="9100"/>
    <n v="26"/>
  </r>
  <r>
    <s v="RES-22627"/>
    <s v="G-7063"/>
    <x v="809"/>
    <d v="2024-01-02T00:00:00"/>
    <d v="2024-01-03T00:00:00"/>
    <x v="1"/>
    <s v="RC_BAR"/>
    <x v="1"/>
    <x v="3"/>
    <x v="2"/>
    <n v="1400"/>
    <n v="4"/>
    <n v="8"/>
    <n v="3"/>
    <n v="11"/>
    <n v="1"/>
    <n v="1"/>
    <n v="70"/>
    <n v="1330"/>
    <n v="4"/>
  </r>
  <r>
    <s v="RES-22631"/>
    <s v="G-7067"/>
    <x v="809"/>
    <d v="2024-01-02T00:00:00"/>
    <d v="2024-01-14T00:00:00"/>
    <x v="4"/>
    <s v="RC_CORP"/>
    <x v="1"/>
    <x v="3"/>
    <x v="2"/>
    <n v="19200"/>
    <n v="2"/>
    <n v="6"/>
    <n v="0"/>
    <n v="6"/>
    <n v="12"/>
    <n v="1"/>
    <n v="960"/>
    <n v="18240"/>
    <n v="24"/>
  </r>
  <r>
    <s v="RES-22652"/>
    <s v="G-7088"/>
    <x v="809"/>
    <d v="2024-03-08T00:00:00"/>
    <d v="2024-03-11T00:00:00"/>
    <x v="3"/>
    <s v="RC_LONG"/>
    <x v="7"/>
    <x v="2"/>
    <x v="2"/>
    <n v="14400"/>
    <n v="4"/>
    <n v="8"/>
    <n v="3"/>
    <n v="11"/>
    <n v="3"/>
    <n v="67"/>
    <n v="2160"/>
    <n v="12240"/>
    <n v="12"/>
  </r>
  <r>
    <s v="RES-22661"/>
    <s v="G-7097"/>
    <x v="809"/>
    <d v="2024-01-02T00:00:00"/>
    <d v="2024-01-13T00:00:00"/>
    <x v="1"/>
    <s v="RC_GOV"/>
    <x v="6"/>
    <x v="1"/>
    <x v="0"/>
    <n v="11550"/>
    <n v="3"/>
    <n v="9"/>
    <n v="0"/>
    <n v="9"/>
    <n v="11"/>
    <n v="1"/>
    <n v="0"/>
    <n v="11550"/>
    <n v="33"/>
  </r>
  <r>
    <s v="RES-22671"/>
    <s v="G-7107"/>
    <x v="809"/>
    <d v="2024-01-02T00:00:00"/>
    <d v="2024-01-11T00:00:00"/>
    <x v="3"/>
    <s v="RC_LONG"/>
    <x v="7"/>
    <x v="0"/>
    <x v="2"/>
    <n v="21600"/>
    <n v="2"/>
    <n v="4"/>
    <n v="2"/>
    <n v="6"/>
    <n v="9"/>
    <n v="1"/>
    <n v="3240"/>
    <n v="18360"/>
    <n v="18"/>
  </r>
  <r>
    <s v="RES-22679"/>
    <s v="G-7115"/>
    <x v="809"/>
    <d v="2024-01-30T00:00:00"/>
    <d v="2024-02-04T00:00:00"/>
    <x v="4"/>
    <s v="RC_BAR"/>
    <x v="1"/>
    <x v="4"/>
    <x v="2"/>
    <n v="12000"/>
    <n v="3"/>
    <n v="6"/>
    <n v="5"/>
    <n v="11"/>
    <n v="5"/>
    <n v="29"/>
    <n v="600"/>
    <n v="11400"/>
    <n v="15"/>
  </r>
  <r>
    <s v="RES-22680"/>
    <s v="G-7116"/>
    <x v="809"/>
    <d v="2024-01-02T00:00:00"/>
    <d v="2024-01-14T00:00:00"/>
    <x v="1"/>
    <s v="RC_GOV"/>
    <x v="5"/>
    <x v="0"/>
    <x v="0"/>
    <n v="8400"/>
    <n v="2"/>
    <n v="6"/>
    <n v="0"/>
    <n v="6"/>
    <n v="12"/>
    <n v="1"/>
    <n v="1680"/>
    <n v="6720"/>
    <n v="24"/>
  </r>
  <r>
    <s v="RES-22685"/>
    <s v="G-7121"/>
    <x v="809"/>
    <d v="2024-01-02T00:00:00"/>
    <d v="2024-01-06T00:00:00"/>
    <x v="1"/>
    <s v="RC_LONG"/>
    <x v="5"/>
    <x v="1"/>
    <x v="2"/>
    <n v="4200"/>
    <n v="3"/>
    <n v="9"/>
    <n v="1"/>
    <n v="10"/>
    <n v="4"/>
    <n v="1"/>
    <n v="840"/>
    <n v="3360"/>
    <n v="12"/>
  </r>
  <r>
    <s v="RES-22689"/>
    <s v="G-7125"/>
    <x v="809"/>
    <d v="2024-01-12T00:00:00"/>
    <d v="2024-01-26T00:00:00"/>
    <x v="1"/>
    <s v="RC_WHL"/>
    <x v="5"/>
    <x v="3"/>
    <x v="0"/>
    <n v="9800"/>
    <n v="2"/>
    <n v="6"/>
    <n v="0"/>
    <n v="6"/>
    <n v="14"/>
    <n v="11"/>
    <n v="1960"/>
    <n v="7840"/>
    <n v="28"/>
  </r>
  <r>
    <s v="RES-22697"/>
    <s v="G-7133"/>
    <x v="809"/>
    <d v="2024-01-02T00:00:00"/>
    <d v="2024-01-12T00:00:00"/>
    <x v="1"/>
    <s v="RC_PROMO"/>
    <x v="3"/>
    <x v="0"/>
    <x v="2"/>
    <n v="7000"/>
    <n v="2"/>
    <n v="4"/>
    <n v="2"/>
    <n v="6"/>
    <n v="10"/>
    <n v="1"/>
    <n v="0"/>
    <n v="7000"/>
    <n v="20"/>
  </r>
  <r>
    <s v="RES-22713"/>
    <s v="G-7149"/>
    <x v="809"/>
    <d v="2024-01-02T00:00:00"/>
    <d v="2024-01-11T00:00:00"/>
    <x v="1"/>
    <s v="RC_PKG"/>
    <x v="0"/>
    <x v="0"/>
    <x v="2"/>
    <n v="9450"/>
    <n v="3"/>
    <n v="9"/>
    <n v="2"/>
    <n v="11"/>
    <n v="9"/>
    <n v="1"/>
    <n v="0"/>
    <n v="9450"/>
    <n v="27"/>
  </r>
  <r>
    <s v="RES-22729"/>
    <s v="G-7165"/>
    <x v="809"/>
    <d v="2024-01-02T00:00:00"/>
    <d v="2024-01-12T00:00:00"/>
    <x v="0"/>
    <s v="RC_GOV"/>
    <x v="4"/>
    <x v="2"/>
    <x v="2"/>
    <n v="16500"/>
    <n v="3"/>
    <n v="9"/>
    <n v="2"/>
    <n v="11"/>
    <n v="10"/>
    <n v="1"/>
    <n v="2805"/>
    <n v="13695"/>
    <n v="30"/>
  </r>
  <r>
    <s v="RES-22730"/>
    <s v="G-7166"/>
    <x v="809"/>
    <d v="2024-01-02T00:00:00"/>
    <d v="2024-01-08T00:00:00"/>
    <x v="1"/>
    <s v="RC_LONG"/>
    <x v="4"/>
    <x v="0"/>
    <x v="2"/>
    <n v="8400"/>
    <n v="4"/>
    <n v="4"/>
    <n v="2"/>
    <n v="6"/>
    <n v="6"/>
    <n v="1"/>
    <n v="1428"/>
    <n v="6972"/>
    <n v="24"/>
  </r>
  <r>
    <s v="RES-22734"/>
    <s v="G-7170"/>
    <x v="809"/>
    <d v="2024-01-06T00:00:00"/>
    <d v="2024-01-12T00:00:00"/>
    <x v="1"/>
    <s v="RC_BAR"/>
    <x v="5"/>
    <x v="3"/>
    <x v="1"/>
    <n v="8400"/>
    <n v="4"/>
    <n v="12"/>
    <n v="5"/>
    <n v="17"/>
    <n v="6"/>
    <n v="5"/>
    <n v="1680"/>
    <n v="6720"/>
    <n v="24"/>
  </r>
  <r>
    <s v="RES-22742"/>
    <s v="G-7178"/>
    <x v="809"/>
    <d v="2024-01-02T00:00:00"/>
    <d v="2024-01-12T00:00:00"/>
    <x v="1"/>
    <s v="RC_GOV"/>
    <x v="3"/>
    <x v="1"/>
    <x v="2"/>
    <n v="3500"/>
    <n v="1"/>
    <n v="2"/>
    <n v="1"/>
    <n v="3"/>
    <n v="10"/>
    <n v="1"/>
    <n v="0"/>
    <n v="3500"/>
    <n v="10"/>
  </r>
  <r>
    <s v="RES-22755"/>
    <s v="G-7191"/>
    <x v="809"/>
    <d v="2024-01-02T00:00:00"/>
    <d v="2024-01-05T00:00:00"/>
    <x v="1"/>
    <s v="RC_PKG"/>
    <x v="4"/>
    <x v="2"/>
    <x v="2"/>
    <n v="5250"/>
    <n v="5"/>
    <n v="10"/>
    <n v="6"/>
    <n v="16"/>
    <n v="3"/>
    <n v="1"/>
    <n v="892.5"/>
    <n v="4357.5"/>
    <n v="15"/>
  </r>
  <r>
    <s v="RES-22760"/>
    <s v="G-7196"/>
    <x v="809"/>
    <d v="2024-01-02T00:00:00"/>
    <d v="2024-01-07T00:00:00"/>
    <x v="1"/>
    <s v="RC_LONG"/>
    <x v="1"/>
    <x v="1"/>
    <x v="1"/>
    <n v="5250"/>
    <n v="3"/>
    <n v="3"/>
    <n v="3"/>
    <n v="6"/>
    <n v="5"/>
    <n v="1"/>
    <n v="262.5"/>
    <n v="4987.5"/>
    <n v="15"/>
  </r>
  <r>
    <s v="RES-22762"/>
    <s v="G-7198"/>
    <x v="809"/>
    <d v="2024-01-02T00:00:00"/>
    <d v="2024-01-16T00:00:00"/>
    <x v="1"/>
    <s v="RC_WHL"/>
    <x v="7"/>
    <x v="0"/>
    <x v="2"/>
    <n v="24500"/>
    <n v="5"/>
    <n v="15"/>
    <n v="4"/>
    <n v="19"/>
    <n v="14"/>
    <n v="1"/>
    <n v="3675"/>
    <n v="20825"/>
    <n v="70"/>
  </r>
  <r>
    <s v="RES-22770"/>
    <s v="G-7206"/>
    <x v="809"/>
    <d v="2024-03-04T00:00:00"/>
    <d v="2024-03-16T00:00:00"/>
    <x v="1"/>
    <s v="RC_LONG"/>
    <x v="0"/>
    <x v="2"/>
    <x v="0"/>
    <n v="12600"/>
    <n v="3"/>
    <n v="6"/>
    <n v="5"/>
    <n v="11"/>
    <n v="12"/>
    <n v="63"/>
    <n v="0"/>
    <n v="12600"/>
    <n v="36"/>
  </r>
  <r>
    <s v="RES-22773"/>
    <s v="G-7209"/>
    <x v="809"/>
    <d v="2024-01-02T00:00:00"/>
    <d v="2024-01-03T00:00:00"/>
    <x v="0"/>
    <s v="RC_GOV"/>
    <x v="4"/>
    <x v="2"/>
    <x v="2"/>
    <n v="1100"/>
    <n v="2"/>
    <n v="4"/>
    <n v="1"/>
    <n v="5"/>
    <n v="1"/>
    <n v="1"/>
    <n v="187"/>
    <n v="913"/>
    <n v="2"/>
  </r>
  <r>
    <s v="RES-22774"/>
    <s v="G-7210"/>
    <x v="809"/>
    <d v="2024-01-13T00:00:00"/>
    <d v="2024-01-27T00:00:00"/>
    <x v="2"/>
    <s v="RC_PKG"/>
    <x v="5"/>
    <x v="3"/>
    <x v="2"/>
    <n v="61600"/>
    <n v="4"/>
    <n v="12"/>
    <n v="5"/>
    <n v="17"/>
    <n v="14"/>
    <n v="12"/>
    <n v="12320"/>
    <n v="49280"/>
    <n v="56"/>
  </r>
  <r>
    <s v="RES-22777"/>
    <s v="G-7213"/>
    <x v="809"/>
    <d v="2024-02-01T00:00:00"/>
    <d v="2024-02-11T00:00:00"/>
    <x v="0"/>
    <s v="RC_LONG"/>
    <x v="3"/>
    <x v="1"/>
    <x v="3"/>
    <n v="0"/>
    <n v="5"/>
    <n v="0"/>
    <n v="0"/>
    <n v="0"/>
    <n v="10"/>
    <n v="31"/>
    <n v="0"/>
    <n v="0"/>
    <n v="50"/>
  </r>
  <r>
    <s v="RES-22793"/>
    <s v="G-7229"/>
    <x v="809"/>
    <d v="2024-01-02T00:00:00"/>
    <d v="2024-01-15T00:00:00"/>
    <x v="1"/>
    <s v="RC_LONG"/>
    <x v="2"/>
    <x v="1"/>
    <x v="0"/>
    <n v="22750"/>
    <n v="5"/>
    <n v="10"/>
    <n v="4"/>
    <n v="14"/>
    <n v="13"/>
    <n v="1"/>
    <n v="2275"/>
    <n v="20475"/>
    <n v="65"/>
  </r>
  <r>
    <s v="RES-22819"/>
    <s v="G-7255"/>
    <x v="809"/>
    <d v="2024-01-02T00:00:00"/>
    <d v="2024-01-04T00:00:00"/>
    <x v="1"/>
    <s v="RC_PROMO"/>
    <x v="1"/>
    <x v="2"/>
    <x v="2"/>
    <n v="2100"/>
    <n v="3"/>
    <n v="9"/>
    <n v="6"/>
    <n v="15"/>
    <n v="2"/>
    <n v="1"/>
    <n v="105"/>
    <n v="1995"/>
    <n v="6"/>
  </r>
  <r>
    <s v="RES-22824"/>
    <s v="G-7260"/>
    <x v="809"/>
    <d v="2024-01-02T00:00:00"/>
    <d v="2024-01-07T00:00:00"/>
    <x v="1"/>
    <s v="RC_BAR"/>
    <x v="5"/>
    <x v="0"/>
    <x v="2"/>
    <n v="8750"/>
    <n v="5"/>
    <n v="15"/>
    <n v="5"/>
    <n v="20"/>
    <n v="5"/>
    <n v="1"/>
    <n v="1750"/>
    <n v="7000"/>
    <n v="25"/>
  </r>
  <r>
    <s v="RES-22834"/>
    <s v="G-7270"/>
    <x v="809"/>
    <d v="2024-01-02T00:00:00"/>
    <d v="2024-01-04T00:00:00"/>
    <x v="1"/>
    <s v="RC_BAR"/>
    <x v="7"/>
    <x v="2"/>
    <x v="1"/>
    <n v="2100"/>
    <n v="3"/>
    <n v="6"/>
    <n v="4"/>
    <n v="10"/>
    <n v="2"/>
    <n v="1"/>
    <n v="315"/>
    <n v="1785"/>
    <n v="6"/>
  </r>
  <r>
    <s v="RES-22836"/>
    <s v="G-7272"/>
    <x v="809"/>
    <d v="2024-01-02T00:00:00"/>
    <d v="2024-01-07T00:00:00"/>
    <x v="0"/>
    <s v="RC_PROMO"/>
    <x v="7"/>
    <x v="2"/>
    <x v="2"/>
    <n v="8250"/>
    <n v="3"/>
    <n v="3"/>
    <n v="2"/>
    <n v="5"/>
    <n v="5"/>
    <n v="1"/>
    <n v="1237.5"/>
    <n v="7012.5"/>
    <n v="15"/>
  </r>
  <r>
    <s v="RES-22841"/>
    <s v="G-7277"/>
    <x v="809"/>
    <d v="2024-01-15T00:00:00"/>
    <d v="2024-01-25T00:00:00"/>
    <x v="1"/>
    <s v="RC_BAR"/>
    <x v="5"/>
    <x v="3"/>
    <x v="2"/>
    <n v="3500"/>
    <n v="1"/>
    <n v="2"/>
    <n v="1"/>
    <n v="3"/>
    <n v="10"/>
    <n v="14"/>
    <n v="700"/>
    <n v="2800"/>
    <n v="10"/>
  </r>
  <r>
    <s v="RES-22846"/>
    <s v="G-7282"/>
    <x v="809"/>
    <d v="2024-01-02T00:00:00"/>
    <d v="2024-01-12T00:00:00"/>
    <x v="1"/>
    <s v="RC_GOV"/>
    <x v="1"/>
    <x v="0"/>
    <x v="2"/>
    <n v="10500"/>
    <n v="3"/>
    <n v="6"/>
    <n v="2"/>
    <n v="8"/>
    <n v="10"/>
    <n v="1"/>
    <n v="525"/>
    <n v="9975"/>
    <n v="30"/>
  </r>
  <r>
    <s v="RES-22849"/>
    <s v="G-7285"/>
    <x v="809"/>
    <d v="2024-01-02T00:00:00"/>
    <d v="2024-01-08T00:00:00"/>
    <x v="1"/>
    <s v="RC_WHL"/>
    <x v="7"/>
    <x v="2"/>
    <x v="2"/>
    <n v="8400"/>
    <n v="4"/>
    <n v="12"/>
    <n v="4"/>
    <n v="16"/>
    <n v="6"/>
    <n v="1"/>
    <n v="1260"/>
    <n v="7140"/>
    <n v="24"/>
  </r>
  <r>
    <s v="RES-22850"/>
    <s v="G-7286"/>
    <x v="809"/>
    <d v="2024-01-31T00:00:00"/>
    <d v="2024-02-07T00:00:00"/>
    <x v="4"/>
    <s v="RC_GOV"/>
    <x v="7"/>
    <x v="4"/>
    <x v="2"/>
    <n v="28000"/>
    <n v="5"/>
    <n v="15"/>
    <n v="2"/>
    <n v="17"/>
    <n v="7"/>
    <n v="30"/>
    <n v="4200"/>
    <n v="23800"/>
    <n v="35"/>
  </r>
  <r>
    <s v="RES-22862"/>
    <s v="G-7298"/>
    <x v="809"/>
    <d v="2024-01-02T00:00:00"/>
    <d v="2024-01-16T00:00:00"/>
    <x v="2"/>
    <s v="RC_PROMO"/>
    <x v="6"/>
    <x v="4"/>
    <x v="2"/>
    <n v="46200"/>
    <n v="3"/>
    <n v="3"/>
    <n v="3"/>
    <n v="6"/>
    <n v="14"/>
    <n v="1"/>
    <n v="0"/>
    <n v="46200"/>
    <n v="42"/>
  </r>
  <r>
    <s v="RES-22863"/>
    <s v="G-7299"/>
    <x v="809"/>
    <d v="2024-01-02T00:00:00"/>
    <d v="2024-01-06T00:00:00"/>
    <x v="1"/>
    <s v="RC_CORP"/>
    <x v="0"/>
    <x v="4"/>
    <x v="2"/>
    <n v="5600"/>
    <n v="4"/>
    <n v="12"/>
    <n v="3"/>
    <n v="15"/>
    <n v="4"/>
    <n v="1"/>
    <n v="0"/>
    <n v="5600"/>
    <n v="16"/>
  </r>
  <r>
    <s v="RES-22865"/>
    <s v="G-7301"/>
    <x v="809"/>
    <d v="2024-02-29T00:00:00"/>
    <d v="2024-03-11T00:00:00"/>
    <x v="1"/>
    <s v="RC_WHL"/>
    <x v="3"/>
    <x v="3"/>
    <x v="2"/>
    <n v="11550"/>
    <n v="3"/>
    <n v="3"/>
    <n v="1"/>
    <n v="4"/>
    <n v="11"/>
    <n v="59"/>
    <n v="0"/>
    <n v="11550"/>
    <n v="33"/>
  </r>
  <r>
    <s v="RES-22875"/>
    <s v="G-7311"/>
    <x v="809"/>
    <d v="2024-01-02T00:00:00"/>
    <d v="2024-01-09T00:00:00"/>
    <x v="1"/>
    <s v="RC_WHL"/>
    <x v="7"/>
    <x v="0"/>
    <x v="2"/>
    <n v="2450"/>
    <n v="1"/>
    <n v="3"/>
    <n v="1"/>
    <n v="4"/>
    <n v="7"/>
    <n v="1"/>
    <n v="367.5"/>
    <n v="2082.5"/>
    <n v="7"/>
  </r>
  <r>
    <s v="RES-22877"/>
    <s v="G-7313"/>
    <x v="809"/>
    <d v="2024-01-02T00:00:00"/>
    <d v="2024-01-09T00:00:00"/>
    <x v="3"/>
    <s v="RC_GOV"/>
    <x v="0"/>
    <x v="0"/>
    <x v="2"/>
    <n v="16800"/>
    <n v="2"/>
    <n v="6"/>
    <n v="1"/>
    <n v="7"/>
    <n v="7"/>
    <n v="1"/>
    <n v="0"/>
    <n v="16800"/>
    <n v="14"/>
  </r>
  <r>
    <s v="RES-22880"/>
    <s v="G-7316"/>
    <x v="809"/>
    <d v="2024-01-02T00:00:00"/>
    <d v="2024-01-15T00:00:00"/>
    <x v="1"/>
    <s v="RC_WHL"/>
    <x v="3"/>
    <x v="3"/>
    <x v="2"/>
    <n v="4550"/>
    <n v="1"/>
    <n v="1"/>
    <n v="1"/>
    <n v="2"/>
    <n v="13"/>
    <n v="1"/>
    <n v="0"/>
    <n v="4550"/>
    <n v="13"/>
  </r>
  <r>
    <s v="RES-22881"/>
    <s v="G-7317"/>
    <x v="809"/>
    <d v="2024-01-02T00:00:00"/>
    <d v="2024-01-03T00:00:00"/>
    <x v="3"/>
    <s v="RC_LONG"/>
    <x v="4"/>
    <x v="2"/>
    <x v="0"/>
    <n v="2400"/>
    <n v="2"/>
    <n v="6"/>
    <n v="2"/>
    <n v="8"/>
    <n v="1"/>
    <n v="1"/>
    <n v="408"/>
    <n v="1992"/>
    <n v="2"/>
  </r>
  <r>
    <s v="RES-22883"/>
    <s v="G-7319"/>
    <x v="809"/>
    <d v="2024-01-02T00:00:00"/>
    <d v="2024-01-07T00:00:00"/>
    <x v="1"/>
    <s v="RC_BAR"/>
    <x v="5"/>
    <x v="0"/>
    <x v="2"/>
    <n v="7000"/>
    <n v="4"/>
    <n v="8"/>
    <n v="5"/>
    <n v="13"/>
    <n v="5"/>
    <n v="1"/>
    <n v="1400"/>
    <n v="5600"/>
    <n v="20"/>
  </r>
  <r>
    <s v="RES-22886"/>
    <s v="G-7322"/>
    <x v="809"/>
    <d v="2024-01-02T00:00:00"/>
    <d v="2024-01-08T00:00:00"/>
    <x v="1"/>
    <s v="RC_PROMO"/>
    <x v="2"/>
    <x v="3"/>
    <x v="2"/>
    <n v="8400"/>
    <n v="4"/>
    <n v="8"/>
    <n v="1"/>
    <n v="9"/>
    <n v="6"/>
    <n v="1"/>
    <n v="840"/>
    <n v="7560"/>
    <n v="24"/>
  </r>
  <r>
    <s v="RES-22891"/>
    <s v="G-7327"/>
    <x v="809"/>
    <d v="2024-01-02T00:00:00"/>
    <d v="2024-01-08T00:00:00"/>
    <x v="4"/>
    <s v="RC_CORP"/>
    <x v="4"/>
    <x v="3"/>
    <x v="2"/>
    <n v="24000"/>
    <n v="5"/>
    <n v="15"/>
    <n v="5"/>
    <n v="20"/>
    <n v="6"/>
    <n v="1"/>
    <n v="4080"/>
    <n v="19920"/>
    <n v="30"/>
  </r>
  <r>
    <s v="RES-22894"/>
    <s v="G-7330"/>
    <x v="809"/>
    <d v="2024-02-02T00:00:00"/>
    <d v="2024-02-13T00:00:00"/>
    <x v="1"/>
    <s v="RC_CORP"/>
    <x v="3"/>
    <x v="2"/>
    <x v="0"/>
    <n v="11550"/>
    <n v="3"/>
    <n v="6"/>
    <n v="2"/>
    <n v="8"/>
    <n v="11"/>
    <n v="32"/>
    <n v="0"/>
    <n v="11550"/>
    <n v="33"/>
  </r>
  <r>
    <s v="RES-22902"/>
    <s v="G-7338"/>
    <x v="809"/>
    <d v="2024-01-02T00:00:00"/>
    <d v="2024-01-04T00:00:00"/>
    <x v="1"/>
    <s v="RC_BAR"/>
    <x v="4"/>
    <x v="4"/>
    <x v="0"/>
    <n v="2800"/>
    <n v="4"/>
    <n v="4"/>
    <n v="5"/>
    <n v="9"/>
    <n v="2"/>
    <n v="1"/>
    <n v="476"/>
    <n v="2324"/>
    <n v="8"/>
  </r>
  <r>
    <s v="RES-22921"/>
    <s v="G-7357"/>
    <x v="809"/>
    <d v="2024-02-16T00:00:00"/>
    <d v="2024-02-20T00:00:00"/>
    <x v="1"/>
    <s v="RC_GOV"/>
    <x v="7"/>
    <x v="4"/>
    <x v="2"/>
    <n v="5600"/>
    <n v="4"/>
    <n v="8"/>
    <n v="3"/>
    <n v="11"/>
    <n v="4"/>
    <n v="46"/>
    <n v="840"/>
    <n v="4760"/>
    <n v="16"/>
  </r>
  <r>
    <s v="RES-22924"/>
    <s v="G-7360"/>
    <x v="809"/>
    <d v="2024-01-05T00:00:00"/>
    <d v="2024-01-14T00:00:00"/>
    <x v="1"/>
    <s v="RC_PKG"/>
    <x v="0"/>
    <x v="3"/>
    <x v="2"/>
    <n v="6300"/>
    <n v="2"/>
    <n v="2"/>
    <n v="1"/>
    <n v="3"/>
    <n v="9"/>
    <n v="4"/>
    <n v="0"/>
    <n v="6300"/>
    <n v="18"/>
  </r>
  <r>
    <s v="RES-22926"/>
    <s v="G-7362"/>
    <x v="809"/>
    <d v="2024-01-02T00:00:00"/>
    <d v="2024-01-04T00:00:00"/>
    <x v="1"/>
    <s v="RC_PKG"/>
    <x v="2"/>
    <x v="1"/>
    <x v="2"/>
    <n v="2800"/>
    <n v="4"/>
    <n v="12"/>
    <n v="3"/>
    <n v="15"/>
    <n v="2"/>
    <n v="1"/>
    <n v="280"/>
    <n v="2520"/>
    <n v="8"/>
  </r>
  <r>
    <s v="RES-22927"/>
    <s v="G-7363"/>
    <x v="809"/>
    <d v="2024-01-02T00:00:00"/>
    <d v="2024-01-14T00:00:00"/>
    <x v="1"/>
    <s v="RC_PROMO"/>
    <x v="3"/>
    <x v="1"/>
    <x v="0"/>
    <n v="4200"/>
    <n v="1"/>
    <n v="3"/>
    <n v="2"/>
    <n v="5"/>
    <n v="12"/>
    <n v="1"/>
    <n v="0"/>
    <n v="4200"/>
    <n v="12"/>
  </r>
  <r>
    <s v="RES-22939"/>
    <s v="G-7375"/>
    <x v="809"/>
    <d v="2024-01-29T00:00:00"/>
    <d v="2024-02-06T00:00:00"/>
    <x v="0"/>
    <s v="RC_GOV"/>
    <x v="4"/>
    <x v="0"/>
    <x v="2"/>
    <n v="8800"/>
    <n v="2"/>
    <n v="4"/>
    <n v="1"/>
    <n v="5"/>
    <n v="8"/>
    <n v="28"/>
    <n v="1496"/>
    <n v="7304"/>
    <n v="16"/>
  </r>
  <r>
    <s v="RES-22943"/>
    <s v="G-7379"/>
    <x v="809"/>
    <d v="2024-01-02T00:00:00"/>
    <d v="2024-01-08T00:00:00"/>
    <x v="1"/>
    <s v="RC_PROMO"/>
    <x v="7"/>
    <x v="3"/>
    <x v="2"/>
    <n v="2100"/>
    <n v="1"/>
    <n v="3"/>
    <n v="0"/>
    <n v="3"/>
    <n v="6"/>
    <n v="1"/>
    <n v="315"/>
    <n v="1785"/>
    <n v="6"/>
  </r>
  <r>
    <s v="RES-22946"/>
    <s v="G-7382"/>
    <x v="809"/>
    <d v="2024-01-02T00:00:00"/>
    <d v="2024-01-09T00:00:00"/>
    <x v="1"/>
    <s v="RC_GOV"/>
    <x v="1"/>
    <x v="1"/>
    <x v="3"/>
    <n v="0"/>
    <n v="7"/>
    <n v="0"/>
    <n v="0"/>
    <n v="0"/>
    <n v="7"/>
    <n v="1"/>
    <n v="0"/>
    <n v="0"/>
    <n v="49"/>
  </r>
  <r>
    <s v="RES-22953"/>
    <s v="G-7389"/>
    <x v="809"/>
    <d v="2024-01-02T00:00:00"/>
    <d v="2024-01-04T00:00:00"/>
    <x v="1"/>
    <s v="RC_PROMO"/>
    <x v="5"/>
    <x v="2"/>
    <x v="2"/>
    <n v="3500"/>
    <n v="5"/>
    <n v="5"/>
    <n v="5"/>
    <n v="10"/>
    <n v="2"/>
    <n v="1"/>
    <n v="700"/>
    <n v="2800"/>
    <n v="10"/>
  </r>
  <r>
    <s v="RES-22958"/>
    <s v="G-7394"/>
    <x v="809"/>
    <d v="2024-01-02T00:00:00"/>
    <d v="2024-01-08T00:00:00"/>
    <x v="4"/>
    <s v="RC_CORP"/>
    <x v="1"/>
    <x v="3"/>
    <x v="0"/>
    <n v="24000"/>
    <n v="5"/>
    <n v="5"/>
    <n v="2"/>
    <n v="7"/>
    <n v="6"/>
    <n v="1"/>
    <n v="1200"/>
    <n v="22800"/>
    <n v="30"/>
  </r>
  <r>
    <s v="RES-22966"/>
    <s v="G-7402"/>
    <x v="809"/>
    <d v="2024-01-02T00:00:00"/>
    <d v="2024-01-13T00:00:00"/>
    <x v="1"/>
    <s v="RC_PROMO"/>
    <x v="4"/>
    <x v="1"/>
    <x v="2"/>
    <n v="7700"/>
    <n v="2"/>
    <n v="2"/>
    <n v="1"/>
    <n v="3"/>
    <n v="11"/>
    <n v="1"/>
    <n v="1309"/>
    <n v="6391"/>
    <n v="22"/>
  </r>
  <r>
    <s v="RES-22975"/>
    <s v="G-7411"/>
    <x v="809"/>
    <d v="2024-02-19T00:00:00"/>
    <d v="2024-02-22T00:00:00"/>
    <x v="1"/>
    <s v="RC_PKG"/>
    <x v="3"/>
    <x v="0"/>
    <x v="2"/>
    <n v="5250"/>
    <n v="5"/>
    <n v="5"/>
    <n v="4"/>
    <n v="9"/>
    <n v="3"/>
    <n v="49"/>
    <n v="0"/>
    <n v="5250"/>
    <n v="15"/>
  </r>
  <r>
    <s v="RES-22979"/>
    <s v="G-7415"/>
    <x v="809"/>
    <d v="2024-01-02T00:00:00"/>
    <d v="2024-01-09T00:00:00"/>
    <x v="4"/>
    <s v="RC_CORP"/>
    <x v="2"/>
    <x v="1"/>
    <x v="2"/>
    <n v="11200"/>
    <n v="2"/>
    <n v="2"/>
    <n v="0"/>
    <n v="2"/>
    <n v="7"/>
    <n v="1"/>
    <n v="1120"/>
    <n v="10080"/>
    <n v="14"/>
  </r>
  <r>
    <s v="RES-22980"/>
    <s v="G-7416"/>
    <x v="809"/>
    <d v="2024-01-02T00:00:00"/>
    <d v="2024-01-15T00:00:00"/>
    <x v="1"/>
    <s v="RC_WHL"/>
    <x v="7"/>
    <x v="0"/>
    <x v="2"/>
    <n v="9100"/>
    <n v="2"/>
    <n v="2"/>
    <n v="4"/>
    <n v="6"/>
    <n v="13"/>
    <n v="1"/>
    <n v="1365"/>
    <n v="7735"/>
    <n v="26"/>
  </r>
  <r>
    <s v="RES-22982"/>
    <s v="G-7418"/>
    <x v="809"/>
    <d v="2024-01-02T00:00:00"/>
    <d v="2024-01-15T00:00:00"/>
    <x v="1"/>
    <s v="RC_CORP"/>
    <x v="4"/>
    <x v="3"/>
    <x v="0"/>
    <n v="4550"/>
    <n v="1"/>
    <n v="1"/>
    <n v="2"/>
    <n v="3"/>
    <n v="13"/>
    <n v="1"/>
    <n v="773.5"/>
    <n v="3776.5"/>
    <n v="13"/>
  </r>
  <r>
    <s v="RES-22983"/>
    <s v="G-7419"/>
    <x v="809"/>
    <d v="2024-01-17T00:00:00"/>
    <d v="2024-01-27T00:00:00"/>
    <x v="3"/>
    <s v="RC_BAR"/>
    <x v="6"/>
    <x v="0"/>
    <x v="2"/>
    <n v="36000"/>
    <n v="3"/>
    <n v="6"/>
    <n v="2"/>
    <n v="8"/>
    <n v="10"/>
    <n v="16"/>
    <n v="0"/>
    <n v="36000"/>
    <n v="30"/>
  </r>
  <r>
    <s v="RES-22987"/>
    <s v="G-7423"/>
    <x v="809"/>
    <d v="2024-02-09T00:00:00"/>
    <d v="2024-02-21T00:00:00"/>
    <x v="1"/>
    <s v="RC_PROMO"/>
    <x v="2"/>
    <x v="0"/>
    <x v="0"/>
    <n v="12600"/>
    <n v="3"/>
    <n v="6"/>
    <n v="2"/>
    <n v="8"/>
    <n v="12"/>
    <n v="39"/>
    <n v="1260"/>
    <n v="11340"/>
    <n v="36"/>
  </r>
  <r>
    <s v="RES-22991"/>
    <s v="G-7427"/>
    <x v="809"/>
    <d v="2024-01-02T00:00:00"/>
    <d v="2024-01-06T00:00:00"/>
    <x v="2"/>
    <s v="RC_PKG"/>
    <x v="3"/>
    <x v="2"/>
    <x v="0"/>
    <n v="4400"/>
    <n v="1"/>
    <n v="3"/>
    <n v="1"/>
    <n v="4"/>
    <n v="4"/>
    <n v="1"/>
    <n v="0"/>
    <n v="4400"/>
    <n v="4"/>
  </r>
  <r>
    <s v="RES-22992"/>
    <s v="G-7428"/>
    <x v="809"/>
    <d v="2024-01-02T00:00:00"/>
    <d v="2024-01-03T00:00:00"/>
    <x v="1"/>
    <s v="RC_PROMO"/>
    <x v="3"/>
    <x v="4"/>
    <x v="0"/>
    <n v="700"/>
    <n v="2"/>
    <n v="4"/>
    <n v="1"/>
    <n v="5"/>
    <n v="1"/>
    <n v="1"/>
    <n v="0"/>
    <n v="700"/>
    <n v="2"/>
  </r>
  <r>
    <s v="RES-22993"/>
    <s v="G-7429"/>
    <x v="809"/>
    <d v="2024-02-10T00:00:00"/>
    <d v="2024-02-20T00:00:00"/>
    <x v="2"/>
    <s v="RC_BAR"/>
    <x v="6"/>
    <x v="1"/>
    <x v="2"/>
    <n v="33000"/>
    <n v="3"/>
    <n v="6"/>
    <n v="3"/>
    <n v="9"/>
    <n v="10"/>
    <n v="40"/>
    <n v="0"/>
    <n v="33000"/>
    <n v="30"/>
  </r>
  <r>
    <s v="RES-22995"/>
    <s v="G-7431"/>
    <x v="809"/>
    <d v="2024-01-02T00:00:00"/>
    <d v="2024-01-12T00:00:00"/>
    <x v="1"/>
    <s v="RC_CORP"/>
    <x v="5"/>
    <x v="3"/>
    <x v="3"/>
    <n v="0"/>
    <n v="6"/>
    <n v="0"/>
    <n v="0"/>
    <n v="0"/>
    <n v="10"/>
    <n v="1"/>
    <n v="0"/>
    <n v="0"/>
    <n v="60"/>
  </r>
  <r>
    <s v="RES-23010"/>
    <s v="G-7446"/>
    <x v="809"/>
    <d v="2024-01-02T00:00:00"/>
    <d v="2024-01-06T00:00:00"/>
    <x v="1"/>
    <s v="RC_BAR"/>
    <x v="7"/>
    <x v="0"/>
    <x v="2"/>
    <n v="5600"/>
    <n v="4"/>
    <n v="12"/>
    <n v="5"/>
    <n v="17"/>
    <n v="4"/>
    <n v="1"/>
    <n v="840"/>
    <n v="4760"/>
    <n v="16"/>
  </r>
  <r>
    <s v="RES-23033"/>
    <s v="G-7469"/>
    <x v="809"/>
    <d v="2024-01-02T00:00:00"/>
    <d v="2024-01-16T00:00:00"/>
    <x v="1"/>
    <s v="RC_BAR"/>
    <x v="3"/>
    <x v="0"/>
    <x v="2"/>
    <n v="14700"/>
    <n v="3"/>
    <n v="6"/>
    <n v="2"/>
    <n v="8"/>
    <n v="14"/>
    <n v="1"/>
    <n v="0"/>
    <n v="14700"/>
    <n v="42"/>
  </r>
  <r>
    <s v="RES-23034"/>
    <s v="G-7470"/>
    <x v="809"/>
    <d v="2024-01-02T00:00:00"/>
    <d v="2024-01-06T00:00:00"/>
    <x v="1"/>
    <s v="RC_PROMO"/>
    <x v="3"/>
    <x v="0"/>
    <x v="3"/>
    <n v="0"/>
    <n v="6"/>
    <n v="0"/>
    <n v="0"/>
    <n v="0"/>
    <n v="4"/>
    <n v="1"/>
    <n v="0"/>
    <n v="0"/>
    <n v="24"/>
  </r>
  <r>
    <s v="RES-23041"/>
    <s v="G-7477"/>
    <x v="809"/>
    <d v="2024-01-02T00:00:00"/>
    <d v="2024-01-06T00:00:00"/>
    <x v="1"/>
    <s v="RC_BAR"/>
    <x v="4"/>
    <x v="1"/>
    <x v="2"/>
    <n v="5600"/>
    <n v="4"/>
    <n v="8"/>
    <n v="6"/>
    <n v="14"/>
    <n v="4"/>
    <n v="1"/>
    <n v="952"/>
    <n v="4648"/>
    <n v="16"/>
  </r>
  <r>
    <s v="RES-23053"/>
    <s v="G-7489"/>
    <x v="809"/>
    <d v="2024-01-06T00:00:00"/>
    <d v="2024-01-12T00:00:00"/>
    <x v="1"/>
    <s v="RC_PROMO"/>
    <x v="1"/>
    <x v="0"/>
    <x v="2"/>
    <n v="6300"/>
    <n v="3"/>
    <n v="6"/>
    <n v="3"/>
    <n v="9"/>
    <n v="6"/>
    <n v="5"/>
    <n v="315"/>
    <n v="5985"/>
    <n v="18"/>
  </r>
  <r>
    <s v="RES-23055"/>
    <s v="G-7491"/>
    <x v="809"/>
    <d v="2024-01-02T00:00:00"/>
    <d v="2024-01-03T00:00:00"/>
    <x v="2"/>
    <s v="RC_CORP"/>
    <x v="7"/>
    <x v="1"/>
    <x v="1"/>
    <n v="2200"/>
    <n v="2"/>
    <n v="4"/>
    <n v="1"/>
    <n v="5"/>
    <n v="1"/>
    <n v="1"/>
    <n v="330"/>
    <n v="1870"/>
    <n v="2"/>
  </r>
  <r>
    <s v="RES-23067"/>
    <s v="G-7503"/>
    <x v="809"/>
    <d v="2024-01-02T00:00:00"/>
    <d v="2024-01-13T00:00:00"/>
    <x v="1"/>
    <s v="RC_LONG"/>
    <x v="7"/>
    <x v="0"/>
    <x v="0"/>
    <n v="15400"/>
    <n v="4"/>
    <n v="4"/>
    <n v="2"/>
    <n v="6"/>
    <n v="11"/>
    <n v="1"/>
    <n v="2310"/>
    <n v="13090"/>
    <n v="44"/>
  </r>
  <r>
    <s v="RES-23069"/>
    <s v="G-7505"/>
    <x v="809"/>
    <d v="2024-03-11T00:00:00"/>
    <d v="2024-03-13T00:00:00"/>
    <x v="1"/>
    <s v="RC_CORP"/>
    <x v="7"/>
    <x v="3"/>
    <x v="2"/>
    <n v="700"/>
    <n v="1"/>
    <n v="2"/>
    <n v="1"/>
    <n v="3"/>
    <n v="2"/>
    <n v="70"/>
    <n v="105"/>
    <n v="595"/>
    <n v="2"/>
  </r>
  <r>
    <s v="RES-23086"/>
    <s v="G-7522"/>
    <x v="809"/>
    <d v="2024-01-02T00:00:00"/>
    <d v="2024-01-06T00:00:00"/>
    <x v="1"/>
    <s v="RC_WHL"/>
    <x v="2"/>
    <x v="1"/>
    <x v="2"/>
    <n v="1400"/>
    <n v="1"/>
    <n v="1"/>
    <n v="0"/>
    <n v="1"/>
    <n v="4"/>
    <n v="1"/>
    <n v="140"/>
    <n v="1260"/>
    <n v="4"/>
  </r>
  <r>
    <s v="RES-23100"/>
    <s v="G-7536"/>
    <x v="809"/>
    <d v="2024-01-05T00:00:00"/>
    <d v="2024-01-14T00:00:00"/>
    <x v="1"/>
    <s v="RC_CORP"/>
    <x v="2"/>
    <x v="3"/>
    <x v="2"/>
    <n v="6300"/>
    <n v="2"/>
    <n v="6"/>
    <n v="1"/>
    <n v="7"/>
    <n v="9"/>
    <n v="4"/>
    <n v="630"/>
    <n v="5670"/>
    <n v="18"/>
  </r>
  <r>
    <s v="RES-23102"/>
    <s v="G-7538"/>
    <x v="809"/>
    <d v="2024-01-02T00:00:00"/>
    <d v="2024-01-05T00:00:00"/>
    <x v="2"/>
    <s v="RC_BAR"/>
    <x v="2"/>
    <x v="1"/>
    <x v="2"/>
    <n v="9900"/>
    <n v="3"/>
    <n v="9"/>
    <n v="1"/>
    <n v="10"/>
    <n v="3"/>
    <n v="1"/>
    <n v="990"/>
    <n v="8910"/>
    <n v="9"/>
  </r>
  <r>
    <s v="RES-23107"/>
    <s v="G-7543"/>
    <x v="809"/>
    <d v="2024-01-02T00:00:00"/>
    <d v="2024-01-05T00:00:00"/>
    <x v="0"/>
    <s v="RC_GOV"/>
    <x v="6"/>
    <x v="0"/>
    <x v="0"/>
    <n v="4950"/>
    <n v="3"/>
    <n v="3"/>
    <n v="2"/>
    <n v="5"/>
    <n v="3"/>
    <n v="1"/>
    <n v="0"/>
    <n v="4950"/>
    <n v="9"/>
  </r>
  <r>
    <s v="RES-23113"/>
    <s v="G-7549"/>
    <x v="809"/>
    <d v="2024-01-02T00:00:00"/>
    <d v="2024-01-12T00:00:00"/>
    <x v="1"/>
    <s v="RC_WHL"/>
    <x v="3"/>
    <x v="3"/>
    <x v="2"/>
    <n v="3500"/>
    <n v="1"/>
    <n v="1"/>
    <n v="1"/>
    <n v="2"/>
    <n v="10"/>
    <n v="1"/>
    <n v="0"/>
    <n v="3500"/>
    <n v="10"/>
  </r>
  <r>
    <s v="RES-23114"/>
    <s v="G-7550"/>
    <x v="809"/>
    <d v="2024-01-02T00:00:00"/>
    <d v="2024-01-14T00:00:00"/>
    <x v="1"/>
    <s v="RC_BAR"/>
    <x v="7"/>
    <x v="0"/>
    <x v="2"/>
    <n v="4200"/>
    <n v="1"/>
    <n v="1"/>
    <n v="0"/>
    <n v="1"/>
    <n v="12"/>
    <n v="1"/>
    <n v="630"/>
    <n v="3570"/>
    <n v="12"/>
  </r>
  <r>
    <s v="RES-23118"/>
    <s v="G-7554"/>
    <x v="809"/>
    <d v="2024-01-02T00:00:00"/>
    <d v="2024-01-04T00:00:00"/>
    <x v="1"/>
    <s v="RC_CORP"/>
    <x v="2"/>
    <x v="1"/>
    <x v="2"/>
    <n v="700"/>
    <n v="1"/>
    <n v="2"/>
    <n v="1"/>
    <n v="3"/>
    <n v="2"/>
    <n v="1"/>
    <n v="70"/>
    <n v="630"/>
    <n v="2"/>
  </r>
  <r>
    <s v="RES-23121"/>
    <s v="G-7557"/>
    <x v="809"/>
    <d v="2024-01-26T00:00:00"/>
    <d v="2024-02-01T00:00:00"/>
    <x v="1"/>
    <s v="RC_CORP"/>
    <x v="0"/>
    <x v="2"/>
    <x v="2"/>
    <n v="10500"/>
    <n v="5"/>
    <n v="15"/>
    <n v="4"/>
    <n v="19"/>
    <n v="6"/>
    <n v="25"/>
    <n v="0"/>
    <n v="10500"/>
    <n v="30"/>
  </r>
  <r>
    <s v="RES-23122"/>
    <s v="G-7558"/>
    <x v="809"/>
    <d v="2024-01-12T00:00:00"/>
    <d v="2024-01-24T00:00:00"/>
    <x v="1"/>
    <s v="RC_LONG"/>
    <x v="7"/>
    <x v="0"/>
    <x v="0"/>
    <n v="21000"/>
    <n v="5"/>
    <n v="5"/>
    <n v="3"/>
    <n v="8"/>
    <n v="12"/>
    <n v="11"/>
    <n v="3150"/>
    <n v="17850"/>
    <n v="60"/>
  </r>
  <r>
    <s v="RES-23127"/>
    <s v="G-7563"/>
    <x v="809"/>
    <d v="2024-01-16T00:00:00"/>
    <d v="2024-01-25T00:00:00"/>
    <x v="1"/>
    <s v="RC_BAR"/>
    <x v="4"/>
    <x v="4"/>
    <x v="0"/>
    <n v="9450"/>
    <n v="3"/>
    <n v="3"/>
    <n v="2"/>
    <n v="5"/>
    <n v="9"/>
    <n v="15"/>
    <n v="1606.5"/>
    <n v="7843.5"/>
    <n v="27"/>
  </r>
  <r>
    <s v="RES-23132"/>
    <s v="G-7568"/>
    <x v="809"/>
    <d v="2024-02-22T00:00:00"/>
    <d v="2024-03-07T00:00:00"/>
    <x v="1"/>
    <s v="RC_GOV"/>
    <x v="1"/>
    <x v="1"/>
    <x v="0"/>
    <n v="4900"/>
    <n v="1"/>
    <n v="2"/>
    <n v="1"/>
    <n v="3"/>
    <n v="14"/>
    <n v="52"/>
    <n v="245"/>
    <n v="4655"/>
    <n v="14"/>
  </r>
  <r>
    <s v="RES-23138"/>
    <s v="G-7574"/>
    <x v="809"/>
    <d v="2024-01-02T00:00:00"/>
    <d v="2024-01-12T00:00:00"/>
    <x v="1"/>
    <s v="RC_WHL"/>
    <x v="5"/>
    <x v="3"/>
    <x v="2"/>
    <n v="17500"/>
    <n v="5"/>
    <n v="15"/>
    <n v="6"/>
    <n v="21"/>
    <n v="10"/>
    <n v="1"/>
    <n v="3500"/>
    <n v="14000"/>
    <n v="50"/>
  </r>
  <r>
    <s v="RES-23145"/>
    <s v="G-7581"/>
    <x v="809"/>
    <d v="2024-01-02T00:00:00"/>
    <d v="2024-01-10T00:00:00"/>
    <x v="1"/>
    <s v="RC_WHL"/>
    <x v="0"/>
    <x v="3"/>
    <x v="2"/>
    <n v="5600"/>
    <n v="2"/>
    <n v="2"/>
    <n v="2"/>
    <n v="4"/>
    <n v="8"/>
    <n v="1"/>
    <n v="0"/>
    <n v="5600"/>
    <n v="16"/>
  </r>
  <r>
    <s v="RES-23152"/>
    <s v="G-7588"/>
    <x v="809"/>
    <d v="2024-01-02T00:00:00"/>
    <d v="2024-01-05T00:00:00"/>
    <x v="1"/>
    <s v="RC_GOV"/>
    <x v="2"/>
    <x v="1"/>
    <x v="0"/>
    <n v="1050"/>
    <n v="1"/>
    <n v="3"/>
    <n v="1"/>
    <n v="4"/>
    <n v="3"/>
    <n v="1"/>
    <n v="105"/>
    <n v="945"/>
    <n v="3"/>
  </r>
  <r>
    <s v="RES-23161"/>
    <s v="G-7597"/>
    <x v="809"/>
    <d v="2024-01-02T00:00:00"/>
    <d v="2024-01-04T00:00:00"/>
    <x v="1"/>
    <s v="RC_PROMO"/>
    <x v="0"/>
    <x v="1"/>
    <x v="2"/>
    <n v="700"/>
    <n v="1"/>
    <n v="2"/>
    <n v="0"/>
    <n v="2"/>
    <n v="2"/>
    <n v="1"/>
    <n v="0"/>
    <n v="700"/>
    <n v="2"/>
  </r>
  <r>
    <s v="RES-23165"/>
    <s v="G-7601"/>
    <x v="809"/>
    <d v="2024-01-02T00:00:00"/>
    <d v="2024-01-04T00:00:00"/>
    <x v="1"/>
    <s v="RC_BAR"/>
    <x v="2"/>
    <x v="2"/>
    <x v="2"/>
    <n v="3500"/>
    <n v="5"/>
    <n v="15"/>
    <n v="3"/>
    <n v="18"/>
    <n v="2"/>
    <n v="1"/>
    <n v="350"/>
    <n v="3150"/>
    <n v="10"/>
  </r>
  <r>
    <s v="RES-23166"/>
    <s v="G-7602"/>
    <x v="809"/>
    <d v="2024-01-02T00:00:00"/>
    <d v="2024-01-14T00:00:00"/>
    <x v="1"/>
    <s v="RC_PROMO"/>
    <x v="7"/>
    <x v="3"/>
    <x v="2"/>
    <n v="4200"/>
    <n v="1"/>
    <n v="2"/>
    <n v="2"/>
    <n v="4"/>
    <n v="12"/>
    <n v="1"/>
    <n v="630"/>
    <n v="3570"/>
    <n v="12"/>
  </r>
  <r>
    <s v="RES-23174"/>
    <s v="G-7610"/>
    <x v="809"/>
    <d v="2024-01-02T00:00:00"/>
    <d v="2024-01-12T00:00:00"/>
    <x v="1"/>
    <s v="RC_BAR"/>
    <x v="1"/>
    <x v="3"/>
    <x v="2"/>
    <n v="14000"/>
    <n v="4"/>
    <n v="12"/>
    <n v="4"/>
    <n v="16"/>
    <n v="10"/>
    <n v="1"/>
    <n v="700"/>
    <n v="13300"/>
    <n v="40"/>
  </r>
  <r>
    <s v="RES-23179"/>
    <s v="G-7615"/>
    <x v="809"/>
    <d v="2024-01-02T00:00:00"/>
    <d v="2024-01-08T00:00:00"/>
    <x v="0"/>
    <s v="RC_PKG"/>
    <x v="7"/>
    <x v="1"/>
    <x v="3"/>
    <n v="0"/>
    <n v="9"/>
    <n v="0"/>
    <n v="0"/>
    <n v="0"/>
    <n v="6"/>
    <n v="1"/>
    <n v="0"/>
    <n v="0"/>
    <n v="54"/>
  </r>
  <r>
    <s v="RES-23185"/>
    <s v="G-7621"/>
    <x v="809"/>
    <d v="2024-01-02T00:00:00"/>
    <d v="2024-01-06T00:00:00"/>
    <x v="1"/>
    <s v="RC_PKG"/>
    <x v="7"/>
    <x v="1"/>
    <x v="2"/>
    <n v="5600"/>
    <n v="4"/>
    <n v="4"/>
    <n v="5"/>
    <n v="9"/>
    <n v="4"/>
    <n v="1"/>
    <n v="840"/>
    <n v="4760"/>
    <n v="16"/>
  </r>
  <r>
    <s v="RES-23186"/>
    <s v="G-7622"/>
    <x v="809"/>
    <d v="2024-01-02T00:00:00"/>
    <d v="2024-01-04T00:00:00"/>
    <x v="4"/>
    <s v="RC_WHL"/>
    <x v="4"/>
    <x v="3"/>
    <x v="0"/>
    <n v="3200"/>
    <n v="2"/>
    <n v="2"/>
    <n v="1"/>
    <n v="3"/>
    <n v="2"/>
    <n v="1"/>
    <n v="544"/>
    <n v="2656"/>
    <n v="4"/>
  </r>
  <r>
    <s v="RES-23193"/>
    <s v="G-7629"/>
    <x v="809"/>
    <d v="2024-02-27T00:00:00"/>
    <d v="2024-03-10T00:00:00"/>
    <x v="1"/>
    <s v="RC_PROMO"/>
    <x v="6"/>
    <x v="0"/>
    <x v="2"/>
    <n v="4200"/>
    <n v="1"/>
    <n v="1"/>
    <n v="0"/>
    <n v="1"/>
    <n v="12"/>
    <n v="57"/>
    <n v="0"/>
    <n v="4200"/>
    <n v="12"/>
  </r>
  <r>
    <s v="RES-23195"/>
    <s v="G-7631"/>
    <x v="809"/>
    <d v="2024-01-02T00:00:00"/>
    <d v="2024-01-09T00:00:00"/>
    <x v="1"/>
    <s v="RC_GOV"/>
    <x v="2"/>
    <x v="0"/>
    <x v="0"/>
    <n v="2450"/>
    <n v="1"/>
    <n v="1"/>
    <n v="1"/>
    <n v="2"/>
    <n v="7"/>
    <n v="1"/>
    <n v="245"/>
    <n v="2205"/>
    <n v="7"/>
  </r>
  <r>
    <s v="RES-23196"/>
    <s v="G-7632"/>
    <x v="809"/>
    <d v="2024-01-02T00:00:00"/>
    <d v="2024-01-04T00:00:00"/>
    <x v="1"/>
    <s v="RC_PKG"/>
    <x v="7"/>
    <x v="2"/>
    <x v="2"/>
    <n v="2100"/>
    <n v="3"/>
    <n v="9"/>
    <n v="3"/>
    <n v="12"/>
    <n v="2"/>
    <n v="1"/>
    <n v="315"/>
    <n v="1785"/>
    <n v="6"/>
  </r>
  <r>
    <s v="RES-23198"/>
    <s v="G-7634"/>
    <x v="809"/>
    <d v="2024-01-02T00:00:00"/>
    <d v="2024-01-12T00:00:00"/>
    <x v="0"/>
    <s v="RC_PROMO"/>
    <x v="1"/>
    <x v="2"/>
    <x v="2"/>
    <n v="27500"/>
    <n v="5"/>
    <n v="10"/>
    <n v="6"/>
    <n v="16"/>
    <n v="10"/>
    <n v="1"/>
    <n v="1375"/>
    <n v="26125"/>
    <n v="50"/>
  </r>
  <r>
    <s v="RES-23199"/>
    <s v="G-7635"/>
    <x v="809"/>
    <d v="2024-01-02T00:00:00"/>
    <d v="2024-01-05T00:00:00"/>
    <x v="1"/>
    <s v="RC_WHL"/>
    <x v="6"/>
    <x v="2"/>
    <x v="1"/>
    <n v="5250"/>
    <n v="5"/>
    <n v="5"/>
    <n v="4"/>
    <n v="9"/>
    <n v="3"/>
    <n v="1"/>
    <n v="0"/>
    <n v="5250"/>
    <n v="15"/>
  </r>
  <r>
    <s v="RES-23216"/>
    <s v="G-7652"/>
    <x v="809"/>
    <d v="2024-01-02T00:00:00"/>
    <d v="2024-01-05T00:00:00"/>
    <x v="1"/>
    <s v="RC_LONG"/>
    <x v="1"/>
    <x v="1"/>
    <x v="1"/>
    <n v="4200"/>
    <n v="4"/>
    <n v="8"/>
    <n v="1"/>
    <n v="9"/>
    <n v="3"/>
    <n v="1"/>
    <n v="210"/>
    <n v="3990"/>
    <n v="12"/>
  </r>
  <r>
    <s v="RES-23221"/>
    <s v="G-7657"/>
    <x v="809"/>
    <d v="2024-01-02T00:00:00"/>
    <d v="2024-01-06T00:00:00"/>
    <x v="3"/>
    <s v="RC_CORP"/>
    <x v="7"/>
    <x v="3"/>
    <x v="2"/>
    <n v="9600"/>
    <n v="2"/>
    <n v="6"/>
    <n v="1"/>
    <n v="7"/>
    <n v="4"/>
    <n v="1"/>
    <n v="1440"/>
    <n v="8160"/>
    <n v="8"/>
  </r>
  <r>
    <s v="RES-23224"/>
    <s v="G-7660"/>
    <x v="809"/>
    <d v="2024-03-18T00:00:00"/>
    <d v="2024-03-21T00:00:00"/>
    <x v="1"/>
    <s v="RC_LONG"/>
    <x v="7"/>
    <x v="3"/>
    <x v="2"/>
    <n v="1050"/>
    <n v="1"/>
    <n v="1"/>
    <n v="2"/>
    <n v="3"/>
    <n v="3"/>
    <n v="77"/>
    <n v="157.5"/>
    <n v="892.5"/>
    <n v="3"/>
  </r>
  <r>
    <s v="RES-23249"/>
    <s v="G-7685"/>
    <x v="809"/>
    <d v="2024-01-07T00:00:00"/>
    <d v="2024-01-08T00:00:00"/>
    <x v="3"/>
    <s v="RC_WHL"/>
    <x v="6"/>
    <x v="3"/>
    <x v="2"/>
    <n v="2400"/>
    <n v="2"/>
    <n v="6"/>
    <n v="2"/>
    <n v="8"/>
    <n v="1"/>
    <n v="6"/>
    <n v="0"/>
    <n v="2400"/>
    <n v="2"/>
  </r>
  <r>
    <s v="RES-23258"/>
    <s v="G-7694"/>
    <x v="809"/>
    <d v="2024-01-22T00:00:00"/>
    <d v="2024-01-28T00:00:00"/>
    <x v="4"/>
    <s v="RC_BAR"/>
    <x v="7"/>
    <x v="1"/>
    <x v="2"/>
    <n v="9600"/>
    <n v="2"/>
    <n v="4"/>
    <n v="0"/>
    <n v="4"/>
    <n v="6"/>
    <n v="21"/>
    <n v="1440"/>
    <n v="8160"/>
    <n v="12"/>
  </r>
  <r>
    <s v="RES-23259"/>
    <s v="G-7695"/>
    <x v="809"/>
    <d v="2024-01-02T00:00:00"/>
    <d v="2024-01-05T00:00:00"/>
    <x v="0"/>
    <s v="RC_GOV"/>
    <x v="4"/>
    <x v="2"/>
    <x v="2"/>
    <n v="1650"/>
    <n v="1"/>
    <n v="2"/>
    <n v="1"/>
    <n v="3"/>
    <n v="3"/>
    <n v="1"/>
    <n v="280.5"/>
    <n v="1369.5"/>
    <n v="3"/>
  </r>
  <r>
    <s v="RES-23268"/>
    <s v="G-7704"/>
    <x v="809"/>
    <d v="2024-01-02T00:00:00"/>
    <d v="2024-01-07T00:00:00"/>
    <x v="1"/>
    <s v="RC_WHL"/>
    <x v="6"/>
    <x v="1"/>
    <x v="2"/>
    <n v="1750"/>
    <n v="1"/>
    <n v="2"/>
    <n v="0"/>
    <n v="2"/>
    <n v="5"/>
    <n v="1"/>
    <n v="0"/>
    <n v="1750"/>
    <n v="5"/>
  </r>
  <r>
    <s v="RES-23277"/>
    <s v="G-7713"/>
    <x v="809"/>
    <d v="2024-01-02T00:00:00"/>
    <d v="2024-01-08T00:00:00"/>
    <x v="1"/>
    <s v="RC_BAR"/>
    <x v="3"/>
    <x v="0"/>
    <x v="2"/>
    <n v="2100"/>
    <n v="1"/>
    <n v="3"/>
    <n v="0"/>
    <n v="3"/>
    <n v="6"/>
    <n v="1"/>
    <n v="0"/>
    <n v="2100"/>
    <n v="6"/>
  </r>
  <r>
    <s v="RES-23279"/>
    <s v="G-7715"/>
    <x v="809"/>
    <d v="2024-01-02T00:00:00"/>
    <d v="2024-01-07T00:00:00"/>
    <x v="1"/>
    <s v="RC_BAR"/>
    <x v="7"/>
    <x v="2"/>
    <x v="0"/>
    <n v="5250"/>
    <n v="3"/>
    <n v="6"/>
    <n v="3"/>
    <n v="9"/>
    <n v="5"/>
    <n v="1"/>
    <n v="787.5"/>
    <n v="4462.5"/>
    <n v="15"/>
  </r>
  <r>
    <s v="RES-23288"/>
    <s v="G-7724"/>
    <x v="809"/>
    <d v="2024-01-02T00:00:00"/>
    <d v="2024-01-09T00:00:00"/>
    <x v="0"/>
    <s v="RC_LONG"/>
    <x v="3"/>
    <x v="3"/>
    <x v="2"/>
    <n v="3850"/>
    <n v="1"/>
    <n v="1"/>
    <n v="1"/>
    <n v="2"/>
    <n v="7"/>
    <n v="1"/>
    <n v="0"/>
    <n v="3850"/>
    <n v="7"/>
  </r>
  <r>
    <s v="RES-23291"/>
    <s v="G-7727"/>
    <x v="809"/>
    <d v="2024-01-23T00:00:00"/>
    <d v="2024-02-05T00:00:00"/>
    <x v="1"/>
    <s v="RC_WHL"/>
    <x v="6"/>
    <x v="3"/>
    <x v="0"/>
    <n v="9100"/>
    <n v="2"/>
    <n v="6"/>
    <n v="0"/>
    <n v="6"/>
    <n v="13"/>
    <n v="22"/>
    <n v="0"/>
    <n v="9100"/>
    <n v="26"/>
  </r>
  <r>
    <s v="RES-23292"/>
    <s v="G-7728"/>
    <x v="809"/>
    <d v="2024-01-02T00:00:00"/>
    <d v="2024-01-12T00:00:00"/>
    <x v="1"/>
    <s v="RC_WHL"/>
    <x v="0"/>
    <x v="1"/>
    <x v="2"/>
    <n v="7000"/>
    <n v="2"/>
    <n v="4"/>
    <n v="2"/>
    <n v="6"/>
    <n v="10"/>
    <n v="1"/>
    <n v="0"/>
    <n v="7000"/>
    <n v="20"/>
  </r>
  <r>
    <s v="RES-23296"/>
    <s v="G-7732"/>
    <x v="809"/>
    <d v="2024-01-02T00:00:00"/>
    <d v="2024-01-10T00:00:00"/>
    <x v="1"/>
    <s v="RC_BAR"/>
    <x v="5"/>
    <x v="0"/>
    <x v="2"/>
    <n v="8400"/>
    <n v="3"/>
    <n v="6"/>
    <n v="1"/>
    <n v="7"/>
    <n v="8"/>
    <n v="1"/>
    <n v="1680"/>
    <n v="6720"/>
    <n v="24"/>
  </r>
  <r>
    <s v="RES-23297"/>
    <s v="G-7733"/>
    <x v="809"/>
    <d v="2024-01-02T00:00:00"/>
    <d v="2024-01-04T00:00:00"/>
    <x v="1"/>
    <s v="RC_BAR"/>
    <x v="7"/>
    <x v="4"/>
    <x v="0"/>
    <n v="3500"/>
    <n v="5"/>
    <n v="10"/>
    <n v="3"/>
    <n v="13"/>
    <n v="2"/>
    <n v="1"/>
    <n v="525"/>
    <n v="2975"/>
    <n v="10"/>
  </r>
  <r>
    <s v="RES-23302"/>
    <s v="G-7738"/>
    <x v="809"/>
    <d v="2024-01-10T00:00:00"/>
    <d v="2024-01-17T00:00:00"/>
    <x v="3"/>
    <s v="RC_CORP"/>
    <x v="4"/>
    <x v="1"/>
    <x v="2"/>
    <n v="33600"/>
    <n v="4"/>
    <n v="12"/>
    <n v="1"/>
    <n v="13"/>
    <n v="7"/>
    <n v="9"/>
    <n v="5712"/>
    <n v="27888"/>
    <n v="28"/>
  </r>
  <r>
    <s v="RES-23303"/>
    <s v="G-7739"/>
    <x v="809"/>
    <d v="2024-01-02T00:00:00"/>
    <d v="2024-01-03T00:00:00"/>
    <x v="4"/>
    <s v="RC_CORP"/>
    <x v="1"/>
    <x v="3"/>
    <x v="0"/>
    <n v="2400"/>
    <n v="3"/>
    <n v="9"/>
    <n v="5"/>
    <n v="14"/>
    <n v="1"/>
    <n v="1"/>
    <n v="120"/>
    <n v="2280"/>
    <n v="3"/>
  </r>
  <r>
    <s v="RES-23305"/>
    <s v="G-7741"/>
    <x v="809"/>
    <d v="2024-01-18T00:00:00"/>
    <d v="2024-02-01T00:00:00"/>
    <x v="1"/>
    <s v="RC_PROMO"/>
    <x v="6"/>
    <x v="0"/>
    <x v="2"/>
    <n v="14700"/>
    <n v="3"/>
    <n v="6"/>
    <n v="3"/>
    <n v="9"/>
    <n v="14"/>
    <n v="17"/>
    <n v="0"/>
    <n v="14700"/>
    <n v="42"/>
  </r>
  <r>
    <s v="RES-23312"/>
    <s v="G-7748"/>
    <x v="809"/>
    <d v="2024-01-02T00:00:00"/>
    <d v="2024-01-14T00:00:00"/>
    <x v="1"/>
    <s v="RC_CORP"/>
    <x v="2"/>
    <x v="1"/>
    <x v="2"/>
    <n v="4200"/>
    <n v="1"/>
    <n v="3"/>
    <n v="0"/>
    <n v="3"/>
    <n v="12"/>
    <n v="1"/>
    <n v="420"/>
    <n v="3780"/>
    <n v="12"/>
  </r>
  <r>
    <s v="RES-23314"/>
    <s v="G-7750"/>
    <x v="809"/>
    <d v="2024-01-02T00:00:00"/>
    <d v="2024-01-03T00:00:00"/>
    <x v="1"/>
    <s v="RC_PROMO"/>
    <x v="0"/>
    <x v="1"/>
    <x v="2"/>
    <n v="1750"/>
    <n v="5"/>
    <n v="10"/>
    <n v="5"/>
    <n v="15"/>
    <n v="1"/>
    <n v="1"/>
    <n v="0"/>
    <n v="1750"/>
    <n v="5"/>
  </r>
  <r>
    <s v="RES-23317"/>
    <s v="G-7753"/>
    <x v="809"/>
    <d v="2024-01-20T00:00:00"/>
    <d v="2024-02-01T00:00:00"/>
    <x v="1"/>
    <s v="RC_CORP"/>
    <x v="3"/>
    <x v="4"/>
    <x v="2"/>
    <n v="8400"/>
    <n v="2"/>
    <n v="2"/>
    <n v="2"/>
    <n v="4"/>
    <n v="12"/>
    <n v="19"/>
    <n v="0"/>
    <n v="8400"/>
    <n v="24"/>
  </r>
  <r>
    <s v="RES-23322"/>
    <s v="G-7758"/>
    <x v="809"/>
    <d v="2024-01-18T00:00:00"/>
    <d v="2024-01-23T00:00:00"/>
    <x v="1"/>
    <s v="RC_CORP"/>
    <x v="6"/>
    <x v="1"/>
    <x v="0"/>
    <n v="3500"/>
    <n v="2"/>
    <n v="4"/>
    <n v="0"/>
    <n v="4"/>
    <n v="5"/>
    <n v="17"/>
    <n v="0"/>
    <n v="3500"/>
    <n v="10"/>
  </r>
  <r>
    <s v="RES-23326"/>
    <s v="G-7762"/>
    <x v="809"/>
    <d v="2024-02-25T00:00:00"/>
    <d v="2024-02-29T00:00:00"/>
    <x v="0"/>
    <s v="RC_WHL"/>
    <x v="1"/>
    <x v="0"/>
    <x v="2"/>
    <n v="4400"/>
    <n v="2"/>
    <n v="6"/>
    <n v="2"/>
    <n v="8"/>
    <n v="4"/>
    <n v="55"/>
    <n v="220"/>
    <n v="4180"/>
    <n v="8"/>
  </r>
  <r>
    <s v="RES-23331"/>
    <s v="G-7767"/>
    <x v="809"/>
    <d v="2024-01-02T00:00:00"/>
    <d v="2024-01-13T00:00:00"/>
    <x v="1"/>
    <s v="RC_PKG"/>
    <x v="1"/>
    <x v="2"/>
    <x v="2"/>
    <n v="3850"/>
    <n v="1"/>
    <n v="2"/>
    <n v="0"/>
    <n v="2"/>
    <n v="11"/>
    <n v="1"/>
    <n v="192.5"/>
    <n v="3657.5"/>
    <n v="11"/>
  </r>
  <r>
    <s v="RES-23337"/>
    <s v="G-7773"/>
    <x v="809"/>
    <d v="2024-01-02T00:00:00"/>
    <d v="2024-01-07T00:00:00"/>
    <x v="1"/>
    <s v="RC_WHL"/>
    <x v="6"/>
    <x v="2"/>
    <x v="2"/>
    <n v="8750"/>
    <n v="5"/>
    <n v="10"/>
    <n v="3"/>
    <n v="13"/>
    <n v="5"/>
    <n v="1"/>
    <n v="0"/>
    <n v="8750"/>
    <n v="25"/>
  </r>
  <r>
    <s v="RES-23345"/>
    <s v="G-7781"/>
    <x v="809"/>
    <d v="2024-01-02T00:00:00"/>
    <d v="2024-01-05T00:00:00"/>
    <x v="1"/>
    <s v="RC_WHL"/>
    <x v="4"/>
    <x v="0"/>
    <x v="0"/>
    <n v="3150"/>
    <n v="3"/>
    <n v="3"/>
    <n v="1"/>
    <n v="4"/>
    <n v="3"/>
    <n v="1"/>
    <n v="535.5"/>
    <n v="2614.5"/>
    <n v="9"/>
  </r>
  <r>
    <s v="RES-23347"/>
    <s v="G-7783"/>
    <x v="809"/>
    <d v="2024-01-02T00:00:00"/>
    <d v="2024-01-15T00:00:00"/>
    <x v="1"/>
    <s v="RC_PROMO"/>
    <x v="1"/>
    <x v="0"/>
    <x v="2"/>
    <n v="9100"/>
    <n v="2"/>
    <n v="6"/>
    <n v="0"/>
    <n v="6"/>
    <n v="13"/>
    <n v="1"/>
    <n v="455"/>
    <n v="8645"/>
    <n v="26"/>
  </r>
  <r>
    <s v="RES-23350"/>
    <s v="G-7786"/>
    <x v="809"/>
    <d v="2024-01-02T00:00:00"/>
    <d v="2024-01-12T00:00:00"/>
    <x v="1"/>
    <s v="RC_CORP"/>
    <x v="6"/>
    <x v="1"/>
    <x v="0"/>
    <n v="14000"/>
    <n v="4"/>
    <n v="4"/>
    <n v="5"/>
    <n v="9"/>
    <n v="10"/>
    <n v="1"/>
    <n v="0"/>
    <n v="14000"/>
    <n v="40"/>
  </r>
  <r>
    <s v="RES-23353"/>
    <s v="G-7789"/>
    <x v="809"/>
    <d v="2024-01-02T00:00:00"/>
    <d v="2024-01-14T00:00:00"/>
    <x v="1"/>
    <s v="RC_LONG"/>
    <x v="4"/>
    <x v="1"/>
    <x v="2"/>
    <n v="16800"/>
    <n v="4"/>
    <n v="4"/>
    <n v="2"/>
    <n v="6"/>
    <n v="12"/>
    <n v="1"/>
    <n v="2856"/>
    <n v="13944"/>
    <n v="48"/>
  </r>
  <r>
    <s v="RES-23367"/>
    <s v="G-7803"/>
    <x v="809"/>
    <d v="2024-01-02T00:00:00"/>
    <d v="2024-01-07T00:00:00"/>
    <x v="1"/>
    <s v="RC_WHL"/>
    <x v="0"/>
    <x v="0"/>
    <x v="2"/>
    <n v="5250"/>
    <n v="3"/>
    <n v="6"/>
    <n v="3"/>
    <n v="9"/>
    <n v="5"/>
    <n v="1"/>
    <n v="0"/>
    <n v="5250"/>
    <n v="15"/>
  </r>
  <r>
    <s v="RES-23375"/>
    <s v="G-7811"/>
    <x v="809"/>
    <d v="2024-01-02T00:00:00"/>
    <d v="2024-01-07T00:00:00"/>
    <x v="1"/>
    <s v="RC_PROMO"/>
    <x v="6"/>
    <x v="1"/>
    <x v="2"/>
    <n v="5250"/>
    <n v="3"/>
    <n v="6"/>
    <n v="0"/>
    <n v="6"/>
    <n v="5"/>
    <n v="1"/>
    <n v="0"/>
    <n v="5250"/>
    <n v="15"/>
  </r>
  <r>
    <s v="RES-23381"/>
    <s v="G-7817"/>
    <x v="809"/>
    <d v="2024-01-02T00:00:00"/>
    <d v="2024-01-11T00:00:00"/>
    <x v="4"/>
    <s v="RC_GOV"/>
    <x v="2"/>
    <x v="0"/>
    <x v="1"/>
    <n v="7200"/>
    <n v="1"/>
    <n v="1"/>
    <n v="1"/>
    <n v="2"/>
    <n v="9"/>
    <n v="1"/>
    <n v="720"/>
    <n v="6480"/>
    <n v="9"/>
  </r>
  <r>
    <s v="RES-23382"/>
    <s v="G-7818"/>
    <x v="809"/>
    <d v="2024-01-02T00:00:00"/>
    <d v="2024-01-10T00:00:00"/>
    <x v="1"/>
    <s v="RC_BAR"/>
    <x v="3"/>
    <x v="0"/>
    <x v="2"/>
    <n v="5600"/>
    <n v="2"/>
    <n v="2"/>
    <n v="0"/>
    <n v="2"/>
    <n v="8"/>
    <n v="1"/>
    <n v="0"/>
    <n v="5600"/>
    <n v="16"/>
  </r>
  <r>
    <s v="RES-23392"/>
    <s v="G-7828"/>
    <x v="809"/>
    <d v="2024-01-02T00:00:00"/>
    <d v="2024-01-11T00:00:00"/>
    <x v="1"/>
    <s v="RC_GOV"/>
    <x v="1"/>
    <x v="2"/>
    <x v="2"/>
    <n v="15750"/>
    <n v="5"/>
    <n v="10"/>
    <n v="8"/>
    <n v="18"/>
    <n v="9"/>
    <n v="1"/>
    <n v="787.5"/>
    <n v="14962.5"/>
    <n v="45"/>
  </r>
  <r>
    <s v="RES-23400"/>
    <s v="G-7836"/>
    <x v="809"/>
    <d v="2024-01-02T00:00:00"/>
    <d v="2024-01-09T00:00:00"/>
    <x v="1"/>
    <s v="RC_LONG"/>
    <x v="3"/>
    <x v="2"/>
    <x v="3"/>
    <n v="0"/>
    <n v="8"/>
    <n v="0"/>
    <n v="0"/>
    <n v="0"/>
    <n v="7"/>
    <n v="1"/>
    <n v="0"/>
    <n v="0"/>
    <n v="56"/>
  </r>
  <r>
    <s v="RES-23416"/>
    <s v="G-7852"/>
    <x v="809"/>
    <d v="2024-01-02T00:00:00"/>
    <d v="2024-01-13T00:00:00"/>
    <x v="1"/>
    <s v="RC_BAR"/>
    <x v="6"/>
    <x v="3"/>
    <x v="2"/>
    <n v="7700"/>
    <n v="2"/>
    <n v="6"/>
    <n v="1"/>
    <n v="7"/>
    <n v="11"/>
    <n v="1"/>
    <n v="0"/>
    <n v="7700"/>
    <n v="22"/>
  </r>
  <r>
    <s v="RES-23424"/>
    <s v="G-7860"/>
    <x v="809"/>
    <d v="2024-01-02T00:00:00"/>
    <d v="2024-01-12T00:00:00"/>
    <x v="1"/>
    <s v="RC_PKG"/>
    <x v="0"/>
    <x v="3"/>
    <x v="2"/>
    <n v="7000"/>
    <n v="2"/>
    <n v="4"/>
    <n v="1"/>
    <n v="5"/>
    <n v="10"/>
    <n v="1"/>
    <n v="0"/>
    <n v="7000"/>
    <n v="20"/>
  </r>
  <r>
    <s v="RES-23433"/>
    <s v="G-7869"/>
    <x v="809"/>
    <d v="2024-01-02T00:00:00"/>
    <d v="2024-01-04T00:00:00"/>
    <x v="1"/>
    <s v="RC_LONG"/>
    <x v="4"/>
    <x v="4"/>
    <x v="0"/>
    <n v="700"/>
    <n v="1"/>
    <n v="2"/>
    <n v="0"/>
    <n v="2"/>
    <n v="2"/>
    <n v="1"/>
    <n v="119"/>
    <n v="581"/>
    <n v="2"/>
  </r>
  <r>
    <s v="RES-23437"/>
    <s v="G-7873"/>
    <x v="809"/>
    <d v="2024-01-02T00:00:00"/>
    <d v="2024-01-16T00:00:00"/>
    <x v="1"/>
    <s v="RC_PROMO"/>
    <x v="6"/>
    <x v="4"/>
    <x v="2"/>
    <n v="9800"/>
    <n v="2"/>
    <n v="6"/>
    <n v="3"/>
    <n v="9"/>
    <n v="14"/>
    <n v="1"/>
    <n v="0"/>
    <n v="9800"/>
    <n v="28"/>
  </r>
  <r>
    <s v="RES-23448"/>
    <s v="G-7884"/>
    <x v="809"/>
    <d v="2024-01-02T00:00:00"/>
    <d v="2024-01-07T00:00:00"/>
    <x v="1"/>
    <s v="RC_PROMO"/>
    <x v="4"/>
    <x v="3"/>
    <x v="0"/>
    <n v="1750"/>
    <n v="1"/>
    <n v="1"/>
    <n v="1"/>
    <n v="2"/>
    <n v="5"/>
    <n v="1"/>
    <n v="297.5"/>
    <n v="1452.5"/>
    <n v="5"/>
  </r>
  <r>
    <s v="RES-23449"/>
    <s v="G-7885"/>
    <x v="809"/>
    <d v="2024-01-02T00:00:00"/>
    <d v="2024-01-13T00:00:00"/>
    <x v="1"/>
    <s v="RC_WHL"/>
    <x v="2"/>
    <x v="1"/>
    <x v="2"/>
    <n v="11550"/>
    <n v="3"/>
    <n v="6"/>
    <n v="3"/>
    <n v="9"/>
    <n v="11"/>
    <n v="1"/>
    <n v="1155"/>
    <n v="10395"/>
    <n v="33"/>
  </r>
  <r>
    <s v="RES-23450"/>
    <s v="G-7886"/>
    <x v="809"/>
    <d v="2024-01-29T00:00:00"/>
    <d v="2024-02-10T00:00:00"/>
    <x v="1"/>
    <s v="RC_PROMO"/>
    <x v="1"/>
    <x v="3"/>
    <x v="0"/>
    <n v="21000"/>
    <n v="5"/>
    <n v="5"/>
    <n v="6"/>
    <n v="11"/>
    <n v="12"/>
    <n v="28"/>
    <n v="1050"/>
    <n v="19950"/>
    <n v="60"/>
  </r>
  <r>
    <s v="RES-23452"/>
    <s v="G-7888"/>
    <x v="809"/>
    <d v="2024-01-02T00:00:00"/>
    <d v="2024-01-03T00:00:00"/>
    <x v="1"/>
    <s v="RC_CORP"/>
    <x v="2"/>
    <x v="1"/>
    <x v="2"/>
    <n v="350"/>
    <n v="1"/>
    <n v="1"/>
    <n v="1"/>
    <n v="2"/>
    <n v="1"/>
    <n v="1"/>
    <n v="35"/>
    <n v="315"/>
    <n v="1"/>
  </r>
  <r>
    <s v="RES-23453"/>
    <s v="G-7889"/>
    <x v="809"/>
    <d v="2024-01-02T00:00:00"/>
    <d v="2024-01-05T00:00:00"/>
    <x v="1"/>
    <s v="RC_PROMO"/>
    <x v="3"/>
    <x v="0"/>
    <x v="3"/>
    <n v="0"/>
    <n v="4"/>
    <n v="0"/>
    <n v="0"/>
    <n v="0"/>
    <n v="3"/>
    <n v="1"/>
    <n v="0"/>
    <n v="0"/>
    <n v="12"/>
  </r>
  <r>
    <s v="RES-23464"/>
    <s v="G-7900"/>
    <x v="809"/>
    <d v="2024-01-02T00:00:00"/>
    <d v="2024-01-08T00:00:00"/>
    <x v="1"/>
    <s v="RC_CORP"/>
    <x v="3"/>
    <x v="4"/>
    <x v="2"/>
    <n v="2100"/>
    <n v="1"/>
    <n v="3"/>
    <n v="1"/>
    <n v="4"/>
    <n v="6"/>
    <n v="1"/>
    <n v="0"/>
    <n v="2100"/>
    <n v="6"/>
  </r>
  <r>
    <s v="RES-23466"/>
    <s v="G-7902"/>
    <x v="809"/>
    <d v="2024-01-02T00:00:00"/>
    <d v="2024-01-03T00:00:00"/>
    <x v="1"/>
    <s v="RC_GOV"/>
    <x v="1"/>
    <x v="1"/>
    <x v="0"/>
    <n v="1750"/>
    <n v="5"/>
    <n v="5"/>
    <n v="4"/>
    <n v="9"/>
    <n v="1"/>
    <n v="1"/>
    <n v="87.5"/>
    <n v="1662.5"/>
    <n v="5"/>
  </r>
  <r>
    <s v="RES-23468"/>
    <s v="G-7904"/>
    <x v="809"/>
    <d v="2024-01-11T00:00:00"/>
    <d v="2024-01-12T00:00:00"/>
    <x v="2"/>
    <s v="RC_BAR"/>
    <x v="0"/>
    <x v="0"/>
    <x v="3"/>
    <n v="0"/>
    <n v="11"/>
    <n v="0"/>
    <n v="0"/>
    <n v="0"/>
    <n v="1"/>
    <n v="10"/>
    <n v="0"/>
    <n v="0"/>
    <n v="11"/>
  </r>
  <r>
    <s v="RES-23472"/>
    <s v="G-7908"/>
    <x v="809"/>
    <d v="2024-01-02T00:00:00"/>
    <d v="2024-01-12T00:00:00"/>
    <x v="1"/>
    <s v="RC_CORP"/>
    <x v="7"/>
    <x v="3"/>
    <x v="2"/>
    <n v="14000"/>
    <n v="4"/>
    <n v="4"/>
    <n v="6"/>
    <n v="10"/>
    <n v="10"/>
    <n v="1"/>
    <n v="2100"/>
    <n v="11900"/>
    <n v="40"/>
  </r>
  <r>
    <s v="RES-23480"/>
    <s v="G-7916"/>
    <x v="809"/>
    <d v="2024-01-02T00:00:00"/>
    <d v="2024-01-03T00:00:00"/>
    <x v="1"/>
    <s v="RC_PROMO"/>
    <x v="7"/>
    <x v="3"/>
    <x v="2"/>
    <n v="700"/>
    <n v="2"/>
    <n v="4"/>
    <n v="1"/>
    <n v="5"/>
    <n v="1"/>
    <n v="1"/>
    <n v="105"/>
    <n v="595"/>
    <n v="2"/>
  </r>
  <r>
    <s v="RES-23490"/>
    <s v="G-7926"/>
    <x v="809"/>
    <d v="2024-01-02T00:00:00"/>
    <d v="2024-01-05T00:00:00"/>
    <x v="3"/>
    <s v="RC_PROMO"/>
    <x v="0"/>
    <x v="3"/>
    <x v="0"/>
    <n v="10800"/>
    <n v="3"/>
    <n v="9"/>
    <n v="0"/>
    <n v="9"/>
    <n v="3"/>
    <n v="1"/>
    <n v="0"/>
    <n v="10800"/>
    <n v="9"/>
  </r>
  <r>
    <s v="RES-23492"/>
    <s v="G-7928"/>
    <x v="809"/>
    <d v="2024-01-02T00:00:00"/>
    <d v="2024-01-04T00:00:00"/>
    <x v="1"/>
    <s v="RC_PROMO"/>
    <x v="0"/>
    <x v="1"/>
    <x v="2"/>
    <n v="1400"/>
    <n v="2"/>
    <n v="2"/>
    <n v="0"/>
    <n v="2"/>
    <n v="2"/>
    <n v="1"/>
    <n v="0"/>
    <n v="1400"/>
    <n v="4"/>
  </r>
  <r>
    <s v="RES-23495"/>
    <s v="G-7931"/>
    <x v="809"/>
    <d v="2024-01-02T00:00:00"/>
    <d v="2024-01-09T00:00:00"/>
    <x v="1"/>
    <s v="RC_CORP"/>
    <x v="3"/>
    <x v="3"/>
    <x v="2"/>
    <n v="12250"/>
    <n v="5"/>
    <n v="10"/>
    <n v="3"/>
    <n v="13"/>
    <n v="7"/>
    <n v="1"/>
    <n v="0"/>
    <n v="12250"/>
    <n v="35"/>
  </r>
  <r>
    <s v="RES-23497"/>
    <s v="G-7933"/>
    <x v="809"/>
    <d v="2024-01-02T00:00:00"/>
    <d v="2024-01-08T00:00:00"/>
    <x v="1"/>
    <s v="RC_GOV"/>
    <x v="1"/>
    <x v="4"/>
    <x v="0"/>
    <n v="2100"/>
    <n v="1"/>
    <n v="2"/>
    <n v="1"/>
    <n v="3"/>
    <n v="6"/>
    <n v="1"/>
    <n v="105"/>
    <n v="1995"/>
    <n v="6"/>
  </r>
  <r>
    <s v="RES-23502"/>
    <s v="G-7938"/>
    <x v="809"/>
    <d v="2024-01-29T00:00:00"/>
    <d v="2024-01-31T00:00:00"/>
    <x v="1"/>
    <s v="RC_PROMO"/>
    <x v="2"/>
    <x v="2"/>
    <x v="1"/>
    <n v="1400"/>
    <n v="2"/>
    <n v="6"/>
    <n v="3"/>
    <n v="9"/>
    <n v="2"/>
    <n v="28"/>
    <n v="140"/>
    <n v="1260"/>
    <n v="4"/>
  </r>
  <r>
    <s v="RES-23508"/>
    <s v="G-7944"/>
    <x v="809"/>
    <d v="2024-01-02T00:00:00"/>
    <d v="2024-01-08T00:00:00"/>
    <x v="0"/>
    <s v="RC_PROMO"/>
    <x v="1"/>
    <x v="2"/>
    <x v="2"/>
    <n v="3300"/>
    <n v="1"/>
    <n v="1"/>
    <n v="2"/>
    <n v="3"/>
    <n v="6"/>
    <n v="1"/>
    <n v="165"/>
    <n v="3135"/>
    <n v="6"/>
  </r>
  <r>
    <s v="RES-23513"/>
    <s v="G-7949"/>
    <x v="809"/>
    <d v="2024-03-08T00:00:00"/>
    <d v="2024-03-14T00:00:00"/>
    <x v="1"/>
    <s v="RC_BAR"/>
    <x v="2"/>
    <x v="0"/>
    <x v="1"/>
    <n v="4200"/>
    <n v="2"/>
    <n v="4"/>
    <n v="2"/>
    <n v="6"/>
    <n v="6"/>
    <n v="67"/>
    <n v="420"/>
    <n v="3780"/>
    <n v="12"/>
  </r>
  <r>
    <s v="RES-23516"/>
    <s v="G-7952"/>
    <x v="809"/>
    <d v="2024-01-02T00:00:00"/>
    <d v="2024-01-15T00:00:00"/>
    <x v="4"/>
    <s v="RC_GOV"/>
    <x v="2"/>
    <x v="0"/>
    <x v="1"/>
    <n v="31200"/>
    <n v="3"/>
    <n v="6"/>
    <n v="3"/>
    <n v="9"/>
    <n v="13"/>
    <n v="1"/>
    <n v="3120"/>
    <n v="28080"/>
    <n v="39"/>
  </r>
  <r>
    <s v="RES-23517"/>
    <s v="G-7953"/>
    <x v="809"/>
    <d v="2024-01-02T00:00:00"/>
    <d v="2024-01-09T00:00:00"/>
    <x v="1"/>
    <s v="RC_BAR"/>
    <x v="6"/>
    <x v="3"/>
    <x v="2"/>
    <n v="4900"/>
    <n v="2"/>
    <n v="2"/>
    <n v="1"/>
    <n v="3"/>
    <n v="7"/>
    <n v="1"/>
    <n v="0"/>
    <n v="4900"/>
    <n v="14"/>
  </r>
  <r>
    <s v="RES-23521"/>
    <s v="G-7957"/>
    <x v="809"/>
    <d v="2024-01-02T00:00:00"/>
    <d v="2024-01-13T00:00:00"/>
    <x v="1"/>
    <s v="RC_LONG"/>
    <x v="6"/>
    <x v="2"/>
    <x v="0"/>
    <n v="11550"/>
    <n v="3"/>
    <n v="9"/>
    <n v="3"/>
    <n v="12"/>
    <n v="11"/>
    <n v="1"/>
    <n v="0"/>
    <n v="11550"/>
    <n v="33"/>
  </r>
  <r>
    <s v="RES-23524"/>
    <s v="G-7960"/>
    <x v="809"/>
    <d v="2024-01-02T00:00:00"/>
    <d v="2024-01-07T00:00:00"/>
    <x v="1"/>
    <s v="RC_GOV"/>
    <x v="1"/>
    <x v="0"/>
    <x v="2"/>
    <n v="5250"/>
    <n v="3"/>
    <n v="6"/>
    <n v="2"/>
    <n v="8"/>
    <n v="5"/>
    <n v="1"/>
    <n v="262.5"/>
    <n v="4987.5"/>
    <n v="15"/>
  </r>
  <r>
    <s v="RES-23527"/>
    <s v="G-7963"/>
    <x v="809"/>
    <d v="2024-01-02T00:00:00"/>
    <d v="2024-01-12T00:00:00"/>
    <x v="1"/>
    <s v="RC_BAR"/>
    <x v="5"/>
    <x v="4"/>
    <x v="1"/>
    <n v="3500"/>
    <n v="1"/>
    <n v="1"/>
    <n v="1"/>
    <n v="2"/>
    <n v="10"/>
    <n v="1"/>
    <n v="700"/>
    <n v="2800"/>
    <n v="10"/>
  </r>
  <r>
    <s v="RES-23530"/>
    <s v="G-7966"/>
    <x v="809"/>
    <d v="2024-03-20T00:00:00"/>
    <d v="2024-04-01T00:00:00"/>
    <x v="4"/>
    <s v="RC_BAR"/>
    <x v="1"/>
    <x v="4"/>
    <x v="2"/>
    <n v="38400"/>
    <n v="4"/>
    <n v="4"/>
    <n v="4"/>
    <n v="8"/>
    <n v="12"/>
    <n v="79"/>
    <n v="1920"/>
    <n v="36480"/>
    <n v="48"/>
  </r>
  <r>
    <s v="RES-23533"/>
    <s v="G-7969"/>
    <x v="809"/>
    <d v="2024-01-02T00:00:00"/>
    <d v="2024-01-15T00:00:00"/>
    <x v="1"/>
    <s v="RC_PROMO"/>
    <x v="4"/>
    <x v="1"/>
    <x v="2"/>
    <n v="18200"/>
    <n v="4"/>
    <n v="8"/>
    <n v="5"/>
    <n v="13"/>
    <n v="13"/>
    <n v="1"/>
    <n v="3094"/>
    <n v="15106"/>
    <n v="52"/>
  </r>
  <r>
    <s v="RES-23538"/>
    <s v="G-7974"/>
    <x v="809"/>
    <d v="2024-01-13T00:00:00"/>
    <d v="2024-01-19T00:00:00"/>
    <x v="1"/>
    <s v="RC_PKG"/>
    <x v="7"/>
    <x v="2"/>
    <x v="2"/>
    <n v="4200"/>
    <n v="2"/>
    <n v="2"/>
    <n v="0"/>
    <n v="2"/>
    <n v="6"/>
    <n v="12"/>
    <n v="630"/>
    <n v="3570"/>
    <n v="12"/>
  </r>
  <r>
    <s v="RES-23545"/>
    <s v="G-7981"/>
    <x v="809"/>
    <d v="2024-01-02T00:00:00"/>
    <d v="2024-01-12T00:00:00"/>
    <x v="1"/>
    <s v="RC_CORP"/>
    <x v="2"/>
    <x v="1"/>
    <x v="2"/>
    <n v="3500"/>
    <n v="1"/>
    <n v="1"/>
    <n v="0"/>
    <n v="1"/>
    <n v="10"/>
    <n v="1"/>
    <n v="350"/>
    <n v="3150"/>
    <n v="10"/>
  </r>
  <r>
    <s v="RES-23546"/>
    <s v="G-7982"/>
    <x v="809"/>
    <d v="2024-03-15T00:00:00"/>
    <d v="2024-03-21T00:00:00"/>
    <x v="3"/>
    <s v="RC_PKG"/>
    <x v="0"/>
    <x v="0"/>
    <x v="2"/>
    <n v="14400"/>
    <n v="2"/>
    <n v="2"/>
    <n v="2"/>
    <n v="4"/>
    <n v="6"/>
    <n v="74"/>
    <n v="0"/>
    <n v="14400"/>
    <n v="12"/>
  </r>
  <r>
    <s v="RES-23548"/>
    <s v="G-7984"/>
    <x v="809"/>
    <d v="2024-01-02T00:00:00"/>
    <d v="2024-01-14T00:00:00"/>
    <x v="1"/>
    <s v="RC_PKG"/>
    <x v="4"/>
    <x v="2"/>
    <x v="2"/>
    <n v="8400"/>
    <n v="2"/>
    <n v="4"/>
    <n v="1"/>
    <n v="5"/>
    <n v="12"/>
    <n v="1"/>
    <n v="1428"/>
    <n v="6972"/>
    <n v="24"/>
  </r>
  <r>
    <s v="RES-23549"/>
    <s v="G-7985"/>
    <x v="809"/>
    <d v="2024-02-17T00:00:00"/>
    <d v="2024-03-01T00:00:00"/>
    <x v="1"/>
    <s v="RC_LONG"/>
    <x v="5"/>
    <x v="2"/>
    <x v="3"/>
    <n v="0"/>
    <n v="4"/>
    <n v="0"/>
    <n v="0"/>
    <n v="0"/>
    <n v="13"/>
    <n v="47"/>
    <n v="0"/>
    <n v="0"/>
    <n v="52"/>
  </r>
  <r>
    <s v="RES-23556"/>
    <s v="G-7992"/>
    <x v="809"/>
    <d v="2024-01-02T00:00:00"/>
    <d v="2024-01-03T00:00:00"/>
    <x v="0"/>
    <s v="RC_WHL"/>
    <x v="1"/>
    <x v="0"/>
    <x v="2"/>
    <n v="2750"/>
    <n v="5"/>
    <n v="15"/>
    <n v="5"/>
    <n v="20"/>
    <n v="1"/>
    <n v="1"/>
    <n v="137.5"/>
    <n v="2612.5"/>
    <n v="5"/>
  </r>
  <r>
    <s v="RES-23558"/>
    <s v="G-7994"/>
    <x v="809"/>
    <d v="2024-02-23T00:00:00"/>
    <d v="2024-03-07T00:00:00"/>
    <x v="1"/>
    <s v="RC_GOV"/>
    <x v="2"/>
    <x v="1"/>
    <x v="0"/>
    <n v="22750"/>
    <n v="5"/>
    <n v="5"/>
    <n v="5"/>
    <n v="10"/>
    <n v="13"/>
    <n v="53"/>
    <n v="2275"/>
    <n v="20475"/>
    <n v="65"/>
  </r>
  <r>
    <s v="RES-23562"/>
    <s v="G-7998"/>
    <x v="809"/>
    <d v="2024-01-02T00:00:00"/>
    <d v="2024-01-04T00:00:00"/>
    <x v="1"/>
    <s v="RC_LONG"/>
    <x v="5"/>
    <x v="0"/>
    <x v="2"/>
    <n v="2800"/>
    <n v="4"/>
    <n v="8"/>
    <n v="3"/>
    <n v="11"/>
    <n v="2"/>
    <n v="1"/>
    <n v="560"/>
    <n v="2240"/>
    <n v="8"/>
  </r>
  <r>
    <s v="RES-23564"/>
    <s v="G-8000"/>
    <x v="809"/>
    <d v="2024-01-22T00:00:00"/>
    <d v="2024-01-23T00:00:00"/>
    <x v="1"/>
    <s v="RC_LONG"/>
    <x v="2"/>
    <x v="1"/>
    <x v="0"/>
    <n v="1750"/>
    <n v="5"/>
    <n v="5"/>
    <n v="5"/>
    <n v="10"/>
    <n v="1"/>
    <n v="21"/>
    <n v="175"/>
    <n v="1575"/>
    <n v="5"/>
  </r>
  <r>
    <s v="RES-23572"/>
    <s v="G-8008"/>
    <x v="809"/>
    <d v="2024-01-02T00:00:00"/>
    <d v="2024-01-03T00:00:00"/>
    <x v="1"/>
    <s v="RC_LONG"/>
    <x v="0"/>
    <x v="3"/>
    <x v="0"/>
    <n v="700"/>
    <n v="2"/>
    <n v="2"/>
    <n v="3"/>
    <n v="5"/>
    <n v="1"/>
    <n v="1"/>
    <n v="0"/>
    <n v="700"/>
    <n v="2"/>
  </r>
  <r>
    <s v="RES-23574"/>
    <s v="G-8010"/>
    <x v="809"/>
    <d v="2024-01-02T00:00:00"/>
    <d v="2024-01-04T00:00:00"/>
    <x v="0"/>
    <s v="RC_PROMO"/>
    <x v="3"/>
    <x v="3"/>
    <x v="0"/>
    <n v="3300"/>
    <n v="3"/>
    <n v="3"/>
    <n v="1"/>
    <n v="4"/>
    <n v="2"/>
    <n v="1"/>
    <n v="0"/>
    <n v="3300"/>
    <n v="6"/>
  </r>
  <r>
    <s v="RES-23577"/>
    <s v="G-8013"/>
    <x v="809"/>
    <d v="2024-01-02T00:00:00"/>
    <d v="2024-01-13T00:00:00"/>
    <x v="1"/>
    <s v="RC_PROMO"/>
    <x v="1"/>
    <x v="1"/>
    <x v="2"/>
    <n v="7700"/>
    <n v="2"/>
    <n v="2"/>
    <n v="1"/>
    <n v="3"/>
    <n v="11"/>
    <n v="1"/>
    <n v="385"/>
    <n v="7315"/>
    <n v="22"/>
  </r>
  <r>
    <s v="RES-23589"/>
    <s v="G-8025"/>
    <x v="809"/>
    <d v="2024-01-02T00:00:00"/>
    <d v="2024-01-12T00:00:00"/>
    <x v="1"/>
    <s v="RC_PKG"/>
    <x v="4"/>
    <x v="3"/>
    <x v="1"/>
    <n v="3500"/>
    <n v="1"/>
    <n v="2"/>
    <n v="1"/>
    <n v="3"/>
    <n v="10"/>
    <n v="1"/>
    <n v="595"/>
    <n v="2905"/>
    <n v="10"/>
  </r>
  <r>
    <s v="RES-23597"/>
    <s v="G-8033"/>
    <x v="809"/>
    <d v="2024-01-02T00:00:00"/>
    <d v="2024-01-13T00:00:00"/>
    <x v="1"/>
    <s v="RC_PROMO"/>
    <x v="6"/>
    <x v="3"/>
    <x v="0"/>
    <n v="15400"/>
    <n v="4"/>
    <n v="8"/>
    <n v="6"/>
    <n v="14"/>
    <n v="11"/>
    <n v="1"/>
    <n v="0"/>
    <n v="15400"/>
    <n v="44"/>
  </r>
  <r>
    <s v="RES-23609"/>
    <s v="G-8045"/>
    <x v="809"/>
    <d v="2024-02-26T00:00:00"/>
    <d v="2024-03-04T00:00:00"/>
    <x v="2"/>
    <s v="RC_CORP"/>
    <x v="7"/>
    <x v="1"/>
    <x v="1"/>
    <n v="15400"/>
    <n v="2"/>
    <n v="4"/>
    <n v="3"/>
    <n v="7"/>
    <n v="7"/>
    <n v="56"/>
    <n v="2310"/>
    <n v="13090"/>
    <n v="14"/>
  </r>
  <r>
    <s v="RES-23614"/>
    <s v="G-8050"/>
    <x v="809"/>
    <d v="2024-01-02T00:00:00"/>
    <d v="2024-01-06T00:00:00"/>
    <x v="1"/>
    <s v="RC_PROMO"/>
    <x v="4"/>
    <x v="3"/>
    <x v="1"/>
    <n v="7000"/>
    <n v="5"/>
    <n v="10"/>
    <n v="5"/>
    <n v="15"/>
    <n v="4"/>
    <n v="1"/>
    <n v="1190"/>
    <n v="5810"/>
    <n v="20"/>
  </r>
  <r>
    <s v="RES-23647"/>
    <s v="G-8083"/>
    <x v="809"/>
    <d v="2024-02-24T00:00:00"/>
    <d v="2024-02-29T00:00:00"/>
    <x v="1"/>
    <s v="RC_GOV"/>
    <x v="7"/>
    <x v="4"/>
    <x v="2"/>
    <n v="8750"/>
    <n v="5"/>
    <n v="5"/>
    <n v="1"/>
    <n v="6"/>
    <n v="5"/>
    <n v="54"/>
    <n v="1312.5"/>
    <n v="7437.5"/>
    <n v="25"/>
  </r>
  <r>
    <s v="RES-23648"/>
    <s v="G-8084"/>
    <x v="809"/>
    <d v="2024-02-08T00:00:00"/>
    <d v="2024-02-09T00:00:00"/>
    <x v="1"/>
    <s v="RC_LONG"/>
    <x v="2"/>
    <x v="3"/>
    <x v="0"/>
    <n v="350"/>
    <n v="1"/>
    <n v="3"/>
    <n v="0"/>
    <n v="3"/>
    <n v="1"/>
    <n v="38"/>
    <n v="35"/>
    <n v="315"/>
    <n v="1"/>
  </r>
  <r>
    <s v="RES-23676"/>
    <s v="G-8112"/>
    <x v="809"/>
    <d v="2024-01-02T00:00:00"/>
    <d v="2024-01-14T00:00:00"/>
    <x v="1"/>
    <s v="RC_PROMO"/>
    <x v="2"/>
    <x v="0"/>
    <x v="0"/>
    <n v="12600"/>
    <n v="3"/>
    <n v="6"/>
    <n v="3"/>
    <n v="9"/>
    <n v="12"/>
    <n v="1"/>
    <n v="1260"/>
    <n v="11340"/>
    <n v="36"/>
  </r>
  <r>
    <s v="RES-23679"/>
    <s v="G-8115"/>
    <x v="809"/>
    <d v="2024-01-27T00:00:00"/>
    <d v="2024-02-01T00:00:00"/>
    <x v="1"/>
    <s v="RC_PROMO"/>
    <x v="6"/>
    <x v="1"/>
    <x v="2"/>
    <n v="7000"/>
    <n v="4"/>
    <n v="4"/>
    <n v="1"/>
    <n v="5"/>
    <n v="5"/>
    <n v="26"/>
    <n v="0"/>
    <n v="7000"/>
    <n v="20"/>
  </r>
  <r>
    <s v="RES-23683"/>
    <s v="G-8119"/>
    <x v="809"/>
    <d v="2024-01-02T00:00:00"/>
    <d v="2024-01-03T00:00:00"/>
    <x v="1"/>
    <s v="RC_BAR"/>
    <x v="3"/>
    <x v="0"/>
    <x v="2"/>
    <n v="1400"/>
    <n v="4"/>
    <n v="4"/>
    <n v="1"/>
    <n v="5"/>
    <n v="1"/>
    <n v="1"/>
    <n v="0"/>
    <n v="1400"/>
    <n v="4"/>
  </r>
  <r>
    <s v="RES-23686"/>
    <s v="G-8122"/>
    <x v="809"/>
    <d v="2024-01-02T00:00:00"/>
    <d v="2024-01-14T00:00:00"/>
    <x v="1"/>
    <s v="RC_WHL"/>
    <x v="7"/>
    <x v="2"/>
    <x v="2"/>
    <n v="16800"/>
    <n v="4"/>
    <n v="4"/>
    <n v="5"/>
    <n v="9"/>
    <n v="12"/>
    <n v="1"/>
    <n v="2520"/>
    <n v="14280"/>
    <n v="48"/>
  </r>
  <r>
    <s v="RES-23689"/>
    <s v="G-8125"/>
    <x v="809"/>
    <d v="2024-03-18T00:00:00"/>
    <d v="2024-03-29T00:00:00"/>
    <x v="1"/>
    <s v="RC_BAR"/>
    <x v="5"/>
    <x v="1"/>
    <x v="2"/>
    <n v="19250"/>
    <n v="5"/>
    <n v="15"/>
    <n v="4"/>
    <n v="19"/>
    <n v="11"/>
    <n v="77"/>
    <n v="3850"/>
    <n v="15400"/>
    <n v="55"/>
  </r>
  <r>
    <s v="RES-23696"/>
    <s v="G-8132"/>
    <x v="809"/>
    <d v="2024-01-02T00:00:00"/>
    <d v="2024-01-10T00:00:00"/>
    <x v="1"/>
    <s v="RC_BAR"/>
    <x v="1"/>
    <x v="3"/>
    <x v="2"/>
    <n v="2800"/>
    <n v="1"/>
    <n v="2"/>
    <n v="1"/>
    <n v="3"/>
    <n v="8"/>
    <n v="1"/>
    <n v="140"/>
    <n v="2660"/>
    <n v="8"/>
  </r>
  <r>
    <s v="RES-23706"/>
    <s v="G-8142"/>
    <x v="809"/>
    <d v="2024-01-02T00:00:00"/>
    <d v="2024-01-13T00:00:00"/>
    <x v="1"/>
    <s v="RC_PROMO"/>
    <x v="2"/>
    <x v="0"/>
    <x v="2"/>
    <n v="19250"/>
    <n v="5"/>
    <n v="10"/>
    <n v="5"/>
    <n v="15"/>
    <n v="11"/>
    <n v="1"/>
    <n v="1925"/>
    <n v="17325"/>
    <n v="55"/>
  </r>
  <r>
    <s v="RES-23708"/>
    <s v="G-8144"/>
    <x v="809"/>
    <d v="2024-01-02T00:00:00"/>
    <d v="2024-01-15T00:00:00"/>
    <x v="2"/>
    <s v="RC_WHL"/>
    <x v="6"/>
    <x v="3"/>
    <x v="2"/>
    <n v="42900"/>
    <n v="3"/>
    <n v="3"/>
    <n v="1"/>
    <n v="4"/>
    <n v="13"/>
    <n v="1"/>
    <n v="0"/>
    <n v="42900"/>
    <n v="39"/>
  </r>
  <r>
    <s v="RES-23709"/>
    <s v="G-8145"/>
    <x v="809"/>
    <d v="2024-01-02T00:00:00"/>
    <d v="2024-01-14T00:00:00"/>
    <x v="3"/>
    <s v="RC_GOV"/>
    <x v="0"/>
    <x v="0"/>
    <x v="2"/>
    <n v="57600"/>
    <n v="4"/>
    <n v="4"/>
    <n v="4"/>
    <n v="8"/>
    <n v="12"/>
    <n v="1"/>
    <n v="0"/>
    <n v="57600"/>
    <n v="48"/>
  </r>
  <r>
    <s v="RES-23714"/>
    <s v="G-8150"/>
    <x v="809"/>
    <d v="2024-01-02T00:00:00"/>
    <d v="2024-01-09T00:00:00"/>
    <x v="1"/>
    <s v="RC_WHL"/>
    <x v="4"/>
    <x v="4"/>
    <x v="2"/>
    <n v="9800"/>
    <n v="4"/>
    <n v="4"/>
    <n v="1"/>
    <n v="5"/>
    <n v="7"/>
    <n v="1"/>
    <n v="1666"/>
    <n v="8134"/>
    <n v="28"/>
  </r>
  <r>
    <s v="RES-23715"/>
    <s v="G-8151"/>
    <x v="809"/>
    <d v="2024-01-02T00:00:00"/>
    <d v="2024-01-13T00:00:00"/>
    <x v="1"/>
    <s v="RC_LONG"/>
    <x v="1"/>
    <x v="1"/>
    <x v="1"/>
    <n v="19250"/>
    <n v="5"/>
    <n v="15"/>
    <n v="2"/>
    <n v="17"/>
    <n v="11"/>
    <n v="1"/>
    <n v="962.5"/>
    <n v="18287.5"/>
    <n v="55"/>
  </r>
  <r>
    <s v="RES-23725"/>
    <s v="G-8161"/>
    <x v="809"/>
    <d v="2024-01-08T00:00:00"/>
    <d v="2024-01-16T00:00:00"/>
    <x v="1"/>
    <s v="RC_BAR"/>
    <x v="2"/>
    <x v="0"/>
    <x v="1"/>
    <n v="2800"/>
    <n v="1"/>
    <n v="2"/>
    <n v="0"/>
    <n v="2"/>
    <n v="8"/>
    <n v="7"/>
    <n v="280"/>
    <n v="2520"/>
    <n v="8"/>
  </r>
  <r>
    <s v="RES-23731"/>
    <s v="G-8167"/>
    <x v="809"/>
    <d v="2024-01-02T00:00:00"/>
    <d v="2024-01-03T00:00:00"/>
    <x v="2"/>
    <s v="RC_PROMO"/>
    <x v="3"/>
    <x v="1"/>
    <x v="0"/>
    <n v="1100"/>
    <n v="1"/>
    <n v="1"/>
    <n v="0"/>
    <n v="1"/>
    <n v="1"/>
    <n v="1"/>
    <n v="0"/>
    <n v="1100"/>
    <n v="1"/>
  </r>
  <r>
    <s v="RES-23733"/>
    <s v="G-8169"/>
    <x v="809"/>
    <d v="2024-01-03T00:00:00"/>
    <d v="2024-01-04T00:00:00"/>
    <x v="0"/>
    <s v="RC_PROMO"/>
    <x v="1"/>
    <x v="3"/>
    <x v="2"/>
    <n v="1100"/>
    <n v="2"/>
    <n v="6"/>
    <n v="1"/>
    <n v="7"/>
    <n v="1"/>
    <n v="2"/>
    <n v="55"/>
    <n v="1045"/>
    <n v="2"/>
  </r>
  <r>
    <s v="RES-23738"/>
    <s v="G-8174"/>
    <x v="809"/>
    <d v="2024-01-02T00:00:00"/>
    <d v="2024-01-04T00:00:00"/>
    <x v="0"/>
    <s v="RC_PROMO"/>
    <x v="7"/>
    <x v="2"/>
    <x v="2"/>
    <n v="1100"/>
    <n v="1"/>
    <n v="2"/>
    <n v="1"/>
    <n v="3"/>
    <n v="2"/>
    <n v="1"/>
    <n v="165"/>
    <n v="935"/>
    <n v="2"/>
  </r>
  <r>
    <s v="RES-23741"/>
    <s v="G-8177"/>
    <x v="809"/>
    <d v="2024-01-02T00:00:00"/>
    <d v="2024-01-16T00:00:00"/>
    <x v="1"/>
    <s v="RC_BAR"/>
    <x v="1"/>
    <x v="3"/>
    <x v="2"/>
    <n v="9800"/>
    <n v="2"/>
    <n v="6"/>
    <n v="0"/>
    <n v="6"/>
    <n v="14"/>
    <n v="1"/>
    <n v="490"/>
    <n v="9310"/>
    <n v="28"/>
  </r>
  <r>
    <s v="RES-23749"/>
    <s v="G-8185"/>
    <x v="809"/>
    <d v="2024-01-02T00:00:00"/>
    <d v="2024-01-12T00:00:00"/>
    <x v="1"/>
    <s v="RC_CORP"/>
    <x v="6"/>
    <x v="1"/>
    <x v="0"/>
    <n v="3500"/>
    <n v="1"/>
    <n v="1"/>
    <n v="1"/>
    <n v="2"/>
    <n v="10"/>
    <n v="1"/>
    <n v="0"/>
    <n v="3500"/>
    <n v="10"/>
  </r>
  <r>
    <s v="RES-23751"/>
    <s v="G-8187"/>
    <x v="809"/>
    <d v="2024-01-12T00:00:00"/>
    <d v="2024-01-14T00:00:00"/>
    <x v="1"/>
    <s v="RC_BAR"/>
    <x v="5"/>
    <x v="3"/>
    <x v="2"/>
    <n v="1400"/>
    <n v="2"/>
    <n v="2"/>
    <n v="1"/>
    <n v="3"/>
    <n v="2"/>
    <n v="11"/>
    <n v="280"/>
    <n v="1120"/>
    <n v="4"/>
  </r>
  <r>
    <s v="RES-23753"/>
    <s v="G-8189"/>
    <x v="809"/>
    <d v="2024-01-02T00:00:00"/>
    <d v="2024-01-07T00:00:00"/>
    <x v="4"/>
    <s v="RC_BAR"/>
    <x v="5"/>
    <x v="3"/>
    <x v="2"/>
    <n v="12000"/>
    <n v="3"/>
    <n v="3"/>
    <n v="4"/>
    <n v="7"/>
    <n v="5"/>
    <n v="1"/>
    <n v="2400"/>
    <n v="9600"/>
    <n v="15"/>
  </r>
  <r>
    <s v="RES-23762"/>
    <s v="G-8198"/>
    <x v="809"/>
    <d v="2024-01-02T00:00:00"/>
    <d v="2024-01-06T00:00:00"/>
    <x v="1"/>
    <s v="RC_GOV"/>
    <x v="5"/>
    <x v="0"/>
    <x v="0"/>
    <n v="4200"/>
    <n v="3"/>
    <n v="9"/>
    <n v="3"/>
    <n v="12"/>
    <n v="4"/>
    <n v="1"/>
    <n v="840"/>
    <n v="3360"/>
    <n v="12"/>
  </r>
  <r>
    <s v="RES-23769"/>
    <s v="G-8205"/>
    <x v="809"/>
    <d v="2024-01-02T00:00:00"/>
    <d v="2024-01-09T00:00:00"/>
    <x v="2"/>
    <s v="RC_PROMO"/>
    <x v="6"/>
    <x v="4"/>
    <x v="2"/>
    <n v="30800"/>
    <n v="4"/>
    <n v="12"/>
    <n v="4"/>
    <n v="16"/>
    <n v="7"/>
    <n v="1"/>
    <n v="0"/>
    <n v="30800"/>
    <n v="28"/>
  </r>
  <r>
    <s v="RES-23777"/>
    <s v="G-8213"/>
    <x v="809"/>
    <d v="2024-01-02T00:00:00"/>
    <d v="2024-01-06T00:00:00"/>
    <x v="3"/>
    <s v="RC_PKG"/>
    <x v="5"/>
    <x v="0"/>
    <x v="1"/>
    <n v="4800"/>
    <n v="1"/>
    <n v="1"/>
    <n v="1"/>
    <n v="2"/>
    <n v="4"/>
    <n v="1"/>
    <n v="960"/>
    <n v="3840"/>
    <n v="4"/>
  </r>
  <r>
    <s v="RES-23780"/>
    <s v="G-8216"/>
    <x v="809"/>
    <d v="2024-01-02T00:00:00"/>
    <d v="2024-01-13T00:00:00"/>
    <x v="1"/>
    <s v="RC_CORP"/>
    <x v="4"/>
    <x v="3"/>
    <x v="0"/>
    <n v="15400"/>
    <n v="4"/>
    <n v="8"/>
    <n v="3"/>
    <n v="11"/>
    <n v="11"/>
    <n v="1"/>
    <n v="2618"/>
    <n v="12782"/>
    <n v="44"/>
  </r>
  <r>
    <s v="RES-23786"/>
    <s v="G-8222"/>
    <x v="809"/>
    <d v="2024-01-02T00:00:00"/>
    <d v="2024-01-03T00:00:00"/>
    <x v="1"/>
    <s v="RC_LONG"/>
    <x v="7"/>
    <x v="3"/>
    <x v="3"/>
    <n v="0"/>
    <n v="10"/>
    <n v="0"/>
    <n v="0"/>
    <n v="0"/>
    <n v="1"/>
    <n v="1"/>
    <n v="0"/>
    <n v="0"/>
    <n v="10"/>
  </r>
  <r>
    <s v="RES-23788"/>
    <s v="G-8224"/>
    <x v="809"/>
    <d v="2024-01-02T00:00:00"/>
    <d v="2024-01-08T00:00:00"/>
    <x v="4"/>
    <s v="RC_CORP"/>
    <x v="7"/>
    <x v="3"/>
    <x v="0"/>
    <n v="14400"/>
    <n v="3"/>
    <n v="9"/>
    <n v="3"/>
    <n v="12"/>
    <n v="6"/>
    <n v="1"/>
    <n v="2160"/>
    <n v="12240"/>
    <n v="18"/>
  </r>
  <r>
    <s v="RES-23798"/>
    <s v="G-8234"/>
    <x v="809"/>
    <d v="2024-01-02T00:00:00"/>
    <d v="2024-01-15T00:00:00"/>
    <x v="1"/>
    <s v="RC_BAR"/>
    <x v="4"/>
    <x v="3"/>
    <x v="2"/>
    <n v="9100"/>
    <n v="2"/>
    <n v="2"/>
    <n v="2"/>
    <n v="4"/>
    <n v="13"/>
    <n v="1"/>
    <n v="1547"/>
    <n v="7553"/>
    <n v="26"/>
  </r>
  <r>
    <s v="RES-23800"/>
    <s v="G-8236"/>
    <x v="809"/>
    <d v="2024-01-02T00:00:00"/>
    <d v="2024-01-11T00:00:00"/>
    <x v="1"/>
    <s v="RC_WHL"/>
    <x v="0"/>
    <x v="1"/>
    <x v="2"/>
    <n v="12600"/>
    <n v="4"/>
    <n v="8"/>
    <n v="4"/>
    <n v="12"/>
    <n v="9"/>
    <n v="1"/>
    <n v="0"/>
    <n v="12600"/>
    <n v="36"/>
  </r>
  <r>
    <s v="RES-23802"/>
    <s v="G-8238"/>
    <x v="809"/>
    <d v="2024-02-13T00:00:00"/>
    <d v="2024-02-15T00:00:00"/>
    <x v="2"/>
    <s v="RC_CORP"/>
    <x v="2"/>
    <x v="3"/>
    <x v="3"/>
    <n v="0"/>
    <n v="6"/>
    <n v="0"/>
    <n v="0"/>
    <n v="0"/>
    <n v="2"/>
    <n v="43"/>
    <n v="0"/>
    <n v="0"/>
    <n v="12"/>
  </r>
  <r>
    <s v="RES-23803"/>
    <s v="G-8239"/>
    <x v="809"/>
    <d v="2024-01-02T00:00:00"/>
    <d v="2024-01-12T00:00:00"/>
    <x v="1"/>
    <s v="RC_PKG"/>
    <x v="1"/>
    <x v="3"/>
    <x v="2"/>
    <n v="14000"/>
    <n v="4"/>
    <n v="12"/>
    <n v="1"/>
    <n v="13"/>
    <n v="10"/>
    <n v="1"/>
    <n v="700"/>
    <n v="13300"/>
    <n v="40"/>
  </r>
  <r>
    <s v="RES-23810"/>
    <s v="G-8246"/>
    <x v="809"/>
    <d v="2024-01-02T00:00:00"/>
    <d v="2024-01-11T00:00:00"/>
    <x v="1"/>
    <s v="RC_CORP"/>
    <x v="3"/>
    <x v="4"/>
    <x v="2"/>
    <n v="12600"/>
    <n v="4"/>
    <n v="8"/>
    <n v="2"/>
    <n v="10"/>
    <n v="9"/>
    <n v="1"/>
    <n v="0"/>
    <n v="12600"/>
    <n v="36"/>
  </r>
  <r>
    <s v="RES-23811"/>
    <s v="G-8247"/>
    <x v="809"/>
    <d v="2024-01-03T00:00:00"/>
    <d v="2024-01-09T00:00:00"/>
    <x v="1"/>
    <s v="RC_BAR"/>
    <x v="5"/>
    <x v="3"/>
    <x v="0"/>
    <n v="8400"/>
    <n v="4"/>
    <n v="12"/>
    <n v="2"/>
    <n v="14"/>
    <n v="6"/>
    <n v="2"/>
    <n v="1680"/>
    <n v="6720"/>
    <n v="24"/>
  </r>
  <r>
    <s v="RES-23814"/>
    <s v="G-8250"/>
    <x v="809"/>
    <d v="2024-01-02T00:00:00"/>
    <d v="2024-01-10T00:00:00"/>
    <x v="2"/>
    <s v="RC_PROMO"/>
    <x v="6"/>
    <x v="4"/>
    <x v="2"/>
    <n v="44000"/>
    <n v="5"/>
    <n v="5"/>
    <n v="4"/>
    <n v="9"/>
    <n v="8"/>
    <n v="1"/>
    <n v="0"/>
    <n v="44000"/>
    <n v="40"/>
  </r>
  <r>
    <s v="RES-23836"/>
    <s v="G-8272"/>
    <x v="809"/>
    <d v="2024-01-26T00:00:00"/>
    <d v="2024-02-09T00:00:00"/>
    <x v="4"/>
    <s v="RC_GOV"/>
    <x v="3"/>
    <x v="1"/>
    <x v="2"/>
    <n v="44800"/>
    <n v="4"/>
    <n v="12"/>
    <n v="4"/>
    <n v="16"/>
    <n v="14"/>
    <n v="25"/>
    <n v="0"/>
    <n v="44800"/>
    <n v="56"/>
  </r>
  <r>
    <s v="RES-23839"/>
    <s v="G-8275"/>
    <x v="809"/>
    <d v="2024-01-20T00:00:00"/>
    <d v="2024-01-24T00:00:00"/>
    <x v="1"/>
    <s v="RC_GOV"/>
    <x v="5"/>
    <x v="0"/>
    <x v="0"/>
    <n v="1400"/>
    <n v="1"/>
    <n v="1"/>
    <n v="0"/>
    <n v="1"/>
    <n v="4"/>
    <n v="19"/>
    <n v="280"/>
    <n v="1120"/>
    <n v="4"/>
  </r>
  <r>
    <s v="RES-23850"/>
    <s v="G-8286"/>
    <x v="809"/>
    <d v="2024-01-02T00:00:00"/>
    <d v="2024-01-16T00:00:00"/>
    <x v="1"/>
    <s v="RC_WHL"/>
    <x v="6"/>
    <x v="2"/>
    <x v="2"/>
    <n v="9800"/>
    <n v="2"/>
    <n v="6"/>
    <n v="3"/>
    <n v="9"/>
    <n v="14"/>
    <n v="1"/>
    <n v="0"/>
    <n v="9800"/>
    <n v="28"/>
  </r>
  <r>
    <s v="RES-23856"/>
    <s v="G-8292"/>
    <x v="809"/>
    <d v="2024-01-02T00:00:00"/>
    <d v="2024-01-15T00:00:00"/>
    <x v="2"/>
    <s v="RC_CORP"/>
    <x v="1"/>
    <x v="0"/>
    <x v="1"/>
    <n v="57200"/>
    <n v="4"/>
    <n v="8"/>
    <n v="6"/>
    <n v="14"/>
    <n v="13"/>
    <n v="1"/>
    <n v="2860"/>
    <n v="54340"/>
    <n v="52"/>
  </r>
  <r>
    <s v="RES-23860"/>
    <s v="G-8296"/>
    <x v="809"/>
    <d v="2024-03-27T00:00:00"/>
    <d v="2024-03-31T00:00:00"/>
    <x v="1"/>
    <s v="RC_BAR"/>
    <x v="5"/>
    <x v="3"/>
    <x v="0"/>
    <n v="4200"/>
    <n v="3"/>
    <n v="9"/>
    <n v="2"/>
    <n v="11"/>
    <n v="4"/>
    <n v="86"/>
    <n v="840"/>
    <n v="3360"/>
    <n v="12"/>
  </r>
  <r>
    <s v="RES-23861"/>
    <s v="G-8297"/>
    <x v="809"/>
    <d v="2024-01-02T00:00:00"/>
    <d v="2024-01-05T00:00:00"/>
    <x v="0"/>
    <s v="RC_PKG"/>
    <x v="0"/>
    <x v="0"/>
    <x v="2"/>
    <n v="8250"/>
    <n v="5"/>
    <n v="15"/>
    <n v="6"/>
    <n v="21"/>
    <n v="3"/>
    <n v="1"/>
    <n v="0"/>
    <n v="8250"/>
    <n v="15"/>
  </r>
  <r>
    <s v="RES-23864"/>
    <s v="G-8300"/>
    <x v="809"/>
    <d v="2024-01-02T00:00:00"/>
    <d v="2024-01-04T00:00:00"/>
    <x v="0"/>
    <s v="RC_WHL"/>
    <x v="1"/>
    <x v="2"/>
    <x v="2"/>
    <n v="5500"/>
    <n v="5"/>
    <n v="10"/>
    <n v="2"/>
    <n v="12"/>
    <n v="2"/>
    <n v="1"/>
    <n v="275"/>
    <n v="5225"/>
    <n v="10"/>
  </r>
  <r>
    <s v="RES-23865"/>
    <s v="G-8301"/>
    <x v="809"/>
    <d v="2024-01-15T00:00:00"/>
    <d v="2024-01-29T00:00:00"/>
    <x v="2"/>
    <s v="RC_LONG"/>
    <x v="1"/>
    <x v="2"/>
    <x v="2"/>
    <n v="30800"/>
    <n v="2"/>
    <n v="2"/>
    <n v="3"/>
    <n v="5"/>
    <n v="14"/>
    <n v="14"/>
    <n v="1540"/>
    <n v="29260"/>
    <n v="28"/>
  </r>
  <r>
    <s v="RES-23866"/>
    <s v="G-8302"/>
    <x v="809"/>
    <d v="2024-01-02T00:00:00"/>
    <d v="2024-01-16T00:00:00"/>
    <x v="1"/>
    <s v="RC_BAR"/>
    <x v="6"/>
    <x v="3"/>
    <x v="2"/>
    <n v="4900"/>
    <n v="1"/>
    <n v="3"/>
    <n v="0"/>
    <n v="3"/>
    <n v="14"/>
    <n v="1"/>
    <n v="0"/>
    <n v="4900"/>
    <n v="14"/>
  </r>
  <r>
    <s v="RES-23876"/>
    <s v="G-8312"/>
    <x v="809"/>
    <d v="2024-01-02T00:00:00"/>
    <d v="2024-01-11T00:00:00"/>
    <x v="1"/>
    <s v="RC_PROMO"/>
    <x v="4"/>
    <x v="0"/>
    <x v="0"/>
    <n v="12600"/>
    <n v="4"/>
    <n v="4"/>
    <n v="5"/>
    <n v="9"/>
    <n v="9"/>
    <n v="1"/>
    <n v="2142"/>
    <n v="10458"/>
    <n v="36"/>
  </r>
  <r>
    <s v="RES-23877"/>
    <s v="G-8313"/>
    <x v="809"/>
    <d v="2024-01-02T00:00:00"/>
    <d v="2024-01-12T00:00:00"/>
    <x v="2"/>
    <s v="RC_PROMO"/>
    <x v="6"/>
    <x v="4"/>
    <x v="2"/>
    <n v="22000"/>
    <n v="2"/>
    <n v="2"/>
    <n v="0"/>
    <n v="2"/>
    <n v="10"/>
    <n v="1"/>
    <n v="0"/>
    <n v="22000"/>
    <n v="20"/>
  </r>
  <r>
    <s v="RES-23879"/>
    <s v="G-8315"/>
    <x v="809"/>
    <d v="2024-01-02T00:00:00"/>
    <d v="2024-01-05T00:00:00"/>
    <x v="1"/>
    <s v="RC_GOV"/>
    <x v="1"/>
    <x v="2"/>
    <x v="2"/>
    <n v="2100"/>
    <n v="2"/>
    <n v="4"/>
    <n v="0"/>
    <n v="4"/>
    <n v="3"/>
    <n v="1"/>
    <n v="105"/>
    <n v="1995"/>
    <n v="6"/>
  </r>
  <r>
    <s v="RES-23890"/>
    <s v="G-8326"/>
    <x v="809"/>
    <d v="2024-01-02T00:00:00"/>
    <d v="2024-01-04T00:00:00"/>
    <x v="4"/>
    <s v="RC_WHL"/>
    <x v="6"/>
    <x v="0"/>
    <x v="0"/>
    <n v="4800"/>
    <n v="3"/>
    <n v="9"/>
    <n v="2"/>
    <n v="11"/>
    <n v="2"/>
    <n v="1"/>
    <n v="0"/>
    <n v="4800"/>
    <n v="6"/>
  </r>
  <r>
    <s v="RES-23891"/>
    <s v="G-8327"/>
    <x v="809"/>
    <d v="2024-01-02T00:00:00"/>
    <d v="2024-01-05T00:00:00"/>
    <x v="0"/>
    <s v="RC_LONG"/>
    <x v="1"/>
    <x v="1"/>
    <x v="2"/>
    <n v="3300"/>
    <n v="2"/>
    <n v="4"/>
    <n v="2"/>
    <n v="6"/>
    <n v="3"/>
    <n v="1"/>
    <n v="165"/>
    <n v="3135"/>
    <n v="6"/>
  </r>
  <r>
    <s v="RES-23902"/>
    <s v="G-8338"/>
    <x v="809"/>
    <d v="2024-02-20T00:00:00"/>
    <d v="2024-03-05T00:00:00"/>
    <x v="4"/>
    <s v="RC_GOV"/>
    <x v="2"/>
    <x v="0"/>
    <x v="1"/>
    <n v="11200"/>
    <n v="1"/>
    <n v="3"/>
    <n v="1"/>
    <n v="4"/>
    <n v="14"/>
    <n v="50"/>
    <n v="1120"/>
    <n v="10080"/>
    <n v="14"/>
  </r>
  <r>
    <s v="RES-23908"/>
    <s v="G-8344"/>
    <x v="809"/>
    <d v="2024-01-02T00:00:00"/>
    <d v="2024-01-06T00:00:00"/>
    <x v="3"/>
    <s v="RC_LONG"/>
    <x v="7"/>
    <x v="0"/>
    <x v="2"/>
    <n v="19200"/>
    <n v="4"/>
    <n v="8"/>
    <n v="4"/>
    <n v="12"/>
    <n v="4"/>
    <n v="1"/>
    <n v="2880"/>
    <n v="16320"/>
    <n v="16"/>
  </r>
  <r>
    <s v="RES-23910"/>
    <s v="G-8346"/>
    <x v="809"/>
    <d v="2024-01-02T00:00:00"/>
    <d v="2024-01-09T00:00:00"/>
    <x v="1"/>
    <s v="RC_PROMO"/>
    <x v="4"/>
    <x v="1"/>
    <x v="0"/>
    <n v="9800"/>
    <n v="4"/>
    <n v="4"/>
    <n v="4"/>
    <n v="8"/>
    <n v="7"/>
    <n v="1"/>
    <n v="1666"/>
    <n v="8134"/>
    <n v="28"/>
  </r>
  <r>
    <s v="RES-23911"/>
    <s v="G-8347"/>
    <x v="809"/>
    <d v="2024-01-02T00:00:00"/>
    <d v="2024-01-15T00:00:00"/>
    <x v="3"/>
    <s v="RC_CORP"/>
    <x v="4"/>
    <x v="1"/>
    <x v="2"/>
    <n v="15600"/>
    <n v="1"/>
    <n v="3"/>
    <n v="0"/>
    <n v="3"/>
    <n v="13"/>
    <n v="1"/>
    <n v="2652"/>
    <n v="12948"/>
    <n v="13"/>
  </r>
  <r>
    <s v="RES-23928"/>
    <s v="G-8364"/>
    <x v="809"/>
    <d v="2024-02-03T00:00:00"/>
    <d v="2024-02-09T00:00:00"/>
    <x v="1"/>
    <s v="RC_GOV"/>
    <x v="2"/>
    <x v="0"/>
    <x v="0"/>
    <n v="10500"/>
    <n v="5"/>
    <n v="15"/>
    <n v="4"/>
    <n v="19"/>
    <n v="6"/>
    <n v="33"/>
    <n v="1050"/>
    <n v="9450"/>
    <n v="30"/>
  </r>
  <r>
    <s v="RES-23933"/>
    <s v="G-8369"/>
    <x v="809"/>
    <d v="2024-01-02T00:00:00"/>
    <d v="2024-01-03T00:00:00"/>
    <x v="4"/>
    <s v="RC_CORP"/>
    <x v="7"/>
    <x v="3"/>
    <x v="0"/>
    <n v="800"/>
    <n v="1"/>
    <n v="1"/>
    <n v="2"/>
    <n v="3"/>
    <n v="1"/>
    <n v="1"/>
    <n v="120"/>
    <n v="680"/>
    <n v="1"/>
  </r>
  <r>
    <s v="RES-23934"/>
    <s v="G-8370"/>
    <x v="809"/>
    <d v="2024-01-13T00:00:00"/>
    <d v="2024-01-22T00:00:00"/>
    <x v="3"/>
    <s v="RC_LONG"/>
    <x v="3"/>
    <x v="1"/>
    <x v="2"/>
    <n v="32400"/>
    <n v="3"/>
    <n v="6"/>
    <n v="2"/>
    <n v="8"/>
    <n v="9"/>
    <n v="12"/>
    <n v="0"/>
    <n v="32400"/>
    <n v="27"/>
  </r>
  <r>
    <s v="RES-23945"/>
    <s v="G-8381"/>
    <x v="809"/>
    <d v="2024-01-02T00:00:00"/>
    <d v="2024-01-15T00:00:00"/>
    <x v="2"/>
    <s v="RC_CORP"/>
    <x v="0"/>
    <x v="1"/>
    <x v="3"/>
    <n v="0"/>
    <n v="6"/>
    <n v="0"/>
    <n v="0"/>
    <n v="0"/>
    <n v="13"/>
    <n v="1"/>
    <n v="0"/>
    <n v="0"/>
    <n v="78"/>
  </r>
  <r>
    <s v="RES-23946"/>
    <s v="G-8382"/>
    <x v="809"/>
    <d v="2024-03-01T00:00:00"/>
    <d v="2024-03-05T00:00:00"/>
    <x v="0"/>
    <s v="RC_PROMO"/>
    <x v="7"/>
    <x v="2"/>
    <x v="2"/>
    <n v="2200"/>
    <n v="1"/>
    <n v="2"/>
    <n v="1"/>
    <n v="3"/>
    <n v="4"/>
    <n v="60"/>
    <n v="330"/>
    <n v="1870"/>
    <n v="4"/>
  </r>
  <r>
    <s v="RES-23947"/>
    <s v="G-8383"/>
    <x v="809"/>
    <d v="2024-01-02T00:00:00"/>
    <d v="2024-01-13T00:00:00"/>
    <x v="1"/>
    <s v="RC_WHL"/>
    <x v="6"/>
    <x v="3"/>
    <x v="2"/>
    <n v="19250"/>
    <n v="5"/>
    <n v="15"/>
    <n v="3"/>
    <n v="18"/>
    <n v="11"/>
    <n v="1"/>
    <n v="0"/>
    <n v="19250"/>
    <n v="55"/>
  </r>
  <r>
    <s v="RES-23950"/>
    <s v="G-8386"/>
    <x v="809"/>
    <d v="2024-01-02T00:00:00"/>
    <d v="2024-01-09T00:00:00"/>
    <x v="1"/>
    <s v="RC_BAR"/>
    <x v="5"/>
    <x v="3"/>
    <x v="2"/>
    <n v="12250"/>
    <n v="5"/>
    <n v="15"/>
    <n v="4"/>
    <n v="19"/>
    <n v="7"/>
    <n v="1"/>
    <n v="2450"/>
    <n v="9800"/>
    <n v="35"/>
  </r>
  <r>
    <s v="RES-23953"/>
    <s v="G-8389"/>
    <x v="809"/>
    <d v="2024-01-02T00:00:00"/>
    <d v="2024-01-07T00:00:00"/>
    <x v="1"/>
    <s v="RC_PROMO"/>
    <x v="4"/>
    <x v="3"/>
    <x v="0"/>
    <n v="5250"/>
    <n v="3"/>
    <n v="3"/>
    <n v="4"/>
    <n v="7"/>
    <n v="5"/>
    <n v="1"/>
    <n v="892.5"/>
    <n v="4357.5"/>
    <n v="15"/>
  </r>
  <r>
    <s v="RES-23956"/>
    <s v="G-8392"/>
    <x v="809"/>
    <d v="2024-01-02T00:00:00"/>
    <d v="2024-01-06T00:00:00"/>
    <x v="1"/>
    <s v="RC_CORP"/>
    <x v="4"/>
    <x v="4"/>
    <x v="2"/>
    <n v="2800"/>
    <n v="2"/>
    <n v="4"/>
    <n v="2"/>
    <n v="6"/>
    <n v="4"/>
    <n v="1"/>
    <n v="476"/>
    <n v="2324"/>
    <n v="8"/>
  </r>
  <r>
    <s v="RES-23960"/>
    <s v="G-8396"/>
    <x v="809"/>
    <d v="2024-01-02T00:00:00"/>
    <d v="2024-01-09T00:00:00"/>
    <x v="1"/>
    <s v="RC_PKG"/>
    <x v="0"/>
    <x v="3"/>
    <x v="2"/>
    <n v="12250"/>
    <n v="5"/>
    <n v="5"/>
    <n v="5"/>
    <n v="10"/>
    <n v="7"/>
    <n v="1"/>
    <n v="0"/>
    <n v="12250"/>
    <n v="35"/>
  </r>
  <r>
    <s v="RES-23963"/>
    <s v="G-8399"/>
    <x v="809"/>
    <d v="2024-01-02T00:00:00"/>
    <d v="2024-01-10T00:00:00"/>
    <x v="1"/>
    <s v="RC_GOV"/>
    <x v="5"/>
    <x v="0"/>
    <x v="0"/>
    <n v="5600"/>
    <n v="2"/>
    <n v="6"/>
    <n v="1"/>
    <n v="7"/>
    <n v="8"/>
    <n v="1"/>
    <n v="1120"/>
    <n v="4480"/>
    <n v="16"/>
  </r>
  <r>
    <s v="RES-23966"/>
    <s v="G-8402"/>
    <x v="809"/>
    <d v="2024-01-02T00:00:00"/>
    <d v="2024-01-05T00:00:00"/>
    <x v="2"/>
    <s v="RC_PROMO"/>
    <x v="3"/>
    <x v="4"/>
    <x v="2"/>
    <n v="13200"/>
    <n v="4"/>
    <n v="4"/>
    <n v="1"/>
    <n v="5"/>
    <n v="3"/>
    <n v="1"/>
    <n v="0"/>
    <n v="13200"/>
    <n v="12"/>
  </r>
  <r>
    <s v="RES-23974"/>
    <s v="G-8410"/>
    <x v="809"/>
    <d v="2024-01-02T00:00:00"/>
    <d v="2024-01-05T00:00:00"/>
    <x v="1"/>
    <s v="RC_CORP"/>
    <x v="5"/>
    <x v="1"/>
    <x v="2"/>
    <n v="4200"/>
    <n v="4"/>
    <n v="4"/>
    <n v="5"/>
    <n v="9"/>
    <n v="3"/>
    <n v="1"/>
    <n v="840"/>
    <n v="3360"/>
    <n v="12"/>
  </r>
  <r>
    <s v="RES-23986"/>
    <s v="G-8422"/>
    <x v="809"/>
    <d v="2024-02-13T00:00:00"/>
    <d v="2024-02-24T00:00:00"/>
    <x v="0"/>
    <s v="RC_PKG"/>
    <x v="4"/>
    <x v="3"/>
    <x v="2"/>
    <n v="12100"/>
    <n v="2"/>
    <n v="2"/>
    <n v="1"/>
    <n v="3"/>
    <n v="11"/>
    <n v="43"/>
    <n v="2057"/>
    <n v="10043"/>
    <n v="22"/>
  </r>
  <r>
    <s v="RES-23995"/>
    <s v="G-8431"/>
    <x v="809"/>
    <d v="2024-01-02T00:00:00"/>
    <d v="2024-01-13T00:00:00"/>
    <x v="3"/>
    <s v="RC_PKG"/>
    <x v="0"/>
    <x v="0"/>
    <x v="2"/>
    <n v="26400"/>
    <n v="2"/>
    <n v="4"/>
    <n v="0"/>
    <n v="4"/>
    <n v="11"/>
    <n v="1"/>
    <n v="0"/>
    <n v="26400"/>
    <n v="22"/>
  </r>
  <r>
    <s v="RES-23998"/>
    <s v="G-8434"/>
    <x v="809"/>
    <d v="2024-01-02T00:00:00"/>
    <d v="2024-01-03T00:00:00"/>
    <x v="2"/>
    <s v="RC_BAR"/>
    <x v="2"/>
    <x v="1"/>
    <x v="2"/>
    <n v="2200"/>
    <n v="2"/>
    <n v="6"/>
    <n v="2"/>
    <n v="8"/>
    <n v="1"/>
    <n v="1"/>
    <n v="220"/>
    <n v="1980"/>
    <n v="2"/>
  </r>
  <r>
    <s v="RES-24002"/>
    <s v="G-8438"/>
    <x v="809"/>
    <d v="2024-01-06T00:00:00"/>
    <d v="2024-01-12T00:00:00"/>
    <x v="0"/>
    <s v="RC_WHL"/>
    <x v="1"/>
    <x v="0"/>
    <x v="2"/>
    <n v="13200"/>
    <n v="4"/>
    <n v="8"/>
    <n v="3"/>
    <n v="11"/>
    <n v="6"/>
    <n v="5"/>
    <n v="660"/>
    <n v="12540"/>
    <n v="24"/>
  </r>
  <r>
    <s v="RES-24004"/>
    <s v="G-8440"/>
    <x v="809"/>
    <d v="2024-01-02T00:00:00"/>
    <d v="2024-01-14T00:00:00"/>
    <x v="4"/>
    <s v="RC_PROMO"/>
    <x v="0"/>
    <x v="3"/>
    <x v="3"/>
    <n v="0"/>
    <n v="10"/>
    <n v="0"/>
    <n v="0"/>
    <n v="0"/>
    <n v="12"/>
    <n v="1"/>
    <n v="0"/>
    <n v="0"/>
    <n v="120"/>
  </r>
  <r>
    <s v="RES-24007"/>
    <s v="G-8443"/>
    <x v="809"/>
    <d v="2024-01-02T00:00:00"/>
    <d v="2024-01-07T00:00:00"/>
    <x v="1"/>
    <s v="RC_WHL"/>
    <x v="7"/>
    <x v="0"/>
    <x v="2"/>
    <n v="5250"/>
    <n v="3"/>
    <n v="6"/>
    <n v="1"/>
    <n v="7"/>
    <n v="5"/>
    <n v="1"/>
    <n v="787.5"/>
    <n v="4462.5"/>
    <n v="15"/>
  </r>
  <r>
    <s v="RES-24015"/>
    <s v="G-8451"/>
    <x v="809"/>
    <d v="2024-01-02T00:00:00"/>
    <d v="2024-01-12T00:00:00"/>
    <x v="1"/>
    <s v="RC_LONG"/>
    <x v="4"/>
    <x v="1"/>
    <x v="2"/>
    <n v="14000"/>
    <n v="4"/>
    <n v="4"/>
    <n v="0"/>
    <n v="4"/>
    <n v="10"/>
    <n v="1"/>
    <n v="2380"/>
    <n v="11620"/>
    <n v="40"/>
  </r>
  <r>
    <s v="RES-24029"/>
    <s v="G-8465"/>
    <x v="809"/>
    <d v="2024-01-02T00:00:00"/>
    <d v="2024-01-12T00:00:00"/>
    <x v="1"/>
    <s v="RC_WHL"/>
    <x v="2"/>
    <x v="3"/>
    <x v="2"/>
    <n v="17500"/>
    <n v="5"/>
    <n v="15"/>
    <n v="5"/>
    <n v="20"/>
    <n v="10"/>
    <n v="1"/>
    <n v="1750"/>
    <n v="15750"/>
    <n v="50"/>
  </r>
  <r>
    <s v="RES-24030"/>
    <s v="G-8466"/>
    <x v="809"/>
    <d v="2024-01-02T00:00:00"/>
    <d v="2024-01-09T00:00:00"/>
    <x v="1"/>
    <s v="RC_WHL"/>
    <x v="7"/>
    <x v="4"/>
    <x v="2"/>
    <n v="2450"/>
    <n v="1"/>
    <n v="2"/>
    <n v="1"/>
    <n v="3"/>
    <n v="7"/>
    <n v="1"/>
    <n v="367.5"/>
    <n v="2082.5"/>
    <n v="7"/>
  </r>
  <r>
    <s v="RES-24050"/>
    <s v="G-8486"/>
    <x v="809"/>
    <d v="2024-01-02T00:00:00"/>
    <d v="2024-01-08T00:00:00"/>
    <x v="1"/>
    <s v="RC_WHL"/>
    <x v="4"/>
    <x v="0"/>
    <x v="0"/>
    <n v="2100"/>
    <n v="1"/>
    <n v="2"/>
    <n v="0"/>
    <n v="2"/>
    <n v="6"/>
    <n v="1"/>
    <n v="357"/>
    <n v="1743"/>
    <n v="6"/>
  </r>
  <r>
    <s v="RES-24072"/>
    <s v="G-8508"/>
    <x v="809"/>
    <d v="2024-01-04T00:00:00"/>
    <d v="2024-01-08T00:00:00"/>
    <x v="1"/>
    <s v="RC_PROMO"/>
    <x v="2"/>
    <x v="0"/>
    <x v="0"/>
    <n v="2800"/>
    <n v="2"/>
    <n v="6"/>
    <n v="0"/>
    <n v="6"/>
    <n v="4"/>
    <n v="3"/>
    <n v="280"/>
    <n v="2520"/>
    <n v="8"/>
  </r>
  <r>
    <s v="RES-24074"/>
    <s v="G-8510"/>
    <x v="809"/>
    <d v="2024-01-17T00:00:00"/>
    <d v="2024-01-23T00:00:00"/>
    <x v="1"/>
    <s v="RC_GOV"/>
    <x v="2"/>
    <x v="0"/>
    <x v="2"/>
    <n v="4200"/>
    <n v="2"/>
    <n v="4"/>
    <n v="3"/>
    <n v="7"/>
    <n v="6"/>
    <n v="16"/>
    <n v="420"/>
    <n v="3780"/>
    <n v="12"/>
  </r>
  <r>
    <s v="RES-24089"/>
    <s v="G-8525"/>
    <x v="809"/>
    <d v="2024-01-02T00:00:00"/>
    <d v="2024-01-16T00:00:00"/>
    <x v="1"/>
    <s v="RC_GOV"/>
    <x v="6"/>
    <x v="2"/>
    <x v="1"/>
    <n v="19600"/>
    <n v="4"/>
    <n v="4"/>
    <n v="3"/>
    <n v="7"/>
    <n v="14"/>
    <n v="1"/>
    <n v="0"/>
    <n v="19600"/>
    <n v="56"/>
  </r>
  <r>
    <s v="RES-24094"/>
    <s v="G-8530"/>
    <x v="809"/>
    <d v="2024-01-02T00:00:00"/>
    <d v="2024-01-07T00:00:00"/>
    <x v="1"/>
    <s v="RC_PKG"/>
    <x v="4"/>
    <x v="2"/>
    <x v="2"/>
    <n v="5250"/>
    <n v="3"/>
    <n v="9"/>
    <n v="3"/>
    <n v="12"/>
    <n v="5"/>
    <n v="1"/>
    <n v="892.5"/>
    <n v="4357.5"/>
    <n v="15"/>
  </r>
  <r>
    <s v="RES-24095"/>
    <s v="G-8531"/>
    <x v="809"/>
    <d v="2024-01-16T00:00:00"/>
    <d v="2024-01-19T00:00:00"/>
    <x v="1"/>
    <s v="RC_PROMO"/>
    <x v="4"/>
    <x v="0"/>
    <x v="0"/>
    <n v="1050"/>
    <n v="1"/>
    <n v="3"/>
    <n v="1"/>
    <n v="4"/>
    <n v="3"/>
    <n v="15"/>
    <n v="178.5"/>
    <n v="871.5"/>
    <n v="3"/>
  </r>
  <r>
    <s v="RES-24101"/>
    <s v="G-8537"/>
    <x v="809"/>
    <d v="2024-01-02T00:00:00"/>
    <d v="2024-01-15T00:00:00"/>
    <x v="0"/>
    <s v="RC_WHL"/>
    <x v="1"/>
    <x v="2"/>
    <x v="2"/>
    <n v="35750"/>
    <n v="5"/>
    <n v="15"/>
    <n v="3"/>
    <n v="18"/>
    <n v="13"/>
    <n v="1"/>
    <n v="1787.5"/>
    <n v="33962.5"/>
    <n v="65"/>
  </r>
  <r>
    <s v="RES-24102"/>
    <s v="G-8538"/>
    <x v="809"/>
    <d v="2024-01-02T00:00:00"/>
    <d v="2024-01-06T00:00:00"/>
    <x v="1"/>
    <s v="RC_CORP"/>
    <x v="5"/>
    <x v="1"/>
    <x v="2"/>
    <n v="1400"/>
    <n v="1"/>
    <n v="1"/>
    <n v="0"/>
    <n v="1"/>
    <n v="4"/>
    <n v="1"/>
    <n v="280"/>
    <n v="1120"/>
    <n v="4"/>
  </r>
  <r>
    <s v="RES-24105"/>
    <s v="G-8541"/>
    <x v="809"/>
    <d v="2024-01-02T00:00:00"/>
    <d v="2024-01-06T00:00:00"/>
    <x v="1"/>
    <s v="RC_BAR"/>
    <x v="5"/>
    <x v="3"/>
    <x v="2"/>
    <n v="7000"/>
    <n v="5"/>
    <n v="5"/>
    <n v="7"/>
    <n v="12"/>
    <n v="4"/>
    <n v="1"/>
    <n v="1400"/>
    <n v="5600"/>
    <n v="20"/>
  </r>
  <r>
    <s v="RES-24114"/>
    <s v="G-8550"/>
    <x v="809"/>
    <d v="2024-01-02T00:00:00"/>
    <d v="2024-01-08T00:00:00"/>
    <x v="1"/>
    <s v="RC_PROMO"/>
    <x v="1"/>
    <x v="3"/>
    <x v="0"/>
    <n v="6300"/>
    <n v="3"/>
    <n v="6"/>
    <n v="1"/>
    <n v="7"/>
    <n v="6"/>
    <n v="1"/>
    <n v="315"/>
    <n v="5985"/>
    <n v="18"/>
  </r>
  <r>
    <s v="RES-24119"/>
    <s v="G-8555"/>
    <x v="809"/>
    <d v="2024-01-02T00:00:00"/>
    <d v="2024-01-09T00:00:00"/>
    <x v="2"/>
    <s v="RC_GOV"/>
    <x v="5"/>
    <x v="1"/>
    <x v="2"/>
    <n v="15400"/>
    <n v="2"/>
    <n v="2"/>
    <n v="3"/>
    <n v="5"/>
    <n v="7"/>
    <n v="1"/>
    <n v="3080"/>
    <n v="12320"/>
    <n v="14"/>
  </r>
  <r>
    <s v="RES-24131"/>
    <s v="G-8567"/>
    <x v="809"/>
    <d v="2024-01-02T00:00:00"/>
    <d v="2024-01-03T00:00:00"/>
    <x v="1"/>
    <s v="RC_PROMO"/>
    <x v="6"/>
    <x v="0"/>
    <x v="2"/>
    <n v="1400"/>
    <n v="4"/>
    <n v="4"/>
    <n v="2"/>
    <n v="6"/>
    <n v="1"/>
    <n v="1"/>
    <n v="0"/>
    <n v="1400"/>
    <n v="4"/>
  </r>
  <r>
    <s v="RES-24142"/>
    <s v="G-8578"/>
    <x v="809"/>
    <d v="2024-01-02T00:00:00"/>
    <d v="2024-01-08T00:00:00"/>
    <x v="1"/>
    <s v="RC_PROMO"/>
    <x v="3"/>
    <x v="1"/>
    <x v="0"/>
    <n v="10500"/>
    <n v="5"/>
    <n v="5"/>
    <n v="2"/>
    <n v="7"/>
    <n v="6"/>
    <n v="1"/>
    <n v="0"/>
    <n v="10500"/>
    <n v="30"/>
  </r>
  <r>
    <s v="RES-24145"/>
    <s v="G-8581"/>
    <x v="809"/>
    <d v="2024-01-02T00:00:00"/>
    <d v="2024-01-11T00:00:00"/>
    <x v="4"/>
    <s v="RC_PKG"/>
    <x v="7"/>
    <x v="3"/>
    <x v="2"/>
    <n v="28800"/>
    <n v="4"/>
    <n v="12"/>
    <n v="3"/>
    <n v="15"/>
    <n v="9"/>
    <n v="1"/>
    <n v="4320"/>
    <n v="24480"/>
    <n v="36"/>
  </r>
  <r>
    <s v="RES-24149"/>
    <s v="G-8585"/>
    <x v="809"/>
    <d v="2024-01-02T00:00:00"/>
    <d v="2024-01-03T00:00:00"/>
    <x v="1"/>
    <s v="RC_PROMO"/>
    <x v="1"/>
    <x v="0"/>
    <x v="2"/>
    <n v="1400"/>
    <n v="4"/>
    <n v="12"/>
    <n v="5"/>
    <n v="17"/>
    <n v="1"/>
    <n v="1"/>
    <n v="70"/>
    <n v="1330"/>
    <n v="4"/>
  </r>
  <r>
    <s v="RES-24157"/>
    <s v="G-8593"/>
    <x v="809"/>
    <d v="2024-01-02T00:00:00"/>
    <d v="2024-01-03T00:00:00"/>
    <x v="1"/>
    <s v="RC_WHL"/>
    <x v="6"/>
    <x v="2"/>
    <x v="1"/>
    <n v="1400"/>
    <n v="4"/>
    <n v="12"/>
    <n v="5"/>
    <n v="17"/>
    <n v="1"/>
    <n v="1"/>
    <n v="0"/>
    <n v="1400"/>
    <n v="4"/>
  </r>
  <r>
    <s v="RES-24161"/>
    <s v="G-8597"/>
    <x v="809"/>
    <d v="2024-01-02T00:00:00"/>
    <d v="2024-01-05T00:00:00"/>
    <x v="1"/>
    <s v="RC_BAR"/>
    <x v="5"/>
    <x v="4"/>
    <x v="1"/>
    <n v="2100"/>
    <n v="2"/>
    <n v="6"/>
    <n v="2"/>
    <n v="8"/>
    <n v="3"/>
    <n v="1"/>
    <n v="420"/>
    <n v="1680"/>
    <n v="6"/>
  </r>
  <r>
    <s v="RES-24177"/>
    <s v="G-8613"/>
    <x v="809"/>
    <d v="2024-01-02T00:00:00"/>
    <d v="2024-01-10T00:00:00"/>
    <x v="2"/>
    <s v="RC_PROMO"/>
    <x v="6"/>
    <x v="4"/>
    <x v="2"/>
    <n v="35200"/>
    <n v="4"/>
    <n v="12"/>
    <n v="1"/>
    <n v="13"/>
    <n v="8"/>
    <n v="1"/>
    <n v="0"/>
    <n v="35200"/>
    <n v="32"/>
  </r>
  <r>
    <s v="RES-24184"/>
    <s v="G-8620"/>
    <x v="809"/>
    <d v="2024-02-27T00:00:00"/>
    <d v="2024-03-07T00:00:00"/>
    <x v="1"/>
    <s v="RC_GOV"/>
    <x v="0"/>
    <x v="3"/>
    <x v="2"/>
    <n v="3150"/>
    <n v="1"/>
    <n v="1"/>
    <n v="0"/>
    <n v="1"/>
    <n v="9"/>
    <n v="57"/>
    <n v="0"/>
    <n v="3150"/>
    <n v="9"/>
  </r>
  <r>
    <s v="RES-24199"/>
    <s v="G-8635"/>
    <x v="809"/>
    <d v="2024-02-27T00:00:00"/>
    <d v="2024-03-11T00:00:00"/>
    <x v="1"/>
    <s v="RC_LONG"/>
    <x v="5"/>
    <x v="3"/>
    <x v="2"/>
    <n v="13650"/>
    <n v="3"/>
    <n v="6"/>
    <n v="3"/>
    <n v="9"/>
    <n v="13"/>
    <n v="57"/>
    <n v="2730"/>
    <n v="10920"/>
    <n v="39"/>
  </r>
  <r>
    <s v="RES-24205"/>
    <s v="G-8641"/>
    <x v="809"/>
    <d v="2024-01-02T00:00:00"/>
    <d v="2024-01-08T00:00:00"/>
    <x v="0"/>
    <s v="RC_LONG"/>
    <x v="3"/>
    <x v="3"/>
    <x v="2"/>
    <n v="3300"/>
    <n v="1"/>
    <n v="3"/>
    <n v="2"/>
    <n v="5"/>
    <n v="6"/>
    <n v="1"/>
    <n v="0"/>
    <n v="3300"/>
    <n v="6"/>
  </r>
  <r>
    <s v="RES-24208"/>
    <s v="G-8644"/>
    <x v="809"/>
    <d v="2024-01-02T00:00:00"/>
    <d v="2024-01-09T00:00:00"/>
    <x v="4"/>
    <s v="RC_PROMO"/>
    <x v="4"/>
    <x v="3"/>
    <x v="0"/>
    <n v="16800"/>
    <n v="3"/>
    <n v="9"/>
    <n v="2"/>
    <n v="11"/>
    <n v="7"/>
    <n v="1"/>
    <n v="2856"/>
    <n v="13944"/>
    <n v="21"/>
  </r>
  <r>
    <s v="RES-24222"/>
    <s v="G-8658"/>
    <x v="809"/>
    <d v="2024-02-14T00:00:00"/>
    <d v="2024-02-25T00:00:00"/>
    <x v="0"/>
    <s v="RC_PROMO"/>
    <x v="7"/>
    <x v="2"/>
    <x v="2"/>
    <n v="6050"/>
    <n v="1"/>
    <n v="3"/>
    <n v="1"/>
    <n v="4"/>
    <n v="11"/>
    <n v="44"/>
    <n v="907.5"/>
    <n v="5142.5"/>
    <n v="11"/>
  </r>
  <r>
    <s v="RES-24237"/>
    <s v="G-8673"/>
    <x v="809"/>
    <d v="2024-01-02T00:00:00"/>
    <d v="2024-01-03T00:00:00"/>
    <x v="0"/>
    <s v="RC_GOV"/>
    <x v="4"/>
    <x v="0"/>
    <x v="2"/>
    <n v="2750"/>
    <n v="5"/>
    <n v="5"/>
    <n v="1"/>
    <n v="6"/>
    <n v="1"/>
    <n v="1"/>
    <n v="467.5"/>
    <n v="2282.5"/>
    <n v="5"/>
  </r>
  <r>
    <s v="RES-24247"/>
    <s v="G-8683"/>
    <x v="809"/>
    <d v="2024-01-02T00:00:00"/>
    <d v="2024-01-11T00:00:00"/>
    <x v="1"/>
    <s v="RC_PROMO"/>
    <x v="0"/>
    <x v="2"/>
    <x v="2"/>
    <n v="9450"/>
    <n v="3"/>
    <n v="9"/>
    <n v="2"/>
    <n v="11"/>
    <n v="9"/>
    <n v="1"/>
    <n v="0"/>
    <n v="9450"/>
    <n v="27"/>
  </r>
  <r>
    <s v="RES-24249"/>
    <s v="G-8685"/>
    <x v="809"/>
    <d v="2024-01-02T00:00:00"/>
    <d v="2024-01-15T00:00:00"/>
    <x v="1"/>
    <s v="RC_LONG"/>
    <x v="4"/>
    <x v="3"/>
    <x v="2"/>
    <n v="9100"/>
    <n v="2"/>
    <n v="4"/>
    <n v="2"/>
    <n v="6"/>
    <n v="13"/>
    <n v="1"/>
    <n v="1547"/>
    <n v="7553"/>
    <n v="26"/>
  </r>
  <r>
    <s v="RES-24266"/>
    <s v="G-8702"/>
    <x v="809"/>
    <d v="2024-01-02T00:00:00"/>
    <d v="2024-01-04T00:00:00"/>
    <x v="1"/>
    <s v="RC_GOV"/>
    <x v="5"/>
    <x v="0"/>
    <x v="0"/>
    <n v="2800"/>
    <n v="4"/>
    <n v="12"/>
    <n v="2"/>
    <n v="14"/>
    <n v="2"/>
    <n v="1"/>
    <n v="560"/>
    <n v="2240"/>
    <n v="8"/>
  </r>
  <r>
    <s v="RES-24279"/>
    <s v="G-8715"/>
    <x v="809"/>
    <d v="2024-01-02T00:00:00"/>
    <d v="2024-01-05T00:00:00"/>
    <x v="1"/>
    <s v="RC_PKG"/>
    <x v="1"/>
    <x v="3"/>
    <x v="2"/>
    <n v="2100"/>
    <n v="2"/>
    <n v="6"/>
    <n v="1"/>
    <n v="7"/>
    <n v="3"/>
    <n v="1"/>
    <n v="105"/>
    <n v="1995"/>
    <n v="6"/>
  </r>
  <r>
    <s v="RES-24292"/>
    <s v="G-8728"/>
    <x v="809"/>
    <d v="2024-01-02T00:00:00"/>
    <d v="2024-01-07T00:00:00"/>
    <x v="1"/>
    <s v="RC_PROMO"/>
    <x v="7"/>
    <x v="3"/>
    <x v="2"/>
    <n v="3500"/>
    <n v="2"/>
    <n v="6"/>
    <n v="2"/>
    <n v="8"/>
    <n v="5"/>
    <n v="1"/>
    <n v="525"/>
    <n v="2975"/>
    <n v="10"/>
  </r>
  <r>
    <s v="RES-24293"/>
    <s v="G-8729"/>
    <x v="809"/>
    <d v="2024-01-02T00:00:00"/>
    <d v="2024-01-04T00:00:00"/>
    <x v="1"/>
    <s v="RC_PKG"/>
    <x v="7"/>
    <x v="2"/>
    <x v="2"/>
    <n v="3500"/>
    <n v="5"/>
    <n v="5"/>
    <n v="4"/>
    <n v="9"/>
    <n v="2"/>
    <n v="1"/>
    <n v="525"/>
    <n v="2975"/>
    <n v="10"/>
  </r>
  <r>
    <s v="RES-24306"/>
    <s v="G-8742"/>
    <x v="809"/>
    <d v="2024-01-02T00:00:00"/>
    <d v="2024-01-13T00:00:00"/>
    <x v="1"/>
    <s v="RC_CORP"/>
    <x v="4"/>
    <x v="3"/>
    <x v="0"/>
    <n v="7700"/>
    <n v="2"/>
    <n v="2"/>
    <n v="1"/>
    <n v="3"/>
    <n v="11"/>
    <n v="1"/>
    <n v="1309"/>
    <n v="6391"/>
    <n v="22"/>
  </r>
  <r>
    <s v="RES-24312"/>
    <s v="G-8748"/>
    <x v="809"/>
    <d v="2024-01-02T00:00:00"/>
    <d v="2024-01-14T00:00:00"/>
    <x v="1"/>
    <s v="RC_CORP"/>
    <x v="6"/>
    <x v="1"/>
    <x v="0"/>
    <n v="12600"/>
    <n v="3"/>
    <n v="6"/>
    <n v="1"/>
    <n v="7"/>
    <n v="12"/>
    <n v="1"/>
    <n v="0"/>
    <n v="12600"/>
    <n v="36"/>
  </r>
  <r>
    <s v="RES-24315"/>
    <s v="G-8751"/>
    <x v="809"/>
    <d v="2024-01-02T00:00:00"/>
    <d v="2024-01-04T00:00:00"/>
    <x v="4"/>
    <s v="RC_PKG"/>
    <x v="7"/>
    <x v="3"/>
    <x v="2"/>
    <n v="3200"/>
    <n v="2"/>
    <n v="6"/>
    <n v="2"/>
    <n v="8"/>
    <n v="2"/>
    <n v="1"/>
    <n v="480"/>
    <n v="2720"/>
    <n v="4"/>
  </r>
  <r>
    <s v="RES-24317"/>
    <s v="G-8753"/>
    <x v="809"/>
    <d v="2024-01-02T00:00:00"/>
    <d v="2024-01-03T00:00:00"/>
    <x v="1"/>
    <s v="RC_GOV"/>
    <x v="7"/>
    <x v="0"/>
    <x v="0"/>
    <n v="1400"/>
    <n v="4"/>
    <n v="4"/>
    <n v="1"/>
    <n v="5"/>
    <n v="1"/>
    <n v="1"/>
    <n v="210"/>
    <n v="1190"/>
    <n v="4"/>
  </r>
  <r>
    <s v="RES-24325"/>
    <s v="G-8761"/>
    <x v="809"/>
    <d v="2024-02-24T00:00:00"/>
    <d v="2024-02-25T00:00:00"/>
    <x v="3"/>
    <s v="RC_CORP"/>
    <x v="7"/>
    <x v="3"/>
    <x v="2"/>
    <n v="1200"/>
    <n v="1"/>
    <n v="2"/>
    <n v="0"/>
    <n v="2"/>
    <n v="1"/>
    <n v="54"/>
    <n v="180"/>
    <n v="1020"/>
    <n v="1"/>
  </r>
  <r>
    <s v="RES-24334"/>
    <s v="G-8770"/>
    <x v="809"/>
    <d v="2024-01-02T00:00:00"/>
    <d v="2024-01-15T00:00:00"/>
    <x v="0"/>
    <s v="RC_BAR"/>
    <x v="4"/>
    <x v="3"/>
    <x v="1"/>
    <n v="35750"/>
    <n v="5"/>
    <n v="5"/>
    <n v="3"/>
    <n v="8"/>
    <n v="13"/>
    <n v="1"/>
    <n v="6077.5"/>
    <n v="29672.5"/>
    <n v="65"/>
  </r>
  <r>
    <s v="RES-24352"/>
    <s v="G-8788"/>
    <x v="809"/>
    <d v="2024-02-23T00:00:00"/>
    <d v="2024-02-25T00:00:00"/>
    <x v="1"/>
    <s v="RC_PROMO"/>
    <x v="3"/>
    <x v="0"/>
    <x v="2"/>
    <n v="2100"/>
    <n v="3"/>
    <n v="3"/>
    <n v="1"/>
    <n v="4"/>
    <n v="2"/>
    <n v="53"/>
    <n v="0"/>
    <n v="2100"/>
    <n v="6"/>
  </r>
  <r>
    <s v="RES-24358"/>
    <s v="G-8794"/>
    <x v="809"/>
    <d v="2024-01-02T00:00:00"/>
    <d v="2024-01-12T00:00:00"/>
    <x v="1"/>
    <s v="RC_PKG"/>
    <x v="1"/>
    <x v="3"/>
    <x v="2"/>
    <n v="17500"/>
    <n v="5"/>
    <n v="15"/>
    <n v="4"/>
    <n v="19"/>
    <n v="10"/>
    <n v="1"/>
    <n v="875"/>
    <n v="16625"/>
    <n v="50"/>
  </r>
  <r>
    <s v="RES-24360"/>
    <s v="G-8796"/>
    <x v="809"/>
    <d v="2024-01-02T00:00:00"/>
    <d v="2024-01-06T00:00:00"/>
    <x v="1"/>
    <s v="RC_BAR"/>
    <x v="1"/>
    <x v="3"/>
    <x v="2"/>
    <n v="5600"/>
    <n v="4"/>
    <n v="12"/>
    <n v="3"/>
    <n v="15"/>
    <n v="4"/>
    <n v="1"/>
    <n v="280"/>
    <n v="5320"/>
    <n v="16"/>
  </r>
  <r>
    <s v="RES-24364"/>
    <s v="G-8800"/>
    <x v="809"/>
    <d v="2024-02-24T00:00:00"/>
    <d v="2024-02-25T00:00:00"/>
    <x v="1"/>
    <s v="RC_BAR"/>
    <x v="5"/>
    <x v="4"/>
    <x v="1"/>
    <n v="700"/>
    <n v="2"/>
    <n v="6"/>
    <n v="2"/>
    <n v="8"/>
    <n v="1"/>
    <n v="54"/>
    <n v="140"/>
    <n v="560"/>
    <n v="2"/>
  </r>
  <r>
    <s v="RES-24368"/>
    <s v="G-8804"/>
    <x v="809"/>
    <d v="2024-01-02T00:00:00"/>
    <d v="2024-01-06T00:00:00"/>
    <x v="1"/>
    <s v="RC_LONG"/>
    <x v="7"/>
    <x v="3"/>
    <x v="2"/>
    <n v="2800"/>
    <n v="2"/>
    <n v="4"/>
    <n v="3"/>
    <n v="7"/>
    <n v="4"/>
    <n v="1"/>
    <n v="420"/>
    <n v="2380"/>
    <n v="8"/>
  </r>
  <r>
    <s v="RES-24372"/>
    <s v="G-8808"/>
    <x v="809"/>
    <d v="2024-01-02T00:00:00"/>
    <d v="2024-01-11T00:00:00"/>
    <x v="3"/>
    <s v="RC_PROMO"/>
    <x v="0"/>
    <x v="3"/>
    <x v="0"/>
    <n v="10800"/>
    <n v="1"/>
    <n v="3"/>
    <n v="0"/>
    <n v="3"/>
    <n v="9"/>
    <n v="1"/>
    <n v="0"/>
    <n v="10800"/>
    <n v="9"/>
  </r>
  <r>
    <s v="RES-24380"/>
    <s v="G-8816"/>
    <x v="809"/>
    <d v="2024-02-23T00:00:00"/>
    <d v="2024-02-27T00:00:00"/>
    <x v="1"/>
    <s v="RC_BAR"/>
    <x v="3"/>
    <x v="0"/>
    <x v="2"/>
    <n v="4200"/>
    <n v="3"/>
    <n v="6"/>
    <n v="2"/>
    <n v="8"/>
    <n v="4"/>
    <n v="53"/>
    <n v="0"/>
    <n v="4200"/>
    <n v="12"/>
  </r>
  <r>
    <s v="RES-24383"/>
    <s v="G-8819"/>
    <x v="809"/>
    <d v="2024-01-02T00:00:00"/>
    <d v="2024-01-08T00:00:00"/>
    <x v="1"/>
    <s v="RC_BAR"/>
    <x v="3"/>
    <x v="3"/>
    <x v="2"/>
    <n v="8400"/>
    <n v="4"/>
    <n v="12"/>
    <n v="4"/>
    <n v="16"/>
    <n v="6"/>
    <n v="1"/>
    <n v="0"/>
    <n v="8400"/>
    <n v="24"/>
  </r>
  <r>
    <s v="RES-24385"/>
    <s v="G-8821"/>
    <x v="809"/>
    <d v="2024-01-02T00:00:00"/>
    <d v="2024-01-16T00:00:00"/>
    <x v="0"/>
    <s v="RC_LONG"/>
    <x v="1"/>
    <x v="1"/>
    <x v="2"/>
    <n v="15400"/>
    <n v="2"/>
    <n v="2"/>
    <n v="2"/>
    <n v="4"/>
    <n v="14"/>
    <n v="1"/>
    <n v="770"/>
    <n v="14630"/>
    <n v="28"/>
  </r>
  <r>
    <s v="RES-24387"/>
    <s v="G-8823"/>
    <x v="809"/>
    <d v="2024-01-02T00:00:00"/>
    <d v="2024-01-16T00:00:00"/>
    <x v="0"/>
    <s v="RC_GOV"/>
    <x v="4"/>
    <x v="2"/>
    <x v="2"/>
    <n v="23100"/>
    <n v="3"/>
    <n v="9"/>
    <n v="3"/>
    <n v="12"/>
    <n v="14"/>
    <n v="1"/>
    <n v="3927"/>
    <n v="19173"/>
    <n v="42"/>
  </r>
  <r>
    <s v="RES-24393"/>
    <s v="G-8829"/>
    <x v="809"/>
    <d v="2024-01-02T00:00:00"/>
    <d v="2024-01-11T00:00:00"/>
    <x v="1"/>
    <s v="RC_PKG"/>
    <x v="1"/>
    <x v="3"/>
    <x v="2"/>
    <n v="15750"/>
    <n v="5"/>
    <n v="10"/>
    <n v="5"/>
    <n v="15"/>
    <n v="9"/>
    <n v="1"/>
    <n v="787.5"/>
    <n v="14962.5"/>
    <n v="45"/>
  </r>
  <r>
    <s v="RES-24394"/>
    <s v="G-8830"/>
    <x v="809"/>
    <d v="2024-02-17T00:00:00"/>
    <d v="2024-02-28T00:00:00"/>
    <x v="1"/>
    <s v="RC_LONG"/>
    <x v="4"/>
    <x v="0"/>
    <x v="2"/>
    <n v="7700"/>
    <n v="2"/>
    <n v="4"/>
    <n v="0"/>
    <n v="4"/>
    <n v="11"/>
    <n v="47"/>
    <n v="1309"/>
    <n v="6391"/>
    <n v="22"/>
  </r>
  <r>
    <s v="RES-24401"/>
    <s v="G-8837"/>
    <x v="809"/>
    <d v="2024-01-02T00:00:00"/>
    <d v="2024-01-08T00:00:00"/>
    <x v="1"/>
    <s v="RC_CORP"/>
    <x v="2"/>
    <x v="3"/>
    <x v="2"/>
    <n v="8400"/>
    <n v="4"/>
    <n v="8"/>
    <n v="3"/>
    <n v="11"/>
    <n v="6"/>
    <n v="1"/>
    <n v="840"/>
    <n v="7560"/>
    <n v="24"/>
  </r>
  <r>
    <s v="RES-24407"/>
    <s v="G-8843"/>
    <x v="809"/>
    <d v="2024-01-30T00:00:00"/>
    <d v="2024-02-13T00:00:00"/>
    <x v="1"/>
    <s v="RC_PKG"/>
    <x v="4"/>
    <x v="3"/>
    <x v="1"/>
    <n v="14700"/>
    <n v="3"/>
    <n v="9"/>
    <n v="2"/>
    <n v="11"/>
    <n v="14"/>
    <n v="29"/>
    <n v="2499"/>
    <n v="12201"/>
    <n v="42"/>
  </r>
  <r>
    <s v="RES-24412"/>
    <s v="G-8848"/>
    <x v="809"/>
    <d v="2024-01-02T00:00:00"/>
    <d v="2024-01-15T00:00:00"/>
    <x v="1"/>
    <s v="RC_GOV"/>
    <x v="6"/>
    <x v="1"/>
    <x v="0"/>
    <n v="22750"/>
    <n v="5"/>
    <n v="15"/>
    <n v="2"/>
    <n v="17"/>
    <n v="13"/>
    <n v="1"/>
    <n v="0"/>
    <n v="22750"/>
    <n v="65"/>
  </r>
  <r>
    <s v="RES-24431"/>
    <s v="G-8867"/>
    <x v="809"/>
    <d v="2024-01-02T00:00:00"/>
    <d v="2024-01-16T00:00:00"/>
    <x v="1"/>
    <s v="RC_PROMO"/>
    <x v="2"/>
    <x v="3"/>
    <x v="2"/>
    <n v="24500"/>
    <n v="5"/>
    <n v="15"/>
    <n v="4"/>
    <n v="19"/>
    <n v="14"/>
    <n v="1"/>
    <n v="2450"/>
    <n v="22050"/>
    <n v="70"/>
  </r>
  <r>
    <s v="RES-24452"/>
    <s v="G-8888"/>
    <x v="809"/>
    <d v="2024-01-02T00:00:00"/>
    <d v="2024-01-10T00:00:00"/>
    <x v="1"/>
    <s v="RC_GOV"/>
    <x v="7"/>
    <x v="2"/>
    <x v="2"/>
    <n v="14000"/>
    <n v="5"/>
    <n v="10"/>
    <n v="5"/>
    <n v="15"/>
    <n v="8"/>
    <n v="1"/>
    <n v="2100"/>
    <n v="11900"/>
    <n v="40"/>
  </r>
  <r>
    <s v="RES-24458"/>
    <s v="G-8894"/>
    <x v="809"/>
    <d v="2024-01-02T00:00:00"/>
    <d v="2024-01-04T00:00:00"/>
    <x v="1"/>
    <s v="RC_BAR"/>
    <x v="5"/>
    <x v="4"/>
    <x v="1"/>
    <n v="3500"/>
    <n v="5"/>
    <n v="5"/>
    <n v="4"/>
    <n v="9"/>
    <n v="2"/>
    <n v="1"/>
    <n v="700"/>
    <n v="2800"/>
    <n v="10"/>
  </r>
  <r>
    <s v="RES-24465"/>
    <s v="G-8901"/>
    <x v="809"/>
    <d v="2024-01-02T00:00:00"/>
    <d v="2024-01-05T00:00:00"/>
    <x v="1"/>
    <s v="RC_LONG"/>
    <x v="2"/>
    <x v="3"/>
    <x v="0"/>
    <n v="2100"/>
    <n v="2"/>
    <n v="6"/>
    <n v="1"/>
    <n v="7"/>
    <n v="3"/>
    <n v="1"/>
    <n v="210"/>
    <n v="1890"/>
    <n v="6"/>
  </r>
  <r>
    <s v="RES-24466"/>
    <s v="G-8902"/>
    <x v="809"/>
    <d v="2024-01-02T00:00:00"/>
    <d v="2024-01-06T00:00:00"/>
    <x v="1"/>
    <s v="RC_LONG"/>
    <x v="6"/>
    <x v="2"/>
    <x v="0"/>
    <n v="1400"/>
    <n v="1"/>
    <n v="2"/>
    <n v="0"/>
    <n v="2"/>
    <n v="4"/>
    <n v="1"/>
    <n v="0"/>
    <n v="1400"/>
    <n v="4"/>
  </r>
  <r>
    <s v="RES-24474"/>
    <s v="G-8910"/>
    <x v="809"/>
    <d v="2024-02-07T00:00:00"/>
    <d v="2024-02-10T00:00:00"/>
    <x v="0"/>
    <s v="RC_PROMO"/>
    <x v="1"/>
    <x v="3"/>
    <x v="2"/>
    <n v="6600"/>
    <n v="4"/>
    <n v="8"/>
    <n v="3"/>
    <n v="11"/>
    <n v="3"/>
    <n v="37"/>
    <n v="330"/>
    <n v="6270"/>
    <n v="12"/>
  </r>
  <r>
    <s v="RES-24480"/>
    <s v="G-8916"/>
    <x v="809"/>
    <d v="2024-01-02T00:00:00"/>
    <d v="2024-01-16T00:00:00"/>
    <x v="1"/>
    <s v="RC_PROMO"/>
    <x v="5"/>
    <x v="3"/>
    <x v="2"/>
    <n v="14700"/>
    <n v="3"/>
    <n v="6"/>
    <n v="3"/>
    <n v="9"/>
    <n v="14"/>
    <n v="1"/>
    <n v="2940"/>
    <n v="11760"/>
    <n v="42"/>
  </r>
  <r>
    <s v="RES-24482"/>
    <s v="G-8918"/>
    <x v="809"/>
    <d v="2024-01-02T00:00:00"/>
    <d v="2024-01-16T00:00:00"/>
    <x v="1"/>
    <s v="RC_WHL"/>
    <x v="6"/>
    <x v="3"/>
    <x v="0"/>
    <n v="4900"/>
    <n v="1"/>
    <n v="3"/>
    <n v="1"/>
    <n v="4"/>
    <n v="14"/>
    <n v="1"/>
    <n v="0"/>
    <n v="4900"/>
    <n v="14"/>
  </r>
  <r>
    <s v="RES-24490"/>
    <s v="G-8926"/>
    <x v="809"/>
    <d v="2024-02-01T00:00:00"/>
    <d v="2024-02-13T00:00:00"/>
    <x v="1"/>
    <s v="RC_WHL"/>
    <x v="0"/>
    <x v="3"/>
    <x v="2"/>
    <n v="8400"/>
    <n v="2"/>
    <n v="4"/>
    <n v="1"/>
    <n v="5"/>
    <n v="12"/>
    <n v="31"/>
    <n v="0"/>
    <n v="8400"/>
    <n v="24"/>
  </r>
  <r>
    <s v="RES-24493"/>
    <s v="G-8929"/>
    <x v="809"/>
    <d v="2024-01-02T00:00:00"/>
    <d v="2024-01-14T00:00:00"/>
    <x v="1"/>
    <s v="RC_CORP"/>
    <x v="1"/>
    <x v="4"/>
    <x v="3"/>
    <n v="0"/>
    <n v="6"/>
    <n v="0"/>
    <n v="0"/>
    <n v="0"/>
    <n v="12"/>
    <n v="1"/>
    <n v="0"/>
    <n v="0"/>
    <n v="72"/>
  </r>
  <r>
    <s v="RES-24502"/>
    <s v="G-8938"/>
    <x v="809"/>
    <d v="2024-01-02T00:00:00"/>
    <d v="2024-01-03T00:00:00"/>
    <x v="1"/>
    <s v="RC_PKG"/>
    <x v="1"/>
    <x v="2"/>
    <x v="2"/>
    <n v="1400"/>
    <n v="4"/>
    <n v="8"/>
    <n v="2"/>
    <n v="10"/>
    <n v="1"/>
    <n v="1"/>
    <n v="70"/>
    <n v="1330"/>
    <n v="4"/>
  </r>
  <r>
    <s v="RES-24506"/>
    <s v="G-8942"/>
    <x v="809"/>
    <d v="2024-01-30T00:00:00"/>
    <d v="2024-02-07T00:00:00"/>
    <x v="0"/>
    <s v="RC_CORP"/>
    <x v="7"/>
    <x v="3"/>
    <x v="2"/>
    <n v="17600"/>
    <n v="4"/>
    <n v="4"/>
    <n v="3"/>
    <n v="7"/>
    <n v="8"/>
    <n v="29"/>
    <n v="2640"/>
    <n v="14960"/>
    <n v="32"/>
  </r>
  <r>
    <s v="RES-24516"/>
    <s v="G-8952"/>
    <x v="809"/>
    <d v="2024-01-02T00:00:00"/>
    <d v="2024-01-10T00:00:00"/>
    <x v="1"/>
    <s v="RC_PROMO"/>
    <x v="6"/>
    <x v="3"/>
    <x v="2"/>
    <n v="8400"/>
    <n v="3"/>
    <n v="3"/>
    <n v="2"/>
    <n v="5"/>
    <n v="8"/>
    <n v="1"/>
    <n v="0"/>
    <n v="8400"/>
    <n v="24"/>
  </r>
  <r>
    <s v="RES-24518"/>
    <s v="G-8954"/>
    <x v="809"/>
    <d v="2024-01-02T00:00:00"/>
    <d v="2024-01-13T00:00:00"/>
    <x v="1"/>
    <s v="RC_WHL"/>
    <x v="6"/>
    <x v="3"/>
    <x v="0"/>
    <n v="11550"/>
    <n v="3"/>
    <n v="9"/>
    <n v="4"/>
    <n v="13"/>
    <n v="11"/>
    <n v="1"/>
    <n v="0"/>
    <n v="11550"/>
    <n v="33"/>
  </r>
  <r>
    <s v="RES-24531"/>
    <s v="G-8967"/>
    <x v="809"/>
    <d v="2024-01-02T00:00:00"/>
    <d v="2024-01-06T00:00:00"/>
    <x v="0"/>
    <s v="RC_GOV"/>
    <x v="4"/>
    <x v="2"/>
    <x v="2"/>
    <n v="6600"/>
    <n v="3"/>
    <n v="6"/>
    <n v="1"/>
    <n v="7"/>
    <n v="4"/>
    <n v="1"/>
    <n v="1122"/>
    <n v="5478"/>
    <n v="12"/>
  </r>
  <r>
    <s v="RES-24537"/>
    <s v="G-8973"/>
    <x v="809"/>
    <d v="2024-01-21T00:00:00"/>
    <d v="2024-02-02T00:00:00"/>
    <x v="3"/>
    <s v="RC_BAR"/>
    <x v="4"/>
    <x v="3"/>
    <x v="2"/>
    <n v="14400"/>
    <n v="1"/>
    <n v="2"/>
    <n v="1"/>
    <n v="3"/>
    <n v="12"/>
    <n v="20"/>
    <n v="2448"/>
    <n v="11952"/>
    <n v="12"/>
  </r>
  <r>
    <s v="RES-24541"/>
    <s v="G-8977"/>
    <x v="809"/>
    <d v="2024-01-21T00:00:00"/>
    <d v="2024-01-28T00:00:00"/>
    <x v="1"/>
    <s v="RC_PROMO"/>
    <x v="6"/>
    <x v="0"/>
    <x v="2"/>
    <n v="9800"/>
    <n v="4"/>
    <n v="8"/>
    <n v="1"/>
    <n v="9"/>
    <n v="7"/>
    <n v="20"/>
    <n v="0"/>
    <n v="9800"/>
    <n v="28"/>
  </r>
  <r>
    <s v="RES-24543"/>
    <s v="G-8979"/>
    <x v="809"/>
    <d v="2024-01-02T00:00:00"/>
    <d v="2024-01-12T00:00:00"/>
    <x v="1"/>
    <s v="RC_LONG"/>
    <x v="5"/>
    <x v="1"/>
    <x v="2"/>
    <n v="3500"/>
    <n v="1"/>
    <n v="2"/>
    <n v="0"/>
    <n v="2"/>
    <n v="10"/>
    <n v="1"/>
    <n v="700"/>
    <n v="2800"/>
    <n v="10"/>
  </r>
  <r>
    <s v="RES-24545"/>
    <s v="G-8981"/>
    <x v="809"/>
    <d v="2024-03-02T00:00:00"/>
    <d v="2024-03-15T00:00:00"/>
    <x v="1"/>
    <s v="RC_GOV"/>
    <x v="7"/>
    <x v="1"/>
    <x v="2"/>
    <n v="22750"/>
    <n v="5"/>
    <n v="10"/>
    <n v="5"/>
    <n v="15"/>
    <n v="13"/>
    <n v="61"/>
    <n v="3412.5"/>
    <n v="19337.5"/>
    <n v="65"/>
  </r>
  <r>
    <s v="RES-24546"/>
    <s v="G-8982"/>
    <x v="809"/>
    <d v="2024-01-02T00:00:00"/>
    <d v="2024-01-07T00:00:00"/>
    <x v="1"/>
    <s v="RC_PKG"/>
    <x v="2"/>
    <x v="1"/>
    <x v="2"/>
    <n v="7000"/>
    <n v="4"/>
    <n v="8"/>
    <n v="3"/>
    <n v="11"/>
    <n v="5"/>
    <n v="1"/>
    <n v="700"/>
    <n v="6300"/>
    <n v="20"/>
  </r>
  <r>
    <s v="RES-24547"/>
    <s v="G-8983"/>
    <x v="809"/>
    <d v="2024-01-02T00:00:00"/>
    <d v="2024-01-13T00:00:00"/>
    <x v="1"/>
    <s v="RC_PKG"/>
    <x v="6"/>
    <x v="0"/>
    <x v="2"/>
    <n v="11550"/>
    <n v="3"/>
    <n v="9"/>
    <n v="3"/>
    <n v="12"/>
    <n v="11"/>
    <n v="1"/>
    <n v="0"/>
    <n v="11550"/>
    <n v="33"/>
  </r>
  <r>
    <s v="RES-24556"/>
    <s v="G-8992"/>
    <x v="809"/>
    <d v="2024-01-02T00:00:00"/>
    <d v="2024-01-06T00:00:00"/>
    <x v="1"/>
    <s v="RC_WHL"/>
    <x v="3"/>
    <x v="3"/>
    <x v="2"/>
    <n v="4200"/>
    <n v="3"/>
    <n v="9"/>
    <n v="3"/>
    <n v="12"/>
    <n v="4"/>
    <n v="1"/>
    <n v="0"/>
    <n v="4200"/>
    <n v="12"/>
  </r>
  <r>
    <s v="RES-24560"/>
    <s v="G-8996"/>
    <x v="809"/>
    <d v="2024-01-02T00:00:00"/>
    <d v="2024-01-05T00:00:00"/>
    <x v="1"/>
    <s v="RC_LONG"/>
    <x v="3"/>
    <x v="2"/>
    <x v="2"/>
    <n v="4200"/>
    <n v="4"/>
    <n v="4"/>
    <n v="3"/>
    <n v="7"/>
    <n v="3"/>
    <n v="1"/>
    <n v="0"/>
    <n v="4200"/>
    <n v="12"/>
  </r>
  <r>
    <s v="RES-24561"/>
    <s v="G-8997"/>
    <x v="809"/>
    <d v="2024-02-20T00:00:00"/>
    <d v="2024-02-24T00:00:00"/>
    <x v="1"/>
    <s v="RC_PROMO"/>
    <x v="7"/>
    <x v="1"/>
    <x v="2"/>
    <n v="1400"/>
    <n v="1"/>
    <n v="1"/>
    <n v="1"/>
    <n v="2"/>
    <n v="4"/>
    <n v="50"/>
    <n v="210"/>
    <n v="1190"/>
    <n v="4"/>
  </r>
  <r>
    <s v="RES-24563"/>
    <s v="G-8999"/>
    <x v="809"/>
    <d v="2024-01-02T00:00:00"/>
    <d v="2024-01-05T00:00:00"/>
    <x v="1"/>
    <s v="RC_PROMO"/>
    <x v="4"/>
    <x v="4"/>
    <x v="2"/>
    <n v="4200"/>
    <n v="4"/>
    <n v="12"/>
    <n v="2"/>
    <n v="14"/>
    <n v="3"/>
    <n v="1"/>
    <n v="714"/>
    <n v="3486"/>
    <n v="12"/>
  </r>
  <r>
    <s v="RES-24564"/>
    <s v="G-9000"/>
    <x v="809"/>
    <d v="2024-02-06T00:00:00"/>
    <d v="2024-02-20T00:00:00"/>
    <x v="1"/>
    <s v="RC_CORP"/>
    <x v="6"/>
    <x v="1"/>
    <x v="2"/>
    <n v="14700"/>
    <n v="3"/>
    <n v="3"/>
    <n v="2"/>
    <n v="5"/>
    <n v="14"/>
    <n v="36"/>
    <n v="0"/>
    <n v="14700"/>
    <n v="42"/>
  </r>
  <r>
    <s v="RES-24569"/>
    <s v="G-9005"/>
    <x v="809"/>
    <d v="2024-01-02T00:00:00"/>
    <d v="2024-01-07T00:00:00"/>
    <x v="1"/>
    <s v="RC_LONG"/>
    <x v="2"/>
    <x v="3"/>
    <x v="0"/>
    <n v="5250"/>
    <n v="3"/>
    <n v="6"/>
    <n v="3"/>
    <n v="9"/>
    <n v="5"/>
    <n v="1"/>
    <n v="525"/>
    <n v="4725"/>
    <n v="15"/>
  </r>
  <r>
    <s v="RES-24585"/>
    <s v="G-9021"/>
    <x v="809"/>
    <d v="2024-01-02T00:00:00"/>
    <d v="2024-01-15T00:00:00"/>
    <x v="1"/>
    <s v="RC_PROMO"/>
    <x v="3"/>
    <x v="1"/>
    <x v="0"/>
    <n v="9100"/>
    <n v="2"/>
    <n v="6"/>
    <n v="2"/>
    <n v="8"/>
    <n v="13"/>
    <n v="1"/>
    <n v="0"/>
    <n v="9100"/>
    <n v="26"/>
  </r>
  <r>
    <s v="RES-24590"/>
    <s v="G-9026"/>
    <x v="809"/>
    <d v="2024-01-02T00:00:00"/>
    <d v="2024-01-15T00:00:00"/>
    <x v="4"/>
    <s v="RC_CORP"/>
    <x v="1"/>
    <x v="3"/>
    <x v="0"/>
    <n v="10400"/>
    <n v="1"/>
    <n v="3"/>
    <n v="0"/>
    <n v="3"/>
    <n v="13"/>
    <n v="1"/>
    <n v="520"/>
    <n v="9880"/>
    <n v="13"/>
  </r>
  <r>
    <s v="RES-24595"/>
    <s v="G-9031"/>
    <x v="809"/>
    <d v="2024-01-02T00:00:00"/>
    <d v="2024-01-08T00:00:00"/>
    <x v="1"/>
    <s v="RC_GOV"/>
    <x v="6"/>
    <x v="1"/>
    <x v="0"/>
    <n v="6300"/>
    <n v="3"/>
    <n v="3"/>
    <n v="1"/>
    <n v="4"/>
    <n v="6"/>
    <n v="1"/>
    <n v="0"/>
    <n v="6300"/>
    <n v="18"/>
  </r>
  <r>
    <s v="RES-24596"/>
    <s v="G-9032"/>
    <x v="809"/>
    <d v="2024-01-02T00:00:00"/>
    <d v="2024-01-07T00:00:00"/>
    <x v="3"/>
    <s v="RC_LONG"/>
    <x v="4"/>
    <x v="1"/>
    <x v="2"/>
    <n v="30000"/>
    <n v="5"/>
    <n v="15"/>
    <n v="5"/>
    <n v="20"/>
    <n v="5"/>
    <n v="1"/>
    <n v="5100"/>
    <n v="24900"/>
    <n v="25"/>
  </r>
  <r>
    <s v="RES-24599"/>
    <s v="G-9035"/>
    <x v="809"/>
    <d v="2024-01-02T00:00:00"/>
    <d v="2024-01-08T00:00:00"/>
    <x v="2"/>
    <s v="RC_PROMO"/>
    <x v="3"/>
    <x v="4"/>
    <x v="2"/>
    <n v="6600"/>
    <n v="1"/>
    <n v="3"/>
    <n v="0"/>
    <n v="3"/>
    <n v="6"/>
    <n v="1"/>
    <n v="0"/>
    <n v="6600"/>
    <n v="6"/>
  </r>
  <r>
    <s v="RES-24601"/>
    <s v="G-9037"/>
    <x v="809"/>
    <d v="2024-01-02T00:00:00"/>
    <d v="2024-01-10T00:00:00"/>
    <x v="3"/>
    <s v="RC_PROMO"/>
    <x v="0"/>
    <x v="3"/>
    <x v="0"/>
    <n v="48000"/>
    <n v="5"/>
    <n v="15"/>
    <n v="5"/>
    <n v="20"/>
    <n v="8"/>
    <n v="1"/>
    <n v="0"/>
    <n v="48000"/>
    <n v="40"/>
  </r>
  <r>
    <s v="RES-24615"/>
    <s v="G-9051"/>
    <x v="809"/>
    <d v="2024-01-20T00:00:00"/>
    <d v="2024-01-26T00:00:00"/>
    <x v="1"/>
    <s v="RC_BAR"/>
    <x v="5"/>
    <x v="1"/>
    <x v="2"/>
    <n v="2100"/>
    <n v="1"/>
    <n v="2"/>
    <n v="0"/>
    <n v="2"/>
    <n v="6"/>
    <n v="19"/>
    <n v="420"/>
    <n v="1680"/>
    <n v="6"/>
  </r>
  <r>
    <s v="RES-24620"/>
    <s v="G-9056"/>
    <x v="809"/>
    <d v="2024-02-23T00:00:00"/>
    <d v="2024-02-29T00:00:00"/>
    <x v="1"/>
    <s v="RC_PROMO"/>
    <x v="1"/>
    <x v="0"/>
    <x v="2"/>
    <n v="6300"/>
    <n v="3"/>
    <n v="3"/>
    <n v="3"/>
    <n v="6"/>
    <n v="6"/>
    <n v="53"/>
    <n v="315"/>
    <n v="5985"/>
    <n v="18"/>
  </r>
  <r>
    <s v="RES-24623"/>
    <s v="G-9059"/>
    <x v="809"/>
    <d v="2024-01-02T00:00:00"/>
    <d v="2024-01-16T00:00:00"/>
    <x v="1"/>
    <s v="RC_BAR"/>
    <x v="7"/>
    <x v="0"/>
    <x v="2"/>
    <n v="19600"/>
    <n v="4"/>
    <n v="4"/>
    <n v="5"/>
    <n v="9"/>
    <n v="14"/>
    <n v="1"/>
    <n v="2940"/>
    <n v="16660"/>
    <n v="56"/>
  </r>
  <r>
    <s v="RES-24638"/>
    <s v="G-9074"/>
    <x v="809"/>
    <d v="2024-01-27T00:00:00"/>
    <d v="2024-01-31T00:00:00"/>
    <x v="1"/>
    <s v="RC_PROMO"/>
    <x v="7"/>
    <x v="3"/>
    <x v="2"/>
    <n v="1400"/>
    <n v="1"/>
    <n v="3"/>
    <n v="1"/>
    <n v="4"/>
    <n v="4"/>
    <n v="26"/>
    <n v="210"/>
    <n v="1190"/>
    <n v="4"/>
  </r>
  <r>
    <s v="RES-24651"/>
    <s v="G-9087"/>
    <x v="809"/>
    <d v="2024-01-02T00:00:00"/>
    <d v="2024-01-13T00:00:00"/>
    <x v="1"/>
    <s v="RC_PKG"/>
    <x v="4"/>
    <x v="2"/>
    <x v="2"/>
    <n v="15400"/>
    <n v="4"/>
    <n v="12"/>
    <n v="2"/>
    <n v="14"/>
    <n v="11"/>
    <n v="1"/>
    <n v="2618"/>
    <n v="12782"/>
    <n v="44"/>
  </r>
  <r>
    <s v="RES-24653"/>
    <s v="G-9089"/>
    <x v="809"/>
    <d v="2024-01-08T00:00:00"/>
    <d v="2024-01-10T00:00:00"/>
    <x v="3"/>
    <s v="RC_CORP"/>
    <x v="4"/>
    <x v="1"/>
    <x v="2"/>
    <n v="2400"/>
    <n v="1"/>
    <n v="1"/>
    <n v="2"/>
    <n v="3"/>
    <n v="2"/>
    <n v="7"/>
    <n v="408"/>
    <n v="1992"/>
    <n v="2"/>
  </r>
  <r>
    <s v="RES-24659"/>
    <s v="G-9095"/>
    <x v="809"/>
    <d v="2024-01-02T00:00:00"/>
    <d v="2024-01-07T00:00:00"/>
    <x v="1"/>
    <s v="RC_WHL"/>
    <x v="5"/>
    <x v="3"/>
    <x v="2"/>
    <n v="3500"/>
    <n v="2"/>
    <n v="6"/>
    <n v="2"/>
    <n v="8"/>
    <n v="5"/>
    <n v="1"/>
    <n v="700"/>
    <n v="2800"/>
    <n v="10"/>
  </r>
  <r>
    <s v="RES-24664"/>
    <s v="G-9100"/>
    <x v="809"/>
    <d v="2024-01-02T00:00:00"/>
    <d v="2024-01-16T00:00:00"/>
    <x v="1"/>
    <s v="RC_PROMO"/>
    <x v="6"/>
    <x v="0"/>
    <x v="2"/>
    <n v="9800"/>
    <n v="2"/>
    <n v="4"/>
    <n v="0"/>
    <n v="4"/>
    <n v="14"/>
    <n v="1"/>
    <n v="0"/>
    <n v="9800"/>
    <n v="28"/>
  </r>
  <r>
    <s v="RES-24665"/>
    <s v="G-9101"/>
    <x v="809"/>
    <d v="2024-01-16T00:00:00"/>
    <d v="2024-01-30T00:00:00"/>
    <x v="1"/>
    <s v="RC_GOV"/>
    <x v="3"/>
    <x v="1"/>
    <x v="2"/>
    <n v="14700"/>
    <n v="3"/>
    <n v="3"/>
    <n v="4"/>
    <n v="7"/>
    <n v="14"/>
    <n v="15"/>
    <n v="0"/>
    <n v="14700"/>
    <n v="42"/>
  </r>
  <r>
    <s v="RES-24681"/>
    <s v="G-9117"/>
    <x v="809"/>
    <d v="2024-01-02T00:00:00"/>
    <d v="2024-01-06T00:00:00"/>
    <x v="1"/>
    <s v="RC_CORP"/>
    <x v="3"/>
    <x v="1"/>
    <x v="0"/>
    <n v="2800"/>
    <n v="2"/>
    <n v="2"/>
    <n v="2"/>
    <n v="4"/>
    <n v="4"/>
    <n v="1"/>
    <n v="0"/>
    <n v="2800"/>
    <n v="8"/>
  </r>
  <r>
    <s v="RES-24684"/>
    <s v="G-9120"/>
    <x v="809"/>
    <d v="2024-01-02T00:00:00"/>
    <d v="2024-01-06T00:00:00"/>
    <x v="1"/>
    <s v="RC_CORP"/>
    <x v="5"/>
    <x v="1"/>
    <x v="2"/>
    <n v="7000"/>
    <n v="5"/>
    <n v="15"/>
    <n v="4"/>
    <n v="19"/>
    <n v="4"/>
    <n v="1"/>
    <n v="1400"/>
    <n v="5600"/>
    <n v="20"/>
  </r>
  <r>
    <s v="RES-24694"/>
    <s v="G-9130"/>
    <x v="809"/>
    <d v="2024-02-01T00:00:00"/>
    <d v="2024-02-09T00:00:00"/>
    <x v="1"/>
    <s v="RC_PROMO"/>
    <x v="3"/>
    <x v="1"/>
    <x v="0"/>
    <n v="2800"/>
    <n v="1"/>
    <n v="2"/>
    <n v="2"/>
    <n v="4"/>
    <n v="8"/>
    <n v="31"/>
    <n v="0"/>
    <n v="2800"/>
    <n v="8"/>
  </r>
  <r>
    <s v="RES-24705"/>
    <s v="G-9141"/>
    <x v="809"/>
    <d v="2024-01-02T00:00:00"/>
    <d v="2024-01-04T00:00:00"/>
    <x v="1"/>
    <s v="RC_WHL"/>
    <x v="6"/>
    <x v="2"/>
    <x v="2"/>
    <n v="700"/>
    <n v="1"/>
    <n v="3"/>
    <n v="2"/>
    <n v="5"/>
    <n v="2"/>
    <n v="1"/>
    <n v="0"/>
    <n v="700"/>
    <n v="2"/>
  </r>
  <r>
    <s v="RES-24721"/>
    <s v="G-9157"/>
    <x v="809"/>
    <d v="2024-01-02T00:00:00"/>
    <d v="2024-01-13T00:00:00"/>
    <x v="1"/>
    <s v="RC_CORP"/>
    <x v="4"/>
    <x v="3"/>
    <x v="0"/>
    <n v="15400"/>
    <n v="4"/>
    <n v="4"/>
    <n v="2"/>
    <n v="6"/>
    <n v="11"/>
    <n v="1"/>
    <n v="2618"/>
    <n v="12782"/>
    <n v="44"/>
  </r>
  <r>
    <s v="RES-24728"/>
    <s v="G-9164"/>
    <x v="809"/>
    <d v="2024-01-02T00:00:00"/>
    <d v="2024-01-13T00:00:00"/>
    <x v="4"/>
    <s v="RC_CORP"/>
    <x v="4"/>
    <x v="3"/>
    <x v="0"/>
    <n v="44000"/>
    <n v="5"/>
    <n v="15"/>
    <n v="4"/>
    <n v="19"/>
    <n v="11"/>
    <n v="1"/>
    <n v="7480"/>
    <n v="36520"/>
    <n v="55"/>
  </r>
  <r>
    <s v="RES-24733"/>
    <s v="G-9169"/>
    <x v="809"/>
    <d v="2024-01-02T00:00:00"/>
    <d v="2024-01-09T00:00:00"/>
    <x v="3"/>
    <s v="RC_LONG"/>
    <x v="7"/>
    <x v="0"/>
    <x v="2"/>
    <n v="8400"/>
    <n v="1"/>
    <n v="2"/>
    <n v="0"/>
    <n v="2"/>
    <n v="7"/>
    <n v="1"/>
    <n v="1260"/>
    <n v="7140"/>
    <n v="7"/>
  </r>
  <r>
    <s v="RES-24734"/>
    <s v="G-9170"/>
    <x v="809"/>
    <d v="2024-01-02T00:00:00"/>
    <d v="2024-01-16T00:00:00"/>
    <x v="1"/>
    <s v="RC_WHL"/>
    <x v="7"/>
    <x v="0"/>
    <x v="2"/>
    <n v="4900"/>
    <n v="1"/>
    <n v="2"/>
    <n v="1"/>
    <n v="3"/>
    <n v="14"/>
    <n v="1"/>
    <n v="735"/>
    <n v="4165"/>
    <n v="14"/>
  </r>
  <r>
    <s v="RES-24738"/>
    <s v="G-9174"/>
    <x v="809"/>
    <d v="2024-01-02T00:00:00"/>
    <d v="2024-01-12T00:00:00"/>
    <x v="1"/>
    <s v="RC_WHL"/>
    <x v="5"/>
    <x v="3"/>
    <x v="1"/>
    <n v="3500"/>
    <n v="1"/>
    <n v="3"/>
    <n v="0"/>
    <n v="3"/>
    <n v="10"/>
    <n v="1"/>
    <n v="700"/>
    <n v="2800"/>
    <n v="10"/>
  </r>
  <r>
    <s v="RES-24744"/>
    <s v="G-9180"/>
    <x v="809"/>
    <d v="2024-01-02T00:00:00"/>
    <d v="2024-01-10T00:00:00"/>
    <x v="1"/>
    <s v="RC_CORP"/>
    <x v="5"/>
    <x v="3"/>
    <x v="3"/>
    <n v="0"/>
    <n v="5"/>
    <n v="0"/>
    <n v="0"/>
    <n v="0"/>
    <n v="8"/>
    <n v="1"/>
    <n v="0"/>
    <n v="0"/>
    <n v="40"/>
  </r>
  <r>
    <s v="RES-24746"/>
    <s v="G-9182"/>
    <x v="809"/>
    <d v="2024-01-02T00:00:00"/>
    <d v="2024-01-06T00:00:00"/>
    <x v="1"/>
    <s v="RC_LONG"/>
    <x v="4"/>
    <x v="1"/>
    <x v="2"/>
    <n v="5600"/>
    <n v="4"/>
    <n v="4"/>
    <n v="4"/>
    <n v="8"/>
    <n v="4"/>
    <n v="1"/>
    <n v="952"/>
    <n v="4648"/>
    <n v="16"/>
  </r>
  <r>
    <s v="RES-24752"/>
    <s v="G-9188"/>
    <x v="809"/>
    <d v="2024-01-02T00:00:00"/>
    <d v="2024-01-16T00:00:00"/>
    <x v="1"/>
    <s v="RC_LONG"/>
    <x v="5"/>
    <x v="4"/>
    <x v="1"/>
    <n v="19600"/>
    <n v="4"/>
    <n v="4"/>
    <n v="4"/>
    <n v="8"/>
    <n v="14"/>
    <n v="1"/>
    <n v="3920"/>
    <n v="15680"/>
    <n v="56"/>
  </r>
  <r>
    <s v="RES-24753"/>
    <s v="G-9189"/>
    <x v="809"/>
    <d v="2024-01-02T00:00:00"/>
    <d v="2024-01-16T00:00:00"/>
    <x v="1"/>
    <s v="RC_BAR"/>
    <x v="4"/>
    <x v="1"/>
    <x v="2"/>
    <n v="14700"/>
    <n v="3"/>
    <n v="3"/>
    <n v="2"/>
    <n v="5"/>
    <n v="14"/>
    <n v="1"/>
    <n v="2499"/>
    <n v="12201"/>
    <n v="42"/>
  </r>
  <r>
    <s v="RES-24759"/>
    <s v="G-9195"/>
    <x v="809"/>
    <d v="2024-01-02T00:00:00"/>
    <d v="2024-01-15T00:00:00"/>
    <x v="1"/>
    <s v="RC_PROMO"/>
    <x v="6"/>
    <x v="3"/>
    <x v="2"/>
    <n v="18200"/>
    <n v="4"/>
    <n v="12"/>
    <n v="2"/>
    <n v="14"/>
    <n v="13"/>
    <n v="1"/>
    <n v="0"/>
    <n v="18200"/>
    <n v="52"/>
  </r>
  <r>
    <s v="RES-24763"/>
    <s v="G-9199"/>
    <x v="809"/>
    <d v="2024-01-02T00:00:00"/>
    <d v="2024-01-09T00:00:00"/>
    <x v="1"/>
    <s v="RC_WHL"/>
    <x v="0"/>
    <x v="3"/>
    <x v="2"/>
    <n v="12250"/>
    <n v="5"/>
    <n v="5"/>
    <n v="2"/>
    <n v="7"/>
    <n v="7"/>
    <n v="1"/>
    <n v="0"/>
    <n v="12250"/>
    <n v="35"/>
  </r>
  <r>
    <s v="RES-24765"/>
    <s v="G-9201"/>
    <x v="809"/>
    <d v="2024-01-02T00:00:00"/>
    <d v="2024-01-15T00:00:00"/>
    <x v="4"/>
    <s v="RC_PROMO"/>
    <x v="4"/>
    <x v="3"/>
    <x v="0"/>
    <n v="20800"/>
    <n v="2"/>
    <n v="2"/>
    <n v="0"/>
    <n v="2"/>
    <n v="13"/>
    <n v="1"/>
    <n v="3536"/>
    <n v="17264"/>
    <n v="26"/>
  </r>
  <r>
    <s v="RES-24768"/>
    <s v="G-9204"/>
    <x v="809"/>
    <d v="2024-01-02T00:00:00"/>
    <d v="2024-01-11T00:00:00"/>
    <x v="1"/>
    <s v="RC_PKG"/>
    <x v="0"/>
    <x v="0"/>
    <x v="2"/>
    <n v="3150"/>
    <n v="1"/>
    <n v="3"/>
    <n v="1"/>
    <n v="4"/>
    <n v="9"/>
    <n v="1"/>
    <n v="0"/>
    <n v="3150"/>
    <n v="9"/>
  </r>
  <r>
    <s v="RES-24774"/>
    <s v="G-9210"/>
    <x v="809"/>
    <d v="2024-01-02T00:00:00"/>
    <d v="2024-01-08T00:00:00"/>
    <x v="1"/>
    <s v="RC_WHL"/>
    <x v="0"/>
    <x v="0"/>
    <x v="2"/>
    <n v="2100"/>
    <n v="1"/>
    <n v="2"/>
    <n v="1"/>
    <n v="3"/>
    <n v="6"/>
    <n v="1"/>
    <n v="0"/>
    <n v="2100"/>
    <n v="6"/>
  </r>
  <r>
    <s v="RES-24788"/>
    <s v="G-9224"/>
    <x v="809"/>
    <d v="2024-01-02T00:00:00"/>
    <d v="2024-01-09T00:00:00"/>
    <x v="4"/>
    <s v="RC_PROMO"/>
    <x v="4"/>
    <x v="3"/>
    <x v="0"/>
    <n v="5600"/>
    <n v="1"/>
    <n v="2"/>
    <n v="1"/>
    <n v="3"/>
    <n v="7"/>
    <n v="1"/>
    <n v="952"/>
    <n v="4648"/>
    <n v="7"/>
  </r>
  <r>
    <s v="RES-24791"/>
    <s v="G-9227"/>
    <x v="809"/>
    <d v="2024-02-24T00:00:00"/>
    <d v="2024-03-08T00:00:00"/>
    <x v="1"/>
    <s v="RC_PROMO"/>
    <x v="5"/>
    <x v="4"/>
    <x v="2"/>
    <n v="18200"/>
    <n v="4"/>
    <n v="8"/>
    <n v="5"/>
    <n v="13"/>
    <n v="13"/>
    <n v="54"/>
    <n v="3640"/>
    <n v="14560"/>
    <n v="52"/>
  </r>
  <r>
    <s v="RES-24798"/>
    <s v="G-9234"/>
    <x v="809"/>
    <d v="2024-01-02T00:00:00"/>
    <d v="2024-01-05T00:00:00"/>
    <x v="1"/>
    <s v="RC_WHL"/>
    <x v="5"/>
    <x v="3"/>
    <x v="2"/>
    <n v="1050"/>
    <n v="1"/>
    <n v="3"/>
    <n v="2"/>
    <n v="5"/>
    <n v="3"/>
    <n v="1"/>
    <n v="210"/>
    <n v="840"/>
    <n v="3"/>
  </r>
  <r>
    <s v="RES-24804"/>
    <s v="G-9240"/>
    <x v="809"/>
    <d v="2024-01-02T00:00:00"/>
    <d v="2024-01-03T00:00:00"/>
    <x v="1"/>
    <s v="RC_PROMO"/>
    <x v="5"/>
    <x v="2"/>
    <x v="2"/>
    <n v="1750"/>
    <n v="5"/>
    <n v="10"/>
    <n v="5"/>
    <n v="15"/>
    <n v="1"/>
    <n v="1"/>
    <n v="350"/>
    <n v="1400"/>
    <n v="5"/>
  </r>
  <r>
    <s v="RES-24828"/>
    <s v="G-9264"/>
    <x v="809"/>
    <d v="2024-01-02T00:00:00"/>
    <d v="2024-01-16T00:00:00"/>
    <x v="2"/>
    <s v="RC_BAR"/>
    <x v="6"/>
    <x v="1"/>
    <x v="2"/>
    <n v="46200"/>
    <n v="3"/>
    <n v="3"/>
    <n v="3"/>
    <n v="6"/>
    <n v="14"/>
    <n v="1"/>
    <n v="0"/>
    <n v="46200"/>
    <n v="42"/>
  </r>
  <r>
    <s v="RES-24829"/>
    <s v="G-9265"/>
    <x v="809"/>
    <d v="2024-01-02T00:00:00"/>
    <d v="2024-01-12T00:00:00"/>
    <x v="1"/>
    <s v="RC_PKG"/>
    <x v="4"/>
    <x v="3"/>
    <x v="0"/>
    <n v="14000"/>
    <n v="4"/>
    <n v="12"/>
    <n v="5"/>
    <n v="17"/>
    <n v="10"/>
    <n v="1"/>
    <n v="2380"/>
    <n v="11620"/>
    <n v="40"/>
  </r>
  <r>
    <s v="RES-24834"/>
    <s v="G-9270"/>
    <x v="809"/>
    <d v="2024-03-09T00:00:00"/>
    <d v="2024-03-23T00:00:00"/>
    <x v="1"/>
    <s v="RC_BAR"/>
    <x v="5"/>
    <x v="0"/>
    <x v="2"/>
    <n v="9800"/>
    <n v="2"/>
    <n v="6"/>
    <n v="3"/>
    <n v="9"/>
    <n v="14"/>
    <n v="68"/>
    <n v="1960"/>
    <n v="7840"/>
    <n v="28"/>
  </r>
  <r>
    <s v="RES-24841"/>
    <s v="G-9277"/>
    <x v="809"/>
    <d v="2024-01-19T00:00:00"/>
    <d v="2024-02-02T00:00:00"/>
    <x v="1"/>
    <s v="RC_PROMO"/>
    <x v="6"/>
    <x v="0"/>
    <x v="2"/>
    <n v="19600"/>
    <n v="4"/>
    <n v="12"/>
    <n v="2"/>
    <n v="14"/>
    <n v="14"/>
    <n v="18"/>
    <n v="0"/>
    <n v="19600"/>
    <n v="56"/>
  </r>
  <r>
    <s v="RES-24848"/>
    <s v="G-9284"/>
    <x v="809"/>
    <d v="2024-02-11T00:00:00"/>
    <d v="2024-02-23T00:00:00"/>
    <x v="4"/>
    <s v="RC_CORP"/>
    <x v="4"/>
    <x v="3"/>
    <x v="0"/>
    <n v="48000"/>
    <n v="5"/>
    <n v="5"/>
    <n v="4"/>
    <n v="9"/>
    <n v="12"/>
    <n v="41"/>
    <n v="8160"/>
    <n v="39840"/>
    <n v="60"/>
  </r>
  <r>
    <s v="RES-24852"/>
    <s v="G-9288"/>
    <x v="809"/>
    <d v="2024-01-02T00:00:00"/>
    <d v="2024-01-06T00:00:00"/>
    <x v="0"/>
    <s v="RC_WHL"/>
    <x v="1"/>
    <x v="2"/>
    <x v="2"/>
    <n v="11000"/>
    <n v="5"/>
    <n v="5"/>
    <n v="4"/>
    <n v="9"/>
    <n v="4"/>
    <n v="1"/>
    <n v="550"/>
    <n v="10450"/>
    <n v="20"/>
  </r>
  <r>
    <s v="RES-24854"/>
    <s v="G-9290"/>
    <x v="809"/>
    <d v="2024-01-02T00:00:00"/>
    <d v="2024-01-03T00:00:00"/>
    <x v="0"/>
    <s v="RC_BAR"/>
    <x v="4"/>
    <x v="3"/>
    <x v="1"/>
    <n v="550"/>
    <n v="1"/>
    <n v="3"/>
    <n v="2"/>
    <n v="5"/>
    <n v="1"/>
    <n v="1"/>
    <n v="93.5"/>
    <n v="456.5"/>
    <n v="1"/>
  </r>
  <r>
    <s v="RES-24857"/>
    <s v="G-9293"/>
    <x v="809"/>
    <d v="2024-02-15T00:00:00"/>
    <d v="2024-02-18T00:00:00"/>
    <x v="1"/>
    <s v="RC_CORP"/>
    <x v="1"/>
    <x v="0"/>
    <x v="2"/>
    <n v="4200"/>
    <n v="4"/>
    <n v="12"/>
    <n v="3"/>
    <n v="15"/>
    <n v="3"/>
    <n v="45"/>
    <n v="210"/>
    <n v="3990"/>
    <n v="12"/>
  </r>
  <r>
    <s v="RES-24864"/>
    <s v="G-9300"/>
    <x v="809"/>
    <d v="2024-01-02T00:00:00"/>
    <d v="2024-01-14T00:00:00"/>
    <x v="2"/>
    <s v="RC_BAR"/>
    <x v="2"/>
    <x v="1"/>
    <x v="2"/>
    <n v="39600"/>
    <n v="3"/>
    <n v="9"/>
    <n v="1"/>
    <n v="10"/>
    <n v="12"/>
    <n v="1"/>
    <n v="3960"/>
    <n v="35640"/>
    <n v="36"/>
  </r>
  <r>
    <s v="RES-24865"/>
    <s v="G-9301"/>
    <x v="809"/>
    <d v="2024-01-02T00:00:00"/>
    <d v="2024-01-16T00:00:00"/>
    <x v="1"/>
    <s v="RC_PROMO"/>
    <x v="6"/>
    <x v="3"/>
    <x v="2"/>
    <n v="24500"/>
    <n v="5"/>
    <n v="10"/>
    <n v="2"/>
    <n v="12"/>
    <n v="14"/>
    <n v="1"/>
    <n v="0"/>
    <n v="24500"/>
    <n v="70"/>
  </r>
  <r>
    <s v="RES-24867"/>
    <s v="G-9303"/>
    <x v="809"/>
    <d v="2024-02-08T00:00:00"/>
    <d v="2024-02-19T00:00:00"/>
    <x v="2"/>
    <s v="RC_CORP"/>
    <x v="1"/>
    <x v="4"/>
    <x v="2"/>
    <n v="12100"/>
    <n v="1"/>
    <n v="1"/>
    <n v="1"/>
    <n v="2"/>
    <n v="11"/>
    <n v="38"/>
    <n v="605"/>
    <n v="11495"/>
    <n v="11"/>
  </r>
  <r>
    <s v="RES-24891"/>
    <s v="G-9327"/>
    <x v="809"/>
    <d v="2024-01-02T00:00:00"/>
    <d v="2024-01-15T00:00:00"/>
    <x v="1"/>
    <s v="RC_LONG"/>
    <x v="6"/>
    <x v="2"/>
    <x v="0"/>
    <n v="18200"/>
    <n v="4"/>
    <n v="4"/>
    <n v="4"/>
    <n v="8"/>
    <n v="13"/>
    <n v="1"/>
    <n v="0"/>
    <n v="18200"/>
    <n v="52"/>
  </r>
  <r>
    <s v="RES-24894"/>
    <s v="G-9330"/>
    <x v="809"/>
    <d v="2024-01-02T00:00:00"/>
    <d v="2024-01-11T00:00:00"/>
    <x v="1"/>
    <s v="RC_WHL"/>
    <x v="6"/>
    <x v="2"/>
    <x v="2"/>
    <n v="3150"/>
    <n v="1"/>
    <n v="2"/>
    <n v="0"/>
    <n v="2"/>
    <n v="9"/>
    <n v="1"/>
    <n v="0"/>
    <n v="3150"/>
    <n v="9"/>
  </r>
  <r>
    <s v="RES-24895"/>
    <s v="G-9331"/>
    <x v="809"/>
    <d v="2024-01-02T00:00:00"/>
    <d v="2024-01-03T00:00:00"/>
    <x v="1"/>
    <s v="RC_BAR"/>
    <x v="5"/>
    <x v="3"/>
    <x v="1"/>
    <n v="350"/>
    <n v="1"/>
    <n v="1"/>
    <n v="0"/>
    <n v="1"/>
    <n v="1"/>
    <n v="1"/>
    <n v="70"/>
    <n v="280"/>
    <n v="1"/>
  </r>
  <r>
    <s v="RES-24900"/>
    <s v="G-9336"/>
    <x v="809"/>
    <d v="2024-01-19T00:00:00"/>
    <d v="2024-01-26T00:00:00"/>
    <x v="1"/>
    <s v="RC_GOV"/>
    <x v="0"/>
    <x v="3"/>
    <x v="2"/>
    <n v="12250"/>
    <n v="5"/>
    <n v="10"/>
    <n v="3"/>
    <n v="13"/>
    <n v="7"/>
    <n v="18"/>
    <n v="0"/>
    <n v="12250"/>
    <n v="35"/>
  </r>
  <r>
    <s v="RES-24902"/>
    <s v="G-9338"/>
    <x v="809"/>
    <d v="2024-01-02T00:00:00"/>
    <d v="2024-01-11T00:00:00"/>
    <x v="2"/>
    <s v="RC_CORP"/>
    <x v="7"/>
    <x v="1"/>
    <x v="1"/>
    <n v="39600"/>
    <n v="4"/>
    <n v="12"/>
    <n v="5"/>
    <n v="17"/>
    <n v="9"/>
    <n v="1"/>
    <n v="5940"/>
    <n v="33660"/>
    <n v="36"/>
  </r>
  <r>
    <s v="RES-24907"/>
    <s v="G-9343"/>
    <x v="809"/>
    <d v="2024-02-04T00:00:00"/>
    <d v="2024-02-10T00:00:00"/>
    <x v="1"/>
    <s v="RC_WHL"/>
    <x v="5"/>
    <x v="3"/>
    <x v="1"/>
    <n v="6300"/>
    <n v="3"/>
    <n v="6"/>
    <n v="2"/>
    <n v="8"/>
    <n v="6"/>
    <n v="34"/>
    <n v="1260"/>
    <n v="5040"/>
    <n v="18"/>
  </r>
  <r>
    <s v="RES-24912"/>
    <s v="G-9348"/>
    <x v="809"/>
    <d v="2024-01-02T00:00:00"/>
    <d v="2024-01-14T00:00:00"/>
    <x v="1"/>
    <s v="RC_BAR"/>
    <x v="5"/>
    <x v="0"/>
    <x v="2"/>
    <n v="12600"/>
    <n v="3"/>
    <n v="6"/>
    <n v="3"/>
    <n v="9"/>
    <n v="12"/>
    <n v="1"/>
    <n v="2520"/>
    <n v="10080"/>
    <n v="36"/>
  </r>
  <r>
    <s v="RES-24922"/>
    <s v="G-9358"/>
    <x v="809"/>
    <d v="2024-02-27T00:00:00"/>
    <d v="2024-03-06T00:00:00"/>
    <x v="1"/>
    <s v="RC_LONG"/>
    <x v="6"/>
    <x v="2"/>
    <x v="0"/>
    <n v="2800"/>
    <n v="1"/>
    <n v="3"/>
    <n v="2"/>
    <n v="5"/>
    <n v="8"/>
    <n v="57"/>
    <n v="0"/>
    <n v="2800"/>
    <n v="8"/>
  </r>
  <r>
    <s v="RES-24923"/>
    <s v="G-9359"/>
    <x v="809"/>
    <d v="2024-01-02T00:00:00"/>
    <d v="2024-01-10T00:00:00"/>
    <x v="4"/>
    <s v="RC_BAR"/>
    <x v="7"/>
    <x v="1"/>
    <x v="2"/>
    <n v="25600"/>
    <n v="4"/>
    <n v="12"/>
    <n v="3"/>
    <n v="15"/>
    <n v="8"/>
    <n v="1"/>
    <n v="3840"/>
    <n v="21760"/>
    <n v="32"/>
  </r>
  <r>
    <s v="RES-24938"/>
    <s v="G-9374"/>
    <x v="809"/>
    <d v="2024-01-02T00:00:00"/>
    <d v="2024-01-12T00:00:00"/>
    <x v="1"/>
    <s v="RC_LONG"/>
    <x v="2"/>
    <x v="3"/>
    <x v="0"/>
    <n v="10500"/>
    <n v="3"/>
    <n v="9"/>
    <n v="2"/>
    <n v="11"/>
    <n v="10"/>
    <n v="1"/>
    <n v="1050"/>
    <n v="9450"/>
    <n v="30"/>
  </r>
  <r>
    <s v="RES-24950"/>
    <s v="G-9386"/>
    <x v="809"/>
    <d v="2024-01-02T00:00:00"/>
    <d v="2024-01-14T00:00:00"/>
    <x v="1"/>
    <s v="RC_BAR"/>
    <x v="5"/>
    <x v="3"/>
    <x v="2"/>
    <n v="8400"/>
    <n v="2"/>
    <n v="6"/>
    <n v="1"/>
    <n v="7"/>
    <n v="12"/>
    <n v="1"/>
    <n v="1680"/>
    <n v="6720"/>
    <n v="24"/>
  </r>
  <r>
    <s v="RES-24953"/>
    <s v="G-9389"/>
    <x v="809"/>
    <d v="2024-01-02T00:00:00"/>
    <d v="2024-01-12T00:00:00"/>
    <x v="3"/>
    <s v="RC_BAR"/>
    <x v="6"/>
    <x v="0"/>
    <x v="2"/>
    <n v="36000"/>
    <n v="3"/>
    <n v="9"/>
    <n v="3"/>
    <n v="12"/>
    <n v="10"/>
    <n v="1"/>
    <n v="0"/>
    <n v="36000"/>
    <n v="30"/>
  </r>
  <r>
    <s v="RES-24959"/>
    <s v="G-9395"/>
    <x v="809"/>
    <d v="2024-01-18T00:00:00"/>
    <d v="2024-01-21T00:00:00"/>
    <x v="1"/>
    <s v="RC_BAR"/>
    <x v="3"/>
    <x v="2"/>
    <x v="2"/>
    <n v="4200"/>
    <n v="4"/>
    <n v="8"/>
    <n v="3"/>
    <n v="11"/>
    <n v="3"/>
    <n v="17"/>
    <n v="0"/>
    <n v="4200"/>
    <n v="12"/>
  </r>
  <r>
    <s v="RES-24964"/>
    <s v="G-9400"/>
    <x v="809"/>
    <d v="2024-01-27T00:00:00"/>
    <d v="2024-01-29T00:00:00"/>
    <x v="1"/>
    <s v="RC_GOV"/>
    <x v="7"/>
    <x v="2"/>
    <x v="2"/>
    <n v="2800"/>
    <n v="4"/>
    <n v="8"/>
    <n v="3"/>
    <n v="11"/>
    <n v="2"/>
    <n v="26"/>
    <n v="420"/>
    <n v="2380"/>
    <n v="8"/>
  </r>
  <r>
    <s v="RES-24973"/>
    <s v="G-9409"/>
    <x v="809"/>
    <d v="2024-01-02T00:00:00"/>
    <d v="2024-01-14T00:00:00"/>
    <x v="1"/>
    <s v="RC_BAR"/>
    <x v="3"/>
    <x v="2"/>
    <x v="0"/>
    <n v="4200"/>
    <n v="1"/>
    <n v="1"/>
    <n v="1"/>
    <n v="2"/>
    <n v="12"/>
    <n v="1"/>
    <n v="0"/>
    <n v="4200"/>
    <n v="12"/>
  </r>
  <r>
    <s v="RES-24982"/>
    <s v="G-9418"/>
    <x v="809"/>
    <d v="2024-01-02T00:00:00"/>
    <d v="2024-01-06T00:00:00"/>
    <x v="1"/>
    <s v="RC_GOV"/>
    <x v="5"/>
    <x v="0"/>
    <x v="0"/>
    <n v="2800"/>
    <n v="2"/>
    <n v="2"/>
    <n v="2"/>
    <n v="4"/>
    <n v="4"/>
    <n v="1"/>
    <n v="560"/>
    <n v="2240"/>
    <n v="8"/>
  </r>
  <r>
    <s v="RES-24984"/>
    <s v="G-9420"/>
    <x v="809"/>
    <d v="2024-01-02T00:00:00"/>
    <d v="2024-01-11T00:00:00"/>
    <x v="1"/>
    <s v="RC_PROMO"/>
    <x v="2"/>
    <x v="1"/>
    <x v="2"/>
    <n v="6300"/>
    <n v="2"/>
    <n v="6"/>
    <n v="2"/>
    <n v="8"/>
    <n v="9"/>
    <n v="1"/>
    <n v="630"/>
    <n v="5670"/>
    <n v="18"/>
  </r>
  <r>
    <s v="RES-24985"/>
    <s v="G-9421"/>
    <x v="809"/>
    <d v="2024-01-02T00:00:00"/>
    <d v="2024-01-08T00:00:00"/>
    <x v="1"/>
    <s v="RC_BAR"/>
    <x v="6"/>
    <x v="3"/>
    <x v="2"/>
    <n v="10500"/>
    <n v="5"/>
    <n v="5"/>
    <n v="7"/>
    <n v="12"/>
    <n v="6"/>
    <n v="1"/>
    <n v="0"/>
    <n v="10500"/>
    <n v="30"/>
  </r>
  <r>
    <s v="RES-24987"/>
    <s v="G-9423"/>
    <x v="809"/>
    <d v="2024-01-02T00:00:00"/>
    <d v="2024-01-11T00:00:00"/>
    <x v="0"/>
    <s v="RC_BAR"/>
    <x v="2"/>
    <x v="1"/>
    <x v="1"/>
    <n v="24750"/>
    <n v="5"/>
    <n v="10"/>
    <n v="8"/>
    <n v="18"/>
    <n v="9"/>
    <n v="1"/>
    <n v="2475"/>
    <n v="22275"/>
    <n v="45"/>
  </r>
  <r>
    <s v="RES-24993"/>
    <s v="G-9429"/>
    <x v="809"/>
    <d v="2024-01-02T00:00:00"/>
    <d v="2024-01-08T00:00:00"/>
    <x v="1"/>
    <s v="RC_LONG"/>
    <x v="4"/>
    <x v="3"/>
    <x v="2"/>
    <n v="4200"/>
    <n v="2"/>
    <n v="6"/>
    <n v="2"/>
    <n v="8"/>
    <n v="6"/>
    <n v="1"/>
    <n v="714"/>
    <n v="3486"/>
    <n v="12"/>
  </r>
  <r>
    <s v="RES-24999"/>
    <s v="G-9435"/>
    <x v="809"/>
    <d v="2024-01-02T00:00:00"/>
    <d v="2024-01-07T00:00:00"/>
    <x v="1"/>
    <s v="RC_PROMO"/>
    <x v="1"/>
    <x v="0"/>
    <x v="2"/>
    <n v="1750"/>
    <n v="1"/>
    <n v="3"/>
    <n v="0"/>
    <n v="3"/>
    <n v="5"/>
    <n v="1"/>
    <n v="87.5"/>
    <n v="1662.5"/>
    <n v="5"/>
  </r>
  <r>
    <s v="RES-25002"/>
    <s v="G-9438"/>
    <x v="809"/>
    <d v="2024-01-02T00:00:00"/>
    <d v="2024-01-11T00:00:00"/>
    <x v="4"/>
    <s v="RC_BAR"/>
    <x v="5"/>
    <x v="1"/>
    <x v="3"/>
    <n v="0"/>
    <n v="9"/>
    <n v="0"/>
    <n v="0"/>
    <n v="0"/>
    <n v="9"/>
    <n v="1"/>
    <n v="0"/>
    <n v="0"/>
    <n v="81"/>
  </r>
  <r>
    <s v="RES-25006"/>
    <s v="G-9442"/>
    <x v="809"/>
    <d v="2024-01-27T00:00:00"/>
    <d v="2024-02-01T00:00:00"/>
    <x v="0"/>
    <s v="RC_WHL"/>
    <x v="3"/>
    <x v="3"/>
    <x v="0"/>
    <n v="2750"/>
    <n v="1"/>
    <n v="2"/>
    <n v="0"/>
    <n v="2"/>
    <n v="5"/>
    <n v="26"/>
    <n v="0"/>
    <n v="2750"/>
    <n v="5"/>
  </r>
  <r>
    <s v="RES-25008"/>
    <s v="G-9444"/>
    <x v="809"/>
    <d v="2024-01-02T00:00:00"/>
    <d v="2024-01-04T00:00:00"/>
    <x v="0"/>
    <s v="RC_BAR"/>
    <x v="2"/>
    <x v="1"/>
    <x v="1"/>
    <n v="1100"/>
    <n v="1"/>
    <n v="2"/>
    <n v="1"/>
    <n v="3"/>
    <n v="2"/>
    <n v="1"/>
    <n v="110"/>
    <n v="990"/>
    <n v="2"/>
  </r>
  <r>
    <s v="RES-25013"/>
    <s v="G-9449"/>
    <x v="809"/>
    <d v="2024-01-02T00:00:00"/>
    <d v="2024-01-13T00:00:00"/>
    <x v="1"/>
    <s v="RC_LONG"/>
    <x v="5"/>
    <x v="4"/>
    <x v="1"/>
    <n v="7700"/>
    <n v="2"/>
    <n v="2"/>
    <n v="3"/>
    <n v="5"/>
    <n v="11"/>
    <n v="1"/>
    <n v="1540"/>
    <n v="6160"/>
    <n v="22"/>
  </r>
  <r>
    <s v="RES-25016"/>
    <s v="G-9452"/>
    <x v="809"/>
    <d v="2024-02-27T00:00:00"/>
    <d v="2024-03-09T00:00:00"/>
    <x v="1"/>
    <s v="RC_BAR"/>
    <x v="7"/>
    <x v="4"/>
    <x v="0"/>
    <n v="7700"/>
    <n v="2"/>
    <n v="2"/>
    <n v="1"/>
    <n v="3"/>
    <n v="11"/>
    <n v="57"/>
    <n v="1155"/>
    <n v="6545"/>
    <n v="22"/>
  </r>
  <r>
    <s v="RES-25018"/>
    <s v="G-9454"/>
    <x v="809"/>
    <d v="2024-01-02T00:00:00"/>
    <d v="2024-01-03T00:00:00"/>
    <x v="1"/>
    <s v="RC_PKG"/>
    <x v="7"/>
    <x v="2"/>
    <x v="2"/>
    <n v="1050"/>
    <n v="3"/>
    <n v="9"/>
    <n v="2"/>
    <n v="11"/>
    <n v="1"/>
    <n v="1"/>
    <n v="157.5"/>
    <n v="892.5"/>
    <n v="3"/>
  </r>
  <r>
    <s v="RES-25022"/>
    <s v="G-9458"/>
    <x v="809"/>
    <d v="2024-01-02T00:00:00"/>
    <d v="2024-01-13T00:00:00"/>
    <x v="3"/>
    <s v="RC_CORP"/>
    <x v="7"/>
    <x v="3"/>
    <x v="2"/>
    <n v="13200"/>
    <n v="1"/>
    <n v="2"/>
    <n v="1"/>
    <n v="3"/>
    <n v="11"/>
    <n v="1"/>
    <n v="1980"/>
    <n v="11220"/>
    <n v="11"/>
  </r>
  <r>
    <s v="RES-25025"/>
    <s v="G-9461"/>
    <x v="809"/>
    <d v="2024-01-02T00:00:00"/>
    <d v="2024-01-05T00:00:00"/>
    <x v="1"/>
    <s v="RC_PKG"/>
    <x v="0"/>
    <x v="0"/>
    <x v="2"/>
    <n v="1050"/>
    <n v="1"/>
    <n v="1"/>
    <n v="1"/>
    <n v="2"/>
    <n v="3"/>
    <n v="1"/>
    <n v="0"/>
    <n v="1050"/>
    <n v="3"/>
  </r>
  <r>
    <s v="RES-25027"/>
    <s v="G-9463"/>
    <x v="809"/>
    <d v="2024-01-02T00:00:00"/>
    <d v="2024-01-09T00:00:00"/>
    <x v="1"/>
    <s v="RC_WHL"/>
    <x v="0"/>
    <x v="0"/>
    <x v="2"/>
    <n v="7350"/>
    <n v="3"/>
    <n v="9"/>
    <n v="1"/>
    <n v="10"/>
    <n v="7"/>
    <n v="1"/>
    <n v="0"/>
    <n v="7350"/>
    <n v="21"/>
  </r>
  <r>
    <s v="RES-25030"/>
    <s v="G-9466"/>
    <x v="809"/>
    <d v="2024-01-02T00:00:00"/>
    <d v="2024-01-16T00:00:00"/>
    <x v="1"/>
    <s v="RC_WHL"/>
    <x v="6"/>
    <x v="2"/>
    <x v="2"/>
    <n v="9800"/>
    <n v="2"/>
    <n v="2"/>
    <n v="2"/>
    <n v="4"/>
    <n v="14"/>
    <n v="1"/>
    <n v="0"/>
    <n v="9800"/>
    <n v="28"/>
  </r>
  <r>
    <s v="RES-25032"/>
    <s v="G-9468"/>
    <x v="809"/>
    <d v="2024-03-03T00:00:00"/>
    <d v="2024-03-16T00:00:00"/>
    <x v="1"/>
    <s v="RC_CORP"/>
    <x v="0"/>
    <x v="4"/>
    <x v="2"/>
    <n v="18200"/>
    <n v="4"/>
    <n v="4"/>
    <n v="2"/>
    <n v="6"/>
    <n v="13"/>
    <n v="62"/>
    <n v="0"/>
    <n v="18200"/>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5ECEDE-8361-47A9-A567-E5B90A373FB8}" name="PivotTable18" cacheId="9" applyNumberFormats="0" applyBorderFormats="0" applyFontFormats="0" applyPatternFormats="0" applyAlignmentFormats="0" applyWidthHeightFormats="1" dataCaption="Values" tag="60b5d7bd-f40c-4105-87ae-2b914901a6ab" updatedVersion="8" minRefreshableVersion="3" useAutoFormatting="1" subtotalHiddenItems="1" itemPrintTitles="1" createdVersion="8" indent="0" outline="1" outlineData="1" multipleFieldFilters="0">
  <location ref="A3:C857" firstHeaderRow="0" firstDataRow="1" firstDataCol="1"/>
  <pivotFields count="3">
    <pivotField axis="axisRow" allDrilled="1" subtotalTop="0" showAll="0" dataSourceSort="1" defaultSubtotal="0" defaultAttributeDrillState="1">
      <items count="8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s>
    </pivotField>
    <pivotField dataField="1" subtotalTop="0" showAll="0" defaultSubtotal="0"/>
    <pivotField dataField="1" subtotalTop="0" showAll="0" defaultSubtotal="0"/>
  </pivotFields>
  <rowFields count="1">
    <field x="0"/>
  </rowFields>
  <rowItems count="8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t="grand">
      <x/>
    </i>
  </rowItems>
  <colFields count="1">
    <field x="-2"/>
  </colFields>
  <colItems count="2">
    <i>
      <x/>
    </i>
    <i i="1">
      <x v="1"/>
    </i>
  </colItems>
  <dataFields count="2">
    <dataField name="Average of net_room_revenue" fld="1" subtotal="average" baseField="0" baseItem="0" numFmtId="4"/>
    <dataField name="Sum of number_of_rooms" fld="2" baseField="0" baseItem="0" numFmtId="4"/>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32AFE-F32E-4F30-880B-4B05CC28051F}" name="PivotTable2" cacheId="10" applyNumberFormats="0" applyBorderFormats="0" applyFontFormats="0" applyPatternFormats="0" applyAlignmentFormats="0" applyWidthHeightFormats="1" dataCaption="Values" tag="9e9d21ca-eaaf-48b8-83d9-dd16f66ee054" updatedVersion="8" minRefreshableVersion="3" useAutoFormatting="1" itemPrintTitles="1" createdVersion="8" indent="0" outline="1" outlineData="1" multipleFieldFilters="0" chartFormat="4">
  <location ref="F4:I20" firstHeaderRow="0" firstDataRow="1" firstDataCol="1"/>
  <pivotFields count="6">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dataField="1" subtotalTop="0" showAll="0" defaultSubtotal="0"/>
  </pivotFields>
  <rowFields count="3">
    <field x="0"/>
    <field x="2"/>
    <field x="1"/>
  </rowFields>
  <rowItems count="16">
    <i>
      <x/>
    </i>
    <i r="1">
      <x/>
    </i>
    <i r="1">
      <x v="1"/>
    </i>
    <i r="1">
      <x v="2"/>
    </i>
    <i>
      <x v="1"/>
    </i>
    <i r="1">
      <x v="3"/>
    </i>
    <i r="1">
      <x v="4"/>
    </i>
    <i r="1">
      <x v="5"/>
    </i>
    <i>
      <x v="2"/>
    </i>
    <i r="1">
      <x v="6"/>
    </i>
    <i r="1">
      <x v="7"/>
    </i>
    <i r="1">
      <x v="8"/>
    </i>
    <i r="1">
      <x v="9"/>
    </i>
    <i r="1">
      <x v="10"/>
    </i>
    <i r="1">
      <x v="11"/>
    </i>
    <i t="grand">
      <x/>
    </i>
  </rowItems>
  <colFields count="1">
    <field x="-2"/>
  </colFields>
  <colItems count="3">
    <i>
      <x/>
    </i>
    <i i="1">
      <x v="1"/>
    </i>
    <i i="2">
      <x v="2"/>
    </i>
  </colItems>
  <dataFields count="3">
    <dataField fld="3" subtotal="count" baseField="0" baseItem="0"/>
    <dataField fld="4" subtotal="count" baseField="0" baseItem="0"/>
    <dataField fld="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6EAB6-64D6-4415-98BA-056C3DB8903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0" firstHeaderRow="1" firstDataRow="1" firstDataCol="0"/>
  <pivotFields count="20">
    <pivotField compact="0" outline="0" showAll="0"/>
    <pivotField compact="0" outline="0" showAll="0"/>
    <pivotField compact="0" numFmtId="14"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EDE30-03C5-4F6F-BE23-677D3C266685}" name="PivotTable17" cacheId="15" applyNumberFormats="0" applyBorderFormats="0" applyFontFormats="0" applyPatternFormats="0" applyAlignmentFormats="0" applyWidthHeightFormats="1" dataCaption="Values" tag="af7fb151-1a98-4991-8610-5a50baa91f96" updatedVersion="8" minRefreshableVersion="3" useAutoFormatting="1" itemPrintTitles="1" createdVersion="8" indent="0" outline="1" outlineData="1" multipleFieldFilters="0" rowHeaderCaption="Years">
  <location ref="A155:C159" firstHeaderRow="0" firstDataRow="1" firstDataCol="1"/>
  <pivotFields count="6">
    <pivotField axis="axisRow" allDrilled="1" subtotalTop="0" showAll="0" dataSourceSort="1" defaultSubtotal="0" defaultAttributeDrillState="1">
      <items count="8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s>
  <rowFields count="4">
    <field x="3"/>
    <field x="2"/>
    <field x="1"/>
    <field x="0"/>
  </rowFields>
  <rowItems count="4">
    <i>
      <x/>
    </i>
    <i>
      <x v="1"/>
    </i>
    <i>
      <x v="2"/>
    </i>
    <i t="grand">
      <x/>
    </i>
  </rowItems>
  <colFields count="1">
    <field x="-2"/>
  </colFields>
  <colItems count="2">
    <i>
      <x/>
    </i>
    <i i="1">
      <x v="1"/>
    </i>
  </colItems>
  <dataFields count="2">
    <dataField fld="4" subtotal="count" baseField="0" baseItem="0"/>
    <dataField fld="5" subtotal="count" baseField="0" baseItem="0"/>
  </dataFields>
  <conditionalFormats count="2">
    <conditionalFormat priority="25">
      <pivotAreas count="3">
        <pivotArea type="data" collapsedLevelsAreSubtotals="1" fieldPosition="0">
          <references count="2">
            <reference field="4294967294" count="1" selected="0">
              <x v="1"/>
            </reference>
            <reference field="3" count="1">
              <x v="0"/>
            </reference>
          </references>
        </pivotArea>
        <pivotArea type="data" collapsedLevelsAreSubtotals="1" fieldPosition="0">
          <references count="2">
            <reference field="4294967294" count="1" selected="0">
              <x v="1"/>
            </reference>
            <reference field="3" count="1">
              <x v="1"/>
            </reference>
          </references>
        </pivotArea>
        <pivotArea type="data" collapsedLevelsAreSubtotals="1" fieldPosition="0">
          <references count="2">
            <reference field="4294967294" count="1" selected="0">
              <x v="1"/>
            </reference>
            <reference field="3" count="1">
              <x v="2"/>
            </reference>
          </references>
        </pivotArea>
      </pivotAreas>
    </conditionalFormat>
    <conditionalFormat priority="26">
      <pivotAreas count="3">
        <pivotArea type="data" collapsedLevelsAreSubtotals="1" fieldPosition="0">
          <references count="2">
            <reference field="4294967294" count="1" selected="0">
              <x v="0"/>
            </reference>
            <reference field="3"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2">
            <reference field="4294967294" count="1" selected="0">
              <x v="0"/>
            </reference>
            <reference field="3" count="1">
              <x v="2"/>
            </reference>
          </references>
        </pivotArea>
      </pivotAreas>
    </conditionalFormat>
  </conditional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6"/>
    <rowHierarchyUsage hierarchyUsage="47"/>
    <rowHierarchyUsage hierarchyUsage="48"/>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957FF-6365-4DDD-8DCC-526C4BF32EFE}" name="PivotTable3" cacheId="13" applyNumberFormats="0" applyBorderFormats="0" applyFontFormats="0" applyPatternFormats="0" applyAlignmentFormats="0" applyWidthHeightFormats="1" dataCaption="Values" tag="80344cef-2b11-47dd-812d-bce8db66f050" updatedVersion="8" minRefreshableVersion="3" useAutoFormatting="1" subtotalHiddenItems="1" itemPrintTitles="1" createdVersion="8" indent="0" outline="1" outlineData="1" multipleFieldFilters="0" chartFormat="4" rowHeaderCaption="Years">
  <location ref="A5:D21" firstHeaderRow="0" firstDataRow="1" firstDataCol="1"/>
  <pivotFields count="6">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dataField="1" subtotalTop="0" showAll="0" defaultSubtotal="0"/>
  </pivotFields>
  <rowFields count="3">
    <field x="0"/>
    <field x="2"/>
    <field x="1"/>
  </rowFields>
  <rowItems count="16">
    <i>
      <x/>
    </i>
    <i r="1">
      <x/>
    </i>
    <i r="1">
      <x v="1"/>
    </i>
    <i r="1">
      <x v="2"/>
    </i>
    <i>
      <x v="1"/>
    </i>
    <i r="1">
      <x v="3"/>
    </i>
    <i r="1">
      <x v="4"/>
    </i>
    <i r="1">
      <x v="5"/>
    </i>
    <i>
      <x v="2"/>
    </i>
    <i r="1">
      <x v="6"/>
    </i>
    <i r="1">
      <x v="7"/>
    </i>
    <i r="1">
      <x v="8"/>
    </i>
    <i r="1">
      <x v="9"/>
    </i>
    <i r="1">
      <x v="10"/>
    </i>
    <i r="1">
      <x v="11"/>
    </i>
    <i t="grand">
      <x/>
    </i>
  </rowItems>
  <colFields count="1">
    <field x="-2"/>
  </colFields>
  <colItems count="3">
    <i>
      <x/>
    </i>
    <i i="1">
      <x v="1"/>
    </i>
    <i i="2">
      <x v="2"/>
    </i>
  </colItems>
  <dataFields count="3">
    <dataField fld="3" subtotal="count" baseField="0" baseItem="0"/>
    <dataField fld="4" subtotal="count" baseField="0" baseItem="0"/>
    <dataField fld="5"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7D7FCB-5D33-446E-860A-096911E9E49E}" name="PivotTable23" cacheId="1" applyNumberFormats="0" applyBorderFormats="0" applyFontFormats="0" applyPatternFormats="0" applyAlignmentFormats="0" applyWidthHeightFormats="1" dataCaption="Values" tag="0723d5c7-e83b-43f2-b150-9eda19683282" updatedVersion="8" minRefreshableVersion="3" useAutoFormatting="1" subtotalHiddenItems="1" itemPrintTitles="1" createdVersion="8" indent="0" outline="1" outlineData="1" multipleFieldFilters="0" chartFormat="6" rowHeaderCaption="chennel_type" colHeaderCaption="Status">
  <location ref="A273:D279" firstHeaderRow="1" firstDataRow="2" firstDataCol="1"/>
  <pivotFields count="3">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name="Sum of total_room_revenue" fld="2" baseField="0" baseItem="0"/>
  </dataFields>
  <formats count="2">
    <format dxfId="18">
      <pivotArea outline="0" collapsedLevelsAreSubtotals="1" fieldPosition="0">
        <references count="1">
          <reference field="0" count="1" selected="0">
            <x v="1"/>
          </reference>
        </references>
      </pivotArea>
    </format>
    <format dxfId="17">
      <pivotArea grandCol="1" outline="0" collapsedLevelsAreSubtotals="1" fieldPosition="0"/>
    </format>
  </formats>
  <conditionalFormats count="3">
    <conditionalFormat priority="6">
      <pivotAreas count="1">
        <pivotArea type="data" collapsedLevelsAreSubtotals="1" fieldPosition="0">
          <references count="3">
            <reference field="4294967294" count="1" selected="0">
              <x v="0"/>
            </reference>
            <reference field="0" count="1" selected="0">
              <x v="1"/>
            </reference>
            <reference field="1" count="4">
              <x v="0"/>
              <x v="1"/>
              <x v="2"/>
              <x v="3"/>
            </reference>
          </references>
        </pivotArea>
      </pivotAreas>
    </conditionalFormat>
    <conditionalFormat priority="5">
      <pivotAreas count="1">
        <pivotArea type="data" collapsedLevelsAreSubtotals="1" fieldPosition="0">
          <references count="3">
            <reference field="4294967294" count="1" selected="0">
              <x v="0"/>
            </reference>
            <reference field="0" count="1" selected="0">
              <x v="1"/>
            </reference>
            <reference field="1" count="4">
              <x v="0"/>
              <x v="1"/>
              <x v="2"/>
              <x v="3"/>
            </reference>
          </references>
        </pivotArea>
      </pivotAreas>
    </conditionalFormat>
    <conditionalFormat priority="4">
      <pivotAreas count="1">
        <pivotArea type="data" grandCol="1" collapsedLevelsAreSubtotals="1" fieldPosition="0">
          <references count="2">
            <reference field="4294967294" count="1" selected="0">
              <x v="0"/>
            </reference>
            <reference field="1" count="4">
              <x v="0"/>
              <x v="1"/>
              <x v="2"/>
              <x v="3"/>
            </reference>
          </references>
        </pivotArea>
      </pivotAreas>
    </conditionalFormat>
  </conditionalFormats>
  <chartFormats count="2">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hann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12B53F-72B6-419F-96E0-7CCA22285CF8}" name="PivotTable1" cacheId="5" applyNumberFormats="0" applyBorderFormats="0" applyFontFormats="0" applyPatternFormats="0" applyAlignmentFormats="0" applyWidthHeightFormats="1" dataCaption="Values" tag="3b372a0a-2e53-4173-bfb8-833f8ac24346" updatedVersion="8" minRefreshableVersion="3" useAutoFormatting="1" subtotalHiddenItems="1" itemPrintTitles="1" createdVersion="8" indent="0" outline="1" outlineData="1" multipleFieldFilters="0" rowHeaderCaption="Season">
  <location ref="A173:C177" firstHeaderRow="0"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4">
    <format dxfId="22">
      <pivotArea collapsedLevelsAreSubtotals="1" fieldPosition="0">
        <references count="1">
          <reference field="0" count="1">
            <x v="2"/>
          </reference>
        </references>
      </pivotArea>
    </format>
    <format dxfId="21">
      <pivotArea grandRow="1" outline="0" collapsedLevelsAreSubtotals="1" fieldPosition="0"/>
    </format>
    <format dxfId="20">
      <pivotArea dataOnly="0" labelOnly="1" fieldPosition="0">
        <references count="1">
          <reference field="0" count="1">
            <x v="2"/>
          </reference>
        </references>
      </pivotArea>
    </format>
    <format dxfId="19">
      <pivotArea dataOnly="0" labelOnly="1" grandRow="1" outline="0" fieldPosition="0"/>
    </format>
  </formats>
  <conditionalFormats count="4">
    <conditionalFormat priority="15">
      <pivotAreas count="1">
        <pivotArea type="data" collapsedLevelsAreSubtotals="1" fieldPosition="0">
          <references count="2">
            <reference field="4294967294" count="1" selected="0">
              <x v="1"/>
            </reference>
            <reference field="0" count="3">
              <x v="0"/>
              <x v="1"/>
              <x v="2"/>
            </reference>
          </references>
        </pivotArea>
      </pivotAreas>
    </conditionalFormat>
    <conditionalFormat priority="16">
      <pivotAreas count="1">
        <pivotArea type="data" collapsedLevelsAreSubtotals="1" fieldPosition="0">
          <references count="2">
            <reference field="4294967294" count="1" selected="0">
              <x v="0"/>
            </reference>
            <reference field="0" count="3">
              <x v="0"/>
              <x v="1"/>
              <x v="2"/>
            </reference>
          </references>
        </pivotArea>
      </pivotAreas>
    </conditionalFormat>
    <conditionalFormat priority="17">
      <pivotAreas count="1">
        <pivotArea type="data" collapsedLevelsAreSubtotals="1" fieldPosition="0">
          <references count="2">
            <reference field="4294967294" count="1" selected="0">
              <x v="1"/>
            </reference>
            <reference field="0" count="3">
              <x v="0"/>
              <x v="1"/>
              <x v="2"/>
            </reference>
          </references>
        </pivotArea>
      </pivotAreas>
    </conditionalFormat>
    <conditionalFormat priority="18">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83E9DE-60EA-4B89-B9AF-581BE06EE671}" name="PivotTable6" cacheId="11" applyNumberFormats="0" applyBorderFormats="0" applyFontFormats="0" applyPatternFormats="0" applyAlignmentFormats="0" applyWidthHeightFormats="1" dataCaption="Values" tag="c2f22ca4-ccfb-44a1-bba1-735b4338a1ba" updatedVersion="8" minRefreshableVersion="3" useAutoFormatting="1" itemPrintTitles="1" createdVersion="8" indent="0" outline="1" outlineData="1" multipleFieldFilters="0" chartFormat="2" rowHeaderCaption="room_type_id" colHeaderCaption="segment_id">
  <location ref="A118:G125" firstHeaderRow="1" firstDataRow="2" firstDataCol="1" rowPageCount="1" colPageCount="1"/>
  <pivotFields count="4">
    <pivotField axis="axisRow" allDrilled="1" showAll="0" dataSourceSort="1" defaultAttributeDrillState="1">
      <items count="6">
        <item x="0"/>
        <item x="1"/>
        <item x="2"/>
        <item x="3"/>
        <item x="4"/>
        <item t="default"/>
      </items>
    </pivotField>
    <pivotField axis="axisCol" allDrilled="1" showAll="0" dataSourceSort="1" defaultAttributeDrillState="1">
      <items count="6">
        <item x="0"/>
        <item x="1"/>
        <item x="2"/>
        <item x="3"/>
        <item x="4"/>
        <item t="default"/>
      </items>
    </pivotField>
    <pivotField axis="axisPage"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pageFields count="1">
    <pageField fld="2" hier="34" name="[fact_bookings].[status].&amp;[Check-Out]" cap="Check-Out"/>
  </pageFields>
  <dataFields count="1">
    <dataField fld="3"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_bookings].[status].&amp;[Check-Out]"/>
        <member name="[fact_bookings].[status].&amp;[Confirm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D88BB8-BBBF-4E30-BF1F-9985416D30CD}" name="PivotTable21" cacheId="16" applyNumberFormats="0" applyBorderFormats="0" applyFontFormats="0" applyPatternFormats="0" applyAlignmentFormats="0" applyWidthHeightFormats="1" dataCaption="Values" tag="a4fc2fc1-f4ec-434f-83ed-e0c828e0f566" updatedVersion="8" minRefreshableVersion="3" useAutoFormatting="1" subtotalHiddenItems="1" itemPrintTitles="1" createdVersion="8" indent="0" outline="1" outlineData="1" multipleFieldFilters="0" chartFormat="5" rowHeaderCaption="room_type_id" colHeaderCaption="Is_Weekend">
  <location ref="A232:D239"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fld="2" subtotal="count" baseField="0" baseItem="0"/>
  </dataFields>
  <chartFormats count="2">
    <chartFormat chart="4" format="2" series="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2">
          <reference field="4294967294" count="1" selected="0">
            <x v="0"/>
          </reference>
          <reference field="1"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5C109D-38FA-4479-9F88-5E708D3820EC}" name="PivotTable22" cacheId="2" applyNumberFormats="0" applyBorderFormats="0" applyFontFormats="0" applyPatternFormats="0" applyAlignmentFormats="0" applyWidthHeightFormats="1" dataCaption="Values" tag="968dbba1-e5f4-436f-aff3-f4cec455f8de" updatedVersion="8" minRefreshableVersion="3" useAutoFormatting="1" subtotalHiddenItems="1" itemPrintTitles="1" createdVersion="8" indent="0" outline="1" outlineData="1" multipleFieldFilters="0" chartFormat="5" rowHeaderCaption="room_type_id">
  <location ref="A251:C2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2">
    <format dxfId="24">
      <pivotArea collapsedLevelsAreSubtotals="1" fieldPosition="0">
        <references count="2">
          <reference field="4294967294" count="1" selected="0">
            <x v="0"/>
          </reference>
          <reference field="0" count="0"/>
        </references>
      </pivotArea>
    </format>
    <format dxfId="23">
      <pivotArea field="0" grandRow="1" outline="0" collapsedLevelsAreSubtotals="1" axis="axisRow" fieldPosition="0">
        <references count="1">
          <reference field="4294967294" count="1" selected="0">
            <x v="0"/>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75A64E-4E04-409C-B1B4-99435735075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_id">
  <location ref="A97:C103" firstHeaderRow="0" firstDataRow="1" firstDataCol="1" rowPageCount="1" colPageCount="1"/>
  <pivotFields count="20">
    <pivotField showAll="0"/>
    <pivotField showAll="0"/>
    <pivotField numFmtId="14" showAll="0">
      <items count="811">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showAll="0"/>
    <pivotField showAll="0"/>
    <pivotField showAll="0">
      <items count="9">
        <item x="4"/>
        <item x="1"/>
        <item x="6"/>
        <item x="7"/>
        <item x="2"/>
        <item x="3"/>
        <item x="0"/>
        <item x="5"/>
        <item t="default"/>
      </items>
    </pivotField>
    <pivotField axis="axisRow" showAll="0">
      <items count="6">
        <item x="2"/>
        <item x="0"/>
        <item x="4"/>
        <item x="1"/>
        <item x="3"/>
        <item t="default"/>
      </items>
    </pivotField>
    <pivotField axis="axisPage" multipleItemSelectionAllowed="1" showAll="0">
      <items count="5">
        <item h="1" x="3"/>
        <item x="2"/>
        <item x="0"/>
        <item h="1" x="1"/>
        <item t="default"/>
      </items>
    </pivotField>
    <pivotField dataField="1" showAll="0"/>
    <pivotField showAll="0"/>
    <pivotField showAll="0"/>
    <pivotField showAll="0"/>
    <pivotField showAll="0"/>
    <pivotField showAll="0"/>
    <pivotField showAll="0"/>
    <pivotField showAll="0"/>
    <pivotField dataField="1" showAll="0"/>
    <pivotField showAll="0"/>
  </pivotFields>
  <rowFields count="1">
    <field x="8"/>
  </rowFields>
  <rowItems count="6">
    <i>
      <x/>
    </i>
    <i>
      <x v="1"/>
    </i>
    <i>
      <x v="2"/>
    </i>
    <i>
      <x v="3"/>
    </i>
    <i>
      <x v="4"/>
    </i>
    <i t="grand">
      <x/>
    </i>
  </rowItems>
  <colFields count="1">
    <field x="-2"/>
  </colFields>
  <colItems count="2">
    <i>
      <x/>
    </i>
    <i i="1">
      <x v="1"/>
    </i>
  </colItems>
  <pageFields count="1">
    <pageField fld="9" hier="-1"/>
  </pageFields>
  <dataFields count="2">
    <dataField name="Sum of total_room_revenue" fld="10" baseField="0" baseItem="0"/>
    <dataField name="Sum of net_room_revenue" fld="18" baseField="0" baseItem="0"/>
  </dataFields>
  <formats count="2">
    <format dxfId="26">
      <pivotArea collapsedLevelsAreSubtotals="1" fieldPosition="0">
        <references count="1">
          <reference field="8" count="0"/>
        </references>
      </pivotArea>
    </format>
    <format dxfId="25">
      <pivotArea grandRow="1" outline="0" collapsedLevelsAreSubtotals="1" fieldPosition="0"/>
    </format>
  </formats>
  <conditionalFormats count="2">
    <conditionalFormat priority="28">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 priority="27">
      <pivotAreas count="1">
        <pivotArea type="data" collapsedLevelsAreSubtotals="1" fieldPosition="0">
          <references count="2">
            <reference field="4294967294" count="1" selected="0">
              <x v="1"/>
            </reference>
            <reference field="8" count="5">
              <x v="0"/>
              <x v="1"/>
              <x v="2"/>
              <x v="3"/>
              <x v="4"/>
            </reference>
          </references>
        </pivotArea>
      </pivotAreas>
    </conditionalFormat>
  </conditionalFormats>
  <chartFormats count="12">
    <chartFormat chart="0" format="258" series="1">
      <pivotArea type="data" outline="0" fieldPosition="0">
        <references count="1">
          <reference field="4294967294" count="1" selected="0">
            <x v="0"/>
          </reference>
        </references>
      </pivotArea>
    </chartFormat>
    <chartFormat chart="0" format="259" series="1">
      <pivotArea type="data" outline="0" fieldPosition="0">
        <references count="1">
          <reference field="4294967294" count="1" selected="0">
            <x v="1"/>
          </reference>
        </references>
      </pivotArea>
    </chartFormat>
    <chartFormat chart="0" format="260">
      <pivotArea type="data" outline="0" fieldPosition="0">
        <references count="2">
          <reference field="4294967294" count="1" selected="0">
            <x v="0"/>
          </reference>
          <reference field="8" count="1" selected="0">
            <x v="0"/>
          </reference>
        </references>
      </pivotArea>
    </chartFormat>
    <chartFormat chart="0" format="261">
      <pivotArea type="data" outline="0" fieldPosition="0">
        <references count="2">
          <reference field="4294967294" count="1" selected="0">
            <x v="1"/>
          </reference>
          <reference field="8" count="1" selected="0">
            <x v="0"/>
          </reference>
        </references>
      </pivotArea>
    </chartFormat>
    <chartFormat chart="0" format="262">
      <pivotArea type="data" outline="0" fieldPosition="0">
        <references count="2">
          <reference field="4294967294" count="1" selected="0">
            <x v="0"/>
          </reference>
          <reference field="8" count="1" selected="0">
            <x v="1"/>
          </reference>
        </references>
      </pivotArea>
    </chartFormat>
    <chartFormat chart="0" format="263">
      <pivotArea type="data" outline="0" fieldPosition="0">
        <references count="2">
          <reference field="4294967294" count="1" selected="0">
            <x v="1"/>
          </reference>
          <reference field="8" count="1" selected="0">
            <x v="1"/>
          </reference>
        </references>
      </pivotArea>
    </chartFormat>
    <chartFormat chart="0" format="264">
      <pivotArea type="data" outline="0" fieldPosition="0">
        <references count="2">
          <reference field="4294967294" count="1" selected="0">
            <x v="0"/>
          </reference>
          <reference field="8" count="1" selected="0">
            <x v="2"/>
          </reference>
        </references>
      </pivotArea>
    </chartFormat>
    <chartFormat chart="0" format="265">
      <pivotArea type="data" outline="0" fieldPosition="0">
        <references count="2">
          <reference field="4294967294" count="1" selected="0">
            <x v="1"/>
          </reference>
          <reference field="8" count="1" selected="0">
            <x v="2"/>
          </reference>
        </references>
      </pivotArea>
    </chartFormat>
    <chartFormat chart="0" format="266">
      <pivotArea type="data" outline="0" fieldPosition="0">
        <references count="2">
          <reference field="4294967294" count="1" selected="0">
            <x v="0"/>
          </reference>
          <reference field="8" count="1" selected="0">
            <x v="3"/>
          </reference>
        </references>
      </pivotArea>
    </chartFormat>
    <chartFormat chart="0" format="267">
      <pivotArea type="data" outline="0" fieldPosition="0">
        <references count="2">
          <reference field="4294967294" count="1" selected="0">
            <x v="1"/>
          </reference>
          <reference field="8" count="1" selected="0">
            <x v="3"/>
          </reference>
        </references>
      </pivotArea>
    </chartFormat>
    <chartFormat chart="0" format="268">
      <pivotArea type="data" outline="0" fieldPosition="0">
        <references count="2">
          <reference field="4294967294" count="1" selected="0">
            <x v="0"/>
          </reference>
          <reference field="8" count="1" selected="0">
            <x v="4"/>
          </reference>
        </references>
      </pivotArea>
    </chartFormat>
    <chartFormat chart="0" format="269">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806BF0-5460-4847-8FCC-005EF1B54B38}" name="PivotTable9" cacheId="12" applyNumberFormats="0" applyBorderFormats="0" applyFontFormats="0" applyPatternFormats="0" applyAlignmentFormats="0" applyWidthHeightFormats="1" dataCaption="Values" tag="dd1a2cad-2bd0-43de-b556-ec26340d917b" updatedVersion="8" minRefreshableVersion="3" useAutoFormatting="1" subtotalHiddenItems="1" itemPrintTitles="1" createdVersion="8" indent="0" outline="1" outlineData="1" multipleFieldFilters="0" chartFormat="7" rowHeaderCaption="room_type_id">
  <location ref="A77:C83"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pageFields count="1">
    <pageField fld="0" hier="34" name="[fact_bookings].[status].&amp;[Check-Out]" cap="Check-Out"/>
  </pageFields>
  <dataFields count="2">
    <dataField fld="2" subtotal="count" baseField="0" baseItem="0"/>
    <dataField fld="3" subtotal="count" baseField="0" baseItem="0" numFmtId="4"/>
  </dataFields>
  <formats count="2">
    <format dxfId="28">
      <pivotArea collapsedLevelsAreSubtotals="1" fieldPosition="0">
        <references count="2">
          <reference field="4294967294" count="1" selected="0">
            <x v="1"/>
          </reference>
          <reference field="1" count="1">
            <x v="1"/>
          </reference>
        </references>
      </pivotArea>
    </format>
    <format dxfId="27">
      <pivotArea outline="0" collapsedLevelsAreSubtotals="1" fieldPosition="0">
        <references count="1">
          <reference field="4294967294" count="1" selected="0">
            <x v="1"/>
          </reference>
        </references>
      </pivotArea>
    </format>
  </formats>
  <chartFormats count="7">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4"/>
          </reference>
        </references>
      </pivotArea>
    </chartFormat>
    <chartFormat chart="6" format="12" series="1">
      <pivotArea type="data" outline="0" fieldPosition="0">
        <references count="1">
          <reference field="4294967294" count="1" selected="0">
            <x v="1"/>
          </reference>
        </references>
      </pivotArea>
    </chartFormat>
    <chartFormat chart="6" format="13">
      <pivotArea type="data" outline="0" fieldPosition="0">
        <references count="2">
          <reference field="4294967294" count="1" selected="0">
            <x v="1"/>
          </reference>
          <reference field="1" count="1" selected="0">
            <x v="3"/>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_bookings].[status].&amp;[Check-Out]"/>
        <member name="[fact_bookings].[status].&amp;[Confirm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2"/>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C93CD3-64B5-4DEA-B789-9CBB0A8AB4A8}" name="PivotTable14" cacheId="6" applyNumberFormats="0" applyBorderFormats="0" applyFontFormats="0" applyPatternFormats="0" applyAlignmentFormats="0" applyWidthHeightFormats="1" dataCaption="Values" tag="c98945fb-2ab0-4266-bc54-7137535d442b" updatedVersion="8" minRefreshableVersion="3" useAutoFormatting="1" subtotalHiddenItems="1" itemPrintTitles="1" createdVersion="8" indent="0" outline="1" outlineData="1" multipleFieldFilters="0" chartFormat="12" rowHeaderCaption="Is_Weekend">
  <location ref="A136:B139"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5EB35A-E2A1-4F5A-A6FE-4E23C6F2169D}" name="PivotTable4" cacheId="3" applyNumberFormats="0" applyBorderFormats="0" applyFontFormats="0" applyPatternFormats="0" applyAlignmentFormats="0" applyWidthHeightFormats="1" dataCaption="Values" tag="b75320ce-33ab-4572-aaad-f690bc8beae4" updatedVersion="8" minRefreshableVersion="3" useAutoFormatting="1" subtotalHiddenItems="1" itemPrintTitles="1" createdVersion="8" indent="0" outline="1" outlineData="1" multipleFieldFilters="0" chartFormat="1" rowHeaderCaption="Season" colHeaderCaption="Is_Weekend">
  <location ref="F189:I194" firstHeaderRow="1" firstDataRow="2" firstDataCol="1"/>
  <pivotFields count="3">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formats count="3">
    <format dxfId="31">
      <pivotArea field="0" type="button" dataOnly="0" labelOnly="1" outline="0" axis="axisCol" fieldPosition="0"/>
    </format>
    <format dxfId="30">
      <pivotArea collapsedLevelsAreSubtotals="1" fieldPosition="0">
        <references count="1">
          <reference field="1" count="1">
            <x v="2"/>
          </reference>
        </references>
      </pivotArea>
    </format>
    <format dxfId="29">
      <pivotArea dataOnly="0" labelOnly="1" fieldPosition="0">
        <references count="1">
          <reference field="1" count="1">
            <x v="2"/>
          </reference>
        </references>
      </pivotArea>
    </format>
  </formats>
  <conditionalFormats count="3">
    <conditionalFormat priority="11">
      <pivotAreas count="1">
        <pivotArea type="data" collapsedLevelsAreSubtotals="1" fieldPosition="0">
          <references count="3">
            <reference field="4294967294" count="1" selected="0">
              <x v="0"/>
            </reference>
            <reference field="0" count="1" selected="0">
              <x v="0"/>
            </reference>
            <reference field="1" count="3">
              <x v="0"/>
              <x v="1"/>
              <x v="2"/>
            </reference>
          </references>
        </pivotArea>
      </pivotAreas>
    </conditionalFormat>
    <conditionalFormat priority="10">
      <pivotAreas count="1">
        <pivotArea type="data" collapsedLevelsAreSubtotals="1" fieldPosition="0">
          <references count="3">
            <reference field="4294967294" count="1" selected="0">
              <x v="0"/>
            </reference>
            <reference field="0" count="1" selected="0">
              <x v="1"/>
            </reference>
            <reference field="1" count="3">
              <x v="0"/>
              <x v="1"/>
              <x v="2"/>
            </reference>
          </references>
        </pivotArea>
      </pivotAreas>
    </conditionalFormat>
    <conditionalFormat priority="9">
      <pivotAreas count="1">
        <pivotArea type="data" grandCol="1" collapsedLevelsAreSubtotals="1" fieldPosition="0">
          <references count="2">
            <reference field="4294967294" count="1" selected="0">
              <x v="0"/>
            </reference>
            <reference field="1" count="3">
              <x v="0"/>
              <x v="1"/>
              <x v="2"/>
            </reference>
          </references>
        </pivotArea>
      </pivotAreas>
    </conditionalFormat>
  </conditional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1473B4-41B5-4BB0-8E1D-00D98AC55BBB}" name="PivotTable7" cacheId="8" applyNumberFormats="0" applyBorderFormats="0" applyFontFormats="0" applyPatternFormats="0" applyAlignmentFormats="0" applyWidthHeightFormats="1" dataCaption="Values" tag="e6ce9b3c-124d-47d6-b846-0f18577aa6a1" updatedVersion="8" minRefreshableVersion="3" useAutoFormatting="1" subtotalHiddenItems="1" itemPrintTitles="1" createdVersion="8" indent="0" outline="1" outlineData="1" multipleFieldFilters="0" chartFormat="8" rowHeaderCaption="channel_name">
  <location ref="A51:C60" firstHeaderRow="0"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name="Sum of commission_rate" fld="2" baseField="0" baseItem="0" numFmtId="9"/>
  </dataFields>
  <formats count="1">
    <format dxfId="32">
      <pivotArea outline="0" collapsedLevelsAreSubtotals="1" fieldPosition="0">
        <references count="1">
          <reference field="4294967294" count="1" selected="0">
            <x v="1"/>
          </reference>
        </references>
      </pivotArea>
    </format>
  </formats>
  <conditionalFormats count="1">
    <conditionalFormat priority="34">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chartFormats count="2">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hann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1E0CEE-7C76-4662-9687-94447B0247E6}" name="PivotTable19" cacheId="4" applyNumberFormats="0" applyBorderFormats="0" applyFontFormats="0" applyPatternFormats="0" applyAlignmentFormats="0" applyWidthHeightFormats="1" dataCaption="Values" tag="ea3dafd0-4f2f-4fa0-8899-c2fd9f3c06d9" updatedVersion="8" minRefreshableVersion="3" useAutoFormatting="1" subtotalHiddenItems="1" itemPrintTitles="1" createdVersion="8" indent="0" outline="1" outlineData="1" multipleFieldFilters="0" chartFormat="1" rowHeaderCaption="Season" colHeaderCaption="Is_Weekend">
  <location ref="A189:D194" firstHeaderRow="1" firstDataRow="2" firstDataCol="1"/>
  <pivotFields count="3">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formats count="3">
    <format dxfId="35">
      <pivotArea field="0" type="button" dataOnly="0" labelOnly="1" outline="0" axis="axisCol" fieldPosition="0"/>
    </format>
    <format dxfId="34">
      <pivotArea collapsedLevelsAreSubtotals="1" fieldPosition="0">
        <references count="1">
          <reference field="1" count="1">
            <x v="2"/>
          </reference>
        </references>
      </pivotArea>
    </format>
    <format dxfId="33">
      <pivotArea dataOnly="0" labelOnly="1" fieldPosition="0">
        <references count="1">
          <reference field="1" count="1">
            <x v="2"/>
          </reference>
        </references>
      </pivotArea>
    </format>
  </formats>
  <conditionalFormats count="3">
    <conditionalFormat priority="14">
      <pivotAreas count="1">
        <pivotArea type="data" collapsedLevelsAreSubtotals="1" fieldPosition="0">
          <references count="3">
            <reference field="4294967294" count="1" selected="0">
              <x v="0"/>
            </reference>
            <reference field="0" count="1" selected="0">
              <x v="0"/>
            </reference>
            <reference field="1" count="3">
              <x v="0"/>
              <x v="1"/>
              <x v="2"/>
            </reference>
          </references>
        </pivotArea>
      </pivotAreas>
    </conditionalFormat>
    <conditionalFormat priority="13">
      <pivotAreas count="1">
        <pivotArea type="data" collapsedLevelsAreSubtotals="1" fieldPosition="0">
          <references count="3">
            <reference field="4294967294" count="1" selected="0">
              <x v="0"/>
            </reference>
            <reference field="0" count="1" selected="0">
              <x v="1"/>
            </reference>
            <reference field="1" count="3">
              <x v="0"/>
              <x v="1"/>
              <x v="2"/>
            </reference>
          </references>
        </pivotArea>
      </pivotAreas>
    </conditionalFormat>
    <conditionalFormat priority="12">
      <pivotAreas count="1">
        <pivotArea type="data" grandCol="1" collapsedLevelsAreSubtotals="1" fieldPosition="0">
          <references count="2">
            <reference field="4294967294" count="1" selected="0">
              <x v="0"/>
            </reference>
            <reference field="1" count="3">
              <x v="0"/>
              <x v="1"/>
              <x v="2"/>
            </reference>
          </references>
        </pivotArea>
      </pivotAreas>
    </conditionalFormat>
  </conditional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8950559-76B4-4A7F-83A3-E705DA370857}" name="PivotTable5" cacheId="14" applyNumberFormats="0" applyBorderFormats="0" applyFontFormats="0" applyPatternFormats="0" applyAlignmentFormats="0" applyWidthHeightFormats="1" dataCaption="Values" tag="ad6e7650-6a21-4dc6-a99d-f5e202423ce3" updatedVersion="8" minRefreshableVersion="3" useAutoFormatting="1" subtotalHiddenItems="1" itemPrintTitles="1" createdVersion="8" indent="0" outline="1" outlineData="1" multipleFieldFilters="0" chartFormat="7" rowHeaderCaption="channel_type">
  <location ref="A33:C3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erage of net_room_revenue" fld="2" subtotal="average" baseField="0" baseItem="0" numFmtId="4"/>
    <dataField fld="1" subtotal="count" baseField="0" baseItem="0" numFmtId="4"/>
  </dataFields>
  <formats count="3">
    <format dxfId="38">
      <pivotArea dataOnly="0" labelOnly="1" outline="0" fieldPosition="0">
        <references count="1">
          <reference field="4294967294" count="1">
            <x v="0"/>
          </reference>
        </references>
      </pivotArea>
    </format>
    <format dxfId="37">
      <pivotArea collapsedLevelsAreSubtotals="1" fieldPosition="0">
        <references count="2">
          <reference field="4294967294" count="1" selected="0">
            <x v="1"/>
          </reference>
          <reference field="0" count="0"/>
        </references>
      </pivotArea>
    </format>
    <format dxfId="36">
      <pivotArea outline="0" collapsedLevelsAreSubtotals="1" fieldPosition="0">
        <references count="1">
          <reference field="4294967294" count="1" selected="0">
            <x v="1"/>
          </reference>
        </references>
      </pivotArea>
    </format>
  </formats>
  <conditionalFormats count="2">
    <conditionalFormat priority="29">
      <pivotAreas count="1">
        <pivotArea type="data" collapsedLevelsAreSubtotals="1" fieldPosition="0">
          <references count="2">
            <reference field="4294967294" count="1" selected="0">
              <x v="1"/>
            </reference>
            <reference field="0" count="4">
              <x v="0"/>
              <x v="1"/>
              <x v="2"/>
              <x v="3"/>
            </reference>
          </references>
        </pivotArea>
      </pivotAreas>
    </conditionalFormat>
    <conditionalFormat priority="30">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2">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oom_revenue"/>
    <pivotHierarchy dragToData="1" caption="Sum of net_room_revenue"/>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chann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17F2E2-3963-4F1A-85AB-C8E3DBA3E7E5}" name="PivotTable20" cacheId="7" applyNumberFormats="0" applyBorderFormats="0" applyFontFormats="0" applyPatternFormats="0" applyAlignmentFormats="0" applyWidthHeightFormats="1" dataCaption="Values" tag="6b842af2-66a2-4b6a-a71a-80af8637092a" updatedVersion="8" minRefreshableVersion="3" useAutoFormatting="1" subtotalHiddenItems="1" itemPrintTitles="1" createdVersion="8" indent="0" outline="1" outlineData="1" multipleFieldFilters="0" chartFormat="5" rowHeaderCaption="LOS">
  <location ref="A206:C221" firstHeaderRow="0"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2" subtotal="count" baseField="0" baseItem="0"/>
    <dataField fld="1" subtotal="count" baseField="0" baseItem="0"/>
  </dataFields>
  <formats count="2">
    <format dxfId="40">
      <pivotArea collapsedLevelsAreSubtotals="1" fieldPosition="0">
        <references count="2">
          <reference field="4294967294" count="1" selected="0">
            <x v="0"/>
          </reference>
          <reference field="0" count="0"/>
        </references>
      </pivotArea>
    </format>
    <format dxfId="39">
      <pivotArea field="0" grandRow="1" outline="0" collapsedLevelsAreSubtotals="1" axis="axisRow" fieldPosition="0">
        <references count="1">
          <reference field="4294967294" count="1" selected="0">
            <x v="0"/>
          </reference>
        </references>
      </pivotArea>
    </format>
  </formats>
  <conditionalFormats count="2">
    <conditionalFormat priority="8">
      <pivotAreas count="1">
        <pivotArea type="data" collapsedLevelsAreSubtotals="1" fieldPosition="0">
          <references count="2">
            <reference field="4294967294" count="1" selected="0">
              <x v="0"/>
            </reference>
            <reference field="0" count="14">
              <x v="0"/>
              <x v="1"/>
              <x v="2"/>
              <x v="3"/>
              <x v="4"/>
              <x v="5"/>
              <x v="6"/>
              <x v="7"/>
              <x v="8"/>
              <x v="9"/>
              <x v="10"/>
              <x v="11"/>
              <x v="12"/>
              <x v="13"/>
            </reference>
          </references>
        </pivotArea>
      </pivotAreas>
    </conditionalFormat>
    <conditionalFormat priority="7">
      <pivotAreas count="1">
        <pivotArea type="data" collapsedLevelsAreSubtotals="1" fieldPosition="0">
          <references count="2">
            <reference field="4294967294" count="1" selected="0">
              <x v="1"/>
            </reference>
            <reference field="0" count="14">
              <x v="0"/>
              <x v="1"/>
              <x v="2"/>
              <x v="3"/>
              <x v="4"/>
              <x v="5"/>
              <x v="6"/>
              <x v="7"/>
              <x v="8"/>
              <x v="9"/>
              <x v="10"/>
              <x v="11"/>
              <x v="12"/>
              <x v="13"/>
            </reference>
          </references>
        </pivotArea>
      </pivotAreas>
    </conditionalFormat>
  </conditional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_room_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B15C85-EE16-45FE-928D-B9FA7631C8AE}" name="fact_bookings" displayName="fact_bookings" ref="A1:T5001" totalsRowShown="0" headerRowDxfId="16">
  <autoFilter ref="A1:T5001" xr:uid="{ECB15C85-EE16-45FE-928D-B9FA7631C8AE}"/>
  <sortState xmlns:xlrd2="http://schemas.microsoft.com/office/spreadsheetml/2017/richdata2" ref="A2:T5001">
    <sortCondition descending="1" ref="C1:C5001"/>
  </sortState>
  <tableColumns count="20">
    <tableColumn id="1" xr3:uid="{79A929EC-3F3B-4FD7-AEFF-81F69D065228}" name="booking_id"/>
    <tableColumn id="2" xr3:uid="{C813BCEB-31ED-4ED3-BD53-21F6FF88F5D6}" name="guest_id"/>
    <tableColumn id="3" xr3:uid="{E7F22392-BE68-4330-8706-A8529E608F79}" name="booking_date" dataDxfId="15"/>
    <tableColumn id="4" xr3:uid="{522F280B-2178-4928-AE63-8D8B78FFC5C6}" name="check_in_date" dataDxfId="14"/>
    <tableColumn id="5" xr3:uid="{32703B97-B3CD-4800-BDCF-3EEA965B0A63}" name="check_out_date" dataDxfId="13"/>
    <tableColumn id="6" xr3:uid="{04B92484-9FD6-470C-84C8-FE732602F57C}" name="room_type_id"/>
    <tableColumn id="7" xr3:uid="{B99225A5-AEBD-406C-A9EF-4521D2764093}" name="rate_code_id"/>
    <tableColumn id="8" xr3:uid="{C9026736-29C0-41DC-A27F-596D75A936C5}" name="channel_id"/>
    <tableColumn id="9" xr3:uid="{FF598C26-0FFA-46F8-8F3E-95BF7C40B791}" name="segment_id"/>
    <tableColumn id="10" xr3:uid="{81A5A0F2-16E2-4080-A6C1-5A041849DB08}" name="status"/>
    <tableColumn id="11" xr3:uid="{84909FB3-54D3-47F3-8798-F2377D315A86}" name="total_room_revenue"/>
    <tableColumn id="12" xr3:uid="{A5CA1FD6-216D-47DB-9D9C-A4D208AF775E}" name="number_of_rooms"/>
    <tableColumn id="13" xr3:uid="{7BE093BB-7662-4EB9-885E-07F524CF1D04}" name="adults_count"/>
    <tableColumn id="14" xr3:uid="{23798931-0BCC-472A-BF14-6769BC9A9B0A}" name="children_count"/>
    <tableColumn id="15" xr3:uid="{2DFD3A4D-BA86-483F-8254-92EDC589C815}" name="total_guests" dataDxfId="12">
      <calculatedColumnFormula>fact_bookings[[#This Row],[adults_count]]+fact_bookings[[#This Row],[children_count]]</calculatedColumnFormula>
    </tableColumn>
    <tableColumn id="17" xr3:uid="{568938BB-2443-4DAE-9E17-D088F3832C0E}" name="LOS" dataDxfId="11">
      <calculatedColumnFormula>fact_bookings[[#This Row],[check_out_date]]-fact_bookings[[#This Row],[check_in_date]]</calculatedColumnFormula>
    </tableColumn>
    <tableColumn id="18" xr3:uid="{BA20E9F3-FA21-4B35-952F-4535A9E0AA63}" name="BLT" dataDxfId="10">
      <calculatedColumnFormula>ABS(fact_bookings[[#This Row],[check_in_date]]-fact_bookings[[#This Row],[booking_date]])</calculatedColumnFormula>
    </tableColumn>
    <tableColumn id="21" xr3:uid="{42C8E1B0-8538-45C1-A861-CC330F63F3A7}" name="commission_cost"/>
    <tableColumn id="22" xr3:uid="{8F4CCA0C-FD10-46C6-884D-27ADF12E70E6}" name="net_room_revenue" dataDxfId="9">
      <calculatedColumnFormula>fact_bookings[[#This Row],[total_room_revenue]]-fact_bookings[[#This Row],[commission_cost]]</calculatedColumnFormula>
    </tableColumn>
    <tableColumn id="16" xr3:uid="{4B8F3A51-3225-4999-92D5-D8E0F96CEBAB}" name="room_sold" dataDxfId="8">
      <calculatedColumnFormula>fact_bookings[[#This Row],[number_of_rooms]]*fact_bookings[[#This Row],[LOS]]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C0A59-25A0-4A57-AA13-35CE0374C128}" name="dim_room_inventory" displayName="dim_room_inventory" ref="A1:D913" totalsRowShown="0">
  <autoFilter ref="A1:D913" xr:uid="{10FC0A59-25A0-4A57-AA13-35CE0374C128}"/>
  <tableColumns count="4">
    <tableColumn id="1" xr3:uid="{EC469DED-AAA5-4892-9CE8-C4552C893A09}" name="date" dataDxfId="7"/>
    <tableColumn id="2" xr3:uid="{FA4E8F9A-66BA-4CA9-AA5A-9517C5C09059}" name="total_capacity"/>
    <tableColumn id="3" xr3:uid="{442ABBF2-F8A4-40F5-B618-3F7594040894}" name="rooms_out_of_order"/>
    <tableColumn id="4" xr3:uid="{31EF8FC9-D044-4E6E-80C4-64C421CE94F9}" name="rooms_available_for_sale">
      <calculatedColumnFormula>dim_room_inventory[[#This Row],[total_capacity]] - dim_room_inventory[[#This Row],[rooms_out_of_order]]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C419B7-A57D-4C21-B180-F89722E897AD}" name="dim_rate_codes" displayName="dim_rate_codes" ref="A1:D8" totalsRowShown="0">
  <autoFilter ref="A1:D8" xr:uid="{AEC419B7-A57D-4C21-B180-F89722E897AD}"/>
  <tableColumns count="4">
    <tableColumn id="1" xr3:uid="{758B2060-9348-43E2-AEF9-FA85A83CF1B7}" name="rate_code_id"/>
    <tableColumn id="2" xr3:uid="{E4BD5B2C-9EF1-4EB8-AA7E-5AC2A134E444}" name="rate_name"/>
    <tableColumn id="3" xr3:uid="{C7ABB1A4-67A9-4090-8BFB-358FE4A05D17}" name="description"/>
    <tableColumn id="4" xr3:uid="{A6BE0704-595A-4286-B941-1D27C2B7EEEB}" name="is_commissionab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A56943-438A-4C89-B32C-352C4944132E}" name="dim_channels" displayName="dim_channels" ref="A1:D9" totalsRowShown="0">
  <autoFilter ref="A1:D9" xr:uid="{0BA56943-438A-4C89-B32C-352C4944132E}"/>
  <tableColumns count="4">
    <tableColumn id="1" xr3:uid="{62891EC3-7100-4879-AB81-54D01C779461}" name="channel_id"/>
    <tableColumn id="2" xr3:uid="{E9E0A29B-5089-4507-89E1-4EDB03558C0A}" name="channel_name"/>
    <tableColumn id="3" xr3:uid="{8A7B1D9B-C903-4C71-A2D6-925FB1D67C9C}" name="channel_type"/>
    <tableColumn id="4" xr3:uid="{91E7940D-6788-4390-BFE3-F7F316B42FAA}" name="commission_r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1C8120-56E7-47A0-8F8C-5592D3636A87}" name="dim_calendar" displayName="dim_calendar" ref="A1:E913" totalsRowShown="0" dataDxfId="6">
  <tableColumns count="5">
    <tableColumn id="1" xr3:uid="{FB8C852A-D422-47D9-A7FE-2985B22C0F93}" name="date_key" dataDxfId="5"/>
    <tableColumn id="2" xr3:uid="{D46FD822-332B-4D07-B16F-62984DA2CDEA}" name="day_name" dataDxfId="4"/>
    <tableColumn id="3" xr3:uid="{27440C66-DE85-4CC2-A974-F16509B3F9B0}" name="is_weekend" dataDxfId="3"/>
    <tableColumn id="4" xr3:uid="{171EA2A1-F3F0-4552-AAEF-B048D00D13BA}" name="is_holiday" dataDxfId="2"/>
    <tableColumn id="5" xr3:uid="{C013A653-47CF-4710-8493-118B6EB9F15E}" name="season"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EFC8E-C35D-46D4-A422-1DC64C6CCFCB}" name="dim_segments" displayName="dim_segments" ref="A1:B6" totalsRowShown="0">
  <autoFilter ref="A1:B6" xr:uid="{758EFC8E-C35D-46D4-A422-1DC64C6CCFCB}"/>
  <tableColumns count="2">
    <tableColumn id="1" xr3:uid="{05D8990D-5BC5-411A-9FA1-A62DB32E47B9}" name="segment_id"/>
    <tableColumn id="2" xr3:uid="{311D39B7-249D-4407-AC86-172196B2C8E9}" name="segment_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8935D2D-2104-4453-A615-35F469EB8E9A}" name="dim_roomtype" displayName="dim_roomtype" ref="A1:C6" totalsRowShown="0" headerRowDxfId="0">
  <autoFilter ref="A1:C6" xr:uid="{98935D2D-2104-4453-A615-35F469EB8E9A}"/>
  <tableColumns count="3">
    <tableColumn id="1" xr3:uid="{40DAA94E-7491-46DD-85FB-CED66E1677BC}" name="room_type_id"/>
    <tableColumn id="2" xr3:uid="{F4B159DB-17A0-4B7A-870A-30F57C8B4A5C}" name="room_type_name"/>
    <tableColumn id="3" xr3:uid="{106189A4-6A4E-4C0C-993A-E34ED22A5508}" name="base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drawing" Target="../drawings/drawing4.xml"/><Relationship Id="rId2" Type="http://schemas.openxmlformats.org/officeDocument/2006/relationships/pivotTable" Target="../pivotTables/pivotTable5.xml"/><Relationship Id="rId16" Type="http://schemas.openxmlformats.org/officeDocument/2006/relationships/printerSettings" Target="../printerSettings/printerSettings2.bin"/><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C731-12AA-49B6-B370-D1EE1D674586}">
  <dimension ref="A1:B4"/>
  <sheetViews>
    <sheetView workbookViewId="0">
      <selection activeCell="E7" sqref="E7"/>
    </sheetView>
  </sheetViews>
  <sheetFormatPr defaultRowHeight="14.25" x14ac:dyDescent="0.2"/>
  <cols>
    <col min="1" max="1" width="21.5" bestFit="1" customWidth="1"/>
    <col min="2" max="2" width="11.875" bestFit="1" customWidth="1"/>
  </cols>
  <sheetData>
    <row r="1" spans="1:2" x14ac:dyDescent="0.2">
      <c r="A1" s="92" t="s">
        <v>10222</v>
      </c>
    </row>
    <row r="2" spans="1:2" x14ac:dyDescent="0.2">
      <c r="A2" t="s">
        <v>10223</v>
      </c>
      <c r="B2">
        <v>66102010155</v>
      </c>
    </row>
    <row r="3" spans="1:2" x14ac:dyDescent="0.2">
      <c r="A3" t="s">
        <v>10224</v>
      </c>
      <c r="B3">
        <v>66102010241</v>
      </c>
    </row>
    <row r="4" spans="1:2" x14ac:dyDescent="0.2">
      <c r="A4" t="s">
        <v>10225</v>
      </c>
      <c r="B4">
        <v>66102010242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5D-0743-4B24-99BC-C5112AA684B9}">
  <sheetPr>
    <pageSetUpPr fitToPage="1"/>
  </sheetPr>
  <dimension ref="B2:T113"/>
  <sheetViews>
    <sheetView zoomScale="70" zoomScaleNormal="70" workbookViewId="0">
      <selection activeCell="A76" sqref="A76"/>
    </sheetView>
  </sheetViews>
  <sheetFormatPr defaultRowHeight="18.75" x14ac:dyDescent="0.3"/>
  <cols>
    <col min="2" max="2" width="20.375" bestFit="1" customWidth="1"/>
    <col min="3" max="3" width="17.125" bestFit="1" customWidth="1"/>
    <col min="5" max="5" width="19.625" bestFit="1" customWidth="1"/>
    <col min="6" max="6" width="15.25" bestFit="1" customWidth="1"/>
    <col min="10" max="10" width="17.125" bestFit="1" customWidth="1"/>
    <col min="19" max="19" width="151.125" style="17" bestFit="1" customWidth="1"/>
    <col min="20" max="20" width="47" bestFit="1" customWidth="1"/>
  </cols>
  <sheetData>
    <row r="2" spans="2:20" ht="19.5" thickBot="1" x14ac:dyDescent="0.35"/>
    <row r="3" spans="2:20" x14ac:dyDescent="0.3">
      <c r="B3" s="13" t="s">
        <v>0</v>
      </c>
      <c r="C3" s="13"/>
      <c r="S3" s="21" t="s">
        <v>1</v>
      </c>
      <c r="T3" s="3"/>
    </row>
    <row r="4" spans="2:20" x14ac:dyDescent="0.3">
      <c r="B4" s="11"/>
      <c r="C4" s="11"/>
      <c r="S4" s="21" t="s">
        <v>2</v>
      </c>
      <c r="T4" s="4"/>
    </row>
    <row r="5" spans="2:20" x14ac:dyDescent="0.3">
      <c r="B5" s="11" t="s">
        <v>3</v>
      </c>
      <c r="C5" s="11">
        <v>7195.399079815963</v>
      </c>
      <c r="S5" s="21" t="s">
        <v>4</v>
      </c>
      <c r="T5" s="4"/>
    </row>
    <row r="6" spans="2:20" x14ac:dyDescent="0.3">
      <c r="B6" s="11" t="s">
        <v>5</v>
      </c>
      <c r="C6" s="11">
        <v>119.03077597438748</v>
      </c>
      <c r="S6" s="21" t="s">
        <v>6</v>
      </c>
      <c r="T6" s="4"/>
    </row>
    <row r="7" spans="2:20" x14ac:dyDescent="0.3">
      <c r="B7" s="11" t="s">
        <v>7</v>
      </c>
      <c r="C7" s="11">
        <v>4400</v>
      </c>
      <c r="S7" s="21" t="s">
        <v>8</v>
      </c>
      <c r="T7" s="4"/>
    </row>
    <row r="8" spans="2:20" ht="37.5" x14ac:dyDescent="0.3">
      <c r="B8" s="11" t="s">
        <v>9</v>
      </c>
      <c r="C8" s="11">
        <v>0</v>
      </c>
      <c r="S8" s="21" t="s">
        <v>10</v>
      </c>
      <c r="T8" s="4"/>
    </row>
    <row r="9" spans="2:20" x14ac:dyDescent="0.3">
      <c r="B9" s="11" t="s">
        <v>11</v>
      </c>
      <c r="C9" s="11">
        <v>8415.9051693620586</v>
      </c>
      <c r="S9" s="21" t="s">
        <v>12</v>
      </c>
      <c r="T9" s="4"/>
    </row>
    <row r="10" spans="2:20" x14ac:dyDescent="0.3">
      <c r="B10" s="11" t="s">
        <v>13</v>
      </c>
      <c r="C10" s="11">
        <v>70827459.819695026</v>
      </c>
      <c r="S10" s="21" t="s">
        <v>14</v>
      </c>
      <c r="T10" s="4"/>
    </row>
    <row r="11" spans="2:20" x14ac:dyDescent="0.3">
      <c r="B11" s="11" t="s">
        <v>15</v>
      </c>
      <c r="C11" s="11">
        <v>12.678734611327561</v>
      </c>
      <c r="S11" s="21" t="s">
        <v>16</v>
      </c>
      <c r="T11" s="4"/>
    </row>
    <row r="12" spans="2:20" x14ac:dyDescent="0.3">
      <c r="B12" s="11" t="s">
        <v>17</v>
      </c>
      <c r="C12" s="11">
        <v>2.8898962720906387</v>
      </c>
      <c r="S12" s="21" t="s">
        <v>18</v>
      </c>
      <c r="T12" s="4"/>
    </row>
    <row r="13" spans="2:20" ht="37.5" x14ac:dyDescent="0.3">
      <c r="B13" s="11" t="s">
        <v>19</v>
      </c>
      <c r="C13" s="11">
        <v>78000</v>
      </c>
      <c r="S13" s="23" t="s">
        <v>20</v>
      </c>
      <c r="T13" s="4"/>
    </row>
    <row r="14" spans="2:20" x14ac:dyDescent="0.3">
      <c r="B14" s="11" t="s">
        <v>21</v>
      </c>
      <c r="C14" s="11">
        <v>0</v>
      </c>
      <c r="S14" s="21"/>
      <c r="T14" s="2"/>
    </row>
    <row r="15" spans="2:20" ht="37.5" x14ac:dyDescent="0.3">
      <c r="B15" s="11" t="s">
        <v>22</v>
      </c>
      <c r="C15" s="11">
        <v>78000</v>
      </c>
      <c r="S15" s="20" t="s">
        <v>23</v>
      </c>
    </row>
    <row r="16" spans="2:20" x14ac:dyDescent="0.3">
      <c r="B16" s="11" t="s">
        <v>24</v>
      </c>
      <c r="C16" s="11">
        <v>35969800</v>
      </c>
    </row>
    <row r="17" spans="2:19" ht="19.5" thickBot="1" x14ac:dyDescent="0.35">
      <c r="B17" s="14" t="s">
        <v>25</v>
      </c>
      <c r="C17" s="18">
        <v>4999</v>
      </c>
    </row>
    <row r="19" spans="2:19" s="40" customFormat="1" x14ac:dyDescent="0.3">
      <c r="S19" s="41"/>
    </row>
    <row r="21" spans="2:19" ht="19.5" thickBot="1" x14ac:dyDescent="0.35"/>
    <row r="22" spans="2:19" x14ac:dyDescent="0.3">
      <c r="B22" s="25" t="s">
        <v>26</v>
      </c>
      <c r="C22" s="22"/>
      <c r="S22" s="21" t="s">
        <v>27</v>
      </c>
    </row>
    <row r="23" spans="2:19" x14ac:dyDescent="0.3">
      <c r="C23" s="19"/>
      <c r="S23" s="21" t="s">
        <v>28</v>
      </c>
    </row>
    <row r="24" spans="2:19" x14ac:dyDescent="0.3">
      <c r="B24" t="s">
        <v>3</v>
      </c>
      <c r="C24" s="19">
        <v>2.5151030206041209</v>
      </c>
      <c r="S24" s="21" t="s">
        <v>29</v>
      </c>
    </row>
    <row r="25" spans="2:19" x14ac:dyDescent="0.3">
      <c r="B25" t="s">
        <v>5</v>
      </c>
      <c r="C25" s="19">
        <v>2.5734445649995798E-2</v>
      </c>
      <c r="S25" s="21" t="s">
        <v>30</v>
      </c>
    </row>
    <row r="26" spans="2:19" x14ac:dyDescent="0.3">
      <c r="B26" t="s">
        <v>7</v>
      </c>
      <c r="C26" s="19">
        <v>2</v>
      </c>
      <c r="S26" s="23" t="s">
        <v>31</v>
      </c>
    </row>
    <row r="27" spans="2:19" x14ac:dyDescent="0.3">
      <c r="B27" t="s">
        <v>9</v>
      </c>
      <c r="C27" s="19">
        <v>1</v>
      </c>
      <c r="S27" s="21" t="s">
        <v>32</v>
      </c>
    </row>
    <row r="28" spans="2:19" x14ac:dyDescent="0.3">
      <c r="B28" t="s">
        <v>11</v>
      </c>
      <c r="C28" s="19">
        <v>1.8195181238091653</v>
      </c>
      <c r="S28" s="21" t="s">
        <v>33</v>
      </c>
    </row>
    <row r="29" spans="2:19" x14ac:dyDescent="0.3">
      <c r="B29" t="s">
        <v>13</v>
      </c>
      <c r="C29" s="19">
        <v>3.3106462028700254</v>
      </c>
      <c r="S29" s="21" t="s">
        <v>34</v>
      </c>
    </row>
    <row r="30" spans="2:19" x14ac:dyDescent="0.3">
      <c r="B30" t="s">
        <v>15</v>
      </c>
      <c r="C30" s="19">
        <v>4.4136308583599178</v>
      </c>
      <c r="S30" s="21" t="s">
        <v>35</v>
      </c>
    </row>
    <row r="31" spans="2:19" x14ac:dyDescent="0.3">
      <c r="B31" t="s">
        <v>17</v>
      </c>
      <c r="C31" s="19">
        <v>1.9300385762239567</v>
      </c>
      <c r="S31" s="21" t="s">
        <v>36</v>
      </c>
    </row>
    <row r="32" spans="2:19" ht="37.5" x14ac:dyDescent="0.3">
      <c r="B32" t="s">
        <v>19</v>
      </c>
      <c r="C32" s="19">
        <v>11</v>
      </c>
      <c r="S32" s="23" t="s">
        <v>37</v>
      </c>
    </row>
    <row r="33" spans="2:19" x14ac:dyDescent="0.3">
      <c r="B33" t="s">
        <v>21</v>
      </c>
      <c r="C33" s="19">
        <v>1</v>
      </c>
      <c r="S33" s="21"/>
    </row>
    <row r="34" spans="2:19" ht="37.5" x14ac:dyDescent="0.3">
      <c r="B34" t="s">
        <v>22</v>
      </c>
      <c r="C34" s="19">
        <v>12</v>
      </c>
      <c r="S34" s="20" t="s">
        <v>38</v>
      </c>
    </row>
    <row r="35" spans="2:19" x14ac:dyDescent="0.3">
      <c r="B35" t="s">
        <v>24</v>
      </c>
      <c r="C35" s="19">
        <v>12573</v>
      </c>
    </row>
    <row r="36" spans="2:19" ht="19.5" thickBot="1" x14ac:dyDescent="0.35">
      <c r="B36" s="24" t="s">
        <v>25</v>
      </c>
      <c r="C36" s="18">
        <v>4999</v>
      </c>
    </row>
    <row r="39" spans="2:19" s="40" customFormat="1" x14ac:dyDescent="0.3">
      <c r="S39" s="41"/>
    </row>
    <row r="40" spans="2:19" ht="19.5" thickBot="1" x14ac:dyDescent="0.35"/>
    <row r="41" spans="2:19" x14ac:dyDescent="0.3">
      <c r="B41" s="22" t="s">
        <v>39</v>
      </c>
      <c r="C41" s="22"/>
      <c r="S41" s="21" t="s">
        <v>40</v>
      </c>
    </row>
    <row r="42" spans="2:19" x14ac:dyDescent="0.3">
      <c r="B42" s="19"/>
      <c r="C42" s="19"/>
      <c r="H42" s="16"/>
      <c r="I42" s="16"/>
      <c r="S42" s="21" t="s">
        <v>41</v>
      </c>
    </row>
    <row r="43" spans="2:19" x14ac:dyDescent="0.3">
      <c r="B43" s="19" t="s">
        <v>3</v>
      </c>
      <c r="C43" s="19">
        <v>5.5515103020604117</v>
      </c>
      <c r="H43" s="15"/>
      <c r="I43" s="15"/>
      <c r="S43" s="21" t="s">
        <v>42</v>
      </c>
    </row>
    <row r="44" spans="2:19" x14ac:dyDescent="0.3">
      <c r="B44" s="19" t="s">
        <v>5</v>
      </c>
      <c r="C44" s="19">
        <v>5.9342160875753898E-2</v>
      </c>
      <c r="H44" s="15"/>
      <c r="I44" s="15"/>
      <c r="S44" s="21" t="s">
        <v>43</v>
      </c>
    </row>
    <row r="45" spans="2:19" x14ac:dyDescent="0.3">
      <c r="B45" s="19" t="s">
        <v>7</v>
      </c>
      <c r="C45" s="19">
        <v>4</v>
      </c>
      <c r="H45" s="15"/>
      <c r="I45" s="15"/>
      <c r="S45" s="21" t="s">
        <v>44</v>
      </c>
    </row>
    <row r="46" spans="2:19" x14ac:dyDescent="0.3">
      <c r="B46" s="19" t="s">
        <v>9</v>
      </c>
      <c r="C46" s="19">
        <v>3</v>
      </c>
      <c r="H46" s="15"/>
      <c r="I46" s="15"/>
      <c r="S46" s="21" t="s">
        <v>45</v>
      </c>
    </row>
    <row r="47" spans="2:19" x14ac:dyDescent="0.3">
      <c r="B47" s="19" t="s">
        <v>11</v>
      </c>
      <c r="C47" s="19">
        <v>4.1957048031244852</v>
      </c>
      <c r="H47" s="15"/>
      <c r="I47" s="15"/>
      <c r="S47" s="21" t="s">
        <v>46</v>
      </c>
    </row>
    <row r="48" spans="2:19" x14ac:dyDescent="0.3">
      <c r="B48" s="19" t="s">
        <v>13</v>
      </c>
      <c r="C48" s="19">
        <v>17.603938794961877</v>
      </c>
      <c r="H48" s="15"/>
      <c r="I48" s="15"/>
      <c r="S48" s="21" t="s">
        <v>14</v>
      </c>
    </row>
    <row r="49" spans="2:19" x14ac:dyDescent="0.3">
      <c r="B49" s="19" t="s">
        <v>15</v>
      </c>
      <c r="C49" s="19">
        <v>1.5201216821959047</v>
      </c>
      <c r="H49" s="15"/>
      <c r="I49" s="15"/>
      <c r="S49" s="21" t="s">
        <v>47</v>
      </c>
    </row>
    <row r="50" spans="2:19" x14ac:dyDescent="0.3">
      <c r="B50" s="19" t="s">
        <v>17</v>
      </c>
      <c r="C50" s="19">
        <v>1.1990035021215388</v>
      </c>
      <c r="H50" s="15"/>
      <c r="I50" s="15"/>
      <c r="S50" s="21" t="s">
        <v>48</v>
      </c>
    </row>
    <row r="51" spans="2:19" ht="37.5" x14ac:dyDescent="0.3">
      <c r="B51" s="19" t="s">
        <v>19</v>
      </c>
      <c r="C51" s="19">
        <v>24</v>
      </c>
      <c r="H51" s="15"/>
      <c r="I51" s="15"/>
      <c r="S51" s="23" t="s">
        <v>49</v>
      </c>
    </row>
    <row r="52" spans="2:19" x14ac:dyDescent="0.3">
      <c r="B52" s="19" t="s">
        <v>21</v>
      </c>
      <c r="C52" s="19">
        <v>0</v>
      </c>
      <c r="H52" s="15"/>
      <c r="S52" s="21"/>
    </row>
    <row r="53" spans="2:19" ht="37.5" x14ac:dyDescent="0.3">
      <c r="B53" s="19" t="s">
        <v>22</v>
      </c>
      <c r="C53" s="19">
        <v>24</v>
      </c>
      <c r="H53" s="15"/>
      <c r="S53" s="20" t="s">
        <v>50</v>
      </c>
    </row>
    <row r="54" spans="2:19" x14ac:dyDescent="0.3">
      <c r="B54" s="19" t="s">
        <v>24</v>
      </c>
      <c r="C54" s="19">
        <v>27752</v>
      </c>
      <c r="H54" s="15"/>
    </row>
    <row r="55" spans="2:19" ht="19.5" thickBot="1" x14ac:dyDescent="0.35">
      <c r="B55" s="18" t="s">
        <v>25</v>
      </c>
      <c r="C55" s="18">
        <v>4999</v>
      </c>
      <c r="H55" s="15"/>
    </row>
    <row r="56" spans="2:19" x14ac:dyDescent="0.3">
      <c r="H56" s="15"/>
    </row>
    <row r="58" spans="2:19" s="40" customFormat="1" x14ac:dyDescent="0.3">
      <c r="S58" s="41"/>
    </row>
    <row r="59" spans="2:19" ht="19.5" thickBot="1" x14ac:dyDescent="0.35"/>
    <row r="60" spans="2:19" x14ac:dyDescent="0.3">
      <c r="B60" s="22" t="s">
        <v>51</v>
      </c>
      <c r="C60" s="22"/>
      <c r="S60" s="21" t="s">
        <v>52</v>
      </c>
    </row>
    <row r="61" spans="2:19" x14ac:dyDescent="0.3">
      <c r="B61" s="19"/>
      <c r="C61" s="19"/>
      <c r="S61" s="21" t="s">
        <v>53</v>
      </c>
    </row>
    <row r="62" spans="2:19" x14ac:dyDescent="0.3">
      <c r="B62" s="19" t="s">
        <v>3</v>
      </c>
      <c r="C62" s="19">
        <v>6.9895979195839164</v>
      </c>
      <c r="S62" s="21" t="s">
        <v>54</v>
      </c>
    </row>
    <row r="63" spans="2:19" x14ac:dyDescent="0.3">
      <c r="B63" s="19" t="s">
        <v>5</v>
      </c>
      <c r="C63" s="19">
        <v>5.7802272948728729E-2</v>
      </c>
      <c r="S63" s="21" t="s">
        <v>55</v>
      </c>
    </row>
    <row r="64" spans="2:19" x14ac:dyDescent="0.3">
      <c r="B64" s="19" t="s">
        <v>7</v>
      </c>
      <c r="C64" s="19">
        <v>7</v>
      </c>
      <c r="S64" s="21" t="s">
        <v>56</v>
      </c>
    </row>
    <row r="65" spans="2:19" x14ac:dyDescent="0.3">
      <c r="B65" s="19" t="s">
        <v>9</v>
      </c>
      <c r="C65" s="19">
        <v>2</v>
      </c>
      <c r="S65" s="21" t="s">
        <v>57</v>
      </c>
    </row>
    <row r="66" spans="2:19" x14ac:dyDescent="0.3">
      <c r="B66" s="19" t="s">
        <v>11</v>
      </c>
      <c r="C66" s="19">
        <v>4.0868291727742481</v>
      </c>
      <c r="S66" s="21" t="s">
        <v>58</v>
      </c>
    </row>
    <row r="67" spans="2:19" x14ac:dyDescent="0.3">
      <c r="B67" s="19" t="s">
        <v>13</v>
      </c>
      <c r="C67" s="19">
        <v>16.702172687438647</v>
      </c>
      <c r="S67" s="21" t="s">
        <v>34</v>
      </c>
    </row>
    <row r="68" spans="2:19" x14ac:dyDescent="0.3">
      <c r="B68" s="19" t="s">
        <v>15</v>
      </c>
      <c r="C68" s="19">
        <v>-1.2240642931092154</v>
      </c>
      <c r="S68" s="21" t="s">
        <v>59</v>
      </c>
    </row>
    <row r="69" spans="2:19" ht="37.5" x14ac:dyDescent="0.3">
      <c r="B69" s="19" t="s">
        <v>17</v>
      </c>
      <c r="C69" s="19">
        <v>0.18671843300088001</v>
      </c>
      <c r="S69" s="21" t="s">
        <v>60</v>
      </c>
    </row>
    <row r="70" spans="2:19" ht="37.5" x14ac:dyDescent="0.3">
      <c r="B70" s="19" t="s">
        <v>19</v>
      </c>
      <c r="C70" s="19">
        <v>13</v>
      </c>
      <c r="S70" s="21" t="s">
        <v>61</v>
      </c>
    </row>
    <row r="71" spans="2:19" x14ac:dyDescent="0.3">
      <c r="B71" s="19" t="s">
        <v>21</v>
      </c>
      <c r="C71" s="19">
        <v>1</v>
      </c>
      <c r="S71" s="21"/>
    </row>
    <row r="72" spans="2:19" ht="37.5" x14ac:dyDescent="0.3">
      <c r="B72" s="19" t="s">
        <v>22</v>
      </c>
      <c r="C72" s="19">
        <v>14</v>
      </c>
      <c r="S72" s="20" t="s">
        <v>62</v>
      </c>
    </row>
    <row r="73" spans="2:19" x14ac:dyDescent="0.3">
      <c r="B73" s="19" t="s">
        <v>24</v>
      </c>
      <c r="C73" s="19">
        <v>34941</v>
      </c>
    </row>
    <row r="74" spans="2:19" ht="19.5" thickBot="1" x14ac:dyDescent="0.35">
      <c r="B74" s="18" t="s">
        <v>25</v>
      </c>
      <c r="C74" s="18">
        <v>4999</v>
      </c>
    </row>
    <row r="76" spans="2:19" s="40" customFormat="1" x14ac:dyDescent="0.3">
      <c r="S76" s="41"/>
    </row>
    <row r="79" spans="2:19" x14ac:dyDescent="0.3">
      <c r="B79" s="12"/>
      <c r="C79" s="12"/>
    </row>
    <row r="80" spans="2:19" x14ac:dyDescent="0.3">
      <c r="B80" s="11"/>
      <c r="C80" s="11"/>
    </row>
    <row r="99" spans="2:3" x14ac:dyDescent="0.3">
      <c r="B99" s="12"/>
      <c r="C99" s="12"/>
    </row>
    <row r="100" spans="2:3" x14ac:dyDescent="0.3">
      <c r="B100" s="11"/>
      <c r="C100" s="11"/>
    </row>
    <row r="101" spans="2:3" x14ac:dyDescent="0.3">
      <c r="B101" s="11"/>
      <c r="C101" s="11"/>
    </row>
    <row r="102" spans="2:3" x14ac:dyDescent="0.3">
      <c r="B102" s="11"/>
      <c r="C102" s="11"/>
    </row>
    <row r="103" spans="2:3" x14ac:dyDescent="0.3">
      <c r="B103" s="11"/>
      <c r="C103" s="11"/>
    </row>
    <row r="104" spans="2:3" x14ac:dyDescent="0.3">
      <c r="B104" s="11"/>
      <c r="C104" s="11"/>
    </row>
    <row r="105" spans="2:3" x14ac:dyDescent="0.3">
      <c r="B105" s="11"/>
      <c r="C105" s="11"/>
    </row>
    <row r="106" spans="2:3" x14ac:dyDescent="0.3">
      <c r="B106" s="11"/>
      <c r="C106" s="11"/>
    </row>
    <row r="107" spans="2:3" x14ac:dyDescent="0.3">
      <c r="B107" s="11"/>
      <c r="C107" s="11"/>
    </row>
    <row r="108" spans="2:3" x14ac:dyDescent="0.3">
      <c r="B108" s="11"/>
      <c r="C108" s="11"/>
    </row>
    <row r="109" spans="2:3" x14ac:dyDescent="0.3">
      <c r="B109" s="11"/>
      <c r="C109" s="11"/>
    </row>
    <row r="110" spans="2:3" x14ac:dyDescent="0.3">
      <c r="B110" s="11"/>
      <c r="C110" s="11"/>
    </row>
    <row r="111" spans="2:3" x14ac:dyDescent="0.3">
      <c r="B111" s="11"/>
      <c r="C111" s="11"/>
    </row>
    <row r="112" spans="2:3" x14ac:dyDescent="0.3">
      <c r="B112" s="11"/>
      <c r="C112" s="11"/>
    </row>
    <row r="113" spans="2:3" x14ac:dyDescent="0.3">
      <c r="B113" s="11"/>
      <c r="C113" s="11"/>
    </row>
  </sheetData>
  <pageMargins left="0.7" right="0.7" top="0.75" bottom="0.75" header="0.3" footer="0.3"/>
  <pageSetup scale="4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364F-0159-41AC-B652-6C8C7A1A6AE2}">
  <dimension ref="A3:G857"/>
  <sheetViews>
    <sheetView workbookViewId="0">
      <selection activeCell="F4" sqref="F4:G856"/>
    </sheetView>
  </sheetViews>
  <sheetFormatPr defaultRowHeight="14.25" x14ac:dyDescent="0.2"/>
  <cols>
    <col min="1" max="1" width="13.875" bestFit="1" customWidth="1"/>
    <col min="2" max="2" width="30.25" bestFit="1" customWidth="1"/>
    <col min="3" max="3" width="25.625" bestFit="1" customWidth="1"/>
  </cols>
  <sheetData>
    <row r="3" spans="1:7" x14ac:dyDescent="0.2">
      <c r="A3" s="35" t="s">
        <v>63</v>
      </c>
      <c r="B3" t="s">
        <v>64</v>
      </c>
      <c r="C3" t="s">
        <v>65</v>
      </c>
    </row>
    <row r="4" spans="1:7" x14ac:dyDescent="0.2">
      <c r="A4" s="39">
        <v>45293</v>
      </c>
      <c r="B4" s="11">
        <v>9128.0069808027929</v>
      </c>
      <c r="C4" s="11">
        <v>1806</v>
      </c>
      <c r="F4" s="11">
        <v>9128.0069808027929</v>
      </c>
      <c r="G4" s="11">
        <v>1806</v>
      </c>
    </row>
    <row r="5" spans="1:7" x14ac:dyDescent="0.2">
      <c r="A5" s="39">
        <v>45294</v>
      </c>
      <c r="B5" s="11">
        <v>9188.3333333333339</v>
      </c>
      <c r="C5" s="11">
        <v>9</v>
      </c>
      <c r="F5" s="11">
        <v>9188.3333333333339</v>
      </c>
      <c r="G5" s="11">
        <v>9</v>
      </c>
    </row>
    <row r="6" spans="1:7" x14ac:dyDescent="0.2">
      <c r="A6" s="39">
        <v>45295</v>
      </c>
      <c r="B6" s="11">
        <v>2131.5</v>
      </c>
      <c r="C6" s="11">
        <v>5</v>
      </c>
      <c r="F6" s="11">
        <v>2131.5</v>
      </c>
      <c r="G6" s="11">
        <v>5</v>
      </c>
    </row>
    <row r="7" spans="1:7" x14ac:dyDescent="0.2">
      <c r="A7" s="39">
        <v>45296</v>
      </c>
      <c r="B7" s="11">
        <v>19045.714285714286</v>
      </c>
      <c r="C7" s="11">
        <v>29</v>
      </c>
      <c r="F7" s="11">
        <v>19045.714285714286</v>
      </c>
      <c r="G7" s="11">
        <v>29</v>
      </c>
    </row>
    <row r="8" spans="1:7" x14ac:dyDescent="0.2">
      <c r="A8" s="39">
        <v>45297</v>
      </c>
      <c r="B8" s="11">
        <v>11137.285714285714</v>
      </c>
      <c r="C8" s="11">
        <v>25</v>
      </c>
      <c r="F8" s="11">
        <v>11137.285714285714</v>
      </c>
      <c r="G8" s="11">
        <v>25</v>
      </c>
    </row>
    <row r="9" spans="1:7" x14ac:dyDescent="0.2">
      <c r="A9" s="39">
        <v>45298</v>
      </c>
      <c r="B9" s="11">
        <v>8835</v>
      </c>
      <c r="C9" s="11">
        <v>17</v>
      </c>
      <c r="F9" s="11">
        <v>8835</v>
      </c>
      <c r="G9" s="11">
        <v>17</v>
      </c>
    </row>
    <row r="10" spans="1:7" x14ac:dyDescent="0.2">
      <c r="A10" s="39">
        <v>45299</v>
      </c>
      <c r="B10" s="11">
        <v>6151.166666666667</v>
      </c>
      <c r="C10" s="11">
        <v>12</v>
      </c>
      <c r="F10" s="11">
        <v>6151.166666666667</v>
      </c>
      <c r="G10" s="11">
        <v>12</v>
      </c>
    </row>
    <row r="11" spans="1:7" x14ac:dyDescent="0.2">
      <c r="A11" s="39">
        <v>45300</v>
      </c>
      <c r="B11" s="11">
        <v>9100</v>
      </c>
      <c r="C11" s="11">
        <v>18</v>
      </c>
      <c r="F11" s="11">
        <v>9100</v>
      </c>
      <c r="G11" s="11">
        <v>18</v>
      </c>
    </row>
    <row r="12" spans="1:7" x14ac:dyDescent="0.2">
      <c r="A12" s="39">
        <v>45301</v>
      </c>
      <c r="B12" s="11">
        <v>15003.1</v>
      </c>
      <c r="C12" s="11">
        <v>29</v>
      </c>
      <c r="F12" s="11">
        <v>15003.1</v>
      </c>
      <c r="G12" s="11">
        <v>29</v>
      </c>
    </row>
    <row r="13" spans="1:7" x14ac:dyDescent="0.2">
      <c r="A13" s="39">
        <v>45302</v>
      </c>
      <c r="B13" s="11">
        <v>7647.1428571428569</v>
      </c>
      <c r="C13" s="11">
        <v>32</v>
      </c>
      <c r="F13" s="11">
        <v>7647.1428571428569</v>
      </c>
      <c r="G13" s="11">
        <v>32</v>
      </c>
    </row>
    <row r="14" spans="1:7" x14ac:dyDescent="0.2">
      <c r="A14" s="39">
        <v>45303</v>
      </c>
      <c r="B14" s="11">
        <v>17773.214285714286</v>
      </c>
      <c r="C14" s="11">
        <v>25</v>
      </c>
      <c r="F14" s="11">
        <v>17773.214285714286</v>
      </c>
      <c r="G14" s="11">
        <v>25</v>
      </c>
    </row>
    <row r="15" spans="1:7" x14ac:dyDescent="0.2">
      <c r="A15" s="39">
        <v>45304</v>
      </c>
      <c r="B15" s="11">
        <v>22767.444444444445</v>
      </c>
      <c r="C15" s="11">
        <v>29</v>
      </c>
      <c r="F15" s="11">
        <v>22767.444444444445</v>
      </c>
      <c r="G15" s="11">
        <v>29</v>
      </c>
    </row>
    <row r="16" spans="1:7" x14ac:dyDescent="0.2">
      <c r="A16" s="39">
        <v>45305</v>
      </c>
      <c r="B16" s="11">
        <v>8040</v>
      </c>
      <c r="C16" s="11">
        <v>10</v>
      </c>
      <c r="F16" s="11">
        <v>8040</v>
      </c>
      <c r="G16" s="11">
        <v>10</v>
      </c>
    </row>
    <row r="17" spans="1:7" x14ac:dyDescent="0.2">
      <c r="A17" s="39">
        <v>45306</v>
      </c>
      <c r="B17" s="11">
        <v>31086.666666666668</v>
      </c>
      <c r="C17" s="11">
        <v>8</v>
      </c>
      <c r="F17" s="11">
        <v>31086.666666666668</v>
      </c>
      <c r="G17" s="11">
        <v>8</v>
      </c>
    </row>
    <row r="18" spans="1:7" x14ac:dyDescent="0.2">
      <c r="A18" s="39">
        <v>45307</v>
      </c>
      <c r="B18" s="11">
        <v>7805</v>
      </c>
      <c r="C18" s="11">
        <v>7</v>
      </c>
      <c r="F18" s="11">
        <v>7805</v>
      </c>
      <c r="G18" s="11">
        <v>7</v>
      </c>
    </row>
    <row r="19" spans="1:7" x14ac:dyDescent="0.2">
      <c r="A19" s="39">
        <v>45308</v>
      </c>
      <c r="B19" s="11">
        <v>12293.75</v>
      </c>
      <c r="C19" s="11">
        <v>18</v>
      </c>
      <c r="F19" s="11">
        <v>12293.75</v>
      </c>
      <c r="G19" s="11">
        <v>18</v>
      </c>
    </row>
    <row r="20" spans="1:7" x14ac:dyDescent="0.2">
      <c r="A20" s="39">
        <v>45309</v>
      </c>
      <c r="B20" s="11">
        <v>7028.363636363636</v>
      </c>
      <c r="C20" s="11">
        <v>31</v>
      </c>
      <c r="F20" s="11">
        <v>7028.363636363636</v>
      </c>
      <c r="G20" s="11">
        <v>31</v>
      </c>
    </row>
    <row r="21" spans="1:7" x14ac:dyDescent="0.2">
      <c r="A21" s="39">
        <v>45310</v>
      </c>
      <c r="B21" s="11">
        <v>13687.5</v>
      </c>
      <c r="C21" s="11">
        <v>15</v>
      </c>
      <c r="F21" s="11">
        <v>13687.5</v>
      </c>
      <c r="G21" s="11">
        <v>15</v>
      </c>
    </row>
    <row r="22" spans="1:7" x14ac:dyDescent="0.2">
      <c r="A22" s="39">
        <v>45311</v>
      </c>
      <c r="B22" s="11">
        <v>4585</v>
      </c>
      <c r="C22" s="11">
        <v>14</v>
      </c>
      <c r="F22" s="11">
        <v>4585</v>
      </c>
      <c r="G22" s="11">
        <v>14</v>
      </c>
    </row>
    <row r="23" spans="1:7" x14ac:dyDescent="0.2">
      <c r="A23" s="39">
        <v>45312</v>
      </c>
      <c r="B23" s="11">
        <v>7907.25</v>
      </c>
      <c r="C23" s="11">
        <v>10</v>
      </c>
      <c r="F23" s="11">
        <v>7907.25</v>
      </c>
      <c r="G23" s="11">
        <v>10</v>
      </c>
    </row>
    <row r="24" spans="1:7" x14ac:dyDescent="0.2">
      <c r="A24" s="39">
        <v>45313</v>
      </c>
      <c r="B24" s="11">
        <v>7040.5</v>
      </c>
      <c r="C24" s="11">
        <v>24</v>
      </c>
      <c r="F24" s="11">
        <v>7040.5</v>
      </c>
      <c r="G24" s="11">
        <v>24</v>
      </c>
    </row>
    <row r="25" spans="1:7" x14ac:dyDescent="0.2">
      <c r="A25" s="39">
        <v>45314</v>
      </c>
      <c r="B25" s="11">
        <v>7714.583333333333</v>
      </c>
      <c r="C25" s="11">
        <v>20</v>
      </c>
      <c r="F25" s="11">
        <v>7714.583333333333</v>
      </c>
      <c r="G25" s="11">
        <v>20</v>
      </c>
    </row>
    <row r="26" spans="1:7" x14ac:dyDescent="0.2">
      <c r="A26" s="39">
        <v>45315</v>
      </c>
      <c r="B26" s="11">
        <v>12048.125</v>
      </c>
      <c r="C26" s="11">
        <v>19</v>
      </c>
      <c r="F26" s="11">
        <v>12048.125</v>
      </c>
      <c r="G26" s="11">
        <v>19</v>
      </c>
    </row>
    <row r="27" spans="1:7" x14ac:dyDescent="0.2">
      <c r="A27" s="39">
        <v>45316</v>
      </c>
      <c r="B27" s="11">
        <v>10140</v>
      </c>
      <c r="C27" s="11">
        <v>7</v>
      </c>
      <c r="F27" s="11">
        <v>10140</v>
      </c>
      <c r="G27" s="11">
        <v>7</v>
      </c>
    </row>
    <row r="28" spans="1:7" x14ac:dyDescent="0.2">
      <c r="A28" s="39">
        <v>45317</v>
      </c>
      <c r="B28" s="11">
        <v>18291</v>
      </c>
      <c r="C28" s="11">
        <v>23</v>
      </c>
      <c r="F28" s="11">
        <v>18291</v>
      </c>
      <c r="G28" s="11">
        <v>23</v>
      </c>
    </row>
    <row r="29" spans="1:7" x14ac:dyDescent="0.2">
      <c r="A29" s="39">
        <v>45318</v>
      </c>
      <c r="B29" s="11">
        <v>8030.7142857142853</v>
      </c>
      <c r="C29" s="11">
        <v>18</v>
      </c>
      <c r="F29" s="11">
        <v>8030.7142857142853</v>
      </c>
      <c r="G29" s="11">
        <v>18</v>
      </c>
    </row>
    <row r="30" spans="1:7" x14ac:dyDescent="0.2">
      <c r="A30" s="39">
        <v>45319</v>
      </c>
      <c r="B30" s="11">
        <v>3920</v>
      </c>
      <c r="C30" s="11">
        <v>1</v>
      </c>
      <c r="F30" s="11">
        <v>3920</v>
      </c>
      <c r="G30" s="11">
        <v>1</v>
      </c>
    </row>
    <row r="31" spans="1:7" x14ac:dyDescent="0.2">
      <c r="A31" s="39">
        <v>45320</v>
      </c>
      <c r="B31" s="11">
        <v>9274.0555555555547</v>
      </c>
      <c r="C31" s="11">
        <v>25</v>
      </c>
      <c r="F31" s="11">
        <v>9274.0555555555547</v>
      </c>
      <c r="G31" s="11">
        <v>25</v>
      </c>
    </row>
    <row r="32" spans="1:7" x14ac:dyDescent="0.2">
      <c r="A32" s="39">
        <v>45321</v>
      </c>
      <c r="B32" s="11">
        <v>14712.2</v>
      </c>
      <c r="C32" s="11">
        <v>20</v>
      </c>
      <c r="F32" s="11">
        <v>14712.2</v>
      </c>
      <c r="G32" s="11">
        <v>20</v>
      </c>
    </row>
    <row r="33" spans="1:7" x14ac:dyDescent="0.2">
      <c r="A33" s="39">
        <v>45322</v>
      </c>
      <c r="B33" s="11">
        <v>11242</v>
      </c>
      <c r="C33" s="11">
        <v>9</v>
      </c>
      <c r="F33" s="11">
        <v>11242</v>
      </c>
      <c r="G33" s="11">
        <v>9</v>
      </c>
    </row>
    <row r="34" spans="1:7" x14ac:dyDescent="0.2">
      <c r="A34" s="39">
        <v>45323</v>
      </c>
      <c r="B34" s="11">
        <v>3733.3333333333335</v>
      </c>
      <c r="C34" s="11">
        <v>8</v>
      </c>
      <c r="F34" s="11">
        <v>3733.3333333333335</v>
      </c>
      <c r="G34" s="11">
        <v>8</v>
      </c>
    </row>
    <row r="35" spans="1:7" x14ac:dyDescent="0.2">
      <c r="A35" s="39">
        <v>45324</v>
      </c>
      <c r="B35" s="11">
        <v>10524.166666666666</v>
      </c>
      <c r="C35" s="11">
        <v>16</v>
      </c>
      <c r="F35" s="11">
        <v>10524.166666666666</v>
      </c>
      <c r="G35" s="11">
        <v>16</v>
      </c>
    </row>
    <row r="36" spans="1:7" x14ac:dyDescent="0.2">
      <c r="A36" s="39">
        <v>45325</v>
      </c>
      <c r="B36" s="11">
        <v>9853.2000000000007</v>
      </c>
      <c r="C36" s="11">
        <v>22</v>
      </c>
      <c r="F36" s="11">
        <v>9853.2000000000007</v>
      </c>
      <c r="G36" s="11">
        <v>22</v>
      </c>
    </row>
    <row r="37" spans="1:7" x14ac:dyDescent="0.2">
      <c r="A37" s="39">
        <v>45326</v>
      </c>
      <c r="B37" s="11">
        <v>10832.5</v>
      </c>
      <c r="C37" s="11">
        <v>8</v>
      </c>
      <c r="F37" s="11">
        <v>10832.5</v>
      </c>
      <c r="G37" s="11">
        <v>8</v>
      </c>
    </row>
    <row r="38" spans="1:7" x14ac:dyDescent="0.2">
      <c r="A38" s="39">
        <v>45327</v>
      </c>
      <c r="B38" s="11">
        <v>4713.333333333333</v>
      </c>
      <c r="C38" s="11">
        <v>16</v>
      </c>
      <c r="F38" s="11">
        <v>4713.333333333333</v>
      </c>
      <c r="G38" s="11">
        <v>16</v>
      </c>
    </row>
    <row r="39" spans="1:7" x14ac:dyDescent="0.2">
      <c r="A39" s="39">
        <v>45328</v>
      </c>
      <c r="B39" s="11">
        <v>5716.666666666667</v>
      </c>
      <c r="C39" s="11">
        <v>12</v>
      </c>
      <c r="F39" s="11">
        <v>5716.666666666667</v>
      </c>
      <c r="G39" s="11">
        <v>12</v>
      </c>
    </row>
    <row r="40" spans="1:7" x14ac:dyDescent="0.2">
      <c r="A40" s="39">
        <v>45329</v>
      </c>
      <c r="B40" s="11">
        <v>23067.5</v>
      </c>
      <c r="C40" s="11">
        <v>16</v>
      </c>
      <c r="F40" s="11">
        <v>23067.5</v>
      </c>
      <c r="G40" s="11">
        <v>16</v>
      </c>
    </row>
    <row r="41" spans="1:7" x14ac:dyDescent="0.2">
      <c r="A41" s="39">
        <v>45330</v>
      </c>
      <c r="B41" s="11">
        <v>4208.333333333333</v>
      </c>
      <c r="C41" s="11">
        <v>17</v>
      </c>
      <c r="F41" s="11">
        <v>4208.333333333333</v>
      </c>
      <c r="G41" s="11">
        <v>17</v>
      </c>
    </row>
    <row r="42" spans="1:7" x14ac:dyDescent="0.2">
      <c r="A42" s="39">
        <v>45331</v>
      </c>
      <c r="B42" s="11">
        <v>8055.75</v>
      </c>
      <c r="C42" s="11">
        <v>22</v>
      </c>
      <c r="F42" s="11">
        <v>8055.75</v>
      </c>
      <c r="G42" s="11">
        <v>22</v>
      </c>
    </row>
    <row r="43" spans="1:7" x14ac:dyDescent="0.2">
      <c r="A43" s="39">
        <v>45332</v>
      </c>
      <c r="B43" s="11">
        <v>20140</v>
      </c>
      <c r="C43" s="11">
        <v>5</v>
      </c>
      <c r="F43" s="11">
        <v>20140</v>
      </c>
      <c r="G43" s="11">
        <v>5</v>
      </c>
    </row>
    <row r="44" spans="1:7" x14ac:dyDescent="0.2">
      <c r="A44" s="39">
        <v>45333</v>
      </c>
      <c r="B44" s="11">
        <v>27413.333333333332</v>
      </c>
      <c r="C44" s="11">
        <v>13</v>
      </c>
      <c r="F44" s="11">
        <v>27413.333333333332</v>
      </c>
      <c r="G44" s="11">
        <v>13</v>
      </c>
    </row>
    <row r="45" spans="1:7" x14ac:dyDescent="0.2">
      <c r="A45" s="39">
        <v>45334</v>
      </c>
      <c r="B45" s="11">
        <v>6361.666666666667</v>
      </c>
      <c r="C45" s="11">
        <v>6</v>
      </c>
      <c r="F45" s="11">
        <v>6361.666666666667</v>
      </c>
      <c r="G45" s="11">
        <v>6</v>
      </c>
    </row>
    <row r="46" spans="1:7" x14ac:dyDescent="0.2">
      <c r="A46" s="39">
        <v>45335</v>
      </c>
      <c r="B46" s="11">
        <v>11398.833333333334</v>
      </c>
      <c r="C46" s="11">
        <v>21</v>
      </c>
      <c r="F46" s="11">
        <v>11398.833333333334</v>
      </c>
      <c r="G46" s="11">
        <v>21</v>
      </c>
    </row>
    <row r="47" spans="1:7" x14ac:dyDescent="0.2">
      <c r="A47" s="39">
        <v>45336</v>
      </c>
      <c r="B47" s="11">
        <v>2423.125</v>
      </c>
      <c r="C47" s="11">
        <v>13</v>
      </c>
      <c r="F47" s="11">
        <v>2423.125</v>
      </c>
      <c r="G47" s="11">
        <v>13</v>
      </c>
    </row>
    <row r="48" spans="1:7" x14ac:dyDescent="0.2">
      <c r="A48" s="39">
        <v>45337</v>
      </c>
      <c r="B48" s="11">
        <v>6825.5</v>
      </c>
      <c r="C48" s="11">
        <v>16</v>
      </c>
      <c r="F48" s="11">
        <v>6825.5</v>
      </c>
      <c r="G48" s="11">
        <v>16</v>
      </c>
    </row>
    <row r="49" spans="1:7" x14ac:dyDescent="0.2">
      <c r="A49" s="39">
        <v>45338</v>
      </c>
      <c r="B49" s="11">
        <v>5922</v>
      </c>
      <c r="C49" s="11">
        <v>22</v>
      </c>
      <c r="F49" s="11">
        <v>5922</v>
      </c>
      <c r="G49" s="11">
        <v>22</v>
      </c>
    </row>
    <row r="50" spans="1:7" x14ac:dyDescent="0.2">
      <c r="A50" s="39">
        <v>45339</v>
      </c>
      <c r="B50" s="11">
        <v>11582.625</v>
      </c>
      <c r="C50" s="11">
        <v>24</v>
      </c>
      <c r="F50" s="11">
        <v>11582.625</v>
      </c>
      <c r="G50" s="11">
        <v>24</v>
      </c>
    </row>
    <row r="51" spans="1:7" x14ac:dyDescent="0.2">
      <c r="A51" s="39">
        <v>45340</v>
      </c>
      <c r="B51" s="11">
        <v>4281.666666666667</v>
      </c>
      <c r="C51" s="11">
        <v>14</v>
      </c>
      <c r="F51" s="11">
        <v>4281.666666666667</v>
      </c>
      <c r="G51" s="11">
        <v>14</v>
      </c>
    </row>
    <row r="52" spans="1:7" x14ac:dyDescent="0.2">
      <c r="A52" s="39">
        <v>45341</v>
      </c>
      <c r="B52" s="11">
        <v>5239.5</v>
      </c>
      <c r="C52" s="11">
        <v>7</v>
      </c>
      <c r="F52" s="11">
        <v>5239.5</v>
      </c>
      <c r="G52" s="11">
        <v>7</v>
      </c>
    </row>
    <row r="53" spans="1:7" x14ac:dyDescent="0.2">
      <c r="A53" s="39">
        <v>45342</v>
      </c>
      <c r="B53" s="11">
        <v>8753.5714285714294</v>
      </c>
      <c r="C53" s="11">
        <v>18</v>
      </c>
      <c r="F53" s="11">
        <v>8753.5714285714294</v>
      </c>
      <c r="G53" s="11">
        <v>18</v>
      </c>
    </row>
    <row r="54" spans="1:7" x14ac:dyDescent="0.2">
      <c r="A54" s="39">
        <v>45343</v>
      </c>
      <c r="B54" s="11">
        <v>7044.375</v>
      </c>
      <c r="C54" s="11">
        <v>23</v>
      </c>
      <c r="F54" s="11">
        <v>7044.375</v>
      </c>
      <c r="G54" s="11">
        <v>23</v>
      </c>
    </row>
    <row r="55" spans="1:7" x14ac:dyDescent="0.2">
      <c r="A55" s="39">
        <v>45344</v>
      </c>
      <c r="B55" s="11">
        <v>3873.3333333333335</v>
      </c>
      <c r="C55" s="11">
        <v>16</v>
      </c>
      <c r="F55" s="11">
        <v>3873.3333333333335</v>
      </c>
      <c r="G55" s="11">
        <v>16</v>
      </c>
    </row>
    <row r="56" spans="1:7" x14ac:dyDescent="0.2">
      <c r="A56" s="39">
        <v>45345</v>
      </c>
      <c r="B56" s="11">
        <v>14262.5</v>
      </c>
      <c r="C56" s="11">
        <v>21</v>
      </c>
      <c r="F56" s="11">
        <v>14262.5</v>
      </c>
      <c r="G56" s="11">
        <v>21</v>
      </c>
    </row>
    <row r="57" spans="1:7" x14ac:dyDescent="0.2">
      <c r="A57" s="39">
        <v>45346</v>
      </c>
      <c r="B57" s="11">
        <v>14795.5</v>
      </c>
      <c r="C57" s="11">
        <v>15</v>
      </c>
      <c r="F57" s="11">
        <v>14795.5</v>
      </c>
      <c r="G57" s="11">
        <v>15</v>
      </c>
    </row>
    <row r="58" spans="1:7" x14ac:dyDescent="0.2">
      <c r="A58" s="39">
        <v>45347</v>
      </c>
      <c r="B58" s="11">
        <v>15575</v>
      </c>
      <c r="C58" s="11">
        <v>9</v>
      </c>
      <c r="F58" s="11">
        <v>15575</v>
      </c>
      <c r="G58" s="11">
        <v>9</v>
      </c>
    </row>
    <row r="59" spans="1:7" x14ac:dyDescent="0.2">
      <c r="A59" s="39">
        <v>45348</v>
      </c>
      <c r="B59" s="11">
        <v>13080.833333333334</v>
      </c>
      <c r="C59" s="11">
        <v>17</v>
      </c>
      <c r="F59" s="11">
        <v>13080.833333333334</v>
      </c>
      <c r="G59" s="11">
        <v>17</v>
      </c>
    </row>
    <row r="60" spans="1:7" x14ac:dyDescent="0.2">
      <c r="A60" s="39">
        <v>45349</v>
      </c>
      <c r="B60" s="11">
        <v>6398.0555555555557</v>
      </c>
      <c r="C60" s="11">
        <v>27</v>
      </c>
      <c r="F60" s="11">
        <v>6398.0555555555557</v>
      </c>
      <c r="G60" s="11">
        <v>27</v>
      </c>
    </row>
    <row r="61" spans="1:7" x14ac:dyDescent="0.2">
      <c r="A61" s="39">
        <v>45350</v>
      </c>
      <c r="B61" s="11">
        <v>9962.7000000000007</v>
      </c>
      <c r="C61" s="11">
        <v>19</v>
      </c>
      <c r="F61" s="11">
        <v>9962.7000000000007</v>
      </c>
      <c r="G61" s="11">
        <v>19</v>
      </c>
    </row>
    <row r="62" spans="1:7" x14ac:dyDescent="0.2">
      <c r="A62" s="39">
        <v>45351</v>
      </c>
      <c r="B62" s="11">
        <v>5763.333333333333</v>
      </c>
      <c r="C62" s="11">
        <v>11</v>
      </c>
      <c r="F62" s="11">
        <v>5763.333333333333</v>
      </c>
      <c r="G62" s="11">
        <v>11</v>
      </c>
    </row>
    <row r="63" spans="1:7" x14ac:dyDescent="0.2">
      <c r="A63" s="39">
        <v>45352</v>
      </c>
      <c r="B63" s="11">
        <v>16274</v>
      </c>
      <c r="C63" s="11">
        <v>20</v>
      </c>
      <c r="F63" s="11">
        <v>16274</v>
      </c>
      <c r="G63" s="11">
        <v>20</v>
      </c>
    </row>
    <row r="64" spans="1:7" x14ac:dyDescent="0.2">
      <c r="A64" s="39">
        <v>45353</v>
      </c>
      <c r="B64" s="11">
        <v>15387.5</v>
      </c>
      <c r="C64" s="11">
        <v>17</v>
      </c>
      <c r="F64" s="11">
        <v>15387.5</v>
      </c>
      <c r="G64" s="11">
        <v>17</v>
      </c>
    </row>
    <row r="65" spans="1:7" x14ac:dyDescent="0.2">
      <c r="A65" s="39">
        <v>45354</v>
      </c>
      <c r="B65" s="11">
        <v>5536.1</v>
      </c>
      <c r="C65" s="11">
        <v>16</v>
      </c>
      <c r="F65" s="11">
        <v>5536.1</v>
      </c>
      <c r="G65" s="11">
        <v>16</v>
      </c>
    </row>
    <row r="66" spans="1:7" x14ac:dyDescent="0.2">
      <c r="A66" s="39">
        <v>45355</v>
      </c>
      <c r="B66" s="11">
        <v>10942.7</v>
      </c>
      <c r="C66" s="11">
        <v>17</v>
      </c>
      <c r="F66" s="11">
        <v>10942.7</v>
      </c>
      <c r="G66" s="11">
        <v>17</v>
      </c>
    </row>
    <row r="67" spans="1:7" x14ac:dyDescent="0.2">
      <c r="A67" s="39">
        <v>45356</v>
      </c>
      <c r="B67" s="11">
        <v>5954</v>
      </c>
      <c r="C67" s="11">
        <v>21</v>
      </c>
      <c r="F67" s="11">
        <v>5954</v>
      </c>
      <c r="G67" s="11">
        <v>21</v>
      </c>
    </row>
    <row r="68" spans="1:7" x14ac:dyDescent="0.2">
      <c r="A68" s="39">
        <v>45357</v>
      </c>
      <c r="B68" s="11">
        <v>12203.142857142857</v>
      </c>
      <c r="C68" s="11">
        <v>27</v>
      </c>
      <c r="F68" s="11">
        <v>12203.142857142857</v>
      </c>
      <c r="G68" s="11">
        <v>27</v>
      </c>
    </row>
    <row r="69" spans="1:7" x14ac:dyDescent="0.2">
      <c r="A69" s="39">
        <v>45358</v>
      </c>
      <c r="B69" s="11">
        <v>7674.8</v>
      </c>
      <c r="C69" s="11">
        <v>15</v>
      </c>
      <c r="F69" s="11">
        <v>7674.8</v>
      </c>
      <c r="G69" s="11">
        <v>15</v>
      </c>
    </row>
    <row r="70" spans="1:7" x14ac:dyDescent="0.2">
      <c r="A70" s="39">
        <v>45359</v>
      </c>
      <c r="B70" s="11">
        <v>5842.5</v>
      </c>
      <c r="C70" s="11">
        <v>11</v>
      </c>
      <c r="F70" s="11">
        <v>5842.5</v>
      </c>
      <c r="G70" s="11">
        <v>11</v>
      </c>
    </row>
    <row r="71" spans="1:7" x14ac:dyDescent="0.2">
      <c r="A71" s="39">
        <v>45360</v>
      </c>
      <c r="B71" s="11">
        <v>5644.75</v>
      </c>
      <c r="C71" s="11">
        <v>18</v>
      </c>
      <c r="F71" s="11">
        <v>5644.75</v>
      </c>
      <c r="G71" s="11">
        <v>18</v>
      </c>
    </row>
    <row r="72" spans="1:7" x14ac:dyDescent="0.2">
      <c r="A72" s="39">
        <v>45361</v>
      </c>
      <c r="B72" s="11">
        <v>3491.25</v>
      </c>
      <c r="C72" s="11">
        <v>5</v>
      </c>
      <c r="F72" s="11">
        <v>3491.25</v>
      </c>
      <c r="G72" s="11">
        <v>5</v>
      </c>
    </row>
    <row r="73" spans="1:7" x14ac:dyDescent="0.2">
      <c r="A73" s="39">
        <v>45362</v>
      </c>
      <c r="B73" s="11">
        <v>6873</v>
      </c>
      <c r="C73" s="11">
        <v>10</v>
      </c>
      <c r="F73" s="11">
        <v>6873</v>
      </c>
      <c r="G73" s="11">
        <v>10</v>
      </c>
    </row>
    <row r="74" spans="1:7" x14ac:dyDescent="0.2">
      <c r="A74" s="39">
        <v>45363</v>
      </c>
      <c r="B74" s="11">
        <v>8750</v>
      </c>
      <c r="C74" s="11">
        <v>22</v>
      </c>
      <c r="F74" s="11">
        <v>8750</v>
      </c>
      <c r="G74" s="11">
        <v>22</v>
      </c>
    </row>
    <row r="75" spans="1:7" x14ac:dyDescent="0.2">
      <c r="A75" s="39">
        <v>45364</v>
      </c>
      <c r="B75" s="11">
        <v>2100</v>
      </c>
      <c r="C75" s="11">
        <v>3</v>
      </c>
      <c r="F75" s="11">
        <v>2100</v>
      </c>
      <c r="G75" s="11">
        <v>3</v>
      </c>
    </row>
    <row r="76" spans="1:7" x14ac:dyDescent="0.2">
      <c r="A76" s="39">
        <v>45365</v>
      </c>
      <c r="B76" s="11">
        <v>10547.083333333334</v>
      </c>
      <c r="C76" s="11">
        <v>15</v>
      </c>
      <c r="F76" s="11">
        <v>10547.083333333334</v>
      </c>
      <c r="G76" s="11">
        <v>15</v>
      </c>
    </row>
    <row r="77" spans="1:7" x14ac:dyDescent="0.2">
      <c r="A77" s="39">
        <v>45366</v>
      </c>
      <c r="B77" s="11">
        <v>9845</v>
      </c>
      <c r="C77" s="11">
        <v>17</v>
      </c>
      <c r="F77" s="11">
        <v>9845</v>
      </c>
      <c r="G77" s="11">
        <v>17</v>
      </c>
    </row>
    <row r="78" spans="1:7" x14ac:dyDescent="0.2">
      <c r="A78" s="39">
        <v>45367</v>
      </c>
      <c r="B78" s="11">
        <v>2816.3333333333335</v>
      </c>
      <c r="C78" s="11">
        <v>28</v>
      </c>
      <c r="F78" s="11">
        <v>2816.3333333333335</v>
      </c>
      <c r="G78" s="11">
        <v>28</v>
      </c>
    </row>
    <row r="79" spans="1:7" x14ac:dyDescent="0.2">
      <c r="A79" s="39">
        <v>45368</v>
      </c>
      <c r="B79" s="11">
        <v>10847.5</v>
      </c>
      <c r="C79" s="11">
        <v>11</v>
      </c>
      <c r="F79" s="11">
        <v>10847.5</v>
      </c>
      <c r="G79" s="11">
        <v>11</v>
      </c>
    </row>
    <row r="80" spans="1:7" x14ac:dyDescent="0.2">
      <c r="A80" s="39">
        <v>45369</v>
      </c>
      <c r="B80" s="11">
        <v>6363.125</v>
      </c>
      <c r="C80" s="11">
        <v>10</v>
      </c>
      <c r="F80" s="11">
        <v>6363.125</v>
      </c>
      <c r="G80" s="11">
        <v>10</v>
      </c>
    </row>
    <row r="81" spans="1:7" x14ac:dyDescent="0.2">
      <c r="A81" s="39">
        <v>45370</v>
      </c>
      <c r="B81" s="11">
        <v>10489.5</v>
      </c>
      <c r="C81" s="11">
        <v>29</v>
      </c>
      <c r="F81" s="11">
        <v>10489.5</v>
      </c>
      <c r="G81" s="11">
        <v>29</v>
      </c>
    </row>
    <row r="82" spans="1:7" x14ac:dyDescent="0.2">
      <c r="A82" s="39">
        <v>45371</v>
      </c>
      <c r="B82" s="11">
        <v>9641.1875</v>
      </c>
      <c r="C82" s="11">
        <v>26</v>
      </c>
      <c r="F82" s="11">
        <v>9641.1875</v>
      </c>
      <c r="G82" s="11">
        <v>26</v>
      </c>
    </row>
    <row r="83" spans="1:7" x14ac:dyDescent="0.2">
      <c r="A83" s="39">
        <v>45372</v>
      </c>
      <c r="B83" s="11">
        <v>6596.75</v>
      </c>
      <c r="C83" s="11">
        <v>20</v>
      </c>
      <c r="F83" s="11">
        <v>6596.75</v>
      </c>
      <c r="G83" s="11">
        <v>20</v>
      </c>
    </row>
    <row r="84" spans="1:7" x14ac:dyDescent="0.2">
      <c r="A84" s="39">
        <v>45373</v>
      </c>
      <c r="B84" s="11">
        <v>11772.5</v>
      </c>
      <c r="C84" s="11">
        <v>19</v>
      </c>
      <c r="F84" s="11">
        <v>11772.5</v>
      </c>
      <c r="G84" s="11">
        <v>19</v>
      </c>
    </row>
    <row r="85" spans="1:7" x14ac:dyDescent="0.2">
      <c r="A85" s="39">
        <v>45374</v>
      </c>
      <c r="B85" s="11">
        <v>5276.25</v>
      </c>
      <c r="C85" s="11">
        <v>13</v>
      </c>
      <c r="F85" s="11">
        <v>5276.25</v>
      </c>
      <c r="G85" s="11">
        <v>13</v>
      </c>
    </row>
    <row r="86" spans="1:7" x14ac:dyDescent="0.2">
      <c r="A86" s="39">
        <v>45375</v>
      </c>
      <c r="B86" s="11">
        <v>9586.2000000000007</v>
      </c>
      <c r="C86" s="11">
        <v>33</v>
      </c>
      <c r="F86" s="11">
        <v>9586.2000000000007</v>
      </c>
      <c r="G86" s="11">
        <v>33</v>
      </c>
    </row>
    <row r="87" spans="1:7" x14ac:dyDescent="0.2">
      <c r="A87" s="39">
        <v>45376</v>
      </c>
      <c r="B87" s="11">
        <v>2450</v>
      </c>
      <c r="C87" s="11">
        <v>13</v>
      </c>
      <c r="F87" s="11">
        <v>2450</v>
      </c>
      <c r="G87" s="11">
        <v>13</v>
      </c>
    </row>
    <row r="88" spans="1:7" x14ac:dyDescent="0.2">
      <c r="A88" s="39">
        <v>45377</v>
      </c>
      <c r="B88" s="11">
        <v>13154</v>
      </c>
      <c r="C88" s="11">
        <v>16</v>
      </c>
      <c r="F88" s="11">
        <v>13154</v>
      </c>
      <c r="G88" s="11">
        <v>16</v>
      </c>
    </row>
    <row r="89" spans="1:7" x14ac:dyDescent="0.2">
      <c r="A89" s="39">
        <v>45378</v>
      </c>
      <c r="B89" s="11">
        <v>5505.5</v>
      </c>
      <c r="C89" s="11">
        <v>12</v>
      </c>
      <c r="F89" s="11">
        <v>5505.5</v>
      </c>
      <c r="G89" s="11">
        <v>12</v>
      </c>
    </row>
    <row r="90" spans="1:7" x14ac:dyDescent="0.2">
      <c r="A90" s="39">
        <v>45379</v>
      </c>
      <c r="B90" s="11">
        <v>5730</v>
      </c>
      <c r="C90" s="11">
        <v>20</v>
      </c>
      <c r="F90" s="11">
        <v>5730</v>
      </c>
      <c r="G90" s="11">
        <v>20</v>
      </c>
    </row>
    <row r="91" spans="1:7" x14ac:dyDescent="0.2">
      <c r="A91" s="39">
        <v>45380</v>
      </c>
      <c r="B91" s="11">
        <v>629.33333333333337</v>
      </c>
      <c r="C91" s="11">
        <v>8</v>
      </c>
      <c r="F91" s="11">
        <v>629.33333333333337</v>
      </c>
      <c r="G91" s="11">
        <v>8</v>
      </c>
    </row>
    <row r="92" spans="1:7" x14ac:dyDescent="0.2">
      <c r="A92" s="39">
        <v>45381</v>
      </c>
      <c r="B92" s="11">
        <v>6027</v>
      </c>
      <c r="C92" s="11">
        <v>6</v>
      </c>
      <c r="F92" s="11">
        <v>6027</v>
      </c>
      <c r="G92" s="11">
        <v>6</v>
      </c>
    </row>
    <row r="93" spans="1:7" x14ac:dyDescent="0.2">
      <c r="A93" s="39">
        <v>45382</v>
      </c>
      <c r="B93" s="11">
        <v>4012.8571428571427</v>
      </c>
      <c r="C93" s="11">
        <v>16</v>
      </c>
      <c r="F93" s="11">
        <v>4012.8571428571427</v>
      </c>
      <c r="G93" s="11">
        <v>16</v>
      </c>
    </row>
    <row r="94" spans="1:7" x14ac:dyDescent="0.2">
      <c r="A94" s="39">
        <v>45383</v>
      </c>
      <c r="B94" s="11">
        <v>7105</v>
      </c>
      <c r="C94" s="11">
        <v>11</v>
      </c>
      <c r="F94" s="11">
        <v>7105</v>
      </c>
      <c r="G94" s="11">
        <v>11</v>
      </c>
    </row>
    <row r="95" spans="1:7" x14ac:dyDescent="0.2">
      <c r="A95" s="39">
        <v>45384</v>
      </c>
      <c r="B95" s="11">
        <v>5360.833333333333</v>
      </c>
      <c r="C95" s="11">
        <v>6</v>
      </c>
      <c r="F95" s="11">
        <v>5360.833333333333</v>
      </c>
      <c r="G95" s="11">
        <v>6</v>
      </c>
    </row>
    <row r="96" spans="1:7" x14ac:dyDescent="0.2">
      <c r="A96" s="39">
        <v>45385</v>
      </c>
      <c r="B96" s="11">
        <v>0</v>
      </c>
      <c r="C96" s="11">
        <v>9</v>
      </c>
      <c r="F96" s="11">
        <v>0</v>
      </c>
      <c r="G96" s="11">
        <v>9</v>
      </c>
    </row>
    <row r="97" spans="1:7" x14ac:dyDescent="0.2">
      <c r="A97" s="39">
        <v>45386</v>
      </c>
      <c r="B97" s="11">
        <v>4650</v>
      </c>
      <c r="C97" s="11">
        <v>5</v>
      </c>
      <c r="F97" s="11">
        <v>4650</v>
      </c>
      <c r="G97" s="11">
        <v>5</v>
      </c>
    </row>
    <row r="98" spans="1:7" x14ac:dyDescent="0.2">
      <c r="A98" s="39">
        <v>45387</v>
      </c>
      <c r="B98" s="11">
        <v>2100</v>
      </c>
      <c r="C98" s="11">
        <v>4</v>
      </c>
      <c r="F98" s="11">
        <v>2100</v>
      </c>
      <c r="G98" s="11">
        <v>4</v>
      </c>
    </row>
    <row r="99" spans="1:7" x14ac:dyDescent="0.2">
      <c r="A99" s="39">
        <v>45388</v>
      </c>
      <c r="B99" s="11">
        <v>2532.8333333333335</v>
      </c>
      <c r="C99" s="11">
        <v>3</v>
      </c>
      <c r="F99" s="11">
        <v>2532.8333333333335</v>
      </c>
      <c r="G99" s="11">
        <v>3</v>
      </c>
    </row>
    <row r="100" spans="1:7" x14ac:dyDescent="0.2">
      <c r="A100" s="39">
        <v>45389</v>
      </c>
      <c r="B100" s="11">
        <v>4664.5</v>
      </c>
      <c r="C100" s="11">
        <v>15</v>
      </c>
      <c r="F100" s="11">
        <v>4664.5</v>
      </c>
      <c r="G100" s="11">
        <v>15</v>
      </c>
    </row>
    <row r="101" spans="1:7" x14ac:dyDescent="0.2">
      <c r="A101" s="39">
        <v>45390</v>
      </c>
      <c r="B101" s="11">
        <v>4675</v>
      </c>
      <c r="C101" s="11">
        <v>2</v>
      </c>
      <c r="F101" s="11">
        <v>4675</v>
      </c>
      <c r="G101" s="11">
        <v>2</v>
      </c>
    </row>
    <row r="102" spans="1:7" x14ac:dyDescent="0.2">
      <c r="A102" s="39">
        <v>45391</v>
      </c>
      <c r="B102" s="11">
        <v>6289.136363636364</v>
      </c>
      <c r="C102" s="11">
        <v>27</v>
      </c>
      <c r="F102" s="11">
        <v>6289.136363636364</v>
      </c>
      <c r="G102" s="11">
        <v>27</v>
      </c>
    </row>
    <row r="103" spans="1:7" x14ac:dyDescent="0.2">
      <c r="A103" s="39">
        <v>45392</v>
      </c>
      <c r="B103" s="11">
        <v>4788.3999999999996</v>
      </c>
      <c r="C103" s="11">
        <v>8</v>
      </c>
      <c r="F103" s="11">
        <v>4788.3999999999996</v>
      </c>
      <c r="G103" s="11">
        <v>8</v>
      </c>
    </row>
    <row r="104" spans="1:7" x14ac:dyDescent="0.2">
      <c r="A104" s="39">
        <v>45393</v>
      </c>
      <c r="B104" s="11">
        <v>4585.3125</v>
      </c>
      <c r="C104" s="11">
        <v>17</v>
      </c>
      <c r="F104" s="11">
        <v>4585.3125</v>
      </c>
      <c r="G104" s="11">
        <v>17</v>
      </c>
    </row>
    <row r="105" spans="1:7" x14ac:dyDescent="0.2">
      <c r="A105" s="39">
        <v>45394</v>
      </c>
      <c r="B105" s="11">
        <v>9464.5625</v>
      </c>
      <c r="C105" s="11">
        <v>20</v>
      </c>
      <c r="F105" s="11">
        <v>9464.5625</v>
      </c>
      <c r="G105" s="11">
        <v>20</v>
      </c>
    </row>
    <row r="106" spans="1:7" x14ac:dyDescent="0.2">
      <c r="A106" s="39">
        <v>45395</v>
      </c>
      <c r="B106" s="11">
        <v>3690</v>
      </c>
      <c r="C106" s="11">
        <v>14</v>
      </c>
      <c r="F106" s="11">
        <v>3690</v>
      </c>
      <c r="G106" s="11">
        <v>14</v>
      </c>
    </row>
    <row r="107" spans="1:7" x14ac:dyDescent="0.2">
      <c r="A107" s="39">
        <v>45396</v>
      </c>
      <c r="B107" s="11">
        <v>4203.5</v>
      </c>
      <c r="C107" s="11">
        <v>10</v>
      </c>
      <c r="F107" s="11">
        <v>4203.5</v>
      </c>
      <c r="G107" s="11">
        <v>10</v>
      </c>
    </row>
    <row r="108" spans="1:7" x14ac:dyDescent="0.2">
      <c r="A108" s="39">
        <v>45397</v>
      </c>
      <c r="B108" s="11">
        <v>3640</v>
      </c>
      <c r="C108" s="11">
        <v>9</v>
      </c>
      <c r="F108" s="11">
        <v>3640</v>
      </c>
      <c r="G108" s="11">
        <v>9</v>
      </c>
    </row>
    <row r="109" spans="1:7" x14ac:dyDescent="0.2">
      <c r="A109" s="39">
        <v>45398</v>
      </c>
      <c r="B109" s="11">
        <v>6233.5625</v>
      </c>
      <c r="C109" s="11">
        <v>14</v>
      </c>
      <c r="F109" s="11">
        <v>6233.5625</v>
      </c>
      <c r="G109" s="11">
        <v>14</v>
      </c>
    </row>
    <row r="110" spans="1:7" x14ac:dyDescent="0.2">
      <c r="A110" s="39">
        <v>45399</v>
      </c>
      <c r="B110" s="11">
        <v>10134.375</v>
      </c>
      <c r="C110" s="11">
        <v>8</v>
      </c>
      <c r="F110" s="11">
        <v>10134.375</v>
      </c>
      <c r="G110" s="11">
        <v>8</v>
      </c>
    </row>
    <row r="111" spans="1:7" x14ac:dyDescent="0.2">
      <c r="A111" s="39">
        <v>45400</v>
      </c>
      <c r="B111" s="11">
        <v>12183.714285714286</v>
      </c>
      <c r="C111" s="11">
        <v>17</v>
      </c>
      <c r="F111" s="11">
        <v>12183.714285714286</v>
      </c>
      <c r="G111" s="11">
        <v>17</v>
      </c>
    </row>
    <row r="112" spans="1:7" x14ac:dyDescent="0.2">
      <c r="A112" s="39">
        <v>45401</v>
      </c>
      <c r="B112" s="11">
        <v>17010.666666666668</v>
      </c>
      <c r="C112" s="11">
        <v>6</v>
      </c>
      <c r="F112" s="11">
        <v>17010.666666666668</v>
      </c>
      <c r="G112" s="11">
        <v>6</v>
      </c>
    </row>
    <row r="113" spans="1:7" x14ac:dyDescent="0.2">
      <c r="A113" s="39">
        <v>45402</v>
      </c>
      <c r="B113" s="11">
        <v>12319.642857142857</v>
      </c>
      <c r="C113" s="11">
        <v>11</v>
      </c>
      <c r="F113" s="11">
        <v>12319.642857142857</v>
      </c>
      <c r="G113" s="11">
        <v>11</v>
      </c>
    </row>
    <row r="114" spans="1:7" x14ac:dyDescent="0.2">
      <c r="A114" s="39">
        <v>45403</v>
      </c>
      <c r="B114" s="11">
        <v>6739.2</v>
      </c>
      <c r="C114" s="11">
        <v>12</v>
      </c>
      <c r="F114" s="11">
        <v>6739.2</v>
      </c>
      <c r="G114" s="11">
        <v>12</v>
      </c>
    </row>
    <row r="115" spans="1:7" x14ac:dyDescent="0.2">
      <c r="A115" s="39">
        <v>45404</v>
      </c>
      <c r="B115" s="11">
        <v>2123.3333333333335</v>
      </c>
      <c r="C115" s="11">
        <v>4</v>
      </c>
      <c r="F115" s="11">
        <v>2123.3333333333335</v>
      </c>
      <c r="G115" s="11">
        <v>4</v>
      </c>
    </row>
    <row r="116" spans="1:7" x14ac:dyDescent="0.2">
      <c r="A116" s="39">
        <v>45405</v>
      </c>
      <c r="B116" s="11">
        <v>3426.0714285714284</v>
      </c>
      <c r="C116" s="11">
        <v>15</v>
      </c>
      <c r="F116" s="11">
        <v>3426.0714285714284</v>
      </c>
      <c r="G116" s="11">
        <v>15</v>
      </c>
    </row>
    <row r="117" spans="1:7" x14ac:dyDescent="0.2">
      <c r="A117" s="39">
        <v>45406</v>
      </c>
      <c r="B117" s="11">
        <v>6351.666666666667</v>
      </c>
      <c r="C117" s="11">
        <v>14</v>
      </c>
      <c r="F117" s="11">
        <v>6351.666666666667</v>
      </c>
      <c r="G117" s="11">
        <v>14</v>
      </c>
    </row>
    <row r="118" spans="1:7" x14ac:dyDescent="0.2">
      <c r="A118" s="39">
        <v>45407</v>
      </c>
      <c r="B118" s="11">
        <v>2605</v>
      </c>
      <c r="C118" s="11">
        <v>11</v>
      </c>
      <c r="F118" s="11">
        <v>2605</v>
      </c>
      <c r="G118" s="11">
        <v>11</v>
      </c>
    </row>
    <row r="119" spans="1:7" x14ac:dyDescent="0.2">
      <c r="A119" s="39">
        <v>45408</v>
      </c>
      <c r="B119" s="11">
        <v>7230</v>
      </c>
      <c r="C119" s="11">
        <v>11</v>
      </c>
      <c r="F119" s="11">
        <v>7230</v>
      </c>
      <c r="G119" s="11">
        <v>11</v>
      </c>
    </row>
    <row r="120" spans="1:7" x14ac:dyDescent="0.2">
      <c r="A120" s="39">
        <v>45409</v>
      </c>
      <c r="B120" s="11">
        <v>7848.4444444444443</v>
      </c>
      <c r="C120" s="11">
        <v>19</v>
      </c>
      <c r="F120" s="11">
        <v>7848.4444444444443</v>
      </c>
      <c r="G120" s="11">
        <v>19</v>
      </c>
    </row>
    <row r="121" spans="1:7" x14ac:dyDescent="0.2">
      <c r="A121" s="39">
        <v>45410</v>
      </c>
      <c r="B121" s="11">
        <v>4373.3125</v>
      </c>
      <c r="C121" s="11">
        <v>17</v>
      </c>
      <c r="F121" s="11">
        <v>4373.3125</v>
      </c>
      <c r="G121" s="11">
        <v>17</v>
      </c>
    </row>
    <row r="122" spans="1:7" x14ac:dyDescent="0.2">
      <c r="A122" s="39">
        <v>45411</v>
      </c>
      <c r="B122" s="11">
        <v>3497.3333333333335</v>
      </c>
      <c r="C122" s="11">
        <v>20</v>
      </c>
      <c r="F122" s="11">
        <v>3497.3333333333335</v>
      </c>
      <c r="G122" s="11">
        <v>20</v>
      </c>
    </row>
    <row r="123" spans="1:7" x14ac:dyDescent="0.2">
      <c r="A123" s="39">
        <v>45412</v>
      </c>
      <c r="B123" s="11">
        <v>17175.666666666668</v>
      </c>
      <c r="C123" s="11">
        <v>7</v>
      </c>
      <c r="F123" s="11">
        <v>17175.666666666668</v>
      </c>
      <c r="G123" s="11">
        <v>7</v>
      </c>
    </row>
    <row r="124" spans="1:7" x14ac:dyDescent="0.2">
      <c r="A124" s="39">
        <v>45413</v>
      </c>
      <c r="B124" s="11">
        <v>8436.6666666666661</v>
      </c>
      <c r="C124" s="11">
        <v>6</v>
      </c>
      <c r="F124" s="11">
        <v>8436.6666666666661</v>
      </c>
      <c r="G124" s="11">
        <v>6</v>
      </c>
    </row>
    <row r="125" spans="1:7" x14ac:dyDescent="0.2">
      <c r="A125" s="39">
        <v>45414</v>
      </c>
      <c r="B125" s="11">
        <v>2814</v>
      </c>
      <c r="C125" s="11">
        <v>7</v>
      </c>
      <c r="F125" s="11">
        <v>2814</v>
      </c>
      <c r="G125" s="11">
        <v>7</v>
      </c>
    </row>
    <row r="126" spans="1:7" x14ac:dyDescent="0.2">
      <c r="A126" s="39">
        <v>45415</v>
      </c>
      <c r="B126" s="11">
        <v>2141.6666666666665</v>
      </c>
      <c r="C126" s="11">
        <v>23</v>
      </c>
      <c r="F126" s="11">
        <v>2141.6666666666665</v>
      </c>
      <c r="G126" s="11">
        <v>23</v>
      </c>
    </row>
    <row r="127" spans="1:7" x14ac:dyDescent="0.2">
      <c r="A127" s="39">
        <v>45416</v>
      </c>
      <c r="B127" s="11">
        <v>2438.3333333333335</v>
      </c>
      <c r="C127" s="11">
        <v>20</v>
      </c>
      <c r="F127" s="11">
        <v>2438.3333333333335</v>
      </c>
      <c r="G127" s="11">
        <v>20</v>
      </c>
    </row>
    <row r="128" spans="1:7" x14ac:dyDescent="0.2">
      <c r="A128" s="39">
        <v>45417</v>
      </c>
      <c r="B128" s="11">
        <v>11875</v>
      </c>
      <c r="C128" s="11">
        <v>3</v>
      </c>
      <c r="F128" s="11">
        <v>11875</v>
      </c>
      <c r="G128" s="11">
        <v>3</v>
      </c>
    </row>
    <row r="129" spans="1:7" x14ac:dyDescent="0.2">
      <c r="A129" s="39">
        <v>45418</v>
      </c>
      <c r="B129" s="11">
        <v>2468</v>
      </c>
      <c r="C129" s="11">
        <v>8</v>
      </c>
      <c r="F129" s="11">
        <v>2468</v>
      </c>
      <c r="G129" s="11">
        <v>8</v>
      </c>
    </row>
    <row r="130" spans="1:7" x14ac:dyDescent="0.2">
      <c r="A130" s="39">
        <v>45419</v>
      </c>
      <c r="B130" s="11">
        <v>3111</v>
      </c>
      <c r="C130" s="11">
        <v>5</v>
      </c>
      <c r="F130" s="11">
        <v>3111</v>
      </c>
      <c r="G130" s="11">
        <v>5</v>
      </c>
    </row>
    <row r="131" spans="1:7" x14ac:dyDescent="0.2">
      <c r="A131" s="39">
        <v>45420</v>
      </c>
      <c r="B131" s="11">
        <v>4997</v>
      </c>
      <c r="C131" s="11">
        <v>18</v>
      </c>
      <c r="F131" s="11">
        <v>4997</v>
      </c>
      <c r="G131" s="11">
        <v>18</v>
      </c>
    </row>
    <row r="132" spans="1:7" x14ac:dyDescent="0.2">
      <c r="A132" s="39">
        <v>45421</v>
      </c>
      <c r="B132" s="11">
        <v>9970</v>
      </c>
      <c r="C132" s="11">
        <v>4</v>
      </c>
      <c r="F132" s="11">
        <v>9970</v>
      </c>
      <c r="G132" s="11">
        <v>4</v>
      </c>
    </row>
    <row r="133" spans="1:7" x14ac:dyDescent="0.2">
      <c r="A133" s="39">
        <v>45422</v>
      </c>
      <c r="B133" s="11">
        <v>6610</v>
      </c>
      <c r="C133" s="11">
        <v>17</v>
      </c>
      <c r="F133" s="11">
        <v>6610</v>
      </c>
      <c r="G133" s="11">
        <v>17</v>
      </c>
    </row>
    <row r="134" spans="1:7" x14ac:dyDescent="0.2">
      <c r="A134" s="39">
        <v>45423</v>
      </c>
      <c r="B134" s="11">
        <v>6489.6428571428569</v>
      </c>
      <c r="C134" s="11">
        <v>19</v>
      </c>
      <c r="F134" s="11">
        <v>6489.6428571428569</v>
      </c>
      <c r="G134" s="11">
        <v>19</v>
      </c>
    </row>
    <row r="135" spans="1:7" x14ac:dyDescent="0.2">
      <c r="A135" s="39">
        <v>45424</v>
      </c>
      <c r="B135" s="11">
        <v>4168.333333333333</v>
      </c>
      <c r="C135" s="11">
        <v>5</v>
      </c>
      <c r="F135" s="11">
        <v>4168.333333333333</v>
      </c>
      <c r="G135" s="11">
        <v>5</v>
      </c>
    </row>
    <row r="136" spans="1:7" x14ac:dyDescent="0.2">
      <c r="A136" s="39">
        <v>45425</v>
      </c>
      <c r="B136" s="11">
        <v>5490</v>
      </c>
      <c r="C136" s="11">
        <v>16</v>
      </c>
      <c r="F136" s="11">
        <v>5490</v>
      </c>
      <c r="G136" s="11">
        <v>16</v>
      </c>
    </row>
    <row r="137" spans="1:7" x14ac:dyDescent="0.2">
      <c r="A137" s="39">
        <v>45426</v>
      </c>
      <c r="B137" s="11">
        <v>4199.3999999999996</v>
      </c>
      <c r="C137" s="11">
        <v>9</v>
      </c>
      <c r="F137" s="11">
        <v>4199.3999999999996</v>
      </c>
      <c r="G137" s="11">
        <v>9</v>
      </c>
    </row>
    <row r="138" spans="1:7" x14ac:dyDescent="0.2">
      <c r="A138" s="39">
        <v>45427</v>
      </c>
      <c r="B138" s="11">
        <v>6660</v>
      </c>
      <c r="C138" s="11">
        <v>6</v>
      </c>
      <c r="F138" s="11">
        <v>6660</v>
      </c>
      <c r="G138" s="11">
        <v>6</v>
      </c>
    </row>
    <row r="139" spans="1:7" x14ac:dyDescent="0.2">
      <c r="A139" s="39">
        <v>45428</v>
      </c>
      <c r="B139" s="11">
        <v>4975.833333333333</v>
      </c>
      <c r="C139" s="11">
        <v>23</v>
      </c>
      <c r="F139" s="11">
        <v>4975.833333333333</v>
      </c>
      <c r="G139" s="11">
        <v>23</v>
      </c>
    </row>
    <row r="140" spans="1:7" x14ac:dyDescent="0.2">
      <c r="A140" s="39">
        <v>45429</v>
      </c>
      <c r="B140" s="11">
        <v>2926.75</v>
      </c>
      <c r="C140" s="11">
        <v>13</v>
      </c>
      <c r="F140" s="11">
        <v>2926.75</v>
      </c>
      <c r="G140" s="11">
        <v>13</v>
      </c>
    </row>
    <row r="141" spans="1:7" x14ac:dyDescent="0.2">
      <c r="A141" s="39">
        <v>45430</v>
      </c>
      <c r="B141" s="11">
        <v>12750.6</v>
      </c>
      <c r="C141" s="11">
        <v>11</v>
      </c>
      <c r="F141" s="11">
        <v>12750.6</v>
      </c>
      <c r="G141" s="11">
        <v>11</v>
      </c>
    </row>
    <row r="142" spans="1:7" x14ac:dyDescent="0.2">
      <c r="A142" s="39">
        <v>45431</v>
      </c>
      <c r="B142" s="11">
        <v>1522.5</v>
      </c>
      <c r="C142" s="11">
        <v>21</v>
      </c>
      <c r="F142" s="11">
        <v>1522.5</v>
      </c>
      <c r="G142" s="11">
        <v>21</v>
      </c>
    </row>
    <row r="143" spans="1:7" x14ac:dyDescent="0.2">
      <c r="A143" s="39">
        <v>45432</v>
      </c>
      <c r="B143" s="11">
        <v>5939</v>
      </c>
      <c r="C143" s="11">
        <v>15</v>
      </c>
      <c r="F143" s="11">
        <v>5939</v>
      </c>
      <c r="G143" s="11">
        <v>15</v>
      </c>
    </row>
    <row r="144" spans="1:7" x14ac:dyDescent="0.2">
      <c r="A144" s="39">
        <v>45433</v>
      </c>
      <c r="B144" s="11">
        <v>9469.5833333333339</v>
      </c>
      <c r="C144" s="11">
        <v>13</v>
      </c>
      <c r="F144" s="11">
        <v>9469.5833333333339</v>
      </c>
      <c r="G144" s="11">
        <v>13</v>
      </c>
    </row>
    <row r="145" spans="1:7" x14ac:dyDescent="0.2">
      <c r="A145" s="39">
        <v>45434</v>
      </c>
      <c r="B145" s="11">
        <v>3243.6</v>
      </c>
      <c r="C145" s="11">
        <v>14</v>
      </c>
      <c r="F145" s="11">
        <v>3243.6</v>
      </c>
      <c r="G145" s="11">
        <v>14</v>
      </c>
    </row>
    <row r="146" spans="1:7" x14ac:dyDescent="0.2">
      <c r="A146" s="39">
        <v>45435</v>
      </c>
      <c r="B146" s="11">
        <v>6761.8571428571431</v>
      </c>
      <c r="C146" s="11">
        <v>28</v>
      </c>
      <c r="F146" s="11">
        <v>6761.8571428571431</v>
      </c>
      <c r="G146" s="11">
        <v>28</v>
      </c>
    </row>
    <row r="147" spans="1:7" x14ac:dyDescent="0.2">
      <c r="A147" s="39">
        <v>45436</v>
      </c>
      <c r="B147" s="11">
        <v>5822.454545454545</v>
      </c>
      <c r="C147" s="11">
        <v>20</v>
      </c>
      <c r="F147" s="11">
        <v>5822.454545454545</v>
      </c>
      <c r="G147" s="11">
        <v>20</v>
      </c>
    </row>
    <row r="148" spans="1:7" x14ac:dyDescent="0.2">
      <c r="A148" s="39">
        <v>45437</v>
      </c>
      <c r="B148" s="11">
        <v>5133.833333333333</v>
      </c>
      <c r="C148" s="11">
        <v>14</v>
      </c>
      <c r="F148" s="11">
        <v>5133.833333333333</v>
      </c>
      <c r="G148" s="11">
        <v>14</v>
      </c>
    </row>
    <row r="149" spans="1:7" x14ac:dyDescent="0.2">
      <c r="A149" s="39">
        <v>45438</v>
      </c>
      <c r="B149" s="11">
        <v>4877.1428571428569</v>
      </c>
      <c r="C149" s="11">
        <v>17</v>
      </c>
      <c r="F149" s="11">
        <v>4877.1428571428569</v>
      </c>
      <c r="G149" s="11">
        <v>17</v>
      </c>
    </row>
    <row r="150" spans="1:7" x14ac:dyDescent="0.2">
      <c r="A150" s="39">
        <v>45439</v>
      </c>
      <c r="B150" s="11">
        <v>5600.833333333333</v>
      </c>
      <c r="C150" s="11">
        <v>12</v>
      </c>
      <c r="F150" s="11">
        <v>5600.833333333333</v>
      </c>
      <c r="G150" s="11">
        <v>12</v>
      </c>
    </row>
    <row r="151" spans="1:7" x14ac:dyDescent="0.2">
      <c r="A151" s="39">
        <v>45440</v>
      </c>
      <c r="B151" s="11">
        <v>6518</v>
      </c>
      <c r="C151" s="11">
        <v>9</v>
      </c>
      <c r="F151" s="11">
        <v>6518</v>
      </c>
      <c r="G151" s="11">
        <v>9</v>
      </c>
    </row>
    <row r="152" spans="1:7" x14ac:dyDescent="0.2">
      <c r="A152" s="39">
        <v>45441</v>
      </c>
      <c r="B152" s="11">
        <v>4275</v>
      </c>
      <c r="C152" s="11">
        <v>13</v>
      </c>
      <c r="F152" s="11">
        <v>4275</v>
      </c>
      <c r="G152" s="11">
        <v>13</v>
      </c>
    </row>
    <row r="153" spans="1:7" x14ac:dyDescent="0.2">
      <c r="A153" s="39">
        <v>45442</v>
      </c>
      <c r="B153" s="11">
        <v>3802.2</v>
      </c>
      <c r="C153" s="11">
        <v>11</v>
      </c>
      <c r="F153" s="11">
        <v>3802.2</v>
      </c>
      <c r="G153" s="11">
        <v>11</v>
      </c>
    </row>
    <row r="154" spans="1:7" x14ac:dyDescent="0.2">
      <c r="A154" s="39">
        <v>45443</v>
      </c>
      <c r="B154" s="11">
        <v>6247.045454545455</v>
      </c>
      <c r="C154" s="11">
        <v>21</v>
      </c>
      <c r="F154" s="11">
        <v>6247.045454545455</v>
      </c>
      <c r="G154" s="11">
        <v>21</v>
      </c>
    </row>
    <row r="155" spans="1:7" x14ac:dyDescent="0.2">
      <c r="A155" s="39">
        <v>45444</v>
      </c>
      <c r="B155" s="11">
        <v>2397.5</v>
      </c>
      <c r="C155" s="11">
        <v>7</v>
      </c>
      <c r="F155" s="11">
        <v>2397.5</v>
      </c>
      <c r="G155" s="11">
        <v>7</v>
      </c>
    </row>
    <row r="156" spans="1:7" x14ac:dyDescent="0.2">
      <c r="A156" s="39">
        <v>45445</v>
      </c>
      <c r="B156" s="11">
        <v>6900.5555555555557</v>
      </c>
      <c r="C156" s="11">
        <v>14</v>
      </c>
      <c r="F156" s="11">
        <v>6900.5555555555557</v>
      </c>
      <c r="G156" s="11">
        <v>14</v>
      </c>
    </row>
    <row r="157" spans="1:7" x14ac:dyDescent="0.2">
      <c r="A157" s="39">
        <v>45446</v>
      </c>
      <c r="B157" s="11">
        <v>6515</v>
      </c>
      <c r="C157" s="11">
        <v>6</v>
      </c>
      <c r="F157" s="11">
        <v>6515</v>
      </c>
      <c r="G157" s="11">
        <v>6</v>
      </c>
    </row>
    <row r="158" spans="1:7" x14ac:dyDescent="0.2">
      <c r="A158" s="39">
        <v>45447</v>
      </c>
      <c r="B158" s="11">
        <v>2952</v>
      </c>
      <c r="C158" s="11">
        <v>8</v>
      </c>
      <c r="F158" s="11">
        <v>2952</v>
      </c>
      <c r="G158" s="11">
        <v>8</v>
      </c>
    </row>
    <row r="159" spans="1:7" x14ac:dyDescent="0.2">
      <c r="A159" s="39">
        <v>45448</v>
      </c>
      <c r="B159" s="11">
        <v>7609.666666666667</v>
      </c>
      <c r="C159" s="11">
        <v>11</v>
      </c>
      <c r="F159" s="11">
        <v>7609.666666666667</v>
      </c>
      <c r="G159" s="11">
        <v>11</v>
      </c>
    </row>
    <row r="160" spans="1:7" x14ac:dyDescent="0.2">
      <c r="A160" s="39">
        <v>45449</v>
      </c>
      <c r="B160" s="11">
        <v>3661.6666666666665</v>
      </c>
      <c r="C160" s="11">
        <v>5</v>
      </c>
      <c r="F160" s="11">
        <v>3661.6666666666665</v>
      </c>
      <c r="G160" s="11">
        <v>5</v>
      </c>
    </row>
    <row r="161" spans="1:7" x14ac:dyDescent="0.2">
      <c r="A161" s="39">
        <v>45450</v>
      </c>
      <c r="B161" s="11">
        <v>2842.5625</v>
      </c>
      <c r="C161" s="11">
        <v>9</v>
      </c>
      <c r="F161" s="11">
        <v>2842.5625</v>
      </c>
      <c r="G161" s="11">
        <v>9</v>
      </c>
    </row>
    <row r="162" spans="1:7" x14ac:dyDescent="0.2">
      <c r="A162" s="39">
        <v>45451</v>
      </c>
      <c r="B162" s="11">
        <v>6675</v>
      </c>
      <c r="C162" s="11">
        <v>3</v>
      </c>
      <c r="F162" s="11">
        <v>6675</v>
      </c>
      <c r="G162" s="11">
        <v>3</v>
      </c>
    </row>
    <row r="163" spans="1:7" x14ac:dyDescent="0.2">
      <c r="A163" s="39">
        <v>45452</v>
      </c>
      <c r="B163" s="11">
        <v>5236.8</v>
      </c>
      <c r="C163" s="11">
        <v>17</v>
      </c>
      <c r="F163" s="11">
        <v>5236.8</v>
      </c>
      <c r="G163" s="11">
        <v>17</v>
      </c>
    </row>
    <row r="164" spans="1:7" x14ac:dyDescent="0.2">
      <c r="A164" s="39">
        <v>45453</v>
      </c>
      <c r="B164" s="11">
        <v>1400</v>
      </c>
      <c r="C164" s="11">
        <v>2</v>
      </c>
      <c r="F164" s="11">
        <v>1400</v>
      </c>
      <c r="G164" s="11">
        <v>2</v>
      </c>
    </row>
    <row r="165" spans="1:7" x14ac:dyDescent="0.2">
      <c r="A165" s="39">
        <v>45454</v>
      </c>
      <c r="B165" s="11">
        <v>5884</v>
      </c>
      <c r="C165" s="11">
        <v>8</v>
      </c>
      <c r="F165" s="11">
        <v>5884</v>
      </c>
      <c r="G165" s="11">
        <v>8</v>
      </c>
    </row>
    <row r="166" spans="1:7" x14ac:dyDescent="0.2">
      <c r="A166" s="39">
        <v>45455</v>
      </c>
      <c r="B166" s="11">
        <v>5142.875</v>
      </c>
      <c r="C166" s="11">
        <v>20</v>
      </c>
      <c r="F166" s="11">
        <v>5142.875</v>
      </c>
      <c r="G166" s="11">
        <v>20</v>
      </c>
    </row>
    <row r="167" spans="1:7" x14ac:dyDescent="0.2">
      <c r="A167" s="39">
        <v>45456</v>
      </c>
      <c r="B167" s="11">
        <v>2693</v>
      </c>
      <c r="C167" s="11">
        <v>16</v>
      </c>
      <c r="F167" s="11">
        <v>2693</v>
      </c>
      <c r="G167" s="11">
        <v>16</v>
      </c>
    </row>
    <row r="168" spans="1:7" x14ac:dyDescent="0.2">
      <c r="A168" s="39">
        <v>45457</v>
      </c>
      <c r="B168" s="11">
        <v>4806.6000000000004</v>
      </c>
      <c r="C168" s="11">
        <v>9</v>
      </c>
      <c r="F168" s="11">
        <v>4806.6000000000004</v>
      </c>
      <c r="G168" s="11">
        <v>9</v>
      </c>
    </row>
    <row r="169" spans="1:7" x14ac:dyDescent="0.2">
      <c r="A169" s="39">
        <v>45458</v>
      </c>
      <c r="B169" s="11">
        <v>1790</v>
      </c>
      <c r="C169" s="11">
        <v>14</v>
      </c>
      <c r="F169" s="11">
        <v>1790</v>
      </c>
      <c r="G169" s="11">
        <v>14</v>
      </c>
    </row>
    <row r="170" spans="1:7" x14ac:dyDescent="0.2">
      <c r="A170" s="39">
        <v>45459</v>
      </c>
      <c r="B170" s="11">
        <v>5160</v>
      </c>
      <c r="C170" s="11">
        <v>7</v>
      </c>
      <c r="F170" s="11">
        <v>5160</v>
      </c>
      <c r="G170" s="11">
        <v>7</v>
      </c>
    </row>
    <row r="171" spans="1:7" x14ac:dyDescent="0.2">
      <c r="A171" s="39">
        <v>45460</v>
      </c>
      <c r="B171" s="11">
        <v>3906.5714285714284</v>
      </c>
      <c r="C171" s="11">
        <v>19</v>
      </c>
      <c r="F171" s="11">
        <v>3906.5714285714284</v>
      </c>
      <c r="G171" s="11">
        <v>19</v>
      </c>
    </row>
    <row r="172" spans="1:7" x14ac:dyDescent="0.2">
      <c r="A172" s="39">
        <v>45461</v>
      </c>
      <c r="B172" s="11">
        <v>2830.625</v>
      </c>
      <c r="C172" s="11">
        <v>13</v>
      </c>
      <c r="F172" s="11">
        <v>2830.625</v>
      </c>
      <c r="G172" s="11">
        <v>13</v>
      </c>
    </row>
    <row r="173" spans="1:7" x14ac:dyDescent="0.2">
      <c r="A173" s="39">
        <v>45462</v>
      </c>
      <c r="B173" s="11">
        <v>3751.5</v>
      </c>
      <c r="C173" s="11">
        <v>10</v>
      </c>
      <c r="F173" s="11">
        <v>3751.5</v>
      </c>
      <c r="G173" s="11">
        <v>10</v>
      </c>
    </row>
    <row r="174" spans="1:7" x14ac:dyDescent="0.2">
      <c r="A174" s="39">
        <v>45463</v>
      </c>
      <c r="B174" s="11">
        <v>3416</v>
      </c>
      <c r="C174" s="11">
        <v>7</v>
      </c>
      <c r="F174" s="11">
        <v>3416</v>
      </c>
      <c r="G174" s="11">
        <v>7</v>
      </c>
    </row>
    <row r="175" spans="1:7" x14ac:dyDescent="0.2">
      <c r="A175" s="39">
        <v>45464</v>
      </c>
      <c r="B175" s="11">
        <v>3386.25</v>
      </c>
      <c r="C175" s="11">
        <v>8</v>
      </c>
      <c r="F175" s="11">
        <v>3386.25</v>
      </c>
      <c r="G175" s="11">
        <v>8</v>
      </c>
    </row>
    <row r="176" spans="1:7" x14ac:dyDescent="0.2">
      <c r="A176" s="39">
        <v>45465</v>
      </c>
      <c r="B176" s="11">
        <v>2722</v>
      </c>
      <c r="C176" s="11">
        <v>7</v>
      </c>
      <c r="F176" s="11">
        <v>2722</v>
      </c>
      <c r="G176" s="11">
        <v>7</v>
      </c>
    </row>
    <row r="177" spans="1:7" x14ac:dyDescent="0.2">
      <c r="A177" s="39">
        <v>45466</v>
      </c>
      <c r="B177" s="11">
        <v>2934.1666666666665</v>
      </c>
      <c r="C177" s="11">
        <v>13</v>
      </c>
      <c r="F177" s="11">
        <v>2934.1666666666665</v>
      </c>
      <c r="G177" s="11">
        <v>13</v>
      </c>
    </row>
    <row r="178" spans="1:7" x14ac:dyDescent="0.2">
      <c r="A178" s="39">
        <v>45467</v>
      </c>
      <c r="B178" s="11">
        <v>6323.3125</v>
      </c>
      <c r="C178" s="11">
        <v>15</v>
      </c>
      <c r="F178" s="11">
        <v>6323.3125</v>
      </c>
      <c r="G178" s="11">
        <v>15</v>
      </c>
    </row>
    <row r="179" spans="1:7" x14ac:dyDescent="0.2">
      <c r="A179" s="39">
        <v>45468</v>
      </c>
      <c r="B179" s="11">
        <v>3111</v>
      </c>
      <c r="C179" s="11">
        <v>11</v>
      </c>
      <c r="F179" s="11">
        <v>3111</v>
      </c>
      <c r="G179" s="11">
        <v>11</v>
      </c>
    </row>
    <row r="180" spans="1:7" x14ac:dyDescent="0.2">
      <c r="A180" s="39">
        <v>45469</v>
      </c>
      <c r="B180" s="11">
        <v>5503.75</v>
      </c>
      <c r="C180" s="11">
        <v>15</v>
      </c>
      <c r="F180" s="11">
        <v>5503.75</v>
      </c>
      <c r="G180" s="11">
        <v>15</v>
      </c>
    </row>
    <row r="181" spans="1:7" x14ac:dyDescent="0.2">
      <c r="A181" s="39">
        <v>45470</v>
      </c>
      <c r="B181" s="11">
        <v>3155.3571428571427</v>
      </c>
      <c r="C181" s="11">
        <v>18</v>
      </c>
      <c r="F181" s="11">
        <v>3155.3571428571427</v>
      </c>
      <c r="G181" s="11">
        <v>18</v>
      </c>
    </row>
    <row r="182" spans="1:7" x14ac:dyDescent="0.2">
      <c r="A182" s="39">
        <v>45471</v>
      </c>
      <c r="B182" s="11">
        <v>3678.125</v>
      </c>
      <c r="C182" s="11">
        <v>19</v>
      </c>
      <c r="F182" s="11">
        <v>3678.125</v>
      </c>
      <c r="G182" s="11">
        <v>19</v>
      </c>
    </row>
    <row r="183" spans="1:7" x14ac:dyDescent="0.2">
      <c r="A183" s="39">
        <v>45472</v>
      </c>
      <c r="B183" s="11">
        <v>3917.5</v>
      </c>
      <c r="C183" s="11">
        <v>5</v>
      </c>
      <c r="F183" s="11">
        <v>3917.5</v>
      </c>
      <c r="G183" s="11">
        <v>5</v>
      </c>
    </row>
    <row r="184" spans="1:7" x14ac:dyDescent="0.2">
      <c r="A184" s="39">
        <v>45473</v>
      </c>
      <c r="B184" s="11">
        <v>4814.0625</v>
      </c>
      <c r="C184" s="11">
        <v>11</v>
      </c>
      <c r="F184" s="11">
        <v>4814.0625</v>
      </c>
      <c r="G184" s="11">
        <v>11</v>
      </c>
    </row>
    <row r="185" spans="1:7" x14ac:dyDescent="0.2">
      <c r="A185" s="39">
        <v>45474</v>
      </c>
      <c r="B185" s="11">
        <v>3659</v>
      </c>
      <c r="C185" s="11">
        <v>17</v>
      </c>
      <c r="F185" s="11">
        <v>3659</v>
      </c>
      <c r="G185" s="11">
        <v>17</v>
      </c>
    </row>
    <row r="186" spans="1:7" x14ac:dyDescent="0.2">
      <c r="A186" s="39">
        <v>45475</v>
      </c>
      <c r="B186" s="11">
        <v>7485.5</v>
      </c>
      <c r="C186" s="11">
        <v>7</v>
      </c>
      <c r="F186" s="11">
        <v>7485.5</v>
      </c>
      <c r="G186" s="11">
        <v>7</v>
      </c>
    </row>
    <row r="187" spans="1:7" x14ac:dyDescent="0.2">
      <c r="A187" s="39">
        <v>45476</v>
      </c>
      <c r="B187" s="11">
        <v>2420</v>
      </c>
      <c r="C187" s="11">
        <v>14</v>
      </c>
      <c r="F187" s="11">
        <v>2420</v>
      </c>
      <c r="G187" s="11">
        <v>14</v>
      </c>
    </row>
    <row r="188" spans="1:7" x14ac:dyDescent="0.2">
      <c r="A188" s="39">
        <v>45477</v>
      </c>
      <c r="B188" s="11">
        <v>7086.5625</v>
      </c>
      <c r="C188" s="11">
        <v>14</v>
      </c>
      <c r="F188" s="11">
        <v>7086.5625</v>
      </c>
      <c r="G188" s="11">
        <v>14</v>
      </c>
    </row>
    <row r="189" spans="1:7" x14ac:dyDescent="0.2">
      <c r="A189" s="39">
        <v>45478</v>
      </c>
      <c r="B189" s="11">
        <v>4908.9375</v>
      </c>
      <c r="C189" s="11">
        <v>17</v>
      </c>
      <c r="F189" s="11">
        <v>4908.9375</v>
      </c>
      <c r="G189" s="11">
        <v>17</v>
      </c>
    </row>
    <row r="190" spans="1:7" x14ac:dyDescent="0.2">
      <c r="A190" s="39">
        <v>45479</v>
      </c>
      <c r="B190" s="11">
        <v>4562.727272727273</v>
      </c>
      <c r="C190" s="11">
        <v>14</v>
      </c>
      <c r="F190" s="11">
        <v>4562.727272727273</v>
      </c>
      <c r="G190" s="11">
        <v>14</v>
      </c>
    </row>
    <row r="191" spans="1:7" x14ac:dyDescent="0.2">
      <c r="A191" s="39">
        <v>45480</v>
      </c>
      <c r="B191" s="11">
        <v>5221.181818181818</v>
      </c>
      <c r="C191" s="11">
        <v>25</v>
      </c>
      <c r="F191" s="11">
        <v>5221.181818181818</v>
      </c>
      <c r="G191" s="11">
        <v>25</v>
      </c>
    </row>
    <row r="192" spans="1:7" x14ac:dyDescent="0.2">
      <c r="A192" s="39">
        <v>45481</v>
      </c>
      <c r="B192" s="11">
        <v>4847.4285714285716</v>
      </c>
      <c r="C192" s="11">
        <v>11</v>
      </c>
      <c r="F192" s="11">
        <v>4847.4285714285716</v>
      </c>
      <c r="G192" s="11">
        <v>11</v>
      </c>
    </row>
    <row r="193" spans="1:7" x14ac:dyDescent="0.2">
      <c r="A193" s="39">
        <v>45482</v>
      </c>
      <c r="B193" s="11">
        <v>3908.75</v>
      </c>
      <c r="C193" s="11">
        <v>18</v>
      </c>
      <c r="F193" s="11">
        <v>3908.75</v>
      </c>
      <c r="G193" s="11">
        <v>18</v>
      </c>
    </row>
    <row r="194" spans="1:7" x14ac:dyDescent="0.2">
      <c r="A194" s="39">
        <v>45483</v>
      </c>
      <c r="B194" s="11">
        <v>2916.8</v>
      </c>
      <c r="C194" s="11">
        <v>7</v>
      </c>
      <c r="F194" s="11">
        <v>2916.8</v>
      </c>
      <c r="G194" s="11">
        <v>7</v>
      </c>
    </row>
    <row r="195" spans="1:7" x14ac:dyDescent="0.2">
      <c r="A195" s="39">
        <v>45484</v>
      </c>
      <c r="B195" s="11">
        <v>7188</v>
      </c>
      <c r="C195" s="11">
        <v>16</v>
      </c>
      <c r="F195" s="11">
        <v>7188</v>
      </c>
      <c r="G195" s="11">
        <v>16</v>
      </c>
    </row>
    <row r="196" spans="1:7" x14ac:dyDescent="0.2">
      <c r="A196" s="39">
        <v>45485</v>
      </c>
      <c r="B196" s="11">
        <v>6363</v>
      </c>
      <c r="C196" s="11">
        <v>5</v>
      </c>
      <c r="F196" s="11">
        <v>6363</v>
      </c>
      <c r="G196" s="11">
        <v>5</v>
      </c>
    </row>
    <row r="197" spans="1:7" x14ac:dyDescent="0.2">
      <c r="A197" s="39">
        <v>45486</v>
      </c>
      <c r="B197" s="11">
        <v>2273.8000000000002</v>
      </c>
      <c r="C197" s="11">
        <v>16</v>
      </c>
      <c r="F197" s="11">
        <v>2273.8000000000002</v>
      </c>
      <c r="G197" s="11">
        <v>16</v>
      </c>
    </row>
    <row r="198" spans="1:7" x14ac:dyDescent="0.2">
      <c r="A198" s="39">
        <v>45487</v>
      </c>
      <c r="B198" s="11">
        <v>6718</v>
      </c>
      <c r="C198" s="11">
        <v>11</v>
      </c>
      <c r="F198" s="11">
        <v>6718</v>
      </c>
      <c r="G198" s="11">
        <v>11</v>
      </c>
    </row>
    <row r="199" spans="1:7" x14ac:dyDescent="0.2">
      <c r="A199" s="39">
        <v>45488</v>
      </c>
      <c r="B199" s="11">
        <v>2876</v>
      </c>
      <c r="C199" s="11">
        <v>12</v>
      </c>
      <c r="F199" s="11">
        <v>2876</v>
      </c>
      <c r="G199" s="11">
        <v>12</v>
      </c>
    </row>
    <row r="200" spans="1:7" x14ac:dyDescent="0.2">
      <c r="A200" s="39">
        <v>45489</v>
      </c>
      <c r="B200" s="11">
        <v>3141.9285714285716</v>
      </c>
      <c r="C200" s="11">
        <v>11</v>
      </c>
      <c r="F200" s="11">
        <v>3141.9285714285716</v>
      </c>
      <c r="G200" s="11">
        <v>11</v>
      </c>
    </row>
    <row r="201" spans="1:7" x14ac:dyDescent="0.2">
      <c r="A201" s="39">
        <v>45490</v>
      </c>
      <c r="B201" s="11">
        <v>5890.25</v>
      </c>
      <c r="C201" s="11">
        <v>15</v>
      </c>
      <c r="F201" s="11">
        <v>5890.25</v>
      </c>
      <c r="G201" s="11">
        <v>15</v>
      </c>
    </row>
    <row r="202" spans="1:7" x14ac:dyDescent="0.2">
      <c r="A202" s="39">
        <v>45491</v>
      </c>
      <c r="B202" s="11">
        <v>4393</v>
      </c>
      <c r="C202" s="11">
        <v>13</v>
      </c>
      <c r="F202" s="11">
        <v>4393</v>
      </c>
      <c r="G202" s="11">
        <v>13</v>
      </c>
    </row>
    <row r="203" spans="1:7" x14ac:dyDescent="0.2">
      <c r="A203" s="39">
        <v>45492</v>
      </c>
      <c r="B203" s="11">
        <v>817.5</v>
      </c>
      <c r="C203" s="11">
        <v>32</v>
      </c>
      <c r="F203" s="11">
        <v>817.5</v>
      </c>
      <c r="G203" s="11">
        <v>32</v>
      </c>
    </row>
    <row r="204" spans="1:7" x14ac:dyDescent="0.2">
      <c r="A204" s="39">
        <v>45493</v>
      </c>
      <c r="B204" s="11">
        <v>3020</v>
      </c>
      <c r="C204" s="11">
        <v>7</v>
      </c>
      <c r="F204" s="11">
        <v>3020</v>
      </c>
      <c r="G204" s="11">
        <v>7</v>
      </c>
    </row>
    <row r="205" spans="1:7" x14ac:dyDescent="0.2">
      <c r="A205" s="39">
        <v>45494</v>
      </c>
      <c r="B205" s="11">
        <v>5542.583333333333</v>
      </c>
      <c r="C205" s="11">
        <v>9</v>
      </c>
      <c r="F205" s="11">
        <v>5542.583333333333</v>
      </c>
      <c r="G205" s="11">
        <v>9</v>
      </c>
    </row>
    <row r="206" spans="1:7" x14ac:dyDescent="0.2">
      <c r="A206" s="39">
        <v>45495</v>
      </c>
      <c r="B206" s="11">
        <v>3427</v>
      </c>
      <c r="C206" s="11">
        <v>9</v>
      </c>
      <c r="F206" s="11">
        <v>3427</v>
      </c>
      <c r="G206" s="11">
        <v>9</v>
      </c>
    </row>
    <row r="207" spans="1:7" x14ac:dyDescent="0.2">
      <c r="A207" s="39">
        <v>45496</v>
      </c>
      <c r="B207" s="11">
        <v>5143</v>
      </c>
      <c r="C207" s="11">
        <v>13</v>
      </c>
      <c r="F207" s="11">
        <v>5143</v>
      </c>
      <c r="G207" s="11">
        <v>13</v>
      </c>
    </row>
    <row r="208" spans="1:7" x14ac:dyDescent="0.2">
      <c r="A208" s="39">
        <v>45497</v>
      </c>
      <c r="B208" s="11">
        <v>3226.6666666666665</v>
      </c>
      <c r="C208" s="11">
        <v>6</v>
      </c>
      <c r="F208" s="11">
        <v>3226.6666666666665</v>
      </c>
      <c r="G208" s="11">
        <v>6</v>
      </c>
    </row>
    <row r="209" spans="1:7" x14ac:dyDescent="0.2">
      <c r="A209" s="39">
        <v>45498</v>
      </c>
      <c r="B209" s="11">
        <v>6125</v>
      </c>
      <c r="C209" s="11">
        <v>3</v>
      </c>
      <c r="F209" s="11">
        <v>6125</v>
      </c>
      <c r="G209" s="11">
        <v>3</v>
      </c>
    </row>
    <row r="210" spans="1:7" x14ac:dyDescent="0.2">
      <c r="A210" s="39">
        <v>45499</v>
      </c>
      <c r="B210" s="11">
        <v>4641.4285714285716</v>
      </c>
      <c r="C210" s="11">
        <v>16</v>
      </c>
      <c r="F210" s="11">
        <v>4641.4285714285716</v>
      </c>
      <c r="G210" s="11">
        <v>16</v>
      </c>
    </row>
    <row r="211" spans="1:7" x14ac:dyDescent="0.2">
      <c r="A211" s="39">
        <v>45500</v>
      </c>
      <c r="B211" s="11">
        <v>3608.625</v>
      </c>
      <c r="C211" s="11">
        <v>21</v>
      </c>
      <c r="F211" s="11">
        <v>3608.625</v>
      </c>
      <c r="G211" s="11">
        <v>21</v>
      </c>
    </row>
    <row r="212" spans="1:7" x14ac:dyDescent="0.2">
      <c r="A212" s="39">
        <v>45501</v>
      </c>
      <c r="B212" s="11">
        <v>4343.2857142857147</v>
      </c>
      <c r="C212" s="11">
        <v>12</v>
      </c>
      <c r="F212" s="11">
        <v>4343.2857142857147</v>
      </c>
      <c r="G212" s="11">
        <v>12</v>
      </c>
    </row>
    <row r="213" spans="1:7" x14ac:dyDescent="0.2">
      <c r="A213" s="39">
        <v>45502</v>
      </c>
      <c r="B213" s="11">
        <v>5701.666666666667</v>
      </c>
      <c r="C213" s="11">
        <v>11</v>
      </c>
      <c r="F213" s="11">
        <v>5701.666666666667</v>
      </c>
      <c r="G213" s="11">
        <v>11</v>
      </c>
    </row>
    <row r="214" spans="1:7" x14ac:dyDescent="0.2">
      <c r="A214" s="39">
        <v>45503</v>
      </c>
      <c r="B214" s="11">
        <v>2183.4166666666665</v>
      </c>
      <c r="C214" s="11">
        <v>9</v>
      </c>
      <c r="F214" s="11">
        <v>2183.4166666666665</v>
      </c>
      <c r="G214" s="11">
        <v>9</v>
      </c>
    </row>
    <row r="215" spans="1:7" x14ac:dyDescent="0.2">
      <c r="A215" s="39">
        <v>45504</v>
      </c>
      <c r="B215" s="11">
        <v>5420.75</v>
      </c>
      <c r="C215" s="11">
        <v>12</v>
      </c>
      <c r="F215" s="11">
        <v>5420.75</v>
      </c>
      <c r="G215" s="11">
        <v>12</v>
      </c>
    </row>
    <row r="216" spans="1:7" x14ac:dyDescent="0.2">
      <c r="A216" s="39">
        <v>45505</v>
      </c>
      <c r="B216" s="11">
        <v>2758.8333333333335</v>
      </c>
      <c r="C216" s="11">
        <v>10</v>
      </c>
      <c r="F216" s="11">
        <v>2758.8333333333335</v>
      </c>
      <c r="G216" s="11">
        <v>10</v>
      </c>
    </row>
    <row r="217" spans="1:7" x14ac:dyDescent="0.2">
      <c r="A217" s="39">
        <v>45506</v>
      </c>
      <c r="B217" s="11">
        <v>3625</v>
      </c>
      <c r="C217" s="11">
        <v>11</v>
      </c>
      <c r="F217" s="11">
        <v>3625</v>
      </c>
      <c r="G217" s="11">
        <v>11</v>
      </c>
    </row>
    <row r="218" spans="1:7" x14ac:dyDescent="0.2">
      <c r="A218" s="39">
        <v>45507</v>
      </c>
      <c r="B218" s="11">
        <v>1959</v>
      </c>
      <c r="C218" s="11">
        <v>15</v>
      </c>
      <c r="F218" s="11">
        <v>1959</v>
      </c>
      <c r="G218" s="11">
        <v>15</v>
      </c>
    </row>
    <row r="219" spans="1:7" x14ac:dyDescent="0.2">
      <c r="A219" s="39">
        <v>45508</v>
      </c>
      <c r="B219" s="11">
        <v>4070.7</v>
      </c>
      <c r="C219" s="11">
        <v>16</v>
      </c>
      <c r="F219" s="11">
        <v>4070.7</v>
      </c>
      <c r="G219" s="11">
        <v>16</v>
      </c>
    </row>
    <row r="220" spans="1:7" x14ac:dyDescent="0.2">
      <c r="A220" s="39">
        <v>45509</v>
      </c>
      <c r="B220" s="11">
        <v>3926.5</v>
      </c>
      <c r="C220" s="11">
        <v>14</v>
      </c>
      <c r="F220" s="11">
        <v>3926.5</v>
      </c>
      <c r="G220" s="11">
        <v>14</v>
      </c>
    </row>
    <row r="221" spans="1:7" x14ac:dyDescent="0.2">
      <c r="A221" s="39">
        <v>45510</v>
      </c>
      <c r="B221" s="11">
        <v>2551.6666666666665</v>
      </c>
      <c r="C221" s="11">
        <v>8</v>
      </c>
      <c r="F221" s="11">
        <v>2551.6666666666665</v>
      </c>
      <c r="G221" s="11">
        <v>8</v>
      </c>
    </row>
    <row r="222" spans="1:7" x14ac:dyDescent="0.2">
      <c r="A222" s="39">
        <v>45511</v>
      </c>
      <c r="B222" s="11">
        <v>6430.0555555555557</v>
      </c>
      <c r="C222" s="11">
        <v>12</v>
      </c>
      <c r="F222" s="11">
        <v>6430.0555555555557</v>
      </c>
      <c r="G222" s="11">
        <v>12</v>
      </c>
    </row>
    <row r="223" spans="1:7" x14ac:dyDescent="0.2">
      <c r="A223" s="39">
        <v>45512</v>
      </c>
      <c r="B223" s="11">
        <v>3420.3571428571427</v>
      </c>
      <c r="C223" s="11">
        <v>10</v>
      </c>
      <c r="F223" s="11">
        <v>3420.3571428571427</v>
      </c>
      <c r="G223" s="11">
        <v>10</v>
      </c>
    </row>
    <row r="224" spans="1:7" x14ac:dyDescent="0.2">
      <c r="A224" s="39">
        <v>45513</v>
      </c>
      <c r="B224" s="11">
        <v>11275</v>
      </c>
      <c r="C224" s="11">
        <v>4</v>
      </c>
      <c r="F224" s="11">
        <v>11275</v>
      </c>
      <c r="G224" s="11">
        <v>4</v>
      </c>
    </row>
    <row r="225" spans="1:7" x14ac:dyDescent="0.2">
      <c r="A225" s="39">
        <v>45514</v>
      </c>
      <c r="B225" s="11">
        <v>4225</v>
      </c>
      <c r="C225" s="11">
        <v>4</v>
      </c>
      <c r="F225" s="11">
        <v>4225</v>
      </c>
      <c r="G225" s="11">
        <v>4</v>
      </c>
    </row>
    <row r="226" spans="1:7" x14ac:dyDescent="0.2">
      <c r="A226" s="39">
        <v>45515</v>
      </c>
      <c r="B226" s="11">
        <v>7126.590909090909</v>
      </c>
      <c r="C226" s="11">
        <v>27</v>
      </c>
      <c r="F226" s="11">
        <v>7126.590909090909</v>
      </c>
      <c r="G226" s="11">
        <v>27</v>
      </c>
    </row>
    <row r="227" spans="1:7" x14ac:dyDescent="0.2">
      <c r="A227" s="39">
        <v>45516</v>
      </c>
      <c r="B227" s="11">
        <v>6779.166666666667</v>
      </c>
      <c r="C227" s="11">
        <v>4</v>
      </c>
      <c r="F227" s="11">
        <v>6779.166666666667</v>
      </c>
      <c r="G227" s="11">
        <v>4</v>
      </c>
    </row>
    <row r="228" spans="1:7" x14ac:dyDescent="0.2">
      <c r="A228" s="39">
        <v>45517</v>
      </c>
      <c r="B228" s="11">
        <v>3680.4166666666665</v>
      </c>
      <c r="C228" s="11">
        <v>22</v>
      </c>
      <c r="F228" s="11">
        <v>3680.4166666666665</v>
      </c>
      <c r="G228" s="11">
        <v>22</v>
      </c>
    </row>
    <row r="229" spans="1:7" x14ac:dyDescent="0.2">
      <c r="A229" s="39">
        <v>45518</v>
      </c>
      <c r="B229" s="11">
        <v>4305.7142857142853</v>
      </c>
      <c r="C229" s="11">
        <v>10</v>
      </c>
      <c r="F229" s="11">
        <v>4305.7142857142853</v>
      </c>
      <c r="G229" s="11">
        <v>10</v>
      </c>
    </row>
    <row r="230" spans="1:7" x14ac:dyDescent="0.2">
      <c r="A230" s="39">
        <v>45519</v>
      </c>
      <c r="B230" s="11">
        <v>4590.7142857142853</v>
      </c>
      <c r="C230" s="11">
        <v>12</v>
      </c>
      <c r="F230" s="11">
        <v>4590.7142857142853</v>
      </c>
      <c r="G230" s="11">
        <v>12</v>
      </c>
    </row>
    <row r="231" spans="1:7" x14ac:dyDescent="0.2">
      <c r="A231" s="39">
        <v>45520</v>
      </c>
      <c r="B231" s="11">
        <v>10639</v>
      </c>
      <c r="C231" s="11">
        <v>12</v>
      </c>
      <c r="F231" s="11">
        <v>10639</v>
      </c>
      <c r="G231" s="11">
        <v>12</v>
      </c>
    </row>
    <row r="232" spans="1:7" x14ac:dyDescent="0.2">
      <c r="A232" s="39">
        <v>45521</v>
      </c>
      <c r="B232" s="11">
        <v>4322</v>
      </c>
      <c r="C232" s="11">
        <v>35</v>
      </c>
      <c r="F232" s="11">
        <v>4322</v>
      </c>
      <c r="G232" s="11">
        <v>35</v>
      </c>
    </row>
    <row r="233" spans="1:7" x14ac:dyDescent="0.2">
      <c r="A233" s="39">
        <v>45522</v>
      </c>
      <c r="B233" s="11">
        <v>4211.6000000000004</v>
      </c>
      <c r="C233" s="11">
        <v>7</v>
      </c>
      <c r="F233" s="11">
        <v>4211.6000000000004</v>
      </c>
      <c r="G233" s="11">
        <v>7</v>
      </c>
    </row>
    <row r="234" spans="1:7" x14ac:dyDescent="0.2">
      <c r="A234" s="39">
        <v>45523</v>
      </c>
      <c r="B234" s="11">
        <v>4550.5</v>
      </c>
      <c r="C234" s="11">
        <v>19</v>
      </c>
      <c r="F234" s="11">
        <v>4550.5</v>
      </c>
      <c r="G234" s="11">
        <v>19</v>
      </c>
    </row>
    <row r="235" spans="1:7" x14ac:dyDescent="0.2">
      <c r="A235" s="39">
        <v>45524</v>
      </c>
      <c r="B235" s="11">
        <v>4179.9375</v>
      </c>
      <c r="C235" s="11">
        <v>10</v>
      </c>
      <c r="F235" s="11">
        <v>4179.9375</v>
      </c>
      <c r="G235" s="11">
        <v>10</v>
      </c>
    </row>
    <row r="236" spans="1:7" x14ac:dyDescent="0.2">
      <c r="A236" s="39">
        <v>45525</v>
      </c>
      <c r="B236" s="11">
        <v>2513</v>
      </c>
      <c r="C236" s="11">
        <v>8</v>
      </c>
      <c r="F236" s="11">
        <v>2513</v>
      </c>
      <c r="G236" s="11">
        <v>8</v>
      </c>
    </row>
    <row r="237" spans="1:7" x14ac:dyDescent="0.2">
      <c r="A237" s="39">
        <v>45526</v>
      </c>
      <c r="B237" s="11">
        <v>5857.2</v>
      </c>
      <c r="C237" s="11">
        <v>7</v>
      </c>
      <c r="F237" s="11">
        <v>5857.2</v>
      </c>
      <c r="G237" s="11">
        <v>7</v>
      </c>
    </row>
    <row r="238" spans="1:7" x14ac:dyDescent="0.2">
      <c r="A238" s="39">
        <v>45527</v>
      </c>
      <c r="B238" s="11">
        <v>2325</v>
      </c>
      <c r="C238" s="11">
        <v>7</v>
      </c>
      <c r="F238" s="11">
        <v>2325</v>
      </c>
      <c r="G238" s="11">
        <v>7</v>
      </c>
    </row>
    <row r="239" spans="1:7" x14ac:dyDescent="0.2">
      <c r="A239" s="39">
        <v>45528</v>
      </c>
      <c r="B239" s="11">
        <v>11213.833333333334</v>
      </c>
      <c r="C239" s="11">
        <v>4</v>
      </c>
      <c r="F239" s="11">
        <v>11213.833333333334</v>
      </c>
      <c r="G239" s="11">
        <v>4</v>
      </c>
    </row>
    <row r="240" spans="1:7" x14ac:dyDescent="0.2">
      <c r="A240" s="39">
        <v>45529</v>
      </c>
      <c r="B240" s="11">
        <v>5687.5</v>
      </c>
      <c r="C240" s="11">
        <v>13</v>
      </c>
      <c r="F240" s="11">
        <v>5687.5</v>
      </c>
      <c r="G240" s="11">
        <v>13</v>
      </c>
    </row>
    <row r="241" spans="1:7" x14ac:dyDescent="0.2">
      <c r="A241" s="39">
        <v>45530</v>
      </c>
      <c r="B241" s="11">
        <v>2601.375</v>
      </c>
      <c r="C241" s="11">
        <v>12</v>
      </c>
      <c r="F241" s="11">
        <v>2601.375</v>
      </c>
      <c r="G241" s="11">
        <v>12</v>
      </c>
    </row>
    <row r="242" spans="1:7" x14ac:dyDescent="0.2">
      <c r="A242" s="39">
        <v>45531</v>
      </c>
      <c r="B242" s="11">
        <v>6058.8571428571431</v>
      </c>
      <c r="C242" s="11">
        <v>10</v>
      </c>
      <c r="F242" s="11">
        <v>6058.8571428571431</v>
      </c>
      <c r="G242" s="11">
        <v>10</v>
      </c>
    </row>
    <row r="243" spans="1:7" x14ac:dyDescent="0.2">
      <c r="A243" s="39">
        <v>45532</v>
      </c>
      <c r="B243" s="11">
        <v>3053.8</v>
      </c>
      <c r="C243" s="11">
        <v>11</v>
      </c>
      <c r="F243" s="11">
        <v>3053.8</v>
      </c>
      <c r="G243" s="11">
        <v>11</v>
      </c>
    </row>
    <row r="244" spans="1:7" x14ac:dyDescent="0.2">
      <c r="A244" s="39">
        <v>45533</v>
      </c>
      <c r="B244" s="11">
        <v>5901.75</v>
      </c>
      <c r="C244" s="11">
        <v>12</v>
      </c>
      <c r="F244" s="11">
        <v>5901.75</v>
      </c>
      <c r="G244" s="11">
        <v>12</v>
      </c>
    </row>
    <row r="245" spans="1:7" x14ac:dyDescent="0.2">
      <c r="A245" s="39">
        <v>45534</v>
      </c>
      <c r="B245" s="11">
        <v>3815.5</v>
      </c>
      <c r="C245" s="11">
        <v>16</v>
      </c>
      <c r="F245" s="11">
        <v>3815.5</v>
      </c>
      <c r="G245" s="11">
        <v>16</v>
      </c>
    </row>
    <row r="246" spans="1:7" x14ac:dyDescent="0.2">
      <c r="A246" s="39">
        <v>45535</v>
      </c>
      <c r="B246" s="11">
        <v>3246.25</v>
      </c>
      <c r="C246" s="11">
        <v>11</v>
      </c>
      <c r="F246" s="11">
        <v>3246.25</v>
      </c>
      <c r="G246" s="11">
        <v>11</v>
      </c>
    </row>
    <row r="247" spans="1:7" x14ac:dyDescent="0.2">
      <c r="A247" s="39">
        <v>45536</v>
      </c>
      <c r="B247" s="11">
        <v>4252.55</v>
      </c>
      <c r="C247" s="11">
        <v>21</v>
      </c>
      <c r="F247" s="11">
        <v>4252.55</v>
      </c>
      <c r="G247" s="11">
        <v>21</v>
      </c>
    </row>
    <row r="248" spans="1:7" x14ac:dyDescent="0.2">
      <c r="A248" s="39">
        <v>45537</v>
      </c>
      <c r="B248" s="11">
        <v>7006</v>
      </c>
      <c r="C248" s="11">
        <v>19</v>
      </c>
      <c r="F248" s="11">
        <v>7006</v>
      </c>
      <c r="G248" s="11">
        <v>19</v>
      </c>
    </row>
    <row r="249" spans="1:7" x14ac:dyDescent="0.2">
      <c r="A249" s="39">
        <v>45538</v>
      </c>
      <c r="B249" s="11">
        <v>2747</v>
      </c>
      <c r="C249" s="11">
        <v>5</v>
      </c>
      <c r="F249" s="11">
        <v>2747</v>
      </c>
      <c r="G249" s="11">
        <v>5</v>
      </c>
    </row>
    <row r="250" spans="1:7" x14ac:dyDescent="0.2">
      <c r="A250" s="39">
        <v>45539</v>
      </c>
      <c r="B250" s="11">
        <v>5224.0555555555557</v>
      </c>
      <c r="C250" s="11">
        <v>13</v>
      </c>
      <c r="F250" s="11">
        <v>5224.0555555555557</v>
      </c>
      <c r="G250" s="11">
        <v>13</v>
      </c>
    </row>
    <row r="251" spans="1:7" x14ac:dyDescent="0.2">
      <c r="A251" s="39">
        <v>45540</v>
      </c>
      <c r="B251" s="11">
        <v>2931.25</v>
      </c>
      <c r="C251" s="11">
        <v>5</v>
      </c>
      <c r="F251" s="11">
        <v>2931.25</v>
      </c>
      <c r="G251" s="11">
        <v>5</v>
      </c>
    </row>
    <row r="252" spans="1:7" x14ac:dyDescent="0.2">
      <c r="A252" s="39">
        <v>45541</v>
      </c>
      <c r="B252" s="11">
        <v>5687.666666666667</v>
      </c>
      <c r="C252" s="11">
        <v>7</v>
      </c>
      <c r="F252" s="11">
        <v>5687.666666666667</v>
      </c>
      <c r="G252" s="11">
        <v>7</v>
      </c>
    </row>
    <row r="253" spans="1:7" x14ac:dyDescent="0.2">
      <c r="A253" s="39">
        <v>45542</v>
      </c>
      <c r="B253" s="11">
        <v>11672.285714285714</v>
      </c>
      <c r="C253" s="11">
        <v>12</v>
      </c>
      <c r="F253" s="11">
        <v>11672.285714285714</v>
      </c>
      <c r="G253" s="11">
        <v>12</v>
      </c>
    </row>
    <row r="254" spans="1:7" x14ac:dyDescent="0.2">
      <c r="A254" s="39">
        <v>45543</v>
      </c>
      <c r="B254" s="11">
        <v>5514.166666666667</v>
      </c>
      <c r="C254" s="11">
        <v>11</v>
      </c>
      <c r="F254" s="11">
        <v>5514.166666666667</v>
      </c>
      <c r="G254" s="11">
        <v>11</v>
      </c>
    </row>
    <row r="255" spans="1:7" x14ac:dyDescent="0.2">
      <c r="A255" s="39">
        <v>45544</v>
      </c>
      <c r="B255" s="11">
        <v>5766.7857142857147</v>
      </c>
      <c r="C255" s="11">
        <v>11</v>
      </c>
      <c r="F255" s="11">
        <v>5766.7857142857147</v>
      </c>
      <c r="G255" s="11">
        <v>11</v>
      </c>
    </row>
    <row r="256" spans="1:7" x14ac:dyDescent="0.2">
      <c r="A256" s="39">
        <v>45545</v>
      </c>
      <c r="B256" s="11">
        <v>3463.6111111111113</v>
      </c>
      <c r="C256" s="11">
        <v>29</v>
      </c>
      <c r="F256" s="11">
        <v>3463.6111111111113</v>
      </c>
      <c r="G256" s="11">
        <v>29</v>
      </c>
    </row>
    <row r="257" spans="1:7" x14ac:dyDescent="0.2">
      <c r="A257" s="39">
        <v>45546</v>
      </c>
      <c r="B257" s="11">
        <v>3587.0833333333335</v>
      </c>
      <c r="C257" s="11">
        <v>15</v>
      </c>
      <c r="F257" s="11">
        <v>3587.0833333333335</v>
      </c>
      <c r="G257" s="11">
        <v>15</v>
      </c>
    </row>
    <row r="258" spans="1:7" x14ac:dyDescent="0.2">
      <c r="A258" s="39">
        <v>45547</v>
      </c>
      <c r="B258" s="11">
        <v>2258.0555555555557</v>
      </c>
      <c r="C258" s="11">
        <v>12</v>
      </c>
      <c r="F258" s="11">
        <v>2258.0555555555557</v>
      </c>
      <c r="G258" s="11">
        <v>12</v>
      </c>
    </row>
    <row r="259" spans="1:7" x14ac:dyDescent="0.2">
      <c r="A259" s="39">
        <v>45548</v>
      </c>
      <c r="B259" s="11">
        <v>3297.5</v>
      </c>
      <c r="C259" s="11">
        <v>17</v>
      </c>
      <c r="F259" s="11">
        <v>3297.5</v>
      </c>
      <c r="G259" s="11">
        <v>17</v>
      </c>
    </row>
    <row r="260" spans="1:7" x14ac:dyDescent="0.2">
      <c r="A260" s="39">
        <v>45549</v>
      </c>
      <c r="B260" s="11">
        <v>2065</v>
      </c>
      <c r="C260" s="11">
        <v>14</v>
      </c>
      <c r="F260" s="11">
        <v>2065</v>
      </c>
      <c r="G260" s="11">
        <v>14</v>
      </c>
    </row>
    <row r="261" spans="1:7" x14ac:dyDescent="0.2">
      <c r="A261" s="39">
        <v>45550</v>
      </c>
      <c r="B261" s="11">
        <v>2725</v>
      </c>
      <c r="C261" s="11">
        <v>5</v>
      </c>
      <c r="F261" s="11">
        <v>2725</v>
      </c>
      <c r="G261" s="11">
        <v>5</v>
      </c>
    </row>
    <row r="262" spans="1:7" x14ac:dyDescent="0.2">
      <c r="A262" s="39">
        <v>45551</v>
      </c>
      <c r="B262" s="11">
        <v>6059.166666666667</v>
      </c>
      <c r="C262" s="11">
        <v>15</v>
      </c>
      <c r="F262" s="11">
        <v>6059.166666666667</v>
      </c>
      <c r="G262" s="11">
        <v>15</v>
      </c>
    </row>
    <row r="263" spans="1:7" x14ac:dyDescent="0.2">
      <c r="A263" s="39">
        <v>45552</v>
      </c>
      <c r="B263" s="11">
        <v>2390.7777777777778</v>
      </c>
      <c r="C263" s="11">
        <v>12</v>
      </c>
      <c r="F263" s="11">
        <v>2390.7777777777778</v>
      </c>
      <c r="G263" s="11">
        <v>12</v>
      </c>
    </row>
    <row r="264" spans="1:7" x14ac:dyDescent="0.2">
      <c r="A264" s="39">
        <v>45553</v>
      </c>
      <c r="B264" s="11">
        <v>8500</v>
      </c>
      <c r="C264" s="11">
        <v>6</v>
      </c>
      <c r="F264" s="11">
        <v>8500</v>
      </c>
      <c r="G264" s="11">
        <v>6</v>
      </c>
    </row>
    <row r="265" spans="1:7" x14ac:dyDescent="0.2">
      <c r="A265" s="39">
        <v>45554</v>
      </c>
      <c r="B265" s="11">
        <v>3995</v>
      </c>
      <c r="C265" s="11">
        <v>9</v>
      </c>
      <c r="F265" s="11">
        <v>3995</v>
      </c>
      <c r="G265" s="11">
        <v>9</v>
      </c>
    </row>
    <row r="266" spans="1:7" x14ac:dyDescent="0.2">
      <c r="A266" s="39">
        <v>45555</v>
      </c>
      <c r="B266" s="11">
        <v>4130</v>
      </c>
      <c r="C266" s="11">
        <v>9</v>
      </c>
      <c r="F266" s="11">
        <v>4130</v>
      </c>
      <c r="G266" s="11">
        <v>9</v>
      </c>
    </row>
    <row r="267" spans="1:7" x14ac:dyDescent="0.2">
      <c r="A267" s="39">
        <v>45556</v>
      </c>
      <c r="B267" s="11">
        <v>3215.4375</v>
      </c>
      <c r="C267" s="11">
        <v>23</v>
      </c>
      <c r="F267" s="11">
        <v>3215.4375</v>
      </c>
      <c r="G267" s="11">
        <v>23</v>
      </c>
    </row>
    <row r="268" spans="1:7" x14ac:dyDescent="0.2">
      <c r="A268" s="39">
        <v>45557</v>
      </c>
      <c r="B268" s="11">
        <v>6585.5</v>
      </c>
      <c r="C268" s="11">
        <v>26</v>
      </c>
      <c r="F268" s="11">
        <v>6585.5</v>
      </c>
      <c r="G268" s="11">
        <v>26</v>
      </c>
    </row>
    <row r="269" spans="1:7" x14ac:dyDescent="0.2">
      <c r="A269" s="39">
        <v>45558</v>
      </c>
      <c r="B269" s="11">
        <v>3817.8636363636365</v>
      </c>
      <c r="C269" s="11">
        <v>17</v>
      </c>
      <c r="F269" s="11">
        <v>3817.8636363636365</v>
      </c>
      <c r="G269" s="11">
        <v>17</v>
      </c>
    </row>
    <row r="270" spans="1:7" x14ac:dyDescent="0.2">
      <c r="A270" s="39">
        <v>45559</v>
      </c>
      <c r="B270" s="11">
        <v>5458.75</v>
      </c>
      <c r="C270" s="11">
        <v>17</v>
      </c>
      <c r="F270" s="11">
        <v>5458.75</v>
      </c>
      <c r="G270" s="11">
        <v>17</v>
      </c>
    </row>
    <row r="271" spans="1:7" x14ac:dyDescent="0.2">
      <c r="A271" s="39">
        <v>45560</v>
      </c>
      <c r="B271" s="11">
        <v>6961.25</v>
      </c>
      <c r="C271" s="11">
        <v>15</v>
      </c>
      <c r="F271" s="11">
        <v>6961.25</v>
      </c>
      <c r="G271" s="11">
        <v>15</v>
      </c>
    </row>
    <row r="272" spans="1:7" x14ac:dyDescent="0.2">
      <c r="A272" s="39">
        <v>45561</v>
      </c>
      <c r="B272" s="11">
        <v>3621</v>
      </c>
      <c r="C272" s="11">
        <v>7</v>
      </c>
      <c r="F272" s="11">
        <v>3621</v>
      </c>
      <c r="G272" s="11">
        <v>7</v>
      </c>
    </row>
    <row r="273" spans="1:7" x14ac:dyDescent="0.2">
      <c r="A273" s="39">
        <v>45562</v>
      </c>
      <c r="B273" s="11">
        <v>2479.2857142857142</v>
      </c>
      <c r="C273" s="11">
        <v>16</v>
      </c>
      <c r="F273" s="11">
        <v>2479.2857142857142</v>
      </c>
      <c r="G273" s="11">
        <v>16</v>
      </c>
    </row>
    <row r="274" spans="1:7" x14ac:dyDescent="0.2">
      <c r="A274" s="39">
        <v>45563</v>
      </c>
      <c r="B274" s="11">
        <v>2819.3125</v>
      </c>
      <c r="C274" s="11">
        <v>27</v>
      </c>
      <c r="F274" s="11">
        <v>2819.3125</v>
      </c>
      <c r="G274" s="11">
        <v>27</v>
      </c>
    </row>
    <row r="275" spans="1:7" x14ac:dyDescent="0.2">
      <c r="A275" s="39">
        <v>45564</v>
      </c>
      <c r="B275" s="11">
        <v>5276.8125</v>
      </c>
      <c r="C275" s="11">
        <v>14</v>
      </c>
      <c r="F275" s="11">
        <v>5276.8125</v>
      </c>
      <c r="G275" s="11">
        <v>14</v>
      </c>
    </row>
    <row r="276" spans="1:7" x14ac:dyDescent="0.2">
      <c r="A276" s="39">
        <v>45565</v>
      </c>
      <c r="B276" s="11">
        <v>8670.75</v>
      </c>
      <c r="C276" s="11">
        <v>5</v>
      </c>
      <c r="F276" s="11">
        <v>8670.75</v>
      </c>
      <c r="G276" s="11">
        <v>5</v>
      </c>
    </row>
    <row r="277" spans="1:7" x14ac:dyDescent="0.2">
      <c r="A277" s="39">
        <v>45566</v>
      </c>
      <c r="B277" s="11">
        <v>5908.125</v>
      </c>
      <c r="C277" s="11">
        <v>16</v>
      </c>
      <c r="F277" s="11">
        <v>5908.125</v>
      </c>
      <c r="G277" s="11">
        <v>16</v>
      </c>
    </row>
    <row r="278" spans="1:7" x14ac:dyDescent="0.2">
      <c r="A278" s="39">
        <v>45567</v>
      </c>
      <c r="B278" s="11">
        <v>3577.7272727272725</v>
      </c>
      <c r="C278" s="11">
        <v>39</v>
      </c>
      <c r="F278" s="11">
        <v>3577.7272727272725</v>
      </c>
      <c r="G278" s="11">
        <v>39</v>
      </c>
    </row>
    <row r="279" spans="1:7" x14ac:dyDescent="0.2">
      <c r="A279" s="39">
        <v>45568</v>
      </c>
      <c r="B279" s="11">
        <v>6754.9285714285716</v>
      </c>
      <c r="C279" s="11">
        <v>21</v>
      </c>
      <c r="F279" s="11">
        <v>6754.9285714285716</v>
      </c>
      <c r="G279" s="11">
        <v>21</v>
      </c>
    </row>
    <row r="280" spans="1:7" x14ac:dyDescent="0.2">
      <c r="A280" s="39">
        <v>45569</v>
      </c>
      <c r="B280" s="11">
        <v>6511.375</v>
      </c>
      <c r="C280" s="11">
        <v>28</v>
      </c>
      <c r="F280" s="11">
        <v>6511.375</v>
      </c>
      <c r="G280" s="11">
        <v>28</v>
      </c>
    </row>
    <row r="281" spans="1:7" x14ac:dyDescent="0.2">
      <c r="A281" s="39">
        <v>45570</v>
      </c>
      <c r="B281" s="11">
        <v>6073</v>
      </c>
      <c r="C281" s="11">
        <v>12</v>
      </c>
      <c r="F281" s="11">
        <v>6073</v>
      </c>
      <c r="G281" s="11">
        <v>12</v>
      </c>
    </row>
    <row r="282" spans="1:7" x14ac:dyDescent="0.2">
      <c r="A282" s="39">
        <v>45571</v>
      </c>
      <c r="B282" s="11">
        <v>7668.333333333333</v>
      </c>
      <c r="C282" s="11">
        <v>5</v>
      </c>
      <c r="F282" s="11">
        <v>7668.333333333333</v>
      </c>
      <c r="G282" s="11">
        <v>5</v>
      </c>
    </row>
    <row r="283" spans="1:7" x14ac:dyDescent="0.2">
      <c r="A283" s="39">
        <v>45572</v>
      </c>
      <c r="B283" s="11">
        <v>2341.5</v>
      </c>
      <c r="C283" s="11">
        <v>6</v>
      </c>
      <c r="F283" s="11">
        <v>2341.5</v>
      </c>
      <c r="G283" s="11">
        <v>6</v>
      </c>
    </row>
    <row r="284" spans="1:7" x14ac:dyDescent="0.2">
      <c r="A284" s="39">
        <v>45573</v>
      </c>
      <c r="B284" s="11">
        <v>10370.333333333334</v>
      </c>
      <c r="C284" s="11">
        <v>20</v>
      </c>
      <c r="F284" s="11">
        <v>10370.333333333334</v>
      </c>
      <c r="G284" s="11">
        <v>20</v>
      </c>
    </row>
    <row r="285" spans="1:7" x14ac:dyDescent="0.2">
      <c r="A285" s="39">
        <v>45574</v>
      </c>
      <c r="B285" s="11">
        <v>5117.666666666667</v>
      </c>
      <c r="C285" s="11">
        <v>17</v>
      </c>
      <c r="F285" s="11">
        <v>5117.666666666667</v>
      </c>
      <c r="G285" s="11">
        <v>17</v>
      </c>
    </row>
    <row r="286" spans="1:7" x14ac:dyDescent="0.2">
      <c r="A286" s="39">
        <v>45575</v>
      </c>
      <c r="B286" s="11">
        <v>7090.5</v>
      </c>
      <c r="C286" s="11">
        <v>14</v>
      </c>
      <c r="F286" s="11">
        <v>7090.5</v>
      </c>
      <c r="G286" s="11">
        <v>14</v>
      </c>
    </row>
    <row r="287" spans="1:7" x14ac:dyDescent="0.2">
      <c r="A287" s="39">
        <v>45576</v>
      </c>
      <c r="B287" s="11">
        <v>4370.3999999999996</v>
      </c>
      <c r="C287" s="11">
        <v>27</v>
      </c>
      <c r="F287" s="11">
        <v>4370.3999999999996</v>
      </c>
      <c r="G287" s="11">
        <v>27</v>
      </c>
    </row>
    <row r="288" spans="1:7" x14ac:dyDescent="0.2">
      <c r="A288" s="39">
        <v>45577</v>
      </c>
      <c r="B288" s="11">
        <v>6233.8571428571431</v>
      </c>
      <c r="C288" s="11">
        <v>28</v>
      </c>
      <c r="F288" s="11">
        <v>6233.8571428571431</v>
      </c>
      <c r="G288" s="11">
        <v>28</v>
      </c>
    </row>
    <row r="289" spans="1:7" x14ac:dyDescent="0.2">
      <c r="A289" s="39">
        <v>45578</v>
      </c>
      <c r="B289" s="11">
        <v>3712.0555555555557</v>
      </c>
      <c r="C289" s="11">
        <v>34</v>
      </c>
      <c r="F289" s="11">
        <v>3712.0555555555557</v>
      </c>
      <c r="G289" s="11">
        <v>34</v>
      </c>
    </row>
    <row r="290" spans="1:7" x14ac:dyDescent="0.2">
      <c r="A290" s="39">
        <v>45579</v>
      </c>
      <c r="B290" s="11">
        <v>6792</v>
      </c>
      <c r="C290" s="11">
        <v>25</v>
      </c>
      <c r="F290" s="11">
        <v>6792</v>
      </c>
      <c r="G290" s="11">
        <v>25</v>
      </c>
    </row>
    <row r="291" spans="1:7" x14ac:dyDescent="0.2">
      <c r="A291" s="39">
        <v>45580</v>
      </c>
      <c r="B291" s="11">
        <v>5973</v>
      </c>
      <c r="C291" s="11">
        <v>7</v>
      </c>
      <c r="F291" s="11">
        <v>5973</v>
      </c>
      <c r="G291" s="11">
        <v>7</v>
      </c>
    </row>
    <row r="292" spans="1:7" x14ac:dyDescent="0.2">
      <c r="A292" s="39">
        <v>45581</v>
      </c>
      <c r="B292" s="11">
        <v>5751.4642857142853</v>
      </c>
      <c r="C292" s="11">
        <v>35</v>
      </c>
      <c r="F292" s="11">
        <v>5751.4642857142853</v>
      </c>
      <c r="G292" s="11">
        <v>35</v>
      </c>
    </row>
    <row r="293" spans="1:7" x14ac:dyDescent="0.2">
      <c r="A293" s="39">
        <v>45582</v>
      </c>
      <c r="B293" s="11">
        <v>2963.3333333333335</v>
      </c>
      <c r="C293" s="11">
        <v>8</v>
      </c>
      <c r="F293" s="11">
        <v>2963.3333333333335</v>
      </c>
      <c r="G293" s="11">
        <v>8</v>
      </c>
    </row>
    <row r="294" spans="1:7" x14ac:dyDescent="0.2">
      <c r="A294" s="39">
        <v>45583</v>
      </c>
      <c r="B294" s="11">
        <v>8538.4090909090901</v>
      </c>
      <c r="C294" s="11">
        <v>25</v>
      </c>
      <c r="F294" s="11">
        <v>8538.4090909090901</v>
      </c>
      <c r="G294" s="11">
        <v>25</v>
      </c>
    </row>
    <row r="295" spans="1:7" x14ac:dyDescent="0.2">
      <c r="A295" s="39">
        <v>45584</v>
      </c>
      <c r="B295" s="11">
        <v>3163.7916666666665</v>
      </c>
      <c r="C295" s="11">
        <v>25</v>
      </c>
      <c r="F295" s="11">
        <v>3163.7916666666665</v>
      </c>
      <c r="G295" s="11">
        <v>25</v>
      </c>
    </row>
    <row r="296" spans="1:7" x14ac:dyDescent="0.2">
      <c r="A296" s="39">
        <v>45585</v>
      </c>
      <c r="B296" s="11">
        <v>6538.75</v>
      </c>
      <c r="C296" s="11">
        <v>33</v>
      </c>
      <c r="F296" s="11">
        <v>6538.75</v>
      </c>
      <c r="G296" s="11">
        <v>33</v>
      </c>
    </row>
    <row r="297" spans="1:7" x14ac:dyDescent="0.2">
      <c r="A297" s="39">
        <v>45586</v>
      </c>
      <c r="B297" s="11">
        <v>3361.6666666666665</v>
      </c>
      <c r="C297" s="11">
        <v>14</v>
      </c>
      <c r="F297" s="11">
        <v>3361.6666666666665</v>
      </c>
      <c r="G297" s="11">
        <v>14</v>
      </c>
    </row>
    <row r="298" spans="1:7" x14ac:dyDescent="0.2">
      <c r="A298" s="39">
        <v>45587</v>
      </c>
      <c r="B298" s="11">
        <v>6156.333333333333</v>
      </c>
      <c r="C298" s="11">
        <v>28</v>
      </c>
      <c r="F298" s="11">
        <v>6156.333333333333</v>
      </c>
      <c r="G298" s="11">
        <v>28</v>
      </c>
    </row>
    <row r="299" spans="1:7" x14ac:dyDescent="0.2">
      <c r="A299" s="39">
        <v>45588</v>
      </c>
      <c r="B299" s="11">
        <v>3766</v>
      </c>
      <c r="C299" s="11">
        <v>18</v>
      </c>
      <c r="F299" s="11">
        <v>3766</v>
      </c>
      <c r="G299" s="11">
        <v>18</v>
      </c>
    </row>
    <row r="300" spans="1:7" x14ac:dyDescent="0.2">
      <c r="A300" s="39">
        <v>45589</v>
      </c>
      <c r="B300" s="11">
        <v>11923.333333333334</v>
      </c>
      <c r="C300" s="11">
        <v>26</v>
      </c>
      <c r="F300" s="11">
        <v>11923.333333333334</v>
      </c>
      <c r="G300" s="11">
        <v>26</v>
      </c>
    </row>
    <row r="301" spans="1:7" x14ac:dyDescent="0.2">
      <c r="A301" s="39">
        <v>45590</v>
      </c>
      <c r="B301" s="11">
        <v>7316.9</v>
      </c>
      <c r="C301" s="11">
        <v>12</v>
      </c>
      <c r="F301" s="11">
        <v>7316.9</v>
      </c>
      <c r="G301" s="11">
        <v>12</v>
      </c>
    </row>
    <row r="302" spans="1:7" x14ac:dyDescent="0.2">
      <c r="A302" s="39">
        <v>45591</v>
      </c>
      <c r="B302" s="11">
        <v>8614.2857142857138</v>
      </c>
      <c r="C302" s="11">
        <v>12</v>
      </c>
      <c r="F302" s="11">
        <v>8614.2857142857138</v>
      </c>
      <c r="G302" s="11">
        <v>12</v>
      </c>
    </row>
    <row r="303" spans="1:7" x14ac:dyDescent="0.2">
      <c r="A303" s="39">
        <v>45592</v>
      </c>
      <c r="B303" s="11">
        <v>6928.3846153846152</v>
      </c>
      <c r="C303" s="11">
        <v>35</v>
      </c>
      <c r="F303" s="11">
        <v>6928.3846153846152</v>
      </c>
      <c r="G303" s="11">
        <v>35</v>
      </c>
    </row>
    <row r="304" spans="1:7" x14ac:dyDescent="0.2">
      <c r="A304" s="39">
        <v>45593</v>
      </c>
      <c r="B304" s="11">
        <v>8810.5555555555547</v>
      </c>
      <c r="C304" s="11">
        <v>22</v>
      </c>
      <c r="F304" s="11">
        <v>8810.5555555555547</v>
      </c>
      <c r="G304" s="11">
        <v>22</v>
      </c>
    </row>
    <row r="305" spans="1:7" x14ac:dyDescent="0.2">
      <c r="A305" s="39">
        <v>45594</v>
      </c>
      <c r="B305" s="11">
        <v>3281.25</v>
      </c>
      <c r="C305" s="11">
        <v>5</v>
      </c>
      <c r="F305" s="11">
        <v>3281.25</v>
      </c>
      <c r="G305" s="11">
        <v>5</v>
      </c>
    </row>
    <row r="306" spans="1:7" x14ac:dyDescent="0.2">
      <c r="A306" s="39">
        <v>45595</v>
      </c>
      <c r="B306" s="11">
        <v>2925</v>
      </c>
      <c r="C306" s="11">
        <v>6</v>
      </c>
      <c r="F306" s="11">
        <v>2925</v>
      </c>
      <c r="G306" s="11">
        <v>6</v>
      </c>
    </row>
    <row r="307" spans="1:7" x14ac:dyDescent="0.2">
      <c r="A307" s="39">
        <v>45596</v>
      </c>
      <c r="B307" s="11">
        <v>5218.333333333333</v>
      </c>
      <c r="C307" s="11">
        <v>20</v>
      </c>
      <c r="F307" s="11">
        <v>5218.333333333333</v>
      </c>
      <c r="G307" s="11">
        <v>20</v>
      </c>
    </row>
    <row r="308" spans="1:7" x14ac:dyDescent="0.2">
      <c r="A308" s="39">
        <v>45597</v>
      </c>
      <c r="B308" s="11">
        <v>3136</v>
      </c>
      <c r="C308" s="11">
        <v>10</v>
      </c>
      <c r="F308" s="11">
        <v>3136</v>
      </c>
      <c r="G308" s="11">
        <v>10</v>
      </c>
    </row>
    <row r="309" spans="1:7" x14ac:dyDescent="0.2">
      <c r="A309" s="39">
        <v>45598</v>
      </c>
      <c r="B309" s="11">
        <v>6366.4</v>
      </c>
      <c r="C309" s="11">
        <v>20</v>
      </c>
      <c r="F309" s="11">
        <v>6366.4</v>
      </c>
      <c r="G309" s="11">
        <v>20</v>
      </c>
    </row>
    <row r="310" spans="1:7" x14ac:dyDescent="0.2">
      <c r="A310" s="39">
        <v>45599</v>
      </c>
      <c r="B310" s="11">
        <v>8306.75</v>
      </c>
      <c r="C310" s="11">
        <v>21</v>
      </c>
      <c r="F310" s="11">
        <v>8306.75</v>
      </c>
      <c r="G310" s="11">
        <v>21</v>
      </c>
    </row>
    <row r="311" spans="1:7" x14ac:dyDescent="0.2">
      <c r="A311" s="39">
        <v>45600</v>
      </c>
      <c r="B311" s="11">
        <v>7507.916666666667</v>
      </c>
      <c r="C311" s="11">
        <v>14</v>
      </c>
      <c r="F311" s="11">
        <v>7507.916666666667</v>
      </c>
      <c r="G311" s="11">
        <v>14</v>
      </c>
    </row>
    <row r="312" spans="1:7" x14ac:dyDescent="0.2">
      <c r="A312" s="39">
        <v>45601</v>
      </c>
      <c r="B312" s="11">
        <v>3430</v>
      </c>
      <c r="C312" s="11">
        <v>5</v>
      </c>
      <c r="F312" s="11">
        <v>3430</v>
      </c>
      <c r="G312" s="11">
        <v>5</v>
      </c>
    </row>
    <row r="313" spans="1:7" x14ac:dyDescent="0.2">
      <c r="A313" s="39">
        <v>45602</v>
      </c>
      <c r="B313" s="11">
        <v>5730.6875</v>
      </c>
      <c r="C313" s="11">
        <v>18</v>
      </c>
      <c r="F313" s="11">
        <v>5730.6875</v>
      </c>
      <c r="G313" s="11">
        <v>18</v>
      </c>
    </row>
    <row r="314" spans="1:7" x14ac:dyDescent="0.2">
      <c r="A314" s="39">
        <v>45603</v>
      </c>
      <c r="B314" s="11">
        <v>4337.2857142857147</v>
      </c>
      <c r="C314" s="11">
        <v>44</v>
      </c>
      <c r="F314" s="11">
        <v>4337.2857142857147</v>
      </c>
      <c r="G314" s="11">
        <v>44</v>
      </c>
    </row>
    <row r="315" spans="1:7" x14ac:dyDescent="0.2">
      <c r="A315" s="39">
        <v>45604</v>
      </c>
      <c r="B315" s="11">
        <v>1811</v>
      </c>
      <c r="C315" s="11">
        <v>20</v>
      </c>
      <c r="F315" s="11">
        <v>1811</v>
      </c>
      <c r="G315" s="11">
        <v>20</v>
      </c>
    </row>
    <row r="316" spans="1:7" x14ac:dyDescent="0.2">
      <c r="A316" s="39">
        <v>45605</v>
      </c>
      <c r="B316" s="11">
        <v>5000.2142857142853</v>
      </c>
      <c r="C316" s="11">
        <v>16</v>
      </c>
      <c r="F316" s="11">
        <v>5000.2142857142853</v>
      </c>
      <c r="G316" s="11">
        <v>16</v>
      </c>
    </row>
    <row r="317" spans="1:7" x14ac:dyDescent="0.2">
      <c r="A317" s="39">
        <v>45606</v>
      </c>
      <c r="B317" s="11">
        <v>4450.625</v>
      </c>
      <c r="C317" s="11">
        <v>10</v>
      </c>
      <c r="F317" s="11">
        <v>4450.625</v>
      </c>
      <c r="G317" s="11">
        <v>10</v>
      </c>
    </row>
    <row r="318" spans="1:7" x14ac:dyDescent="0.2">
      <c r="A318" s="39">
        <v>45607</v>
      </c>
      <c r="B318" s="11">
        <v>5595.2</v>
      </c>
      <c r="C318" s="11">
        <v>9</v>
      </c>
      <c r="F318" s="11">
        <v>5595.2</v>
      </c>
      <c r="G318" s="11">
        <v>9</v>
      </c>
    </row>
    <row r="319" spans="1:7" x14ac:dyDescent="0.2">
      <c r="A319" s="39">
        <v>45608</v>
      </c>
      <c r="B319" s="11">
        <v>6844.833333333333</v>
      </c>
      <c r="C319" s="11">
        <v>16</v>
      </c>
      <c r="F319" s="11">
        <v>6844.833333333333</v>
      </c>
      <c r="G319" s="11">
        <v>16</v>
      </c>
    </row>
    <row r="320" spans="1:7" x14ac:dyDescent="0.2">
      <c r="A320" s="39">
        <v>45609</v>
      </c>
      <c r="B320" s="11">
        <v>7720.1875</v>
      </c>
      <c r="C320" s="11">
        <v>16</v>
      </c>
      <c r="F320" s="11">
        <v>7720.1875</v>
      </c>
      <c r="G320" s="11">
        <v>16</v>
      </c>
    </row>
    <row r="321" spans="1:7" x14ac:dyDescent="0.2">
      <c r="A321" s="39">
        <v>45610</v>
      </c>
      <c r="B321" s="11">
        <v>8590</v>
      </c>
      <c r="C321" s="11">
        <v>15</v>
      </c>
      <c r="F321" s="11">
        <v>8590</v>
      </c>
      <c r="G321" s="11">
        <v>15</v>
      </c>
    </row>
    <row r="322" spans="1:7" x14ac:dyDescent="0.2">
      <c r="A322" s="39">
        <v>45611</v>
      </c>
      <c r="B322" s="11">
        <v>3712.5625</v>
      </c>
      <c r="C322" s="11">
        <v>26</v>
      </c>
      <c r="F322" s="11">
        <v>3712.5625</v>
      </c>
      <c r="G322" s="11">
        <v>26</v>
      </c>
    </row>
    <row r="323" spans="1:7" x14ac:dyDescent="0.2">
      <c r="A323" s="39">
        <v>45612</v>
      </c>
      <c r="B323" s="11">
        <v>2297.8333333333335</v>
      </c>
      <c r="C323" s="11">
        <v>13</v>
      </c>
      <c r="F323" s="11">
        <v>2297.8333333333335</v>
      </c>
      <c r="G323" s="11">
        <v>13</v>
      </c>
    </row>
    <row r="324" spans="1:7" x14ac:dyDescent="0.2">
      <c r="A324" s="39">
        <v>45613</v>
      </c>
      <c r="B324" s="11">
        <v>6304.6428571428569</v>
      </c>
      <c r="C324" s="11">
        <v>20</v>
      </c>
      <c r="F324" s="11">
        <v>6304.6428571428569</v>
      </c>
      <c r="G324" s="11">
        <v>20</v>
      </c>
    </row>
    <row r="325" spans="1:7" x14ac:dyDescent="0.2">
      <c r="A325" s="39">
        <v>45614</v>
      </c>
      <c r="B325" s="11">
        <v>6993.875</v>
      </c>
      <c r="C325" s="11">
        <v>11</v>
      </c>
      <c r="F325" s="11">
        <v>6993.875</v>
      </c>
      <c r="G325" s="11">
        <v>11</v>
      </c>
    </row>
    <row r="326" spans="1:7" x14ac:dyDescent="0.2">
      <c r="A326" s="39">
        <v>45615</v>
      </c>
      <c r="B326" s="11">
        <v>4022.9375</v>
      </c>
      <c r="C326" s="11">
        <v>37</v>
      </c>
      <c r="F326" s="11">
        <v>4022.9375</v>
      </c>
      <c r="G326" s="11">
        <v>37</v>
      </c>
    </row>
    <row r="327" spans="1:7" x14ac:dyDescent="0.2">
      <c r="A327" s="39">
        <v>45616</v>
      </c>
      <c r="B327" s="11">
        <v>3446.9166666666665</v>
      </c>
      <c r="C327" s="11">
        <v>11</v>
      </c>
      <c r="F327" s="11">
        <v>3446.9166666666665</v>
      </c>
      <c r="G327" s="11">
        <v>11</v>
      </c>
    </row>
    <row r="328" spans="1:7" x14ac:dyDescent="0.2">
      <c r="A328" s="39">
        <v>45617</v>
      </c>
      <c r="B328" s="11">
        <v>4489.1000000000004</v>
      </c>
      <c r="C328" s="11">
        <v>28</v>
      </c>
      <c r="F328" s="11">
        <v>4489.1000000000004</v>
      </c>
      <c r="G328" s="11">
        <v>28</v>
      </c>
    </row>
    <row r="329" spans="1:7" x14ac:dyDescent="0.2">
      <c r="A329" s="39">
        <v>45618</v>
      </c>
      <c r="B329" s="11">
        <v>4445.2777777777774</v>
      </c>
      <c r="C329" s="11">
        <v>16</v>
      </c>
      <c r="F329" s="11">
        <v>4445.2777777777774</v>
      </c>
      <c r="G329" s="11">
        <v>16</v>
      </c>
    </row>
    <row r="330" spans="1:7" x14ac:dyDescent="0.2">
      <c r="A330" s="39">
        <v>45619</v>
      </c>
      <c r="B330" s="11">
        <v>6380.333333333333</v>
      </c>
      <c r="C330" s="11">
        <v>5</v>
      </c>
      <c r="F330" s="11">
        <v>6380.333333333333</v>
      </c>
      <c r="G330" s="11">
        <v>5</v>
      </c>
    </row>
    <row r="331" spans="1:7" x14ac:dyDescent="0.2">
      <c r="A331" s="39">
        <v>45620</v>
      </c>
      <c r="B331" s="11">
        <v>2713.6666666666665</v>
      </c>
      <c r="C331" s="11">
        <v>9</v>
      </c>
      <c r="F331" s="11">
        <v>2713.6666666666665</v>
      </c>
      <c r="G331" s="11">
        <v>9</v>
      </c>
    </row>
    <row r="332" spans="1:7" x14ac:dyDescent="0.2">
      <c r="A332" s="39">
        <v>45621</v>
      </c>
      <c r="B332" s="11">
        <v>8047</v>
      </c>
      <c r="C332" s="11">
        <v>22</v>
      </c>
      <c r="F332" s="11">
        <v>8047</v>
      </c>
      <c r="G332" s="11">
        <v>22</v>
      </c>
    </row>
    <row r="333" spans="1:7" x14ac:dyDescent="0.2">
      <c r="A333" s="39">
        <v>45622</v>
      </c>
      <c r="B333" s="11">
        <v>7573.125</v>
      </c>
      <c r="C333" s="11">
        <v>9</v>
      </c>
      <c r="F333" s="11">
        <v>7573.125</v>
      </c>
      <c r="G333" s="11">
        <v>9</v>
      </c>
    </row>
    <row r="334" spans="1:7" x14ac:dyDescent="0.2">
      <c r="A334" s="39">
        <v>45623</v>
      </c>
      <c r="B334" s="11">
        <v>5971.8</v>
      </c>
      <c r="C334" s="11">
        <v>14</v>
      </c>
      <c r="F334" s="11">
        <v>5971.8</v>
      </c>
      <c r="G334" s="11">
        <v>14</v>
      </c>
    </row>
    <row r="335" spans="1:7" x14ac:dyDescent="0.2">
      <c r="A335" s="39">
        <v>45624</v>
      </c>
      <c r="B335" s="11">
        <v>7520</v>
      </c>
      <c r="C335" s="11">
        <v>12</v>
      </c>
      <c r="F335" s="11">
        <v>7520</v>
      </c>
      <c r="G335" s="11">
        <v>12</v>
      </c>
    </row>
    <row r="336" spans="1:7" x14ac:dyDescent="0.2">
      <c r="A336" s="39">
        <v>45625</v>
      </c>
      <c r="B336" s="11">
        <v>4552.272727272727</v>
      </c>
      <c r="C336" s="11">
        <v>30</v>
      </c>
      <c r="F336" s="11">
        <v>4552.272727272727</v>
      </c>
      <c r="G336" s="11">
        <v>30</v>
      </c>
    </row>
    <row r="337" spans="1:7" x14ac:dyDescent="0.2">
      <c r="A337" s="39">
        <v>45626</v>
      </c>
      <c r="B337" s="11">
        <v>1467.6666666666667</v>
      </c>
      <c r="C337" s="11">
        <v>9</v>
      </c>
      <c r="F337" s="11">
        <v>1467.6666666666667</v>
      </c>
      <c r="G337" s="11">
        <v>9</v>
      </c>
    </row>
    <row r="338" spans="1:7" x14ac:dyDescent="0.2">
      <c r="A338" s="39">
        <v>45627</v>
      </c>
      <c r="B338" s="11">
        <v>7388.0625</v>
      </c>
      <c r="C338" s="11">
        <v>28</v>
      </c>
      <c r="F338" s="11">
        <v>7388.0625</v>
      </c>
      <c r="G338" s="11">
        <v>28</v>
      </c>
    </row>
    <row r="339" spans="1:7" x14ac:dyDescent="0.2">
      <c r="A339" s="39">
        <v>45628</v>
      </c>
      <c r="B339" s="11">
        <v>14536.071428571429</v>
      </c>
      <c r="C339" s="11">
        <v>21</v>
      </c>
      <c r="F339" s="11">
        <v>14536.071428571429</v>
      </c>
      <c r="G339" s="11">
        <v>21</v>
      </c>
    </row>
    <row r="340" spans="1:7" x14ac:dyDescent="0.2">
      <c r="A340" s="39">
        <v>45629</v>
      </c>
      <c r="B340" s="11">
        <v>8854.363636363636</v>
      </c>
      <c r="C340" s="11">
        <v>32</v>
      </c>
      <c r="F340" s="11">
        <v>8854.363636363636</v>
      </c>
      <c r="G340" s="11">
        <v>32</v>
      </c>
    </row>
    <row r="341" spans="1:7" x14ac:dyDescent="0.2">
      <c r="A341" s="39">
        <v>45630</v>
      </c>
      <c r="B341" s="11">
        <v>9039.375</v>
      </c>
      <c r="C341" s="11">
        <v>12</v>
      </c>
      <c r="F341" s="11">
        <v>9039.375</v>
      </c>
      <c r="G341" s="11">
        <v>12</v>
      </c>
    </row>
    <row r="342" spans="1:7" x14ac:dyDescent="0.2">
      <c r="A342" s="39">
        <v>45631</v>
      </c>
      <c r="B342" s="11">
        <v>5440</v>
      </c>
      <c r="C342" s="11">
        <v>22</v>
      </c>
      <c r="F342" s="11">
        <v>5440</v>
      </c>
      <c r="G342" s="11">
        <v>22</v>
      </c>
    </row>
    <row r="343" spans="1:7" x14ac:dyDescent="0.2">
      <c r="A343" s="39">
        <v>45632</v>
      </c>
      <c r="B343" s="11">
        <v>26991.25</v>
      </c>
      <c r="C343" s="11">
        <v>36</v>
      </c>
      <c r="F343" s="11">
        <v>26991.25</v>
      </c>
      <c r="G343" s="11">
        <v>36</v>
      </c>
    </row>
    <row r="344" spans="1:7" x14ac:dyDescent="0.2">
      <c r="A344" s="39">
        <v>45633</v>
      </c>
      <c r="B344" s="11">
        <v>5007.5</v>
      </c>
      <c r="C344" s="11">
        <v>17</v>
      </c>
      <c r="F344" s="11">
        <v>5007.5</v>
      </c>
      <c r="G344" s="11">
        <v>17</v>
      </c>
    </row>
    <row r="345" spans="1:7" x14ac:dyDescent="0.2">
      <c r="A345" s="39">
        <v>45634</v>
      </c>
      <c r="B345" s="11">
        <v>18055</v>
      </c>
      <c r="C345" s="11">
        <v>26</v>
      </c>
      <c r="F345" s="11">
        <v>18055</v>
      </c>
      <c r="G345" s="11">
        <v>26</v>
      </c>
    </row>
    <row r="346" spans="1:7" x14ac:dyDescent="0.2">
      <c r="A346" s="39">
        <v>45635</v>
      </c>
      <c r="B346" s="11">
        <v>16590</v>
      </c>
      <c r="C346" s="11">
        <v>10</v>
      </c>
      <c r="F346" s="11">
        <v>16590</v>
      </c>
      <c r="G346" s="11">
        <v>10</v>
      </c>
    </row>
    <row r="347" spans="1:7" x14ac:dyDescent="0.2">
      <c r="A347" s="39">
        <v>45636</v>
      </c>
      <c r="B347" s="11">
        <v>4455</v>
      </c>
      <c r="C347" s="11">
        <v>20</v>
      </c>
      <c r="F347" s="11">
        <v>4455</v>
      </c>
      <c r="G347" s="11">
        <v>20</v>
      </c>
    </row>
    <row r="348" spans="1:7" x14ac:dyDescent="0.2">
      <c r="A348" s="39">
        <v>45637</v>
      </c>
      <c r="B348" s="11">
        <v>11343.25</v>
      </c>
      <c r="C348" s="11">
        <v>17</v>
      </c>
      <c r="F348" s="11">
        <v>11343.25</v>
      </c>
      <c r="G348" s="11">
        <v>17</v>
      </c>
    </row>
    <row r="349" spans="1:7" x14ac:dyDescent="0.2">
      <c r="A349" s="39">
        <v>45638</v>
      </c>
      <c r="B349" s="11">
        <v>4865</v>
      </c>
      <c r="C349" s="11">
        <v>5</v>
      </c>
      <c r="F349" s="11">
        <v>4865</v>
      </c>
      <c r="G349" s="11">
        <v>5</v>
      </c>
    </row>
    <row r="350" spans="1:7" x14ac:dyDescent="0.2">
      <c r="A350" s="39">
        <v>45639</v>
      </c>
      <c r="B350" s="11">
        <v>5096.875</v>
      </c>
      <c r="C350" s="11">
        <v>23</v>
      </c>
      <c r="F350" s="11">
        <v>5096.875</v>
      </c>
      <c r="G350" s="11">
        <v>23</v>
      </c>
    </row>
    <row r="351" spans="1:7" x14ac:dyDescent="0.2">
      <c r="A351" s="39">
        <v>45640</v>
      </c>
      <c r="B351" s="11">
        <v>4151</v>
      </c>
      <c r="C351" s="11">
        <v>18</v>
      </c>
      <c r="F351" s="11">
        <v>4151</v>
      </c>
      <c r="G351" s="11">
        <v>18</v>
      </c>
    </row>
    <row r="352" spans="1:7" x14ac:dyDescent="0.2">
      <c r="A352" s="39">
        <v>45641</v>
      </c>
      <c r="B352" s="11">
        <v>5966.8</v>
      </c>
      <c r="C352" s="11">
        <v>20</v>
      </c>
      <c r="F352" s="11">
        <v>5966.8</v>
      </c>
      <c r="G352" s="11">
        <v>20</v>
      </c>
    </row>
    <row r="353" spans="1:7" x14ac:dyDescent="0.2">
      <c r="A353" s="39">
        <v>45642</v>
      </c>
      <c r="B353" s="11">
        <v>6275.3125</v>
      </c>
      <c r="C353" s="11">
        <v>21</v>
      </c>
      <c r="F353" s="11">
        <v>6275.3125</v>
      </c>
      <c r="G353" s="11">
        <v>21</v>
      </c>
    </row>
    <row r="354" spans="1:7" x14ac:dyDescent="0.2">
      <c r="A354" s="39">
        <v>45643</v>
      </c>
      <c r="B354" s="11">
        <v>7846.5</v>
      </c>
      <c r="C354" s="11">
        <v>31</v>
      </c>
      <c r="F354" s="11">
        <v>7846.5</v>
      </c>
      <c r="G354" s="11">
        <v>31</v>
      </c>
    </row>
    <row r="355" spans="1:7" x14ac:dyDescent="0.2">
      <c r="A355" s="39">
        <v>45644</v>
      </c>
      <c r="B355" s="11">
        <v>8611.375</v>
      </c>
      <c r="C355" s="11">
        <v>23</v>
      </c>
      <c r="F355" s="11">
        <v>8611.375</v>
      </c>
      <c r="G355" s="11">
        <v>23</v>
      </c>
    </row>
    <row r="356" spans="1:7" x14ac:dyDescent="0.2">
      <c r="A356" s="39">
        <v>45645</v>
      </c>
      <c r="B356" s="11">
        <v>8696.1111111111113</v>
      </c>
      <c r="C356" s="11">
        <v>26</v>
      </c>
      <c r="F356" s="11">
        <v>8696.1111111111113</v>
      </c>
      <c r="G356" s="11">
        <v>26</v>
      </c>
    </row>
    <row r="357" spans="1:7" x14ac:dyDescent="0.2">
      <c r="A357" s="39">
        <v>45646</v>
      </c>
      <c r="B357" s="11">
        <v>7927.2</v>
      </c>
      <c r="C357" s="11">
        <v>13</v>
      </c>
      <c r="F357" s="11">
        <v>7927.2</v>
      </c>
      <c r="G357" s="11">
        <v>13</v>
      </c>
    </row>
    <row r="358" spans="1:7" x14ac:dyDescent="0.2">
      <c r="A358" s="39">
        <v>45647</v>
      </c>
      <c r="B358" s="11">
        <v>7213.333333333333</v>
      </c>
      <c r="C358" s="11">
        <v>22</v>
      </c>
      <c r="F358" s="11">
        <v>7213.333333333333</v>
      </c>
      <c r="G358" s="11">
        <v>22</v>
      </c>
    </row>
    <row r="359" spans="1:7" x14ac:dyDescent="0.2">
      <c r="A359" s="39">
        <v>45648</v>
      </c>
      <c r="B359" s="11">
        <v>7834.545454545455</v>
      </c>
      <c r="C359" s="11">
        <v>36</v>
      </c>
      <c r="F359" s="11">
        <v>7834.545454545455</v>
      </c>
      <c r="G359" s="11">
        <v>36</v>
      </c>
    </row>
    <row r="360" spans="1:7" x14ac:dyDescent="0.2">
      <c r="A360" s="39">
        <v>45649</v>
      </c>
      <c r="B360" s="11">
        <v>4802.375</v>
      </c>
      <c r="C360" s="11">
        <v>13</v>
      </c>
      <c r="F360" s="11">
        <v>4802.375</v>
      </c>
      <c r="G360" s="11">
        <v>13</v>
      </c>
    </row>
    <row r="361" spans="1:7" x14ac:dyDescent="0.2">
      <c r="A361" s="39">
        <v>45650</v>
      </c>
      <c r="B361" s="11">
        <v>7042.916666666667</v>
      </c>
      <c r="C361" s="11">
        <v>16</v>
      </c>
      <c r="F361" s="11">
        <v>7042.916666666667</v>
      </c>
      <c r="G361" s="11">
        <v>16</v>
      </c>
    </row>
    <row r="362" spans="1:7" x14ac:dyDescent="0.2">
      <c r="A362" s="39">
        <v>45651</v>
      </c>
      <c r="B362" s="11">
        <v>5309.2857142857147</v>
      </c>
      <c r="C362" s="11">
        <v>15</v>
      </c>
      <c r="F362" s="11">
        <v>5309.2857142857147</v>
      </c>
      <c r="G362" s="11">
        <v>15</v>
      </c>
    </row>
    <row r="363" spans="1:7" x14ac:dyDescent="0.2">
      <c r="A363" s="39">
        <v>45652</v>
      </c>
      <c r="B363" s="11">
        <v>11817.95</v>
      </c>
      <c r="C363" s="11">
        <v>31</v>
      </c>
      <c r="F363" s="11">
        <v>11817.95</v>
      </c>
      <c r="G363" s="11">
        <v>31</v>
      </c>
    </row>
    <row r="364" spans="1:7" x14ac:dyDescent="0.2">
      <c r="A364" s="39">
        <v>45653</v>
      </c>
      <c r="B364" s="11">
        <v>10373.125</v>
      </c>
      <c r="C364" s="11">
        <v>14</v>
      </c>
      <c r="F364" s="11">
        <v>10373.125</v>
      </c>
      <c r="G364" s="11">
        <v>14</v>
      </c>
    </row>
    <row r="365" spans="1:7" x14ac:dyDescent="0.2">
      <c r="A365" s="39">
        <v>45654</v>
      </c>
      <c r="B365" s="11">
        <v>6597.916666666667</v>
      </c>
      <c r="C365" s="11">
        <v>18</v>
      </c>
      <c r="F365" s="11">
        <v>6597.916666666667</v>
      </c>
      <c r="G365" s="11">
        <v>18</v>
      </c>
    </row>
    <row r="366" spans="1:7" x14ac:dyDescent="0.2">
      <c r="A366" s="39">
        <v>45655</v>
      </c>
      <c r="B366" s="11">
        <v>5347.75</v>
      </c>
      <c r="C366" s="11">
        <v>25</v>
      </c>
      <c r="F366" s="11">
        <v>5347.75</v>
      </c>
      <c r="G366" s="11">
        <v>25</v>
      </c>
    </row>
    <row r="367" spans="1:7" x14ac:dyDescent="0.2">
      <c r="A367" s="39">
        <v>45656</v>
      </c>
      <c r="B367" s="11">
        <v>10517.423076923076</v>
      </c>
      <c r="C367" s="11">
        <v>45</v>
      </c>
      <c r="F367" s="11">
        <v>10517.423076923076</v>
      </c>
      <c r="G367" s="11">
        <v>45</v>
      </c>
    </row>
    <row r="368" spans="1:7" x14ac:dyDescent="0.2">
      <c r="A368" s="39">
        <v>45657</v>
      </c>
      <c r="B368" s="11">
        <v>16233.277777777777</v>
      </c>
      <c r="C368" s="11">
        <v>39</v>
      </c>
      <c r="F368" s="11">
        <v>16233.277777777777</v>
      </c>
      <c r="G368" s="11">
        <v>39</v>
      </c>
    </row>
    <row r="369" spans="1:7" x14ac:dyDescent="0.2">
      <c r="A369" s="39">
        <v>45658</v>
      </c>
      <c r="B369" s="11">
        <v>7830.666666666667</v>
      </c>
      <c r="C369" s="11">
        <v>14</v>
      </c>
      <c r="F369" s="11">
        <v>7830.666666666667</v>
      </c>
      <c r="G369" s="11">
        <v>14</v>
      </c>
    </row>
    <row r="370" spans="1:7" x14ac:dyDescent="0.2">
      <c r="A370" s="39">
        <v>45659</v>
      </c>
      <c r="B370" s="11">
        <v>21981.666666666668</v>
      </c>
      <c r="C370" s="11">
        <v>10</v>
      </c>
      <c r="F370" s="11">
        <v>21981.666666666668</v>
      </c>
      <c r="G370" s="11">
        <v>10</v>
      </c>
    </row>
    <row r="371" spans="1:7" x14ac:dyDescent="0.2">
      <c r="A371" s="39">
        <v>45660</v>
      </c>
      <c r="B371" s="11">
        <v>5477.291666666667</v>
      </c>
      <c r="C371" s="11">
        <v>31</v>
      </c>
      <c r="F371" s="11">
        <v>5477.291666666667</v>
      </c>
      <c r="G371" s="11">
        <v>31</v>
      </c>
    </row>
    <row r="372" spans="1:7" x14ac:dyDescent="0.2">
      <c r="A372" s="39">
        <v>45661</v>
      </c>
      <c r="B372" s="11">
        <v>2801.3333333333335</v>
      </c>
      <c r="C372" s="11">
        <v>13</v>
      </c>
      <c r="F372" s="11">
        <v>2801.3333333333335</v>
      </c>
      <c r="G372" s="11">
        <v>13</v>
      </c>
    </row>
    <row r="373" spans="1:7" x14ac:dyDescent="0.2">
      <c r="A373" s="39">
        <v>45662</v>
      </c>
      <c r="B373" s="11">
        <v>7805</v>
      </c>
      <c r="C373" s="11">
        <v>9</v>
      </c>
      <c r="F373" s="11">
        <v>7805</v>
      </c>
      <c r="G373" s="11">
        <v>9</v>
      </c>
    </row>
    <row r="374" spans="1:7" x14ac:dyDescent="0.2">
      <c r="A374" s="39">
        <v>45663</v>
      </c>
      <c r="B374" s="11">
        <v>4979.333333333333</v>
      </c>
      <c r="C374" s="11">
        <v>14</v>
      </c>
      <c r="F374" s="11">
        <v>4979.333333333333</v>
      </c>
      <c r="G374" s="11">
        <v>14</v>
      </c>
    </row>
    <row r="375" spans="1:7" x14ac:dyDescent="0.2">
      <c r="A375" s="39">
        <v>45664</v>
      </c>
      <c r="B375" s="11">
        <v>16066.25</v>
      </c>
      <c r="C375" s="11">
        <v>21</v>
      </c>
      <c r="F375" s="11">
        <v>16066.25</v>
      </c>
      <c r="G375" s="11">
        <v>21</v>
      </c>
    </row>
    <row r="376" spans="1:7" x14ac:dyDescent="0.2">
      <c r="A376" s="39">
        <v>45665</v>
      </c>
      <c r="B376" s="11">
        <v>12864.285714285714</v>
      </c>
      <c r="C376" s="11">
        <v>24</v>
      </c>
      <c r="F376" s="11">
        <v>12864.285714285714</v>
      </c>
      <c r="G376" s="11">
        <v>24</v>
      </c>
    </row>
    <row r="377" spans="1:7" x14ac:dyDescent="0.2">
      <c r="A377" s="39">
        <v>45666</v>
      </c>
      <c r="B377" s="11">
        <v>4562.333333333333</v>
      </c>
      <c r="C377" s="11">
        <v>17</v>
      </c>
      <c r="F377" s="11">
        <v>4562.333333333333</v>
      </c>
      <c r="G377" s="11">
        <v>17</v>
      </c>
    </row>
    <row r="378" spans="1:7" x14ac:dyDescent="0.2">
      <c r="A378" s="39">
        <v>45667</v>
      </c>
      <c r="B378" s="11">
        <v>9354.2857142857138</v>
      </c>
      <c r="C378" s="11">
        <v>25</v>
      </c>
      <c r="F378" s="11">
        <v>9354.2857142857138</v>
      </c>
      <c r="G378" s="11">
        <v>25</v>
      </c>
    </row>
    <row r="379" spans="1:7" x14ac:dyDescent="0.2">
      <c r="A379" s="39">
        <v>45668</v>
      </c>
      <c r="B379" s="11">
        <v>8971</v>
      </c>
      <c r="C379" s="11">
        <v>22</v>
      </c>
      <c r="F379" s="11">
        <v>8971</v>
      </c>
      <c r="G379" s="11">
        <v>22</v>
      </c>
    </row>
    <row r="380" spans="1:7" x14ac:dyDescent="0.2">
      <c r="A380" s="39">
        <v>45669</v>
      </c>
      <c r="B380" s="11">
        <v>8648.1428571428569</v>
      </c>
      <c r="C380" s="11">
        <v>19</v>
      </c>
      <c r="F380" s="11">
        <v>8648.1428571428569</v>
      </c>
      <c r="G380" s="11">
        <v>19</v>
      </c>
    </row>
    <row r="381" spans="1:7" x14ac:dyDescent="0.2">
      <c r="A381" s="39">
        <v>45670</v>
      </c>
      <c r="B381" s="11">
        <v>4737</v>
      </c>
      <c r="C381" s="11">
        <v>18</v>
      </c>
      <c r="F381" s="11">
        <v>4737</v>
      </c>
      <c r="G381" s="11">
        <v>18</v>
      </c>
    </row>
    <row r="382" spans="1:7" x14ac:dyDescent="0.2">
      <c r="A382" s="39">
        <v>45671</v>
      </c>
      <c r="B382" s="11">
        <v>6277.8571428571431</v>
      </c>
      <c r="C382" s="11">
        <v>14</v>
      </c>
      <c r="F382" s="11">
        <v>6277.8571428571431</v>
      </c>
      <c r="G382" s="11">
        <v>14</v>
      </c>
    </row>
    <row r="383" spans="1:7" x14ac:dyDescent="0.2">
      <c r="A383" s="39">
        <v>45672</v>
      </c>
      <c r="B383" s="11">
        <v>7754.25</v>
      </c>
      <c r="C383" s="11">
        <v>19</v>
      </c>
      <c r="F383" s="11">
        <v>7754.25</v>
      </c>
      <c r="G383" s="11">
        <v>19</v>
      </c>
    </row>
    <row r="384" spans="1:7" x14ac:dyDescent="0.2">
      <c r="A384" s="39">
        <v>45673</v>
      </c>
      <c r="B384" s="11">
        <v>7518.2777777777774</v>
      </c>
      <c r="C384" s="11">
        <v>24</v>
      </c>
      <c r="F384" s="11">
        <v>7518.2777777777774</v>
      </c>
      <c r="G384" s="11">
        <v>24</v>
      </c>
    </row>
    <row r="385" spans="1:7" x14ac:dyDescent="0.2">
      <c r="A385" s="39">
        <v>45674</v>
      </c>
      <c r="B385" s="11">
        <v>7166.25</v>
      </c>
      <c r="C385" s="11">
        <v>10</v>
      </c>
      <c r="F385" s="11">
        <v>7166.25</v>
      </c>
      <c r="G385" s="11">
        <v>10</v>
      </c>
    </row>
    <row r="386" spans="1:7" x14ac:dyDescent="0.2">
      <c r="A386" s="39">
        <v>45675</v>
      </c>
      <c r="B386" s="11">
        <v>3981.6666666666665</v>
      </c>
      <c r="C386" s="11">
        <v>20</v>
      </c>
      <c r="F386" s="11">
        <v>3981.6666666666665</v>
      </c>
      <c r="G386" s="11">
        <v>20</v>
      </c>
    </row>
    <row r="387" spans="1:7" x14ac:dyDescent="0.2">
      <c r="A387" s="39">
        <v>45676</v>
      </c>
      <c r="B387" s="11">
        <v>7234.7222222222226</v>
      </c>
      <c r="C387" s="11">
        <v>30</v>
      </c>
      <c r="F387" s="11">
        <v>7234.7222222222226</v>
      </c>
      <c r="G387" s="11">
        <v>30</v>
      </c>
    </row>
    <row r="388" spans="1:7" x14ac:dyDescent="0.2">
      <c r="A388" s="39">
        <v>45677</v>
      </c>
      <c r="B388" s="11">
        <v>5543.45</v>
      </c>
      <c r="C388" s="11">
        <v>38</v>
      </c>
      <c r="F388" s="11">
        <v>5543.45</v>
      </c>
      <c r="G388" s="11">
        <v>38</v>
      </c>
    </row>
    <row r="389" spans="1:7" x14ac:dyDescent="0.2">
      <c r="A389" s="39">
        <v>45678</v>
      </c>
      <c r="B389" s="11">
        <v>3940.4166666666665</v>
      </c>
      <c r="C389" s="11">
        <v>20</v>
      </c>
      <c r="F389" s="11">
        <v>3940.4166666666665</v>
      </c>
      <c r="G389" s="11">
        <v>20</v>
      </c>
    </row>
    <row r="390" spans="1:7" x14ac:dyDescent="0.2">
      <c r="A390" s="39">
        <v>45679</v>
      </c>
      <c r="B390" s="11">
        <v>5059</v>
      </c>
      <c r="C390" s="11">
        <v>23</v>
      </c>
      <c r="F390" s="11">
        <v>5059</v>
      </c>
      <c r="G390" s="11">
        <v>23</v>
      </c>
    </row>
    <row r="391" spans="1:7" x14ac:dyDescent="0.2">
      <c r="A391" s="39">
        <v>45680</v>
      </c>
      <c r="B391" s="11">
        <v>8375.8333333333339</v>
      </c>
      <c r="C391" s="11">
        <v>16</v>
      </c>
      <c r="F391" s="11">
        <v>8375.8333333333339</v>
      </c>
      <c r="G391" s="11">
        <v>16</v>
      </c>
    </row>
    <row r="392" spans="1:7" x14ac:dyDescent="0.2">
      <c r="A392" s="39">
        <v>45681</v>
      </c>
      <c r="B392" s="11">
        <v>13040.714285714286</v>
      </c>
      <c r="C392" s="11">
        <v>16</v>
      </c>
      <c r="F392" s="11">
        <v>13040.714285714286</v>
      </c>
      <c r="G392" s="11">
        <v>16</v>
      </c>
    </row>
    <row r="393" spans="1:7" x14ac:dyDescent="0.2">
      <c r="A393" s="39">
        <v>45682</v>
      </c>
      <c r="B393" s="11">
        <v>5643.75</v>
      </c>
      <c r="C393" s="11">
        <v>19</v>
      </c>
      <c r="F393" s="11">
        <v>5643.75</v>
      </c>
      <c r="G393" s="11">
        <v>19</v>
      </c>
    </row>
    <row r="394" spans="1:7" x14ac:dyDescent="0.2">
      <c r="A394" s="39">
        <v>45683</v>
      </c>
      <c r="B394" s="11">
        <v>7692.5</v>
      </c>
      <c r="C394" s="11">
        <v>9</v>
      </c>
      <c r="F394" s="11">
        <v>7692.5</v>
      </c>
      <c r="G394" s="11">
        <v>9</v>
      </c>
    </row>
    <row r="395" spans="1:7" x14ac:dyDescent="0.2">
      <c r="A395" s="39">
        <v>45684</v>
      </c>
      <c r="B395" s="11">
        <v>11805.681818181818</v>
      </c>
      <c r="C395" s="11">
        <v>35</v>
      </c>
      <c r="F395" s="11">
        <v>11805.681818181818</v>
      </c>
      <c r="G395" s="11">
        <v>35</v>
      </c>
    </row>
    <row r="396" spans="1:7" x14ac:dyDescent="0.2">
      <c r="A396" s="39">
        <v>45685</v>
      </c>
      <c r="B396" s="11">
        <v>6075.833333333333</v>
      </c>
      <c r="C396" s="11">
        <v>7</v>
      </c>
      <c r="F396" s="11">
        <v>6075.833333333333</v>
      </c>
      <c r="G396" s="11">
        <v>7</v>
      </c>
    </row>
    <row r="397" spans="1:7" x14ac:dyDescent="0.2">
      <c r="A397" s="39">
        <v>45686</v>
      </c>
      <c r="B397" s="11">
        <v>10441.444444444445</v>
      </c>
      <c r="C397" s="11">
        <v>32</v>
      </c>
      <c r="F397" s="11">
        <v>10441.444444444445</v>
      </c>
      <c r="G397" s="11">
        <v>32</v>
      </c>
    </row>
    <row r="398" spans="1:7" x14ac:dyDescent="0.2">
      <c r="A398" s="39">
        <v>45687</v>
      </c>
      <c r="B398" s="11">
        <v>8110</v>
      </c>
      <c r="C398" s="11">
        <v>10</v>
      </c>
      <c r="F398" s="11">
        <v>8110</v>
      </c>
      <c r="G398" s="11">
        <v>10</v>
      </c>
    </row>
    <row r="399" spans="1:7" x14ac:dyDescent="0.2">
      <c r="A399" s="39">
        <v>45688</v>
      </c>
      <c r="B399" s="11">
        <v>6273.75</v>
      </c>
      <c r="C399" s="11">
        <v>39</v>
      </c>
      <c r="F399" s="11">
        <v>6273.75</v>
      </c>
      <c r="G399" s="11">
        <v>39</v>
      </c>
    </row>
    <row r="400" spans="1:7" x14ac:dyDescent="0.2">
      <c r="A400" s="39">
        <v>45689</v>
      </c>
      <c r="B400" s="11">
        <v>12756.458333333334</v>
      </c>
      <c r="C400" s="11">
        <v>43</v>
      </c>
      <c r="F400" s="11">
        <v>12756.458333333334</v>
      </c>
      <c r="G400" s="11">
        <v>43</v>
      </c>
    </row>
    <row r="401" spans="1:7" x14ac:dyDescent="0.2">
      <c r="A401" s="39">
        <v>45690</v>
      </c>
      <c r="B401" s="11">
        <v>9747.3333333333339</v>
      </c>
      <c r="C401" s="11">
        <v>35</v>
      </c>
      <c r="F401" s="11">
        <v>9747.3333333333339</v>
      </c>
      <c r="G401" s="11">
        <v>35</v>
      </c>
    </row>
    <row r="402" spans="1:7" x14ac:dyDescent="0.2">
      <c r="A402" s="39">
        <v>45691</v>
      </c>
      <c r="B402" s="11">
        <v>10598</v>
      </c>
      <c r="C402" s="11">
        <v>23</v>
      </c>
      <c r="F402" s="11">
        <v>10598</v>
      </c>
      <c r="G402" s="11">
        <v>23</v>
      </c>
    </row>
    <row r="403" spans="1:7" x14ac:dyDescent="0.2">
      <c r="A403" s="39">
        <v>45692</v>
      </c>
      <c r="B403" s="11">
        <v>9400.038461538461</v>
      </c>
      <c r="C403" s="11">
        <v>41</v>
      </c>
      <c r="F403" s="11">
        <v>9400.038461538461</v>
      </c>
      <c r="G403" s="11">
        <v>41</v>
      </c>
    </row>
    <row r="404" spans="1:7" x14ac:dyDescent="0.2">
      <c r="A404" s="39">
        <v>45693</v>
      </c>
      <c r="B404" s="11">
        <v>9291.4285714285706</v>
      </c>
      <c r="C404" s="11">
        <v>19</v>
      </c>
      <c r="F404" s="11">
        <v>9291.4285714285706</v>
      </c>
      <c r="G404" s="11">
        <v>19</v>
      </c>
    </row>
    <row r="405" spans="1:7" x14ac:dyDescent="0.2">
      <c r="A405" s="39">
        <v>45694</v>
      </c>
      <c r="B405" s="11">
        <v>6725.416666666667</v>
      </c>
      <c r="C405" s="11">
        <v>17</v>
      </c>
      <c r="F405" s="11">
        <v>6725.416666666667</v>
      </c>
      <c r="G405" s="11">
        <v>17</v>
      </c>
    </row>
    <row r="406" spans="1:7" x14ac:dyDescent="0.2">
      <c r="A406" s="39">
        <v>45695</v>
      </c>
      <c r="B406" s="11">
        <v>16858</v>
      </c>
      <c r="C406" s="11">
        <v>18</v>
      </c>
      <c r="F406" s="11">
        <v>16858</v>
      </c>
      <c r="G406" s="11">
        <v>18</v>
      </c>
    </row>
    <row r="407" spans="1:7" x14ac:dyDescent="0.2">
      <c r="A407" s="39">
        <v>45696</v>
      </c>
      <c r="B407" s="11">
        <v>9658</v>
      </c>
      <c r="C407" s="11">
        <v>33</v>
      </c>
      <c r="F407" s="11">
        <v>9658</v>
      </c>
      <c r="G407" s="11">
        <v>33</v>
      </c>
    </row>
    <row r="408" spans="1:7" x14ac:dyDescent="0.2">
      <c r="A408" s="39">
        <v>45697</v>
      </c>
      <c r="B408" s="11">
        <v>6794</v>
      </c>
      <c r="C408" s="11">
        <v>34</v>
      </c>
      <c r="F408" s="11">
        <v>6794</v>
      </c>
      <c r="G408" s="11">
        <v>34</v>
      </c>
    </row>
    <row r="409" spans="1:7" x14ac:dyDescent="0.2">
      <c r="A409" s="39">
        <v>45698</v>
      </c>
      <c r="B409" s="11">
        <v>9743.3333333333339</v>
      </c>
      <c r="C409" s="11">
        <v>16</v>
      </c>
      <c r="F409" s="11">
        <v>9743.3333333333339</v>
      </c>
      <c r="G409" s="11">
        <v>16</v>
      </c>
    </row>
    <row r="410" spans="1:7" x14ac:dyDescent="0.2">
      <c r="A410" s="39">
        <v>45699</v>
      </c>
      <c r="B410" s="11">
        <v>12762.5</v>
      </c>
      <c r="C410" s="11">
        <v>25</v>
      </c>
      <c r="F410" s="11">
        <v>12762.5</v>
      </c>
      <c r="G410" s="11">
        <v>25</v>
      </c>
    </row>
    <row r="411" spans="1:7" x14ac:dyDescent="0.2">
      <c r="A411" s="39">
        <v>45700</v>
      </c>
      <c r="B411" s="11">
        <v>6920</v>
      </c>
      <c r="C411" s="11">
        <v>14</v>
      </c>
      <c r="F411" s="11">
        <v>6920</v>
      </c>
      <c r="G411" s="11">
        <v>14</v>
      </c>
    </row>
    <row r="412" spans="1:7" x14ac:dyDescent="0.2">
      <c r="A412" s="39">
        <v>45701</v>
      </c>
      <c r="B412" s="11">
        <v>5709.2857142857147</v>
      </c>
      <c r="C412" s="11">
        <v>21</v>
      </c>
      <c r="F412" s="11">
        <v>5709.2857142857147</v>
      </c>
      <c r="G412" s="11">
        <v>21</v>
      </c>
    </row>
    <row r="413" spans="1:7" x14ac:dyDescent="0.2">
      <c r="A413" s="39">
        <v>45702</v>
      </c>
      <c r="B413" s="11">
        <v>5233</v>
      </c>
      <c r="C413" s="11">
        <v>22</v>
      </c>
      <c r="F413" s="11">
        <v>5233</v>
      </c>
      <c r="G413" s="11">
        <v>22</v>
      </c>
    </row>
    <row r="414" spans="1:7" x14ac:dyDescent="0.2">
      <c r="A414" s="39">
        <v>45703</v>
      </c>
      <c r="B414" s="11">
        <v>9177.25</v>
      </c>
      <c r="C414" s="11">
        <v>30</v>
      </c>
      <c r="F414" s="11">
        <v>9177.25</v>
      </c>
      <c r="G414" s="11">
        <v>30</v>
      </c>
    </row>
    <row r="415" spans="1:7" x14ac:dyDescent="0.2">
      <c r="A415" s="39">
        <v>45704</v>
      </c>
      <c r="B415" s="11">
        <v>5010.625</v>
      </c>
      <c r="C415" s="11">
        <v>13</v>
      </c>
      <c r="F415" s="11">
        <v>5010.625</v>
      </c>
      <c r="G415" s="11">
        <v>13</v>
      </c>
    </row>
    <row r="416" spans="1:7" x14ac:dyDescent="0.2">
      <c r="A416" s="39">
        <v>45705</v>
      </c>
      <c r="B416" s="11">
        <v>7897.5</v>
      </c>
      <c r="C416" s="11">
        <v>19</v>
      </c>
      <c r="F416" s="11">
        <v>7897.5</v>
      </c>
      <c r="G416" s="11">
        <v>19</v>
      </c>
    </row>
    <row r="417" spans="1:7" x14ac:dyDescent="0.2">
      <c r="A417" s="39">
        <v>45706</v>
      </c>
      <c r="B417" s="11">
        <v>5990</v>
      </c>
      <c r="C417" s="11">
        <v>29</v>
      </c>
      <c r="F417" s="11">
        <v>5990</v>
      </c>
      <c r="G417" s="11">
        <v>29</v>
      </c>
    </row>
    <row r="418" spans="1:7" x14ac:dyDescent="0.2">
      <c r="A418" s="39">
        <v>45707</v>
      </c>
      <c r="B418" s="11">
        <v>7334.5714285714284</v>
      </c>
      <c r="C418" s="11">
        <v>23</v>
      </c>
      <c r="F418" s="11">
        <v>7334.5714285714284</v>
      </c>
      <c r="G418" s="11">
        <v>23</v>
      </c>
    </row>
    <row r="419" spans="1:7" x14ac:dyDescent="0.2">
      <c r="A419" s="39">
        <v>45708</v>
      </c>
      <c r="B419" s="11">
        <v>6379.8125</v>
      </c>
      <c r="C419" s="11">
        <v>27</v>
      </c>
      <c r="F419" s="11">
        <v>6379.8125</v>
      </c>
      <c r="G419" s="11">
        <v>27</v>
      </c>
    </row>
    <row r="420" spans="1:7" x14ac:dyDescent="0.2">
      <c r="A420" s="39">
        <v>45709</v>
      </c>
      <c r="B420" s="11">
        <v>5367.2142857142853</v>
      </c>
      <c r="C420" s="11">
        <v>16</v>
      </c>
      <c r="F420" s="11">
        <v>5367.2142857142853</v>
      </c>
      <c r="G420" s="11">
        <v>16</v>
      </c>
    </row>
    <row r="421" spans="1:7" x14ac:dyDescent="0.2">
      <c r="A421" s="39">
        <v>45710</v>
      </c>
      <c r="B421" s="11">
        <v>7238.5555555555557</v>
      </c>
      <c r="C421" s="11">
        <v>40</v>
      </c>
      <c r="F421" s="11">
        <v>7238.5555555555557</v>
      </c>
      <c r="G421" s="11">
        <v>40</v>
      </c>
    </row>
    <row r="422" spans="1:7" x14ac:dyDescent="0.2">
      <c r="A422" s="39">
        <v>45711</v>
      </c>
      <c r="B422" s="11">
        <v>3517.5</v>
      </c>
      <c r="C422" s="11">
        <v>13</v>
      </c>
      <c r="F422" s="11">
        <v>3517.5</v>
      </c>
      <c r="G422" s="11">
        <v>13</v>
      </c>
    </row>
    <row r="423" spans="1:7" x14ac:dyDescent="0.2">
      <c r="A423" s="39">
        <v>45712</v>
      </c>
      <c r="B423" s="11">
        <v>9012.4166666666661</v>
      </c>
      <c r="C423" s="11">
        <v>21</v>
      </c>
      <c r="F423" s="11">
        <v>9012.4166666666661</v>
      </c>
      <c r="G423" s="11">
        <v>21</v>
      </c>
    </row>
    <row r="424" spans="1:7" x14ac:dyDescent="0.2">
      <c r="A424" s="39">
        <v>45713</v>
      </c>
      <c r="B424" s="11">
        <v>6435.125</v>
      </c>
      <c r="C424" s="11">
        <v>18</v>
      </c>
      <c r="F424" s="11">
        <v>6435.125</v>
      </c>
      <c r="G424" s="11">
        <v>18</v>
      </c>
    </row>
    <row r="425" spans="1:7" x14ac:dyDescent="0.2">
      <c r="A425" s="39">
        <v>45714</v>
      </c>
      <c r="B425" s="11">
        <v>4869.375</v>
      </c>
      <c r="C425" s="11">
        <v>13</v>
      </c>
      <c r="F425" s="11">
        <v>4869.375</v>
      </c>
      <c r="G425" s="11">
        <v>13</v>
      </c>
    </row>
    <row r="426" spans="1:7" x14ac:dyDescent="0.2">
      <c r="A426" s="39">
        <v>45715</v>
      </c>
      <c r="B426" s="11">
        <v>6361.875</v>
      </c>
      <c r="C426" s="11">
        <v>16</v>
      </c>
      <c r="F426" s="11">
        <v>6361.875</v>
      </c>
      <c r="G426" s="11">
        <v>16</v>
      </c>
    </row>
    <row r="427" spans="1:7" x14ac:dyDescent="0.2">
      <c r="A427" s="39">
        <v>45716</v>
      </c>
      <c r="B427" s="11">
        <v>4392.136363636364</v>
      </c>
      <c r="C427" s="11">
        <v>35</v>
      </c>
      <c r="F427" s="11">
        <v>4392.136363636364</v>
      </c>
      <c r="G427" s="11">
        <v>35</v>
      </c>
    </row>
    <row r="428" spans="1:7" x14ac:dyDescent="0.2">
      <c r="A428" s="39">
        <v>45717</v>
      </c>
      <c r="B428" s="11">
        <v>7129.6</v>
      </c>
      <c r="C428" s="11">
        <v>20</v>
      </c>
      <c r="F428" s="11">
        <v>7129.6</v>
      </c>
      <c r="G428" s="11">
        <v>20</v>
      </c>
    </row>
    <row r="429" spans="1:7" x14ac:dyDescent="0.2">
      <c r="A429" s="39">
        <v>45718</v>
      </c>
      <c r="B429" s="11">
        <v>2503.3333333333335</v>
      </c>
      <c r="C429" s="11">
        <v>17</v>
      </c>
      <c r="F429" s="11">
        <v>2503.3333333333335</v>
      </c>
      <c r="G429" s="11">
        <v>17</v>
      </c>
    </row>
    <row r="430" spans="1:7" x14ac:dyDescent="0.2">
      <c r="A430" s="39">
        <v>45719</v>
      </c>
      <c r="B430" s="11">
        <v>11634.9375</v>
      </c>
      <c r="C430" s="11">
        <v>29</v>
      </c>
      <c r="F430" s="11">
        <v>11634.9375</v>
      </c>
      <c r="G430" s="11">
        <v>29</v>
      </c>
    </row>
    <row r="431" spans="1:7" x14ac:dyDescent="0.2">
      <c r="A431" s="39">
        <v>45720</v>
      </c>
      <c r="B431" s="11">
        <v>6076.2777777777774</v>
      </c>
      <c r="C431" s="11">
        <v>33</v>
      </c>
      <c r="F431" s="11">
        <v>6076.2777777777774</v>
      </c>
      <c r="G431" s="11">
        <v>33</v>
      </c>
    </row>
    <row r="432" spans="1:7" x14ac:dyDescent="0.2">
      <c r="A432" s="39">
        <v>45721</v>
      </c>
      <c r="B432" s="11">
        <v>6082.125</v>
      </c>
      <c r="C432" s="11">
        <v>25</v>
      </c>
      <c r="F432" s="11">
        <v>6082.125</v>
      </c>
      <c r="G432" s="11">
        <v>25</v>
      </c>
    </row>
    <row r="433" spans="1:7" x14ac:dyDescent="0.2">
      <c r="A433" s="39">
        <v>45723</v>
      </c>
      <c r="B433" s="11">
        <v>4122.625</v>
      </c>
      <c r="C433" s="11">
        <v>17</v>
      </c>
      <c r="F433" s="11">
        <v>4122.625</v>
      </c>
      <c r="G433" s="11">
        <v>17</v>
      </c>
    </row>
    <row r="434" spans="1:7" x14ac:dyDescent="0.2">
      <c r="A434" s="39">
        <v>45724</v>
      </c>
      <c r="B434" s="11">
        <v>9827.1875</v>
      </c>
      <c r="C434" s="11">
        <v>35</v>
      </c>
      <c r="F434" s="11">
        <v>9827.1875</v>
      </c>
      <c r="G434" s="11">
        <v>35</v>
      </c>
    </row>
    <row r="435" spans="1:7" x14ac:dyDescent="0.2">
      <c r="A435" s="39">
        <v>45725</v>
      </c>
      <c r="B435" s="11">
        <v>6950.9</v>
      </c>
      <c r="C435" s="11">
        <v>22</v>
      </c>
      <c r="F435" s="11">
        <v>6950.9</v>
      </c>
      <c r="G435" s="11">
        <v>22</v>
      </c>
    </row>
    <row r="436" spans="1:7" x14ac:dyDescent="0.2">
      <c r="A436" s="39">
        <v>45726</v>
      </c>
      <c r="B436" s="11">
        <v>5825</v>
      </c>
      <c r="C436" s="11">
        <v>28</v>
      </c>
      <c r="F436" s="11">
        <v>5825</v>
      </c>
      <c r="G436" s="11">
        <v>28</v>
      </c>
    </row>
    <row r="437" spans="1:7" x14ac:dyDescent="0.2">
      <c r="A437" s="39">
        <v>45727</v>
      </c>
      <c r="B437" s="11">
        <v>4895.5</v>
      </c>
      <c r="C437" s="11">
        <v>16</v>
      </c>
      <c r="F437" s="11">
        <v>4895.5</v>
      </c>
      <c r="G437" s="11">
        <v>16</v>
      </c>
    </row>
    <row r="438" spans="1:7" x14ac:dyDescent="0.2">
      <c r="A438" s="39">
        <v>45728</v>
      </c>
      <c r="B438" s="11">
        <v>11084.944444444445</v>
      </c>
      <c r="C438" s="11">
        <v>30</v>
      </c>
      <c r="F438" s="11">
        <v>11084.944444444445</v>
      </c>
      <c r="G438" s="11">
        <v>30</v>
      </c>
    </row>
    <row r="439" spans="1:7" x14ac:dyDescent="0.2">
      <c r="A439" s="39">
        <v>45729</v>
      </c>
      <c r="B439" s="11">
        <v>12451.916666666666</v>
      </c>
      <c r="C439" s="11">
        <v>21</v>
      </c>
      <c r="F439" s="11">
        <v>12451.916666666666</v>
      </c>
      <c r="G439" s="11">
        <v>21</v>
      </c>
    </row>
    <row r="440" spans="1:7" x14ac:dyDescent="0.2">
      <c r="A440" s="39">
        <v>45730</v>
      </c>
      <c r="B440" s="11">
        <v>14080</v>
      </c>
      <c r="C440" s="11">
        <v>2</v>
      </c>
      <c r="F440" s="11">
        <v>14080</v>
      </c>
      <c r="G440" s="11">
        <v>2</v>
      </c>
    </row>
    <row r="441" spans="1:7" x14ac:dyDescent="0.2">
      <c r="A441" s="39">
        <v>45731</v>
      </c>
      <c r="B441" s="11">
        <v>8034.0625</v>
      </c>
      <c r="C441" s="11">
        <v>18</v>
      </c>
      <c r="F441" s="11">
        <v>8034.0625</v>
      </c>
      <c r="G441" s="11">
        <v>18</v>
      </c>
    </row>
    <row r="442" spans="1:7" x14ac:dyDescent="0.2">
      <c r="A442" s="39">
        <v>45732</v>
      </c>
      <c r="B442" s="11">
        <v>11585</v>
      </c>
      <c r="C442" s="11">
        <v>7</v>
      </c>
      <c r="F442" s="11">
        <v>11585</v>
      </c>
      <c r="G442" s="11">
        <v>7</v>
      </c>
    </row>
    <row r="443" spans="1:7" x14ac:dyDescent="0.2">
      <c r="A443" s="39">
        <v>45733</v>
      </c>
      <c r="B443" s="11">
        <v>3273.3571428571427</v>
      </c>
      <c r="C443" s="11">
        <v>13</v>
      </c>
      <c r="F443" s="11">
        <v>3273.3571428571427</v>
      </c>
      <c r="G443" s="11">
        <v>13</v>
      </c>
    </row>
    <row r="444" spans="1:7" x14ac:dyDescent="0.2">
      <c r="A444" s="39">
        <v>45734</v>
      </c>
      <c r="B444" s="11">
        <v>9681.625</v>
      </c>
      <c r="C444" s="11">
        <v>30</v>
      </c>
      <c r="F444" s="11">
        <v>9681.625</v>
      </c>
      <c r="G444" s="11">
        <v>30</v>
      </c>
    </row>
    <row r="445" spans="1:7" x14ac:dyDescent="0.2">
      <c r="A445" s="39">
        <v>45735</v>
      </c>
      <c r="B445" s="11">
        <v>8659.3125</v>
      </c>
      <c r="C445" s="11">
        <v>29</v>
      </c>
      <c r="F445" s="11">
        <v>8659.3125</v>
      </c>
      <c r="G445" s="11">
        <v>29</v>
      </c>
    </row>
    <row r="446" spans="1:7" x14ac:dyDescent="0.2">
      <c r="A446" s="39">
        <v>45736</v>
      </c>
      <c r="B446" s="11">
        <v>6310.708333333333</v>
      </c>
      <c r="C446" s="11">
        <v>44</v>
      </c>
      <c r="F446" s="11">
        <v>6310.708333333333</v>
      </c>
      <c r="G446" s="11">
        <v>44</v>
      </c>
    </row>
    <row r="447" spans="1:7" x14ac:dyDescent="0.2">
      <c r="A447" s="39">
        <v>45737</v>
      </c>
      <c r="B447" s="11">
        <v>7521.7142857142853</v>
      </c>
      <c r="C447" s="11">
        <v>22</v>
      </c>
      <c r="F447" s="11">
        <v>7521.7142857142853</v>
      </c>
      <c r="G447" s="11">
        <v>22</v>
      </c>
    </row>
    <row r="448" spans="1:7" x14ac:dyDescent="0.2">
      <c r="A448" s="39">
        <v>45738</v>
      </c>
      <c r="B448" s="11">
        <v>4505</v>
      </c>
      <c r="C448" s="11">
        <v>8</v>
      </c>
      <c r="F448" s="11">
        <v>4505</v>
      </c>
      <c r="G448" s="11">
        <v>8</v>
      </c>
    </row>
    <row r="449" spans="1:7" x14ac:dyDescent="0.2">
      <c r="A449" s="39">
        <v>45739</v>
      </c>
      <c r="B449" s="11">
        <v>9727.1666666666661</v>
      </c>
      <c r="C449" s="11">
        <v>19</v>
      </c>
      <c r="F449" s="11">
        <v>9727.1666666666661</v>
      </c>
      <c r="G449" s="11">
        <v>19</v>
      </c>
    </row>
    <row r="450" spans="1:7" x14ac:dyDescent="0.2">
      <c r="A450" s="39">
        <v>45740</v>
      </c>
      <c r="B450" s="11">
        <v>7180.625</v>
      </c>
      <c r="C450" s="11">
        <v>23</v>
      </c>
      <c r="F450" s="11">
        <v>7180.625</v>
      </c>
      <c r="G450" s="11">
        <v>23</v>
      </c>
    </row>
    <row r="451" spans="1:7" x14ac:dyDescent="0.2">
      <c r="A451" s="39">
        <v>45741</v>
      </c>
      <c r="B451" s="11">
        <v>9019.1666666666661</v>
      </c>
      <c r="C451" s="11">
        <v>20</v>
      </c>
      <c r="F451" s="11">
        <v>9019.1666666666661</v>
      </c>
      <c r="G451" s="11">
        <v>20</v>
      </c>
    </row>
    <row r="452" spans="1:7" x14ac:dyDescent="0.2">
      <c r="A452" s="39">
        <v>45742</v>
      </c>
      <c r="B452" s="11">
        <v>25636</v>
      </c>
      <c r="C452" s="11">
        <v>24</v>
      </c>
      <c r="F452" s="11">
        <v>25636</v>
      </c>
      <c r="G452" s="11">
        <v>24</v>
      </c>
    </row>
    <row r="453" spans="1:7" x14ac:dyDescent="0.2">
      <c r="A453" s="39">
        <v>45743</v>
      </c>
      <c r="B453" s="11">
        <v>7872.916666666667</v>
      </c>
      <c r="C453" s="11">
        <v>15</v>
      </c>
      <c r="F453" s="11">
        <v>7872.916666666667</v>
      </c>
      <c r="G453" s="11">
        <v>15</v>
      </c>
    </row>
    <row r="454" spans="1:7" x14ac:dyDescent="0.2">
      <c r="A454" s="39">
        <v>45744</v>
      </c>
      <c r="B454" s="11">
        <v>8809.6666666666661</v>
      </c>
      <c r="C454" s="11">
        <v>33</v>
      </c>
      <c r="F454" s="11">
        <v>8809.6666666666661</v>
      </c>
      <c r="G454" s="11">
        <v>33</v>
      </c>
    </row>
    <row r="455" spans="1:7" x14ac:dyDescent="0.2">
      <c r="A455" s="39">
        <v>45745</v>
      </c>
      <c r="B455" s="11">
        <v>5258.333333333333</v>
      </c>
      <c r="C455" s="11">
        <v>17</v>
      </c>
      <c r="F455" s="11">
        <v>5258.333333333333</v>
      </c>
      <c r="G455" s="11">
        <v>17</v>
      </c>
    </row>
    <row r="456" spans="1:7" x14ac:dyDescent="0.2">
      <c r="A456" s="39">
        <v>45746</v>
      </c>
      <c r="B456" s="11">
        <v>16727.5</v>
      </c>
      <c r="C456" s="11">
        <v>13</v>
      </c>
      <c r="F456" s="11">
        <v>16727.5</v>
      </c>
      <c r="G456" s="11">
        <v>13</v>
      </c>
    </row>
    <row r="457" spans="1:7" x14ac:dyDescent="0.2">
      <c r="A457" s="39">
        <v>45747</v>
      </c>
      <c r="B457" s="11">
        <v>9390</v>
      </c>
      <c r="C457" s="11">
        <v>35</v>
      </c>
      <c r="F457" s="11">
        <v>9390</v>
      </c>
      <c r="G457" s="11">
        <v>35</v>
      </c>
    </row>
    <row r="458" spans="1:7" x14ac:dyDescent="0.2">
      <c r="A458" s="39">
        <v>45748</v>
      </c>
      <c r="B458" s="11">
        <v>14755</v>
      </c>
      <c r="C458" s="11">
        <v>9</v>
      </c>
      <c r="F458" s="11">
        <v>14755</v>
      </c>
      <c r="G458" s="11">
        <v>9</v>
      </c>
    </row>
    <row r="459" spans="1:7" x14ac:dyDescent="0.2">
      <c r="A459" s="39">
        <v>45749</v>
      </c>
      <c r="B459" s="11">
        <v>2356.1666666666665</v>
      </c>
      <c r="C459" s="11">
        <v>12</v>
      </c>
      <c r="F459" s="11">
        <v>2356.1666666666665</v>
      </c>
      <c r="G459" s="11">
        <v>12</v>
      </c>
    </row>
    <row r="460" spans="1:7" x14ac:dyDescent="0.2">
      <c r="A460" s="39">
        <v>45750</v>
      </c>
      <c r="B460" s="11">
        <v>1741.25</v>
      </c>
      <c r="C460" s="11">
        <v>19</v>
      </c>
      <c r="F460" s="11">
        <v>1741.25</v>
      </c>
      <c r="G460" s="11">
        <v>19</v>
      </c>
    </row>
    <row r="461" spans="1:7" x14ac:dyDescent="0.2">
      <c r="A461" s="39">
        <v>45751</v>
      </c>
      <c r="B461" s="11">
        <v>5836.9285714285716</v>
      </c>
      <c r="C461" s="11">
        <v>14</v>
      </c>
      <c r="F461" s="11">
        <v>5836.9285714285716</v>
      </c>
      <c r="G461" s="11">
        <v>14</v>
      </c>
    </row>
    <row r="462" spans="1:7" x14ac:dyDescent="0.2">
      <c r="A462" s="39">
        <v>45752</v>
      </c>
      <c r="B462" s="11">
        <v>2341.0833333333335</v>
      </c>
      <c r="C462" s="11">
        <v>17</v>
      </c>
      <c r="F462" s="11">
        <v>2341.0833333333335</v>
      </c>
      <c r="G462" s="11">
        <v>17</v>
      </c>
    </row>
    <row r="463" spans="1:7" x14ac:dyDescent="0.2">
      <c r="A463" s="39">
        <v>45753</v>
      </c>
      <c r="B463" s="11">
        <v>4456.25</v>
      </c>
      <c r="C463" s="11">
        <v>20</v>
      </c>
      <c r="F463" s="11">
        <v>4456.25</v>
      </c>
      <c r="G463" s="11">
        <v>20</v>
      </c>
    </row>
    <row r="464" spans="1:7" x14ac:dyDescent="0.2">
      <c r="A464" s="39">
        <v>45754</v>
      </c>
      <c r="B464" s="11">
        <v>5906.666666666667</v>
      </c>
      <c r="C464" s="11">
        <v>7</v>
      </c>
      <c r="F464" s="11">
        <v>5906.666666666667</v>
      </c>
      <c r="G464" s="11">
        <v>7</v>
      </c>
    </row>
    <row r="465" spans="1:7" x14ac:dyDescent="0.2">
      <c r="A465" s="39">
        <v>45755</v>
      </c>
      <c r="B465" s="11">
        <v>9686.3333333333339</v>
      </c>
      <c r="C465" s="11">
        <v>14</v>
      </c>
      <c r="F465" s="11">
        <v>9686.3333333333339</v>
      </c>
      <c r="G465" s="11">
        <v>14</v>
      </c>
    </row>
    <row r="466" spans="1:7" x14ac:dyDescent="0.2">
      <c r="A466" s="39">
        <v>45756</v>
      </c>
      <c r="B466" s="11">
        <v>4645.5</v>
      </c>
      <c r="C466" s="11">
        <v>9</v>
      </c>
      <c r="F466" s="11">
        <v>4645.5</v>
      </c>
      <c r="G466" s="11">
        <v>9</v>
      </c>
    </row>
    <row r="467" spans="1:7" x14ac:dyDescent="0.2">
      <c r="A467" s="39">
        <v>45757</v>
      </c>
      <c r="B467" s="11">
        <v>1505</v>
      </c>
      <c r="C467" s="11">
        <v>10</v>
      </c>
      <c r="F467" s="11">
        <v>1505</v>
      </c>
      <c r="G467" s="11">
        <v>10</v>
      </c>
    </row>
    <row r="468" spans="1:7" x14ac:dyDescent="0.2">
      <c r="A468" s="39">
        <v>45758</v>
      </c>
      <c r="B468" s="11">
        <v>4152.5</v>
      </c>
      <c r="C468" s="11">
        <v>16</v>
      </c>
      <c r="F468" s="11">
        <v>4152.5</v>
      </c>
      <c r="G468" s="11">
        <v>16</v>
      </c>
    </row>
    <row r="469" spans="1:7" x14ac:dyDescent="0.2">
      <c r="A469" s="39">
        <v>45759</v>
      </c>
      <c r="B469" s="11">
        <v>6362.5625</v>
      </c>
      <c r="C469" s="11">
        <v>31</v>
      </c>
      <c r="F469" s="11">
        <v>6362.5625</v>
      </c>
      <c r="G469" s="11">
        <v>31</v>
      </c>
    </row>
    <row r="470" spans="1:7" x14ac:dyDescent="0.2">
      <c r="A470" s="39">
        <v>45760</v>
      </c>
      <c r="B470" s="11">
        <v>8180.2</v>
      </c>
      <c r="C470" s="11">
        <v>11</v>
      </c>
      <c r="F470" s="11">
        <v>8180.2</v>
      </c>
      <c r="G470" s="11">
        <v>11</v>
      </c>
    </row>
    <row r="471" spans="1:7" x14ac:dyDescent="0.2">
      <c r="A471" s="39">
        <v>45761</v>
      </c>
      <c r="B471" s="11">
        <v>2662.5</v>
      </c>
      <c r="C471" s="11">
        <v>13</v>
      </c>
      <c r="F471" s="11">
        <v>2662.5</v>
      </c>
      <c r="G471" s="11">
        <v>13</v>
      </c>
    </row>
    <row r="472" spans="1:7" x14ac:dyDescent="0.2">
      <c r="A472" s="39">
        <v>45762</v>
      </c>
      <c r="B472" s="11">
        <v>6472.5</v>
      </c>
      <c r="C472" s="11">
        <v>9</v>
      </c>
      <c r="F472" s="11">
        <v>6472.5</v>
      </c>
      <c r="G472" s="11">
        <v>9</v>
      </c>
    </row>
    <row r="473" spans="1:7" x14ac:dyDescent="0.2">
      <c r="A473" s="39">
        <v>45763</v>
      </c>
      <c r="B473" s="11">
        <v>2194.5</v>
      </c>
      <c r="C473" s="11">
        <v>14</v>
      </c>
      <c r="F473" s="11">
        <v>2194.5</v>
      </c>
      <c r="G473" s="11">
        <v>14</v>
      </c>
    </row>
    <row r="474" spans="1:7" x14ac:dyDescent="0.2">
      <c r="A474" s="39">
        <v>45764</v>
      </c>
      <c r="B474" s="11">
        <v>6815.416666666667</v>
      </c>
      <c r="C474" s="11">
        <v>18</v>
      </c>
      <c r="F474" s="11">
        <v>6815.416666666667</v>
      </c>
      <c r="G474" s="11">
        <v>18</v>
      </c>
    </row>
    <row r="475" spans="1:7" x14ac:dyDescent="0.2">
      <c r="A475" s="39">
        <v>45765</v>
      </c>
      <c r="B475" s="11">
        <v>7621.4285714285716</v>
      </c>
      <c r="C475" s="11">
        <v>15</v>
      </c>
      <c r="F475" s="11">
        <v>7621.4285714285716</v>
      </c>
      <c r="G475" s="11">
        <v>15</v>
      </c>
    </row>
    <row r="476" spans="1:7" x14ac:dyDescent="0.2">
      <c r="A476" s="39">
        <v>45766</v>
      </c>
      <c r="B476" s="11">
        <v>8155.833333333333</v>
      </c>
      <c r="C476" s="11">
        <v>11</v>
      </c>
      <c r="F476" s="11">
        <v>8155.833333333333</v>
      </c>
      <c r="G476" s="11">
        <v>11</v>
      </c>
    </row>
    <row r="477" spans="1:7" x14ac:dyDescent="0.2">
      <c r="A477" s="39">
        <v>45767</v>
      </c>
      <c r="B477" s="11">
        <v>7211.7777777777774</v>
      </c>
      <c r="C477" s="11">
        <v>21</v>
      </c>
      <c r="F477" s="11">
        <v>7211.7777777777774</v>
      </c>
      <c r="G477" s="11">
        <v>21</v>
      </c>
    </row>
    <row r="478" spans="1:7" x14ac:dyDescent="0.2">
      <c r="A478" s="39">
        <v>45768</v>
      </c>
      <c r="B478" s="11">
        <v>2891.8</v>
      </c>
      <c r="C478" s="11">
        <v>8</v>
      </c>
      <c r="F478" s="11">
        <v>2891.8</v>
      </c>
      <c r="G478" s="11">
        <v>8</v>
      </c>
    </row>
    <row r="479" spans="1:7" x14ac:dyDescent="0.2">
      <c r="A479" s="39">
        <v>45769</v>
      </c>
      <c r="B479" s="11">
        <v>2917.7857142857142</v>
      </c>
      <c r="C479" s="11">
        <v>12</v>
      </c>
      <c r="F479" s="11">
        <v>2917.7857142857142</v>
      </c>
      <c r="G479" s="11">
        <v>12</v>
      </c>
    </row>
    <row r="480" spans="1:7" x14ac:dyDescent="0.2">
      <c r="A480" s="39">
        <v>45770</v>
      </c>
      <c r="B480" s="11">
        <v>3157.25</v>
      </c>
      <c r="C480" s="11">
        <v>33</v>
      </c>
      <c r="F480" s="11">
        <v>3157.25</v>
      </c>
      <c r="G480" s="11">
        <v>33</v>
      </c>
    </row>
    <row r="481" spans="1:7" x14ac:dyDescent="0.2">
      <c r="A481" s="39">
        <v>45771</v>
      </c>
      <c r="B481" s="11">
        <v>5256.5</v>
      </c>
      <c r="C481" s="11">
        <v>6</v>
      </c>
      <c r="F481" s="11">
        <v>5256.5</v>
      </c>
      <c r="G481" s="11">
        <v>6</v>
      </c>
    </row>
    <row r="482" spans="1:7" x14ac:dyDescent="0.2">
      <c r="A482" s="39">
        <v>45772</v>
      </c>
      <c r="B482" s="11">
        <v>9667</v>
      </c>
      <c r="C482" s="11">
        <v>11</v>
      </c>
      <c r="F482" s="11">
        <v>9667</v>
      </c>
      <c r="G482" s="11">
        <v>11</v>
      </c>
    </row>
    <row r="483" spans="1:7" x14ac:dyDescent="0.2">
      <c r="A483" s="39">
        <v>45773</v>
      </c>
      <c r="B483" s="11">
        <v>3290.8333333333335</v>
      </c>
      <c r="C483" s="11">
        <v>7</v>
      </c>
      <c r="F483" s="11">
        <v>3290.8333333333335</v>
      </c>
      <c r="G483" s="11">
        <v>7</v>
      </c>
    </row>
    <row r="484" spans="1:7" x14ac:dyDescent="0.2">
      <c r="A484" s="39">
        <v>45774</v>
      </c>
      <c r="B484" s="11">
        <v>6488.25</v>
      </c>
      <c r="C484" s="11">
        <v>13</v>
      </c>
      <c r="F484" s="11">
        <v>6488.25</v>
      </c>
      <c r="G484" s="11">
        <v>13</v>
      </c>
    </row>
    <row r="485" spans="1:7" x14ac:dyDescent="0.2">
      <c r="A485" s="39">
        <v>45775</v>
      </c>
      <c r="B485" s="11">
        <v>6365.636363636364</v>
      </c>
      <c r="C485" s="11">
        <v>23</v>
      </c>
      <c r="F485" s="11">
        <v>6365.636363636364</v>
      </c>
      <c r="G485" s="11">
        <v>23</v>
      </c>
    </row>
    <row r="486" spans="1:7" x14ac:dyDescent="0.2">
      <c r="A486" s="39">
        <v>45776</v>
      </c>
      <c r="B486" s="11">
        <v>4626</v>
      </c>
      <c r="C486" s="11">
        <v>12</v>
      </c>
      <c r="F486" s="11">
        <v>4626</v>
      </c>
      <c r="G486" s="11">
        <v>12</v>
      </c>
    </row>
    <row r="487" spans="1:7" x14ac:dyDescent="0.2">
      <c r="A487" s="39">
        <v>45777</v>
      </c>
      <c r="B487" s="11">
        <v>3513</v>
      </c>
      <c r="C487" s="11">
        <v>17</v>
      </c>
      <c r="F487" s="11">
        <v>3513</v>
      </c>
      <c r="G487" s="11">
        <v>17</v>
      </c>
    </row>
    <row r="488" spans="1:7" x14ac:dyDescent="0.2">
      <c r="A488" s="39">
        <v>45778</v>
      </c>
      <c r="B488" s="11">
        <v>4916.666666666667</v>
      </c>
      <c r="C488" s="11">
        <v>15</v>
      </c>
      <c r="F488" s="11">
        <v>4916.666666666667</v>
      </c>
      <c r="G488" s="11">
        <v>15</v>
      </c>
    </row>
    <row r="489" spans="1:7" x14ac:dyDescent="0.2">
      <c r="A489" s="39">
        <v>45779</v>
      </c>
      <c r="B489" s="11">
        <v>5987.85</v>
      </c>
      <c r="C489" s="11">
        <v>21</v>
      </c>
      <c r="F489" s="11">
        <v>5987.85</v>
      </c>
      <c r="G489" s="11">
        <v>21</v>
      </c>
    </row>
    <row r="490" spans="1:7" x14ac:dyDescent="0.2">
      <c r="A490" s="39">
        <v>45780</v>
      </c>
      <c r="B490" s="11">
        <v>6176.666666666667</v>
      </c>
      <c r="C490" s="11">
        <v>8</v>
      </c>
      <c r="F490" s="11">
        <v>6176.666666666667</v>
      </c>
      <c r="G490" s="11">
        <v>8</v>
      </c>
    </row>
    <row r="491" spans="1:7" x14ac:dyDescent="0.2">
      <c r="A491" s="39">
        <v>45781</v>
      </c>
      <c r="B491" s="11">
        <v>7489</v>
      </c>
      <c r="C491" s="11">
        <v>9</v>
      </c>
      <c r="F491" s="11">
        <v>7489</v>
      </c>
      <c r="G491" s="11">
        <v>9</v>
      </c>
    </row>
    <row r="492" spans="1:7" x14ac:dyDescent="0.2">
      <c r="A492" s="39">
        <v>45782</v>
      </c>
      <c r="B492" s="11">
        <v>5804.7142857142853</v>
      </c>
      <c r="C492" s="11">
        <v>13</v>
      </c>
      <c r="F492" s="11">
        <v>5804.7142857142853</v>
      </c>
      <c r="G492" s="11">
        <v>13</v>
      </c>
    </row>
    <row r="493" spans="1:7" x14ac:dyDescent="0.2">
      <c r="A493" s="39">
        <v>45783</v>
      </c>
      <c r="B493" s="11">
        <v>2954.4</v>
      </c>
      <c r="C493" s="11">
        <v>19</v>
      </c>
      <c r="F493" s="11">
        <v>2954.4</v>
      </c>
      <c r="G493" s="11">
        <v>19</v>
      </c>
    </row>
    <row r="494" spans="1:7" x14ac:dyDescent="0.2">
      <c r="A494" s="39">
        <v>45784</v>
      </c>
      <c r="B494" s="11">
        <v>2886.6666666666665</v>
      </c>
      <c r="C494" s="11">
        <v>14</v>
      </c>
      <c r="F494" s="11">
        <v>2886.6666666666665</v>
      </c>
      <c r="G494" s="11">
        <v>14</v>
      </c>
    </row>
    <row r="495" spans="1:7" x14ac:dyDescent="0.2">
      <c r="A495" s="39">
        <v>45785</v>
      </c>
      <c r="B495" s="11">
        <v>3905.0714285714284</v>
      </c>
      <c r="C495" s="11">
        <v>26</v>
      </c>
      <c r="F495" s="11">
        <v>3905.0714285714284</v>
      </c>
      <c r="G495" s="11">
        <v>26</v>
      </c>
    </row>
    <row r="496" spans="1:7" x14ac:dyDescent="0.2">
      <c r="A496" s="39">
        <v>45786</v>
      </c>
      <c r="B496" s="11">
        <v>6935</v>
      </c>
      <c r="C496" s="11">
        <v>17</v>
      </c>
      <c r="F496" s="11">
        <v>6935</v>
      </c>
      <c r="G496" s="11">
        <v>17</v>
      </c>
    </row>
    <row r="497" spans="1:7" x14ac:dyDescent="0.2">
      <c r="A497" s="39">
        <v>45787</v>
      </c>
      <c r="B497" s="11">
        <v>6224.791666666667</v>
      </c>
      <c r="C497" s="11">
        <v>25</v>
      </c>
      <c r="F497" s="11">
        <v>6224.791666666667</v>
      </c>
      <c r="G497" s="11">
        <v>25</v>
      </c>
    </row>
    <row r="498" spans="1:7" x14ac:dyDescent="0.2">
      <c r="A498" s="39">
        <v>45788</v>
      </c>
      <c r="B498" s="11">
        <v>13137.785714285714</v>
      </c>
      <c r="C498" s="11">
        <v>13</v>
      </c>
      <c r="F498" s="11">
        <v>13137.785714285714</v>
      </c>
      <c r="G498" s="11">
        <v>13</v>
      </c>
    </row>
    <row r="499" spans="1:7" x14ac:dyDescent="0.2">
      <c r="A499" s="39">
        <v>45789</v>
      </c>
      <c r="B499" s="11">
        <v>5157</v>
      </c>
      <c r="C499" s="11">
        <v>8</v>
      </c>
      <c r="F499" s="11">
        <v>5157</v>
      </c>
      <c r="G499" s="11">
        <v>8</v>
      </c>
    </row>
    <row r="500" spans="1:7" x14ac:dyDescent="0.2">
      <c r="A500" s="39">
        <v>45790</v>
      </c>
      <c r="B500" s="11">
        <v>1897.5</v>
      </c>
      <c r="C500" s="11">
        <v>11</v>
      </c>
      <c r="F500" s="11">
        <v>1897.5</v>
      </c>
      <c r="G500" s="11">
        <v>11</v>
      </c>
    </row>
    <row r="501" spans="1:7" x14ac:dyDescent="0.2">
      <c r="A501" s="39">
        <v>45791</v>
      </c>
      <c r="B501" s="11">
        <v>5022.8999999999996</v>
      </c>
      <c r="C501" s="11">
        <v>18</v>
      </c>
      <c r="F501" s="11">
        <v>5022.8999999999996</v>
      </c>
      <c r="G501" s="11">
        <v>18</v>
      </c>
    </row>
    <row r="502" spans="1:7" x14ac:dyDescent="0.2">
      <c r="A502" s="39">
        <v>45792</v>
      </c>
      <c r="B502" s="11">
        <v>3940.1428571428573</v>
      </c>
      <c r="C502" s="11">
        <v>10</v>
      </c>
      <c r="F502" s="11">
        <v>3940.1428571428573</v>
      </c>
      <c r="G502" s="11">
        <v>10</v>
      </c>
    </row>
    <row r="503" spans="1:7" x14ac:dyDescent="0.2">
      <c r="A503" s="39">
        <v>45793</v>
      </c>
      <c r="B503" s="11">
        <v>7840.1428571428569</v>
      </c>
      <c r="C503" s="11">
        <v>13</v>
      </c>
      <c r="F503" s="11">
        <v>7840.1428571428569</v>
      </c>
      <c r="G503" s="11">
        <v>13</v>
      </c>
    </row>
    <row r="504" spans="1:7" x14ac:dyDescent="0.2">
      <c r="A504" s="39">
        <v>45795</v>
      </c>
      <c r="B504" s="11">
        <v>7259.95</v>
      </c>
      <c r="C504" s="11">
        <v>21</v>
      </c>
      <c r="F504" s="11">
        <v>7259.95</v>
      </c>
      <c r="G504" s="11">
        <v>21</v>
      </c>
    </row>
    <row r="505" spans="1:7" x14ac:dyDescent="0.2">
      <c r="A505" s="39">
        <v>45796</v>
      </c>
      <c r="B505" s="11">
        <v>7460</v>
      </c>
      <c r="C505" s="11">
        <v>5</v>
      </c>
      <c r="F505" s="11">
        <v>7460</v>
      </c>
      <c r="G505" s="11">
        <v>5</v>
      </c>
    </row>
    <row r="506" spans="1:7" x14ac:dyDescent="0.2">
      <c r="A506" s="39">
        <v>45797</v>
      </c>
      <c r="B506" s="11">
        <v>8310.3333333333339</v>
      </c>
      <c r="C506" s="11">
        <v>7</v>
      </c>
      <c r="F506" s="11">
        <v>8310.3333333333339</v>
      </c>
      <c r="G506" s="11">
        <v>7</v>
      </c>
    </row>
    <row r="507" spans="1:7" x14ac:dyDescent="0.2">
      <c r="A507" s="39">
        <v>45798</v>
      </c>
      <c r="B507" s="11">
        <v>3568.6666666666665</v>
      </c>
      <c r="C507" s="11">
        <v>7</v>
      </c>
      <c r="F507" s="11">
        <v>3568.6666666666665</v>
      </c>
      <c r="G507" s="11">
        <v>7</v>
      </c>
    </row>
    <row r="508" spans="1:7" x14ac:dyDescent="0.2">
      <c r="A508" s="39">
        <v>45799</v>
      </c>
      <c r="B508" s="11">
        <v>6527.5</v>
      </c>
      <c r="C508" s="11">
        <v>14</v>
      </c>
      <c r="F508" s="11">
        <v>6527.5</v>
      </c>
      <c r="G508" s="11">
        <v>14</v>
      </c>
    </row>
    <row r="509" spans="1:7" x14ac:dyDescent="0.2">
      <c r="A509" s="39">
        <v>45800</v>
      </c>
      <c r="B509" s="11">
        <v>5280.833333333333</v>
      </c>
      <c r="C509" s="11">
        <v>5</v>
      </c>
      <c r="F509" s="11">
        <v>5280.833333333333</v>
      </c>
      <c r="G509" s="11">
        <v>5</v>
      </c>
    </row>
    <row r="510" spans="1:7" x14ac:dyDescent="0.2">
      <c r="A510" s="39">
        <v>45801</v>
      </c>
      <c r="B510" s="11">
        <v>4653.6499999999996</v>
      </c>
      <c r="C510" s="11">
        <v>21</v>
      </c>
      <c r="F510" s="11">
        <v>4653.6499999999996</v>
      </c>
      <c r="G510" s="11">
        <v>21</v>
      </c>
    </row>
    <row r="511" spans="1:7" x14ac:dyDescent="0.2">
      <c r="A511" s="39">
        <v>45802</v>
      </c>
      <c r="B511" s="11">
        <v>5216.166666666667</v>
      </c>
      <c r="C511" s="11">
        <v>17</v>
      </c>
      <c r="F511" s="11">
        <v>5216.166666666667</v>
      </c>
      <c r="G511" s="11">
        <v>17</v>
      </c>
    </row>
    <row r="512" spans="1:7" x14ac:dyDescent="0.2">
      <c r="A512" s="39">
        <v>45803</v>
      </c>
      <c r="B512" s="11">
        <v>3280</v>
      </c>
      <c r="C512" s="11">
        <v>15</v>
      </c>
      <c r="F512" s="11">
        <v>3280</v>
      </c>
      <c r="G512" s="11">
        <v>15</v>
      </c>
    </row>
    <row r="513" spans="1:7" x14ac:dyDescent="0.2">
      <c r="A513" s="39">
        <v>45804</v>
      </c>
      <c r="B513" s="11">
        <v>3910</v>
      </c>
      <c r="C513" s="11">
        <v>11</v>
      </c>
      <c r="F513" s="11">
        <v>3910</v>
      </c>
      <c r="G513" s="11">
        <v>11</v>
      </c>
    </row>
    <row r="514" spans="1:7" x14ac:dyDescent="0.2">
      <c r="A514" s="39">
        <v>45805</v>
      </c>
      <c r="B514" s="11">
        <v>4233.333333333333</v>
      </c>
      <c r="C514" s="11">
        <v>3</v>
      </c>
      <c r="F514" s="11">
        <v>4233.333333333333</v>
      </c>
      <c r="G514" s="11">
        <v>3</v>
      </c>
    </row>
    <row r="515" spans="1:7" x14ac:dyDescent="0.2">
      <c r="A515" s="39">
        <v>45806</v>
      </c>
      <c r="B515" s="11">
        <v>4110</v>
      </c>
      <c r="C515" s="11">
        <v>12</v>
      </c>
      <c r="F515" s="11">
        <v>4110</v>
      </c>
      <c r="G515" s="11">
        <v>12</v>
      </c>
    </row>
    <row r="516" spans="1:7" x14ac:dyDescent="0.2">
      <c r="A516" s="39">
        <v>45807</v>
      </c>
      <c r="B516" s="11">
        <v>11218.5</v>
      </c>
      <c r="C516" s="11">
        <v>14</v>
      </c>
      <c r="F516" s="11">
        <v>11218.5</v>
      </c>
      <c r="G516" s="11">
        <v>14</v>
      </c>
    </row>
    <row r="517" spans="1:7" x14ac:dyDescent="0.2">
      <c r="A517" s="39">
        <v>45808</v>
      </c>
      <c r="B517" s="11">
        <v>6422.0555555555557</v>
      </c>
      <c r="C517" s="11">
        <v>23</v>
      </c>
      <c r="F517" s="11">
        <v>6422.0555555555557</v>
      </c>
      <c r="G517" s="11">
        <v>23</v>
      </c>
    </row>
    <row r="518" spans="1:7" x14ac:dyDescent="0.2">
      <c r="A518" s="39">
        <v>45809</v>
      </c>
      <c r="B518" s="11">
        <v>2939.5</v>
      </c>
      <c r="C518" s="11">
        <v>19</v>
      </c>
      <c r="F518" s="11">
        <v>2939.5</v>
      </c>
      <c r="G518" s="11">
        <v>19</v>
      </c>
    </row>
    <row r="519" spans="1:7" x14ac:dyDescent="0.2">
      <c r="A519" s="39">
        <v>45810</v>
      </c>
      <c r="B519" s="11">
        <v>2857.1666666666665</v>
      </c>
      <c r="C519" s="11">
        <v>16</v>
      </c>
      <c r="F519" s="11">
        <v>2857.1666666666665</v>
      </c>
      <c r="G519" s="11">
        <v>16</v>
      </c>
    </row>
    <row r="520" spans="1:7" x14ac:dyDescent="0.2">
      <c r="A520" s="39">
        <v>45811</v>
      </c>
      <c r="B520" s="11">
        <v>5439.5555555555557</v>
      </c>
      <c r="C520" s="11">
        <v>14</v>
      </c>
      <c r="F520" s="11">
        <v>5439.5555555555557</v>
      </c>
      <c r="G520" s="11">
        <v>14</v>
      </c>
    </row>
    <row r="521" spans="1:7" x14ac:dyDescent="0.2">
      <c r="A521" s="39">
        <v>45812</v>
      </c>
      <c r="B521" s="11">
        <v>6491.75</v>
      </c>
      <c r="C521" s="11">
        <v>18</v>
      </c>
      <c r="F521" s="11">
        <v>6491.75</v>
      </c>
      <c r="G521" s="11">
        <v>18</v>
      </c>
    </row>
    <row r="522" spans="1:7" x14ac:dyDescent="0.2">
      <c r="A522" s="39">
        <v>45813</v>
      </c>
      <c r="B522" s="11">
        <v>6592.1875</v>
      </c>
      <c r="C522" s="11">
        <v>18</v>
      </c>
      <c r="F522" s="11">
        <v>6592.1875</v>
      </c>
      <c r="G522" s="11">
        <v>18</v>
      </c>
    </row>
    <row r="523" spans="1:7" x14ac:dyDescent="0.2">
      <c r="A523" s="39">
        <v>45814</v>
      </c>
      <c r="B523" s="11">
        <v>5465.7777777777774</v>
      </c>
      <c r="C523" s="11">
        <v>11</v>
      </c>
      <c r="F523" s="11">
        <v>5465.7777777777774</v>
      </c>
      <c r="G523" s="11">
        <v>11</v>
      </c>
    </row>
    <row r="524" spans="1:7" x14ac:dyDescent="0.2">
      <c r="A524" s="39">
        <v>45815</v>
      </c>
      <c r="B524" s="11">
        <v>4785</v>
      </c>
      <c r="C524" s="11">
        <v>3</v>
      </c>
      <c r="F524" s="11">
        <v>4785</v>
      </c>
      <c r="G524" s="11">
        <v>3</v>
      </c>
    </row>
    <row r="525" spans="1:7" x14ac:dyDescent="0.2">
      <c r="A525" s="39">
        <v>45816</v>
      </c>
      <c r="B525" s="11">
        <v>4334.8</v>
      </c>
      <c r="C525" s="11">
        <v>20</v>
      </c>
      <c r="F525" s="11">
        <v>4334.8</v>
      </c>
      <c r="G525" s="11">
        <v>20</v>
      </c>
    </row>
    <row r="526" spans="1:7" x14ac:dyDescent="0.2">
      <c r="A526" s="39">
        <v>45817</v>
      </c>
      <c r="B526" s="11">
        <v>1991.2777777777778</v>
      </c>
      <c r="C526" s="11">
        <v>12</v>
      </c>
      <c r="F526" s="11">
        <v>1991.2777777777778</v>
      </c>
      <c r="G526" s="11">
        <v>12</v>
      </c>
    </row>
    <row r="527" spans="1:7" x14ac:dyDescent="0.2">
      <c r="A527" s="39">
        <v>45818</v>
      </c>
      <c r="B527" s="11">
        <v>7008.5</v>
      </c>
      <c r="C527" s="11">
        <v>11</v>
      </c>
      <c r="F527" s="11">
        <v>7008.5</v>
      </c>
      <c r="G527" s="11">
        <v>11</v>
      </c>
    </row>
    <row r="528" spans="1:7" x14ac:dyDescent="0.2">
      <c r="A528" s="39">
        <v>45819</v>
      </c>
      <c r="B528" s="11">
        <v>7648.7</v>
      </c>
      <c r="C528" s="11">
        <v>16</v>
      </c>
      <c r="F528" s="11">
        <v>7648.7</v>
      </c>
      <c r="G528" s="11">
        <v>16</v>
      </c>
    </row>
    <row r="529" spans="1:7" x14ac:dyDescent="0.2">
      <c r="A529" s="39">
        <v>45820</v>
      </c>
      <c r="B529" s="11">
        <v>4200</v>
      </c>
      <c r="C529" s="11">
        <v>8</v>
      </c>
      <c r="F529" s="11">
        <v>4200</v>
      </c>
      <c r="G529" s="11">
        <v>8</v>
      </c>
    </row>
    <row r="530" spans="1:7" x14ac:dyDescent="0.2">
      <c r="A530" s="39">
        <v>45821</v>
      </c>
      <c r="B530" s="11">
        <v>4034</v>
      </c>
      <c r="C530" s="11">
        <v>9</v>
      </c>
      <c r="F530" s="11">
        <v>4034</v>
      </c>
      <c r="G530" s="11">
        <v>9</v>
      </c>
    </row>
    <row r="531" spans="1:7" x14ac:dyDescent="0.2">
      <c r="A531" s="39">
        <v>45822</v>
      </c>
      <c r="B531" s="11">
        <v>6380</v>
      </c>
      <c r="C531" s="11">
        <v>8</v>
      </c>
      <c r="F531" s="11">
        <v>6380</v>
      </c>
      <c r="G531" s="11">
        <v>8</v>
      </c>
    </row>
    <row r="532" spans="1:7" x14ac:dyDescent="0.2">
      <c r="A532" s="39">
        <v>45823</v>
      </c>
      <c r="B532" s="11">
        <v>5875</v>
      </c>
      <c r="C532" s="11">
        <v>14</v>
      </c>
      <c r="F532" s="11">
        <v>5875</v>
      </c>
      <c r="G532" s="11">
        <v>14</v>
      </c>
    </row>
    <row r="533" spans="1:7" x14ac:dyDescent="0.2">
      <c r="A533" s="39">
        <v>45824</v>
      </c>
      <c r="B533" s="11">
        <v>3454.5</v>
      </c>
      <c r="C533" s="11">
        <v>8</v>
      </c>
      <c r="F533" s="11">
        <v>3454.5</v>
      </c>
      <c r="G533" s="11">
        <v>8</v>
      </c>
    </row>
    <row r="534" spans="1:7" x14ac:dyDescent="0.2">
      <c r="A534" s="39">
        <v>45825</v>
      </c>
      <c r="B534" s="11">
        <v>3282.818181818182</v>
      </c>
      <c r="C534" s="11">
        <v>18</v>
      </c>
      <c r="F534" s="11">
        <v>3282.818181818182</v>
      </c>
      <c r="G534" s="11">
        <v>18</v>
      </c>
    </row>
    <row r="535" spans="1:7" x14ac:dyDescent="0.2">
      <c r="A535" s="39">
        <v>45826</v>
      </c>
      <c r="B535" s="11">
        <v>7426.875</v>
      </c>
      <c r="C535" s="11">
        <v>16</v>
      </c>
      <c r="F535" s="11">
        <v>7426.875</v>
      </c>
      <c r="G535" s="11">
        <v>16</v>
      </c>
    </row>
    <row r="536" spans="1:7" x14ac:dyDescent="0.2">
      <c r="A536" s="39">
        <v>45827</v>
      </c>
      <c r="B536" s="11">
        <v>6500.8571428571431</v>
      </c>
      <c r="C536" s="11">
        <v>12</v>
      </c>
      <c r="F536" s="11">
        <v>6500.8571428571431</v>
      </c>
      <c r="G536" s="11">
        <v>12</v>
      </c>
    </row>
    <row r="537" spans="1:7" x14ac:dyDescent="0.2">
      <c r="A537" s="39">
        <v>45828</v>
      </c>
      <c r="B537" s="11">
        <v>5668.5</v>
      </c>
      <c r="C537" s="11">
        <v>10</v>
      </c>
      <c r="F537" s="11">
        <v>5668.5</v>
      </c>
      <c r="G537" s="11">
        <v>10</v>
      </c>
    </row>
    <row r="538" spans="1:7" x14ac:dyDescent="0.2">
      <c r="A538" s="39">
        <v>45829</v>
      </c>
      <c r="B538" s="11">
        <v>1402.9</v>
      </c>
      <c r="C538" s="11">
        <v>19</v>
      </c>
      <c r="F538" s="11">
        <v>1402.9</v>
      </c>
      <c r="G538" s="11">
        <v>19</v>
      </c>
    </row>
    <row r="539" spans="1:7" x14ac:dyDescent="0.2">
      <c r="A539" s="39">
        <v>45830</v>
      </c>
      <c r="B539" s="11">
        <v>6137.5</v>
      </c>
      <c r="C539" s="11">
        <v>6</v>
      </c>
      <c r="F539" s="11">
        <v>6137.5</v>
      </c>
      <c r="G539" s="11">
        <v>6</v>
      </c>
    </row>
    <row r="540" spans="1:7" x14ac:dyDescent="0.2">
      <c r="A540" s="39">
        <v>45831</v>
      </c>
      <c r="B540" s="11">
        <v>6737.4285714285716</v>
      </c>
      <c r="C540" s="11">
        <v>12</v>
      </c>
      <c r="F540" s="11">
        <v>6737.4285714285716</v>
      </c>
      <c r="G540" s="11">
        <v>12</v>
      </c>
    </row>
    <row r="541" spans="1:7" x14ac:dyDescent="0.2">
      <c r="A541" s="39">
        <v>45832</v>
      </c>
      <c r="B541" s="11">
        <v>5260.6</v>
      </c>
      <c r="C541" s="11">
        <v>5</v>
      </c>
      <c r="F541" s="11">
        <v>5260.6</v>
      </c>
      <c r="G541" s="11">
        <v>5</v>
      </c>
    </row>
    <row r="542" spans="1:7" x14ac:dyDescent="0.2">
      <c r="A542" s="39">
        <v>45833</v>
      </c>
      <c r="B542" s="11">
        <v>4201.875</v>
      </c>
      <c r="C542" s="11">
        <v>5</v>
      </c>
      <c r="F542" s="11">
        <v>4201.875</v>
      </c>
      <c r="G542" s="11">
        <v>5</v>
      </c>
    </row>
    <row r="543" spans="1:7" x14ac:dyDescent="0.2">
      <c r="A543" s="39">
        <v>45834</v>
      </c>
      <c r="B543" s="11">
        <v>3074.5</v>
      </c>
      <c r="C543" s="11">
        <v>11</v>
      </c>
      <c r="F543" s="11">
        <v>3074.5</v>
      </c>
      <c r="G543" s="11">
        <v>11</v>
      </c>
    </row>
    <row r="544" spans="1:7" x14ac:dyDescent="0.2">
      <c r="A544" s="39">
        <v>45835</v>
      </c>
      <c r="B544" s="11">
        <v>2512.521739130435</v>
      </c>
      <c r="C544" s="11">
        <v>96</v>
      </c>
      <c r="F544" s="11">
        <v>2512.521739130435</v>
      </c>
      <c r="G544" s="11">
        <v>96</v>
      </c>
    </row>
    <row r="545" spans="1:7" x14ac:dyDescent="0.2">
      <c r="A545" s="39">
        <v>45836</v>
      </c>
      <c r="B545" s="11">
        <v>9529.3333333333339</v>
      </c>
      <c r="C545" s="11">
        <v>5</v>
      </c>
      <c r="F545" s="11">
        <v>9529.3333333333339</v>
      </c>
      <c r="G545" s="11">
        <v>5</v>
      </c>
    </row>
    <row r="546" spans="1:7" x14ac:dyDescent="0.2">
      <c r="A546" s="39">
        <v>45837</v>
      </c>
      <c r="B546" s="11">
        <v>5569.3</v>
      </c>
      <c r="C546" s="11">
        <v>7</v>
      </c>
      <c r="F546" s="11">
        <v>5569.3</v>
      </c>
      <c r="G546" s="11">
        <v>7</v>
      </c>
    </row>
    <row r="547" spans="1:7" x14ac:dyDescent="0.2">
      <c r="A547" s="39">
        <v>45838</v>
      </c>
      <c r="B547" s="11">
        <v>4348.6000000000004</v>
      </c>
      <c r="C547" s="11">
        <v>15</v>
      </c>
      <c r="F547" s="11">
        <v>4348.6000000000004</v>
      </c>
      <c r="G547" s="11">
        <v>15</v>
      </c>
    </row>
    <row r="548" spans="1:7" x14ac:dyDescent="0.2">
      <c r="A548" s="39">
        <v>45839</v>
      </c>
      <c r="B548" s="11">
        <v>7271.2142857142853</v>
      </c>
      <c r="C548" s="11">
        <v>10</v>
      </c>
      <c r="F548" s="11">
        <v>7271.2142857142853</v>
      </c>
      <c r="G548" s="11">
        <v>10</v>
      </c>
    </row>
    <row r="549" spans="1:7" x14ac:dyDescent="0.2">
      <c r="A549" s="39">
        <v>45840</v>
      </c>
      <c r="B549" s="11">
        <v>2775.5</v>
      </c>
      <c r="C549" s="11">
        <v>14</v>
      </c>
      <c r="F549" s="11">
        <v>2775.5</v>
      </c>
      <c r="G549" s="11">
        <v>14</v>
      </c>
    </row>
    <row r="550" spans="1:7" x14ac:dyDescent="0.2">
      <c r="A550" s="39">
        <v>45841</v>
      </c>
      <c r="B550" s="11">
        <v>7445.9444444444443</v>
      </c>
      <c r="C550" s="11">
        <v>15</v>
      </c>
      <c r="F550" s="11">
        <v>7445.9444444444443</v>
      </c>
      <c r="G550" s="11">
        <v>15</v>
      </c>
    </row>
    <row r="551" spans="1:7" x14ac:dyDescent="0.2">
      <c r="A551" s="39">
        <v>45842</v>
      </c>
      <c r="B551" s="11">
        <v>7643.333333333333</v>
      </c>
      <c r="C551" s="11">
        <v>4</v>
      </c>
      <c r="F551" s="11">
        <v>7643.333333333333</v>
      </c>
      <c r="G551" s="11">
        <v>4</v>
      </c>
    </row>
    <row r="552" spans="1:7" x14ac:dyDescent="0.2">
      <c r="A552" s="39">
        <v>45843</v>
      </c>
      <c r="B552" s="11">
        <v>4003.9</v>
      </c>
      <c r="C552" s="11">
        <v>8</v>
      </c>
      <c r="F552" s="11">
        <v>4003.9</v>
      </c>
      <c r="G552" s="11">
        <v>8</v>
      </c>
    </row>
    <row r="553" spans="1:7" x14ac:dyDescent="0.2">
      <c r="A553" s="39">
        <v>45844</v>
      </c>
      <c r="B553" s="11">
        <v>7814</v>
      </c>
      <c r="C553" s="11">
        <v>6</v>
      </c>
      <c r="F553" s="11">
        <v>7814</v>
      </c>
      <c r="G553" s="11">
        <v>6</v>
      </c>
    </row>
    <row r="554" spans="1:7" x14ac:dyDescent="0.2">
      <c r="A554" s="39">
        <v>45845</v>
      </c>
      <c r="B554" s="11">
        <v>1687.3333333333333</v>
      </c>
      <c r="C554" s="11">
        <v>5</v>
      </c>
      <c r="F554" s="11">
        <v>1687.3333333333333</v>
      </c>
      <c r="G554" s="11">
        <v>5</v>
      </c>
    </row>
    <row r="555" spans="1:7" x14ac:dyDescent="0.2">
      <c r="A555" s="39">
        <v>45846</v>
      </c>
      <c r="B555" s="11">
        <v>8614</v>
      </c>
      <c r="C555" s="11">
        <v>15</v>
      </c>
      <c r="F555" s="11">
        <v>8614</v>
      </c>
      <c r="G555" s="11">
        <v>15</v>
      </c>
    </row>
    <row r="556" spans="1:7" x14ac:dyDescent="0.2">
      <c r="A556" s="39">
        <v>45847</v>
      </c>
      <c r="B556" s="11">
        <v>3208.3333333333335</v>
      </c>
      <c r="C556" s="11">
        <v>3</v>
      </c>
      <c r="F556" s="11">
        <v>3208.3333333333335</v>
      </c>
      <c r="G556" s="11">
        <v>3</v>
      </c>
    </row>
    <row r="557" spans="1:7" x14ac:dyDescent="0.2">
      <c r="A557" s="39">
        <v>45848</v>
      </c>
      <c r="B557" s="11">
        <v>2002.5</v>
      </c>
      <c r="C557" s="11">
        <v>2</v>
      </c>
      <c r="F557" s="11">
        <v>2002.5</v>
      </c>
      <c r="G557" s="11">
        <v>2</v>
      </c>
    </row>
    <row r="558" spans="1:7" x14ac:dyDescent="0.2">
      <c r="A558" s="39">
        <v>45849</v>
      </c>
      <c r="B558" s="11">
        <v>3111.5</v>
      </c>
      <c r="C558" s="11">
        <v>16</v>
      </c>
      <c r="F558" s="11">
        <v>3111.5</v>
      </c>
      <c r="G558" s="11">
        <v>16</v>
      </c>
    </row>
    <row r="559" spans="1:7" x14ac:dyDescent="0.2">
      <c r="A559" s="39">
        <v>45850</v>
      </c>
      <c r="B559" s="11">
        <v>4364.166666666667</v>
      </c>
      <c r="C559" s="11">
        <v>7</v>
      </c>
      <c r="F559" s="11">
        <v>4364.166666666667</v>
      </c>
      <c r="G559" s="11">
        <v>7</v>
      </c>
    </row>
    <row r="560" spans="1:7" x14ac:dyDescent="0.2">
      <c r="A560" s="39">
        <v>45851</v>
      </c>
      <c r="B560" s="11">
        <v>1855</v>
      </c>
      <c r="C560" s="11">
        <v>8</v>
      </c>
      <c r="F560" s="11">
        <v>1855</v>
      </c>
      <c r="G560" s="11">
        <v>8</v>
      </c>
    </row>
    <row r="561" spans="1:7" x14ac:dyDescent="0.2">
      <c r="A561" s="39">
        <v>45852</v>
      </c>
      <c r="B561" s="11">
        <v>5285</v>
      </c>
      <c r="C561" s="11">
        <v>7</v>
      </c>
      <c r="F561" s="11">
        <v>5285</v>
      </c>
      <c r="G561" s="11">
        <v>7</v>
      </c>
    </row>
    <row r="562" spans="1:7" x14ac:dyDescent="0.2">
      <c r="A562" s="39">
        <v>45853</v>
      </c>
      <c r="B562" s="11">
        <v>3812.9166666666665</v>
      </c>
      <c r="C562" s="11">
        <v>8</v>
      </c>
      <c r="F562" s="11">
        <v>3812.9166666666665</v>
      </c>
      <c r="G562" s="11">
        <v>8</v>
      </c>
    </row>
    <row r="563" spans="1:7" x14ac:dyDescent="0.2">
      <c r="A563" s="39">
        <v>45854</v>
      </c>
      <c r="B563" s="11">
        <v>3156.875</v>
      </c>
      <c r="C563" s="11">
        <v>6</v>
      </c>
      <c r="F563" s="11">
        <v>3156.875</v>
      </c>
      <c r="G563" s="11">
        <v>6</v>
      </c>
    </row>
    <row r="564" spans="1:7" x14ac:dyDescent="0.2">
      <c r="A564" s="39">
        <v>45855</v>
      </c>
      <c r="B564" s="11">
        <v>2905</v>
      </c>
      <c r="C564" s="11">
        <v>1</v>
      </c>
      <c r="F564" s="11">
        <v>2905</v>
      </c>
      <c r="G564" s="11">
        <v>1</v>
      </c>
    </row>
    <row r="565" spans="1:7" x14ac:dyDescent="0.2">
      <c r="A565" s="39">
        <v>45856</v>
      </c>
      <c r="B565" s="11">
        <v>2205</v>
      </c>
      <c r="C565" s="11">
        <v>18</v>
      </c>
      <c r="F565" s="11">
        <v>2205</v>
      </c>
      <c r="G565" s="11">
        <v>18</v>
      </c>
    </row>
    <row r="566" spans="1:7" x14ac:dyDescent="0.2">
      <c r="A566" s="39">
        <v>45857</v>
      </c>
      <c r="B566" s="11">
        <v>6423.1111111111113</v>
      </c>
      <c r="C566" s="11">
        <v>29</v>
      </c>
      <c r="F566" s="11">
        <v>6423.1111111111113</v>
      </c>
      <c r="G566" s="11">
        <v>29</v>
      </c>
    </row>
    <row r="567" spans="1:7" x14ac:dyDescent="0.2">
      <c r="A567" s="39">
        <v>45858</v>
      </c>
      <c r="B567" s="11">
        <v>997.5</v>
      </c>
      <c r="C567" s="11">
        <v>4</v>
      </c>
      <c r="F567" s="11">
        <v>997.5</v>
      </c>
      <c r="G567" s="11">
        <v>4</v>
      </c>
    </row>
    <row r="568" spans="1:7" x14ac:dyDescent="0.2">
      <c r="A568" s="39">
        <v>45859</v>
      </c>
      <c r="B568" s="11">
        <v>5328.75</v>
      </c>
      <c r="C568" s="11">
        <v>3</v>
      </c>
      <c r="F568" s="11">
        <v>5328.75</v>
      </c>
      <c r="G568" s="11">
        <v>3</v>
      </c>
    </row>
    <row r="569" spans="1:7" x14ac:dyDescent="0.2">
      <c r="A569" s="39">
        <v>45860</v>
      </c>
      <c r="B569" s="11">
        <v>3950</v>
      </c>
      <c r="C569" s="11">
        <v>3</v>
      </c>
      <c r="F569" s="11">
        <v>3950</v>
      </c>
      <c r="G569" s="11">
        <v>3</v>
      </c>
    </row>
    <row r="570" spans="1:7" x14ac:dyDescent="0.2">
      <c r="A570" s="39">
        <v>45861</v>
      </c>
      <c r="B570" s="11">
        <v>7859.6111111111113</v>
      </c>
      <c r="C570" s="11">
        <v>15</v>
      </c>
      <c r="F570" s="11">
        <v>7859.6111111111113</v>
      </c>
      <c r="G570" s="11">
        <v>15</v>
      </c>
    </row>
    <row r="571" spans="1:7" x14ac:dyDescent="0.2">
      <c r="A571" s="39">
        <v>45862</v>
      </c>
      <c r="B571" s="11">
        <v>1942.5</v>
      </c>
      <c r="C571" s="11">
        <v>6</v>
      </c>
      <c r="F571" s="11">
        <v>1942.5</v>
      </c>
      <c r="G571" s="11">
        <v>6</v>
      </c>
    </row>
    <row r="572" spans="1:7" x14ac:dyDescent="0.2">
      <c r="A572" s="39">
        <v>45863</v>
      </c>
      <c r="B572" s="11">
        <v>6343.9</v>
      </c>
      <c r="C572" s="11">
        <v>8</v>
      </c>
      <c r="F572" s="11">
        <v>6343.9</v>
      </c>
      <c r="G572" s="11">
        <v>8</v>
      </c>
    </row>
    <row r="573" spans="1:7" x14ac:dyDescent="0.2">
      <c r="A573" s="39">
        <v>45864</v>
      </c>
      <c r="B573" s="11">
        <v>21600</v>
      </c>
      <c r="C573" s="11">
        <v>2</v>
      </c>
      <c r="F573" s="11">
        <v>21600</v>
      </c>
      <c r="G573" s="11">
        <v>2</v>
      </c>
    </row>
    <row r="574" spans="1:7" x14ac:dyDescent="0.2">
      <c r="A574" s="39">
        <v>45865</v>
      </c>
      <c r="B574" s="11">
        <v>4300</v>
      </c>
      <c r="C574" s="11">
        <v>17</v>
      </c>
      <c r="F574" s="11">
        <v>4300</v>
      </c>
      <c r="G574" s="11">
        <v>17</v>
      </c>
    </row>
    <row r="575" spans="1:7" x14ac:dyDescent="0.2">
      <c r="A575" s="39">
        <v>45866</v>
      </c>
      <c r="B575" s="11">
        <v>4949</v>
      </c>
      <c r="C575" s="11">
        <v>26</v>
      </c>
      <c r="F575" s="11">
        <v>4949</v>
      </c>
      <c r="G575" s="11">
        <v>26</v>
      </c>
    </row>
    <row r="576" spans="1:7" x14ac:dyDescent="0.2">
      <c r="A576" s="39">
        <v>45867</v>
      </c>
      <c r="B576" s="11">
        <v>3889</v>
      </c>
      <c r="C576" s="11">
        <v>5</v>
      </c>
      <c r="F576" s="11">
        <v>3889</v>
      </c>
      <c r="G576" s="11">
        <v>5</v>
      </c>
    </row>
    <row r="577" spans="1:7" x14ac:dyDescent="0.2">
      <c r="A577" s="39">
        <v>45868</v>
      </c>
      <c r="B577" s="11">
        <v>1452.5</v>
      </c>
      <c r="C577" s="11">
        <v>8</v>
      </c>
      <c r="F577" s="11">
        <v>1452.5</v>
      </c>
      <c r="G577" s="11">
        <v>8</v>
      </c>
    </row>
    <row r="578" spans="1:7" x14ac:dyDescent="0.2">
      <c r="A578" s="39">
        <v>45869</v>
      </c>
      <c r="B578" s="11">
        <v>5600</v>
      </c>
      <c r="C578" s="11">
        <v>2</v>
      </c>
      <c r="F578" s="11">
        <v>5600</v>
      </c>
      <c r="G578" s="11">
        <v>2</v>
      </c>
    </row>
    <row r="579" spans="1:7" x14ac:dyDescent="0.2">
      <c r="A579" s="39">
        <v>45870</v>
      </c>
      <c r="B579" s="11">
        <v>1466.25</v>
      </c>
      <c r="C579" s="11">
        <v>2</v>
      </c>
      <c r="F579" s="11">
        <v>1466.25</v>
      </c>
      <c r="G579" s="11">
        <v>2</v>
      </c>
    </row>
    <row r="580" spans="1:7" x14ac:dyDescent="0.2">
      <c r="A580" s="39">
        <v>45871</v>
      </c>
      <c r="B580" s="11">
        <v>6124.75</v>
      </c>
      <c r="C580" s="11">
        <v>8</v>
      </c>
      <c r="F580" s="11">
        <v>6124.75</v>
      </c>
      <c r="G580" s="11">
        <v>8</v>
      </c>
    </row>
    <row r="581" spans="1:7" x14ac:dyDescent="0.2">
      <c r="A581" s="39">
        <v>45872</v>
      </c>
      <c r="B581" s="11">
        <v>4536.875</v>
      </c>
      <c r="C581" s="11">
        <v>13</v>
      </c>
      <c r="F581" s="11">
        <v>4536.875</v>
      </c>
      <c r="G581" s="11">
        <v>13</v>
      </c>
    </row>
    <row r="582" spans="1:7" x14ac:dyDescent="0.2">
      <c r="A582" s="39">
        <v>45873</v>
      </c>
      <c r="B582" s="11">
        <v>892.5</v>
      </c>
      <c r="C582" s="11">
        <v>1</v>
      </c>
      <c r="F582" s="11">
        <v>892.5</v>
      </c>
      <c r="G582" s="11">
        <v>1</v>
      </c>
    </row>
    <row r="583" spans="1:7" x14ac:dyDescent="0.2">
      <c r="A583" s="39">
        <v>45874</v>
      </c>
      <c r="B583" s="11">
        <v>9350</v>
      </c>
      <c r="C583" s="11">
        <v>3</v>
      </c>
      <c r="F583" s="11">
        <v>9350</v>
      </c>
      <c r="G583" s="11">
        <v>3</v>
      </c>
    </row>
    <row r="584" spans="1:7" x14ac:dyDescent="0.2">
      <c r="A584" s="39">
        <v>45875</v>
      </c>
      <c r="B584" s="11">
        <v>9405</v>
      </c>
      <c r="C584" s="11">
        <v>2</v>
      </c>
      <c r="F584" s="11">
        <v>9405</v>
      </c>
      <c r="G584" s="11">
        <v>2</v>
      </c>
    </row>
    <row r="585" spans="1:7" x14ac:dyDescent="0.2">
      <c r="A585" s="39">
        <v>45876</v>
      </c>
      <c r="B585" s="11">
        <v>3689.9</v>
      </c>
      <c r="C585" s="11">
        <v>8</v>
      </c>
      <c r="F585" s="11">
        <v>3689.9</v>
      </c>
      <c r="G585" s="11">
        <v>8</v>
      </c>
    </row>
    <row r="586" spans="1:7" x14ac:dyDescent="0.2">
      <c r="A586" s="39">
        <v>45877</v>
      </c>
      <c r="B586" s="11">
        <v>3199</v>
      </c>
      <c r="C586" s="11">
        <v>18</v>
      </c>
      <c r="F586" s="11">
        <v>3199</v>
      </c>
      <c r="G586" s="11">
        <v>18</v>
      </c>
    </row>
    <row r="587" spans="1:7" x14ac:dyDescent="0.2">
      <c r="A587" s="39">
        <v>45878</v>
      </c>
      <c r="B587" s="11">
        <v>5038.833333333333</v>
      </c>
      <c r="C587" s="11">
        <v>5</v>
      </c>
      <c r="F587" s="11">
        <v>5038.833333333333</v>
      </c>
      <c r="G587" s="11">
        <v>5</v>
      </c>
    </row>
    <row r="588" spans="1:7" x14ac:dyDescent="0.2">
      <c r="A588" s="39">
        <v>45879</v>
      </c>
      <c r="B588" s="11">
        <v>1577.5</v>
      </c>
      <c r="C588" s="11">
        <v>2</v>
      </c>
      <c r="F588" s="11">
        <v>1577.5</v>
      </c>
      <c r="G588" s="11">
        <v>2</v>
      </c>
    </row>
    <row r="589" spans="1:7" x14ac:dyDescent="0.2">
      <c r="A589" s="39">
        <v>45880</v>
      </c>
      <c r="B589" s="11">
        <v>1411.6666666666667</v>
      </c>
      <c r="C589" s="11">
        <v>4</v>
      </c>
      <c r="F589" s="11">
        <v>1411.6666666666667</v>
      </c>
      <c r="G589" s="11">
        <v>4</v>
      </c>
    </row>
    <row r="590" spans="1:7" x14ac:dyDescent="0.2">
      <c r="A590" s="39">
        <v>45881</v>
      </c>
      <c r="B590" s="11">
        <v>4815</v>
      </c>
      <c r="C590" s="11">
        <v>3</v>
      </c>
      <c r="F590" s="11">
        <v>4815</v>
      </c>
      <c r="G590" s="11">
        <v>3</v>
      </c>
    </row>
    <row r="591" spans="1:7" x14ac:dyDescent="0.2">
      <c r="A591" s="39">
        <v>45882</v>
      </c>
      <c r="B591" s="11">
        <v>7413.333333333333</v>
      </c>
      <c r="C591" s="11">
        <v>4</v>
      </c>
      <c r="F591" s="11">
        <v>7413.333333333333</v>
      </c>
      <c r="G591" s="11">
        <v>4</v>
      </c>
    </row>
    <row r="592" spans="1:7" x14ac:dyDescent="0.2">
      <c r="A592" s="39">
        <v>45883</v>
      </c>
      <c r="B592" s="11">
        <v>6400</v>
      </c>
      <c r="C592" s="11">
        <v>10</v>
      </c>
      <c r="F592" s="11">
        <v>6400</v>
      </c>
      <c r="G592" s="11">
        <v>10</v>
      </c>
    </row>
    <row r="593" spans="1:7" x14ac:dyDescent="0.2">
      <c r="A593" s="39">
        <v>45884</v>
      </c>
      <c r="B593" s="11">
        <v>1050</v>
      </c>
      <c r="C593" s="11">
        <v>10</v>
      </c>
      <c r="F593" s="11">
        <v>1050</v>
      </c>
      <c r="G593" s="11">
        <v>10</v>
      </c>
    </row>
    <row r="594" spans="1:7" x14ac:dyDescent="0.2">
      <c r="A594" s="39">
        <v>45885</v>
      </c>
      <c r="B594" s="11">
        <v>7108.1</v>
      </c>
      <c r="C594" s="11">
        <v>7</v>
      </c>
      <c r="F594" s="11">
        <v>7108.1</v>
      </c>
      <c r="G594" s="11">
        <v>7</v>
      </c>
    </row>
    <row r="595" spans="1:7" x14ac:dyDescent="0.2">
      <c r="A595" s="39">
        <v>45886</v>
      </c>
      <c r="B595" s="11">
        <v>5906.833333333333</v>
      </c>
      <c r="C595" s="11">
        <v>4</v>
      </c>
      <c r="F595" s="11">
        <v>5906.833333333333</v>
      </c>
      <c r="G595" s="11">
        <v>4</v>
      </c>
    </row>
    <row r="596" spans="1:7" x14ac:dyDescent="0.2">
      <c r="A596" s="39">
        <v>45887</v>
      </c>
      <c r="B596" s="11">
        <v>3431.5714285714284</v>
      </c>
      <c r="C596" s="11">
        <v>10</v>
      </c>
      <c r="F596" s="11">
        <v>3431.5714285714284</v>
      </c>
      <c r="G596" s="11">
        <v>10</v>
      </c>
    </row>
    <row r="597" spans="1:7" x14ac:dyDescent="0.2">
      <c r="A597" s="39">
        <v>45888</v>
      </c>
      <c r="B597" s="11">
        <v>7500</v>
      </c>
      <c r="C597" s="11">
        <v>6</v>
      </c>
      <c r="F597" s="11">
        <v>7500</v>
      </c>
      <c r="G597" s="11">
        <v>6</v>
      </c>
    </row>
    <row r="598" spans="1:7" x14ac:dyDescent="0.2">
      <c r="A598" s="39">
        <v>45889</v>
      </c>
      <c r="B598" s="11">
        <v>6750</v>
      </c>
      <c r="C598" s="11">
        <v>4</v>
      </c>
      <c r="F598" s="11">
        <v>6750</v>
      </c>
      <c r="G598" s="11">
        <v>4</v>
      </c>
    </row>
    <row r="599" spans="1:7" x14ac:dyDescent="0.2">
      <c r="A599" s="39">
        <v>45890</v>
      </c>
      <c r="B599" s="11">
        <v>7451.4285714285716</v>
      </c>
      <c r="C599" s="11">
        <v>11</v>
      </c>
      <c r="F599" s="11">
        <v>7451.4285714285716</v>
      </c>
      <c r="G599" s="11">
        <v>11</v>
      </c>
    </row>
    <row r="600" spans="1:7" x14ac:dyDescent="0.2">
      <c r="A600" s="39">
        <v>45891</v>
      </c>
      <c r="B600" s="11">
        <v>3277.9375</v>
      </c>
      <c r="C600" s="11">
        <v>10</v>
      </c>
      <c r="F600" s="11">
        <v>3277.9375</v>
      </c>
      <c r="G600" s="11">
        <v>10</v>
      </c>
    </row>
    <row r="601" spans="1:7" x14ac:dyDescent="0.2">
      <c r="A601" s="39">
        <v>45892</v>
      </c>
      <c r="B601" s="11">
        <v>6793.3</v>
      </c>
      <c r="C601" s="11">
        <v>8</v>
      </c>
      <c r="F601" s="11">
        <v>6793.3</v>
      </c>
      <c r="G601" s="11">
        <v>8</v>
      </c>
    </row>
    <row r="602" spans="1:7" x14ac:dyDescent="0.2">
      <c r="A602" s="39">
        <v>45893</v>
      </c>
      <c r="B602" s="11">
        <v>3860.5</v>
      </c>
      <c r="C602" s="11">
        <v>6</v>
      </c>
      <c r="F602" s="11">
        <v>3860.5</v>
      </c>
      <c r="G602" s="11">
        <v>6</v>
      </c>
    </row>
    <row r="603" spans="1:7" x14ac:dyDescent="0.2">
      <c r="A603" s="39">
        <v>45894</v>
      </c>
      <c r="B603" s="11">
        <v>6570</v>
      </c>
      <c r="C603" s="11">
        <v>7</v>
      </c>
      <c r="F603" s="11">
        <v>6570</v>
      </c>
      <c r="G603" s="11">
        <v>7</v>
      </c>
    </row>
    <row r="604" spans="1:7" x14ac:dyDescent="0.2">
      <c r="A604" s="39">
        <v>45895</v>
      </c>
      <c r="B604" s="11">
        <v>7924</v>
      </c>
      <c r="C604" s="11">
        <v>2</v>
      </c>
      <c r="F604" s="11">
        <v>7924</v>
      </c>
      <c r="G604" s="11">
        <v>2</v>
      </c>
    </row>
    <row r="605" spans="1:7" x14ac:dyDescent="0.2">
      <c r="A605" s="39">
        <v>45896</v>
      </c>
      <c r="B605" s="11">
        <v>6030</v>
      </c>
      <c r="C605" s="11">
        <v>7</v>
      </c>
      <c r="F605" s="11">
        <v>6030</v>
      </c>
      <c r="G605" s="11">
        <v>7</v>
      </c>
    </row>
    <row r="606" spans="1:7" x14ac:dyDescent="0.2">
      <c r="A606" s="39">
        <v>45897</v>
      </c>
      <c r="B606" s="11">
        <v>8961.6666666666661</v>
      </c>
      <c r="C606" s="11">
        <v>11</v>
      </c>
      <c r="F606" s="11">
        <v>8961.6666666666661</v>
      </c>
      <c r="G606" s="11">
        <v>11</v>
      </c>
    </row>
    <row r="607" spans="1:7" x14ac:dyDescent="0.2">
      <c r="A607" s="39">
        <v>45898</v>
      </c>
      <c r="B607" s="11">
        <v>9642.3333333333339</v>
      </c>
      <c r="C607" s="11">
        <v>8</v>
      </c>
      <c r="F607" s="11">
        <v>9642.3333333333339</v>
      </c>
      <c r="G607" s="11">
        <v>8</v>
      </c>
    </row>
    <row r="608" spans="1:7" x14ac:dyDescent="0.2">
      <c r="A608" s="39">
        <v>45899</v>
      </c>
      <c r="B608" s="11">
        <v>8822.1666666666661</v>
      </c>
      <c r="C608" s="11">
        <v>9</v>
      </c>
      <c r="F608" s="11">
        <v>8822.1666666666661</v>
      </c>
      <c r="G608" s="11">
        <v>9</v>
      </c>
    </row>
    <row r="609" spans="1:7" x14ac:dyDescent="0.2">
      <c r="A609" s="39">
        <v>45900</v>
      </c>
      <c r="B609" s="11">
        <v>3973</v>
      </c>
      <c r="C609" s="11">
        <v>9</v>
      </c>
      <c r="F609" s="11">
        <v>3973</v>
      </c>
      <c r="G609" s="11">
        <v>9</v>
      </c>
    </row>
    <row r="610" spans="1:7" x14ac:dyDescent="0.2">
      <c r="A610" s="39">
        <v>45901</v>
      </c>
      <c r="B610" s="11">
        <v>1150</v>
      </c>
      <c r="C610" s="11">
        <v>2</v>
      </c>
      <c r="F610" s="11">
        <v>1150</v>
      </c>
      <c r="G610" s="11">
        <v>2</v>
      </c>
    </row>
    <row r="611" spans="1:7" x14ac:dyDescent="0.2">
      <c r="A611" s="39">
        <v>45902</v>
      </c>
      <c r="B611" s="11">
        <v>4189.875</v>
      </c>
      <c r="C611" s="11">
        <v>6</v>
      </c>
      <c r="F611" s="11">
        <v>4189.875</v>
      </c>
      <c r="G611" s="11">
        <v>6</v>
      </c>
    </row>
    <row r="612" spans="1:7" x14ac:dyDescent="0.2">
      <c r="A612" s="39">
        <v>45903</v>
      </c>
      <c r="B612" s="11">
        <v>2000.9285714285713</v>
      </c>
      <c r="C612" s="11">
        <v>15</v>
      </c>
      <c r="F612" s="11">
        <v>2000.9285714285713</v>
      </c>
      <c r="G612" s="11">
        <v>15</v>
      </c>
    </row>
    <row r="613" spans="1:7" x14ac:dyDescent="0.2">
      <c r="A613" s="39">
        <v>45904</v>
      </c>
      <c r="B613" s="11">
        <v>10968.388888888889</v>
      </c>
      <c r="C613" s="11">
        <v>13</v>
      </c>
      <c r="F613" s="11">
        <v>10968.388888888889</v>
      </c>
      <c r="G613" s="11">
        <v>13</v>
      </c>
    </row>
    <row r="614" spans="1:7" x14ac:dyDescent="0.2">
      <c r="A614" s="39">
        <v>45905</v>
      </c>
      <c r="B614" s="11">
        <v>5894</v>
      </c>
      <c r="C614" s="11">
        <v>12</v>
      </c>
      <c r="F614" s="11">
        <v>5894</v>
      </c>
      <c r="G614" s="11">
        <v>12</v>
      </c>
    </row>
    <row r="615" spans="1:7" x14ac:dyDescent="0.2">
      <c r="A615" s="39">
        <v>45906</v>
      </c>
      <c r="B615" s="11">
        <v>4769</v>
      </c>
      <c r="C615" s="11">
        <v>6</v>
      </c>
      <c r="F615" s="11">
        <v>4769</v>
      </c>
      <c r="G615" s="11">
        <v>6</v>
      </c>
    </row>
    <row r="616" spans="1:7" x14ac:dyDescent="0.2">
      <c r="A616" s="39">
        <v>45907</v>
      </c>
      <c r="B616" s="11">
        <v>4560.833333333333</v>
      </c>
      <c r="C616" s="11">
        <v>4</v>
      </c>
      <c r="F616" s="11">
        <v>4560.833333333333</v>
      </c>
      <c r="G616" s="11">
        <v>4</v>
      </c>
    </row>
    <row r="617" spans="1:7" x14ac:dyDescent="0.2">
      <c r="A617" s="39">
        <v>45908</v>
      </c>
      <c r="B617" s="11">
        <v>8055</v>
      </c>
      <c r="C617" s="11">
        <v>2</v>
      </c>
      <c r="F617" s="11">
        <v>8055</v>
      </c>
      <c r="G617" s="11">
        <v>2</v>
      </c>
    </row>
    <row r="618" spans="1:7" x14ac:dyDescent="0.2">
      <c r="A618" s="39">
        <v>45909</v>
      </c>
      <c r="B618" s="11">
        <v>2206.5</v>
      </c>
      <c r="C618" s="11">
        <v>4</v>
      </c>
      <c r="F618" s="11">
        <v>2206.5</v>
      </c>
      <c r="G618" s="11">
        <v>4</v>
      </c>
    </row>
    <row r="619" spans="1:7" x14ac:dyDescent="0.2">
      <c r="A619" s="39">
        <v>45910</v>
      </c>
      <c r="B619" s="11">
        <v>3920</v>
      </c>
      <c r="C619" s="11">
        <v>3</v>
      </c>
      <c r="F619" s="11">
        <v>3920</v>
      </c>
      <c r="G619" s="11">
        <v>3</v>
      </c>
    </row>
    <row r="620" spans="1:7" x14ac:dyDescent="0.2">
      <c r="A620" s="39">
        <v>45911</v>
      </c>
      <c r="B620" s="11">
        <v>8399</v>
      </c>
      <c r="C620" s="11">
        <v>2</v>
      </c>
      <c r="F620" s="11">
        <v>8399</v>
      </c>
      <c r="G620" s="11">
        <v>2</v>
      </c>
    </row>
    <row r="621" spans="1:7" x14ac:dyDescent="0.2">
      <c r="A621" s="39">
        <v>45912</v>
      </c>
      <c r="B621" s="11">
        <v>3990</v>
      </c>
      <c r="C621" s="11">
        <v>1</v>
      </c>
      <c r="F621" s="11">
        <v>3990</v>
      </c>
      <c r="G621" s="11">
        <v>1</v>
      </c>
    </row>
    <row r="622" spans="1:7" x14ac:dyDescent="0.2">
      <c r="A622" s="39">
        <v>45913</v>
      </c>
      <c r="B622" s="11">
        <v>2800.5</v>
      </c>
      <c r="C622" s="11">
        <v>10</v>
      </c>
      <c r="F622" s="11">
        <v>2800.5</v>
      </c>
      <c r="G622" s="11">
        <v>10</v>
      </c>
    </row>
    <row r="623" spans="1:7" x14ac:dyDescent="0.2">
      <c r="A623" s="39">
        <v>45914</v>
      </c>
      <c r="B623" s="11">
        <v>3822.7</v>
      </c>
      <c r="C623" s="11">
        <v>7</v>
      </c>
      <c r="F623" s="11">
        <v>3822.7</v>
      </c>
      <c r="G623" s="11">
        <v>7</v>
      </c>
    </row>
    <row r="624" spans="1:7" x14ac:dyDescent="0.2">
      <c r="A624" s="39">
        <v>45915</v>
      </c>
      <c r="B624" s="11">
        <v>3657.5</v>
      </c>
      <c r="C624" s="11">
        <v>1</v>
      </c>
      <c r="F624" s="11">
        <v>3657.5</v>
      </c>
      <c r="G624" s="11">
        <v>1</v>
      </c>
    </row>
    <row r="625" spans="1:7" x14ac:dyDescent="0.2">
      <c r="A625" s="39">
        <v>45916</v>
      </c>
      <c r="B625" s="11">
        <v>5906.4</v>
      </c>
      <c r="C625" s="11">
        <v>7</v>
      </c>
      <c r="F625" s="11">
        <v>5906.4</v>
      </c>
      <c r="G625" s="11">
        <v>7</v>
      </c>
    </row>
    <row r="626" spans="1:7" x14ac:dyDescent="0.2">
      <c r="A626" s="39">
        <v>45917</v>
      </c>
      <c r="B626" s="11">
        <v>6241.666666666667</v>
      </c>
      <c r="C626" s="11">
        <v>9</v>
      </c>
      <c r="F626" s="11">
        <v>6241.666666666667</v>
      </c>
      <c r="G626" s="11">
        <v>9</v>
      </c>
    </row>
    <row r="627" spans="1:7" x14ac:dyDescent="0.2">
      <c r="A627" s="39">
        <v>45918</v>
      </c>
      <c r="B627" s="11">
        <v>3555</v>
      </c>
      <c r="C627" s="11">
        <v>12</v>
      </c>
      <c r="F627" s="11">
        <v>3555</v>
      </c>
      <c r="G627" s="11">
        <v>12</v>
      </c>
    </row>
    <row r="628" spans="1:7" x14ac:dyDescent="0.2">
      <c r="A628" s="39">
        <v>45919</v>
      </c>
      <c r="B628" s="11">
        <v>4217.666666666667</v>
      </c>
      <c r="C628" s="11">
        <v>5</v>
      </c>
      <c r="F628" s="11">
        <v>4217.666666666667</v>
      </c>
      <c r="G628" s="11">
        <v>5</v>
      </c>
    </row>
    <row r="629" spans="1:7" x14ac:dyDescent="0.2">
      <c r="A629" s="39">
        <v>45920</v>
      </c>
      <c r="B629" s="11">
        <v>3725.6</v>
      </c>
      <c r="C629" s="11">
        <v>15</v>
      </c>
      <c r="F629" s="11">
        <v>3725.6</v>
      </c>
      <c r="G629" s="11">
        <v>15</v>
      </c>
    </row>
    <row r="630" spans="1:7" x14ac:dyDescent="0.2">
      <c r="A630" s="39">
        <v>45921</v>
      </c>
      <c r="B630" s="11">
        <v>2172.1428571428573</v>
      </c>
      <c r="C630" s="11">
        <v>16</v>
      </c>
      <c r="F630" s="11">
        <v>2172.1428571428573</v>
      </c>
      <c r="G630" s="11">
        <v>16</v>
      </c>
    </row>
    <row r="631" spans="1:7" x14ac:dyDescent="0.2">
      <c r="A631" s="39">
        <v>45922</v>
      </c>
      <c r="B631" s="11">
        <v>3892.8125</v>
      </c>
      <c r="C631" s="11">
        <v>14</v>
      </c>
      <c r="F631" s="11">
        <v>3892.8125</v>
      </c>
      <c r="G631" s="11">
        <v>14</v>
      </c>
    </row>
    <row r="632" spans="1:7" x14ac:dyDescent="0.2">
      <c r="A632" s="39">
        <v>45923</v>
      </c>
      <c r="B632" s="11">
        <v>4555</v>
      </c>
      <c r="C632" s="11">
        <v>4</v>
      </c>
      <c r="F632" s="11">
        <v>4555</v>
      </c>
      <c r="G632" s="11">
        <v>4</v>
      </c>
    </row>
    <row r="633" spans="1:7" x14ac:dyDescent="0.2">
      <c r="A633" s="39">
        <v>45924</v>
      </c>
      <c r="B633" s="11">
        <v>3106.25</v>
      </c>
      <c r="C633" s="11">
        <v>2</v>
      </c>
      <c r="F633" s="11">
        <v>3106.25</v>
      </c>
      <c r="G633" s="11">
        <v>2</v>
      </c>
    </row>
    <row r="634" spans="1:7" x14ac:dyDescent="0.2">
      <c r="A634" s="39">
        <v>45925</v>
      </c>
      <c r="B634" s="11">
        <v>3176.6666666666665</v>
      </c>
      <c r="C634" s="11">
        <v>3</v>
      </c>
      <c r="F634" s="11">
        <v>3176.6666666666665</v>
      </c>
      <c r="G634" s="11">
        <v>3</v>
      </c>
    </row>
    <row r="635" spans="1:7" x14ac:dyDescent="0.2">
      <c r="A635" s="39">
        <v>45926</v>
      </c>
      <c r="B635" s="11">
        <v>3590</v>
      </c>
      <c r="C635" s="11">
        <v>2</v>
      </c>
      <c r="F635" s="11">
        <v>3590</v>
      </c>
      <c r="G635" s="11">
        <v>2</v>
      </c>
    </row>
    <row r="636" spans="1:7" x14ac:dyDescent="0.2">
      <c r="A636" s="39">
        <v>45927</v>
      </c>
      <c r="B636" s="11">
        <v>4322.5</v>
      </c>
      <c r="C636" s="11">
        <v>5</v>
      </c>
      <c r="F636" s="11">
        <v>4322.5</v>
      </c>
      <c r="G636" s="11">
        <v>5</v>
      </c>
    </row>
    <row r="637" spans="1:7" x14ac:dyDescent="0.2">
      <c r="A637" s="39">
        <v>45928</v>
      </c>
      <c r="B637" s="11">
        <v>10269.799999999999</v>
      </c>
      <c r="C637" s="11">
        <v>8</v>
      </c>
      <c r="F637" s="11">
        <v>10269.799999999999</v>
      </c>
      <c r="G637" s="11">
        <v>8</v>
      </c>
    </row>
    <row r="638" spans="1:7" x14ac:dyDescent="0.2">
      <c r="A638" s="39">
        <v>45929</v>
      </c>
      <c r="B638" s="11">
        <v>10880</v>
      </c>
      <c r="C638" s="11">
        <v>2</v>
      </c>
      <c r="F638" s="11">
        <v>10880</v>
      </c>
      <c r="G638" s="11">
        <v>2</v>
      </c>
    </row>
    <row r="639" spans="1:7" x14ac:dyDescent="0.2">
      <c r="A639" s="39">
        <v>45930</v>
      </c>
      <c r="B639" s="11">
        <v>3707.5625</v>
      </c>
      <c r="C639" s="11">
        <v>12</v>
      </c>
      <c r="F639" s="11">
        <v>3707.5625</v>
      </c>
      <c r="G639" s="11">
        <v>12</v>
      </c>
    </row>
    <row r="640" spans="1:7" x14ac:dyDescent="0.2">
      <c r="A640" s="39">
        <v>45931</v>
      </c>
      <c r="B640" s="11">
        <v>6894.833333333333</v>
      </c>
      <c r="C640" s="11">
        <v>10</v>
      </c>
      <c r="F640" s="11">
        <v>6894.833333333333</v>
      </c>
      <c r="G640" s="11">
        <v>10</v>
      </c>
    </row>
    <row r="641" spans="1:7" x14ac:dyDescent="0.2">
      <c r="A641" s="39">
        <v>45932</v>
      </c>
      <c r="B641" s="11">
        <v>4430.5625</v>
      </c>
      <c r="C641" s="11">
        <v>18</v>
      </c>
      <c r="F641" s="11">
        <v>4430.5625</v>
      </c>
      <c r="G641" s="11">
        <v>18</v>
      </c>
    </row>
    <row r="642" spans="1:7" x14ac:dyDescent="0.2">
      <c r="A642" s="39">
        <v>45933</v>
      </c>
      <c r="B642" s="11">
        <v>7133</v>
      </c>
      <c r="C642" s="11">
        <v>8</v>
      </c>
      <c r="F642" s="11">
        <v>7133</v>
      </c>
      <c r="G642" s="11">
        <v>8</v>
      </c>
    </row>
    <row r="643" spans="1:7" x14ac:dyDescent="0.2">
      <c r="A643" s="39">
        <v>45934</v>
      </c>
      <c r="B643" s="11">
        <v>1870</v>
      </c>
      <c r="C643" s="11">
        <v>2</v>
      </c>
      <c r="F643" s="11">
        <v>1870</v>
      </c>
      <c r="G643" s="11">
        <v>2</v>
      </c>
    </row>
    <row r="644" spans="1:7" x14ac:dyDescent="0.2">
      <c r="A644" s="39">
        <v>45935</v>
      </c>
      <c r="B644" s="11">
        <v>6035</v>
      </c>
      <c r="C644" s="11">
        <v>14</v>
      </c>
      <c r="F644" s="11">
        <v>6035</v>
      </c>
      <c r="G644" s="11">
        <v>14</v>
      </c>
    </row>
    <row r="645" spans="1:7" x14ac:dyDescent="0.2">
      <c r="A645" s="39">
        <v>45936</v>
      </c>
      <c r="B645" s="11">
        <v>6873.333333333333</v>
      </c>
      <c r="C645" s="11">
        <v>9</v>
      </c>
      <c r="F645" s="11">
        <v>6873.333333333333</v>
      </c>
      <c r="G645" s="11">
        <v>9</v>
      </c>
    </row>
    <row r="646" spans="1:7" x14ac:dyDescent="0.2">
      <c r="A646" s="39">
        <v>45937</v>
      </c>
      <c r="B646" s="11">
        <v>4200</v>
      </c>
      <c r="C646" s="11">
        <v>2</v>
      </c>
      <c r="F646" s="11">
        <v>4200</v>
      </c>
      <c r="G646" s="11">
        <v>2</v>
      </c>
    </row>
    <row r="647" spans="1:7" x14ac:dyDescent="0.2">
      <c r="A647" s="39">
        <v>45938</v>
      </c>
      <c r="B647" s="11">
        <v>4906.666666666667</v>
      </c>
      <c r="C647" s="11">
        <v>4</v>
      </c>
      <c r="F647" s="11">
        <v>4906.666666666667</v>
      </c>
      <c r="G647" s="11">
        <v>4</v>
      </c>
    </row>
    <row r="648" spans="1:7" x14ac:dyDescent="0.2">
      <c r="A648" s="39">
        <v>45939</v>
      </c>
      <c r="B648" s="11">
        <v>3076.6666666666665</v>
      </c>
      <c r="C648" s="11">
        <v>4</v>
      </c>
      <c r="F648" s="11">
        <v>3076.6666666666665</v>
      </c>
      <c r="G648" s="11">
        <v>4</v>
      </c>
    </row>
    <row r="649" spans="1:7" x14ac:dyDescent="0.2">
      <c r="A649" s="39">
        <v>45940</v>
      </c>
      <c r="B649" s="11">
        <v>5173</v>
      </c>
      <c r="C649" s="11">
        <v>8</v>
      </c>
      <c r="F649" s="11">
        <v>5173</v>
      </c>
      <c r="G649" s="11">
        <v>8</v>
      </c>
    </row>
    <row r="650" spans="1:7" x14ac:dyDescent="0.2">
      <c r="A650" s="39">
        <v>45941</v>
      </c>
      <c r="B650" s="11">
        <v>3782.625</v>
      </c>
      <c r="C650" s="11">
        <v>5</v>
      </c>
      <c r="F650" s="11">
        <v>3782.625</v>
      </c>
      <c r="G650" s="11">
        <v>5</v>
      </c>
    </row>
    <row r="651" spans="1:7" x14ac:dyDescent="0.2">
      <c r="A651" s="39">
        <v>45942</v>
      </c>
      <c r="B651" s="11">
        <v>4214</v>
      </c>
      <c r="C651" s="11">
        <v>11</v>
      </c>
      <c r="F651" s="11">
        <v>4214</v>
      </c>
      <c r="G651" s="11">
        <v>11</v>
      </c>
    </row>
    <row r="652" spans="1:7" x14ac:dyDescent="0.2">
      <c r="A652" s="39">
        <v>45943</v>
      </c>
      <c r="B652" s="11">
        <v>5514.166666666667</v>
      </c>
      <c r="C652" s="11">
        <v>3</v>
      </c>
      <c r="F652" s="11">
        <v>5514.166666666667</v>
      </c>
      <c r="G652" s="11">
        <v>3</v>
      </c>
    </row>
    <row r="653" spans="1:7" x14ac:dyDescent="0.2">
      <c r="A653" s="39">
        <v>45944</v>
      </c>
      <c r="B653" s="11">
        <v>3408.7</v>
      </c>
      <c r="C653" s="11">
        <v>11</v>
      </c>
      <c r="F653" s="11">
        <v>3408.7</v>
      </c>
      <c r="G653" s="11">
        <v>11</v>
      </c>
    </row>
    <row r="654" spans="1:7" x14ac:dyDescent="0.2">
      <c r="A654" s="39">
        <v>45945</v>
      </c>
      <c r="B654" s="11">
        <v>3126.6666666666665</v>
      </c>
      <c r="C654" s="11">
        <v>15</v>
      </c>
      <c r="F654" s="11">
        <v>3126.6666666666665</v>
      </c>
      <c r="G654" s="11">
        <v>15</v>
      </c>
    </row>
    <row r="655" spans="1:7" x14ac:dyDescent="0.2">
      <c r="A655" s="39">
        <v>45946</v>
      </c>
      <c r="B655" s="11">
        <v>1014.25</v>
      </c>
      <c r="C655" s="11">
        <v>4</v>
      </c>
      <c r="F655" s="11">
        <v>1014.25</v>
      </c>
      <c r="G655" s="11">
        <v>4</v>
      </c>
    </row>
    <row r="656" spans="1:7" x14ac:dyDescent="0.2">
      <c r="A656" s="39">
        <v>45947</v>
      </c>
      <c r="B656" s="11">
        <v>6110</v>
      </c>
      <c r="C656" s="11">
        <v>4</v>
      </c>
      <c r="F656" s="11">
        <v>6110</v>
      </c>
      <c r="G656" s="11">
        <v>4</v>
      </c>
    </row>
    <row r="657" spans="1:7" x14ac:dyDescent="0.2">
      <c r="A657" s="39">
        <v>45948</v>
      </c>
      <c r="B657" s="11">
        <v>3208.3333333333335</v>
      </c>
      <c r="C657" s="11">
        <v>3</v>
      </c>
      <c r="F657" s="11">
        <v>3208.3333333333335</v>
      </c>
      <c r="G657" s="11">
        <v>3</v>
      </c>
    </row>
    <row r="658" spans="1:7" x14ac:dyDescent="0.2">
      <c r="A658" s="39">
        <v>45949</v>
      </c>
      <c r="B658" s="11">
        <v>5695</v>
      </c>
      <c r="C658" s="11">
        <v>6</v>
      </c>
      <c r="F658" s="11">
        <v>5695</v>
      </c>
      <c r="G658" s="11">
        <v>6</v>
      </c>
    </row>
    <row r="659" spans="1:7" x14ac:dyDescent="0.2">
      <c r="A659" s="39">
        <v>45950</v>
      </c>
      <c r="B659" s="11">
        <v>6040</v>
      </c>
      <c r="C659" s="11">
        <v>3</v>
      </c>
      <c r="F659" s="11">
        <v>6040</v>
      </c>
      <c r="G659" s="11">
        <v>3</v>
      </c>
    </row>
    <row r="660" spans="1:7" x14ac:dyDescent="0.2">
      <c r="A660" s="39">
        <v>45951</v>
      </c>
      <c r="B660" s="11">
        <v>4900</v>
      </c>
      <c r="C660" s="11">
        <v>1</v>
      </c>
      <c r="F660" s="11">
        <v>4900</v>
      </c>
      <c r="G660" s="11">
        <v>1</v>
      </c>
    </row>
    <row r="661" spans="1:7" x14ac:dyDescent="0.2">
      <c r="A661" s="39">
        <v>45952</v>
      </c>
      <c r="B661" s="11">
        <v>4232.5</v>
      </c>
      <c r="C661" s="11">
        <v>13</v>
      </c>
      <c r="F661" s="11">
        <v>4232.5</v>
      </c>
      <c r="G661" s="11">
        <v>13</v>
      </c>
    </row>
    <row r="662" spans="1:7" x14ac:dyDescent="0.2">
      <c r="A662" s="39">
        <v>45953</v>
      </c>
      <c r="B662" s="11">
        <v>6092.5</v>
      </c>
      <c r="C662" s="11">
        <v>6</v>
      </c>
      <c r="F662" s="11">
        <v>6092.5</v>
      </c>
      <c r="G662" s="11">
        <v>6</v>
      </c>
    </row>
    <row r="663" spans="1:7" x14ac:dyDescent="0.2">
      <c r="A663" s="39">
        <v>45954</v>
      </c>
      <c r="B663" s="11">
        <v>3038.3333333333335</v>
      </c>
      <c r="C663" s="11">
        <v>12</v>
      </c>
      <c r="F663" s="11">
        <v>3038.3333333333335</v>
      </c>
      <c r="G663" s="11">
        <v>12</v>
      </c>
    </row>
    <row r="664" spans="1:7" x14ac:dyDescent="0.2">
      <c r="A664" s="39">
        <v>45955</v>
      </c>
      <c r="B664" s="11">
        <v>4040.8333333333335</v>
      </c>
      <c r="C664" s="11">
        <v>22</v>
      </c>
      <c r="F664" s="11">
        <v>4040.8333333333335</v>
      </c>
      <c r="G664" s="11">
        <v>22</v>
      </c>
    </row>
    <row r="665" spans="1:7" x14ac:dyDescent="0.2">
      <c r="A665" s="39">
        <v>45956</v>
      </c>
      <c r="B665" s="11">
        <v>5280</v>
      </c>
      <c r="C665" s="11">
        <v>3</v>
      </c>
      <c r="F665" s="11">
        <v>5280</v>
      </c>
      <c r="G665" s="11">
        <v>3</v>
      </c>
    </row>
    <row r="666" spans="1:7" x14ac:dyDescent="0.2">
      <c r="A666" s="39">
        <v>45957</v>
      </c>
      <c r="B666" s="11">
        <v>12048.333333333334</v>
      </c>
      <c r="C666" s="11">
        <v>4</v>
      </c>
      <c r="F666" s="11">
        <v>12048.333333333334</v>
      </c>
      <c r="G666" s="11">
        <v>4</v>
      </c>
    </row>
    <row r="667" spans="1:7" x14ac:dyDescent="0.2">
      <c r="A667" s="39">
        <v>45958</v>
      </c>
      <c r="B667" s="11">
        <v>6652</v>
      </c>
      <c r="C667" s="11">
        <v>21</v>
      </c>
      <c r="F667" s="11">
        <v>6652</v>
      </c>
      <c r="G667" s="11">
        <v>21</v>
      </c>
    </row>
    <row r="668" spans="1:7" x14ac:dyDescent="0.2">
      <c r="A668" s="39">
        <v>45959</v>
      </c>
      <c r="B668" s="11">
        <v>1749.1666666666667</v>
      </c>
      <c r="C668" s="11">
        <v>7</v>
      </c>
      <c r="F668" s="11">
        <v>1749.1666666666667</v>
      </c>
      <c r="G668" s="11">
        <v>7</v>
      </c>
    </row>
    <row r="669" spans="1:7" x14ac:dyDescent="0.2">
      <c r="A669" s="39">
        <v>45960</v>
      </c>
      <c r="B669" s="11">
        <v>5403.333333333333</v>
      </c>
      <c r="C669" s="11">
        <v>19</v>
      </c>
      <c r="F669" s="11">
        <v>5403.333333333333</v>
      </c>
      <c r="G669" s="11">
        <v>19</v>
      </c>
    </row>
    <row r="670" spans="1:7" x14ac:dyDescent="0.2">
      <c r="A670" s="39">
        <v>45961</v>
      </c>
      <c r="B670" s="11">
        <v>3616.6666666666665</v>
      </c>
      <c r="C670" s="11">
        <v>3</v>
      </c>
      <c r="F670" s="11">
        <v>3616.6666666666665</v>
      </c>
      <c r="G670" s="11">
        <v>3</v>
      </c>
    </row>
    <row r="671" spans="1:7" x14ac:dyDescent="0.2">
      <c r="A671" s="39">
        <v>45962</v>
      </c>
      <c r="B671" s="11">
        <v>4655</v>
      </c>
      <c r="C671" s="11">
        <v>1</v>
      </c>
      <c r="F671" s="11">
        <v>4655</v>
      </c>
      <c r="G671" s="11">
        <v>1</v>
      </c>
    </row>
    <row r="672" spans="1:7" x14ac:dyDescent="0.2">
      <c r="A672" s="39">
        <v>45963</v>
      </c>
      <c r="B672" s="11">
        <v>7811.5</v>
      </c>
      <c r="C672" s="11">
        <v>5</v>
      </c>
      <c r="F672" s="11">
        <v>7811.5</v>
      </c>
      <c r="G672" s="11">
        <v>5</v>
      </c>
    </row>
    <row r="673" spans="1:7" x14ac:dyDescent="0.2">
      <c r="A673" s="39">
        <v>45964</v>
      </c>
      <c r="B673" s="11">
        <v>3957.3333333333335</v>
      </c>
      <c r="C673" s="11">
        <v>5</v>
      </c>
      <c r="F673" s="11">
        <v>3957.3333333333335</v>
      </c>
      <c r="G673" s="11">
        <v>5</v>
      </c>
    </row>
    <row r="674" spans="1:7" x14ac:dyDescent="0.2">
      <c r="A674" s="39">
        <v>45965</v>
      </c>
      <c r="B674" s="11">
        <v>290.5</v>
      </c>
      <c r="C674" s="11">
        <v>1</v>
      </c>
      <c r="F674" s="11">
        <v>290.5</v>
      </c>
      <c r="G674" s="11">
        <v>1</v>
      </c>
    </row>
    <row r="675" spans="1:7" x14ac:dyDescent="0.2">
      <c r="A675" s="39">
        <v>45966</v>
      </c>
      <c r="B675" s="11">
        <v>3800</v>
      </c>
      <c r="C675" s="11">
        <v>20</v>
      </c>
      <c r="F675" s="11">
        <v>3800</v>
      </c>
      <c r="G675" s="11">
        <v>20</v>
      </c>
    </row>
    <row r="676" spans="1:7" x14ac:dyDescent="0.2">
      <c r="A676" s="39">
        <v>45967</v>
      </c>
      <c r="B676" s="11">
        <v>1380</v>
      </c>
      <c r="C676" s="11">
        <v>10</v>
      </c>
      <c r="F676" s="11">
        <v>1380</v>
      </c>
      <c r="G676" s="11">
        <v>10</v>
      </c>
    </row>
    <row r="677" spans="1:7" x14ac:dyDescent="0.2">
      <c r="A677" s="39">
        <v>45968</v>
      </c>
      <c r="B677" s="11">
        <v>3662</v>
      </c>
      <c r="C677" s="11">
        <v>12</v>
      </c>
      <c r="F677" s="11">
        <v>3662</v>
      </c>
      <c r="G677" s="11">
        <v>12</v>
      </c>
    </row>
    <row r="678" spans="1:7" x14ac:dyDescent="0.2">
      <c r="A678" s="39">
        <v>45969</v>
      </c>
      <c r="B678" s="11">
        <v>3890</v>
      </c>
      <c r="C678" s="11">
        <v>13</v>
      </c>
      <c r="F678" s="11">
        <v>3890</v>
      </c>
      <c r="G678" s="11">
        <v>13</v>
      </c>
    </row>
    <row r="679" spans="1:7" x14ac:dyDescent="0.2">
      <c r="A679" s="39">
        <v>45970</v>
      </c>
      <c r="B679" s="11">
        <v>5032.8</v>
      </c>
      <c r="C679" s="11">
        <v>11</v>
      </c>
      <c r="F679" s="11">
        <v>5032.8</v>
      </c>
      <c r="G679" s="11">
        <v>11</v>
      </c>
    </row>
    <row r="680" spans="1:7" x14ac:dyDescent="0.2">
      <c r="A680" s="39">
        <v>45971</v>
      </c>
      <c r="B680" s="11">
        <v>4288.75</v>
      </c>
      <c r="C680" s="11">
        <v>8</v>
      </c>
      <c r="F680" s="11">
        <v>4288.75</v>
      </c>
      <c r="G680" s="11">
        <v>8</v>
      </c>
    </row>
    <row r="681" spans="1:7" x14ac:dyDescent="0.2">
      <c r="A681" s="39">
        <v>45972</v>
      </c>
      <c r="B681" s="11">
        <v>2779</v>
      </c>
      <c r="C681" s="11">
        <v>18</v>
      </c>
      <c r="F681" s="11">
        <v>2779</v>
      </c>
      <c r="G681" s="11">
        <v>18</v>
      </c>
    </row>
    <row r="682" spans="1:7" x14ac:dyDescent="0.2">
      <c r="A682" s="39">
        <v>45973</v>
      </c>
      <c r="B682" s="11">
        <v>7100</v>
      </c>
      <c r="C682" s="11">
        <v>6</v>
      </c>
      <c r="F682" s="11">
        <v>7100</v>
      </c>
      <c r="G682" s="11">
        <v>6</v>
      </c>
    </row>
    <row r="683" spans="1:7" x14ac:dyDescent="0.2">
      <c r="A683" s="39">
        <v>45974</v>
      </c>
      <c r="B683" s="11">
        <v>6093.6</v>
      </c>
      <c r="C683" s="11">
        <v>15</v>
      </c>
      <c r="F683" s="11">
        <v>6093.6</v>
      </c>
      <c r="G683" s="11">
        <v>15</v>
      </c>
    </row>
    <row r="684" spans="1:7" x14ac:dyDescent="0.2">
      <c r="A684" s="39">
        <v>45975</v>
      </c>
      <c r="B684" s="11">
        <v>7782.5</v>
      </c>
      <c r="C684" s="11">
        <v>3</v>
      </c>
      <c r="F684" s="11">
        <v>7782.5</v>
      </c>
      <c r="G684" s="11">
        <v>3</v>
      </c>
    </row>
    <row r="685" spans="1:7" x14ac:dyDescent="0.2">
      <c r="A685" s="39">
        <v>45976</v>
      </c>
      <c r="B685" s="11">
        <v>6600</v>
      </c>
      <c r="C685" s="11">
        <v>3</v>
      </c>
      <c r="F685" s="11">
        <v>6600</v>
      </c>
      <c r="G685" s="11">
        <v>3</v>
      </c>
    </row>
    <row r="686" spans="1:7" x14ac:dyDescent="0.2">
      <c r="A686" s="39">
        <v>45978</v>
      </c>
      <c r="B686" s="11">
        <v>315</v>
      </c>
      <c r="C686" s="11">
        <v>1</v>
      </c>
      <c r="F686" s="11">
        <v>315</v>
      </c>
      <c r="G686" s="11">
        <v>1</v>
      </c>
    </row>
    <row r="687" spans="1:7" x14ac:dyDescent="0.2">
      <c r="A687" s="39">
        <v>45979</v>
      </c>
      <c r="B687" s="11">
        <v>2826.6666666666665</v>
      </c>
      <c r="C687" s="11">
        <v>3</v>
      </c>
      <c r="F687" s="11">
        <v>2826.6666666666665</v>
      </c>
      <c r="G687" s="11">
        <v>3</v>
      </c>
    </row>
    <row r="688" spans="1:7" x14ac:dyDescent="0.2">
      <c r="A688" s="39">
        <v>45980</v>
      </c>
      <c r="B688" s="11">
        <v>4928.333333333333</v>
      </c>
      <c r="C688" s="11">
        <v>4</v>
      </c>
      <c r="F688" s="11">
        <v>4928.333333333333</v>
      </c>
      <c r="G688" s="11">
        <v>4</v>
      </c>
    </row>
    <row r="689" spans="1:7" x14ac:dyDescent="0.2">
      <c r="A689" s="39">
        <v>45981</v>
      </c>
      <c r="B689" s="11">
        <v>3706.5</v>
      </c>
      <c r="C689" s="11">
        <v>3</v>
      </c>
      <c r="F689" s="11">
        <v>3706.5</v>
      </c>
      <c r="G689" s="11">
        <v>3</v>
      </c>
    </row>
    <row r="690" spans="1:7" x14ac:dyDescent="0.2">
      <c r="A690" s="39">
        <v>45982</v>
      </c>
      <c r="B690" s="11">
        <v>5500</v>
      </c>
      <c r="C690" s="11">
        <v>10</v>
      </c>
      <c r="F690" s="11">
        <v>5500</v>
      </c>
      <c r="G690" s="11">
        <v>10</v>
      </c>
    </row>
    <row r="691" spans="1:7" x14ac:dyDescent="0.2">
      <c r="A691" s="39">
        <v>45983</v>
      </c>
      <c r="B691" s="11">
        <v>3205.6666666666665</v>
      </c>
      <c r="C691" s="11">
        <v>15</v>
      </c>
      <c r="F691" s="11">
        <v>3205.6666666666665</v>
      </c>
      <c r="G691" s="11">
        <v>15</v>
      </c>
    </row>
    <row r="692" spans="1:7" x14ac:dyDescent="0.2">
      <c r="A692" s="39">
        <v>45984</v>
      </c>
      <c r="B692" s="11">
        <v>7793.5</v>
      </c>
      <c r="C692" s="11">
        <v>4</v>
      </c>
      <c r="F692" s="11">
        <v>7793.5</v>
      </c>
      <c r="G692" s="11">
        <v>4</v>
      </c>
    </row>
    <row r="693" spans="1:7" x14ac:dyDescent="0.2">
      <c r="A693" s="39">
        <v>45985</v>
      </c>
      <c r="B693" s="11">
        <v>0</v>
      </c>
      <c r="C693" s="11">
        <v>7</v>
      </c>
      <c r="F693" s="11">
        <v>0</v>
      </c>
      <c r="G693" s="11">
        <v>7</v>
      </c>
    </row>
    <row r="694" spans="1:7" x14ac:dyDescent="0.2">
      <c r="A694" s="39">
        <v>45986</v>
      </c>
      <c r="B694" s="11">
        <v>5721.875</v>
      </c>
      <c r="C694" s="11">
        <v>6</v>
      </c>
      <c r="F694" s="11">
        <v>5721.875</v>
      </c>
      <c r="G694" s="11">
        <v>6</v>
      </c>
    </row>
    <row r="695" spans="1:7" x14ac:dyDescent="0.2">
      <c r="A695" s="39">
        <v>45987</v>
      </c>
      <c r="B695" s="11">
        <v>6035</v>
      </c>
      <c r="C695" s="11">
        <v>7</v>
      </c>
      <c r="F695" s="11">
        <v>6035</v>
      </c>
      <c r="G695" s="11">
        <v>7</v>
      </c>
    </row>
    <row r="696" spans="1:7" x14ac:dyDescent="0.2">
      <c r="A696" s="39">
        <v>45988</v>
      </c>
      <c r="B696" s="11">
        <v>9430</v>
      </c>
      <c r="C696" s="11">
        <v>5</v>
      </c>
      <c r="F696" s="11">
        <v>9430</v>
      </c>
      <c r="G696" s="11">
        <v>5</v>
      </c>
    </row>
    <row r="697" spans="1:7" x14ac:dyDescent="0.2">
      <c r="A697" s="39">
        <v>45989</v>
      </c>
      <c r="B697" s="11">
        <v>9137.5</v>
      </c>
      <c r="C697" s="11">
        <v>14</v>
      </c>
      <c r="F697" s="11">
        <v>9137.5</v>
      </c>
      <c r="G697" s="11">
        <v>14</v>
      </c>
    </row>
    <row r="698" spans="1:7" x14ac:dyDescent="0.2">
      <c r="A698" s="39">
        <v>45990</v>
      </c>
      <c r="B698" s="11">
        <v>3486</v>
      </c>
      <c r="C698" s="11">
        <v>2</v>
      </c>
      <c r="F698" s="11">
        <v>3486</v>
      </c>
      <c r="G698" s="11">
        <v>2</v>
      </c>
    </row>
    <row r="699" spans="1:7" x14ac:dyDescent="0.2">
      <c r="A699" s="39">
        <v>45991</v>
      </c>
      <c r="B699" s="11">
        <v>0</v>
      </c>
      <c r="C699" s="11">
        <v>9</v>
      </c>
      <c r="F699" s="11">
        <v>0</v>
      </c>
      <c r="G699" s="11">
        <v>9</v>
      </c>
    </row>
    <row r="700" spans="1:7" x14ac:dyDescent="0.2">
      <c r="A700" s="39">
        <v>45993</v>
      </c>
      <c r="B700" s="11">
        <v>2932</v>
      </c>
      <c r="C700" s="11">
        <v>5</v>
      </c>
      <c r="F700" s="11">
        <v>2932</v>
      </c>
      <c r="G700" s="11">
        <v>5</v>
      </c>
    </row>
    <row r="701" spans="1:7" x14ac:dyDescent="0.2">
      <c r="A701" s="39">
        <v>45994</v>
      </c>
      <c r="B701" s="11">
        <v>6300</v>
      </c>
      <c r="C701" s="11">
        <v>2</v>
      </c>
      <c r="F701" s="11">
        <v>6300</v>
      </c>
      <c r="G701" s="11">
        <v>2</v>
      </c>
    </row>
    <row r="702" spans="1:7" x14ac:dyDescent="0.2">
      <c r="A702" s="39">
        <v>45995</v>
      </c>
      <c r="B702" s="11">
        <v>652.5</v>
      </c>
      <c r="C702" s="11">
        <v>2</v>
      </c>
      <c r="F702" s="11">
        <v>652.5</v>
      </c>
      <c r="G702" s="11">
        <v>2</v>
      </c>
    </row>
    <row r="703" spans="1:7" x14ac:dyDescent="0.2">
      <c r="A703" s="39">
        <v>45996</v>
      </c>
      <c r="B703" s="11">
        <v>3050.25</v>
      </c>
      <c r="C703" s="11">
        <v>3</v>
      </c>
      <c r="F703" s="11">
        <v>3050.25</v>
      </c>
      <c r="G703" s="11">
        <v>3</v>
      </c>
    </row>
    <row r="704" spans="1:7" x14ac:dyDescent="0.2">
      <c r="A704" s="39">
        <v>45997</v>
      </c>
      <c r="B704" s="11">
        <v>5950</v>
      </c>
      <c r="C704" s="11">
        <v>4</v>
      </c>
      <c r="F704" s="11">
        <v>5950</v>
      </c>
      <c r="G704" s="11">
        <v>4</v>
      </c>
    </row>
    <row r="705" spans="1:7" x14ac:dyDescent="0.2">
      <c r="A705" s="39">
        <v>45998</v>
      </c>
      <c r="B705" s="11">
        <v>3006.6666666666665</v>
      </c>
      <c r="C705" s="11">
        <v>3</v>
      </c>
      <c r="F705" s="11">
        <v>3006.6666666666665</v>
      </c>
      <c r="G705" s="11">
        <v>3</v>
      </c>
    </row>
    <row r="706" spans="1:7" x14ac:dyDescent="0.2">
      <c r="A706" s="39">
        <v>45999</v>
      </c>
      <c r="B706" s="11">
        <v>5120.5</v>
      </c>
      <c r="C706" s="11">
        <v>7</v>
      </c>
      <c r="F706" s="11">
        <v>5120.5</v>
      </c>
      <c r="G706" s="11">
        <v>7</v>
      </c>
    </row>
    <row r="707" spans="1:7" x14ac:dyDescent="0.2">
      <c r="A707" s="39">
        <v>46000</v>
      </c>
      <c r="B707" s="11">
        <v>4261</v>
      </c>
      <c r="C707" s="11">
        <v>6</v>
      </c>
      <c r="F707" s="11">
        <v>4261</v>
      </c>
      <c r="G707" s="11">
        <v>6</v>
      </c>
    </row>
    <row r="708" spans="1:7" x14ac:dyDescent="0.2">
      <c r="A708" s="39">
        <v>46001</v>
      </c>
      <c r="B708" s="11">
        <v>3500</v>
      </c>
      <c r="C708" s="11">
        <v>2</v>
      </c>
      <c r="F708" s="11">
        <v>3500</v>
      </c>
      <c r="G708" s="11">
        <v>2</v>
      </c>
    </row>
    <row r="709" spans="1:7" x14ac:dyDescent="0.2">
      <c r="A709" s="39">
        <v>46002</v>
      </c>
      <c r="B709" s="11">
        <v>3398.5</v>
      </c>
      <c r="C709" s="11">
        <v>15</v>
      </c>
      <c r="F709" s="11">
        <v>3398.5</v>
      </c>
      <c r="G709" s="11">
        <v>15</v>
      </c>
    </row>
    <row r="710" spans="1:7" x14ac:dyDescent="0.2">
      <c r="A710" s="39">
        <v>46003</v>
      </c>
      <c r="B710" s="11">
        <v>5407.166666666667</v>
      </c>
      <c r="C710" s="11">
        <v>4</v>
      </c>
      <c r="F710" s="11">
        <v>5407.166666666667</v>
      </c>
      <c r="G710" s="11">
        <v>4</v>
      </c>
    </row>
    <row r="711" spans="1:7" x14ac:dyDescent="0.2">
      <c r="A711" s="39">
        <v>46004</v>
      </c>
      <c r="B711" s="11">
        <v>3382</v>
      </c>
      <c r="C711" s="11">
        <v>9</v>
      </c>
      <c r="F711" s="11">
        <v>3382</v>
      </c>
      <c r="G711" s="11">
        <v>9</v>
      </c>
    </row>
    <row r="712" spans="1:7" x14ac:dyDescent="0.2">
      <c r="A712" s="39">
        <v>46005</v>
      </c>
      <c r="B712" s="11">
        <v>3150</v>
      </c>
      <c r="C712" s="11">
        <v>1</v>
      </c>
      <c r="F712" s="11">
        <v>3150</v>
      </c>
      <c r="G712" s="11">
        <v>1</v>
      </c>
    </row>
    <row r="713" spans="1:7" x14ac:dyDescent="0.2">
      <c r="A713" s="39">
        <v>46006</v>
      </c>
      <c r="B713" s="11">
        <v>2040</v>
      </c>
      <c r="C713" s="11">
        <v>1</v>
      </c>
      <c r="F713" s="11">
        <v>2040</v>
      </c>
      <c r="G713" s="11">
        <v>1</v>
      </c>
    </row>
    <row r="714" spans="1:7" x14ac:dyDescent="0.2">
      <c r="A714" s="39">
        <v>46007</v>
      </c>
      <c r="B714" s="11">
        <v>22440</v>
      </c>
      <c r="C714" s="11">
        <v>2</v>
      </c>
      <c r="F714" s="11">
        <v>22440</v>
      </c>
      <c r="G714" s="11">
        <v>2</v>
      </c>
    </row>
    <row r="715" spans="1:7" x14ac:dyDescent="0.2">
      <c r="A715" s="39">
        <v>46008</v>
      </c>
      <c r="B715" s="11">
        <v>3043.3333333333335</v>
      </c>
      <c r="C715" s="11">
        <v>10</v>
      </c>
      <c r="F715" s="11">
        <v>3043.3333333333335</v>
      </c>
      <c r="G715" s="11">
        <v>10</v>
      </c>
    </row>
    <row r="716" spans="1:7" x14ac:dyDescent="0.2">
      <c r="A716" s="39">
        <v>46009</v>
      </c>
      <c r="B716" s="11">
        <v>3325</v>
      </c>
      <c r="C716" s="11">
        <v>2</v>
      </c>
      <c r="F716" s="11">
        <v>3325</v>
      </c>
      <c r="G716" s="11">
        <v>2</v>
      </c>
    </row>
    <row r="717" spans="1:7" x14ac:dyDescent="0.2">
      <c r="A717" s="39">
        <v>46010</v>
      </c>
      <c r="B717" s="11">
        <v>8069.333333333333</v>
      </c>
      <c r="C717" s="11">
        <v>4</v>
      </c>
      <c r="F717" s="11">
        <v>8069.333333333333</v>
      </c>
      <c r="G717" s="11">
        <v>4</v>
      </c>
    </row>
    <row r="718" spans="1:7" x14ac:dyDescent="0.2">
      <c r="A718" s="39">
        <v>46011</v>
      </c>
      <c r="B718" s="11">
        <v>4729.375</v>
      </c>
      <c r="C718" s="11">
        <v>15</v>
      </c>
      <c r="F718" s="11">
        <v>4729.375</v>
      </c>
      <c r="G718" s="11">
        <v>15</v>
      </c>
    </row>
    <row r="719" spans="1:7" x14ac:dyDescent="0.2">
      <c r="A719" s="39">
        <v>46012</v>
      </c>
      <c r="B719" s="11">
        <v>5653</v>
      </c>
      <c r="C719" s="11">
        <v>5</v>
      </c>
      <c r="F719" s="11">
        <v>5653</v>
      </c>
      <c r="G719" s="11">
        <v>5</v>
      </c>
    </row>
    <row r="720" spans="1:7" x14ac:dyDescent="0.2">
      <c r="A720" s="39">
        <v>46013</v>
      </c>
      <c r="B720" s="11">
        <v>6554.666666666667</v>
      </c>
      <c r="C720" s="11">
        <v>4</v>
      </c>
      <c r="F720" s="11">
        <v>6554.666666666667</v>
      </c>
      <c r="G720" s="11">
        <v>4</v>
      </c>
    </row>
    <row r="721" spans="1:7" x14ac:dyDescent="0.2">
      <c r="A721" s="39">
        <v>46014</v>
      </c>
      <c r="B721" s="11">
        <v>3980</v>
      </c>
      <c r="C721" s="11">
        <v>3</v>
      </c>
      <c r="F721" s="11">
        <v>3980</v>
      </c>
      <c r="G721" s="11">
        <v>3</v>
      </c>
    </row>
    <row r="722" spans="1:7" x14ac:dyDescent="0.2">
      <c r="A722" s="39">
        <v>46015</v>
      </c>
      <c r="B722" s="11">
        <v>3736.6666666666665</v>
      </c>
      <c r="C722" s="11">
        <v>3</v>
      </c>
      <c r="F722" s="11">
        <v>3736.6666666666665</v>
      </c>
      <c r="G722" s="11">
        <v>3</v>
      </c>
    </row>
    <row r="723" spans="1:7" x14ac:dyDescent="0.2">
      <c r="A723" s="39">
        <v>46016</v>
      </c>
      <c r="B723" s="11">
        <v>10737</v>
      </c>
      <c r="C723" s="11">
        <v>5</v>
      </c>
      <c r="F723" s="11">
        <v>10737</v>
      </c>
      <c r="G723" s="11">
        <v>5</v>
      </c>
    </row>
    <row r="724" spans="1:7" x14ac:dyDescent="0.2">
      <c r="A724" s="39">
        <v>46017</v>
      </c>
      <c r="B724" s="11">
        <v>14647.5</v>
      </c>
      <c r="C724" s="11">
        <v>3</v>
      </c>
      <c r="F724" s="11">
        <v>14647.5</v>
      </c>
      <c r="G724" s="11">
        <v>3</v>
      </c>
    </row>
    <row r="725" spans="1:7" x14ac:dyDescent="0.2">
      <c r="A725" s="39">
        <v>46018</v>
      </c>
      <c r="B725" s="11">
        <v>2721.25</v>
      </c>
      <c r="C725" s="11">
        <v>11</v>
      </c>
      <c r="F725" s="11">
        <v>2721.25</v>
      </c>
      <c r="G725" s="11">
        <v>11</v>
      </c>
    </row>
    <row r="726" spans="1:7" x14ac:dyDescent="0.2">
      <c r="A726" s="39">
        <v>46019</v>
      </c>
      <c r="B726" s="11">
        <v>8910</v>
      </c>
      <c r="C726" s="11">
        <v>4</v>
      </c>
      <c r="F726" s="11">
        <v>8910</v>
      </c>
      <c r="G726" s="11">
        <v>4</v>
      </c>
    </row>
    <row r="727" spans="1:7" x14ac:dyDescent="0.2">
      <c r="A727" s="39">
        <v>46020</v>
      </c>
      <c r="B727" s="11">
        <v>3340</v>
      </c>
      <c r="C727" s="11">
        <v>3</v>
      </c>
      <c r="F727" s="11">
        <v>3340</v>
      </c>
      <c r="G727" s="11">
        <v>3</v>
      </c>
    </row>
    <row r="728" spans="1:7" x14ac:dyDescent="0.2">
      <c r="A728" s="39">
        <v>46021</v>
      </c>
      <c r="B728" s="11">
        <v>2321.25</v>
      </c>
      <c r="C728" s="11">
        <v>2</v>
      </c>
      <c r="F728" s="11">
        <v>2321.25</v>
      </c>
      <c r="G728" s="11">
        <v>2</v>
      </c>
    </row>
    <row r="729" spans="1:7" x14ac:dyDescent="0.2">
      <c r="A729" s="39">
        <v>46022</v>
      </c>
      <c r="B729" s="11">
        <v>5600</v>
      </c>
      <c r="C729" s="11">
        <v>2</v>
      </c>
      <c r="F729" s="11">
        <v>5600</v>
      </c>
      <c r="G729" s="11">
        <v>2</v>
      </c>
    </row>
    <row r="730" spans="1:7" x14ac:dyDescent="0.2">
      <c r="A730" s="39">
        <v>46023</v>
      </c>
      <c r="B730" s="11">
        <v>8185.125</v>
      </c>
      <c r="C730" s="11">
        <v>5</v>
      </c>
      <c r="F730" s="11">
        <v>8185.125</v>
      </c>
      <c r="G730" s="11">
        <v>5</v>
      </c>
    </row>
    <row r="731" spans="1:7" x14ac:dyDescent="0.2">
      <c r="A731" s="39">
        <v>46024</v>
      </c>
      <c r="B731" s="11">
        <v>4305</v>
      </c>
      <c r="C731" s="11">
        <v>4</v>
      </c>
      <c r="F731" s="11">
        <v>4305</v>
      </c>
      <c r="G731" s="11">
        <v>4</v>
      </c>
    </row>
    <row r="732" spans="1:7" x14ac:dyDescent="0.2">
      <c r="A732" s="39">
        <v>46025</v>
      </c>
      <c r="B732" s="11">
        <v>7273.333333333333</v>
      </c>
      <c r="C732" s="11">
        <v>9</v>
      </c>
      <c r="F732" s="11">
        <v>7273.333333333333</v>
      </c>
      <c r="G732" s="11">
        <v>9</v>
      </c>
    </row>
    <row r="733" spans="1:7" x14ac:dyDescent="0.2">
      <c r="A733" s="39">
        <v>46026</v>
      </c>
      <c r="B733" s="11">
        <v>8000</v>
      </c>
      <c r="C733" s="11">
        <v>5</v>
      </c>
      <c r="F733" s="11">
        <v>8000</v>
      </c>
      <c r="G733" s="11">
        <v>5</v>
      </c>
    </row>
    <row r="734" spans="1:7" x14ac:dyDescent="0.2">
      <c r="A734" s="39">
        <v>46027</v>
      </c>
      <c r="B734" s="11">
        <v>3953.4</v>
      </c>
      <c r="C734" s="11">
        <v>8</v>
      </c>
      <c r="F734" s="11">
        <v>3953.4</v>
      </c>
      <c r="G734" s="11">
        <v>8</v>
      </c>
    </row>
    <row r="735" spans="1:7" x14ac:dyDescent="0.2">
      <c r="A735" s="39">
        <v>46029</v>
      </c>
      <c r="B735" s="11">
        <v>10280</v>
      </c>
      <c r="C735" s="11">
        <v>11</v>
      </c>
      <c r="F735" s="11">
        <v>10280</v>
      </c>
      <c r="G735" s="11">
        <v>11</v>
      </c>
    </row>
    <row r="736" spans="1:7" x14ac:dyDescent="0.2">
      <c r="A736" s="39">
        <v>46031</v>
      </c>
      <c r="B736" s="11">
        <v>8446.6666666666661</v>
      </c>
      <c r="C736" s="11">
        <v>6</v>
      </c>
      <c r="F736" s="11">
        <v>8446.6666666666661</v>
      </c>
      <c r="G736" s="11">
        <v>6</v>
      </c>
    </row>
    <row r="737" spans="1:7" x14ac:dyDescent="0.2">
      <c r="A737" s="39">
        <v>46032</v>
      </c>
      <c r="B737" s="11">
        <v>4900</v>
      </c>
      <c r="C737" s="11">
        <v>1</v>
      </c>
      <c r="F737" s="11">
        <v>4900</v>
      </c>
      <c r="G737" s="11">
        <v>1</v>
      </c>
    </row>
    <row r="738" spans="1:7" x14ac:dyDescent="0.2">
      <c r="A738" s="39">
        <v>46033</v>
      </c>
      <c r="B738" s="11">
        <v>2520</v>
      </c>
      <c r="C738" s="11">
        <v>2</v>
      </c>
      <c r="F738" s="11">
        <v>2520</v>
      </c>
      <c r="G738" s="11">
        <v>2</v>
      </c>
    </row>
    <row r="739" spans="1:7" x14ac:dyDescent="0.2">
      <c r="A739" s="39">
        <v>46034</v>
      </c>
      <c r="B739" s="11">
        <v>8555.6666666666661</v>
      </c>
      <c r="C739" s="11">
        <v>5</v>
      </c>
      <c r="F739" s="11">
        <v>8555.6666666666661</v>
      </c>
      <c r="G739" s="11">
        <v>5</v>
      </c>
    </row>
    <row r="740" spans="1:7" x14ac:dyDescent="0.2">
      <c r="A740" s="39">
        <v>46035</v>
      </c>
      <c r="B740" s="11">
        <v>4352.5</v>
      </c>
      <c r="C740" s="11">
        <v>6</v>
      </c>
      <c r="F740" s="11">
        <v>4352.5</v>
      </c>
      <c r="G740" s="11">
        <v>6</v>
      </c>
    </row>
    <row r="741" spans="1:7" x14ac:dyDescent="0.2">
      <c r="A741" s="39">
        <v>46036</v>
      </c>
      <c r="B741" s="11">
        <v>2800</v>
      </c>
      <c r="C741" s="11">
        <v>2</v>
      </c>
      <c r="F741" s="11">
        <v>2800</v>
      </c>
      <c r="G741" s="11">
        <v>2</v>
      </c>
    </row>
    <row r="742" spans="1:7" x14ac:dyDescent="0.2">
      <c r="A742" s="39">
        <v>46038</v>
      </c>
      <c r="B742" s="11">
        <v>1785</v>
      </c>
      <c r="C742" s="11">
        <v>10</v>
      </c>
      <c r="F742" s="11">
        <v>1785</v>
      </c>
      <c r="G742" s="11">
        <v>10</v>
      </c>
    </row>
    <row r="743" spans="1:7" x14ac:dyDescent="0.2">
      <c r="A743" s="39">
        <v>46039</v>
      </c>
      <c r="B743" s="11">
        <v>6026</v>
      </c>
      <c r="C743" s="11">
        <v>6</v>
      </c>
      <c r="F743" s="11">
        <v>6026</v>
      </c>
      <c r="G743" s="11">
        <v>6</v>
      </c>
    </row>
    <row r="744" spans="1:7" x14ac:dyDescent="0.2">
      <c r="A744" s="39">
        <v>46040</v>
      </c>
      <c r="B744" s="11">
        <v>2928.3333333333335</v>
      </c>
      <c r="C744" s="11">
        <v>13</v>
      </c>
      <c r="F744" s="11">
        <v>2928.3333333333335</v>
      </c>
      <c r="G744" s="11">
        <v>13</v>
      </c>
    </row>
    <row r="745" spans="1:7" x14ac:dyDescent="0.2">
      <c r="A745" s="39">
        <v>46041</v>
      </c>
      <c r="B745" s="11">
        <v>2090</v>
      </c>
      <c r="C745" s="11">
        <v>1</v>
      </c>
      <c r="F745" s="11">
        <v>2090</v>
      </c>
      <c r="G745" s="11">
        <v>1</v>
      </c>
    </row>
    <row r="746" spans="1:7" x14ac:dyDescent="0.2">
      <c r="A746" s="39">
        <v>46042</v>
      </c>
      <c r="B746" s="11">
        <v>11873.333333333334</v>
      </c>
      <c r="C746" s="11">
        <v>4</v>
      </c>
      <c r="F746" s="11">
        <v>11873.333333333334</v>
      </c>
      <c r="G746" s="11">
        <v>4</v>
      </c>
    </row>
    <row r="747" spans="1:7" x14ac:dyDescent="0.2">
      <c r="A747" s="39">
        <v>46043</v>
      </c>
      <c r="B747" s="11">
        <v>3216.6666666666665</v>
      </c>
      <c r="C747" s="11">
        <v>12</v>
      </c>
      <c r="F747" s="11">
        <v>3216.6666666666665</v>
      </c>
      <c r="G747" s="11">
        <v>12</v>
      </c>
    </row>
    <row r="748" spans="1:7" x14ac:dyDescent="0.2">
      <c r="A748" s="39">
        <v>46044</v>
      </c>
      <c r="B748" s="11">
        <v>6727.125</v>
      </c>
      <c r="C748" s="11">
        <v>6</v>
      </c>
      <c r="F748" s="11">
        <v>6727.125</v>
      </c>
      <c r="G748" s="11">
        <v>6</v>
      </c>
    </row>
    <row r="749" spans="1:7" x14ac:dyDescent="0.2">
      <c r="A749" s="39">
        <v>46045</v>
      </c>
      <c r="B749" s="11">
        <v>6183.333333333333</v>
      </c>
      <c r="C749" s="11">
        <v>10</v>
      </c>
      <c r="F749" s="11">
        <v>6183.333333333333</v>
      </c>
      <c r="G749" s="11">
        <v>10</v>
      </c>
    </row>
    <row r="750" spans="1:7" x14ac:dyDescent="0.2">
      <c r="A750" s="39">
        <v>46046</v>
      </c>
      <c r="B750" s="11">
        <v>2213.3333333333335</v>
      </c>
      <c r="C750" s="11">
        <v>4</v>
      </c>
      <c r="F750" s="11">
        <v>2213.3333333333335</v>
      </c>
      <c r="G750" s="11">
        <v>4</v>
      </c>
    </row>
    <row r="751" spans="1:7" x14ac:dyDescent="0.2">
      <c r="A751" s="39">
        <v>46047</v>
      </c>
      <c r="B751" s="11">
        <v>7193.5</v>
      </c>
      <c r="C751" s="11">
        <v>7</v>
      </c>
      <c r="F751" s="11">
        <v>7193.5</v>
      </c>
      <c r="G751" s="11">
        <v>7</v>
      </c>
    </row>
    <row r="752" spans="1:7" x14ac:dyDescent="0.2">
      <c r="A752" s="39">
        <v>46048</v>
      </c>
      <c r="B752" s="11">
        <v>10260</v>
      </c>
      <c r="C752" s="11">
        <v>1</v>
      </c>
      <c r="F752" s="11">
        <v>10260</v>
      </c>
      <c r="G752" s="11">
        <v>1</v>
      </c>
    </row>
    <row r="753" spans="1:7" x14ac:dyDescent="0.2">
      <c r="A753" s="39">
        <v>46049</v>
      </c>
      <c r="B753" s="11">
        <v>9210</v>
      </c>
      <c r="C753" s="11">
        <v>4</v>
      </c>
      <c r="F753" s="11">
        <v>9210</v>
      </c>
      <c r="G753" s="11">
        <v>4</v>
      </c>
    </row>
    <row r="754" spans="1:7" x14ac:dyDescent="0.2">
      <c r="A754" s="39">
        <v>46050</v>
      </c>
      <c r="B754" s="11">
        <v>5650</v>
      </c>
      <c r="C754" s="11">
        <v>12</v>
      </c>
      <c r="F754" s="11">
        <v>5650</v>
      </c>
      <c r="G754" s="11">
        <v>12</v>
      </c>
    </row>
    <row r="755" spans="1:7" x14ac:dyDescent="0.2">
      <c r="A755" s="39">
        <v>46051</v>
      </c>
      <c r="B755" s="11">
        <v>3575</v>
      </c>
      <c r="C755" s="11">
        <v>4</v>
      </c>
      <c r="F755" s="11">
        <v>3575</v>
      </c>
      <c r="G755" s="11">
        <v>4</v>
      </c>
    </row>
    <row r="756" spans="1:7" x14ac:dyDescent="0.2">
      <c r="A756" s="39">
        <v>46052</v>
      </c>
      <c r="B756" s="11">
        <v>5355</v>
      </c>
      <c r="C756" s="11">
        <v>2</v>
      </c>
      <c r="F756" s="11">
        <v>5355</v>
      </c>
      <c r="G756" s="11">
        <v>2</v>
      </c>
    </row>
    <row r="757" spans="1:7" x14ac:dyDescent="0.2">
      <c r="A757" s="39">
        <v>46053</v>
      </c>
      <c r="B757" s="11">
        <v>2200</v>
      </c>
      <c r="C757" s="11">
        <v>2</v>
      </c>
      <c r="F757" s="11">
        <v>2200</v>
      </c>
      <c r="G757" s="11">
        <v>2</v>
      </c>
    </row>
    <row r="758" spans="1:7" x14ac:dyDescent="0.2">
      <c r="A758" s="39">
        <v>46054</v>
      </c>
      <c r="B758" s="11">
        <v>5985</v>
      </c>
      <c r="C758" s="11">
        <v>2</v>
      </c>
      <c r="F758" s="11">
        <v>5985</v>
      </c>
      <c r="G758" s="11">
        <v>2</v>
      </c>
    </row>
    <row r="759" spans="1:7" x14ac:dyDescent="0.2">
      <c r="A759" s="39">
        <v>46055</v>
      </c>
      <c r="B759" s="11">
        <v>3453.75</v>
      </c>
      <c r="C759" s="11">
        <v>6</v>
      </c>
      <c r="F759" s="11">
        <v>3453.75</v>
      </c>
      <c r="G759" s="11">
        <v>6</v>
      </c>
    </row>
    <row r="760" spans="1:7" x14ac:dyDescent="0.2">
      <c r="A760" s="39">
        <v>46056</v>
      </c>
      <c r="B760" s="11">
        <v>4790.625</v>
      </c>
      <c r="C760" s="11">
        <v>6</v>
      </c>
      <c r="F760" s="11">
        <v>4790.625</v>
      </c>
      <c r="G760" s="11">
        <v>6</v>
      </c>
    </row>
    <row r="761" spans="1:7" x14ac:dyDescent="0.2">
      <c r="A761" s="39">
        <v>46057</v>
      </c>
      <c r="B761" s="11">
        <v>3787.6666666666665</v>
      </c>
      <c r="C761" s="11">
        <v>5</v>
      </c>
      <c r="F761" s="11">
        <v>3787.6666666666665</v>
      </c>
      <c r="G761" s="11">
        <v>5</v>
      </c>
    </row>
    <row r="762" spans="1:7" x14ac:dyDescent="0.2">
      <c r="A762" s="39">
        <v>46059</v>
      </c>
      <c r="B762" s="11">
        <v>5533.333333333333</v>
      </c>
      <c r="C762" s="11">
        <v>11</v>
      </c>
      <c r="F762" s="11">
        <v>5533.333333333333</v>
      </c>
      <c r="G762" s="11">
        <v>11</v>
      </c>
    </row>
    <row r="763" spans="1:7" x14ac:dyDescent="0.2">
      <c r="A763" s="39">
        <v>46061</v>
      </c>
      <c r="B763" s="11">
        <v>7429.4444444444443</v>
      </c>
      <c r="C763" s="11">
        <v>13</v>
      </c>
      <c r="F763" s="11">
        <v>7429.4444444444443</v>
      </c>
      <c r="G763" s="11">
        <v>13</v>
      </c>
    </row>
    <row r="764" spans="1:7" x14ac:dyDescent="0.2">
      <c r="A764" s="39">
        <v>46062</v>
      </c>
      <c r="B764" s="11">
        <v>2800</v>
      </c>
      <c r="C764" s="11">
        <v>1</v>
      </c>
      <c r="F764" s="11">
        <v>2800</v>
      </c>
      <c r="G764" s="11">
        <v>1</v>
      </c>
    </row>
    <row r="765" spans="1:7" x14ac:dyDescent="0.2">
      <c r="A765" s="39">
        <v>46063</v>
      </c>
      <c r="B765" s="11">
        <v>6318.75</v>
      </c>
      <c r="C765" s="11">
        <v>2</v>
      </c>
      <c r="F765" s="11">
        <v>6318.75</v>
      </c>
      <c r="G765" s="11">
        <v>2</v>
      </c>
    </row>
    <row r="766" spans="1:7" x14ac:dyDescent="0.2">
      <c r="A766" s="39">
        <v>46064</v>
      </c>
      <c r="B766" s="11">
        <v>5860.3571428571431</v>
      </c>
      <c r="C766" s="11">
        <v>25</v>
      </c>
      <c r="F766" s="11">
        <v>5860.3571428571431</v>
      </c>
      <c r="G766" s="11">
        <v>25</v>
      </c>
    </row>
    <row r="767" spans="1:7" x14ac:dyDescent="0.2">
      <c r="A767" s="39">
        <v>46065</v>
      </c>
      <c r="B767" s="11">
        <v>5706.666666666667</v>
      </c>
      <c r="C767" s="11">
        <v>4</v>
      </c>
      <c r="F767" s="11">
        <v>5706.666666666667</v>
      </c>
      <c r="G767" s="11">
        <v>4</v>
      </c>
    </row>
    <row r="768" spans="1:7" x14ac:dyDescent="0.2">
      <c r="A768" s="39">
        <v>46067</v>
      </c>
      <c r="B768" s="11">
        <v>3060.5</v>
      </c>
      <c r="C768" s="11">
        <v>2</v>
      </c>
      <c r="F768" s="11">
        <v>3060.5</v>
      </c>
      <c r="G768" s="11">
        <v>2</v>
      </c>
    </row>
    <row r="769" spans="1:7" x14ac:dyDescent="0.2">
      <c r="A769" s="39">
        <v>46068</v>
      </c>
      <c r="B769" s="11">
        <v>8966.75</v>
      </c>
      <c r="C769" s="11">
        <v>7</v>
      </c>
      <c r="F769" s="11">
        <v>8966.75</v>
      </c>
      <c r="G769" s="11">
        <v>7</v>
      </c>
    </row>
    <row r="770" spans="1:7" x14ac:dyDescent="0.2">
      <c r="A770" s="39">
        <v>46069</v>
      </c>
      <c r="B770" s="11">
        <v>1095.75</v>
      </c>
      <c r="C770" s="11">
        <v>2</v>
      </c>
      <c r="F770" s="11">
        <v>1095.75</v>
      </c>
      <c r="G770" s="11">
        <v>2</v>
      </c>
    </row>
    <row r="771" spans="1:7" x14ac:dyDescent="0.2">
      <c r="A771" s="39">
        <v>46070</v>
      </c>
      <c r="B771" s="11">
        <v>8910</v>
      </c>
      <c r="C771" s="11">
        <v>2</v>
      </c>
      <c r="F771" s="11">
        <v>8910</v>
      </c>
      <c r="G771" s="11">
        <v>2</v>
      </c>
    </row>
    <row r="772" spans="1:7" x14ac:dyDescent="0.2">
      <c r="A772" s="39">
        <v>46072</v>
      </c>
      <c r="B772" s="11">
        <v>3465</v>
      </c>
      <c r="C772" s="11">
        <v>4</v>
      </c>
      <c r="F772" s="11">
        <v>3465</v>
      </c>
      <c r="G772" s="11">
        <v>4</v>
      </c>
    </row>
    <row r="773" spans="1:7" x14ac:dyDescent="0.2">
      <c r="A773" s="39">
        <v>46074</v>
      </c>
      <c r="B773" s="11">
        <v>2940</v>
      </c>
      <c r="C773" s="11">
        <v>5</v>
      </c>
      <c r="F773" s="11">
        <v>2940</v>
      </c>
      <c r="G773" s="11">
        <v>5</v>
      </c>
    </row>
    <row r="774" spans="1:7" x14ac:dyDescent="0.2">
      <c r="A774" s="39">
        <v>46075</v>
      </c>
      <c r="B774" s="11">
        <v>14400</v>
      </c>
      <c r="C774" s="11">
        <v>1</v>
      </c>
      <c r="F774" s="11">
        <v>14400</v>
      </c>
      <c r="G774" s="11">
        <v>1</v>
      </c>
    </row>
    <row r="775" spans="1:7" x14ac:dyDescent="0.2">
      <c r="A775" s="39">
        <v>46076</v>
      </c>
      <c r="B775" s="11">
        <v>2782.5</v>
      </c>
      <c r="C775" s="11">
        <v>3</v>
      </c>
      <c r="F775" s="11">
        <v>2782.5</v>
      </c>
      <c r="G775" s="11">
        <v>3</v>
      </c>
    </row>
    <row r="776" spans="1:7" x14ac:dyDescent="0.2">
      <c r="A776" s="39">
        <v>46078</v>
      </c>
      <c r="B776" s="11">
        <v>3988.3333333333335</v>
      </c>
      <c r="C776" s="11">
        <v>28</v>
      </c>
      <c r="F776" s="11">
        <v>3988.3333333333335</v>
      </c>
      <c r="G776" s="11">
        <v>28</v>
      </c>
    </row>
    <row r="777" spans="1:7" x14ac:dyDescent="0.2">
      <c r="A777" s="39">
        <v>46079</v>
      </c>
      <c r="B777" s="11">
        <v>4620</v>
      </c>
      <c r="C777" s="11">
        <v>4</v>
      </c>
      <c r="F777" s="11">
        <v>4620</v>
      </c>
      <c r="G777" s="11">
        <v>4</v>
      </c>
    </row>
    <row r="778" spans="1:7" x14ac:dyDescent="0.2">
      <c r="A778" s="39">
        <v>46081</v>
      </c>
      <c r="B778" s="11">
        <v>456.5</v>
      </c>
      <c r="C778" s="11">
        <v>1</v>
      </c>
      <c r="F778" s="11">
        <v>456.5</v>
      </c>
      <c r="G778" s="11">
        <v>1</v>
      </c>
    </row>
    <row r="779" spans="1:7" x14ac:dyDescent="0.2">
      <c r="A779" s="39">
        <v>46082</v>
      </c>
      <c r="B779" s="11">
        <v>5585</v>
      </c>
      <c r="C779" s="11">
        <v>6</v>
      </c>
      <c r="F779" s="11">
        <v>5585</v>
      </c>
      <c r="G779" s="11">
        <v>6</v>
      </c>
    </row>
    <row r="780" spans="1:7" x14ac:dyDescent="0.2">
      <c r="A780" s="39">
        <v>46083</v>
      </c>
      <c r="B780" s="11">
        <v>1461.25</v>
      </c>
      <c r="C780" s="11">
        <v>2</v>
      </c>
      <c r="F780" s="11">
        <v>1461.25</v>
      </c>
      <c r="G780" s="11">
        <v>2</v>
      </c>
    </row>
    <row r="781" spans="1:7" x14ac:dyDescent="0.2">
      <c r="A781" s="39">
        <v>46084</v>
      </c>
      <c r="B781" s="11">
        <v>3850</v>
      </c>
      <c r="C781" s="11">
        <v>1</v>
      </c>
      <c r="F781" s="11">
        <v>3850</v>
      </c>
      <c r="G781" s="11">
        <v>1</v>
      </c>
    </row>
    <row r="782" spans="1:7" x14ac:dyDescent="0.2">
      <c r="A782" s="39">
        <v>46085</v>
      </c>
      <c r="B782" s="11">
        <v>8415</v>
      </c>
      <c r="C782" s="11">
        <v>1</v>
      </c>
      <c r="F782" s="11">
        <v>8415</v>
      </c>
      <c r="G782" s="11">
        <v>1</v>
      </c>
    </row>
    <row r="783" spans="1:7" x14ac:dyDescent="0.2">
      <c r="A783" s="39">
        <v>46086</v>
      </c>
      <c r="B783" s="11">
        <v>0</v>
      </c>
      <c r="C783" s="11">
        <v>12</v>
      </c>
      <c r="F783" s="11">
        <v>0</v>
      </c>
      <c r="G783" s="11">
        <v>12</v>
      </c>
    </row>
    <row r="784" spans="1:7" x14ac:dyDescent="0.2">
      <c r="A784" s="39">
        <v>46087</v>
      </c>
      <c r="B784" s="11">
        <v>1823.25</v>
      </c>
      <c r="C784" s="11">
        <v>14</v>
      </c>
      <c r="F784" s="11">
        <v>1823.25</v>
      </c>
      <c r="G784" s="11">
        <v>14</v>
      </c>
    </row>
    <row r="785" spans="1:7" x14ac:dyDescent="0.2">
      <c r="A785" s="39">
        <v>46088</v>
      </c>
      <c r="B785" s="11">
        <v>3071.25</v>
      </c>
      <c r="C785" s="11">
        <v>3</v>
      </c>
      <c r="F785" s="11">
        <v>3071.25</v>
      </c>
      <c r="G785" s="11">
        <v>3</v>
      </c>
    </row>
    <row r="786" spans="1:7" x14ac:dyDescent="0.2">
      <c r="A786" s="39">
        <v>46089</v>
      </c>
      <c r="B786" s="11">
        <v>3500</v>
      </c>
      <c r="C786" s="11">
        <v>1</v>
      </c>
      <c r="F786" s="11">
        <v>3500</v>
      </c>
      <c r="G786" s="11">
        <v>1</v>
      </c>
    </row>
    <row r="787" spans="1:7" x14ac:dyDescent="0.2">
      <c r="A787" s="39">
        <v>46090</v>
      </c>
      <c r="B787" s="11">
        <v>6160</v>
      </c>
      <c r="C787" s="11">
        <v>2</v>
      </c>
      <c r="F787" s="11">
        <v>6160</v>
      </c>
      <c r="G787" s="11">
        <v>2</v>
      </c>
    </row>
    <row r="788" spans="1:7" x14ac:dyDescent="0.2">
      <c r="A788" s="39">
        <v>46091</v>
      </c>
      <c r="B788" s="11">
        <v>3430</v>
      </c>
      <c r="C788" s="11">
        <v>4</v>
      </c>
      <c r="F788" s="11">
        <v>3430</v>
      </c>
      <c r="G788" s="11">
        <v>4</v>
      </c>
    </row>
    <row r="789" spans="1:7" x14ac:dyDescent="0.2">
      <c r="A789" s="39">
        <v>46092</v>
      </c>
      <c r="B789" s="11">
        <v>1190</v>
      </c>
      <c r="C789" s="11">
        <v>2</v>
      </c>
      <c r="F789" s="11">
        <v>1190</v>
      </c>
      <c r="G789" s="11">
        <v>2</v>
      </c>
    </row>
    <row r="790" spans="1:7" x14ac:dyDescent="0.2">
      <c r="A790" s="39">
        <v>46093</v>
      </c>
      <c r="B790" s="11">
        <v>6489</v>
      </c>
      <c r="C790" s="11">
        <v>5</v>
      </c>
      <c r="F790" s="11">
        <v>6489</v>
      </c>
      <c r="G790" s="11">
        <v>5</v>
      </c>
    </row>
    <row r="791" spans="1:7" x14ac:dyDescent="0.2">
      <c r="A791" s="39">
        <v>46094</v>
      </c>
      <c r="B791" s="11">
        <v>4410</v>
      </c>
      <c r="C791" s="11">
        <v>3</v>
      </c>
      <c r="F791" s="11">
        <v>4410</v>
      </c>
      <c r="G791" s="11">
        <v>3</v>
      </c>
    </row>
    <row r="792" spans="1:7" x14ac:dyDescent="0.2">
      <c r="A792" s="39">
        <v>46095</v>
      </c>
      <c r="B792" s="11">
        <v>1735</v>
      </c>
      <c r="C792" s="11">
        <v>3</v>
      </c>
      <c r="F792" s="11">
        <v>1735</v>
      </c>
      <c r="G792" s="11">
        <v>3</v>
      </c>
    </row>
    <row r="793" spans="1:7" x14ac:dyDescent="0.2">
      <c r="A793" s="39">
        <v>46097</v>
      </c>
      <c r="B793" s="11">
        <v>3587.5</v>
      </c>
      <c r="C793" s="11">
        <v>7</v>
      </c>
      <c r="F793" s="11">
        <v>3587.5</v>
      </c>
      <c r="G793" s="11">
        <v>7</v>
      </c>
    </row>
    <row r="794" spans="1:7" x14ac:dyDescent="0.2">
      <c r="A794" s="39">
        <v>46099</v>
      </c>
      <c r="B794" s="11">
        <v>5344.666666666667</v>
      </c>
      <c r="C794" s="11">
        <v>3</v>
      </c>
      <c r="F794" s="11">
        <v>5344.666666666667</v>
      </c>
      <c r="G794" s="11">
        <v>3</v>
      </c>
    </row>
    <row r="795" spans="1:7" x14ac:dyDescent="0.2">
      <c r="A795" s="39">
        <v>46100</v>
      </c>
      <c r="B795" s="11">
        <v>8170.25</v>
      </c>
      <c r="C795" s="11">
        <v>13</v>
      </c>
      <c r="F795" s="11">
        <v>8170.25</v>
      </c>
      <c r="G795" s="11">
        <v>13</v>
      </c>
    </row>
    <row r="796" spans="1:7" x14ac:dyDescent="0.2">
      <c r="A796" s="39">
        <v>46101</v>
      </c>
      <c r="B796" s="11">
        <v>3640</v>
      </c>
      <c r="C796" s="11">
        <v>7</v>
      </c>
      <c r="F796" s="11">
        <v>3640</v>
      </c>
      <c r="G796" s="11">
        <v>7</v>
      </c>
    </row>
    <row r="797" spans="1:7" x14ac:dyDescent="0.2">
      <c r="A797" s="39">
        <v>46102</v>
      </c>
      <c r="B797" s="11">
        <v>1190</v>
      </c>
      <c r="C797" s="11">
        <v>2</v>
      </c>
      <c r="F797" s="11">
        <v>1190</v>
      </c>
      <c r="G797" s="11">
        <v>2</v>
      </c>
    </row>
    <row r="798" spans="1:7" x14ac:dyDescent="0.2">
      <c r="A798" s="39">
        <v>46103</v>
      </c>
      <c r="B798" s="11">
        <v>2790.3333333333335</v>
      </c>
      <c r="C798" s="11">
        <v>12</v>
      </c>
      <c r="F798" s="11">
        <v>2790.3333333333335</v>
      </c>
      <c r="G798" s="11">
        <v>12</v>
      </c>
    </row>
    <row r="799" spans="1:7" x14ac:dyDescent="0.2">
      <c r="A799" s="39">
        <v>46104</v>
      </c>
      <c r="B799" s="11">
        <v>6458</v>
      </c>
      <c r="C799" s="11">
        <v>13</v>
      </c>
      <c r="F799" s="11">
        <v>6458</v>
      </c>
      <c r="G799" s="11">
        <v>13</v>
      </c>
    </row>
    <row r="800" spans="1:7" x14ac:dyDescent="0.2">
      <c r="A800" s="39">
        <v>46105</v>
      </c>
      <c r="B800" s="11">
        <v>14820</v>
      </c>
      <c r="C800" s="11">
        <v>6</v>
      </c>
      <c r="F800" s="11">
        <v>14820</v>
      </c>
      <c r="G800" s="11">
        <v>6</v>
      </c>
    </row>
    <row r="801" spans="1:7" x14ac:dyDescent="0.2">
      <c r="A801" s="39">
        <v>46106</v>
      </c>
      <c r="B801" s="11">
        <v>700</v>
      </c>
      <c r="C801" s="11">
        <v>3</v>
      </c>
      <c r="F801" s="11">
        <v>700</v>
      </c>
      <c r="G801" s="11">
        <v>3</v>
      </c>
    </row>
    <row r="802" spans="1:7" x14ac:dyDescent="0.2">
      <c r="A802" s="39">
        <v>46107</v>
      </c>
      <c r="B802" s="11">
        <v>4155</v>
      </c>
      <c r="C802" s="11">
        <v>3</v>
      </c>
      <c r="F802" s="11">
        <v>4155</v>
      </c>
      <c r="G802" s="11">
        <v>3</v>
      </c>
    </row>
    <row r="803" spans="1:7" x14ac:dyDescent="0.2">
      <c r="A803" s="39">
        <v>46108</v>
      </c>
      <c r="B803" s="11">
        <v>5706.25</v>
      </c>
      <c r="C803" s="11">
        <v>3</v>
      </c>
      <c r="F803" s="11">
        <v>5706.25</v>
      </c>
      <c r="G803" s="11">
        <v>3</v>
      </c>
    </row>
    <row r="804" spans="1:7" x14ac:dyDescent="0.2">
      <c r="A804" s="39">
        <v>46109</v>
      </c>
      <c r="B804" s="11">
        <v>2200</v>
      </c>
      <c r="C804" s="11">
        <v>1</v>
      </c>
      <c r="F804" s="11">
        <v>2200</v>
      </c>
      <c r="G804" s="11">
        <v>1</v>
      </c>
    </row>
    <row r="805" spans="1:7" x14ac:dyDescent="0.2">
      <c r="A805" s="39">
        <v>46110</v>
      </c>
      <c r="B805" s="11">
        <v>11241.333333333334</v>
      </c>
      <c r="C805" s="11">
        <v>4</v>
      </c>
      <c r="F805" s="11">
        <v>11241.333333333334</v>
      </c>
      <c r="G805" s="11">
        <v>4</v>
      </c>
    </row>
    <row r="806" spans="1:7" x14ac:dyDescent="0.2">
      <c r="A806" s="39">
        <v>46111</v>
      </c>
      <c r="B806" s="11">
        <v>4200</v>
      </c>
      <c r="C806" s="11">
        <v>2</v>
      </c>
      <c r="F806" s="11">
        <v>4200</v>
      </c>
      <c r="G806" s="11">
        <v>2</v>
      </c>
    </row>
    <row r="807" spans="1:7" x14ac:dyDescent="0.2">
      <c r="A807" s="39">
        <v>46113</v>
      </c>
      <c r="B807" s="11">
        <v>13200</v>
      </c>
      <c r="C807" s="11">
        <v>2</v>
      </c>
      <c r="F807" s="11">
        <v>13200</v>
      </c>
      <c r="G807" s="11">
        <v>2</v>
      </c>
    </row>
    <row r="808" spans="1:7" x14ac:dyDescent="0.2">
      <c r="A808" s="39">
        <v>46114</v>
      </c>
      <c r="B808" s="11">
        <v>0</v>
      </c>
      <c r="C808" s="11">
        <v>6</v>
      </c>
      <c r="F808" s="11">
        <v>0</v>
      </c>
      <c r="G808" s="11">
        <v>6</v>
      </c>
    </row>
    <row r="809" spans="1:7" x14ac:dyDescent="0.2">
      <c r="A809" s="39">
        <v>46115</v>
      </c>
      <c r="B809" s="11">
        <v>3037.5</v>
      </c>
      <c r="C809" s="11">
        <v>4</v>
      </c>
      <c r="F809" s="11">
        <v>3037.5</v>
      </c>
      <c r="G809" s="11">
        <v>4</v>
      </c>
    </row>
    <row r="810" spans="1:7" x14ac:dyDescent="0.2">
      <c r="A810" s="39">
        <v>46116</v>
      </c>
      <c r="B810" s="11">
        <v>4976</v>
      </c>
      <c r="C810" s="11">
        <v>5</v>
      </c>
      <c r="F810" s="11">
        <v>4976</v>
      </c>
      <c r="G810" s="11">
        <v>5</v>
      </c>
    </row>
    <row r="811" spans="1:7" x14ac:dyDescent="0.2">
      <c r="A811" s="39">
        <v>46117</v>
      </c>
      <c r="B811" s="11">
        <v>8450</v>
      </c>
      <c r="C811" s="11">
        <v>14</v>
      </c>
      <c r="F811" s="11">
        <v>8450</v>
      </c>
      <c r="G811" s="11">
        <v>14</v>
      </c>
    </row>
    <row r="812" spans="1:7" x14ac:dyDescent="0.2">
      <c r="A812" s="39">
        <v>46120</v>
      </c>
      <c r="B812" s="11">
        <v>6541.166666666667</v>
      </c>
      <c r="C812" s="11">
        <v>4</v>
      </c>
      <c r="F812" s="11">
        <v>6541.166666666667</v>
      </c>
      <c r="G812" s="11">
        <v>4</v>
      </c>
    </row>
    <row r="813" spans="1:7" x14ac:dyDescent="0.2">
      <c r="A813" s="39">
        <v>46121</v>
      </c>
      <c r="B813" s="11">
        <v>4322.5</v>
      </c>
      <c r="C813" s="11">
        <v>1</v>
      </c>
      <c r="F813" s="11">
        <v>4322.5</v>
      </c>
      <c r="G813" s="11">
        <v>1</v>
      </c>
    </row>
    <row r="814" spans="1:7" x14ac:dyDescent="0.2">
      <c r="A814" s="39">
        <v>46122</v>
      </c>
      <c r="B814" s="11">
        <v>350</v>
      </c>
      <c r="C814" s="11">
        <v>1</v>
      </c>
      <c r="F814" s="11">
        <v>350</v>
      </c>
      <c r="G814" s="11">
        <v>1</v>
      </c>
    </row>
    <row r="815" spans="1:7" x14ac:dyDescent="0.2">
      <c r="A815" s="39">
        <v>46123</v>
      </c>
      <c r="B815" s="11">
        <v>3752</v>
      </c>
      <c r="C815" s="11">
        <v>5</v>
      </c>
      <c r="F815" s="11">
        <v>3752</v>
      </c>
      <c r="G815" s="11">
        <v>5</v>
      </c>
    </row>
    <row r="816" spans="1:7" x14ac:dyDescent="0.2">
      <c r="A816" s="39">
        <v>46124</v>
      </c>
      <c r="B816" s="11">
        <v>4357.5</v>
      </c>
      <c r="C816" s="11">
        <v>3</v>
      </c>
      <c r="F816" s="11">
        <v>4357.5</v>
      </c>
      <c r="G816" s="11">
        <v>3</v>
      </c>
    </row>
    <row r="817" spans="1:7" x14ac:dyDescent="0.2">
      <c r="A817" s="39">
        <v>46125</v>
      </c>
      <c r="B817" s="11">
        <v>9450</v>
      </c>
      <c r="C817" s="11">
        <v>3</v>
      </c>
      <c r="F817" s="11">
        <v>9450</v>
      </c>
      <c r="G817" s="11">
        <v>3</v>
      </c>
    </row>
    <row r="818" spans="1:7" x14ac:dyDescent="0.2">
      <c r="A818" s="39">
        <v>46126</v>
      </c>
      <c r="B818" s="11">
        <v>2999.25</v>
      </c>
      <c r="C818" s="11">
        <v>2</v>
      </c>
      <c r="F818" s="11">
        <v>2999.25</v>
      </c>
      <c r="G818" s="11">
        <v>2</v>
      </c>
    </row>
    <row r="819" spans="1:7" x14ac:dyDescent="0.2">
      <c r="A819" s="39">
        <v>46127</v>
      </c>
      <c r="B819" s="11">
        <v>3850</v>
      </c>
      <c r="C819" s="11">
        <v>1</v>
      </c>
      <c r="F819" s="11">
        <v>3850</v>
      </c>
      <c r="G819" s="11">
        <v>1</v>
      </c>
    </row>
    <row r="820" spans="1:7" x14ac:dyDescent="0.2">
      <c r="A820" s="39">
        <v>46128</v>
      </c>
      <c r="B820" s="11">
        <v>13764</v>
      </c>
      <c r="C820" s="11">
        <v>4</v>
      </c>
      <c r="F820" s="11">
        <v>13764</v>
      </c>
      <c r="G820" s="11">
        <v>4</v>
      </c>
    </row>
    <row r="821" spans="1:7" x14ac:dyDescent="0.2">
      <c r="A821" s="39">
        <v>46130</v>
      </c>
      <c r="B821" s="11">
        <v>3780</v>
      </c>
      <c r="C821" s="11">
        <v>2</v>
      </c>
      <c r="F821" s="11">
        <v>3780</v>
      </c>
      <c r="G821" s="11">
        <v>2</v>
      </c>
    </row>
    <row r="822" spans="1:7" x14ac:dyDescent="0.2">
      <c r="A822" s="39">
        <v>46132</v>
      </c>
      <c r="B822" s="11">
        <v>945</v>
      </c>
      <c r="C822" s="11">
        <v>1</v>
      </c>
      <c r="F822" s="11">
        <v>945</v>
      </c>
      <c r="G822" s="11">
        <v>1</v>
      </c>
    </row>
    <row r="823" spans="1:7" x14ac:dyDescent="0.2">
      <c r="A823" s="39">
        <v>46133</v>
      </c>
      <c r="B823" s="11">
        <v>4276.666666666667</v>
      </c>
      <c r="C823" s="11">
        <v>5</v>
      </c>
      <c r="F823" s="11">
        <v>4276.666666666667</v>
      </c>
      <c r="G823" s="11">
        <v>5</v>
      </c>
    </row>
    <row r="824" spans="1:7" x14ac:dyDescent="0.2">
      <c r="A824" s="39">
        <v>46135</v>
      </c>
      <c r="B824" s="11">
        <v>2100</v>
      </c>
      <c r="C824" s="11">
        <v>1</v>
      </c>
      <c r="F824" s="11">
        <v>2100</v>
      </c>
      <c r="G824" s="11">
        <v>1</v>
      </c>
    </row>
    <row r="825" spans="1:7" x14ac:dyDescent="0.2">
      <c r="A825" s="39">
        <v>46136</v>
      </c>
      <c r="B825" s="11">
        <v>3891.6666666666665</v>
      </c>
      <c r="C825" s="11">
        <v>9</v>
      </c>
      <c r="F825" s="11">
        <v>3891.6666666666665</v>
      </c>
      <c r="G825" s="11">
        <v>9</v>
      </c>
    </row>
    <row r="826" spans="1:7" x14ac:dyDescent="0.2">
      <c r="A826" s="39">
        <v>46137</v>
      </c>
      <c r="B826" s="11">
        <v>0</v>
      </c>
      <c r="C826" s="11">
        <v>10</v>
      </c>
      <c r="F826" s="11">
        <v>0</v>
      </c>
      <c r="G826" s="11">
        <v>10</v>
      </c>
    </row>
    <row r="827" spans="1:7" x14ac:dyDescent="0.2">
      <c r="A827" s="39">
        <v>46138</v>
      </c>
      <c r="B827" s="11">
        <v>1178.3333333333333</v>
      </c>
      <c r="C827" s="11">
        <v>3</v>
      </c>
      <c r="F827" s="11">
        <v>1178.3333333333333</v>
      </c>
      <c r="G827" s="11">
        <v>3</v>
      </c>
    </row>
    <row r="828" spans="1:7" x14ac:dyDescent="0.2">
      <c r="A828" s="39">
        <v>46139</v>
      </c>
      <c r="B828" s="11">
        <v>5342.5</v>
      </c>
      <c r="C828" s="11">
        <v>4</v>
      </c>
      <c r="F828" s="11">
        <v>5342.5</v>
      </c>
      <c r="G828" s="11">
        <v>4</v>
      </c>
    </row>
    <row r="829" spans="1:7" x14ac:dyDescent="0.2">
      <c r="A829" s="39">
        <v>46142</v>
      </c>
      <c r="B829" s="11">
        <v>5312</v>
      </c>
      <c r="C829" s="11">
        <v>2</v>
      </c>
      <c r="F829" s="11">
        <v>5312</v>
      </c>
      <c r="G829" s="11">
        <v>2</v>
      </c>
    </row>
    <row r="830" spans="1:7" x14ac:dyDescent="0.2">
      <c r="A830" s="39">
        <v>46143</v>
      </c>
      <c r="B830" s="11">
        <v>8373.75</v>
      </c>
      <c r="C830" s="11">
        <v>2</v>
      </c>
      <c r="F830" s="11">
        <v>8373.75</v>
      </c>
      <c r="G830" s="11">
        <v>2</v>
      </c>
    </row>
    <row r="831" spans="1:7" x14ac:dyDescent="0.2">
      <c r="A831" s="39">
        <v>46144</v>
      </c>
      <c r="B831" s="11">
        <v>4760</v>
      </c>
      <c r="C831" s="11">
        <v>2</v>
      </c>
      <c r="F831" s="11">
        <v>4760</v>
      </c>
      <c r="G831" s="11">
        <v>2</v>
      </c>
    </row>
    <row r="832" spans="1:7" x14ac:dyDescent="0.2">
      <c r="A832" s="39">
        <v>46146</v>
      </c>
      <c r="B832" s="11">
        <v>3910.75</v>
      </c>
      <c r="C832" s="11">
        <v>3</v>
      </c>
      <c r="F832" s="11">
        <v>3910.75</v>
      </c>
      <c r="G832" s="11">
        <v>3</v>
      </c>
    </row>
    <row r="833" spans="1:7" x14ac:dyDescent="0.2">
      <c r="A833" s="39">
        <v>46147</v>
      </c>
      <c r="B833" s="11">
        <v>2800</v>
      </c>
      <c r="C833" s="11">
        <v>2</v>
      </c>
      <c r="F833" s="11">
        <v>2800</v>
      </c>
      <c r="G833" s="11">
        <v>2</v>
      </c>
    </row>
    <row r="834" spans="1:7" x14ac:dyDescent="0.2">
      <c r="A834" s="39">
        <v>46153</v>
      </c>
      <c r="B834" s="11">
        <v>3785.8333333333335</v>
      </c>
      <c r="C834" s="11">
        <v>4</v>
      </c>
      <c r="F834" s="11">
        <v>3785.8333333333335</v>
      </c>
      <c r="G834" s="11">
        <v>4</v>
      </c>
    </row>
    <row r="835" spans="1:7" x14ac:dyDescent="0.2">
      <c r="A835" s="39">
        <v>46156</v>
      </c>
      <c r="B835" s="11">
        <v>871.5</v>
      </c>
      <c r="C835" s="11">
        <v>12</v>
      </c>
      <c r="F835" s="11">
        <v>871.5</v>
      </c>
      <c r="G835" s="11">
        <v>12</v>
      </c>
    </row>
    <row r="836" spans="1:7" x14ac:dyDescent="0.2">
      <c r="A836" s="39">
        <v>46157</v>
      </c>
      <c r="B836" s="11">
        <v>5478</v>
      </c>
      <c r="C836" s="11">
        <v>1</v>
      </c>
      <c r="F836" s="11">
        <v>5478</v>
      </c>
      <c r="G836" s="11">
        <v>1</v>
      </c>
    </row>
    <row r="837" spans="1:7" x14ac:dyDescent="0.2">
      <c r="A837" s="39">
        <v>46158</v>
      </c>
      <c r="B837" s="11">
        <v>6828.25</v>
      </c>
      <c r="C837" s="11">
        <v>7</v>
      </c>
      <c r="F837" s="11">
        <v>6828.25</v>
      </c>
      <c r="G837" s="11">
        <v>7</v>
      </c>
    </row>
    <row r="838" spans="1:7" x14ac:dyDescent="0.2">
      <c r="A838" s="39">
        <v>46160</v>
      </c>
      <c r="B838" s="11">
        <v>5810</v>
      </c>
      <c r="C838" s="11">
        <v>2</v>
      </c>
      <c r="F838" s="11">
        <v>5810</v>
      </c>
      <c r="G838" s="11">
        <v>2</v>
      </c>
    </row>
    <row r="839" spans="1:7" x14ac:dyDescent="0.2">
      <c r="A839" s="39">
        <v>46163</v>
      </c>
      <c r="B839" s="11">
        <v>1680</v>
      </c>
      <c r="C839" s="11">
        <v>2</v>
      </c>
      <c r="F839" s="11">
        <v>1680</v>
      </c>
      <c r="G839" s="11">
        <v>2</v>
      </c>
    </row>
    <row r="840" spans="1:7" x14ac:dyDescent="0.2">
      <c r="A840" s="39">
        <v>46164</v>
      </c>
      <c r="B840" s="11">
        <v>3771.6666666666665</v>
      </c>
      <c r="C840" s="11">
        <v>4</v>
      </c>
      <c r="F840" s="11">
        <v>3771.6666666666665</v>
      </c>
      <c r="G840" s="11">
        <v>4</v>
      </c>
    </row>
    <row r="841" spans="1:7" x14ac:dyDescent="0.2">
      <c r="A841" s="39">
        <v>46166</v>
      </c>
      <c r="B841" s="11">
        <v>3486</v>
      </c>
      <c r="C841" s="11">
        <v>1</v>
      </c>
      <c r="F841" s="11">
        <v>3486</v>
      </c>
      <c r="G841" s="11">
        <v>1</v>
      </c>
    </row>
    <row r="842" spans="1:7" x14ac:dyDescent="0.2">
      <c r="A842" s="39">
        <v>46167</v>
      </c>
      <c r="B842" s="11">
        <v>3173.3333333333335</v>
      </c>
      <c r="C842" s="11">
        <v>4</v>
      </c>
      <c r="F842" s="11">
        <v>3173.3333333333335</v>
      </c>
      <c r="G842" s="11">
        <v>4</v>
      </c>
    </row>
    <row r="843" spans="1:7" x14ac:dyDescent="0.2">
      <c r="A843" s="39">
        <v>46171</v>
      </c>
      <c r="B843" s="11">
        <v>7700</v>
      </c>
      <c r="C843" s="11">
        <v>2</v>
      </c>
      <c r="F843" s="11">
        <v>7700</v>
      </c>
      <c r="G843" s="11">
        <v>2</v>
      </c>
    </row>
    <row r="844" spans="1:7" x14ac:dyDescent="0.2">
      <c r="A844" s="39">
        <v>46173</v>
      </c>
      <c r="B844" s="11">
        <v>9100</v>
      </c>
      <c r="C844" s="11">
        <v>2</v>
      </c>
      <c r="F844" s="11">
        <v>9100</v>
      </c>
      <c r="G844" s="11">
        <v>2</v>
      </c>
    </row>
    <row r="845" spans="1:7" x14ac:dyDescent="0.2">
      <c r="A845" s="39">
        <v>46174</v>
      </c>
      <c r="B845" s="11">
        <v>3552.5</v>
      </c>
      <c r="C845" s="11">
        <v>3</v>
      </c>
      <c r="F845" s="11">
        <v>3552.5</v>
      </c>
      <c r="G845" s="11">
        <v>3</v>
      </c>
    </row>
    <row r="846" spans="1:7" x14ac:dyDescent="0.2">
      <c r="A846" s="39">
        <v>46177</v>
      </c>
      <c r="B846" s="11">
        <v>8000</v>
      </c>
      <c r="C846" s="11">
        <v>2</v>
      </c>
      <c r="F846" s="11">
        <v>8000</v>
      </c>
      <c r="G846" s="11">
        <v>2</v>
      </c>
    </row>
    <row r="847" spans="1:7" x14ac:dyDescent="0.2">
      <c r="A847" s="39">
        <v>46178</v>
      </c>
      <c r="B847" s="11">
        <v>8400</v>
      </c>
      <c r="C847" s="11">
        <v>1</v>
      </c>
      <c r="F847" s="11">
        <v>8400</v>
      </c>
      <c r="G847" s="11">
        <v>1</v>
      </c>
    </row>
    <row r="848" spans="1:7" x14ac:dyDescent="0.2">
      <c r="A848" s="39">
        <v>46179</v>
      </c>
      <c r="B848" s="11">
        <v>7700</v>
      </c>
      <c r="C848" s="11">
        <v>1</v>
      </c>
      <c r="F848" s="11">
        <v>7700</v>
      </c>
      <c r="G848" s="11">
        <v>1</v>
      </c>
    </row>
    <row r="849" spans="1:7" x14ac:dyDescent="0.2">
      <c r="A849" s="39">
        <v>46183</v>
      </c>
      <c r="B849" s="11">
        <v>1100</v>
      </c>
      <c r="C849" s="11">
        <v>1</v>
      </c>
      <c r="F849" s="11">
        <v>1100</v>
      </c>
      <c r="G849" s="11">
        <v>1</v>
      </c>
    </row>
    <row r="850" spans="1:7" x14ac:dyDescent="0.2">
      <c r="A850" s="39">
        <v>46184</v>
      </c>
      <c r="B850" s="11">
        <v>0</v>
      </c>
      <c r="C850" s="11">
        <v>19</v>
      </c>
      <c r="F850" s="11">
        <v>0</v>
      </c>
      <c r="G850" s="11">
        <v>19</v>
      </c>
    </row>
    <row r="851" spans="1:7" x14ac:dyDescent="0.2">
      <c r="A851" s="39">
        <v>46187</v>
      </c>
      <c r="B851" s="11">
        <v>3690</v>
      </c>
      <c r="C851" s="11">
        <v>3</v>
      </c>
      <c r="F851" s="11">
        <v>3690</v>
      </c>
      <c r="G851" s="11">
        <v>3</v>
      </c>
    </row>
    <row r="852" spans="1:7" x14ac:dyDescent="0.2">
      <c r="A852" s="39">
        <v>46188</v>
      </c>
      <c r="B852" s="11">
        <v>14300</v>
      </c>
      <c r="C852" s="11">
        <v>2</v>
      </c>
      <c r="F852" s="11">
        <v>14300</v>
      </c>
      <c r="G852" s="11">
        <v>2</v>
      </c>
    </row>
    <row r="853" spans="1:7" x14ac:dyDescent="0.2">
      <c r="A853" s="39">
        <v>46191</v>
      </c>
      <c r="B853" s="11">
        <v>4952.5</v>
      </c>
      <c r="C853" s="11">
        <v>4</v>
      </c>
      <c r="F853" s="11">
        <v>4952.5</v>
      </c>
      <c r="G853" s="11">
        <v>4</v>
      </c>
    </row>
    <row r="854" spans="1:7" x14ac:dyDescent="0.2">
      <c r="A854" s="39">
        <v>46194</v>
      </c>
      <c r="B854" s="11">
        <v>0</v>
      </c>
      <c r="C854" s="11">
        <v>10</v>
      </c>
      <c r="F854" s="11">
        <v>0</v>
      </c>
      <c r="G854" s="11">
        <v>10</v>
      </c>
    </row>
    <row r="855" spans="1:7" x14ac:dyDescent="0.2">
      <c r="A855" s="39">
        <v>46198</v>
      </c>
      <c r="B855" s="11">
        <v>5985</v>
      </c>
      <c r="C855" s="11">
        <v>2</v>
      </c>
      <c r="F855" s="11">
        <v>5985</v>
      </c>
      <c r="G855" s="11">
        <v>2</v>
      </c>
    </row>
    <row r="856" spans="1:7" x14ac:dyDescent="0.2">
      <c r="A856" s="39">
        <v>46200</v>
      </c>
      <c r="B856" s="11">
        <v>7700</v>
      </c>
      <c r="C856" s="11">
        <v>2</v>
      </c>
      <c r="F856" s="11">
        <v>7700</v>
      </c>
      <c r="G856" s="11">
        <v>2</v>
      </c>
    </row>
    <row r="857" spans="1:7" x14ac:dyDescent="0.2">
      <c r="A857" s="33" t="s">
        <v>66</v>
      </c>
      <c r="B857" s="11">
        <v>6578.1419999999998</v>
      </c>
      <c r="C857" s="11">
        <v>12578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D5CE-59E2-4987-903E-0BF16784FD07}">
  <dimension ref="A3:N20"/>
  <sheetViews>
    <sheetView workbookViewId="0"/>
  </sheetViews>
  <sheetFormatPr defaultRowHeight="14.25" x14ac:dyDescent="0.2"/>
  <cols>
    <col min="6" max="6" width="18.875" bestFit="1" customWidth="1"/>
    <col min="7" max="7" width="9.25" bestFit="1" customWidth="1"/>
    <col min="8" max="8" width="17.125" bestFit="1" customWidth="1"/>
    <col min="9" max="9" width="9.25" bestFit="1" customWidth="1"/>
  </cols>
  <sheetData>
    <row r="3" spans="1:14" x14ac:dyDescent="0.2">
      <c r="A3" s="58"/>
      <c r="B3" s="59"/>
      <c r="C3" s="60"/>
    </row>
    <row r="4" spans="1:14" x14ac:dyDescent="0.2">
      <c r="A4" s="61"/>
      <c r="B4" s="62"/>
      <c r="C4" s="63"/>
      <c r="F4" s="35" t="s">
        <v>63</v>
      </c>
      <c r="G4" t="s">
        <v>67</v>
      </c>
      <c r="H4" t="s">
        <v>68</v>
      </c>
      <c r="I4" t="s">
        <v>69</v>
      </c>
    </row>
    <row r="5" spans="1:14" x14ac:dyDescent="0.2">
      <c r="A5" s="61"/>
      <c r="B5" s="62"/>
      <c r="C5" s="63"/>
      <c r="F5" s="33" t="s">
        <v>70</v>
      </c>
    </row>
    <row r="6" spans="1:14" x14ac:dyDescent="0.2">
      <c r="A6" s="61"/>
      <c r="B6" s="62"/>
      <c r="C6" s="63"/>
      <c r="F6" s="37" t="s">
        <v>71</v>
      </c>
      <c r="G6" s="84">
        <v>502.605898707954</v>
      </c>
      <c r="H6" s="36">
        <v>0.20516749622504335</v>
      </c>
      <c r="I6" s="84">
        <v>103.11839382584867</v>
      </c>
      <c r="K6" t="str">
        <f t="shared" ref="K6:L8" si="0">F6</f>
        <v>ม.ค.</v>
      </c>
      <c r="L6" s="84">
        <f t="shared" si="0"/>
        <v>502.605898707954</v>
      </c>
      <c r="M6" s="19">
        <f>H6*100</f>
        <v>20.516749622504335</v>
      </c>
      <c r="N6" s="84">
        <f>I6</f>
        <v>103.11839382584867</v>
      </c>
    </row>
    <row r="7" spans="1:14" x14ac:dyDescent="0.2">
      <c r="A7" s="61"/>
      <c r="B7" s="62"/>
      <c r="C7" s="63"/>
      <c r="F7" s="37" t="s">
        <v>72</v>
      </c>
      <c r="G7" s="84">
        <v>515.86981101599099</v>
      </c>
      <c r="H7" s="36">
        <v>6.9246686426933615E-2</v>
      </c>
      <c r="I7" s="84">
        <v>35.722275040545831</v>
      </c>
      <c r="K7" t="str">
        <f t="shared" si="0"/>
        <v>ก.พ.</v>
      </c>
      <c r="L7" s="84">
        <f t="shared" si="0"/>
        <v>515.86981101599099</v>
      </c>
      <c r="M7" s="19">
        <f>H7*100</f>
        <v>6.9246686426933612</v>
      </c>
      <c r="N7" s="84">
        <f>I7</f>
        <v>35.722275040545831</v>
      </c>
    </row>
    <row r="8" spans="1:14" x14ac:dyDescent="0.2">
      <c r="A8" s="61"/>
      <c r="B8" s="62"/>
      <c r="C8" s="63"/>
      <c r="F8" s="37" t="s">
        <v>73</v>
      </c>
      <c r="G8" s="84">
        <v>524.63091619626573</v>
      </c>
      <c r="H8" s="36">
        <v>5.1518371455735137E-2</v>
      </c>
      <c r="I8" s="84">
        <v>27.028130417761869</v>
      </c>
      <c r="K8" t="str">
        <f t="shared" si="0"/>
        <v>ธ.ค.</v>
      </c>
      <c r="L8" s="84">
        <f t="shared" si="0"/>
        <v>524.63091619626573</v>
      </c>
      <c r="M8" s="19">
        <f>H8*100</f>
        <v>5.1518371455735137</v>
      </c>
      <c r="N8" s="84">
        <f>I8</f>
        <v>27.028130417761869</v>
      </c>
    </row>
    <row r="9" spans="1:14" x14ac:dyDescent="0.2">
      <c r="A9" s="61"/>
      <c r="B9" s="62"/>
      <c r="C9" s="63"/>
      <c r="F9" s="33" t="s">
        <v>74</v>
      </c>
      <c r="K9" t="str">
        <f t="shared" ref="K9:L11" si="1">F10</f>
        <v>มิ.ย.</v>
      </c>
      <c r="L9" s="84">
        <f t="shared" si="1"/>
        <v>533.79864636209811</v>
      </c>
      <c r="M9" s="19">
        <f>H10*100</f>
        <v>3.9662211285722275</v>
      </c>
      <c r="N9" s="84">
        <f>I10</f>
        <v>21.171634696046084</v>
      </c>
    </row>
    <row r="10" spans="1:14" x14ac:dyDescent="0.2">
      <c r="A10" s="61"/>
      <c r="B10" s="62"/>
      <c r="C10" s="63"/>
      <c r="F10" s="37" t="s">
        <v>75</v>
      </c>
      <c r="G10" s="84">
        <v>533.79864636209811</v>
      </c>
      <c r="H10" s="36">
        <v>3.9662211285722275E-2</v>
      </c>
      <c r="I10" s="84">
        <v>21.171634696046084</v>
      </c>
      <c r="K10" t="str">
        <f t="shared" si="1"/>
        <v>ก.ค.</v>
      </c>
      <c r="L10" s="84">
        <f t="shared" si="1"/>
        <v>530.53531834019634</v>
      </c>
      <c r="M10" s="19">
        <f>H11*100</f>
        <v>3.5311224204462839</v>
      </c>
      <c r="N10" s="84">
        <f>I11</f>
        <v>18.73385157429674</v>
      </c>
    </row>
    <row r="11" spans="1:14" x14ac:dyDescent="0.2">
      <c r="A11" s="61"/>
      <c r="B11" s="62"/>
      <c r="C11" s="63"/>
      <c r="F11" s="37" t="s">
        <v>76</v>
      </c>
      <c r="G11" s="84">
        <v>530.53531834019634</v>
      </c>
      <c r="H11" s="36">
        <v>3.5311224204462838E-2</v>
      </c>
      <c r="I11" s="84">
        <v>18.73385157429674</v>
      </c>
      <c r="K11" t="str">
        <f t="shared" si="1"/>
        <v>ส.ค.</v>
      </c>
      <c r="L11" s="84">
        <f t="shared" si="1"/>
        <v>547.6817042606516</v>
      </c>
      <c r="M11" s="19">
        <f>H12*100</f>
        <v>3.5702701191208543</v>
      </c>
      <c r="N11" s="84">
        <f>I12</f>
        <v>19.553716235109892</v>
      </c>
    </row>
    <row r="12" spans="1:14" x14ac:dyDescent="0.2">
      <c r="A12" s="61"/>
      <c r="B12" s="62"/>
      <c r="C12" s="63"/>
      <c r="F12" s="37" t="s">
        <v>77</v>
      </c>
      <c r="G12" s="84">
        <v>547.6817042606516</v>
      </c>
      <c r="H12" s="36">
        <v>3.5702701191208545E-2</v>
      </c>
      <c r="I12" s="84">
        <v>19.553716235109892</v>
      </c>
      <c r="K12" t="str">
        <f t="shared" ref="K12:L17" si="2">F14</f>
        <v>มี.ค.</v>
      </c>
      <c r="L12" s="84">
        <f t="shared" si="2"/>
        <v>516.65407854984892</v>
      </c>
      <c r="M12" s="19">
        <f t="shared" ref="M12:M17" si="3">H14*100</f>
        <v>7.4045075778759575</v>
      </c>
      <c r="N12" s="84">
        <f t="shared" ref="N12:N17" si="4">I14</f>
        <v>38.255690397628769</v>
      </c>
    </row>
    <row r="13" spans="1:14" x14ac:dyDescent="0.2">
      <c r="A13" s="61"/>
      <c r="B13" s="62"/>
      <c r="C13" s="63"/>
      <c r="F13" s="33" t="s">
        <v>78</v>
      </c>
      <c r="K13" t="str">
        <f t="shared" si="2"/>
        <v>เม.ย.</v>
      </c>
      <c r="L13" s="84">
        <f t="shared" si="2"/>
        <v>533.18159448818892</v>
      </c>
      <c r="M13" s="19">
        <f t="shared" si="3"/>
        <v>4.5456070689558752</v>
      </c>
      <c r="N13" s="84">
        <f t="shared" si="4"/>
        <v>24.236340249426767</v>
      </c>
    </row>
    <row r="14" spans="1:14" x14ac:dyDescent="0.2">
      <c r="A14" s="61"/>
      <c r="B14" s="62"/>
      <c r="C14" s="63"/>
      <c r="F14" s="37" t="s">
        <v>79</v>
      </c>
      <c r="G14" s="84">
        <v>516.65407854984892</v>
      </c>
      <c r="H14" s="36">
        <v>7.4045075778759573E-2</v>
      </c>
      <c r="I14" s="84">
        <v>38.255690397628769</v>
      </c>
      <c r="K14" t="str">
        <f t="shared" si="2"/>
        <v>พ.ค.</v>
      </c>
      <c r="L14" s="84">
        <f t="shared" si="2"/>
        <v>495.92516069788797</v>
      </c>
      <c r="M14" s="19">
        <f t="shared" si="3"/>
        <v>4.8722107264694374</v>
      </c>
      <c r="N14" s="84">
        <f t="shared" si="4"/>
        <v>24.162518874783288</v>
      </c>
    </row>
    <row r="15" spans="1:14" x14ac:dyDescent="0.2">
      <c r="A15" s="61"/>
      <c r="B15" s="62"/>
      <c r="C15" s="63"/>
      <c r="F15" s="37" t="s">
        <v>80</v>
      </c>
      <c r="G15" s="84">
        <v>533.18159448818892</v>
      </c>
      <c r="H15" s="36">
        <v>4.5456070689558752E-2</v>
      </c>
      <c r="I15" s="84">
        <v>24.236340249426767</v>
      </c>
      <c r="K15" t="str">
        <f t="shared" si="2"/>
        <v>ก.ย.</v>
      </c>
      <c r="L15" s="84">
        <f t="shared" si="2"/>
        <v>530.18734535171438</v>
      </c>
      <c r="M15" s="19">
        <f t="shared" si="3"/>
        <v>3.1642525585817349</v>
      </c>
      <c r="N15" s="84">
        <f t="shared" si="4"/>
        <v>16.776466640568202</v>
      </c>
    </row>
    <row r="16" spans="1:14" x14ac:dyDescent="0.2">
      <c r="A16" s="61"/>
      <c r="B16" s="62"/>
      <c r="C16" s="63"/>
      <c r="F16" s="37" t="s">
        <v>81</v>
      </c>
      <c r="G16" s="84">
        <v>495.92516069788797</v>
      </c>
      <c r="H16" s="36">
        <v>4.8722107264694371E-2</v>
      </c>
      <c r="I16" s="84">
        <v>24.162518874783288</v>
      </c>
      <c r="K16" t="str">
        <f t="shared" si="2"/>
        <v>ต.ค.</v>
      </c>
      <c r="L16" s="84">
        <f t="shared" si="2"/>
        <v>526.54911838790929</v>
      </c>
      <c r="M16" s="19">
        <f t="shared" si="3"/>
        <v>4.4404675353727416</v>
      </c>
      <c r="N16" s="84">
        <f t="shared" si="4"/>
        <v>23.3812426598065</v>
      </c>
    </row>
    <row r="17" spans="1:14" x14ac:dyDescent="0.2">
      <c r="A17" s="61"/>
      <c r="B17" s="62"/>
      <c r="C17" s="63"/>
      <c r="F17" s="37" t="s">
        <v>82</v>
      </c>
      <c r="G17" s="84">
        <v>530.18734535171438</v>
      </c>
      <c r="H17" s="36">
        <v>3.1642525585817351E-2</v>
      </c>
      <c r="I17" s="84">
        <v>16.776466640568202</v>
      </c>
      <c r="K17" t="str">
        <f t="shared" si="2"/>
        <v>พ.ย.</v>
      </c>
      <c r="L17" s="84">
        <f t="shared" si="2"/>
        <v>520.02854424357758</v>
      </c>
      <c r="M17" s="19">
        <f t="shared" si="3"/>
        <v>3.5266483977406184</v>
      </c>
      <c r="N17" s="84">
        <f t="shared" si="4"/>
        <v>18.339578323359991</v>
      </c>
    </row>
    <row r="18" spans="1:14" x14ac:dyDescent="0.2">
      <c r="A18" s="61"/>
      <c r="B18" s="62"/>
      <c r="C18" s="63"/>
      <c r="F18" s="37" t="s">
        <v>83</v>
      </c>
      <c r="G18" s="84">
        <v>526.54911838790929</v>
      </c>
      <c r="H18" s="36">
        <v>4.440467535372742E-2</v>
      </c>
      <c r="I18" s="84">
        <v>23.3812426598065</v>
      </c>
    </row>
    <row r="19" spans="1:14" x14ac:dyDescent="0.2">
      <c r="A19" s="61"/>
      <c r="B19" s="62"/>
      <c r="C19" s="63"/>
      <c r="F19" s="37" t="s">
        <v>84</v>
      </c>
      <c r="G19" s="84">
        <v>520.02854424357758</v>
      </c>
      <c r="H19" s="36">
        <v>3.5266483977406185E-2</v>
      </c>
      <c r="I19" s="84">
        <v>18.339578323359991</v>
      </c>
    </row>
    <row r="20" spans="1:14" x14ac:dyDescent="0.2">
      <c r="A20" s="64"/>
      <c r="B20" s="65"/>
      <c r="C20" s="66"/>
      <c r="F20" s="33" t="s">
        <v>66</v>
      </c>
      <c r="G20" s="84">
        <v>517.32472238274477</v>
      </c>
      <c r="H20" s="36">
        <v>0.71614562943906945</v>
      </c>
      <c r="I20" s="84">
        <v>370.47983893518261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55FF-41BB-49EA-BEFC-72052D8A25A0}">
  <dimension ref="A2:P289"/>
  <sheetViews>
    <sheetView tabSelected="1" topLeftCell="A9" zoomScale="118" zoomScaleNormal="118" workbookViewId="0">
      <selection activeCell="H26" sqref="H26"/>
    </sheetView>
  </sheetViews>
  <sheetFormatPr defaultRowHeight="14.25" x14ac:dyDescent="0.2"/>
  <cols>
    <col min="1" max="1" width="16.375" bestFit="1" customWidth="1"/>
    <col min="2" max="2" width="14.875" bestFit="1" customWidth="1"/>
    <col min="3" max="3" width="23.625" customWidth="1"/>
    <col min="4" max="4" width="12" bestFit="1" customWidth="1"/>
    <col min="5" max="5" width="8.625" bestFit="1" customWidth="1"/>
    <col min="6" max="6" width="22.625" bestFit="1" customWidth="1"/>
    <col min="7" max="7" width="14" bestFit="1" customWidth="1"/>
    <col min="8" max="8" width="9" bestFit="1" customWidth="1"/>
    <col min="9" max="9" width="12" bestFit="1" customWidth="1"/>
    <col min="10" max="10" width="22.125" bestFit="1" customWidth="1"/>
    <col min="11" max="12" width="7.75" bestFit="1" customWidth="1"/>
    <col min="13" max="13" width="7.375" bestFit="1" customWidth="1"/>
    <col min="14" max="15" width="7.75" bestFit="1" customWidth="1"/>
    <col min="16" max="119" width="7.375" bestFit="1" customWidth="1"/>
    <col min="120" max="120" width="8.5" bestFit="1" customWidth="1"/>
    <col min="121" max="126" width="7.375" bestFit="1" customWidth="1"/>
    <col min="127" max="127" width="8.5" bestFit="1" customWidth="1"/>
    <col min="128" max="133" width="7.375" bestFit="1" customWidth="1"/>
    <col min="134" max="134" width="8.5" bestFit="1" customWidth="1"/>
    <col min="135" max="136" width="7.375" bestFit="1" customWidth="1"/>
    <col min="137" max="138" width="8.5" bestFit="1" customWidth="1"/>
    <col min="139" max="141" width="7.375" bestFit="1" customWidth="1"/>
    <col min="142" max="142" width="8.5" bestFit="1" customWidth="1"/>
    <col min="143" max="147" width="7.375" bestFit="1" customWidth="1"/>
    <col min="148" max="149" width="8.5" bestFit="1" customWidth="1"/>
    <col min="150" max="160" width="7.375" bestFit="1" customWidth="1"/>
    <col min="161" max="161" width="8.5" bestFit="1" customWidth="1"/>
    <col min="162" max="166" width="7.375" bestFit="1" customWidth="1"/>
    <col min="167" max="167" width="8.5" bestFit="1" customWidth="1"/>
    <col min="168" max="171" width="7.375" bestFit="1" customWidth="1"/>
    <col min="172" max="172" width="8.5" bestFit="1" customWidth="1"/>
    <col min="173" max="176" width="7.375" bestFit="1" customWidth="1"/>
    <col min="177" max="177" width="8.5" bestFit="1" customWidth="1"/>
    <col min="178" max="183" width="7.375" bestFit="1" customWidth="1"/>
    <col min="184" max="184" width="8.5" bestFit="1" customWidth="1"/>
    <col min="185" max="186" width="7.375" bestFit="1" customWidth="1"/>
    <col min="187" max="187" width="8.5" bestFit="1" customWidth="1"/>
    <col min="188" max="189" width="7.375" bestFit="1" customWidth="1"/>
    <col min="190" max="190" width="8.5" bestFit="1" customWidth="1"/>
    <col min="191" max="201" width="7.375" bestFit="1" customWidth="1"/>
    <col min="202" max="203" width="8.5" bestFit="1" customWidth="1"/>
    <col min="204" max="212" width="7.375" bestFit="1" customWidth="1"/>
    <col min="213" max="213" width="8.5" bestFit="1" customWidth="1"/>
    <col min="214" max="220" width="7.375" bestFit="1" customWidth="1"/>
    <col min="221" max="221" width="8.5" bestFit="1" customWidth="1"/>
    <col min="222" max="237" width="7.375" bestFit="1" customWidth="1"/>
    <col min="238" max="238" width="8.5" bestFit="1" customWidth="1"/>
    <col min="239" max="242" width="7.375" bestFit="1" customWidth="1"/>
    <col min="243" max="243" width="8.5" bestFit="1" customWidth="1"/>
    <col min="244" max="252" width="7.375" bestFit="1" customWidth="1"/>
    <col min="253" max="253" width="8.5" bestFit="1" customWidth="1"/>
    <col min="254" max="293" width="7.375" bestFit="1" customWidth="1"/>
    <col min="294" max="294" width="8.5" bestFit="1" customWidth="1"/>
    <col min="295" max="319" width="7.375" bestFit="1" customWidth="1"/>
    <col min="320" max="320" width="16.75" bestFit="1" customWidth="1"/>
    <col min="321" max="434" width="7.375" bestFit="1" customWidth="1"/>
    <col min="435" max="435" width="8.5" bestFit="1" customWidth="1"/>
    <col min="436" max="440" width="7.375" bestFit="1" customWidth="1"/>
    <col min="441" max="441" width="8.5" bestFit="1" customWidth="1"/>
    <col min="442" max="447" width="7.375" bestFit="1" customWidth="1"/>
    <col min="448" max="448" width="8.5" bestFit="1" customWidth="1"/>
    <col min="449" max="450" width="7.375" bestFit="1" customWidth="1"/>
    <col min="451" max="452" width="8.5" bestFit="1" customWidth="1"/>
    <col min="453" max="455" width="7.375" bestFit="1" customWidth="1"/>
    <col min="456" max="456" width="8.5" bestFit="1" customWidth="1"/>
    <col min="457" max="461" width="7.375" bestFit="1" customWidth="1"/>
    <col min="462" max="463" width="8.5" bestFit="1" customWidth="1"/>
    <col min="464" max="474" width="7.375" bestFit="1" customWidth="1"/>
    <col min="475" max="475" width="8.5" bestFit="1" customWidth="1"/>
    <col min="476" max="480" width="7.375" bestFit="1" customWidth="1"/>
    <col min="481" max="481" width="8.5" bestFit="1" customWidth="1"/>
    <col min="482" max="485" width="7.375" bestFit="1" customWidth="1"/>
    <col min="486" max="486" width="8.5" bestFit="1" customWidth="1"/>
    <col min="487" max="490" width="7.375" bestFit="1" customWidth="1"/>
    <col min="491" max="491" width="8.5" bestFit="1" customWidth="1"/>
    <col min="492" max="497" width="7.375" bestFit="1" customWidth="1"/>
    <col min="498" max="498" width="8.5" bestFit="1" customWidth="1"/>
    <col min="499" max="500" width="7.375" bestFit="1" customWidth="1"/>
    <col min="501" max="501" width="8.5" bestFit="1" customWidth="1"/>
    <col min="502" max="503" width="7.375" bestFit="1" customWidth="1"/>
    <col min="504" max="504" width="8.5" bestFit="1" customWidth="1"/>
    <col min="505" max="515" width="7.375" bestFit="1" customWidth="1"/>
    <col min="516" max="517" width="8.5" bestFit="1" customWidth="1"/>
    <col min="518" max="526" width="7.375" bestFit="1" customWidth="1"/>
    <col min="527" max="527" width="8.5" bestFit="1" customWidth="1"/>
    <col min="528" max="534" width="7.375" bestFit="1" customWidth="1"/>
    <col min="535" max="535" width="8.5" bestFit="1" customWidth="1"/>
    <col min="536" max="551" width="7.375" bestFit="1" customWidth="1"/>
    <col min="552" max="552" width="8.5" bestFit="1" customWidth="1"/>
    <col min="553" max="556" width="7.375" bestFit="1" customWidth="1"/>
    <col min="557" max="557" width="8.5" bestFit="1" customWidth="1"/>
    <col min="558" max="566" width="7.375" bestFit="1" customWidth="1"/>
    <col min="567" max="567" width="8.5" bestFit="1" customWidth="1"/>
    <col min="568" max="602" width="7.375" bestFit="1" customWidth="1"/>
    <col min="603" max="603" width="8.5" bestFit="1" customWidth="1"/>
    <col min="604" max="627" width="7.375" bestFit="1" customWidth="1"/>
    <col min="628" max="628" width="30.875" bestFit="1" customWidth="1"/>
    <col min="629" max="629" width="22.125" bestFit="1" customWidth="1"/>
    <col min="630" max="643" width="11.5" bestFit="1" customWidth="1"/>
    <col min="644" max="663" width="12.75" bestFit="1" customWidth="1"/>
    <col min="664" max="671" width="11.5" bestFit="1" customWidth="1"/>
    <col min="672" max="688" width="12.75" bestFit="1" customWidth="1"/>
    <col min="689" max="697" width="11.5" bestFit="1" customWidth="1"/>
    <col min="698" max="713" width="12.75" bestFit="1" customWidth="1"/>
    <col min="714" max="717" width="10.375" bestFit="1" customWidth="1"/>
    <col min="718" max="735" width="11.5" bestFit="1" customWidth="1"/>
    <col min="736" max="742" width="10.375" bestFit="1" customWidth="1"/>
    <col min="743" max="756" width="11.5" bestFit="1" customWidth="1"/>
    <col min="757" max="760" width="10.375" bestFit="1" customWidth="1"/>
    <col min="761" max="773" width="11.5" bestFit="1" customWidth="1"/>
    <col min="774" max="776" width="10.375" bestFit="1" customWidth="1"/>
    <col min="777" max="785" width="11.5" bestFit="1" customWidth="1"/>
    <col min="786" max="788" width="10.375" bestFit="1" customWidth="1"/>
    <col min="789" max="791" width="11.5" bestFit="1" customWidth="1"/>
    <col min="792" max="793" width="10.375" bestFit="1" customWidth="1"/>
    <col min="794" max="794" width="11.5" bestFit="1" customWidth="1"/>
    <col min="795" max="795" width="26.125" bestFit="1" customWidth="1"/>
    <col min="796" max="803" width="11" bestFit="1" customWidth="1"/>
    <col min="804" max="807" width="11.5" bestFit="1" customWidth="1"/>
    <col min="808" max="808" width="12.25" bestFit="1" customWidth="1"/>
    <col min="809" max="825" width="11.5" bestFit="1" customWidth="1"/>
    <col min="826" max="826" width="11" bestFit="1" customWidth="1"/>
    <col min="827" max="827" width="10.375" bestFit="1" customWidth="1"/>
    <col min="828" max="828" width="12.25" bestFit="1" customWidth="1"/>
    <col min="829" max="831" width="11" bestFit="1" customWidth="1"/>
    <col min="832" max="832" width="10.375" bestFit="1" customWidth="1"/>
    <col min="833" max="834" width="11" bestFit="1" customWidth="1"/>
    <col min="835" max="840" width="11.5" bestFit="1" customWidth="1"/>
    <col min="841" max="841" width="12.25" bestFit="1" customWidth="1"/>
    <col min="842" max="854" width="11.5" bestFit="1" customWidth="1"/>
    <col min="855" max="858" width="11" bestFit="1" customWidth="1"/>
    <col min="859" max="859" width="10.375" bestFit="1" customWidth="1"/>
    <col min="860" max="862" width="11" bestFit="1" customWidth="1"/>
    <col min="863" max="884" width="11.5" bestFit="1" customWidth="1"/>
    <col min="885" max="886" width="11" bestFit="1" customWidth="1"/>
    <col min="887" max="887" width="10.375" bestFit="1" customWidth="1"/>
    <col min="888" max="893" width="11" bestFit="1" customWidth="1"/>
    <col min="894" max="913" width="11.5" bestFit="1" customWidth="1"/>
    <col min="914" max="919" width="11" bestFit="1" customWidth="1"/>
    <col min="920" max="920" width="10.375" bestFit="1" customWidth="1"/>
    <col min="921" max="921" width="11" bestFit="1" customWidth="1"/>
    <col min="922" max="922" width="10.375" bestFit="1" customWidth="1"/>
    <col min="923" max="944" width="11.5" bestFit="1" customWidth="1"/>
    <col min="945" max="952" width="11" bestFit="1" customWidth="1"/>
    <col min="953" max="953" width="10.375" bestFit="1" customWidth="1"/>
    <col min="954" max="974" width="11.5" bestFit="1" customWidth="1"/>
    <col min="975" max="975" width="11" bestFit="1" customWidth="1"/>
    <col min="976" max="976" width="10.375" bestFit="1" customWidth="1"/>
    <col min="977" max="978" width="11" bestFit="1" customWidth="1"/>
    <col min="979" max="979" width="10.375" bestFit="1" customWidth="1"/>
    <col min="980" max="983" width="11" bestFit="1" customWidth="1"/>
    <col min="984" max="1005" width="11.5" bestFit="1" customWidth="1"/>
    <col min="1006" max="1014" width="11" bestFit="1" customWidth="1"/>
    <col min="1015" max="1036" width="11.5" bestFit="1" customWidth="1"/>
    <col min="1037" max="1038" width="11" bestFit="1" customWidth="1"/>
    <col min="1039" max="1039" width="10.375" bestFit="1" customWidth="1"/>
    <col min="1040" max="1045" width="11" bestFit="1" customWidth="1"/>
    <col min="1046" max="1064" width="11.5" bestFit="1" customWidth="1"/>
    <col min="1065" max="1065" width="12.25" bestFit="1" customWidth="1"/>
    <col min="1066" max="1075" width="11.5" bestFit="1" customWidth="1"/>
    <col min="1076" max="1097" width="12.75" bestFit="1" customWidth="1"/>
    <col min="1098" max="1106" width="11.5" bestFit="1" customWidth="1"/>
    <col min="1107" max="1127" width="12.75" bestFit="1" customWidth="1"/>
    <col min="1128" max="1130" width="11.5" bestFit="1" customWidth="1"/>
    <col min="1131" max="1131" width="12.25" bestFit="1" customWidth="1"/>
    <col min="1132" max="1136" width="11.5" bestFit="1" customWidth="1"/>
    <col min="1137" max="1157" width="12.75" bestFit="1" customWidth="1"/>
    <col min="1158" max="1160" width="11" bestFit="1" customWidth="1"/>
    <col min="1161" max="1161" width="12.25" bestFit="1" customWidth="1"/>
    <col min="1162" max="1166" width="11" bestFit="1" customWidth="1"/>
    <col min="1167" max="1185" width="11.5" bestFit="1" customWidth="1"/>
    <col min="1186" max="1186" width="12.25" bestFit="1" customWidth="1"/>
    <col min="1187" max="1188" width="11.5" bestFit="1" customWidth="1"/>
    <col min="1189" max="1190" width="11" bestFit="1" customWidth="1"/>
    <col min="1191" max="1191" width="12.25" bestFit="1" customWidth="1"/>
    <col min="1192" max="1197" width="11" bestFit="1" customWidth="1"/>
    <col min="1198" max="1216" width="11.5" bestFit="1" customWidth="1"/>
    <col min="1217" max="1217" width="11" bestFit="1" customWidth="1"/>
    <col min="1218" max="1218" width="10.375" bestFit="1" customWidth="1"/>
    <col min="1219" max="1225" width="11" bestFit="1" customWidth="1"/>
    <col min="1226" max="1247" width="11.5" bestFit="1" customWidth="1"/>
    <col min="1248" max="1248" width="11" bestFit="1" customWidth="1"/>
    <col min="1249" max="1249" width="10.375" bestFit="1" customWidth="1"/>
    <col min="1250" max="1256" width="11" bestFit="1" customWidth="1"/>
    <col min="1257" max="1277" width="11.5" bestFit="1" customWidth="1"/>
    <col min="1278" max="1280" width="11" bestFit="1" customWidth="1"/>
    <col min="1281" max="1281" width="10.375" bestFit="1" customWidth="1"/>
    <col min="1282" max="1286" width="11" bestFit="1" customWidth="1"/>
    <col min="1287" max="1308" width="11.5" bestFit="1" customWidth="1"/>
    <col min="1309" max="1313" width="11" bestFit="1" customWidth="1"/>
    <col min="1314" max="1314" width="10.375" bestFit="1" customWidth="1"/>
    <col min="1315" max="1317" width="11" bestFit="1" customWidth="1"/>
    <col min="1318" max="1338" width="11.5" bestFit="1" customWidth="1"/>
    <col min="1339" max="1339" width="10.375" bestFit="1" customWidth="1"/>
    <col min="1340" max="1340" width="11" bestFit="1" customWidth="1"/>
    <col min="1341" max="1341" width="10.375" bestFit="1" customWidth="1"/>
    <col min="1342" max="1343" width="11" bestFit="1" customWidth="1"/>
    <col min="1344" max="1344" width="10.375" bestFit="1" customWidth="1"/>
    <col min="1345" max="1345" width="11" bestFit="1" customWidth="1"/>
    <col min="1346" max="1346" width="10.375" bestFit="1" customWidth="1"/>
    <col min="1347" max="1368" width="11.5" bestFit="1" customWidth="1"/>
    <col min="1369" max="1370" width="11" bestFit="1" customWidth="1"/>
    <col min="1371" max="1372" width="10.375" bestFit="1" customWidth="1"/>
    <col min="1373" max="1374" width="11" bestFit="1" customWidth="1"/>
    <col min="1375" max="1375" width="10.375" bestFit="1" customWidth="1"/>
    <col min="1376" max="1377" width="11" bestFit="1" customWidth="1"/>
    <col min="1378" max="1398" width="11.5" bestFit="1" customWidth="1"/>
    <col min="1399" max="1401" width="11" bestFit="1" customWidth="1"/>
    <col min="1402" max="1402" width="10.375" bestFit="1" customWidth="1"/>
    <col min="1403" max="1405" width="11" bestFit="1" customWidth="1"/>
    <col min="1406" max="1407" width="10.375" bestFit="1" customWidth="1"/>
    <col min="1408" max="1436" width="11.5" bestFit="1" customWidth="1"/>
    <col min="1437" max="1456" width="12.75" bestFit="1" customWidth="1"/>
    <col min="1457" max="1464" width="11.5" bestFit="1" customWidth="1"/>
    <col min="1465" max="1481" width="12.75" bestFit="1" customWidth="1"/>
    <col min="1482" max="1490" width="11.5" bestFit="1" customWidth="1"/>
    <col min="1491" max="1506" width="12.75" bestFit="1" customWidth="1"/>
    <col min="1507" max="1507" width="11" bestFit="1" customWidth="1"/>
    <col min="1508" max="1509" width="10.375" bestFit="1" customWidth="1"/>
    <col min="1510" max="1510" width="11" bestFit="1" customWidth="1"/>
    <col min="1511" max="1528" width="11.5" bestFit="1" customWidth="1"/>
    <col min="1529" max="1530" width="10.375" bestFit="1" customWidth="1"/>
    <col min="1531" max="1532" width="11" bestFit="1" customWidth="1"/>
    <col min="1533" max="1533" width="10.375" bestFit="1" customWidth="1"/>
    <col min="1534" max="1535" width="11" bestFit="1" customWidth="1"/>
    <col min="1536" max="1549" width="11.5" bestFit="1" customWidth="1"/>
    <col min="1550" max="1550" width="11" bestFit="1" customWidth="1"/>
    <col min="1551" max="1552" width="10.375" bestFit="1" customWidth="1"/>
    <col min="1553" max="1553" width="11" bestFit="1" customWidth="1"/>
    <col min="1554" max="1566" width="11.5" bestFit="1" customWidth="1"/>
    <col min="1567" max="1568" width="11" bestFit="1" customWidth="1"/>
    <col min="1569" max="1569" width="10.375" bestFit="1" customWidth="1"/>
    <col min="1570" max="1578" width="11.5" bestFit="1" customWidth="1"/>
    <col min="1579" max="1579" width="10.375" bestFit="1" customWidth="1"/>
    <col min="1580" max="1580" width="11" bestFit="1" customWidth="1"/>
    <col min="1581" max="1581" width="10.375" bestFit="1" customWidth="1"/>
    <col min="1582" max="1584" width="11.5" bestFit="1" customWidth="1"/>
    <col min="1585" max="1585" width="11" bestFit="1" customWidth="1"/>
    <col min="1586" max="1586" width="10.375" bestFit="1" customWidth="1"/>
    <col min="1587" max="1587" width="11.5" bestFit="1" customWidth="1"/>
    <col min="1588" max="1588" width="23.5" bestFit="1" customWidth="1"/>
    <col min="1589" max="1589" width="31.5" bestFit="1" customWidth="1"/>
  </cols>
  <sheetData>
    <row r="2" spans="1:14" s="45" customFormat="1" ht="18" x14ac:dyDescent="0.25">
      <c r="A2" s="44" t="s">
        <v>10226</v>
      </c>
    </row>
    <row r="5" spans="1:14" x14ac:dyDescent="0.2">
      <c r="A5" s="35" t="s">
        <v>10220</v>
      </c>
      <c r="B5" t="s">
        <v>67</v>
      </c>
      <c r="C5" t="s">
        <v>68</v>
      </c>
      <c r="D5" t="s">
        <v>69</v>
      </c>
    </row>
    <row r="6" spans="1:14" x14ac:dyDescent="0.2">
      <c r="A6" s="33" t="s">
        <v>70</v>
      </c>
    </row>
    <row r="7" spans="1:14" x14ac:dyDescent="0.2">
      <c r="A7" s="37" t="s">
        <v>71</v>
      </c>
      <c r="B7" s="84">
        <v>502.605898707954</v>
      </c>
      <c r="C7" s="36">
        <v>0.20516749622504335</v>
      </c>
      <c r="D7" s="84">
        <v>103.11839382584867</v>
      </c>
    </row>
    <row r="8" spans="1:14" x14ac:dyDescent="0.2">
      <c r="A8" s="37" t="s">
        <v>72</v>
      </c>
      <c r="B8" s="84">
        <v>515.86981101599099</v>
      </c>
      <c r="C8" s="36">
        <v>6.9246686426933615E-2</v>
      </c>
      <c r="D8" s="84">
        <v>35.722275040545831</v>
      </c>
    </row>
    <row r="9" spans="1:14" x14ac:dyDescent="0.2">
      <c r="A9" s="37" t="s">
        <v>73</v>
      </c>
      <c r="B9" s="84">
        <v>524.63091619626573</v>
      </c>
      <c r="C9" s="36">
        <v>5.1518371455735137E-2</v>
      </c>
      <c r="D9" s="84">
        <v>27.028130417761869</v>
      </c>
    </row>
    <row r="10" spans="1:14" x14ac:dyDescent="0.2">
      <c r="A10" s="33" t="s">
        <v>74</v>
      </c>
    </row>
    <row r="11" spans="1:14" x14ac:dyDescent="0.2">
      <c r="A11" s="37" t="s">
        <v>75</v>
      </c>
      <c r="B11" s="84">
        <v>533.79864636209811</v>
      </c>
      <c r="C11" s="36">
        <v>3.9662211285722275E-2</v>
      </c>
      <c r="D11" s="84">
        <v>21.171634696046084</v>
      </c>
    </row>
    <row r="12" spans="1:14" x14ac:dyDescent="0.2">
      <c r="A12" s="37" t="s">
        <v>76</v>
      </c>
      <c r="B12" s="84">
        <v>530.53531834019634</v>
      </c>
      <c r="C12" s="36">
        <v>3.5311224204462838E-2</v>
      </c>
      <c r="D12" s="84">
        <v>18.73385157429674</v>
      </c>
    </row>
    <row r="13" spans="1:14" x14ac:dyDescent="0.2">
      <c r="A13" s="37" t="s">
        <v>77</v>
      </c>
      <c r="B13" s="84">
        <v>547.6817042606516</v>
      </c>
      <c r="C13" s="36">
        <v>3.5702701191208545E-2</v>
      </c>
      <c r="D13" s="84">
        <v>19.553716235109892</v>
      </c>
      <c r="F13" s="38"/>
      <c r="G13" s="38"/>
      <c r="H13" s="38"/>
      <c r="I13" s="38"/>
      <c r="J13" s="38"/>
      <c r="K13" s="38"/>
      <c r="L13" s="38"/>
      <c r="M13" s="38"/>
      <c r="N13" s="38"/>
    </row>
    <row r="14" spans="1:14" ht="14.25" customHeight="1" x14ac:dyDescent="0.2">
      <c r="A14" s="33" t="s">
        <v>78</v>
      </c>
      <c r="F14" s="38"/>
      <c r="G14" s="38"/>
      <c r="H14" s="38"/>
      <c r="I14" s="38"/>
      <c r="J14" s="38"/>
      <c r="K14" s="38"/>
      <c r="L14" s="38"/>
      <c r="M14" s="38"/>
      <c r="N14" s="38"/>
    </row>
    <row r="15" spans="1:14" ht="14.25" customHeight="1" x14ac:dyDescent="0.2">
      <c r="A15" s="37" t="s">
        <v>79</v>
      </c>
      <c r="B15" s="84">
        <v>516.65407854984892</v>
      </c>
      <c r="C15" s="36">
        <v>7.4045075778759573E-2</v>
      </c>
      <c r="D15" s="84">
        <v>38.255690397628769</v>
      </c>
      <c r="F15" s="38"/>
      <c r="G15" s="38"/>
      <c r="H15" s="38"/>
      <c r="I15" s="38"/>
      <c r="J15" s="38"/>
      <c r="K15" s="38"/>
      <c r="L15" s="38"/>
      <c r="M15" s="38"/>
      <c r="N15" s="38"/>
    </row>
    <row r="16" spans="1:14" x14ac:dyDescent="0.2">
      <c r="A16" s="37" t="s">
        <v>80</v>
      </c>
      <c r="B16" s="84">
        <v>533.18159448818892</v>
      </c>
      <c r="C16" s="36">
        <v>4.5456070689558752E-2</v>
      </c>
      <c r="D16" s="84">
        <v>24.236340249426767</v>
      </c>
      <c r="F16" s="38"/>
      <c r="G16" s="38"/>
      <c r="H16" s="38"/>
      <c r="I16" s="38"/>
      <c r="J16" s="38"/>
      <c r="K16" s="38"/>
      <c r="L16" s="38"/>
      <c r="M16" s="38"/>
      <c r="N16" s="38"/>
    </row>
    <row r="17" spans="1:14" x14ac:dyDescent="0.2">
      <c r="A17" s="37" t="s">
        <v>81</v>
      </c>
      <c r="B17" s="84">
        <v>495.92516069788797</v>
      </c>
      <c r="C17" s="36">
        <v>4.8722107264694371E-2</v>
      </c>
      <c r="D17" s="84">
        <v>24.162518874783288</v>
      </c>
      <c r="F17" s="38"/>
      <c r="G17" s="38"/>
      <c r="H17" s="38"/>
      <c r="I17" s="38"/>
      <c r="J17" s="38"/>
      <c r="K17" s="38"/>
      <c r="L17" s="38"/>
      <c r="M17" s="38"/>
      <c r="N17" s="38"/>
    </row>
    <row r="18" spans="1:14" x14ac:dyDescent="0.2">
      <c r="A18" s="37" t="s">
        <v>82</v>
      </c>
      <c r="B18" s="84">
        <v>530.18734535171438</v>
      </c>
      <c r="C18" s="36">
        <v>3.1642525585817351E-2</v>
      </c>
      <c r="D18" s="84">
        <v>16.776466640568202</v>
      </c>
    </row>
    <row r="19" spans="1:14" x14ac:dyDescent="0.2">
      <c r="A19" s="37" t="s">
        <v>83</v>
      </c>
      <c r="B19" s="84">
        <v>526.54911838790929</v>
      </c>
      <c r="C19" s="36">
        <v>4.440467535372742E-2</v>
      </c>
      <c r="D19" s="84">
        <v>23.3812426598065</v>
      </c>
    </row>
    <row r="20" spans="1:14" x14ac:dyDescent="0.2">
      <c r="A20" s="37" t="s">
        <v>84</v>
      </c>
      <c r="B20" s="84">
        <v>520.02854424357758</v>
      </c>
      <c r="C20" s="36">
        <v>3.5266483977406185E-2</v>
      </c>
      <c r="D20" s="84">
        <v>18.339578323359991</v>
      </c>
    </row>
    <row r="21" spans="1:14" x14ac:dyDescent="0.2">
      <c r="A21" s="33" t="s">
        <v>66</v>
      </c>
      <c r="B21" s="84">
        <v>517.32472238274477</v>
      </c>
      <c r="C21" s="36">
        <v>0.71614562943906945</v>
      </c>
      <c r="D21" s="84">
        <v>370.47983893518261</v>
      </c>
    </row>
    <row r="22" spans="1:14" ht="14.25" customHeight="1" x14ac:dyDescent="0.2"/>
    <row r="23" spans="1:14" ht="14.25" customHeight="1" x14ac:dyDescent="0.2">
      <c r="A23" s="89" t="s">
        <v>94</v>
      </c>
      <c r="B23" s="89"/>
      <c r="C23" s="89"/>
      <c r="D23" s="89"/>
      <c r="E23" s="89"/>
    </row>
    <row r="24" spans="1:14" ht="14.25" customHeight="1" x14ac:dyDescent="0.2">
      <c r="A24" s="89"/>
      <c r="B24" s="89"/>
      <c r="C24" s="89"/>
      <c r="D24" s="89"/>
      <c r="E24" s="89"/>
      <c r="F24" s="42"/>
      <c r="G24" s="42"/>
      <c r="H24" s="42"/>
      <c r="I24" s="42"/>
    </row>
    <row r="25" spans="1:14" ht="14.25" customHeight="1" x14ac:dyDescent="0.2">
      <c r="A25" s="89"/>
      <c r="B25" s="89"/>
      <c r="C25" s="89"/>
      <c r="D25" s="89"/>
      <c r="E25" s="89"/>
      <c r="F25" s="42"/>
      <c r="G25" s="42"/>
      <c r="H25" s="42"/>
      <c r="I25" s="42"/>
    </row>
    <row r="26" spans="1:14" ht="36" customHeight="1" x14ac:dyDescent="0.2">
      <c r="A26" s="89"/>
      <c r="B26" s="89"/>
      <c r="C26" s="89"/>
      <c r="D26" s="89"/>
      <c r="E26" s="89"/>
      <c r="F26" s="42"/>
      <c r="G26" s="42"/>
      <c r="H26" s="42"/>
      <c r="I26" s="42"/>
    </row>
    <row r="27" spans="1:14" ht="14.25" customHeight="1" x14ac:dyDescent="0.2">
      <c r="A27" s="43"/>
      <c r="B27" s="43"/>
      <c r="C27" s="43"/>
      <c r="D27" s="43"/>
      <c r="E27" s="43"/>
      <c r="F27" s="43"/>
      <c r="G27" s="43"/>
      <c r="H27" s="43"/>
      <c r="I27" s="43"/>
    </row>
    <row r="28" spans="1:14" s="47" customFormat="1" ht="14.25" customHeight="1" x14ac:dyDescent="0.2">
      <c r="A28" s="46"/>
      <c r="B28" s="46"/>
      <c r="C28" s="46"/>
      <c r="D28" s="46"/>
      <c r="E28" s="46"/>
      <c r="F28" s="46"/>
      <c r="G28" s="46"/>
      <c r="H28" s="46"/>
      <c r="I28" s="46"/>
    </row>
    <row r="29" spans="1:14" s="47" customFormat="1" ht="14.25" customHeight="1" x14ac:dyDescent="0.2">
      <c r="A29" s="46"/>
      <c r="B29" s="46"/>
      <c r="C29" s="46"/>
      <c r="D29" s="46"/>
      <c r="E29" s="46"/>
      <c r="F29" s="46"/>
      <c r="G29" s="46"/>
      <c r="H29" s="46"/>
      <c r="I29" s="46"/>
    </row>
    <row r="30" spans="1:14" ht="14.25" customHeight="1" x14ac:dyDescent="0.2">
      <c r="A30" s="43"/>
      <c r="B30" s="43"/>
      <c r="C30" s="43"/>
      <c r="D30" s="43"/>
      <c r="E30" s="43"/>
      <c r="F30" s="43"/>
      <c r="G30" s="43"/>
      <c r="H30" s="43"/>
      <c r="I30" s="43"/>
    </row>
    <row r="31" spans="1:14" s="44" customFormat="1" ht="18" x14ac:dyDescent="0.25">
      <c r="A31" s="44" t="s">
        <v>10239</v>
      </c>
      <c r="B31" s="48"/>
      <c r="C31" s="48"/>
      <c r="D31" s="48"/>
      <c r="E31" s="48"/>
      <c r="F31" s="48"/>
      <c r="G31" s="48"/>
      <c r="H31" s="48"/>
      <c r="I31" s="48"/>
    </row>
    <row r="32" spans="1:14" ht="14.25" customHeight="1" x14ac:dyDescent="0.2"/>
    <row r="33" spans="1:14" x14ac:dyDescent="0.2">
      <c r="A33" s="35" t="s">
        <v>10193</v>
      </c>
      <c r="B33" t="s">
        <v>64</v>
      </c>
      <c r="C33" t="s">
        <v>95</v>
      </c>
    </row>
    <row r="34" spans="1:14" x14ac:dyDescent="0.2">
      <c r="A34" s="33" t="s">
        <v>96</v>
      </c>
      <c r="B34" s="11">
        <v>7089.5579769736842</v>
      </c>
      <c r="C34" s="11">
        <v>192.85056764163079</v>
      </c>
      <c r="F34" s="87"/>
      <c r="G34" s="87"/>
      <c r="H34" s="87"/>
      <c r="I34" s="87"/>
      <c r="J34" s="87"/>
      <c r="K34" s="87"/>
      <c r="L34" s="87"/>
      <c r="M34" s="87"/>
      <c r="N34" s="87"/>
    </row>
    <row r="35" spans="1:14" x14ac:dyDescent="0.2">
      <c r="A35" s="33" t="s">
        <v>97</v>
      </c>
      <c r="B35" s="11">
        <v>6133.2669322709162</v>
      </c>
      <c r="C35" s="11">
        <v>34.437671271181699</v>
      </c>
      <c r="F35" s="87"/>
      <c r="G35" s="87"/>
      <c r="H35" s="87"/>
      <c r="I35" s="72"/>
      <c r="J35" s="87"/>
      <c r="K35" s="87"/>
      <c r="L35" s="87"/>
      <c r="M35" s="87"/>
      <c r="N35" s="87"/>
    </row>
    <row r="36" spans="1:14" x14ac:dyDescent="0.2">
      <c r="A36" s="33" t="s">
        <v>98</v>
      </c>
      <c r="B36" s="11">
        <v>6350.8127572016465</v>
      </c>
      <c r="C36" s="11">
        <v>103.56786533191656</v>
      </c>
      <c r="F36" s="87"/>
      <c r="G36" s="87"/>
      <c r="H36" s="87"/>
      <c r="I36" s="87"/>
      <c r="J36" s="87"/>
      <c r="K36" s="87"/>
      <c r="L36" s="87"/>
      <c r="M36" s="87"/>
      <c r="N36" s="87"/>
    </row>
    <row r="37" spans="1:14" x14ac:dyDescent="0.2">
      <c r="A37" s="33" t="s">
        <v>99</v>
      </c>
      <c r="B37" s="11">
        <v>5444.9342105263158</v>
      </c>
      <c r="C37" s="11">
        <v>37.028354118897155</v>
      </c>
      <c r="F37" s="87"/>
      <c r="G37" s="87"/>
      <c r="H37" s="87"/>
      <c r="I37" s="87"/>
      <c r="J37" s="87"/>
      <c r="K37" s="87"/>
      <c r="L37" s="87"/>
      <c r="M37" s="87"/>
      <c r="N37" s="87"/>
    </row>
    <row r="38" spans="1:14" x14ac:dyDescent="0.2">
      <c r="A38" s="33" t="s">
        <v>66</v>
      </c>
      <c r="B38" s="11">
        <v>6578.1419999999998</v>
      </c>
      <c r="C38" s="11">
        <v>367.88445836362621</v>
      </c>
      <c r="F38" s="87"/>
      <c r="G38" s="87"/>
      <c r="H38" s="87"/>
      <c r="I38" s="87"/>
      <c r="J38" s="87"/>
      <c r="K38" s="87"/>
      <c r="L38" s="87"/>
      <c r="M38" s="87"/>
      <c r="N38" s="87"/>
    </row>
    <row r="40" spans="1:14" ht="14.25" customHeight="1" x14ac:dyDescent="0.2">
      <c r="A40" s="90" t="s">
        <v>100</v>
      </c>
      <c r="B40" s="90"/>
      <c r="C40" s="90"/>
      <c r="D40" s="90"/>
      <c r="E40" s="90"/>
    </row>
    <row r="41" spans="1:14" ht="14.25" customHeight="1" x14ac:dyDescent="0.2">
      <c r="A41" s="90"/>
      <c r="B41" s="90"/>
      <c r="C41" s="90"/>
      <c r="D41" s="90"/>
      <c r="E41" s="90"/>
    </row>
    <row r="42" spans="1:14" ht="14.25" customHeight="1" x14ac:dyDescent="0.2">
      <c r="A42" s="90"/>
      <c r="B42" s="90"/>
      <c r="C42" s="90"/>
      <c r="D42" s="90"/>
      <c r="E42" s="90"/>
    </row>
    <row r="43" spans="1:14" ht="71.25" customHeight="1" x14ac:dyDescent="0.2">
      <c r="A43" s="90"/>
      <c r="B43" s="90"/>
      <c r="C43" s="90"/>
      <c r="D43" s="90"/>
      <c r="E43" s="90"/>
    </row>
    <row r="44" spans="1:14" ht="18" customHeight="1" x14ac:dyDescent="0.2">
      <c r="A44" s="86"/>
      <c r="B44" s="86"/>
      <c r="C44" s="86"/>
      <c r="D44" s="86"/>
      <c r="E44" s="86"/>
    </row>
    <row r="45" spans="1:14" ht="18" customHeight="1" x14ac:dyDescent="0.2">
      <c r="A45" s="86"/>
      <c r="B45" s="86"/>
      <c r="C45" s="86"/>
      <c r="D45" s="86"/>
      <c r="E45" s="86"/>
    </row>
    <row r="46" spans="1:14" s="47" customFormat="1" ht="18" customHeight="1" x14ac:dyDescent="0.2">
      <c r="A46" s="49"/>
      <c r="B46" s="49"/>
      <c r="C46" s="49"/>
      <c r="D46" s="49"/>
      <c r="E46" s="49"/>
    </row>
    <row r="47" spans="1:14" s="47" customFormat="1" ht="18" customHeight="1" x14ac:dyDescent="0.2">
      <c r="A47" s="49"/>
      <c r="B47" s="49"/>
      <c r="C47" s="49"/>
      <c r="D47" s="49"/>
      <c r="E47" s="49"/>
    </row>
    <row r="48" spans="1:14" ht="18" customHeight="1" x14ac:dyDescent="0.2">
      <c r="A48" s="86"/>
      <c r="B48" s="86"/>
      <c r="C48" s="86"/>
      <c r="D48" s="86"/>
      <c r="E48" s="86"/>
    </row>
    <row r="49" spans="1:10" s="50" customFormat="1" ht="18" customHeight="1" x14ac:dyDescent="0.25">
      <c r="A49" s="44" t="s">
        <v>10227</v>
      </c>
      <c r="B49" s="51"/>
      <c r="C49" s="51"/>
      <c r="D49" s="51"/>
      <c r="E49" s="51"/>
    </row>
    <row r="51" spans="1:10" x14ac:dyDescent="0.2">
      <c r="A51" s="35" t="s">
        <v>10192</v>
      </c>
      <c r="B51" t="s">
        <v>68</v>
      </c>
      <c r="C51" t="s">
        <v>101</v>
      </c>
    </row>
    <row r="52" spans="1:10" ht="14.25" customHeight="1" x14ac:dyDescent="0.2">
      <c r="A52" s="33" t="s">
        <v>102</v>
      </c>
      <c r="B52" s="36">
        <v>0.10782394720653207</v>
      </c>
      <c r="C52" s="73">
        <v>0.17</v>
      </c>
    </row>
    <row r="53" spans="1:10" x14ac:dyDescent="0.2">
      <c r="A53" s="33" t="s">
        <v>103</v>
      </c>
      <c r="B53" s="36">
        <v>8.5800570437894977E-2</v>
      </c>
      <c r="C53" s="73">
        <v>0.05</v>
      </c>
    </row>
    <row r="54" spans="1:10" x14ac:dyDescent="0.2">
      <c r="A54" s="33" t="s">
        <v>104</v>
      </c>
      <c r="B54" s="36">
        <v>0.10038588445836362</v>
      </c>
      <c r="C54" s="73">
        <v>0</v>
      </c>
    </row>
    <row r="55" spans="1:10" x14ac:dyDescent="0.2">
      <c r="A55" s="33" t="s">
        <v>105</v>
      </c>
      <c r="B55" s="36">
        <v>0.10280185671942285</v>
      </c>
      <c r="C55" s="73">
        <v>0.15</v>
      </c>
    </row>
    <row r="56" spans="1:10" x14ac:dyDescent="0.2">
      <c r="A56" s="33" t="s">
        <v>106</v>
      </c>
      <c r="B56" s="36">
        <v>7.260220345618254E-2</v>
      </c>
      <c r="C56" s="73">
        <v>0.1</v>
      </c>
    </row>
    <row r="57" spans="1:10" x14ac:dyDescent="0.2">
      <c r="A57" s="33" t="s">
        <v>107</v>
      </c>
      <c r="B57" s="36">
        <v>9.3887366478384873E-2</v>
      </c>
      <c r="C57" s="73">
        <v>0</v>
      </c>
    </row>
    <row r="58" spans="1:10" x14ac:dyDescent="0.2">
      <c r="A58" s="33" t="s">
        <v>108</v>
      </c>
      <c r="B58" s="36">
        <v>7.8127621497679101E-2</v>
      </c>
      <c r="C58" s="73">
        <v>0</v>
      </c>
    </row>
    <row r="59" spans="1:10" x14ac:dyDescent="0.2">
      <c r="A59" s="33" t="s">
        <v>99</v>
      </c>
      <c r="B59" s="36">
        <v>7.4716179184609363E-2</v>
      </c>
      <c r="C59" s="73">
        <v>0.2</v>
      </c>
    </row>
    <row r="60" spans="1:10" x14ac:dyDescent="0.2">
      <c r="A60" s="33" t="s">
        <v>66</v>
      </c>
      <c r="B60" s="36">
        <v>0.71614562943906945</v>
      </c>
      <c r="C60" s="73">
        <v>0.67</v>
      </c>
    </row>
    <row r="63" spans="1:10" ht="14.25" customHeight="1" x14ac:dyDescent="0.2">
      <c r="A63" s="89" t="s">
        <v>109</v>
      </c>
      <c r="B63" s="89"/>
      <c r="C63" s="89"/>
      <c r="D63" s="89"/>
      <c r="E63" s="89"/>
      <c r="F63" s="89"/>
      <c r="G63" s="89"/>
      <c r="H63" s="89"/>
      <c r="I63" s="89"/>
      <c r="J63" s="89"/>
    </row>
    <row r="64" spans="1:10" ht="14.25" customHeight="1" x14ac:dyDescent="0.2">
      <c r="A64" s="89"/>
      <c r="B64" s="89"/>
      <c r="C64" s="89"/>
      <c r="D64" s="89"/>
      <c r="E64" s="89"/>
      <c r="F64" s="89"/>
      <c r="G64" s="89"/>
      <c r="H64" s="89"/>
      <c r="I64" s="89"/>
      <c r="J64" s="89"/>
    </row>
    <row r="65" spans="1:11" ht="14.25" customHeight="1" x14ac:dyDescent="0.2">
      <c r="A65" s="89"/>
      <c r="B65" s="89"/>
      <c r="C65" s="89"/>
      <c r="D65" s="89"/>
      <c r="E65" s="89"/>
      <c r="F65" s="89"/>
      <c r="G65" s="89"/>
      <c r="H65" s="89"/>
      <c r="I65" s="89"/>
      <c r="J65" s="89"/>
    </row>
    <row r="66" spans="1:11" ht="14.25" customHeight="1" x14ac:dyDescent="0.2">
      <c r="A66" s="89"/>
      <c r="B66" s="89"/>
      <c r="C66" s="89"/>
      <c r="D66" s="89"/>
      <c r="E66" s="89"/>
      <c r="F66" s="89"/>
      <c r="G66" s="89"/>
      <c r="H66" s="89"/>
      <c r="I66" s="89"/>
      <c r="J66" s="89"/>
    </row>
    <row r="67" spans="1:11" ht="14.25" customHeight="1" x14ac:dyDescent="0.2">
      <c r="A67" s="89"/>
      <c r="B67" s="89"/>
      <c r="C67" s="89"/>
      <c r="D67" s="89"/>
      <c r="E67" s="89"/>
      <c r="F67" s="89"/>
      <c r="G67" s="89"/>
      <c r="H67" s="89"/>
      <c r="I67" s="89"/>
      <c r="J67" s="89"/>
    </row>
    <row r="68" spans="1:11" ht="14.25" customHeight="1" x14ac:dyDescent="0.2">
      <c r="A68" s="89"/>
      <c r="B68" s="89"/>
      <c r="C68" s="89"/>
      <c r="D68" s="89"/>
      <c r="E68" s="89"/>
      <c r="F68" s="89"/>
      <c r="G68" s="89"/>
      <c r="H68" s="89"/>
      <c r="I68" s="89"/>
      <c r="J68" s="89"/>
    </row>
    <row r="69" spans="1:11" ht="14.25" customHeight="1" x14ac:dyDescent="0.2">
      <c r="A69" s="85"/>
      <c r="B69" s="85"/>
      <c r="C69" s="85"/>
      <c r="D69" s="85"/>
      <c r="E69" s="85"/>
      <c r="F69" s="85"/>
      <c r="G69" s="85"/>
      <c r="H69" s="85"/>
      <c r="I69" s="85"/>
      <c r="J69" s="85"/>
    </row>
    <row r="70" spans="1:11" s="47" customFormat="1" x14ac:dyDescent="0.2">
      <c r="A70" s="52"/>
      <c r="B70" s="52"/>
      <c r="C70" s="52"/>
      <c r="D70" s="52"/>
      <c r="E70" s="52"/>
    </row>
    <row r="71" spans="1:11" s="47" customFormat="1" x14ac:dyDescent="0.2">
      <c r="A71" s="52"/>
      <c r="B71" s="52"/>
      <c r="C71" s="52"/>
      <c r="D71" s="52"/>
      <c r="E71" s="52"/>
    </row>
    <row r="72" spans="1:11" x14ac:dyDescent="0.2">
      <c r="A72" s="87"/>
      <c r="B72" s="87"/>
      <c r="C72" s="87"/>
      <c r="D72" s="87"/>
      <c r="E72" s="87"/>
    </row>
    <row r="73" spans="1:11" s="44" customFormat="1" ht="18" x14ac:dyDescent="0.25">
      <c r="A73" s="53" t="s">
        <v>10228</v>
      </c>
      <c r="B73" s="54"/>
      <c r="C73" s="54"/>
      <c r="D73" s="54"/>
      <c r="E73" s="54"/>
    </row>
    <row r="74" spans="1:11" x14ac:dyDescent="0.2">
      <c r="A74" s="87"/>
      <c r="B74" s="87"/>
      <c r="C74" s="87"/>
      <c r="D74" s="87"/>
      <c r="E74" s="87"/>
    </row>
    <row r="75" spans="1:11" x14ac:dyDescent="0.2">
      <c r="A75" s="35" t="s">
        <v>85</v>
      </c>
      <c r="B75" t="s" vm="1">
        <v>86</v>
      </c>
      <c r="E75" s="69"/>
      <c r="F75" s="69"/>
      <c r="G75" s="69"/>
    </row>
    <row r="76" spans="1:11" x14ac:dyDescent="0.2">
      <c r="E76" s="69"/>
      <c r="F76" s="69"/>
      <c r="G76" s="69"/>
    </row>
    <row r="77" spans="1:11" ht="14.25" customHeight="1" x14ac:dyDescent="0.2">
      <c r="A77" s="35" t="s">
        <v>141</v>
      </c>
      <c r="B77" t="s">
        <v>69</v>
      </c>
      <c r="C77" t="s">
        <v>95</v>
      </c>
      <c r="E77" s="69"/>
    </row>
    <row r="78" spans="1:11" x14ac:dyDescent="0.2">
      <c r="A78" s="33" t="s">
        <v>110</v>
      </c>
      <c r="B78" s="84">
        <v>35.102063642972986</v>
      </c>
      <c r="C78" s="11">
        <v>32.108668418992224</v>
      </c>
      <c r="E78" s="87"/>
      <c r="F78" s="87"/>
      <c r="G78" s="87"/>
      <c r="H78" s="87"/>
      <c r="I78" s="87"/>
    </row>
    <row r="79" spans="1:11" x14ac:dyDescent="0.2">
      <c r="A79" s="33" t="s">
        <v>111</v>
      </c>
      <c r="B79" s="84">
        <v>62.391365136178067</v>
      </c>
      <c r="C79" s="11">
        <v>58.040456350315978</v>
      </c>
      <c r="E79" s="87"/>
      <c r="F79" s="87"/>
      <c r="G79" s="87"/>
      <c r="H79" s="87"/>
      <c r="I79" s="87"/>
      <c r="J79" s="87"/>
    </row>
    <row r="80" spans="1:11" ht="15" x14ac:dyDescent="0.2">
      <c r="A80" s="33" t="s">
        <v>112</v>
      </c>
      <c r="B80" s="84">
        <v>48.489458083999779</v>
      </c>
      <c r="C80" s="11">
        <v>43.320172249874169</v>
      </c>
      <c r="E80" s="70"/>
      <c r="F80" s="87"/>
      <c r="G80" s="87"/>
      <c r="H80" s="87"/>
      <c r="I80" s="87"/>
      <c r="J80" s="87"/>
      <c r="K80" s="87"/>
    </row>
    <row r="81" spans="1:14" ht="15" x14ac:dyDescent="0.2">
      <c r="A81" s="33" t="s">
        <v>113</v>
      </c>
      <c r="B81" s="84">
        <v>171.90928918964264</v>
      </c>
      <c r="C81" s="11">
        <v>157.63423745875511</v>
      </c>
      <c r="E81" s="70"/>
      <c r="F81" s="87"/>
      <c r="G81" s="87"/>
      <c r="H81" s="87"/>
      <c r="I81" s="87"/>
      <c r="J81" s="87"/>
      <c r="K81" s="87"/>
      <c r="L81" s="87"/>
    </row>
    <row r="82" spans="1:14" ht="15" x14ac:dyDescent="0.2">
      <c r="A82" s="33" t="s">
        <v>114</v>
      </c>
      <c r="B82" s="84">
        <v>52.587662882389125</v>
      </c>
      <c r="C82" s="11">
        <v>48.269515127789276</v>
      </c>
      <c r="E82" s="70"/>
      <c r="F82" s="87"/>
      <c r="G82" s="87"/>
      <c r="H82" s="87"/>
      <c r="I82" s="87"/>
      <c r="J82" s="87"/>
      <c r="K82" s="87"/>
      <c r="L82" s="87"/>
    </row>
    <row r="83" spans="1:14" x14ac:dyDescent="0.2">
      <c r="A83" s="33" t="s">
        <v>66</v>
      </c>
      <c r="B83" s="84">
        <v>370.47983893518261</v>
      </c>
      <c r="C83" s="11">
        <v>339.37304960572675</v>
      </c>
      <c r="E83" s="87"/>
      <c r="F83" s="87"/>
      <c r="G83" s="87"/>
      <c r="H83" s="87"/>
      <c r="I83" s="87"/>
      <c r="J83" s="87"/>
      <c r="K83" s="87"/>
    </row>
    <row r="84" spans="1:14" x14ac:dyDescent="0.2">
      <c r="A84" s="33"/>
      <c r="B84" s="32"/>
      <c r="C84" s="32"/>
      <c r="D84" s="11"/>
      <c r="E84" s="69"/>
      <c r="F84" s="69"/>
      <c r="G84" s="69"/>
      <c r="H84" s="87"/>
      <c r="I84" s="87"/>
      <c r="J84" s="87"/>
      <c r="K84" s="87"/>
      <c r="L84" s="87"/>
      <c r="M84" s="87"/>
      <c r="N84" s="87"/>
    </row>
    <row r="85" spans="1:14" ht="14.25" customHeight="1" x14ac:dyDescent="0.2">
      <c r="A85" s="91" t="s">
        <v>115</v>
      </c>
      <c r="B85" s="91"/>
      <c r="C85" s="91"/>
      <c r="D85" s="91"/>
      <c r="E85" s="91"/>
      <c r="F85" s="91"/>
      <c r="G85" s="38"/>
      <c r="H85" s="38"/>
      <c r="I85" s="87"/>
      <c r="J85" s="87"/>
      <c r="K85" s="87"/>
      <c r="L85" s="87"/>
      <c r="M85" s="87"/>
      <c r="N85" s="87"/>
    </row>
    <row r="86" spans="1:14" x14ac:dyDescent="0.2">
      <c r="A86" s="91"/>
      <c r="B86" s="91"/>
      <c r="C86" s="91"/>
      <c r="D86" s="91"/>
      <c r="E86" s="91"/>
      <c r="F86" s="91"/>
      <c r="G86" s="38"/>
      <c r="H86" s="38"/>
      <c r="I86" s="87"/>
      <c r="J86" s="87"/>
      <c r="K86" s="87"/>
      <c r="L86" s="87"/>
      <c r="M86" s="87"/>
      <c r="N86" s="87"/>
    </row>
    <row r="87" spans="1:14" ht="36" customHeight="1" x14ac:dyDescent="0.2">
      <c r="A87" s="91"/>
      <c r="B87" s="91"/>
      <c r="C87" s="91"/>
      <c r="D87" s="91"/>
      <c r="E87" s="91"/>
      <c r="F87" s="91"/>
      <c r="G87" s="38"/>
      <c r="H87" s="38"/>
    </row>
    <row r="88" spans="1:14" ht="15" customHeight="1" x14ac:dyDescent="0.2">
      <c r="A88" s="38"/>
      <c r="B88" s="38"/>
      <c r="C88" s="38"/>
      <c r="D88" s="38"/>
      <c r="E88" s="38"/>
      <c r="F88" s="38"/>
      <c r="G88" s="38"/>
      <c r="H88" s="38"/>
    </row>
    <row r="89" spans="1:14" x14ac:dyDescent="0.2">
      <c r="A89" s="33"/>
    </row>
    <row r="90" spans="1:14" s="47" customFormat="1" x14ac:dyDescent="0.2">
      <c r="A90" s="55"/>
    </row>
    <row r="91" spans="1:14" s="47" customFormat="1" x14ac:dyDescent="0.2">
      <c r="A91" s="55"/>
    </row>
    <row r="93" spans="1:14" s="44" customFormat="1" ht="18" x14ac:dyDescent="0.25">
      <c r="A93" s="44" t="s">
        <v>10229</v>
      </c>
    </row>
    <row r="95" spans="1:14" x14ac:dyDescent="0.2">
      <c r="A95" s="35" t="s">
        <v>85</v>
      </c>
      <c r="B95" t="s">
        <v>86</v>
      </c>
    </row>
    <row r="96" spans="1:14" ht="14.25" customHeight="1" x14ac:dyDescent="0.2"/>
    <row r="97" spans="1:6" x14ac:dyDescent="0.2">
      <c r="A97" s="35" t="s">
        <v>87</v>
      </c>
      <c r="B97" t="s">
        <v>116</v>
      </c>
      <c r="C97" t="s">
        <v>88</v>
      </c>
    </row>
    <row r="98" spans="1:6" x14ac:dyDescent="0.2">
      <c r="A98" s="33" t="s">
        <v>92</v>
      </c>
      <c r="B98" s="11">
        <v>5386650</v>
      </c>
      <c r="C98" s="11">
        <v>4873390</v>
      </c>
    </row>
    <row r="99" spans="1:6" x14ac:dyDescent="0.2">
      <c r="A99" s="33" t="s">
        <v>90</v>
      </c>
      <c r="B99" s="11">
        <v>7776750</v>
      </c>
      <c r="C99" s="11">
        <v>7333122.5</v>
      </c>
    </row>
    <row r="100" spans="1:6" x14ac:dyDescent="0.2">
      <c r="A100" s="33" t="s">
        <v>93</v>
      </c>
      <c r="B100" s="11">
        <v>3912450</v>
      </c>
      <c r="C100" s="11">
        <v>3620528.5</v>
      </c>
    </row>
    <row r="101" spans="1:6" x14ac:dyDescent="0.2">
      <c r="A101" s="33" t="s">
        <v>91</v>
      </c>
      <c r="B101" s="11">
        <v>6475750</v>
      </c>
      <c r="C101" s="11">
        <v>5804767.5</v>
      </c>
    </row>
    <row r="102" spans="1:6" x14ac:dyDescent="0.2">
      <c r="A102" s="33" t="s">
        <v>89</v>
      </c>
      <c r="B102" s="11">
        <v>9571150</v>
      </c>
      <c r="C102" s="11">
        <v>8709839</v>
      </c>
    </row>
    <row r="103" spans="1:6" x14ac:dyDescent="0.2">
      <c r="A103" s="33" t="s">
        <v>66</v>
      </c>
      <c r="B103" s="11">
        <v>33122750</v>
      </c>
      <c r="C103" s="11">
        <v>30341647.5</v>
      </c>
    </row>
    <row r="105" spans="1:6" ht="14.25" customHeight="1" x14ac:dyDescent="0.2">
      <c r="A105" s="91" t="s">
        <v>117</v>
      </c>
      <c r="B105" s="91"/>
      <c r="C105" s="91"/>
      <c r="D105" s="91"/>
      <c r="E105" s="91"/>
      <c r="F105" s="38"/>
    </row>
    <row r="106" spans="1:6" x14ac:dyDescent="0.2">
      <c r="A106" s="91"/>
      <c r="B106" s="91"/>
      <c r="C106" s="91"/>
      <c r="D106" s="91"/>
      <c r="E106" s="91"/>
      <c r="F106" s="38"/>
    </row>
    <row r="107" spans="1:6" ht="14.25" customHeight="1" x14ac:dyDescent="0.2">
      <c r="A107" s="91"/>
      <c r="B107" s="91"/>
      <c r="C107" s="91"/>
      <c r="D107" s="91"/>
      <c r="E107" s="91"/>
      <c r="F107" s="38"/>
    </row>
    <row r="108" spans="1:6" x14ac:dyDescent="0.2">
      <c r="A108" s="91"/>
      <c r="B108" s="91"/>
      <c r="C108" s="91"/>
      <c r="D108" s="91"/>
      <c r="E108" s="91"/>
      <c r="F108" s="38"/>
    </row>
    <row r="109" spans="1:6" ht="21" customHeight="1" x14ac:dyDescent="0.2">
      <c r="A109" s="91"/>
      <c r="B109" s="91"/>
      <c r="C109" s="91"/>
      <c r="D109" s="91"/>
      <c r="E109" s="91"/>
      <c r="F109" s="38"/>
    </row>
    <row r="110" spans="1:6" x14ac:dyDescent="0.2">
      <c r="A110" s="34"/>
      <c r="B110" s="34"/>
      <c r="C110" s="34"/>
      <c r="D110" s="34"/>
      <c r="E110" s="34"/>
    </row>
    <row r="111" spans="1:6" s="47" customFormat="1" x14ac:dyDescent="0.2">
      <c r="A111" s="56"/>
      <c r="B111" s="56"/>
      <c r="C111" s="56"/>
      <c r="D111" s="56"/>
      <c r="E111" s="56"/>
    </row>
    <row r="112" spans="1:6" x14ac:dyDescent="0.2">
      <c r="A112" s="34"/>
      <c r="B112" s="34"/>
      <c r="C112" s="34"/>
      <c r="D112" s="34"/>
      <c r="E112" s="34"/>
    </row>
    <row r="113" spans="1:15" x14ac:dyDescent="0.2">
      <c r="A113" s="34"/>
      <c r="B113" s="34"/>
      <c r="C113" s="34"/>
      <c r="D113" s="34"/>
      <c r="E113" s="34"/>
    </row>
    <row r="114" spans="1:15" s="44" customFormat="1" ht="18" x14ac:dyDescent="0.25">
      <c r="A114" s="44" t="s">
        <v>10230</v>
      </c>
      <c r="B114" s="57"/>
      <c r="C114" s="57"/>
      <c r="D114" s="57"/>
      <c r="E114" s="57"/>
    </row>
    <row r="115" spans="1:15" ht="14.25" customHeight="1" x14ac:dyDescent="0.2"/>
    <row r="116" spans="1:15" ht="15" x14ac:dyDescent="0.25">
      <c r="A116" s="35" t="s">
        <v>85</v>
      </c>
      <c r="B116" t="s" vm="1">
        <v>86</v>
      </c>
      <c r="I116" s="71"/>
    </row>
    <row r="118" spans="1:15" x14ac:dyDescent="0.2">
      <c r="A118" s="35" t="s">
        <v>69</v>
      </c>
      <c r="B118" s="35" t="s">
        <v>87</v>
      </c>
    </row>
    <row r="119" spans="1:15" x14ac:dyDescent="0.2">
      <c r="A119" s="35" t="s">
        <v>141</v>
      </c>
      <c r="B119" t="s">
        <v>92</v>
      </c>
      <c r="C119" t="s">
        <v>90</v>
      </c>
      <c r="D119" t="s">
        <v>93</v>
      </c>
      <c r="E119" t="s">
        <v>91</v>
      </c>
      <c r="F119" t="s">
        <v>89</v>
      </c>
      <c r="G119" t="s">
        <v>66</v>
      </c>
      <c r="I119" s="87"/>
      <c r="J119" s="87"/>
      <c r="K119" s="87"/>
      <c r="L119" s="87"/>
      <c r="M119" s="87"/>
      <c r="N119" s="87"/>
      <c r="O119" s="87"/>
    </row>
    <row r="120" spans="1:15" ht="14.25" customHeight="1" x14ac:dyDescent="0.2">
      <c r="A120" s="33" t="s">
        <v>110</v>
      </c>
      <c r="B120" s="84">
        <v>8.9200827694200555</v>
      </c>
      <c r="C120" s="84">
        <v>7.0868519657737261</v>
      </c>
      <c r="D120" s="84">
        <v>2.0793020524579164</v>
      </c>
      <c r="E120" s="84">
        <v>5.641183379005648</v>
      </c>
      <c r="F120" s="84">
        <v>11.374643476315642</v>
      </c>
      <c r="G120" s="84">
        <v>35.102063642972986</v>
      </c>
      <c r="I120" s="87"/>
      <c r="J120" s="87"/>
      <c r="K120" s="87"/>
      <c r="L120" s="87"/>
      <c r="M120" s="87"/>
      <c r="N120" s="87"/>
      <c r="O120" s="87"/>
    </row>
    <row r="121" spans="1:15" ht="14.25" customHeight="1" x14ac:dyDescent="0.2">
      <c r="A121" s="33" t="s">
        <v>111</v>
      </c>
      <c r="B121" s="84">
        <v>10.22426038812147</v>
      </c>
      <c r="C121" s="84">
        <v>12.475812314747497</v>
      </c>
      <c r="D121" s="84">
        <v>13.263240310944578</v>
      </c>
      <c r="E121" s="84">
        <v>10.371903137408422</v>
      </c>
      <c r="F121" s="84">
        <v>16.056148984956099</v>
      </c>
      <c r="G121" s="84">
        <v>62.391365136178067</v>
      </c>
    </row>
    <row r="122" spans="1:15" x14ac:dyDescent="0.2">
      <c r="A122" s="33" t="s">
        <v>112</v>
      </c>
      <c r="B122" s="84">
        <v>4.4292824786085792</v>
      </c>
      <c r="C122" s="84">
        <v>6.6573457860298637</v>
      </c>
      <c r="D122" s="84">
        <v>6.4515407415692634</v>
      </c>
      <c r="E122" s="84">
        <v>9.4043957273083159</v>
      </c>
      <c r="F122" s="84">
        <v>21.546893350483753</v>
      </c>
      <c r="G122" s="84">
        <v>48.489458083999779</v>
      </c>
    </row>
    <row r="123" spans="1:15" x14ac:dyDescent="0.2">
      <c r="A123" s="33" t="s">
        <v>113</v>
      </c>
      <c r="B123" s="84">
        <v>30.139813209552038</v>
      </c>
      <c r="C123" s="84">
        <v>39.637044908002906</v>
      </c>
      <c r="D123" s="84">
        <v>19.014037246239024</v>
      </c>
      <c r="E123" s="84">
        <v>36.759689055421958</v>
      </c>
      <c r="F123" s="84">
        <v>46.358704770426712</v>
      </c>
      <c r="G123" s="84">
        <v>171.90928918964264</v>
      </c>
    </row>
    <row r="124" spans="1:15" x14ac:dyDescent="0.2">
      <c r="A124" s="33" t="s">
        <v>114</v>
      </c>
      <c r="B124" s="84">
        <v>6.5365471729769027</v>
      </c>
      <c r="C124" s="84">
        <v>21.126335216151222</v>
      </c>
      <c r="D124" s="84">
        <v>2.9528549857390525</v>
      </c>
      <c r="E124" s="84">
        <v>10.254460041384711</v>
      </c>
      <c r="F124" s="84">
        <v>11.717465466137241</v>
      </c>
      <c r="G124" s="84">
        <v>52.587662882389125</v>
      </c>
    </row>
    <row r="125" spans="1:15" x14ac:dyDescent="0.2">
      <c r="A125" s="33" t="s">
        <v>66</v>
      </c>
      <c r="B125" s="84">
        <v>60.249986018679046</v>
      </c>
      <c r="C125" s="84">
        <v>86.983390190705222</v>
      </c>
      <c r="D125" s="84">
        <v>43.760975336949834</v>
      </c>
      <c r="E125" s="84">
        <v>72.431631340529051</v>
      </c>
      <c r="F125" s="84">
        <v>107.05385604831945</v>
      </c>
      <c r="G125" s="84">
        <v>370.47983893518261</v>
      </c>
    </row>
    <row r="126" spans="1:15" x14ac:dyDescent="0.2">
      <c r="A126" s="33"/>
      <c r="B126" s="11"/>
      <c r="C126" s="11"/>
      <c r="D126" s="11"/>
      <c r="E126" s="11"/>
      <c r="F126" s="11"/>
      <c r="G126" s="11"/>
    </row>
    <row r="127" spans="1:15" ht="15" customHeight="1" x14ac:dyDescent="0.2">
      <c r="A127" s="89" t="s">
        <v>118</v>
      </c>
      <c r="B127" s="89"/>
      <c r="C127" s="89"/>
      <c r="D127" s="89"/>
      <c r="E127" s="89"/>
      <c r="F127" s="89"/>
      <c r="G127" s="89"/>
      <c r="H127" s="89"/>
      <c r="I127" s="89"/>
    </row>
    <row r="128" spans="1:15" ht="14.25" customHeight="1" x14ac:dyDescent="0.2">
      <c r="A128" s="89"/>
      <c r="B128" s="89"/>
      <c r="C128" s="89"/>
      <c r="D128" s="89"/>
      <c r="E128" s="89"/>
      <c r="F128" s="89"/>
      <c r="G128" s="89"/>
      <c r="H128" s="89"/>
      <c r="I128" s="89"/>
    </row>
    <row r="129" spans="1:16" ht="15" customHeight="1" x14ac:dyDescent="0.2">
      <c r="A129" s="89"/>
      <c r="B129" s="89"/>
      <c r="C129" s="89"/>
      <c r="D129" s="89"/>
      <c r="E129" s="89"/>
      <c r="F129" s="89"/>
      <c r="G129" s="89"/>
      <c r="H129" s="89"/>
      <c r="I129" s="89"/>
    </row>
    <row r="130" spans="1:16" ht="15" x14ac:dyDescent="0.2">
      <c r="A130" s="85"/>
      <c r="B130" s="85"/>
      <c r="C130" s="85"/>
      <c r="D130" s="85"/>
      <c r="E130" s="85"/>
      <c r="F130" s="85"/>
      <c r="G130" s="85"/>
      <c r="H130" s="85"/>
      <c r="I130" s="85"/>
    </row>
    <row r="131" spans="1:16" s="47" customFormat="1" x14ac:dyDescent="0.2"/>
    <row r="134" spans="1:16" s="44" customFormat="1" ht="18" x14ac:dyDescent="0.25">
      <c r="A134" s="67" t="s">
        <v>10231</v>
      </c>
    </row>
    <row r="136" spans="1:16" x14ac:dyDescent="0.2">
      <c r="A136" s="35" t="s">
        <v>119</v>
      </c>
      <c r="B136" t="s">
        <v>69</v>
      </c>
    </row>
    <row r="137" spans="1:16" ht="14.25" customHeight="1" x14ac:dyDescent="0.2">
      <c r="A137" s="33" t="s">
        <v>120</v>
      </c>
      <c r="B137" s="84">
        <v>281.16660142050222</v>
      </c>
      <c r="J137" s="87"/>
      <c r="K137" s="87"/>
      <c r="L137" s="87"/>
      <c r="M137" s="87"/>
      <c r="N137" s="87"/>
      <c r="O137" s="87"/>
      <c r="P137" s="87"/>
    </row>
    <row r="138" spans="1:16" ht="15" x14ac:dyDescent="0.25">
      <c r="A138" s="33" t="s">
        <v>121</v>
      </c>
      <c r="B138" s="84">
        <v>89.313237514680381</v>
      </c>
      <c r="I138" s="71"/>
      <c r="J138" s="87"/>
      <c r="K138" s="87"/>
      <c r="L138" s="87"/>
      <c r="M138" s="87"/>
      <c r="N138" s="87"/>
      <c r="O138" s="87"/>
      <c r="P138" s="87"/>
    </row>
    <row r="139" spans="1:16" ht="14.25" customHeight="1" x14ac:dyDescent="0.2">
      <c r="A139" s="33" t="s">
        <v>66</v>
      </c>
      <c r="B139" s="84">
        <v>370.47983893518261</v>
      </c>
      <c r="I139" s="87"/>
      <c r="J139" s="87"/>
      <c r="K139" s="87"/>
      <c r="L139" s="87"/>
      <c r="M139" s="87"/>
      <c r="N139" s="87"/>
      <c r="O139" s="87"/>
      <c r="P139" s="87"/>
    </row>
    <row r="142" spans="1:16" ht="14.25" customHeight="1" x14ac:dyDescent="0.2">
      <c r="A142" s="89" t="s">
        <v>122</v>
      </c>
      <c r="B142" s="89"/>
      <c r="C142" s="89"/>
      <c r="D142" s="89"/>
      <c r="E142" s="89"/>
      <c r="F142" s="89"/>
      <c r="G142" s="89"/>
    </row>
    <row r="143" spans="1:16" x14ac:dyDescent="0.2">
      <c r="A143" s="89"/>
      <c r="B143" s="89"/>
      <c r="C143" s="89"/>
      <c r="D143" s="89"/>
      <c r="E143" s="89"/>
      <c r="F143" s="89"/>
      <c r="G143" s="89"/>
    </row>
    <row r="144" spans="1:16" ht="15" customHeight="1" x14ac:dyDescent="0.2">
      <c r="A144" s="89"/>
      <c r="B144" s="89"/>
      <c r="C144" s="89"/>
      <c r="D144" s="89"/>
      <c r="E144" s="89"/>
      <c r="F144" s="89"/>
      <c r="G144" s="89"/>
    </row>
    <row r="145" spans="1:16" x14ac:dyDescent="0.2">
      <c r="A145" s="89"/>
      <c r="B145" s="89"/>
      <c r="C145" s="89"/>
      <c r="D145" s="89"/>
      <c r="E145" s="89"/>
      <c r="F145" s="89"/>
      <c r="G145" s="89"/>
    </row>
    <row r="150" spans="1:16" s="47" customFormat="1" x14ac:dyDescent="0.2"/>
    <row r="153" spans="1:16" s="45" customFormat="1" ht="18" x14ac:dyDescent="0.25">
      <c r="A153" s="44" t="s">
        <v>10232</v>
      </c>
      <c r="B153" s="44"/>
      <c r="C153" s="44"/>
      <c r="D153" s="44"/>
      <c r="E153" s="44"/>
      <c r="F153" s="44"/>
      <c r="G153" s="44"/>
      <c r="H153" s="44"/>
      <c r="I153" s="68"/>
      <c r="J153" s="68"/>
      <c r="K153" s="68"/>
      <c r="L153" s="68"/>
      <c r="M153" s="68"/>
      <c r="N153" s="68"/>
    </row>
    <row r="154" spans="1:16" x14ac:dyDescent="0.2">
      <c r="J154" s="38"/>
      <c r="K154" s="38"/>
      <c r="L154" s="38"/>
      <c r="M154" s="38"/>
      <c r="N154" s="38"/>
    </row>
    <row r="155" spans="1:16" x14ac:dyDescent="0.2">
      <c r="A155" s="35" t="s">
        <v>10220</v>
      </c>
      <c r="B155" t="s">
        <v>67</v>
      </c>
      <c r="C155" t="s">
        <v>68</v>
      </c>
      <c r="I155" s="87"/>
      <c r="J155" s="87"/>
      <c r="K155" s="87"/>
      <c r="L155" s="87"/>
      <c r="M155" s="87"/>
      <c r="N155" s="87"/>
    </row>
    <row r="156" spans="1:16" x14ac:dyDescent="0.2">
      <c r="A156" s="33" t="s">
        <v>123</v>
      </c>
      <c r="B156" s="84">
        <v>511.83122319787623</v>
      </c>
      <c r="C156" s="36">
        <v>0.43818578379285272</v>
      </c>
      <c r="I156" s="87"/>
      <c r="J156" s="87"/>
      <c r="K156" s="87"/>
      <c r="L156" s="87"/>
      <c r="M156" s="87"/>
      <c r="N156" s="87"/>
      <c r="O156" s="87"/>
      <c r="P156" s="87"/>
    </row>
    <row r="157" spans="1:16" x14ac:dyDescent="0.2">
      <c r="A157" s="33" t="s">
        <v>124</v>
      </c>
      <c r="B157" s="84">
        <v>525.35688306964903</v>
      </c>
      <c r="C157" s="36">
        <v>0.24602650858453107</v>
      </c>
      <c r="I157" s="87"/>
      <c r="J157" s="87"/>
      <c r="K157" s="87"/>
      <c r="L157" s="87"/>
      <c r="M157" s="87"/>
      <c r="N157" s="87"/>
      <c r="O157" s="87"/>
    </row>
    <row r="158" spans="1:16" x14ac:dyDescent="0.2">
      <c r="A158" s="33" t="s">
        <v>125</v>
      </c>
      <c r="B158" s="84">
        <v>530.8231173380035</v>
      </c>
      <c r="C158" s="36">
        <v>3.1933337061685586E-2</v>
      </c>
      <c r="I158" s="87"/>
      <c r="J158" s="87"/>
      <c r="K158" s="87"/>
      <c r="L158" s="87"/>
      <c r="M158" s="87"/>
      <c r="N158" s="87"/>
      <c r="O158" s="87"/>
      <c r="P158" s="87"/>
    </row>
    <row r="159" spans="1:16" x14ac:dyDescent="0.2">
      <c r="A159" s="33" t="s">
        <v>66</v>
      </c>
      <c r="B159" s="84">
        <v>517.32472238274477</v>
      </c>
      <c r="C159" s="36">
        <v>0.71614562943906945</v>
      </c>
      <c r="I159" s="87"/>
      <c r="J159" s="87"/>
      <c r="K159" s="87"/>
      <c r="L159" s="87"/>
      <c r="M159" s="87"/>
      <c r="N159" s="87"/>
      <c r="O159" s="87"/>
      <c r="P159" s="87"/>
    </row>
    <row r="160" spans="1:16" x14ac:dyDescent="0.2">
      <c r="I160" s="87"/>
      <c r="J160" s="87"/>
      <c r="K160" s="87"/>
      <c r="L160" s="87"/>
      <c r="M160" s="87"/>
      <c r="N160" s="87"/>
    </row>
    <row r="161" spans="1:14" x14ac:dyDescent="0.2">
      <c r="I161" s="87"/>
      <c r="J161" s="87"/>
      <c r="K161" s="87"/>
      <c r="L161" s="87"/>
      <c r="M161" s="87"/>
      <c r="N161" s="87"/>
    </row>
    <row r="162" spans="1:14" ht="36.75" customHeight="1" x14ac:dyDescent="0.2">
      <c r="A162" s="89" t="s">
        <v>126</v>
      </c>
      <c r="B162" s="89"/>
      <c r="C162" s="89"/>
      <c r="D162" s="89"/>
      <c r="E162" s="89"/>
      <c r="F162" s="89"/>
      <c r="G162" s="89"/>
      <c r="H162" s="82"/>
      <c r="I162" s="87"/>
      <c r="J162" s="87"/>
      <c r="K162" s="87"/>
      <c r="L162" s="87"/>
      <c r="M162" s="87"/>
      <c r="N162" s="87"/>
    </row>
    <row r="163" spans="1:14" ht="20.25" customHeight="1" x14ac:dyDescent="0.2">
      <c r="A163" s="89"/>
      <c r="B163" s="89"/>
      <c r="C163" s="89"/>
      <c r="D163" s="89"/>
      <c r="E163" s="89"/>
      <c r="F163" s="89"/>
      <c r="G163" s="89"/>
      <c r="H163" s="82"/>
      <c r="I163" s="87"/>
      <c r="J163" s="87"/>
      <c r="K163" s="87"/>
      <c r="L163" s="87"/>
      <c r="M163" s="87"/>
      <c r="N163" s="87"/>
    </row>
    <row r="164" spans="1:14" ht="20.25" customHeight="1" x14ac:dyDescent="0.2">
      <c r="A164" s="89"/>
      <c r="B164" s="89"/>
      <c r="C164" s="89"/>
      <c r="D164" s="89"/>
      <c r="E164" s="89"/>
      <c r="F164" s="89"/>
      <c r="G164" s="89"/>
      <c r="H164" s="82"/>
      <c r="I164" s="87"/>
      <c r="J164" s="87"/>
      <c r="K164" s="87"/>
      <c r="L164" s="87"/>
      <c r="M164" s="87"/>
      <c r="N164" s="87"/>
    </row>
    <row r="165" spans="1:14" ht="20.25" customHeight="1" x14ac:dyDescent="0.2">
      <c r="I165" s="87"/>
      <c r="J165" s="87"/>
      <c r="K165" s="87"/>
      <c r="L165" s="87"/>
      <c r="M165" s="87"/>
      <c r="N165" s="87"/>
    </row>
    <row r="166" spans="1:14" ht="20.25" customHeight="1" x14ac:dyDescent="0.2">
      <c r="A166" s="82"/>
      <c r="B166" s="82"/>
      <c r="C166" s="82"/>
      <c r="D166" s="82"/>
      <c r="E166" s="82"/>
      <c r="F166" s="82"/>
      <c r="G166" s="82"/>
      <c r="H166" s="82"/>
      <c r="I166" s="87"/>
      <c r="J166" s="87"/>
      <c r="K166" s="87"/>
      <c r="L166" s="87"/>
      <c r="M166" s="87"/>
      <c r="N166" s="87"/>
    </row>
    <row r="167" spans="1:14" ht="13.5" customHeight="1" x14ac:dyDescent="0.2">
      <c r="I167" s="87"/>
      <c r="J167" s="87"/>
      <c r="K167" s="87"/>
      <c r="L167" s="87"/>
      <c r="M167" s="87"/>
      <c r="N167" s="87"/>
    </row>
    <row r="168" spans="1:14" s="77" customFormat="1" x14ac:dyDescent="0.2">
      <c r="I168" s="52"/>
      <c r="J168" s="52"/>
      <c r="K168" s="52"/>
      <c r="L168" s="52"/>
      <c r="M168" s="52"/>
      <c r="N168" s="52"/>
    </row>
    <row r="169" spans="1:14" x14ac:dyDescent="0.2">
      <c r="I169" s="87"/>
      <c r="J169" s="87"/>
      <c r="K169" s="87"/>
      <c r="L169" s="87"/>
      <c r="M169" s="87"/>
      <c r="N169" s="87"/>
    </row>
    <row r="170" spans="1:14" x14ac:dyDescent="0.2">
      <c r="I170" s="87"/>
      <c r="J170" s="87"/>
      <c r="K170" s="87"/>
      <c r="L170" s="87"/>
      <c r="M170" s="87"/>
      <c r="N170" s="87"/>
    </row>
    <row r="171" spans="1:14" s="45" customFormat="1" ht="18" x14ac:dyDescent="0.25">
      <c r="A171" s="44" t="s">
        <v>10233</v>
      </c>
      <c r="I171" s="78"/>
      <c r="J171" s="78"/>
      <c r="K171" s="78"/>
      <c r="L171" s="78"/>
      <c r="M171" s="78"/>
      <c r="N171" s="78"/>
    </row>
    <row r="172" spans="1:14" x14ac:dyDescent="0.2">
      <c r="I172" s="87"/>
      <c r="J172" s="87"/>
      <c r="K172" s="87"/>
      <c r="L172" s="87"/>
      <c r="M172" s="87"/>
      <c r="N172" s="87"/>
    </row>
    <row r="173" spans="1:14" x14ac:dyDescent="0.2">
      <c r="A173" s="35" t="s">
        <v>127</v>
      </c>
      <c r="B173" t="s">
        <v>69</v>
      </c>
      <c r="C173" t="s">
        <v>68</v>
      </c>
      <c r="I173" s="87"/>
      <c r="J173" s="87"/>
      <c r="K173" s="87"/>
      <c r="L173" s="87"/>
      <c r="M173" s="87"/>
      <c r="N173" s="87"/>
    </row>
    <row r="174" spans="1:14" x14ac:dyDescent="0.2">
      <c r="A174" s="33" t="s">
        <v>70</v>
      </c>
      <c r="B174" s="84">
        <v>165.86879928415638</v>
      </c>
      <c r="C174" s="36">
        <v>0.3259325541077121</v>
      </c>
      <c r="I174" s="87"/>
      <c r="J174" s="87"/>
      <c r="K174" s="87"/>
      <c r="L174" s="87"/>
      <c r="M174" s="87"/>
      <c r="N174" s="87"/>
    </row>
    <row r="175" spans="1:14" x14ac:dyDescent="0.2">
      <c r="A175" s="33" t="s">
        <v>74</v>
      </c>
      <c r="B175" s="84">
        <v>59.459202505452716</v>
      </c>
      <c r="C175" s="36">
        <v>0.11067613668139366</v>
      </c>
      <c r="I175" s="87"/>
      <c r="J175" s="87"/>
      <c r="K175" s="87"/>
      <c r="L175" s="87"/>
      <c r="M175" s="87"/>
      <c r="N175" s="87"/>
    </row>
    <row r="176" spans="1:14" x14ac:dyDescent="0.2">
      <c r="A176" s="33" t="s">
        <v>78</v>
      </c>
      <c r="B176" s="84">
        <v>145.15183714557352</v>
      </c>
      <c r="C176" s="36">
        <v>0.27953693864996365</v>
      </c>
      <c r="I176" s="87"/>
      <c r="J176" s="87"/>
      <c r="K176" s="87"/>
      <c r="L176" s="87"/>
      <c r="M176" s="87"/>
      <c r="N176" s="87"/>
    </row>
    <row r="177" spans="1:15" x14ac:dyDescent="0.2">
      <c r="A177" s="33" t="s">
        <v>66</v>
      </c>
      <c r="B177" s="84">
        <v>370.47983893518261</v>
      </c>
      <c r="C177" s="36">
        <v>0.71614562943906945</v>
      </c>
      <c r="I177" s="87"/>
      <c r="J177" s="87"/>
      <c r="K177" s="87"/>
      <c r="L177" s="87"/>
      <c r="M177" s="87"/>
      <c r="N177" s="87"/>
    </row>
    <row r="178" spans="1:15" x14ac:dyDescent="0.2">
      <c r="A178" s="33"/>
      <c r="B178" s="84"/>
      <c r="C178" s="36"/>
      <c r="I178" s="87"/>
      <c r="J178" s="87"/>
      <c r="K178" s="87"/>
      <c r="L178" s="87"/>
      <c r="M178" s="87"/>
      <c r="N178" s="87"/>
    </row>
    <row r="179" spans="1:15" ht="14.25" customHeight="1" x14ac:dyDescent="0.2">
      <c r="A179" s="89" t="s">
        <v>128</v>
      </c>
      <c r="B179" s="89"/>
      <c r="C179" s="89"/>
      <c r="D179" s="89"/>
      <c r="E179" s="89"/>
      <c r="F179" s="89"/>
      <c r="G179" s="89"/>
      <c r="I179" s="87"/>
      <c r="J179" s="87"/>
      <c r="K179" s="87"/>
      <c r="L179" s="87"/>
      <c r="M179" s="87"/>
      <c r="N179" s="87"/>
    </row>
    <row r="180" spans="1:15" x14ac:dyDescent="0.2">
      <c r="A180" s="89"/>
      <c r="B180" s="89"/>
      <c r="C180" s="89"/>
      <c r="D180" s="89"/>
      <c r="E180" s="89"/>
      <c r="F180" s="89"/>
      <c r="G180" s="89"/>
      <c r="I180" s="87"/>
      <c r="J180" s="87"/>
      <c r="K180" s="87"/>
      <c r="L180" s="87"/>
      <c r="M180" s="87"/>
      <c r="N180" s="87"/>
    </row>
    <row r="181" spans="1:15" ht="34.5" customHeight="1" x14ac:dyDescent="0.2">
      <c r="A181" s="89"/>
      <c r="B181" s="89"/>
      <c r="C181" s="89"/>
      <c r="D181" s="89"/>
      <c r="E181" s="89"/>
      <c r="F181" s="89"/>
      <c r="G181" s="89"/>
      <c r="I181" s="87"/>
      <c r="J181" s="87"/>
      <c r="K181" s="87"/>
      <c r="L181" s="87"/>
      <c r="M181" s="87"/>
      <c r="N181" s="87"/>
    </row>
    <row r="182" spans="1:15" x14ac:dyDescent="0.2">
      <c r="I182" s="87"/>
      <c r="J182" s="87"/>
      <c r="K182" s="87"/>
      <c r="L182" s="87"/>
      <c r="M182" s="87"/>
      <c r="N182" s="87"/>
    </row>
    <row r="183" spans="1:15" x14ac:dyDescent="0.2">
      <c r="I183" s="87"/>
      <c r="J183" s="87"/>
      <c r="K183" s="87"/>
      <c r="L183" s="87"/>
      <c r="M183" s="87"/>
      <c r="N183" s="87"/>
    </row>
    <row r="184" spans="1:15" s="47" customFormat="1" x14ac:dyDescent="0.2">
      <c r="I184" s="52"/>
      <c r="J184" s="52"/>
      <c r="K184" s="52"/>
      <c r="L184" s="52"/>
      <c r="M184" s="52"/>
      <c r="N184" s="52"/>
    </row>
    <row r="185" spans="1:15" x14ac:dyDescent="0.2">
      <c r="I185" s="87"/>
      <c r="J185" s="87"/>
      <c r="K185" s="87"/>
      <c r="L185" s="87"/>
      <c r="M185" s="87"/>
      <c r="N185" s="87"/>
    </row>
    <row r="187" spans="1:15" s="81" customFormat="1" ht="18" x14ac:dyDescent="0.25">
      <c r="A187" s="79" t="s">
        <v>10234</v>
      </c>
      <c r="B187" s="79"/>
      <c r="C187" s="79"/>
      <c r="D187" s="79"/>
      <c r="E187" s="79"/>
      <c r="F187" s="79"/>
      <c r="G187" s="79"/>
      <c r="H187" s="79"/>
      <c r="I187" s="80"/>
      <c r="J187" s="80"/>
      <c r="K187" s="80"/>
      <c r="L187" s="80"/>
      <c r="M187" s="80"/>
      <c r="N187" s="80"/>
      <c r="O187" s="80"/>
    </row>
    <row r="189" spans="1:15" x14ac:dyDescent="0.2">
      <c r="A189" s="35" t="s">
        <v>67</v>
      </c>
      <c r="B189" s="76" t="s">
        <v>119</v>
      </c>
      <c r="F189" s="35" t="s">
        <v>68</v>
      </c>
      <c r="G189" s="76" t="s">
        <v>119</v>
      </c>
    </row>
    <row r="190" spans="1:15" x14ac:dyDescent="0.2">
      <c r="A190" s="35" t="s">
        <v>127</v>
      </c>
      <c r="B190" t="s">
        <v>120</v>
      </c>
      <c r="C190" t="s">
        <v>121</v>
      </c>
      <c r="D190" t="s">
        <v>66</v>
      </c>
      <c r="F190" s="35" t="s">
        <v>127</v>
      </c>
      <c r="G190" t="s">
        <v>120</v>
      </c>
      <c r="H190" t="s">
        <v>121</v>
      </c>
      <c r="I190" t="s">
        <v>66</v>
      </c>
      <c r="K190" s="87"/>
      <c r="L190" s="87"/>
      <c r="M190" s="87"/>
      <c r="N190" s="87"/>
      <c r="O190" s="87"/>
    </row>
    <row r="191" spans="1:15" x14ac:dyDescent="0.2">
      <c r="A191" s="33" t="s">
        <v>70</v>
      </c>
      <c r="B191" s="84">
        <v>508.6939302984826</v>
      </c>
      <c r="C191" s="84">
        <v>509.88936335403724</v>
      </c>
      <c r="D191" s="84">
        <v>508.90528483184625</v>
      </c>
      <c r="F191" s="33" t="s">
        <v>70</v>
      </c>
      <c r="G191" s="36">
        <v>0.26830714165874392</v>
      </c>
      <c r="H191" s="36">
        <v>5.7625412448968176E-2</v>
      </c>
      <c r="I191" s="36">
        <v>0.3259325541077121</v>
      </c>
      <c r="K191" s="87"/>
      <c r="L191" s="87"/>
      <c r="M191" s="87"/>
      <c r="N191" s="87"/>
      <c r="O191" s="87"/>
    </row>
    <row r="192" spans="1:15" x14ac:dyDescent="0.2">
      <c r="A192" s="33" t="s">
        <v>74</v>
      </c>
      <c r="B192" s="84">
        <v>527.7707275803723</v>
      </c>
      <c r="C192" s="84">
        <v>561.18444523724577</v>
      </c>
      <c r="D192" s="84">
        <v>537.23597776654879</v>
      </c>
      <c r="F192" s="33" t="s">
        <v>74</v>
      </c>
      <c r="G192" s="36">
        <v>7.932442257144455E-2</v>
      </c>
      <c r="H192" s="36">
        <v>3.1351714109949108E-2</v>
      </c>
      <c r="I192" s="36">
        <v>0.11067613668139366</v>
      </c>
      <c r="K192" s="87"/>
      <c r="L192" s="87"/>
      <c r="M192" s="87"/>
      <c r="N192" s="87"/>
      <c r="O192" s="87"/>
    </row>
    <row r="193" spans="1:15" s="74" customFormat="1" ht="18" x14ac:dyDescent="0.25">
      <c r="A193" s="33" t="s">
        <v>78</v>
      </c>
      <c r="B193" s="84">
        <v>523.95120839033291</v>
      </c>
      <c r="C193" s="84">
        <v>508.203544575725</v>
      </c>
      <c r="D193" s="84">
        <v>519.2581626120359</v>
      </c>
      <c r="E193"/>
      <c r="F193" s="33" t="s">
        <v>78</v>
      </c>
      <c r="G193" s="36">
        <v>0.19623063587047704</v>
      </c>
      <c r="H193" s="36">
        <v>8.3306302779486599E-2</v>
      </c>
      <c r="I193" s="36">
        <v>0.27953693864996365</v>
      </c>
      <c r="J193"/>
      <c r="K193" s="87"/>
      <c r="L193" s="87"/>
      <c r="M193" s="87"/>
      <c r="N193" s="87"/>
      <c r="O193" s="87"/>
    </row>
    <row r="194" spans="1:15" x14ac:dyDescent="0.2">
      <c r="A194" s="33" t="s">
        <v>66</v>
      </c>
      <c r="B194" s="84">
        <v>516.98132609410993</v>
      </c>
      <c r="C194" s="84">
        <v>518.40875154190746</v>
      </c>
      <c r="D194" s="84">
        <v>517.32472238274477</v>
      </c>
      <c r="F194" s="33" t="s">
        <v>66</v>
      </c>
      <c r="G194" s="36">
        <v>0.54386220010066555</v>
      </c>
      <c r="H194" s="36">
        <v>0.1722834293384039</v>
      </c>
      <c r="I194" s="36">
        <v>0.71614562943906945</v>
      </c>
      <c r="K194" s="87"/>
      <c r="L194" s="87"/>
      <c r="M194" s="87"/>
      <c r="N194" s="87"/>
      <c r="O194" s="87"/>
    </row>
    <row r="195" spans="1:15" x14ac:dyDescent="0.2">
      <c r="K195" s="87"/>
      <c r="L195" s="87"/>
      <c r="M195" s="87"/>
      <c r="N195" s="87"/>
      <c r="O195" s="87"/>
    </row>
    <row r="196" spans="1:15" x14ac:dyDescent="0.2">
      <c r="O196" s="87"/>
    </row>
    <row r="197" spans="1:15" ht="14.25" customHeight="1" x14ac:dyDescent="0.2">
      <c r="A197" s="89" t="s">
        <v>129</v>
      </c>
      <c r="B197" s="89"/>
      <c r="C197" s="89"/>
      <c r="D197" s="89"/>
      <c r="E197" s="89"/>
      <c r="F197" s="89"/>
      <c r="G197" s="89"/>
      <c r="H197" s="89"/>
      <c r="I197" s="89"/>
      <c r="J197" s="89"/>
      <c r="K197" s="89"/>
      <c r="O197" s="87"/>
    </row>
    <row r="198" spans="1:15" ht="14.25" customHeight="1" x14ac:dyDescent="0.2">
      <c r="A198" s="89"/>
      <c r="B198" s="89"/>
      <c r="C198" s="89"/>
      <c r="D198" s="89"/>
      <c r="E198" s="89"/>
      <c r="F198" s="89"/>
      <c r="G198" s="89"/>
      <c r="H198" s="89"/>
      <c r="I198" s="89"/>
      <c r="J198" s="89"/>
      <c r="K198" s="89"/>
      <c r="O198" s="87"/>
    </row>
    <row r="199" spans="1:15" ht="23.25" customHeight="1" x14ac:dyDescent="0.2">
      <c r="A199" s="89"/>
      <c r="B199" s="89"/>
      <c r="C199" s="89"/>
      <c r="D199" s="89"/>
      <c r="E199" s="89"/>
      <c r="F199" s="89"/>
      <c r="G199" s="89"/>
      <c r="H199" s="89"/>
      <c r="I199" s="89"/>
      <c r="J199" s="89"/>
      <c r="K199" s="89"/>
      <c r="O199" s="87"/>
    </row>
    <row r="200" spans="1:15" ht="14.25" customHeight="1" x14ac:dyDescent="0.2">
      <c r="O200" s="87"/>
    </row>
    <row r="201" spans="1:15" s="47" customFormat="1" ht="14.25" customHeight="1" x14ac:dyDescent="0.2">
      <c r="O201" s="52"/>
    </row>
    <row r="202" spans="1:15" ht="14.25" customHeight="1" x14ac:dyDescent="0.2">
      <c r="O202" s="87"/>
    </row>
    <row r="203" spans="1:15" ht="14.25" customHeight="1" x14ac:dyDescent="0.2">
      <c r="O203" s="87"/>
    </row>
    <row r="204" spans="1:15" s="44" customFormat="1" ht="18" x14ac:dyDescent="0.25">
      <c r="A204" s="44" t="s">
        <v>10235</v>
      </c>
      <c r="O204" s="54"/>
    </row>
    <row r="205" spans="1:15" x14ac:dyDescent="0.2">
      <c r="O205" s="87"/>
    </row>
    <row r="206" spans="1:15" x14ac:dyDescent="0.2">
      <c r="A206" s="35" t="s">
        <v>149</v>
      </c>
      <c r="B206" t="s">
        <v>130</v>
      </c>
      <c r="C206" t="s">
        <v>69</v>
      </c>
      <c r="O206" s="87"/>
    </row>
    <row r="207" spans="1:15" s="74" customFormat="1" ht="18" x14ac:dyDescent="0.25">
      <c r="A207" s="33">
        <v>1</v>
      </c>
      <c r="B207" s="83">
        <v>349950</v>
      </c>
      <c r="C207" s="84">
        <v>3.9142106146188693</v>
      </c>
    </row>
    <row r="208" spans="1:15" x14ac:dyDescent="0.2">
      <c r="A208" s="33">
        <v>2</v>
      </c>
      <c r="B208" s="83">
        <v>965600</v>
      </c>
      <c r="C208" s="84">
        <v>10.800290811475868</v>
      </c>
    </row>
    <row r="209" spans="1:15" x14ac:dyDescent="0.2">
      <c r="A209" s="33">
        <v>3</v>
      </c>
      <c r="B209" s="83">
        <v>1338750</v>
      </c>
      <c r="C209" s="84">
        <v>14.97399474302332</v>
      </c>
    </row>
    <row r="210" spans="1:15" x14ac:dyDescent="0.2">
      <c r="A210" s="33">
        <v>4</v>
      </c>
      <c r="B210" s="83">
        <v>1445200</v>
      </c>
      <c r="C210" s="84">
        <v>16.164644035568479</v>
      </c>
    </row>
    <row r="211" spans="1:15" x14ac:dyDescent="0.2">
      <c r="A211" s="33">
        <v>5</v>
      </c>
      <c r="B211" s="83">
        <v>1724750</v>
      </c>
      <c r="C211" s="84">
        <v>19.291426653990268</v>
      </c>
    </row>
    <row r="212" spans="1:15" x14ac:dyDescent="0.2">
      <c r="A212" s="33">
        <v>6</v>
      </c>
      <c r="B212" s="83">
        <v>2231100</v>
      </c>
      <c r="C212" s="84">
        <v>24.954980146524242</v>
      </c>
    </row>
    <row r="213" spans="1:15" x14ac:dyDescent="0.2">
      <c r="A213" s="33">
        <v>7</v>
      </c>
      <c r="B213" s="83">
        <v>2459100</v>
      </c>
      <c r="C213" s="84">
        <v>27.505173088753427</v>
      </c>
    </row>
    <row r="214" spans="1:15" x14ac:dyDescent="0.2">
      <c r="A214" s="33">
        <v>8</v>
      </c>
      <c r="B214" s="83">
        <v>2163200</v>
      </c>
      <c r="C214" s="84">
        <v>24.195514792237571</v>
      </c>
    </row>
    <row r="215" spans="1:15" x14ac:dyDescent="0.2">
      <c r="A215" s="33">
        <v>9</v>
      </c>
      <c r="B215" s="83">
        <v>2534400</v>
      </c>
      <c r="C215" s="84">
        <v>28.347407863094904</v>
      </c>
    </row>
    <row r="216" spans="1:15" x14ac:dyDescent="0.2">
      <c r="A216" s="33">
        <v>10</v>
      </c>
      <c r="B216" s="83">
        <v>2991000</v>
      </c>
      <c r="C216" s="84">
        <v>33.454504781611767</v>
      </c>
    </row>
    <row r="217" spans="1:15" x14ac:dyDescent="0.2">
      <c r="A217" s="33">
        <v>11</v>
      </c>
      <c r="B217" s="83">
        <v>3135000</v>
      </c>
      <c r="C217" s="84">
        <v>35.06515295565125</v>
      </c>
    </row>
    <row r="218" spans="1:15" x14ac:dyDescent="0.2">
      <c r="A218" s="33">
        <v>12</v>
      </c>
      <c r="B218" s="83">
        <v>3805800</v>
      </c>
      <c r="C218" s="84">
        <v>42.568089033051841</v>
      </c>
    </row>
    <row r="219" spans="1:15" x14ac:dyDescent="0.2">
      <c r="A219" s="33">
        <v>13</v>
      </c>
      <c r="B219" s="83">
        <v>3863600</v>
      </c>
      <c r="C219" s="84">
        <v>43.214585314020468</v>
      </c>
    </row>
    <row r="220" spans="1:15" x14ac:dyDescent="0.2">
      <c r="A220" s="33">
        <v>14</v>
      </c>
      <c r="B220" s="83">
        <v>4115300</v>
      </c>
      <c r="C220" s="84">
        <v>46.029864101560314</v>
      </c>
      <c r="J220" s="87"/>
      <c r="K220" s="87"/>
      <c r="L220" s="87"/>
      <c r="M220" s="87"/>
      <c r="N220" s="87"/>
      <c r="O220" s="87"/>
    </row>
    <row r="221" spans="1:15" x14ac:dyDescent="0.2">
      <c r="A221" s="33" t="s">
        <v>66</v>
      </c>
      <c r="B221" s="83">
        <v>33122750</v>
      </c>
      <c r="C221" s="84">
        <v>370.47983893518261</v>
      </c>
      <c r="I221" s="87"/>
      <c r="J221" s="87"/>
      <c r="K221" s="87"/>
      <c r="L221" s="87"/>
      <c r="M221" s="87"/>
      <c r="N221" s="87"/>
      <c r="O221" s="87"/>
    </row>
    <row r="222" spans="1:15" x14ac:dyDescent="0.2">
      <c r="I222" s="87"/>
      <c r="J222" s="87"/>
      <c r="K222" s="87"/>
      <c r="L222" s="87"/>
      <c r="M222" s="87"/>
      <c r="N222" s="87"/>
      <c r="O222" s="87"/>
    </row>
    <row r="223" spans="1:15" x14ac:dyDescent="0.2">
      <c r="I223" s="87"/>
      <c r="J223" s="87"/>
      <c r="K223" s="87"/>
      <c r="L223" s="87"/>
      <c r="M223" s="87"/>
      <c r="N223" s="87"/>
      <c r="O223" s="87"/>
    </row>
    <row r="224" spans="1:15" ht="15" customHeight="1" x14ac:dyDescent="0.2">
      <c r="A224" s="89" t="s">
        <v>131</v>
      </c>
      <c r="B224" s="89"/>
      <c r="C224" s="89"/>
      <c r="D224" s="89"/>
      <c r="E224" s="89"/>
      <c r="F224" s="89"/>
      <c r="I224" s="87"/>
      <c r="J224" s="87"/>
      <c r="K224" s="87"/>
      <c r="L224" s="87"/>
      <c r="M224" s="87"/>
      <c r="N224" s="87"/>
      <c r="O224" s="87"/>
    </row>
    <row r="225" spans="1:15" ht="51.75" customHeight="1" x14ac:dyDescent="0.2">
      <c r="A225" s="89"/>
      <c r="B225" s="89"/>
      <c r="C225" s="89"/>
      <c r="D225" s="89"/>
      <c r="E225" s="89"/>
      <c r="F225" s="89"/>
      <c r="I225" s="38"/>
      <c r="J225" s="38"/>
      <c r="K225" s="38"/>
      <c r="L225" s="38"/>
      <c r="M225" s="38"/>
      <c r="N225" s="38"/>
      <c r="O225" s="38"/>
    </row>
    <row r="226" spans="1:15" x14ac:dyDescent="0.2">
      <c r="I226" s="38"/>
      <c r="J226" s="38"/>
      <c r="K226" s="38"/>
      <c r="L226" s="38"/>
      <c r="M226" s="38"/>
      <c r="N226" s="38"/>
      <c r="O226" s="38"/>
    </row>
    <row r="227" spans="1:15" s="47" customFormat="1" x14ac:dyDescent="0.2">
      <c r="I227" s="75"/>
      <c r="J227" s="75"/>
      <c r="K227" s="75"/>
      <c r="L227" s="75"/>
      <c r="M227" s="75"/>
      <c r="N227" s="75"/>
      <c r="O227" s="75"/>
    </row>
    <row r="230" spans="1:15" s="44" customFormat="1" ht="18" x14ac:dyDescent="0.25">
      <c r="A230" s="44" t="s">
        <v>10240</v>
      </c>
    </row>
    <row r="232" spans="1:15" x14ac:dyDescent="0.2">
      <c r="A232" s="35" t="s">
        <v>69</v>
      </c>
      <c r="B232" s="35" t="s">
        <v>119</v>
      </c>
    </row>
    <row r="233" spans="1:15" x14ac:dyDescent="0.2">
      <c r="A233" s="35" t="s">
        <v>141</v>
      </c>
      <c r="B233" t="s">
        <v>120</v>
      </c>
      <c r="C233" t="s">
        <v>121</v>
      </c>
      <c r="D233" t="s">
        <v>66</v>
      </c>
    </row>
    <row r="234" spans="1:15" x14ac:dyDescent="0.2">
      <c r="A234" s="33" t="s">
        <v>110</v>
      </c>
      <c r="B234" s="84">
        <v>28.642693361668812</v>
      </c>
      <c r="C234" s="84">
        <v>6.459370281304178</v>
      </c>
      <c r="D234" s="84">
        <v>35.102063642972986</v>
      </c>
    </row>
    <row r="235" spans="1:15" x14ac:dyDescent="0.2">
      <c r="A235" s="33" t="s">
        <v>111</v>
      </c>
      <c r="B235" s="84">
        <v>46.975001398132093</v>
      </c>
      <c r="C235" s="84">
        <v>15.41636373804597</v>
      </c>
      <c r="D235" s="84">
        <v>62.391365136178067</v>
      </c>
    </row>
    <row r="236" spans="1:15" ht="14.25" customHeight="1" x14ac:dyDescent="0.2">
      <c r="A236" s="33" t="s">
        <v>112</v>
      </c>
      <c r="B236" s="84">
        <v>35.675857054974557</v>
      </c>
      <c r="C236" s="84">
        <v>12.813601029025222</v>
      </c>
      <c r="D236" s="84">
        <v>48.489458083999779</v>
      </c>
    </row>
    <row r="237" spans="1:15" x14ac:dyDescent="0.2">
      <c r="A237" s="33" t="s">
        <v>113</v>
      </c>
      <c r="B237" s="84">
        <v>129.91555282143057</v>
      </c>
      <c r="C237" s="84">
        <v>41.993736368212069</v>
      </c>
      <c r="D237" s="84">
        <v>171.90928918964264</v>
      </c>
    </row>
    <row r="238" spans="1:15" x14ac:dyDescent="0.2">
      <c r="A238" s="33" t="s">
        <v>114</v>
      </c>
      <c r="B238" s="84">
        <v>39.957496784296183</v>
      </c>
      <c r="C238" s="84">
        <v>12.630166098092948</v>
      </c>
      <c r="D238" s="84">
        <v>52.587662882389125</v>
      </c>
    </row>
    <row r="239" spans="1:15" x14ac:dyDescent="0.2">
      <c r="A239" s="33" t="s">
        <v>66</v>
      </c>
      <c r="B239" s="84">
        <v>281.16660142050222</v>
      </c>
      <c r="C239" s="84">
        <v>89.313237514680381</v>
      </c>
      <c r="D239" s="84">
        <v>370.47983893518261</v>
      </c>
      <c r="I239" s="72"/>
      <c r="J239" s="87"/>
      <c r="K239" s="87"/>
      <c r="L239" s="87"/>
      <c r="M239" s="87"/>
      <c r="N239" s="87"/>
      <c r="O239" s="87"/>
    </row>
    <row r="240" spans="1:15" x14ac:dyDescent="0.2">
      <c r="I240" s="87"/>
      <c r="J240" s="87"/>
      <c r="K240" s="87"/>
      <c r="L240" s="87"/>
      <c r="M240" s="87"/>
      <c r="N240" s="87"/>
      <c r="O240" s="87"/>
    </row>
    <row r="241" spans="1:15" x14ac:dyDescent="0.2">
      <c r="I241" s="87"/>
      <c r="J241" s="87"/>
      <c r="K241" s="87"/>
      <c r="L241" s="87"/>
      <c r="M241" s="87"/>
      <c r="N241" s="87"/>
      <c r="O241" s="87"/>
    </row>
    <row r="242" spans="1:15" ht="14.25" customHeight="1" x14ac:dyDescent="0.2">
      <c r="A242" s="89" t="s">
        <v>10241</v>
      </c>
      <c r="B242" s="89"/>
      <c r="C242" s="89"/>
      <c r="D242" s="89"/>
      <c r="E242" s="89"/>
      <c r="F242" s="89"/>
      <c r="G242" s="89"/>
      <c r="H242" s="38"/>
      <c r="I242" s="38"/>
      <c r="J242" s="38"/>
      <c r="K242" s="87"/>
      <c r="L242" s="87"/>
      <c r="M242" s="87"/>
      <c r="N242" s="87"/>
      <c r="O242" s="87"/>
    </row>
    <row r="243" spans="1:15" ht="20.25" customHeight="1" x14ac:dyDescent="0.2">
      <c r="A243" s="89"/>
      <c r="B243" s="89"/>
      <c r="C243" s="89"/>
      <c r="D243" s="89"/>
      <c r="E243" s="89"/>
      <c r="F243" s="89"/>
      <c r="G243" s="89"/>
      <c r="H243" s="38"/>
      <c r="I243" s="38"/>
      <c r="J243" s="38"/>
      <c r="K243" s="87"/>
      <c r="L243" s="87"/>
      <c r="M243" s="87"/>
      <c r="N243" s="87"/>
      <c r="O243" s="87"/>
    </row>
    <row r="244" spans="1:15" ht="42" customHeight="1" x14ac:dyDescent="0.2">
      <c r="A244" s="89"/>
      <c r="B244" s="89"/>
      <c r="C244" s="89"/>
      <c r="D244" s="89"/>
      <c r="E244" s="89"/>
      <c r="F244" s="89"/>
      <c r="G244" s="89"/>
      <c r="H244" s="38"/>
      <c r="I244" s="38"/>
      <c r="J244" s="38"/>
      <c r="K244" s="87"/>
      <c r="L244" s="87"/>
      <c r="M244" s="87"/>
      <c r="N244" s="87"/>
      <c r="O244" s="87"/>
    </row>
    <row r="245" spans="1:15" x14ac:dyDescent="0.2">
      <c r="I245" s="87"/>
      <c r="J245" s="87"/>
      <c r="K245" s="87"/>
      <c r="L245" s="87"/>
      <c r="M245" s="87"/>
      <c r="N245" s="87"/>
      <c r="O245" s="87"/>
    </row>
    <row r="246" spans="1:15" s="47" customFormat="1" x14ac:dyDescent="0.2"/>
    <row r="247" spans="1:15" ht="14.25" customHeight="1" x14ac:dyDescent="0.2"/>
    <row r="248" spans="1:15" ht="14.25" customHeight="1" x14ac:dyDescent="0.2"/>
    <row r="249" spans="1:15" s="44" customFormat="1" ht="18" x14ac:dyDescent="0.25">
      <c r="A249" s="44" t="s">
        <v>10236</v>
      </c>
    </row>
    <row r="250" spans="1:15" s="74" customFormat="1" ht="18" x14ac:dyDescent="0.25"/>
    <row r="251" spans="1:15" x14ac:dyDescent="0.2">
      <c r="A251" s="35" t="s">
        <v>141</v>
      </c>
      <c r="B251" t="s">
        <v>130</v>
      </c>
      <c r="C251" t="s">
        <v>69</v>
      </c>
    </row>
    <row r="252" spans="1:15" x14ac:dyDescent="0.2">
      <c r="A252" s="33" t="s">
        <v>110</v>
      </c>
      <c r="B252" s="83">
        <v>3138300</v>
      </c>
      <c r="C252" s="84">
        <v>35.102063642972986</v>
      </c>
      <c r="J252" s="87"/>
      <c r="K252" s="87"/>
      <c r="L252" s="87"/>
      <c r="M252" s="87"/>
      <c r="N252" s="87"/>
      <c r="O252" s="87"/>
    </row>
    <row r="253" spans="1:15" x14ac:dyDescent="0.2">
      <c r="A253" s="33" t="s">
        <v>111</v>
      </c>
      <c r="B253" s="83">
        <v>5578100</v>
      </c>
      <c r="C253" s="84">
        <v>62.391365136178067</v>
      </c>
      <c r="I253" s="87"/>
      <c r="J253" s="87"/>
      <c r="K253" s="87"/>
      <c r="L253" s="87"/>
      <c r="M253" s="87"/>
      <c r="N253" s="87"/>
      <c r="O253" s="87"/>
    </row>
    <row r="254" spans="1:15" x14ac:dyDescent="0.2">
      <c r="A254" s="33" t="s">
        <v>112</v>
      </c>
      <c r="B254" s="83">
        <v>4335200</v>
      </c>
      <c r="C254" s="84">
        <v>48.489458083999779</v>
      </c>
      <c r="I254" s="87"/>
      <c r="J254" s="87"/>
      <c r="K254" s="87"/>
      <c r="L254" s="87"/>
      <c r="M254" s="87"/>
      <c r="N254" s="87"/>
      <c r="O254" s="87"/>
    </row>
    <row r="255" spans="1:15" x14ac:dyDescent="0.2">
      <c r="A255" s="33" t="s">
        <v>113</v>
      </c>
      <c r="B255" s="83">
        <v>15369550</v>
      </c>
      <c r="C255" s="84">
        <v>171.90928918964264</v>
      </c>
      <c r="I255" s="87"/>
      <c r="J255" s="87"/>
      <c r="K255" s="87"/>
      <c r="L255" s="87"/>
      <c r="M255" s="87"/>
      <c r="N255" s="87"/>
      <c r="O255" s="87"/>
    </row>
    <row r="256" spans="1:15" x14ac:dyDescent="0.2">
      <c r="A256" s="33" t="s">
        <v>114</v>
      </c>
      <c r="B256" s="83">
        <v>4701600</v>
      </c>
      <c r="C256" s="84">
        <v>52.587662882389125</v>
      </c>
      <c r="I256" s="87"/>
      <c r="J256" s="87"/>
      <c r="K256" s="87"/>
      <c r="L256" s="87"/>
      <c r="M256" s="87"/>
      <c r="N256" s="87"/>
      <c r="O256" s="87"/>
    </row>
    <row r="257" spans="1:15" x14ac:dyDescent="0.2">
      <c r="A257" s="33" t="s">
        <v>66</v>
      </c>
      <c r="B257" s="83">
        <v>33122750</v>
      </c>
      <c r="C257" s="84">
        <v>370.47983893518261</v>
      </c>
      <c r="I257" s="87"/>
      <c r="J257" s="87"/>
      <c r="K257" s="87"/>
      <c r="L257" s="87"/>
      <c r="M257" s="87"/>
      <c r="N257" s="87"/>
      <c r="O257" s="87"/>
    </row>
    <row r="258" spans="1:15" x14ac:dyDescent="0.2">
      <c r="A258" s="33"/>
      <c r="B258" s="32"/>
      <c r="C258" s="32"/>
      <c r="I258" s="87"/>
      <c r="J258" s="87"/>
      <c r="K258" s="87"/>
      <c r="L258" s="87"/>
      <c r="M258" s="87"/>
      <c r="N258" s="87"/>
      <c r="O258" s="87"/>
    </row>
    <row r="259" spans="1:15" ht="14.25" customHeight="1" x14ac:dyDescent="0.2">
      <c r="A259" s="89" t="s">
        <v>132</v>
      </c>
      <c r="B259" s="89"/>
      <c r="C259" s="89"/>
      <c r="D259" s="89"/>
      <c r="E259" s="89"/>
      <c r="I259" s="87"/>
      <c r="J259" s="87"/>
      <c r="K259" s="87"/>
      <c r="L259" s="87"/>
      <c r="M259" s="87"/>
      <c r="N259" s="87"/>
      <c r="O259" s="87"/>
    </row>
    <row r="260" spans="1:15" ht="14.25" customHeight="1" x14ac:dyDescent="0.2">
      <c r="A260" s="89"/>
      <c r="B260" s="89"/>
      <c r="C260" s="89"/>
      <c r="D260" s="89"/>
      <c r="E260" s="89"/>
      <c r="I260" s="87"/>
      <c r="J260" s="87"/>
      <c r="K260" s="87"/>
      <c r="L260" s="87"/>
      <c r="M260" s="87"/>
      <c r="N260" s="87"/>
      <c r="O260" s="87"/>
    </row>
    <row r="261" spans="1:15" ht="14.25" customHeight="1" x14ac:dyDescent="0.2">
      <c r="A261" s="89"/>
      <c r="B261" s="89"/>
      <c r="C261" s="89"/>
      <c r="D261" s="89"/>
      <c r="E261" s="89"/>
      <c r="I261" s="87"/>
      <c r="J261" s="87"/>
      <c r="K261" s="87"/>
      <c r="L261" s="87"/>
      <c r="M261" s="87"/>
      <c r="N261" s="87"/>
      <c r="O261" s="87"/>
    </row>
    <row r="262" spans="1:15" ht="18" customHeight="1" x14ac:dyDescent="0.2">
      <c r="A262" s="89"/>
      <c r="B262" s="89"/>
      <c r="C262" s="89"/>
      <c r="D262" s="89"/>
      <c r="E262" s="89"/>
      <c r="I262" s="87"/>
      <c r="J262" s="87"/>
      <c r="K262" s="87"/>
      <c r="L262" s="87"/>
      <c r="M262" s="87"/>
      <c r="N262" s="87"/>
      <c r="O262" s="87"/>
    </row>
    <row r="263" spans="1:15" ht="14.25" customHeight="1" x14ac:dyDescent="0.2">
      <c r="A263" s="89"/>
      <c r="B263" s="89"/>
      <c r="C263" s="89"/>
      <c r="D263" s="89"/>
      <c r="E263" s="89"/>
      <c r="I263" s="87"/>
      <c r="J263" s="87"/>
      <c r="K263" s="87"/>
      <c r="L263" s="87"/>
      <c r="M263" s="87"/>
      <c r="N263" s="87"/>
      <c r="O263" s="87"/>
    </row>
    <row r="264" spans="1:15" ht="15" customHeight="1" x14ac:dyDescent="0.2">
      <c r="A264" s="89"/>
      <c r="B264" s="89"/>
      <c r="C264" s="89"/>
      <c r="D264" s="89"/>
      <c r="E264" s="89"/>
      <c r="I264" s="87"/>
      <c r="J264" s="87"/>
      <c r="K264" s="87"/>
      <c r="L264" s="87"/>
      <c r="M264" s="87"/>
      <c r="N264" s="87"/>
      <c r="O264" s="87"/>
    </row>
    <row r="265" spans="1:15" ht="15" customHeight="1" x14ac:dyDescent="0.2">
      <c r="A265" s="89"/>
      <c r="B265" s="89"/>
      <c r="C265" s="89"/>
      <c r="D265" s="89"/>
      <c r="E265" s="89"/>
      <c r="I265" s="87"/>
      <c r="J265" s="87"/>
      <c r="K265" s="87"/>
      <c r="L265" s="87"/>
      <c r="M265" s="87"/>
      <c r="N265" s="87"/>
      <c r="O265" s="87"/>
    </row>
    <row r="266" spans="1:15" ht="15" customHeight="1" x14ac:dyDescent="0.2">
      <c r="A266" s="89"/>
      <c r="B266" s="89"/>
      <c r="C266" s="89"/>
      <c r="D266" s="89"/>
      <c r="E266" s="89"/>
      <c r="I266" s="87"/>
      <c r="J266" s="87"/>
      <c r="K266" s="87"/>
      <c r="L266" s="87"/>
      <c r="M266" s="87"/>
      <c r="N266" s="87"/>
      <c r="O266" s="87"/>
    </row>
    <row r="267" spans="1:15" x14ac:dyDescent="0.2">
      <c r="I267" s="87"/>
      <c r="J267" s="87"/>
      <c r="K267" s="87"/>
      <c r="L267" s="87"/>
      <c r="M267" s="87"/>
      <c r="N267" s="87"/>
      <c r="O267" s="87"/>
    </row>
    <row r="268" spans="1:15" s="47" customFormat="1" x14ac:dyDescent="0.2">
      <c r="I268" s="52"/>
      <c r="J268" s="52"/>
      <c r="K268" s="52"/>
      <c r="L268" s="52"/>
      <c r="M268" s="52"/>
      <c r="N268" s="52"/>
      <c r="O268" s="52"/>
    </row>
    <row r="269" spans="1:15" x14ac:dyDescent="0.2">
      <c r="I269" s="87"/>
      <c r="J269" s="87"/>
      <c r="K269" s="87"/>
      <c r="L269" s="87"/>
      <c r="M269" s="87"/>
      <c r="N269" s="87"/>
      <c r="O269" s="87"/>
    </row>
    <row r="270" spans="1:15" x14ac:dyDescent="0.2">
      <c r="I270" s="87"/>
      <c r="J270" s="87"/>
      <c r="K270" s="87"/>
      <c r="L270" s="87"/>
      <c r="M270" s="87"/>
      <c r="N270" s="87"/>
      <c r="O270" s="87"/>
    </row>
    <row r="271" spans="1:15" s="44" customFormat="1" ht="18" x14ac:dyDescent="0.25">
      <c r="A271" s="44" t="s">
        <v>10237</v>
      </c>
      <c r="I271" s="54"/>
      <c r="J271" s="54"/>
      <c r="K271" s="54"/>
      <c r="L271" s="54"/>
      <c r="M271" s="54"/>
      <c r="N271" s="54"/>
      <c r="O271" s="54"/>
    </row>
    <row r="273" spans="1:15" x14ac:dyDescent="0.2">
      <c r="A273" s="35" t="s">
        <v>116</v>
      </c>
      <c r="B273" s="35" t="s">
        <v>10221</v>
      </c>
    </row>
    <row r="274" spans="1:15" x14ac:dyDescent="0.2">
      <c r="A274" s="35" t="s">
        <v>10238</v>
      </c>
      <c r="B274" t="s">
        <v>133</v>
      </c>
      <c r="C274" t="s">
        <v>134</v>
      </c>
      <c r="D274" t="s">
        <v>66</v>
      </c>
      <c r="J274" s="87"/>
      <c r="K274" s="87"/>
      <c r="L274" s="87"/>
      <c r="M274" s="87"/>
      <c r="N274" s="87"/>
      <c r="O274" s="87"/>
    </row>
    <row r="275" spans="1:15" x14ac:dyDescent="0.2">
      <c r="A275" s="33" t="s">
        <v>96</v>
      </c>
      <c r="B275">
        <v>0</v>
      </c>
      <c r="C275" s="83">
        <v>712350</v>
      </c>
      <c r="D275" s="83">
        <v>712350</v>
      </c>
      <c r="I275" s="87"/>
      <c r="J275" s="87"/>
      <c r="K275" s="87"/>
      <c r="L275" s="87"/>
      <c r="M275" s="87"/>
      <c r="N275" s="87"/>
      <c r="O275" s="87"/>
    </row>
    <row r="276" spans="1:15" x14ac:dyDescent="0.2">
      <c r="A276" s="33" t="s">
        <v>97</v>
      </c>
      <c r="B276">
        <v>0</v>
      </c>
      <c r="C276" s="83">
        <v>462700</v>
      </c>
      <c r="D276" s="83">
        <v>462700</v>
      </c>
      <c r="I276" s="87"/>
      <c r="J276" s="87"/>
      <c r="K276" s="87"/>
      <c r="L276" s="87"/>
      <c r="M276" s="87"/>
      <c r="N276" s="87"/>
      <c r="O276" s="87"/>
    </row>
    <row r="277" spans="1:15" x14ac:dyDescent="0.2">
      <c r="A277" s="33" t="s">
        <v>98</v>
      </c>
      <c r="B277">
        <v>0</v>
      </c>
      <c r="C277" s="83">
        <v>906900</v>
      </c>
      <c r="D277" s="83">
        <v>906900</v>
      </c>
      <c r="I277" s="87"/>
      <c r="J277" s="87"/>
      <c r="K277" s="87"/>
      <c r="L277" s="87"/>
      <c r="M277" s="87"/>
      <c r="N277" s="87"/>
      <c r="O277" s="87"/>
    </row>
    <row r="278" spans="1:15" x14ac:dyDescent="0.2">
      <c r="A278" s="33" t="s">
        <v>99</v>
      </c>
      <c r="B278">
        <v>0</v>
      </c>
      <c r="C278" s="83">
        <v>849100</v>
      </c>
      <c r="D278" s="83">
        <v>849100</v>
      </c>
      <c r="I278" s="87"/>
      <c r="J278" s="87"/>
      <c r="K278" s="87"/>
      <c r="L278" s="87"/>
      <c r="M278" s="87"/>
      <c r="N278" s="87"/>
      <c r="O278" s="87"/>
    </row>
    <row r="279" spans="1:15" x14ac:dyDescent="0.2">
      <c r="A279" s="33" t="s">
        <v>66</v>
      </c>
      <c r="B279">
        <v>0</v>
      </c>
      <c r="C279" s="83">
        <v>2931050</v>
      </c>
      <c r="D279" s="83">
        <v>2931050</v>
      </c>
      <c r="I279" s="87"/>
      <c r="J279" s="87"/>
      <c r="K279" s="87"/>
      <c r="L279" s="87"/>
      <c r="M279" s="87"/>
      <c r="N279" s="87"/>
      <c r="O279" s="87"/>
    </row>
    <row r="280" spans="1:15" x14ac:dyDescent="0.2">
      <c r="I280" s="87"/>
      <c r="J280" s="87"/>
      <c r="K280" s="87"/>
      <c r="L280" s="87"/>
      <c r="M280" s="87"/>
      <c r="N280" s="87"/>
      <c r="O280" s="87"/>
    </row>
    <row r="281" spans="1:15" x14ac:dyDescent="0.2">
      <c r="A281" s="72"/>
      <c r="I281" s="87"/>
      <c r="J281" s="87"/>
      <c r="K281" s="87"/>
      <c r="L281" s="87"/>
      <c r="M281" s="87"/>
      <c r="N281" s="87"/>
      <c r="O281" s="87"/>
    </row>
    <row r="282" spans="1:15" ht="14.25" customHeight="1" x14ac:dyDescent="0.2">
      <c r="A282" s="89" t="s">
        <v>135</v>
      </c>
      <c r="B282" s="89"/>
      <c r="C282" s="89"/>
      <c r="D282" s="89"/>
      <c r="E282" s="89"/>
      <c r="F282" s="89"/>
      <c r="I282" s="87"/>
      <c r="J282" s="87"/>
      <c r="K282" s="87"/>
      <c r="L282" s="87"/>
      <c r="M282" s="87"/>
      <c r="N282" s="87"/>
      <c r="O282" s="87"/>
    </row>
    <row r="283" spans="1:15" ht="14.25" customHeight="1" x14ac:dyDescent="0.2">
      <c r="A283" s="89"/>
      <c r="B283" s="89"/>
      <c r="C283" s="89"/>
      <c r="D283" s="89"/>
      <c r="E283" s="89"/>
      <c r="F283" s="89"/>
    </row>
    <row r="284" spans="1:15" ht="14.25" customHeight="1" x14ac:dyDescent="0.2">
      <c r="A284" s="89"/>
      <c r="B284" s="89"/>
      <c r="C284" s="89"/>
      <c r="D284" s="89"/>
      <c r="E284" s="89"/>
      <c r="F284" s="89"/>
    </row>
    <row r="285" spans="1:15" ht="95.25" customHeight="1" x14ac:dyDescent="0.2">
      <c r="A285" s="89"/>
      <c r="B285" s="89"/>
      <c r="C285" s="89"/>
      <c r="D285" s="89"/>
      <c r="E285" s="89"/>
      <c r="F285" s="89"/>
    </row>
    <row r="286" spans="1:15" s="88" customFormat="1" x14ac:dyDescent="0.2">
      <c r="A286" s="89"/>
      <c r="B286" s="89"/>
      <c r="C286" s="89"/>
      <c r="D286" s="89"/>
      <c r="E286" s="89"/>
      <c r="F286" s="89"/>
    </row>
    <row r="287" spans="1:15" x14ac:dyDescent="0.2">
      <c r="A287" s="89"/>
      <c r="B287" s="89"/>
      <c r="C287" s="89"/>
      <c r="D287" s="89"/>
      <c r="E287" s="89"/>
      <c r="F287" s="89"/>
    </row>
    <row r="288" spans="1:15" x14ac:dyDescent="0.2">
      <c r="A288" s="89"/>
      <c r="B288" s="89"/>
      <c r="C288" s="89"/>
      <c r="D288" s="89"/>
      <c r="E288" s="89"/>
      <c r="F288" s="89"/>
    </row>
    <row r="289" s="77" customFormat="1" x14ac:dyDescent="0.2"/>
  </sheetData>
  <mergeCells count="14">
    <mergeCell ref="A23:E26"/>
    <mergeCell ref="A85:F87"/>
    <mergeCell ref="A224:F225"/>
    <mergeCell ref="A105:E109"/>
    <mergeCell ref="A127:I129"/>
    <mergeCell ref="A142:G145"/>
    <mergeCell ref="A162:G164"/>
    <mergeCell ref="A179:G181"/>
    <mergeCell ref="A197:K199"/>
    <mergeCell ref="A242:G244"/>
    <mergeCell ref="A63:J68"/>
    <mergeCell ref="A40:E43"/>
    <mergeCell ref="A282:F288"/>
    <mergeCell ref="A259:E266"/>
  </mergeCells>
  <conditionalFormatting pivot="1" sqref="B78:B82">
    <cfRule type="colorScale" priority="52">
      <colorScale>
        <cfvo type="min"/>
        <cfvo type="max"/>
        <color rgb="FFFCFCFF"/>
        <color rgb="FF63BE7B"/>
      </colorScale>
    </cfRule>
  </conditionalFormatting>
  <conditionalFormatting pivot="1" sqref="B78:B82">
    <cfRule type="colorScale" priority="51">
      <colorScale>
        <cfvo type="min"/>
        <cfvo type="max"/>
        <color rgb="FFFCFCFF"/>
        <color rgb="FF63BE7B"/>
      </colorScale>
    </cfRule>
  </conditionalFormatting>
  <conditionalFormatting pivot="1" sqref="C78:C82">
    <cfRule type="colorScale" priority="50">
      <colorScale>
        <cfvo type="min"/>
        <cfvo type="max"/>
        <color rgb="FFFCFCFF"/>
        <color rgb="FF63BE7B"/>
      </colorScale>
    </cfRule>
  </conditionalFormatting>
  <conditionalFormatting pivot="1" sqref="B120:G124">
    <cfRule type="colorScale" priority="48">
      <colorScale>
        <cfvo type="min"/>
        <cfvo type="percentile" val="50"/>
        <cfvo type="max"/>
        <color rgb="FFF8696B"/>
        <color rgb="FFFFEB84"/>
        <color rgb="FF63BE7B"/>
      </colorScale>
    </cfRule>
  </conditionalFormatting>
  <conditionalFormatting pivot="1" sqref="B275:B278">
    <cfRule type="colorScale" priority="37">
      <colorScale>
        <cfvo type="min"/>
        <cfvo type="percentile" val="50"/>
        <cfvo type="max"/>
        <color rgb="FFF8696B"/>
        <color rgb="FFFFEB84"/>
        <color rgb="FF63BE7B"/>
      </colorScale>
    </cfRule>
  </conditionalFormatting>
  <conditionalFormatting pivot="1" sqref="C275:C278">
    <cfRule type="colorScale" priority="36">
      <colorScale>
        <cfvo type="min"/>
        <cfvo type="percentile" val="50"/>
        <cfvo type="max"/>
        <color rgb="FFF8696B"/>
        <color rgb="FFFFEB84"/>
        <color rgb="FF63BE7B"/>
      </colorScale>
    </cfRule>
  </conditionalFormatting>
  <conditionalFormatting pivot="1" sqref="D275:D278">
    <cfRule type="colorScale" priority="35">
      <colorScale>
        <cfvo type="min"/>
        <cfvo type="percentile" val="50"/>
        <cfvo type="max"/>
        <color rgb="FFF8696B"/>
        <color rgb="FFFFEB84"/>
        <color rgb="FF63BE7B"/>
      </colorScale>
    </cfRule>
  </conditionalFormatting>
  <conditionalFormatting pivot="1" sqref="B52:B59">
    <cfRule type="colorScale" priority="34">
      <colorScale>
        <cfvo type="min"/>
        <cfvo type="percentile" val="50"/>
        <cfvo type="max"/>
        <color rgb="FF63BE7B"/>
        <color rgb="FFFCFCFF"/>
        <color rgb="FFF8696B"/>
      </colorScale>
    </cfRule>
  </conditionalFormatting>
  <conditionalFormatting pivot="1" sqref="B34:B37">
    <cfRule type="iconSet" priority="30">
      <iconSet iconSet="3Arrows">
        <cfvo type="percent" val="0"/>
        <cfvo type="percent" val="33"/>
        <cfvo type="percent" val="67"/>
      </iconSet>
    </cfRule>
  </conditionalFormatting>
  <conditionalFormatting pivot="1" sqref="C34:C37">
    <cfRule type="iconSet" priority="29">
      <iconSet iconSet="3Arrows">
        <cfvo type="percent" val="0"/>
        <cfvo type="percent" val="33"/>
        <cfvo type="percent" val="67"/>
      </iconSet>
    </cfRule>
  </conditionalFormatting>
  <conditionalFormatting pivot="1" sqref="B98:B102">
    <cfRule type="iconSet" priority="28">
      <iconSet iconSet="3Arrows">
        <cfvo type="percent" val="0"/>
        <cfvo type="percent" val="33"/>
        <cfvo type="percent" val="67"/>
      </iconSet>
    </cfRule>
  </conditionalFormatting>
  <conditionalFormatting pivot="1" sqref="C98:C102">
    <cfRule type="colorScale" priority="27">
      <colorScale>
        <cfvo type="min"/>
        <cfvo type="max"/>
        <color rgb="FFFCFCFF"/>
        <color rgb="FF63BE7B"/>
      </colorScale>
    </cfRule>
  </conditionalFormatting>
  <conditionalFormatting pivot="1" sqref="B156 B157 B158">
    <cfRule type="colorScale" priority="26">
      <colorScale>
        <cfvo type="min"/>
        <cfvo type="max"/>
        <color rgb="FFFCFCFF"/>
        <color rgb="FF63BE7B"/>
      </colorScale>
    </cfRule>
  </conditionalFormatting>
  <conditionalFormatting pivot="1" sqref="C156 C157 C158">
    <cfRule type="colorScale" priority="25">
      <colorScale>
        <cfvo type="min"/>
        <cfvo type="max"/>
        <color rgb="FFFCFCFF"/>
        <color rgb="FF63BE7B"/>
      </colorScale>
    </cfRule>
  </conditionalFormatting>
  <conditionalFormatting pivot="1" sqref="C98:C102">
    <cfRule type="colorScale" priority="24">
      <colorScale>
        <cfvo type="min"/>
        <cfvo type="max"/>
        <color rgb="FFFCFCFF"/>
        <color rgb="FF63BE7B"/>
      </colorScale>
    </cfRule>
  </conditionalFormatting>
  <conditionalFormatting pivot="1" sqref="B156:B158">
    <cfRule type="iconSet" priority="23">
      <iconSet iconSet="3Arrows">
        <cfvo type="percent" val="0"/>
        <cfvo type="percent" val="33"/>
        <cfvo type="percent" val="67"/>
      </iconSet>
    </cfRule>
  </conditionalFormatting>
  <conditionalFormatting pivot="1" sqref="C156:C158">
    <cfRule type="iconSet" priority="22">
      <iconSet iconSet="3Arrows">
        <cfvo type="percent" val="0"/>
        <cfvo type="percent" val="33"/>
        <cfvo type="percent" val="67"/>
      </iconSet>
    </cfRule>
  </conditionalFormatting>
  <conditionalFormatting pivot="1" sqref="B174:B176">
    <cfRule type="iconSet" priority="18">
      <iconSet iconSet="3Arrows">
        <cfvo type="percent" val="0"/>
        <cfvo type="percent" val="33"/>
        <cfvo type="percent" val="67"/>
      </iconSet>
    </cfRule>
  </conditionalFormatting>
  <conditionalFormatting pivot="1" sqref="C174:C176">
    <cfRule type="iconSet" priority="17">
      <iconSet iconSet="3Arrows">
        <cfvo type="percent" val="0"/>
        <cfvo type="percent" val="33"/>
        <cfvo type="percent" val="67"/>
      </iconSet>
    </cfRule>
  </conditionalFormatting>
  <conditionalFormatting pivot="1" sqref="B174:B176">
    <cfRule type="colorScale" priority="16">
      <colorScale>
        <cfvo type="min"/>
        <cfvo type="max"/>
        <color rgb="FFFCFCFF"/>
        <color rgb="FF63BE7B"/>
      </colorScale>
    </cfRule>
  </conditionalFormatting>
  <conditionalFormatting pivot="1" sqref="C174:C176">
    <cfRule type="colorScale" priority="15">
      <colorScale>
        <cfvo type="min"/>
        <cfvo type="max"/>
        <color rgb="FFFCFCFF"/>
        <color rgb="FF63BE7B"/>
      </colorScale>
    </cfRule>
  </conditionalFormatting>
  <conditionalFormatting pivot="1" sqref="B191:B193">
    <cfRule type="iconSet" priority="14">
      <iconSet iconSet="3Arrows">
        <cfvo type="percent" val="0"/>
        <cfvo type="percent" val="33"/>
        <cfvo type="percent" val="67"/>
      </iconSet>
    </cfRule>
  </conditionalFormatting>
  <conditionalFormatting pivot="1" sqref="C191:C193">
    <cfRule type="iconSet" priority="13">
      <iconSet iconSet="3Arrows">
        <cfvo type="percent" val="0"/>
        <cfvo type="percent" val="33"/>
        <cfvo type="percent" val="67"/>
      </iconSet>
    </cfRule>
  </conditionalFormatting>
  <conditionalFormatting pivot="1" sqref="D191:D193">
    <cfRule type="iconSet" priority="12">
      <iconSet iconSet="3Arrows">
        <cfvo type="percent" val="0"/>
        <cfvo type="percent" val="33"/>
        <cfvo type="percent" val="67"/>
      </iconSet>
    </cfRule>
  </conditionalFormatting>
  <conditionalFormatting pivot="1" sqref="G191:G193">
    <cfRule type="iconSet" priority="11">
      <iconSet iconSet="3Arrows">
        <cfvo type="percent" val="0"/>
        <cfvo type="percent" val="33"/>
        <cfvo type="percent" val="67"/>
      </iconSet>
    </cfRule>
  </conditionalFormatting>
  <conditionalFormatting pivot="1" sqref="H191:H193">
    <cfRule type="iconSet" priority="10">
      <iconSet iconSet="3Arrows">
        <cfvo type="percent" val="0"/>
        <cfvo type="percent" val="33"/>
        <cfvo type="percent" val="67"/>
      </iconSet>
    </cfRule>
  </conditionalFormatting>
  <conditionalFormatting pivot="1" sqref="I191:I193">
    <cfRule type="iconSet" priority="9">
      <iconSet iconSet="3Arrows">
        <cfvo type="percent" val="0"/>
        <cfvo type="percent" val="33"/>
        <cfvo type="percent" val="67"/>
      </iconSet>
    </cfRule>
  </conditionalFormatting>
  <conditionalFormatting pivot="1" sqref="B207:B220">
    <cfRule type="iconSet" priority="8">
      <iconSet iconSet="3Arrows">
        <cfvo type="percent" val="0"/>
        <cfvo type="percent" val="33"/>
        <cfvo type="percent" val="67"/>
      </iconSet>
    </cfRule>
  </conditionalFormatting>
  <conditionalFormatting pivot="1" sqref="C207:C220">
    <cfRule type="iconSet" priority="7">
      <iconSet iconSet="3Arrows">
        <cfvo type="percent" val="0"/>
        <cfvo type="percent" val="33"/>
        <cfvo type="percent" val="67"/>
      </iconSet>
    </cfRule>
  </conditionalFormatting>
  <conditionalFormatting pivot="1" sqref="C275:C278">
    <cfRule type="colorScale" priority="6">
      <colorScale>
        <cfvo type="min"/>
        <cfvo type="percentile" val="50"/>
        <cfvo type="max"/>
        <color rgb="FFF8696B"/>
        <color rgb="FFFFEB84"/>
        <color rgb="FF63BE7B"/>
      </colorScale>
    </cfRule>
  </conditionalFormatting>
  <conditionalFormatting pivot="1" sqref="C275:C278">
    <cfRule type="colorScale" priority="5">
      <colorScale>
        <cfvo type="min"/>
        <cfvo type="percentile" val="50"/>
        <cfvo type="max"/>
        <color rgb="FF63BE7B"/>
        <color rgb="FFFFEB84"/>
        <color rgb="FFF8696B"/>
      </colorScale>
    </cfRule>
  </conditionalFormatting>
  <conditionalFormatting pivot="1" sqref="D275:D278">
    <cfRule type="colorScale" priority="4">
      <colorScale>
        <cfvo type="min"/>
        <cfvo type="percentile" val="50"/>
        <cfvo type="max"/>
        <color rgb="FF63BE7B"/>
        <color rgb="FFFFEB84"/>
        <color rgb="FFF8696B"/>
      </colorScale>
    </cfRule>
  </conditionalFormatting>
  <pageMargins left="0.7" right="0.7" top="0.75" bottom="0.75" header="0.3" footer="0.3"/>
  <pageSetup orientation="portrait" r:id="rId16"/>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24D98-1651-42E6-836B-797E91761FEA}">
  <dimension ref="A1:T5001"/>
  <sheetViews>
    <sheetView topLeftCell="B4974" workbookViewId="0">
      <selection activeCell="A5001" sqref="A5001"/>
    </sheetView>
  </sheetViews>
  <sheetFormatPr defaultRowHeight="14.25" x14ac:dyDescent="0.2"/>
  <cols>
    <col min="1" max="1" width="13.125" customWidth="1"/>
    <col min="2" max="2" width="10.875" customWidth="1"/>
    <col min="3" max="3" width="15.5" style="9" customWidth="1"/>
    <col min="4" max="4" width="16.5" customWidth="1"/>
    <col min="5" max="5" width="17.75" customWidth="1"/>
    <col min="6" max="6" width="15.875" customWidth="1"/>
    <col min="7" max="7" width="15.25" customWidth="1"/>
    <col min="8" max="8" width="13" customWidth="1"/>
    <col min="9" max="9" width="13.625" customWidth="1"/>
    <col min="10" max="10" width="11.375" bestFit="1" customWidth="1"/>
    <col min="11" max="11" width="22.625" bestFit="1" customWidth="1"/>
    <col min="12" max="12" width="19.875" customWidth="1"/>
    <col min="13" max="13" width="14.875" customWidth="1"/>
    <col min="14" max="14" width="16.75" customWidth="1"/>
    <col min="15" max="15" width="14.75" bestFit="1" customWidth="1"/>
    <col min="17" max="17" width="9.375" style="8" bestFit="1" customWidth="1"/>
    <col min="18" max="18" width="19.75" customWidth="1"/>
    <col min="19" max="19" width="22.875" customWidth="1"/>
    <col min="20" max="20" width="13.625" customWidth="1"/>
  </cols>
  <sheetData>
    <row r="1" spans="1:20" x14ac:dyDescent="0.2">
      <c r="A1" t="s">
        <v>136</v>
      </c>
      <c r="B1" t="s">
        <v>137</v>
      </c>
      <c r="C1" t="s">
        <v>138</v>
      </c>
      <c r="D1" t="s">
        <v>139</v>
      </c>
      <c r="E1" t="s">
        <v>140</v>
      </c>
      <c r="F1" t="s">
        <v>141</v>
      </c>
      <c r="G1" t="s">
        <v>142</v>
      </c>
      <c r="H1" t="s">
        <v>143</v>
      </c>
      <c r="I1" t="s">
        <v>87</v>
      </c>
      <c r="J1" t="s">
        <v>85</v>
      </c>
      <c r="K1" t="s">
        <v>144</v>
      </c>
      <c r="L1" t="s">
        <v>145</v>
      </c>
      <c r="M1" t="s">
        <v>146</v>
      </c>
      <c r="N1" t="s">
        <v>147</v>
      </c>
      <c r="O1" s="6" t="s">
        <v>148</v>
      </c>
      <c r="P1" s="6" t="s">
        <v>149</v>
      </c>
      <c r="Q1" s="7" t="s">
        <v>150</v>
      </c>
      <c r="R1" s="5" t="s">
        <v>151</v>
      </c>
      <c r="S1" s="5" t="s">
        <v>152</v>
      </c>
      <c r="T1" s="5" t="s">
        <v>153</v>
      </c>
    </row>
    <row r="2" spans="1:20" x14ac:dyDescent="0.2">
      <c r="A2" t="s">
        <v>154</v>
      </c>
      <c r="B2" t="s">
        <v>155</v>
      </c>
      <c r="C2" s="1">
        <v>45292</v>
      </c>
      <c r="D2" s="1">
        <v>45354</v>
      </c>
      <c r="E2" s="1">
        <v>45367</v>
      </c>
      <c r="F2" t="s">
        <v>113</v>
      </c>
      <c r="G2" t="s">
        <v>156</v>
      </c>
      <c r="H2" t="s">
        <v>157</v>
      </c>
      <c r="I2" t="s">
        <v>93</v>
      </c>
      <c r="J2" t="s">
        <v>158</v>
      </c>
      <c r="K2">
        <v>18200</v>
      </c>
      <c r="L2">
        <v>4</v>
      </c>
      <c r="M2">
        <v>4</v>
      </c>
      <c r="N2">
        <v>2</v>
      </c>
      <c r="O2">
        <f>fact_bookings[[#This Row],[adults_count]]+fact_bookings[[#This Row],[children_count]]</f>
        <v>6</v>
      </c>
      <c r="P2">
        <f>fact_bookings[[#This Row],[check_out_date]]-fact_bookings[[#This Row],[check_in_date]]</f>
        <v>13</v>
      </c>
      <c r="Q2">
        <f>ABS(fact_bookings[[#This Row],[check_in_date]]-fact_bookings[[#This Row],[booking_date]])</f>
        <v>62</v>
      </c>
      <c r="R2" s="10">
        <v>0</v>
      </c>
      <c r="S2">
        <f>fact_bookings[[#This Row],[total_room_revenue]]-fact_bookings[[#This Row],[commission_cost]]</f>
        <v>18200</v>
      </c>
      <c r="T2" s="10">
        <f>fact_bookings[[#This Row],[number_of_rooms]]*fact_bookings[[#This Row],[LOS]]</f>
        <v>52</v>
      </c>
    </row>
    <row r="3" spans="1:20" x14ac:dyDescent="0.2">
      <c r="A3" t="s">
        <v>159</v>
      </c>
      <c r="B3" t="s">
        <v>160</v>
      </c>
      <c r="C3" s="1">
        <v>45292</v>
      </c>
      <c r="D3" s="1">
        <v>45293</v>
      </c>
      <c r="E3" s="1">
        <v>45304</v>
      </c>
      <c r="F3" t="s">
        <v>114</v>
      </c>
      <c r="G3" t="s">
        <v>156</v>
      </c>
      <c r="H3" t="s">
        <v>161</v>
      </c>
      <c r="I3" t="s">
        <v>89</v>
      </c>
      <c r="J3" t="s">
        <v>158</v>
      </c>
      <c r="K3">
        <v>13200</v>
      </c>
      <c r="L3">
        <v>1</v>
      </c>
      <c r="M3">
        <v>2</v>
      </c>
      <c r="N3">
        <v>1</v>
      </c>
      <c r="O3">
        <f>fact_bookings[[#This Row],[adults_count]]+fact_bookings[[#This Row],[children_count]]</f>
        <v>3</v>
      </c>
      <c r="P3">
        <f>fact_bookings[[#This Row],[check_out_date]]-fact_bookings[[#This Row],[check_in_date]]</f>
        <v>11</v>
      </c>
      <c r="Q3">
        <f>ABS(fact_bookings[[#This Row],[check_in_date]]-fact_bookings[[#This Row],[booking_date]])</f>
        <v>1</v>
      </c>
      <c r="R3" s="10">
        <v>1980</v>
      </c>
      <c r="S3">
        <f>fact_bookings[[#This Row],[total_room_revenue]]-fact_bookings[[#This Row],[commission_cost]]</f>
        <v>11220</v>
      </c>
      <c r="T3" s="10">
        <f>fact_bookings[[#This Row],[number_of_rooms]]*fact_bookings[[#This Row],[LOS]]</f>
        <v>11</v>
      </c>
    </row>
    <row r="4" spans="1:20" x14ac:dyDescent="0.2">
      <c r="A4" t="s">
        <v>162</v>
      </c>
      <c r="B4" t="s">
        <v>163</v>
      </c>
      <c r="C4" s="1">
        <v>45292</v>
      </c>
      <c r="D4" s="1">
        <v>45293</v>
      </c>
      <c r="E4" s="1">
        <v>45304</v>
      </c>
      <c r="F4" t="s">
        <v>113</v>
      </c>
      <c r="G4" t="s">
        <v>164</v>
      </c>
      <c r="H4" t="s">
        <v>165</v>
      </c>
      <c r="I4" t="s">
        <v>93</v>
      </c>
      <c r="J4" t="s">
        <v>134</v>
      </c>
      <c r="K4">
        <v>7700</v>
      </c>
      <c r="L4">
        <v>2</v>
      </c>
      <c r="M4">
        <v>2</v>
      </c>
      <c r="N4">
        <v>3</v>
      </c>
      <c r="O4">
        <f>fact_bookings[[#This Row],[adults_count]]+fact_bookings[[#This Row],[children_count]]</f>
        <v>5</v>
      </c>
      <c r="P4">
        <f>fact_bookings[[#This Row],[check_out_date]]-fact_bookings[[#This Row],[check_in_date]]</f>
        <v>11</v>
      </c>
      <c r="Q4">
        <f>ABS(fact_bookings[[#This Row],[check_in_date]]-fact_bookings[[#This Row],[booking_date]])</f>
        <v>1</v>
      </c>
      <c r="R4" s="10">
        <v>1540</v>
      </c>
      <c r="S4">
        <f>fact_bookings[[#This Row],[total_room_revenue]]-fact_bookings[[#This Row],[commission_cost]]</f>
        <v>6160</v>
      </c>
      <c r="T4" s="10">
        <f>fact_bookings[[#This Row],[number_of_rooms]]*fact_bookings[[#This Row],[LOS]]</f>
        <v>22</v>
      </c>
    </row>
    <row r="5" spans="1:20" x14ac:dyDescent="0.2">
      <c r="A5" t="s">
        <v>166</v>
      </c>
      <c r="B5" t="s">
        <v>167</v>
      </c>
      <c r="C5" s="1">
        <v>45292</v>
      </c>
      <c r="D5" s="1">
        <v>45293</v>
      </c>
      <c r="E5" s="1">
        <v>45294</v>
      </c>
      <c r="F5" t="s">
        <v>113</v>
      </c>
      <c r="G5" t="s">
        <v>168</v>
      </c>
      <c r="H5" t="s">
        <v>161</v>
      </c>
      <c r="I5" t="s">
        <v>92</v>
      </c>
      <c r="J5" t="s">
        <v>158</v>
      </c>
      <c r="K5">
        <v>1050</v>
      </c>
      <c r="L5">
        <v>3</v>
      </c>
      <c r="M5">
        <v>9</v>
      </c>
      <c r="N5">
        <v>2</v>
      </c>
      <c r="O5">
        <f>fact_bookings[[#This Row],[adults_count]]+fact_bookings[[#This Row],[children_count]]</f>
        <v>11</v>
      </c>
      <c r="P5">
        <f>fact_bookings[[#This Row],[check_out_date]]-fact_bookings[[#This Row],[check_in_date]]</f>
        <v>1</v>
      </c>
      <c r="Q5">
        <f>ABS(fact_bookings[[#This Row],[check_in_date]]-fact_bookings[[#This Row],[booking_date]])</f>
        <v>1</v>
      </c>
      <c r="R5" s="10">
        <v>157.5</v>
      </c>
      <c r="S5">
        <f>fact_bookings[[#This Row],[total_room_revenue]]-fact_bookings[[#This Row],[commission_cost]]</f>
        <v>892.5</v>
      </c>
      <c r="T5" s="10">
        <f>fact_bookings[[#This Row],[number_of_rooms]]*fact_bookings[[#This Row],[LOS]]</f>
        <v>3</v>
      </c>
    </row>
    <row r="6" spans="1:20" x14ac:dyDescent="0.2">
      <c r="A6" t="s">
        <v>169</v>
      </c>
      <c r="B6" t="s">
        <v>170</v>
      </c>
      <c r="C6" s="1">
        <v>45292</v>
      </c>
      <c r="D6" s="1">
        <v>45318</v>
      </c>
      <c r="E6" s="1">
        <v>45323</v>
      </c>
      <c r="F6" t="s">
        <v>110</v>
      </c>
      <c r="G6" t="s">
        <v>171</v>
      </c>
      <c r="H6" t="s">
        <v>172</v>
      </c>
      <c r="I6" t="s">
        <v>89</v>
      </c>
      <c r="J6" t="s">
        <v>173</v>
      </c>
      <c r="K6">
        <v>2750</v>
      </c>
      <c r="L6">
        <v>1</v>
      </c>
      <c r="M6">
        <v>2</v>
      </c>
      <c r="N6">
        <v>0</v>
      </c>
      <c r="O6">
        <f>fact_bookings[[#This Row],[adults_count]]+fact_bookings[[#This Row],[children_count]]</f>
        <v>2</v>
      </c>
      <c r="P6">
        <f>fact_bookings[[#This Row],[check_out_date]]-fact_bookings[[#This Row],[check_in_date]]</f>
        <v>5</v>
      </c>
      <c r="Q6">
        <f>ABS(fact_bookings[[#This Row],[check_in_date]]-fact_bookings[[#This Row],[booking_date]])</f>
        <v>26</v>
      </c>
      <c r="R6" s="10">
        <v>0</v>
      </c>
      <c r="S6">
        <f>fact_bookings[[#This Row],[total_room_revenue]]-fact_bookings[[#This Row],[commission_cost]]</f>
        <v>2750</v>
      </c>
      <c r="T6" s="10">
        <f>fact_bookings[[#This Row],[number_of_rooms]]*fact_bookings[[#This Row],[LOS]]</f>
        <v>5</v>
      </c>
    </row>
    <row r="7" spans="1:20" x14ac:dyDescent="0.2">
      <c r="A7" t="s">
        <v>174</v>
      </c>
      <c r="B7" t="s">
        <v>175</v>
      </c>
      <c r="C7" s="1">
        <v>45292</v>
      </c>
      <c r="D7" s="1">
        <v>45293</v>
      </c>
      <c r="E7" s="1">
        <v>45296</v>
      </c>
      <c r="F7" t="s">
        <v>113</v>
      </c>
      <c r="G7" t="s">
        <v>168</v>
      </c>
      <c r="H7" t="s">
        <v>157</v>
      </c>
      <c r="I7" t="s">
        <v>90</v>
      </c>
      <c r="J7" t="s">
        <v>158</v>
      </c>
      <c r="K7">
        <v>1050</v>
      </c>
      <c r="L7">
        <v>1</v>
      </c>
      <c r="M7">
        <v>1</v>
      </c>
      <c r="N7">
        <v>1</v>
      </c>
      <c r="O7">
        <f>fact_bookings[[#This Row],[adults_count]]+fact_bookings[[#This Row],[children_count]]</f>
        <v>2</v>
      </c>
      <c r="P7">
        <f>fact_bookings[[#This Row],[check_out_date]]-fact_bookings[[#This Row],[check_in_date]]</f>
        <v>3</v>
      </c>
      <c r="Q7">
        <f>ABS(fact_bookings[[#This Row],[check_in_date]]-fact_bookings[[#This Row],[booking_date]])</f>
        <v>1</v>
      </c>
      <c r="R7" s="10">
        <v>0</v>
      </c>
      <c r="S7">
        <f>fact_bookings[[#This Row],[total_room_revenue]]-fact_bookings[[#This Row],[commission_cost]]</f>
        <v>1050</v>
      </c>
      <c r="T7" s="10">
        <f>fact_bookings[[#This Row],[number_of_rooms]]*fact_bookings[[#This Row],[LOS]]</f>
        <v>3</v>
      </c>
    </row>
    <row r="8" spans="1:20" x14ac:dyDescent="0.2">
      <c r="A8" t="s">
        <v>176</v>
      </c>
      <c r="B8" t="s">
        <v>177</v>
      </c>
      <c r="C8" s="1">
        <v>45292</v>
      </c>
      <c r="D8" s="1">
        <v>45293</v>
      </c>
      <c r="E8" s="1">
        <v>45298</v>
      </c>
      <c r="F8" t="s">
        <v>113</v>
      </c>
      <c r="G8" t="s">
        <v>178</v>
      </c>
      <c r="H8" t="s">
        <v>179</v>
      </c>
      <c r="I8" t="s">
        <v>90</v>
      </c>
      <c r="J8" t="s">
        <v>158</v>
      </c>
      <c r="K8">
        <v>1750</v>
      </c>
      <c r="L8">
        <v>1</v>
      </c>
      <c r="M8">
        <v>3</v>
      </c>
      <c r="N8">
        <v>0</v>
      </c>
      <c r="O8">
        <f>fact_bookings[[#This Row],[adults_count]]+fact_bookings[[#This Row],[children_count]]</f>
        <v>3</v>
      </c>
      <c r="P8">
        <f>fact_bookings[[#This Row],[check_out_date]]-fact_bookings[[#This Row],[check_in_date]]</f>
        <v>5</v>
      </c>
      <c r="Q8">
        <f>ABS(fact_bookings[[#This Row],[check_in_date]]-fact_bookings[[#This Row],[booking_date]])</f>
        <v>1</v>
      </c>
      <c r="R8" s="10">
        <v>87.5</v>
      </c>
      <c r="S8">
        <f>fact_bookings[[#This Row],[total_room_revenue]]-fact_bookings[[#This Row],[commission_cost]]</f>
        <v>1662.5</v>
      </c>
      <c r="T8" s="10">
        <f>fact_bookings[[#This Row],[number_of_rooms]]*fact_bookings[[#This Row],[LOS]]</f>
        <v>5</v>
      </c>
    </row>
    <row r="9" spans="1:20" x14ac:dyDescent="0.2">
      <c r="A9" t="s">
        <v>180</v>
      </c>
      <c r="B9" t="s">
        <v>181</v>
      </c>
      <c r="C9" s="1">
        <v>45292</v>
      </c>
      <c r="D9" s="1">
        <v>45293</v>
      </c>
      <c r="E9" s="1">
        <v>45302</v>
      </c>
      <c r="F9" t="s">
        <v>113</v>
      </c>
      <c r="G9" t="s">
        <v>171</v>
      </c>
      <c r="H9" t="s">
        <v>182</v>
      </c>
      <c r="I9" t="s">
        <v>92</v>
      </c>
      <c r="J9" t="s">
        <v>158</v>
      </c>
      <c r="K9">
        <v>3150</v>
      </c>
      <c r="L9">
        <v>1</v>
      </c>
      <c r="M9">
        <v>2</v>
      </c>
      <c r="N9">
        <v>0</v>
      </c>
      <c r="O9">
        <f>fact_bookings[[#This Row],[adults_count]]+fact_bookings[[#This Row],[children_count]]</f>
        <v>2</v>
      </c>
      <c r="P9">
        <f>fact_bookings[[#This Row],[check_out_date]]-fact_bookings[[#This Row],[check_in_date]]</f>
        <v>9</v>
      </c>
      <c r="Q9">
        <f>ABS(fact_bookings[[#This Row],[check_in_date]]-fact_bookings[[#This Row],[booking_date]])</f>
        <v>1</v>
      </c>
      <c r="R9" s="10">
        <v>0</v>
      </c>
      <c r="S9">
        <f>fact_bookings[[#This Row],[total_room_revenue]]-fact_bookings[[#This Row],[commission_cost]]</f>
        <v>3150</v>
      </c>
      <c r="T9" s="10">
        <f>fact_bookings[[#This Row],[number_of_rooms]]*fact_bookings[[#This Row],[LOS]]</f>
        <v>9</v>
      </c>
    </row>
    <row r="10" spans="1:20" x14ac:dyDescent="0.2">
      <c r="A10" t="s">
        <v>183</v>
      </c>
      <c r="B10" t="s">
        <v>184</v>
      </c>
      <c r="C10" s="1">
        <v>45292</v>
      </c>
      <c r="D10" s="1">
        <v>45293</v>
      </c>
      <c r="E10" s="1">
        <v>45294</v>
      </c>
      <c r="F10" t="s">
        <v>113</v>
      </c>
      <c r="G10" t="s">
        <v>185</v>
      </c>
      <c r="H10" t="s">
        <v>165</v>
      </c>
      <c r="I10" t="s">
        <v>89</v>
      </c>
      <c r="J10" t="s">
        <v>134</v>
      </c>
      <c r="K10">
        <v>350</v>
      </c>
      <c r="L10">
        <v>1</v>
      </c>
      <c r="M10">
        <v>1</v>
      </c>
      <c r="N10">
        <v>0</v>
      </c>
      <c r="O10">
        <f>fact_bookings[[#This Row],[adults_count]]+fact_bookings[[#This Row],[children_count]]</f>
        <v>1</v>
      </c>
      <c r="P10">
        <f>fact_bookings[[#This Row],[check_out_date]]-fact_bookings[[#This Row],[check_in_date]]</f>
        <v>1</v>
      </c>
      <c r="Q10">
        <f>ABS(fact_bookings[[#This Row],[check_in_date]]-fact_bookings[[#This Row],[booking_date]])</f>
        <v>1</v>
      </c>
      <c r="R10" s="10">
        <v>70</v>
      </c>
      <c r="S10">
        <f>fact_bookings[[#This Row],[total_room_revenue]]-fact_bookings[[#This Row],[commission_cost]]</f>
        <v>280</v>
      </c>
      <c r="T10" s="10">
        <f>fact_bookings[[#This Row],[number_of_rooms]]*fact_bookings[[#This Row],[LOS]]</f>
        <v>1</v>
      </c>
    </row>
    <row r="11" spans="1:20" x14ac:dyDescent="0.2">
      <c r="A11" t="s">
        <v>186</v>
      </c>
      <c r="B11" t="s">
        <v>187</v>
      </c>
      <c r="C11" s="1">
        <v>45292</v>
      </c>
      <c r="D11" s="1">
        <v>45293</v>
      </c>
      <c r="E11" s="1">
        <v>45305</v>
      </c>
      <c r="F11" t="s">
        <v>113</v>
      </c>
      <c r="G11" t="s">
        <v>185</v>
      </c>
      <c r="H11" t="s">
        <v>165</v>
      </c>
      <c r="I11" t="s">
        <v>90</v>
      </c>
      <c r="J11" t="s">
        <v>158</v>
      </c>
      <c r="K11">
        <v>12600</v>
      </c>
      <c r="L11">
        <v>3</v>
      </c>
      <c r="M11">
        <v>6</v>
      </c>
      <c r="N11">
        <v>3</v>
      </c>
      <c r="O11">
        <f>fact_bookings[[#This Row],[adults_count]]+fact_bookings[[#This Row],[children_count]]</f>
        <v>9</v>
      </c>
      <c r="P11">
        <f>fact_bookings[[#This Row],[check_out_date]]-fact_bookings[[#This Row],[check_in_date]]</f>
        <v>12</v>
      </c>
      <c r="Q11">
        <f>ABS(fact_bookings[[#This Row],[check_in_date]]-fact_bookings[[#This Row],[booking_date]])</f>
        <v>1</v>
      </c>
      <c r="R11" s="10">
        <v>2520</v>
      </c>
      <c r="S11">
        <f>fact_bookings[[#This Row],[total_room_revenue]]-fact_bookings[[#This Row],[commission_cost]]</f>
        <v>10080</v>
      </c>
      <c r="T11" s="10">
        <f>fact_bookings[[#This Row],[number_of_rooms]]*fact_bookings[[#This Row],[LOS]]</f>
        <v>36</v>
      </c>
    </row>
    <row r="12" spans="1:20" x14ac:dyDescent="0.2">
      <c r="A12" t="s">
        <v>188</v>
      </c>
      <c r="B12" t="s">
        <v>189</v>
      </c>
      <c r="C12" s="1">
        <v>45292</v>
      </c>
      <c r="D12" s="1">
        <v>45310</v>
      </c>
      <c r="E12" s="1">
        <v>45317</v>
      </c>
      <c r="F12" t="s">
        <v>113</v>
      </c>
      <c r="G12" t="s">
        <v>190</v>
      </c>
      <c r="H12" t="s">
        <v>157</v>
      </c>
      <c r="I12" t="s">
        <v>89</v>
      </c>
      <c r="J12" t="s">
        <v>158</v>
      </c>
      <c r="K12">
        <v>12250</v>
      </c>
      <c r="L12">
        <v>5</v>
      </c>
      <c r="M12">
        <v>10</v>
      </c>
      <c r="N12">
        <v>3</v>
      </c>
      <c r="O12">
        <f>fact_bookings[[#This Row],[adults_count]]+fact_bookings[[#This Row],[children_count]]</f>
        <v>13</v>
      </c>
      <c r="P12">
        <f>fact_bookings[[#This Row],[check_out_date]]-fact_bookings[[#This Row],[check_in_date]]</f>
        <v>7</v>
      </c>
      <c r="Q12">
        <f>ABS(fact_bookings[[#This Row],[check_in_date]]-fact_bookings[[#This Row],[booking_date]])</f>
        <v>18</v>
      </c>
      <c r="R12" s="10">
        <v>0</v>
      </c>
      <c r="S12">
        <f>fact_bookings[[#This Row],[total_room_revenue]]-fact_bookings[[#This Row],[commission_cost]]</f>
        <v>12250</v>
      </c>
      <c r="T12" s="10">
        <f>fact_bookings[[#This Row],[number_of_rooms]]*fact_bookings[[#This Row],[LOS]]</f>
        <v>35</v>
      </c>
    </row>
    <row r="13" spans="1:20" x14ac:dyDescent="0.2">
      <c r="A13" t="s">
        <v>191</v>
      </c>
      <c r="B13" t="s">
        <v>192</v>
      </c>
      <c r="C13" s="1">
        <v>45292</v>
      </c>
      <c r="D13" s="1">
        <v>45293</v>
      </c>
      <c r="E13" s="1">
        <v>45303</v>
      </c>
      <c r="F13" t="s">
        <v>114</v>
      </c>
      <c r="G13" t="s">
        <v>185</v>
      </c>
      <c r="H13" t="s">
        <v>182</v>
      </c>
      <c r="I13" t="s">
        <v>90</v>
      </c>
      <c r="J13" t="s">
        <v>158</v>
      </c>
      <c r="K13">
        <v>36000</v>
      </c>
      <c r="L13">
        <v>3</v>
      </c>
      <c r="M13">
        <v>9</v>
      </c>
      <c r="N13">
        <v>3</v>
      </c>
      <c r="O13">
        <f>fact_bookings[[#This Row],[adults_count]]+fact_bookings[[#This Row],[children_count]]</f>
        <v>12</v>
      </c>
      <c r="P13">
        <f>fact_bookings[[#This Row],[check_out_date]]-fact_bookings[[#This Row],[check_in_date]]</f>
        <v>10</v>
      </c>
      <c r="Q13">
        <f>ABS(fact_bookings[[#This Row],[check_in_date]]-fact_bookings[[#This Row],[booking_date]])</f>
        <v>1</v>
      </c>
      <c r="R13" s="10">
        <v>0</v>
      </c>
      <c r="S13">
        <f>fact_bookings[[#This Row],[total_room_revenue]]-fact_bookings[[#This Row],[commission_cost]]</f>
        <v>36000</v>
      </c>
      <c r="T13" s="10">
        <f>fact_bookings[[#This Row],[number_of_rooms]]*fact_bookings[[#This Row],[LOS]]</f>
        <v>30</v>
      </c>
    </row>
    <row r="14" spans="1:20" x14ac:dyDescent="0.2">
      <c r="A14" t="s">
        <v>193</v>
      </c>
      <c r="B14" t="s">
        <v>194</v>
      </c>
      <c r="C14" s="1">
        <v>45292</v>
      </c>
      <c r="D14" s="1">
        <v>45293</v>
      </c>
      <c r="E14" s="1">
        <v>45302</v>
      </c>
      <c r="F14" t="s">
        <v>112</v>
      </c>
      <c r="G14" t="s">
        <v>185</v>
      </c>
      <c r="H14" t="s">
        <v>165</v>
      </c>
      <c r="I14" t="s">
        <v>91</v>
      </c>
      <c r="J14" t="s">
        <v>133</v>
      </c>
      <c r="K14">
        <v>0</v>
      </c>
      <c r="L14">
        <v>9</v>
      </c>
      <c r="M14">
        <v>0</v>
      </c>
      <c r="N14">
        <v>0</v>
      </c>
      <c r="O14">
        <f>fact_bookings[[#This Row],[adults_count]]+fact_bookings[[#This Row],[children_count]]</f>
        <v>0</v>
      </c>
      <c r="P14">
        <f>fact_bookings[[#This Row],[check_out_date]]-fact_bookings[[#This Row],[check_in_date]]</f>
        <v>9</v>
      </c>
      <c r="Q14">
        <f>ABS(fact_bookings[[#This Row],[check_in_date]]-fact_bookings[[#This Row],[booking_date]])</f>
        <v>1</v>
      </c>
      <c r="R14" s="10">
        <v>0</v>
      </c>
      <c r="S14">
        <f>fact_bookings[[#This Row],[total_room_revenue]]-fact_bookings[[#This Row],[commission_cost]]</f>
        <v>0</v>
      </c>
      <c r="T14" s="10">
        <f>fact_bookings[[#This Row],[number_of_rooms]]*fact_bookings[[#This Row],[LOS]]</f>
        <v>81</v>
      </c>
    </row>
    <row r="15" spans="1:20" x14ac:dyDescent="0.2">
      <c r="A15" t="s">
        <v>195</v>
      </c>
      <c r="B15" t="s">
        <v>196</v>
      </c>
      <c r="C15" s="1">
        <v>45292</v>
      </c>
      <c r="D15" s="1">
        <v>45309</v>
      </c>
      <c r="E15" s="1">
        <v>45312</v>
      </c>
      <c r="F15" t="s">
        <v>113</v>
      </c>
      <c r="G15" t="s">
        <v>185</v>
      </c>
      <c r="H15" t="s">
        <v>172</v>
      </c>
      <c r="I15" t="s">
        <v>92</v>
      </c>
      <c r="J15" t="s">
        <v>158</v>
      </c>
      <c r="K15">
        <v>4200</v>
      </c>
      <c r="L15">
        <v>4</v>
      </c>
      <c r="M15">
        <v>8</v>
      </c>
      <c r="N15">
        <v>3</v>
      </c>
      <c r="O15">
        <f>fact_bookings[[#This Row],[adults_count]]+fact_bookings[[#This Row],[children_count]]</f>
        <v>11</v>
      </c>
      <c r="P15">
        <f>fact_bookings[[#This Row],[check_out_date]]-fact_bookings[[#This Row],[check_in_date]]</f>
        <v>3</v>
      </c>
      <c r="Q15">
        <f>ABS(fact_bookings[[#This Row],[check_in_date]]-fact_bookings[[#This Row],[booking_date]])</f>
        <v>17</v>
      </c>
      <c r="R15" s="10">
        <v>0</v>
      </c>
      <c r="S15">
        <f>fact_bookings[[#This Row],[total_room_revenue]]-fact_bookings[[#This Row],[commission_cost]]</f>
        <v>4200</v>
      </c>
      <c r="T15" s="10">
        <f>fact_bookings[[#This Row],[number_of_rooms]]*fact_bookings[[#This Row],[LOS]]</f>
        <v>12</v>
      </c>
    </row>
    <row r="16" spans="1:20" x14ac:dyDescent="0.2">
      <c r="A16" t="s">
        <v>197</v>
      </c>
      <c r="B16" t="s">
        <v>198</v>
      </c>
      <c r="C16" s="1">
        <v>45292</v>
      </c>
      <c r="D16" s="1">
        <v>45349</v>
      </c>
      <c r="E16" s="1">
        <v>45357</v>
      </c>
      <c r="F16" t="s">
        <v>113</v>
      </c>
      <c r="G16" t="s">
        <v>164</v>
      </c>
      <c r="H16" t="s">
        <v>182</v>
      </c>
      <c r="I16" t="s">
        <v>92</v>
      </c>
      <c r="J16" t="s">
        <v>173</v>
      </c>
      <c r="K16">
        <v>2800</v>
      </c>
      <c r="L16">
        <v>1</v>
      </c>
      <c r="M16">
        <v>3</v>
      </c>
      <c r="N16">
        <v>2</v>
      </c>
      <c r="O16">
        <f>fact_bookings[[#This Row],[adults_count]]+fact_bookings[[#This Row],[children_count]]</f>
        <v>5</v>
      </c>
      <c r="P16">
        <f>fact_bookings[[#This Row],[check_out_date]]-fact_bookings[[#This Row],[check_in_date]]</f>
        <v>8</v>
      </c>
      <c r="Q16">
        <f>ABS(fact_bookings[[#This Row],[check_in_date]]-fact_bookings[[#This Row],[booking_date]])</f>
        <v>57</v>
      </c>
      <c r="R16" s="10">
        <v>0</v>
      </c>
      <c r="S16">
        <f>fact_bookings[[#This Row],[total_room_revenue]]-fact_bookings[[#This Row],[commission_cost]]</f>
        <v>2800</v>
      </c>
      <c r="T16" s="10">
        <f>fact_bookings[[#This Row],[number_of_rooms]]*fact_bookings[[#This Row],[LOS]]</f>
        <v>8</v>
      </c>
    </row>
    <row r="17" spans="1:20" x14ac:dyDescent="0.2">
      <c r="A17" t="s">
        <v>199</v>
      </c>
      <c r="B17" t="s">
        <v>200</v>
      </c>
      <c r="C17" s="1">
        <v>45292</v>
      </c>
      <c r="D17" s="1">
        <v>45318</v>
      </c>
      <c r="E17" s="1">
        <v>45320</v>
      </c>
      <c r="F17" t="s">
        <v>113</v>
      </c>
      <c r="G17" t="s">
        <v>190</v>
      </c>
      <c r="H17" t="s">
        <v>161</v>
      </c>
      <c r="I17" t="s">
        <v>92</v>
      </c>
      <c r="J17" t="s">
        <v>158</v>
      </c>
      <c r="K17">
        <v>2800</v>
      </c>
      <c r="L17">
        <v>4</v>
      </c>
      <c r="M17">
        <v>8</v>
      </c>
      <c r="N17">
        <v>3</v>
      </c>
      <c r="O17">
        <f>fact_bookings[[#This Row],[adults_count]]+fact_bookings[[#This Row],[children_count]]</f>
        <v>11</v>
      </c>
      <c r="P17">
        <f>fact_bookings[[#This Row],[check_out_date]]-fact_bookings[[#This Row],[check_in_date]]</f>
        <v>2</v>
      </c>
      <c r="Q17">
        <f>ABS(fact_bookings[[#This Row],[check_in_date]]-fact_bookings[[#This Row],[booking_date]])</f>
        <v>26</v>
      </c>
      <c r="R17" s="10">
        <v>420</v>
      </c>
      <c r="S17">
        <f>fact_bookings[[#This Row],[total_room_revenue]]-fact_bookings[[#This Row],[commission_cost]]</f>
        <v>2380</v>
      </c>
      <c r="T17" s="10">
        <f>fact_bookings[[#This Row],[number_of_rooms]]*fact_bookings[[#This Row],[LOS]]</f>
        <v>8</v>
      </c>
    </row>
    <row r="18" spans="1:20" x14ac:dyDescent="0.2">
      <c r="A18" t="s">
        <v>201</v>
      </c>
      <c r="B18" t="s">
        <v>202</v>
      </c>
      <c r="C18" s="1">
        <v>45292</v>
      </c>
      <c r="D18" s="1">
        <v>45293</v>
      </c>
      <c r="E18" s="1">
        <v>45294</v>
      </c>
      <c r="F18" t="s">
        <v>110</v>
      </c>
      <c r="G18" t="s">
        <v>185</v>
      </c>
      <c r="H18" t="s">
        <v>203</v>
      </c>
      <c r="I18" t="s">
        <v>89</v>
      </c>
      <c r="J18" t="s">
        <v>134</v>
      </c>
      <c r="K18">
        <v>550</v>
      </c>
      <c r="L18">
        <v>1</v>
      </c>
      <c r="M18">
        <v>3</v>
      </c>
      <c r="N18">
        <v>2</v>
      </c>
      <c r="O18">
        <f>fact_bookings[[#This Row],[adults_count]]+fact_bookings[[#This Row],[children_count]]</f>
        <v>5</v>
      </c>
      <c r="P18">
        <f>fact_bookings[[#This Row],[check_out_date]]-fact_bookings[[#This Row],[check_in_date]]</f>
        <v>1</v>
      </c>
      <c r="Q18">
        <f>ABS(fact_bookings[[#This Row],[check_in_date]]-fact_bookings[[#This Row],[booking_date]])</f>
        <v>1</v>
      </c>
      <c r="R18" s="10">
        <v>93.5</v>
      </c>
      <c r="S18">
        <f>fact_bookings[[#This Row],[total_room_revenue]]-fact_bookings[[#This Row],[commission_cost]]</f>
        <v>456.5</v>
      </c>
      <c r="T18" s="10">
        <f>fact_bookings[[#This Row],[number_of_rooms]]*fact_bookings[[#This Row],[LOS]]</f>
        <v>1</v>
      </c>
    </row>
    <row r="19" spans="1:20" x14ac:dyDescent="0.2">
      <c r="A19" t="s">
        <v>204</v>
      </c>
      <c r="B19" t="s">
        <v>205</v>
      </c>
      <c r="C19" s="1">
        <v>45292</v>
      </c>
      <c r="D19" s="1">
        <v>45293</v>
      </c>
      <c r="E19" s="1">
        <v>45299</v>
      </c>
      <c r="F19" t="s">
        <v>113</v>
      </c>
      <c r="G19" t="s">
        <v>164</v>
      </c>
      <c r="H19" t="s">
        <v>203</v>
      </c>
      <c r="I19" t="s">
        <v>89</v>
      </c>
      <c r="J19" t="s">
        <v>158</v>
      </c>
      <c r="K19">
        <v>4200</v>
      </c>
      <c r="L19">
        <v>2</v>
      </c>
      <c r="M19">
        <v>6</v>
      </c>
      <c r="N19">
        <v>2</v>
      </c>
      <c r="O19">
        <f>fact_bookings[[#This Row],[adults_count]]+fact_bookings[[#This Row],[children_count]]</f>
        <v>8</v>
      </c>
      <c r="P19">
        <f>fact_bookings[[#This Row],[check_out_date]]-fact_bookings[[#This Row],[check_in_date]]</f>
        <v>6</v>
      </c>
      <c r="Q19">
        <f>ABS(fact_bookings[[#This Row],[check_in_date]]-fact_bookings[[#This Row],[booking_date]])</f>
        <v>1</v>
      </c>
      <c r="R19" s="10">
        <v>714</v>
      </c>
      <c r="S19">
        <f>fact_bookings[[#This Row],[total_room_revenue]]-fact_bookings[[#This Row],[commission_cost]]</f>
        <v>3486</v>
      </c>
      <c r="T19" s="10">
        <f>fact_bookings[[#This Row],[number_of_rooms]]*fact_bookings[[#This Row],[LOS]]</f>
        <v>12</v>
      </c>
    </row>
    <row r="20" spans="1:20" x14ac:dyDescent="0.2">
      <c r="A20" t="s">
        <v>206</v>
      </c>
      <c r="B20" t="s">
        <v>207</v>
      </c>
      <c r="C20" s="1">
        <v>45292</v>
      </c>
      <c r="D20" s="1">
        <v>45293</v>
      </c>
      <c r="E20" s="1">
        <v>45300</v>
      </c>
      <c r="F20" t="s">
        <v>112</v>
      </c>
      <c r="G20" t="s">
        <v>178</v>
      </c>
      <c r="H20" t="s">
        <v>203</v>
      </c>
      <c r="I20" t="s">
        <v>89</v>
      </c>
      <c r="J20" t="s">
        <v>173</v>
      </c>
      <c r="K20">
        <v>5600</v>
      </c>
      <c r="L20">
        <v>1</v>
      </c>
      <c r="M20">
        <v>2</v>
      </c>
      <c r="N20">
        <v>1</v>
      </c>
      <c r="O20">
        <f>fact_bookings[[#This Row],[adults_count]]+fact_bookings[[#This Row],[children_count]]</f>
        <v>3</v>
      </c>
      <c r="P20">
        <f>fact_bookings[[#This Row],[check_out_date]]-fact_bookings[[#This Row],[check_in_date]]</f>
        <v>7</v>
      </c>
      <c r="Q20">
        <f>ABS(fact_bookings[[#This Row],[check_in_date]]-fact_bookings[[#This Row],[booking_date]])</f>
        <v>1</v>
      </c>
      <c r="R20" s="10">
        <v>952</v>
      </c>
      <c r="S20">
        <f>fact_bookings[[#This Row],[total_room_revenue]]-fact_bookings[[#This Row],[commission_cost]]</f>
        <v>4648</v>
      </c>
      <c r="T20" s="10">
        <f>fact_bookings[[#This Row],[number_of_rooms]]*fact_bookings[[#This Row],[LOS]]</f>
        <v>7</v>
      </c>
    </row>
    <row r="21" spans="1:20" x14ac:dyDescent="0.2">
      <c r="A21" t="s">
        <v>208</v>
      </c>
      <c r="B21" t="s">
        <v>209</v>
      </c>
      <c r="C21" s="1">
        <v>45292</v>
      </c>
      <c r="D21" s="1">
        <v>45293</v>
      </c>
      <c r="E21" s="1">
        <v>45306</v>
      </c>
      <c r="F21" t="s">
        <v>112</v>
      </c>
      <c r="G21" t="s">
        <v>178</v>
      </c>
      <c r="H21" t="s">
        <v>203</v>
      </c>
      <c r="I21" t="s">
        <v>89</v>
      </c>
      <c r="J21" t="s">
        <v>173</v>
      </c>
      <c r="K21">
        <v>20800</v>
      </c>
      <c r="L21">
        <v>2</v>
      </c>
      <c r="M21">
        <v>2</v>
      </c>
      <c r="N21">
        <v>0</v>
      </c>
      <c r="O21">
        <f>fact_bookings[[#This Row],[adults_count]]+fact_bookings[[#This Row],[children_count]]</f>
        <v>2</v>
      </c>
      <c r="P21">
        <f>fact_bookings[[#This Row],[check_out_date]]-fact_bookings[[#This Row],[check_in_date]]</f>
        <v>13</v>
      </c>
      <c r="Q21">
        <f>ABS(fact_bookings[[#This Row],[check_in_date]]-fact_bookings[[#This Row],[booking_date]])</f>
        <v>1</v>
      </c>
      <c r="R21" s="10">
        <v>3536</v>
      </c>
      <c r="S21">
        <f>fact_bookings[[#This Row],[total_room_revenue]]-fact_bookings[[#This Row],[commission_cost]]</f>
        <v>17264</v>
      </c>
      <c r="T21" s="10">
        <f>fact_bookings[[#This Row],[number_of_rooms]]*fact_bookings[[#This Row],[LOS]]</f>
        <v>26</v>
      </c>
    </row>
    <row r="22" spans="1:20" x14ac:dyDescent="0.2">
      <c r="A22" t="s">
        <v>210</v>
      </c>
      <c r="B22" t="s">
        <v>211</v>
      </c>
      <c r="C22" s="1">
        <v>45292</v>
      </c>
      <c r="D22" s="1">
        <v>45349</v>
      </c>
      <c r="E22" s="1">
        <v>45360</v>
      </c>
      <c r="F22" t="s">
        <v>113</v>
      </c>
      <c r="G22" t="s">
        <v>185</v>
      </c>
      <c r="H22" t="s">
        <v>161</v>
      </c>
      <c r="I22" t="s">
        <v>93</v>
      </c>
      <c r="J22" t="s">
        <v>173</v>
      </c>
      <c r="K22">
        <v>7700</v>
      </c>
      <c r="L22">
        <v>2</v>
      </c>
      <c r="M22">
        <v>2</v>
      </c>
      <c r="N22">
        <v>1</v>
      </c>
      <c r="O22">
        <f>fact_bookings[[#This Row],[adults_count]]+fact_bookings[[#This Row],[children_count]]</f>
        <v>3</v>
      </c>
      <c r="P22">
        <f>fact_bookings[[#This Row],[check_out_date]]-fact_bookings[[#This Row],[check_in_date]]</f>
        <v>11</v>
      </c>
      <c r="Q22">
        <f>ABS(fact_bookings[[#This Row],[check_in_date]]-fact_bookings[[#This Row],[booking_date]])</f>
        <v>57</v>
      </c>
      <c r="R22" s="10">
        <v>1155</v>
      </c>
      <c r="S22">
        <f>fact_bookings[[#This Row],[total_room_revenue]]-fact_bookings[[#This Row],[commission_cost]]</f>
        <v>6545</v>
      </c>
      <c r="T22" s="10">
        <f>fact_bookings[[#This Row],[number_of_rooms]]*fact_bookings[[#This Row],[LOS]]</f>
        <v>22</v>
      </c>
    </row>
    <row r="23" spans="1:20" x14ac:dyDescent="0.2">
      <c r="A23" t="s">
        <v>212</v>
      </c>
      <c r="B23" t="s">
        <v>213</v>
      </c>
      <c r="C23" s="1">
        <v>45292</v>
      </c>
      <c r="D23" s="1">
        <v>45293</v>
      </c>
      <c r="E23" s="1">
        <v>45301</v>
      </c>
      <c r="F23" t="s">
        <v>112</v>
      </c>
      <c r="G23" t="s">
        <v>185</v>
      </c>
      <c r="H23" t="s">
        <v>161</v>
      </c>
      <c r="I23" t="s">
        <v>91</v>
      </c>
      <c r="J23" t="s">
        <v>158</v>
      </c>
      <c r="K23">
        <v>25600</v>
      </c>
      <c r="L23">
        <v>4</v>
      </c>
      <c r="M23">
        <v>12</v>
      </c>
      <c r="N23">
        <v>3</v>
      </c>
      <c r="O23">
        <f>fact_bookings[[#This Row],[adults_count]]+fact_bookings[[#This Row],[children_count]]</f>
        <v>15</v>
      </c>
      <c r="P23">
        <f>fact_bookings[[#This Row],[check_out_date]]-fact_bookings[[#This Row],[check_in_date]]</f>
        <v>8</v>
      </c>
      <c r="Q23">
        <f>ABS(fact_bookings[[#This Row],[check_in_date]]-fact_bookings[[#This Row],[booking_date]])</f>
        <v>1</v>
      </c>
      <c r="R23" s="10">
        <v>3840</v>
      </c>
      <c r="S23">
        <f>fact_bookings[[#This Row],[total_room_revenue]]-fact_bookings[[#This Row],[commission_cost]]</f>
        <v>21760</v>
      </c>
      <c r="T23" s="10">
        <f>fact_bookings[[#This Row],[number_of_rooms]]*fact_bookings[[#This Row],[LOS]]</f>
        <v>32</v>
      </c>
    </row>
    <row r="24" spans="1:20" x14ac:dyDescent="0.2">
      <c r="A24" t="s">
        <v>214</v>
      </c>
      <c r="B24" t="s">
        <v>215</v>
      </c>
      <c r="C24" s="1">
        <v>45292</v>
      </c>
      <c r="D24" s="1">
        <v>45310</v>
      </c>
      <c r="E24" s="1">
        <v>45324</v>
      </c>
      <c r="F24" t="s">
        <v>113</v>
      </c>
      <c r="G24" t="s">
        <v>178</v>
      </c>
      <c r="H24" t="s">
        <v>182</v>
      </c>
      <c r="I24" t="s">
        <v>90</v>
      </c>
      <c r="J24" t="s">
        <v>158</v>
      </c>
      <c r="K24">
        <v>19600</v>
      </c>
      <c r="L24">
        <v>4</v>
      </c>
      <c r="M24">
        <v>12</v>
      </c>
      <c r="N24">
        <v>2</v>
      </c>
      <c r="O24">
        <f>fact_bookings[[#This Row],[adults_count]]+fact_bookings[[#This Row],[children_count]]</f>
        <v>14</v>
      </c>
      <c r="P24">
        <f>fact_bookings[[#This Row],[check_out_date]]-fact_bookings[[#This Row],[check_in_date]]</f>
        <v>14</v>
      </c>
      <c r="Q24">
        <f>ABS(fact_bookings[[#This Row],[check_in_date]]-fact_bookings[[#This Row],[booking_date]])</f>
        <v>18</v>
      </c>
      <c r="R24" s="10">
        <v>0</v>
      </c>
      <c r="S24">
        <f>fact_bookings[[#This Row],[total_room_revenue]]-fact_bookings[[#This Row],[commission_cost]]</f>
        <v>19600</v>
      </c>
      <c r="T24" s="10">
        <f>fact_bookings[[#This Row],[number_of_rooms]]*fact_bookings[[#This Row],[LOS]]</f>
        <v>56</v>
      </c>
    </row>
    <row r="25" spans="1:20" x14ac:dyDescent="0.2">
      <c r="A25" t="s">
        <v>216</v>
      </c>
      <c r="B25" t="s">
        <v>217</v>
      </c>
      <c r="C25" s="1">
        <v>45292</v>
      </c>
      <c r="D25" s="1">
        <v>45293</v>
      </c>
      <c r="E25" s="1">
        <v>45307</v>
      </c>
      <c r="F25" t="s">
        <v>113</v>
      </c>
      <c r="G25" t="s">
        <v>171</v>
      </c>
      <c r="H25" t="s">
        <v>182</v>
      </c>
      <c r="I25" t="s">
        <v>92</v>
      </c>
      <c r="J25" t="s">
        <v>158</v>
      </c>
      <c r="K25">
        <v>9800</v>
      </c>
      <c r="L25">
        <v>2</v>
      </c>
      <c r="M25">
        <v>2</v>
      </c>
      <c r="N25">
        <v>2</v>
      </c>
      <c r="O25">
        <f>fact_bookings[[#This Row],[adults_count]]+fact_bookings[[#This Row],[children_count]]</f>
        <v>4</v>
      </c>
      <c r="P25">
        <f>fact_bookings[[#This Row],[check_out_date]]-fact_bookings[[#This Row],[check_in_date]]</f>
        <v>14</v>
      </c>
      <c r="Q25">
        <f>ABS(fact_bookings[[#This Row],[check_in_date]]-fact_bookings[[#This Row],[booking_date]])</f>
        <v>1</v>
      </c>
      <c r="R25" s="10">
        <v>0</v>
      </c>
      <c r="S25">
        <f>fact_bookings[[#This Row],[total_room_revenue]]-fact_bookings[[#This Row],[commission_cost]]</f>
        <v>9800</v>
      </c>
      <c r="T25" s="10">
        <f>fact_bookings[[#This Row],[number_of_rooms]]*fact_bookings[[#This Row],[LOS]]</f>
        <v>28</v>
      </c>
    </row>
    <row r="26" spans="1:20" x14ac:dyDescent="0.2">
      <c r="A26" t="s">
        <v>218</v>
      </c>
      <c r="B26" t="s">
        <v>219</v>
      </c>
      <c r="C26" s="1">
        <v>45292</v>
      </c>
      <c r="D26" s="1">
        <v>45293</v>
      </c>
      <c r="E26" s="1">
        <v>45300</v>
      </c>
      <c r="F26" t="s">
        <v>113</v>
      </c>
      <c r="G26" t="s">
        <v>171</v>
      </c>
      <c r="H26" t="s">
        <v>157</v>
      </c>
      <c r="I26" t="s">
        <v>90</v>
      </c>
      <c r="J26" t="s">
        <v>158</v>
      </c>
      <c r="K26">
        <v>7350</v>
      </c>
      <c r="L26">
        <v>3</v>
      </c>
      <c r="M26">
        <v>9</v>
      </c>
      <c r="N26">
        <v>1</v>
      </c>
      <c r="O26">
        <f>fact_bookings[[#This Row],[adults_count]]+fact_bookings[[#This Row],[children_count]]</f>
        <v>10</v>
      </c>
      <c r="P26">
        <f>fact_bookings[[#This Row],[check_out_date]]-fact_bookings[[#This Row],[check_in_date]]</f>
        <v>7</v>
      </c>
      <c r="Q26">
        <f>ABS(fact_bookings[[#This Row],[check_in_date]]-fact_bookings[[#This Row],[booking_date]])</f>
        <v>1</v>
      </c>
      <c r="R26" s="10">
        <v>0</v>
      </c>
      <c r="S26">
        <f>fact_bookings[[#This Row],[total_room_revenue]]-fact_bookings[[#This Row],[commission_cost]]</f>
        <v>7350</v>
      </c>
      <c r="T26" s="10">
        <f>fact_bookings[[#This Row],[number_of_rooms]]*fact_bookings[[#This Row],[LOS]]</f>
        <v>21</v>
      </c>
    </row>
    <row r="27" spans="1:20" x14ac:dyDescent="0.2">
      <c r="A27" t="s">
        <v>220</v>
      </c>
      <c r="B27" t="s">
        <v>221</v>
      </c>
      <c r="C27" s="1">
        <v>45292</v>
      </c>
      <c r="D27" s="1">
        <v>45346</v>
      </c>
      <c r="E27" s="1">
        <v>45359</v>
      </c>
      <c r="F27" t="s">
        <v>113</v>
      </c>
      <c r="G27" t="s">
        <v>178</v>
      </c>
      <c r="H27" t="s">
        <v>165</v>
      </c>
      <c r="I27" t="s">
        <v>93</v>
      </c>
      <c r="J27" t="s">
        <v>158</v>
      </c>
      <c r="K27">
        <v>18200</v>
      </c>
      <c r="L27">
        <v>4</v>
      </c>
      <c r="M27">
        <v>8</v>
      </c>
      <c r="N27">
        <v>5</v>
      </c>
      <c r="O27">
        <f>fact_bookings[[#This Row],[adults_count]]+fact_bookings[[#This Row],[children_count]]</f>
        <v>13</v>
      </c>
      <c r="P27">
        <f>fact_bookings[[#This Row],[check_out_date]]-fact_bookings[[#This Row],[check_in_date]]</f>
        <v>13</v>
      </c>
      <c r="Q27">
        <f>ABS(fact_bookings[[#This Row],[check_in_date]]-fact_bookings[[#This Row],[booking_date]])</f>
        <v>54</v>
      </c>
      <c r="R27" s="10">
        <v>3640</v>
      </c>
      <c r="S27">
        <f>fact_bookings[[#This Row],[total_room_revenue]]-fact_bookings[[#This Row],[commission_cost]]</f>
        <v>14560</v>
      </c>
      <c r="T27" s="10">
        <f>fact_bookings[[#This Row],[number_of_rooms]]*fact_bookings[[#This Row],[LOS]]</f>
        <v>52</v>
      </c>
    </row>
    <row r="28" spans="1:20" x14ac:dyDescent="0.2">
      <c r="A28" t="s">
        <v>222</v>
      </c>
      <c r="B28" t="s">
        <v>223</v>
      </c>
      <c r="C28" s="1">
        <v>45292</v>
      </c>
      <c r="D28" s="1">
        <v>45293</v>
      </c>
      <c r="E28" s="1">
        <v>45300</v>
      </c>
      <c r="F28" t="s">
        <v>113</v>
      </c>
      <c r="G28" t="s">
        <v>171</v>
      </c>
      <c r="H28" t="s">
        <v>157</v>
      </c>
      <c r="I28" t="s">
        <v>89</v>
      </c>
      <c r="J28" t="s">
        <v>158</v>
      </c>
      <c r="K28">
        <v>12250</v>
      </c>
      <c r="L28">
        <v>5</v>
      </c>
      <c r="M28">
        <v>5</v>
      </c>
      <c r="N28">
        <v>2</v>
      </c>
      <c r="O28">
        <f>fact_bookings[[#This Row],[adults_count]]+fact_bookings[[#This Row],[children_count]]</f>
        <v>7</v>
      </c>
      <c r="P28">
        <f>fact_bookings[[#This Row],[check_out_date]]-fact_bookings[[#This Row],[check_in_date]]</f>
        <v>7</v>
      </c>
      <c r="Q28">
        <f>ABS(fact_bookings[[#This Row],[check_in_date]]-fact_bookings[[#This Row],[booking_date]])</f>
        <v>1</v>
      </c>
      <c r="R28" s="10">
        <v>0</v>
      </c>
      <c r="S28">
        <f>fact_bookings[[#This Row],[total_room_revenue]]-fact_bookings[[#This Row],[commission_cost]]</f>
        <v>12250</v>
      </c>
      <c r="T28" s="10">
        <f>fact_bookings[[#This Row],[number_of_rooms]]*fact_bookings[[#This Row],[LOS]]</f>
        <v>35</v>
      </c>
    </row>
    <row r="29" spans="1:20" x14ac:dyDescent="0.2">
      <c r="A29" t="s">
        <v>224</v>
      </c>
      <c r="B29" t="s">
        <v>225</v>
      </c>
      <c r="C29" s="1">
        <v>45292</v>
      </c>
      <c r="D29" s="1">
        <v>45293</v>
      </c>
      <c r="E29" s="1">
        <v>45294</v>
      </c>
      <c r="F29" t="s">
        <v>113</v>
      </c>
      <c r="G29" t="s">
        <v>178</v>
      </c>
      <c r="H29" t="s">
        <v>165</v>
      </c>
      <c r="I29" t="s">
        <v>92</v>
      </c>
      <c r="J29" t="s">
        <v>158</v>
      </c>
      <c r="K29">
        <v>1750</v>
      </c>
      <c r="L29">
        <v>5</v>
      </c>
      <c r="M29">
        <v>10</v>
      </c>
      <c r="N29">
        <v>5</v>
      </c>
      <c r="O29">
        <f>fact_bookings[[#This Row],[adults_count]]+fact_bookings[[#This Row],[children_count]]</f>
        <v>15</v>
      </c>
      <c r="P29">
        <f>fact_bookings[[#This Row],[check_out_date]]-fact_bookings[[#This Row],[check_in_date]]</f>
        <v>1</v>
      </c>
      <c r="Q29">
        <f>ABS(fact_bookings[[#This Row],[check_in_date]]-fact_bookings[[#This Row],[booking_date]])</f>
        <v>1</v>
      </c>
      <c r="R29" s="10">
        <v>350</v>
      </c>
      <c r="S29">
        <f>fact_bookings[[#This Row],[total_room_revenue]]-fact_bookings[[#This Row],[commission_cost]]</f>
        <v>1400</v>
      </c>
      <c r="T29" s="10">
        <f>fact_bookings[[#This Row],[number_of_rooms]]*fact_bookings[[#This Row],[LOS]]</f>
        <v>5</v>
      </c>
    </row>
    <row r="30" spans="1:20" x14ac:dyDescent="0.2">
      <c r="A30" t="s">
        <v>226</v>
      </c>
      <c r="B30" t="s">
        <v>227</v>
      </c>
      <c r="C30" s="1">
        <v>45292</v>
      </c>
      <c r="D30" s="1">
        <v>45293</v>
      </c>
      <c r="E30" s="1">
        <v>45302</v>
      </c>
      <c r="F30" t="s">
        <v>113</v>
      </c>
      <c r="G30" t="s">
        <v>178</v>
      </c>
      <c r="H30" t="s">
        <v>228</v>
      </c>
      <c r="I30" t="s">
        <v>91</v>
      </c>
      <c r="J30" t="s">
        <v>158</v>
      </c>
      <c r="K30">
        <v>6300</v>
      </c>
      <c r="L30">
        <v>2</v>
      </c>
      <c r="M30">
        <v>6</v>
      </c>
      <c r="N30">
        <v>2</v>
      </c>
      <c r="O30">
        <f>fact_bookings[[#This Row],[adults_count]]+fact_bookings[[#This Row],[children_count]]</f>
        <v>8</v>
      </c>
      <c r="P30">
        <f>fact_bookings[[#This Row],[check_out_date]]-fact_bookings[[#This Row],[check_in_date]]</f>
        <v>9</v>
      </c>
      <c r="Q30">
        <f>ABS(fact_bookings[[#This Row],[check_in_date]]-fact_bookings[[#This Row],[booking_date]])</f>
        <v>1</v>
      </c>
      <c r="R30" s="10">
        <v>630</v>
      </c>
      <c r="S30">
        <f>fact_bookings[[#This Row],[total_room_revenue]]-fact_bookings[[#This Row],[commission_cost]]</f>
        <v>5670</v>
      </c>
      <c r="T30" s="10">
        <f>fact_bookings[[#This Row],[number_of_rooms]]*fact_bookings[[#This Row],[LOS]]</f>
        <v>18</v>
      </c>
    </row>
    <row r="31" spans="1:20" x14ac:dyDescent="0.2">
      <c r="A31" t="s">
        <v>229</v>
      </c>
      <c r="B31" t="s">
        <v>230</v>
      </c>
      <c r="C31" s="1">
        <v>45292</v>
      </c>
      <c r="D31" s="1">
        <v>45293</v>
      </c>
      <c r="E31" s="1">
        <v>45307</v>
      </c>
      <c r="F31" t="s">
        <v>113</v>
      </c>
      <c r="G31" t="s">
        <v>185</v>
      </c>
      <c r="H31" t="s">
        <v>161</v>
      </c>
      <c r="I31" t="s">
        <v>90</v>
      </c>
      <c r="J31" t="s">
        <v>158</v>
      </c>
      <c r="K31">
        <v>19600</v>
      </c>
      <c r="L31">
        <v>4</v>
      </c>
      <c r="M31">
        <v>4</v>
      </c>
      <c r="N31">
        <v>5</v>
      </c>
      <c r="O31">
        <f>fact_bookings[[#This Row],[adults_count]]+fact_bookings[[#This Row],[children_count]]</f>
        <v>9</v>
      </c>
      <c r="P31">
        <f>fact_bookings[[#This Row],[check_out_date]]-fact_bookings[[#This Row],[check_in_date]]</f>
        <v>14</v>
      </c>
      <c r="Q31">
        <f>ABS(fact_bookings[[#This Row],[check_in_date]]-fact_bookings[[#This Row],[booking_date]])</f>
        <v>1</v>
      </c>
      <c r="R31" s="10">
        <v>2940</v>
      </c>
      <c r="S31">
        <f>fact_bookings[[#This Row],[total_room_revenue]]-fact_bookings[[#This Row],[commission_cost]]</f>
        <v>16660</v>
      </c>
      <c r="T31" s="10">
        <f>fact_bookings[[#This Row],[number_of_rooms]]*fact_bookings[[#This Row],[LOS]]</f>
        <v>56</v>
      </c>
    </row>
    <row r="32" spans="1:20" x14ac:dyDescent="0.2">
      <c r="A32" t="s">
        <v>231</v>
      </c>
      <c r="B32" t="s">
        <v>232</v>
      </c>
      <c r="C32" s="1">
        <v>45292</v>
      </c>
      <c r="D32" s="1">
        <v>45293</v>
      </c>
      <c r="E32" s="1">
        <v>45307</v>
      </c>
      <c r="F32" t="s">
        <v>113</v>
      </c>
      <c r="G32" t="s">
        <v>171</v>
      </c>
      <c r="H32" t="s">
        <v>161</v>
      </c>
      <c r="I32" t="s">
        <v>90</v>
      </c>
      <c r="J32" t="s">
        <v>158</v>
      </c>
      <c r="K32">
        <v>4900</v>
      </c>
      <c r="L32">
        <v>1</v>
      </c>
      <c r="M32">
        <v>2</v>
      </c>
      <c r="N32">
        <v>1</v>
      </c>
      <c r="O32">
        <f>fact_bookings[[#This Row],[adults_count]]+fact_bookings[[#This Row],[children_count]]</f>
        <v>3</v>
      </c>
      <c r="P32">
        <f>fact_bookings[[#This Row],[check_out_date]]-fact_bookings[[#This Row],[check_in_date]]</f>
        <v>14</v>
      </c>
      <c r="Q32">
        <f>ABS(fact_bookings[[#This Row],[check_in_date]]-fact_bookings[[#This Row],[booking_date]])</f>
        <v>1</v>
      </c>
      <c r="R32" s="10">
        <v>735</v>
      </c>
      <c r="S32">
        <f>fact_bookings[[#This Row],[total_room_revenue]]-fact_bookings[[#This Row],[commission_cost]]</f>
        <v>4165</v>
      </c>
      <c r="T32" s="10">
        <f>fact_bookings[[#This Row],[number_of_rooms]]*fact_bookings[[#This Row],[LOS]]</f>
        <v>14</v>
      </c>
    </row>
    <row r="33" spans="1:20" x14ac:dyDescent="0.2">
      <c r="A33" t="s">
        <v>233</v>
      </c>
      <c r="B33" t="s">
        <v>234</v>
      </c>
      <c r="C33" s="1">
        <v>45292</v>
      </c>
      <c r="D33" s="1">
        <v>45293</v>
      </c>
      <c r="E33" s="1">
        <v>45295</v>
      </c>
      <c r="F33" t="s">
        <v>113</v>
      </c>
      <c r="G33" t="s">
        <v>171</v>
      </c>
      <c r="H33" t="s">
        <v>182</v>
      </c>
      <c r="I33" t="s">
        <v>92</v>
      </c>
      <c r="J33" t="s">
        <v>158</v>
      </c>
      <c r="K33">
        <v>700</v>
      </c>
      <c r="L33">
        <v>1</v>
      </c>
      <c r="M33">
        <v>3</v>
      </c>
      <c r="N33">
        <v>2</v>
      </c>
      <c r="O33">
        <f>fact_bookings[[#This Row],[adults_count]]+fact_bookings[[#This Row],[children_count]]</f>
        <v>5</v>
      </c>
      <c r="P33">
        <f>fact_bookings[[#This Row],[check_out_date]]-fact_bookings[[#This Row],[check_in_date]]</f>
        <v>2</v>
      </c>
      <c r="Q33">
        <f>ABS(fact_bookings[[#This Row],[check_in_date]]-fact_bookings[[#This Row],[booking_date]])</f>
        <v>1</v>
      </c>
      <c r="R33" s="10">
        <v>0</v>
      </c>
      <c r="S33">
        <f>fact_bookings[[#This Row],[total_room_revenue]]-fact_bookings[[#This Row],[commission_cost]]</f>
        <v>700</v>
      </c>
      <c r="T33" s="10">
        <f>fact_bookings[[#This Row],[number_of_rooms]]*fact_bookings[[#This Row],[LOS]]</f>
        <v>2</v>
      </c>
    </row>
    <row r="34" spans="1:20" x14ac:dyDescent="0.2">
      <c r="A34" t="s">
        <v>235</v>
      </c>
      <c r="B34" t="s">
        <v>236</v>
      </c>
      <c r="C34" s="1">
        <v>45292</v>
      </c>
      <c r="D34" s="1">
        <v>45293</v>
      </c>
      <c r="E34" s="1">
        <v>45307</v>
      </c>
      <c r="F34" t="s">
        <v>111</v>
      </c>
      <c r="G34" t="s">
        <v>185</v>
      </c>
      <c r="H34" t="s">
        <v>182</v>
      </c>
      <c r="I34" t="s">
        <v>91</v>
      </c>
      <c r="J34" t="s">
        <v>158</v>
      </c>
      <c r="K34">
        <v>46200</v>
      </c>
      <c r="L34">
        <v>3</v>
      </c>
      <c r="M34">
        <v>3</v>
      </c>
      <c r="N34">
        <v>3</v>
      </c>
      <c r="O34">
        <f>fact_bookings[[#This Row],[adults_count]]+fact_bookings[[#This Row],[children_count]]</f>
        <v>6</v>
      </c>
      <c r="P34">
        <f>fact_bookings[[#This Row],[check_out_date]]-fact_bookings[[#This Row],[check_in_date]]</f>
        <v>14</v>
      </c>
      <c r="Q34">
        <f>ABS(fact_bookings[[#This Row],[check_in_date]]-fact_bookings[[#This Row],[booking_date]])</f>
        <v>1</v>
      </c>
      <c r="R34" s="10">
        <v>0</v>
      </c>
      <c r="S34">
        <f>fact_bookings[[#This Row],[total_room_revenue]]-fact_bookings[[#This Row],[commission_cost]]</f>
        <v>46200</v>
      </c>
      <c r="T34" s="10">
        <f>fact_bookings[[#This Row],[number_of_rooms]]*fact_bookings[[#This Row],[LOS]]</f>
        <v>42</v>
      </c>
    </row>
    <row r="35" spans="1:20" x14ac:dyDescent="0.2">
      <c r="A35" t="s">
        <v>237</v>
      </c>
      <c r="B35" t="s">
        <v>238</v>
      </c>
      <c r="C35" s="1">
        <v>45292</v>
      </c>
      <c r="D35" s="1">
        <v>45293</v>
      </c>
      <c r="E35" s="1">
        <v>45307</v>
      </c>
      <c r="F35" t="s">
        <v>113</v>
      </c>
      <c r="G35" t="s">
        <v>178</v>
      </c>
      <c r="H35" t="s">
        <v>182</v>
      </c>
      <c r="I35" t="s">
        <v>89</v>
      </c>
      <c r="J35" t="s">
        <v>158</v>
      </c>
      <c r="K35">
        <v>24500</v>
      </c>
      <c r="L35">
        <v>5</v>
      </c>
      <c r="M35">
        <v>10</v>
      </c>
      <c r="N35">
        <v>2</v>
      </c>
      <c r="O35">
        <f>fact_bookings[[#This Row],[adults_count]]+fact_bookings[[#This Row],[children_count]]</f>
        <v>12</v>
      </c>
      <c r="P35">
        <f>fact_bookings[[#This Row],[check_out_date]]-fact_bookings[[#This Row],[check_in_date]]</f>
        <v>14</v>
      </c>
      <c r="Q35">
        <f>ABS(fact_bookings[[#This Row],[check_in_date]]-fact_bookings[[#This Row],[booking_date]])</f>
        <v>1</v>
      </c>
      <c r="R35" s="10">
        <v>0</v>
      </c>
      <c r="S35">
        <f>fact_bookings[[#This Row],[total_room_revenue]]-fact_bookings[[#This Row],[commission_cost]]</f>
        <v>24500</v>
      </c>
      <c r="T35" s="10">
        <f>fact_bookings[[#This Row],[number_of_rooms]]*fact_bookings[[#This Row],[LOS]]</f>
        <v>70</v>
      </c>
    </row>
    <row r="36" spans="1:20" x14ac:dyDescent="0.2">
      <c r="A36" t="s">
        <v>239</v>
      </c>
      <c r="B36" t="s">
        <v>240</v>
      </c>
      <c r="C36" s="1">
        <v>45292</v>
      </c>
      <c r="D36" s="1">
        <v>45293</v>
      </c>
      <c r="E36" s="1">
        <v>45297</v>
      </c>
      <c r="F36" t="s">
        <v>113</v>
      </c>
      <c r="G36" t="s">
        <v>190</v>
      </c>
      <c r="H36" t="s">
        <v>165</v>
      </c>
      <c r="I36" t="s">
        <v>90</v>
      </c>
      <c r="J36" t="s">
        <v>173</v>
      </c>
      <c r="K36">
        <v>2800</v>
      </c>
      <c r="L36">
        <v>2</v>
      </c>
      <c r="M36">
        <v>2</v>
      </c>
      <c r="N36">
        <v>2</v>
      </c>
      <c r="O36">
        <f>fact_bookings[[#This Row],[adults_count]]+fact_bookings[[#This Row],[children_count]]</f>
        <v>4</v>
      </c>
      <c r="P36">
        <f>fact_bookings[[#This Row],[check_out_date]]-fact_bookings[[#This Row],[check_in_date]]</f>
        <v>4</v>
      </c>
      <c r="Q36">
        <f>ABS(fact_bookings[[#This Row],[check_in_date]]-fact_bookings[[#This Row],[booking_date]])</f>
        <v>1</v>
      </c>
      <c r="R36" s="10">
        <v>560</v>
      </c>
      <c r="S36">
        <f>fact_bookings[[#This Row],[total_room_revenue]]-fact_bookings[[#This Row],[commission_cost]]</f>
        <v>2240</v>
      </c>
      <c r="T36" s="10">
        <f>fact_bookings[[#This Row],[number_of_rooms]]*fact_bookings[[#This Row],[LOS]]</f>
        <v>8</v>
      </c>
    </row>
    <row r="37" spans="1:20" x14ac:dyDescent="0.2">
      <c r="A37" t="s">
        <v>241</v>
      </c>
      <c r="B37" t="s">
        <v>242</v>
      </c>
      <c r="C37" s="1">
        <v>45292</v>
      </c>
      <c r="D37" s="1">
        <v>45293</v>
      </c>
      <c r="E37" s="1">
        <v>45307</v>
      </c>
      <c r="F37" t="s">
        <v>113</v>
      </c>
      <c r="G37" t="s">
        <v>164</v>
      </c>
      <c r="H37" t="s">
        <v>165</v>
      </c>
      <c r="I37" t="s">
        <v>93</v>
      </c>
      <c r="J37" t="s">
        <v>134</v>
      </c>
      <c r="K37">
        <v>19600</v>
      </c>
      <c r="L37">
        <v>4</v>
      </c>
      <c r="M37">
        <v>4</v>
      </c>
      <c r="N37">
        <v>4</v>
      </c>
      <c r="O37">
        <f>fact_bookings[[#This Row],[adults_count]]+fact_bookings[[#This Row],[children_count]]</f>
        <v>8</v>
      </c>
      <c r="P37">
        <f>fact_bookings[[#This Row],[check_out_date]]-fact_bookings[[#This Row],[check_in_date]]</f>
        <v>14</v>
      </c>
      <c r="Q37">
        <f>ABS(fact_bookings[[#This Row],[check_in_date]]-fact_bookings[[#This Row],[booking_date]])</f>
        <v>1</v>
      </c>
      <c r="R37" s="10">
        <v>3920</v>
      </c>
      <c r="S37">
        <f>fact_bookings[[#This Row],[total_room_revenue]]-fact_bookings[[#This Row],[commission_cost]]</f>
        <v>15680</v>
      </c>
      <c r="T37" s="10">
        <f>fact_bookings[[#This Row],[number_of_rooms]]*fact_bookings[[#This Row],[LOS]]</f>
        <v>56</v>
      </c>
    </row>
    <row r="38" spans="1:20" x14ac:dyDescent="0.2">
      <c r="A38" t="s">
        <v>243</v>
      </c>
      <c r="B38" t="s">
        <v>244</v>
      </c>
      <c r="C38" s="1">
        <v>45292</v>
      </c>
      <c r="D38" s="1">
        <v>45293</v>
      </c>
      <c r="E38" s="1">
        <v>45307</v>
      </c>
      <c r="F38" t="s">
        <v>113</v>
      </c>
      <c r="G38" t="s">
        <v>185</v>
      </c>
      <c r="H38" t="s">
        <v>203</v>
      </c>
      <c r="I38" t="s">
        <v>91</v>
      </c>
      <c r="J38" t="s">
        <v>158</v>
      </c>
      <c r="K38">
        <v>14700</v>
      </c>
      <c r="L38">
        <v>3</v>
      </c>
      <c r="M38">
        <v>3</v>
      </c>
      <c r="N38">
        <v>2</v>
      </c>
      <c r="O38">
        <f>fact_bookings[[#This Row],[adults_count]]+fact_bookings[[#This Row],[children_count]]</f>
        <v>5</v>
      </c>
      <c r="P38">
        <f>fact_bookings[[#This Row],[check_out_date]]-fact_bookings[[#This Row],[check_in_date]]</f>
        <v>14</v>
      </c>
      <c r="Q38">
        <f>ABS(fact_bookings[[#This Row],[check_in_date]]-fact_bookings[[#This Row],[booking_date]])</f>
        <v>1</v>
      </c>
      <c r="R38" s="10">
        <v>2499</v>
      </c>
      <c r="S38">
        <f>fact_bookings[[#This Row],[total_room_revenue]]-fact_bookings[[#This Row],[commission_cost]]</f>
        <v>12201</v>
      </c>
      <c r="T38" s="10">
        <f>fact_bookings[[#This Row],[number_of_rooms]]*fact_bookings[[#This Row],[LOS]]</f>
        <v>42</v>
      </c>
    </row>
    <row r="39" spans="1:20" x14ac:dyDescent="0.2">
      <c r="A39" t="s">
        <v>245</v>
      </c>
      <c r="B39" t="s">
        <v>246</v>
      </c>
      <c r="C39" s="1">
        <v>45292</v>
      </c>
      <c r="D39" s="1">
        <v>45293</v>
      </c>
      <c r="E39" s="1">
        <v>45297</v>
      </c>
      <c r="F39" t="s">
        <v>113</v>
      </c>
      <c r="G39" t="s">
        <v>171</v>
      </c>
      <c r="H39" t="s">
        <v>172</v>
      </c>
      <c r="I39" t="s">
        <v>89</v>
      </c>
      <c r="J39" t="s">
        <v>158</v>
      </c>
      <c r="K39">
        <v>4200</v>
      </c>
      <c r="L39">
        <v>3</v>
      </c>
      <c r="M39">
        <v>9</v>
      </c>
      <c r="N39">
        <v>3</v>
      </c>
      <c r="O39">
        <f>fact_bookings[[#This Row],[adults_count]]+fact_bookings[[#This Row],[children_count]]</f>
        <v>12</v>
      </c>
      <c r="P39">
        <f>fact_bookings[[#This Row],[check_out_date]]-fact_bookings[[#This Row],[check_in_date]]</f>
        <v>4</v>
      </c>
      <c r="Q39">
        <f>ABS(fact_bookings[[#This Row],[check_in_date]]-fact_bookings[[#This Row],[booking_date]])</f>
        <v>1</v>
      </c>
      <c r="R39" s="10">
        <v>0</v>
      </c>
      <c r="S39">
        <f>fact_bookings[[#This Row],[total_room_revenue]]-fact_bookings[[#This Row],[commission_cost]]</f>
        <v>4200</v>
      </c>
      <c r="T39" s="10">
        <f>fact_bookings[[#This Row],[number_of_rooms]]*fact_bookings[[#This Row],[LOS]]</f>
        <v>12</v>
      </c>
    </row>
    <row r="40" spans="1:20" x14ac:dyDescent="0.2">
      <c r="A40" t="s">
        <v>247</v>
      </c>
      <c r="B40" t="s">
        <v>248</v>
      </c>
      <c r="C40" s="1">
        <v>45292</v>
      </c>
      <c r="D40" s="1">
        <v>45293</v>
      </c>
      <c r="E40" s="1">
        <v>45299</v>
      </c>
      <c r="F40" t="s">
        <v>113</v>
      </c>
      <c r="G40" t="s">
        <v>185</v>
      </c>
      <c r="H40" t="s">
        <v>182</v>
      </c>
      <c r="I40" t="s">
        <v>89</v>
      </c>
      <c r="J40" t="s">
        <v>158</v>
      </c>
      <c r="K40">
        <v>10500</v>
      </c>
      <c r="L40">
        <v>5</v>
      </c>
      <c r="M40">
        <v>5</v>
      </c>
      <c r="N40">
        <v>7</v>
      </c>
      <c r="O40">
        <f>fact_bookings[[#This Row],[adults_count]]+fact_bookings[[#This Row],[children_count]]</f>
        <v>12</v>
      </c>
      <c r="P40">
        <f>fact_bookings[[#This Row],[check_out_date]]-fact_bookings[[#This Row],[check_in_date]]</f>
        <v>6</v>
      </c>
      <c r="Q40">
        <f>ABS(fact_bookings[[#This Row],[check_in_date]]-fact_bookings[[#This Row],[booking_date]])</f>
        <v>1</v>
      </c>
      <c r="R40" s="10">
        <v>0</v>
      </c>
      <c r="S40">
        <f>fact_bookings[[#This Row],[total_room_revenue]]-fact_bookings[[#This Row],[commission_cost]]</f>
        <v>10500</v>
      </c>
      <c r="T40" s="10">
        <f>fact_bookings[[#This Row],[number_of_rooms]]*fact_bookings[[#This Row],[LOS]]</f>
        <v>30</v>
      </c>
    </row>
    <row r="41" spans="1:20" x14ac:dyDescent="0.2">
      <c r="A41" t="s">
        <v>249</v>
      </c>
      <c r="B41" t="s">
        <v>250</v>
      </c>
      <c r="C41" s="1">
        <v>45292</v>
      </c>
      <c r="D41" s="1">
        <v>45293</v>
      </c>
      <c r="E41" s="1">
        <v>45302</v>
      </c>
      <c r="F41" t="s">
        <v>111</v>
      </c>
      <c r="G41" t="s">
        <v>156</v>
      </c>
      <c r="H41" t="s">
        <v>161</v>
      </c>
      <c r="I41" t="s">
        <v>91</v>
      </c>
      <c r="J41" t="s">
        <v>134</v>
      </c>
      <c r="K41">
        <v>39600</v>
      </c>
      <c r="L41">
        <v>4</v>
      </c>
      <c r="M41">
        <v>12</v>
      </c>
      <c r="N41">
        <v>5</v>
      </c>
      <c r="O41">
        <f>fact_bookings[[#This Row],[adults_count]]+fact_bookings[[#This Row],[children_count]]</f>
        <v>17</v>
      </c>
      <c r="P41">
        <f>fact_bookings[[#This Row],[check_out_date]]-fact_bookings[[#This Row],[check_in_date]]</f>
        <v>9</v>
      </c>
      <c r="Q41">
        <f>ABS(fact_bookings[[#This Row],[check_in_date]]-fact_bookings[[#This Row],[booking_date]])</f>
        <v>1</v>
      </c>
      <c r="R41" s="10">
        <v>5940</v>
      </c>
      <c r="S41">
        <f>fact_bookings[[#This Row],[total_room_revenue]]-fact_bookings[[#This Row],[commission_cost]]</f>
        <v>33660</v>
      </c>
      <c r="T41" s="10">
        <f>fact_bookings[[#This Row],[number_of_rooms]]*fact_bookings[[#This Row],[LOS]]</f>
        <v>36</v>
      </c>
    </row>
    <row r="42" spans="1:20" x14ac:dyDescent="0.2">
      <c r="A42" t="s">
        <v>251</v>
      </c>
      <c r="B42" t="s">
        <v>252</v>
      </c>
      <c r="C42" s="1">
        <v>45292</v>
      </c>
      <c r="D42" s="1">
        <v>45333</v>
      </c>
      <c r="E42" s="1">
        <v>45345</v>
      </c>
      <c r="F42" t="s">
        <v>112</v>
      </c>
      <c r="G42" t="s">
        <v>156</v>
      </c>
      <c r="H42" t="s">
        <v>203</v>
      </c>
      <c r="I42" t="s">
        <v>89</v>
      </c>
      <c r="J42" t="s">
        <v>173</v>
      </c>
      <c r="K42">
        <v>48000</v>
      </c>
      <c r="L42">
        <v>5</v>
      </c>
      <c r="M42">
        <v>5</v>
      </c>
      <c r="N42">
        <v>4</v>
      </c>
      <c r="O42">
        <f>fact_bookings[[#This Row],[adults_count]]+fact_bookings[[#This Row],[children_count]]</f>
        <v>9</v>
      </c>
      <c r="P42">
        <f>fact_bookings[[#This Row],[check_out_date]]-fact_bookings[[#This Row],[check_in_date]]</f>
        <v>12</v>
      </c>
      <c r="Q42">
        <f>ABS(fact_bookings[[#This Row],[check_in_date]]-fact_bookings[[#This Row],[booking_date]])</f>
        <v>41</v>
      </c>
      <c r="R42" s="10">
        <v>8160</v>
      </c>
      <c r="S42">
        <f>fact_bookings[[#This Row],[total_room_revenue]]-fact_bookings[[#This Row],[commission_cost]]</f>
        <v>39840</v>
      </c>
      <c r="T42" s="10">
        <f>fact_bookings[[#This Row],[number_of_rooms]]*fact_bookings[[#This Row],[LOS]]</f>
        <v>60</v>
      </c>
    </row>
    <row r="43" spans="1:20" x14ac:dyDescent="0.2">
      <c r="A43" t="s">
        <v>253</v>
      </c>
      <c r="B43" t="s">
        <v>254</v>
      </c>
      <c r="C43" s="1">
        <v>45292</v>
      </c>
      <c r="D43" s="1">
        <v>45337</v>
      </c>
      <c r="E43" s="1">
        <v>45340</v>
      </c>
      <c r="F43" t="s">
        <v>113</v>
      </c>
      <c r="G43" t="s">
        <v>156</v>
      </c>
      <c r="H43" t="s">
        <v>179</v>
      </c>
      <c r="I43" t="s">
        <v>90</v>
      </c>
      <c r="J43" t="s">
        <v>158</v>
      </c>
      <c r="K43">
        <v>4200</v>
      </c>
      <c r="L43">
        <v>4</v>
      </c>
      <c r="M43">
        <v>12</v>
      </c>
      <c r="N43">
        <v>3</v>
      </c>
      <c r="O43">
        <f>fact_bookings[[#This Row],[adults_count]]+fact_bookings[[#This Row],[children_count]]</f>
        <v>15</v>
      </c>
      <c r="P43">
        <f>fact_bookings[[#This Row],[check_out_date]]-fact_bookings[[#This Row],[check_in_date]]</f>
        <v>3</v>
      </c>
      <c r="Q43">
        <f>ABS(fact_bookings[[#This Row],[check_in_date]]-fact_bookings[[#This Row],[booking_date]])</f>
        <v>45</v>
      </c>
      <c r="R43" s="10">
        <v>210</v>
      </c>
      <c r="S43">
        <f>fact_bookings[[#This Row],[total_room_revenue]]-fact_bookings[[#This Row],[commission_cost]]</f>
        <v>3990</v>
      </c>
      <c r="T43" s="10">
        <f>fact_bookings[[#This Row],[number_of_rooms]]*fact_bookings[[#This Row],[LOS]]</f>
        <v>12</v>
      </c>
    </row>
    <row r="44" spans="1:20" x14ac:dyDescent="0.2">
      <c r="A44" t="s">
        <v>255</v>
      </c>
      <c r="B44" t="s">
        <v>256</v>
      </c>
      <c r="C44" s="1">
        <v>45292</v>
      </c>
      <c r="D44" s="1">
        <v>45293</v>
      </c>
      <c r="E44" s="1">
        <v>45305</v>
      </c>
      <c r="F44" t="s">
        <v>113</v>
      </c>
      <c r="G44" t="s">
        <v>185</v>
      </c>
      <c r="H44" t="s">
        <v>172</v>
      </c>
      <c r="I44" t="s">
        <v>92</v>
      </c>
      <c r="J44" t="s">
        <v>173</v>
      </c>
      <c r="K44">
        <v>4200</v>
      </c>
      <c r="L44">
        <v>1</v>
      </c>
      <c r="M44">
        <v>1</v>
      </c>
      <c r="N44">
        <v>1</v>
      </c>
      <c r="O44">
        <f>fact_bookings[[#This Row],[adults_count]]+fact_bookings[[#This Row],[children_count]]</f>
        <v>2</v>
      </c>
      <c r="P44">
        <f>fact_bookings[[#This Row],[check_out_date]]-fact_bookings[[#This Row],[check_in_date]]</f>
        <v>12</v>
      </c>
      <c r="Q44">
        <f>ABS(fact_bookings[[#This Row],[check_in_date]]-fact_bookings[[#This Row],[booking_date]])</f>
        <v>1</v>
      </c>
      <c r="R44" s="10">
        <v>0</v>
      </c>
      <c r="S44">
        <f>fact_bookings[[#This Row],[total_room_revenue]]-fact_bookings[[#This Row],[commission_cost]]</f>
        <v>4200</v>
      </c>
      <c r="T44" s="10">
        <f>fact_bookings[[#This Row],[number_of_rooms]]*fact_bookings[[#This Row],[LOS]]</f>
        <v>12</v>
      </c>
    </row>
    <row r="45" spans="1:20" x14ac:dyDescent="0.2">
      <c r="A45" t="s">
        <v>257</v>
      </c>
      <c r="B45" t="s">
        <v>258</v>
      </c>
      <c r="C45" s="1">
        <v>45292</v>
      </c>
      <c r="D45" s="1">
        <v>45293</v>
      </c>
      <c r="E45" s="1">
        <v>45298</v>
      </c>
      <c r="F45" t="s">
        <v>113</v>
      </c>
      <c r="G45" t="s">
        <v>164</v>
      </c>
      <c r="H45" t="s">
        <v>228</v>
      </c>
      <c r="I45" t="s">
        <v>89</v>
      </c>
      <c r="J45" t="s">
        <v>173</v>
      </c>
      <c r="K45">
        <v>5250</v>
      </c>
      <c r="L45">
        <v>3</v>
      </c>
      <c r="M45">
        <v>6</v>
      </c>
      <c r="N45">
        <v>3</v>
      </c>
      <c r="O45">
        <f>fact_bookings[[#This Row],[adults_count]]+fact_bookings[[#This Row],[children_count]]</f>
        <v>9</v>
      </c>
      <c r="P45">
        <f>fact_bookings[[#This Row],[check_out_date]]-fact_bookings[[#This Row],[check_in_date]]</f>
        <v>5</v>
      </c>
      <c r="Q45">
        <f>ABS(fact_bookings[[#This Row],[check_in_date]]-fact_bookings[[#This Row],[booking_date]])</f>
        <v>1</v>
      </c>
      <c r="R45" s="10">
        <v>525</v>
      </c>
      <c r="S45">
        <f>fact_bookings[[#This Row],[total_room_revenue]]-fact_bookings[[#This Row],[commission_cost]]</f>
        <v>4725</v>
      </c>
      <c r="T45" s="10">
        <f>fact_bookings[[#This Row],[number_of_rooms]]*fact_bookings[[#This Row],[LOS]]</f>
        <v>15</v>
      </c>
    </row>
    <row r="46" spans="1:20" x14ac:dyDescent="0.2">
      <c r="A46" t="s">
        <v>259</v>
      </c>
      <c r="B46" t="s">
        <v>260</v>
      </c>
      <c r="C46" s="1">
        <v>45292</v>
      </c>
      <c r="D46" s="1">
        <v>45293</v>
      </c>
      <c r="E46" s="1">
        <v>45298</v>
      </c>
      <c r="F46" t="s">
        <v>114</v>
      </c>
      <c r="G46" t="s">
        <v>164</v>
      </c>
      <c r="H46" t="s">
        <v>203</v>
      </c>
      <c r="I46" t="s">
        <v>91</v>
      </c>
      <c r="J46" t="s">
        <v>158</v>
      </c>
      <c r="K46">
        <v>30000</v>
      </c>
      <c r="L46">
        <v>5</v>
      </c>
      <c r="M46">
        <v>15</v>
      </c>
      <c r="N46">
        <v>5</v>
      </c>
      <c r="O46">
        <f>fact_bookings[[#This Row],[adults_count]]+fact_bookings[[#This Row],[children_count]]</f>
        <v>20</v>
      </c>
      <c r="P46">
        <f>fact_bookings[[#This Row],[check_out_date]]-fact_bookings[[#This Row],[check_in_date]]</f>
        <v>5</v>
      </c>
      <c r="Q46">
        <f>ABS(fact_bookings[[#This Row],[check_in_date]]-fact_bookings[[#This Row],[booking_date]])</f>
        <v>1</v>
      </c>
      <c r="R46" s="10">
        <v>5100</v>
      </c>
      <c r="S46">
        <f>fact_bookings[[#This Row],[total_room_revenue]]-fact_bookings[[#This Row],[commission_cost]]</f>
        <v>24900</v>
      </c>
      <c r="T46" s="10">
        <f>fact_bookings[[#This Row],[number_of_rooms]]*fact_bookings[[#This Row],[LOS]]</f>
        <v>25</v>
      </c>
    </row>
    <row r="47" spans="1:20" x14ac:dyDescent="0.2">
      <c r="A47" t="s">
        <v>261</v>
      </c>
      <c r="B47" t="s">
        <v>262</v>
      </c>
      <c r="C47" s="1">
        <v>45292</v>
      </c>
      <c r="D47" s="1">
        <v>45293</v>
      </c>
      <c r="E47" s="1">
        <v>45307</v>
      </c>
      <c r="F47" t="s">
        <v>113</v>
      </c>
      <c r="G47" t="s">
        <v>178</v>
      </c>
      <c r="H47" t="s">
        <v>182</v>
      </c>
      <c r="I47" t="s">
        <v>90</v>
      </c>
      <c r="J47" t="s">
        <v>158</v>
      </c>
      <c r="K47">
        <v>9800</v>
      </c>
      <c r="L47">
        <v>2</v>
      </c>
      <c r="M47">
        <v>4</v>
      </c>
      <c r="N47">
        <v>0</v>
      </c>
      <c r="O47">
        <f>fact_bookings[[#This Row],[adults_count]]+fact_bookings[[#This Row],[children_count]]</f>
        <v>4</v>
      </c>
      <c r="P47">
        <f>fact_bookings[[#This Row],[check_out_date]]-fact_bookings[[#This Row],[check_in_date]]</f>
        <v>14</v>
      </c>
      <c r="Q47">
        <f>ABS(fact_bookings[[#This Row],[check_in_date]]-fact_bookings[[#This Row],[booking_date]])</f>
        <v>1</v>
      </c>
      <c r="R47" s="10">
        <v>0</v>
      </c>
      <c r="S47">
        <f>fact_bookings[[#This Row],[total_room_revenue]]-fact_bookings[[#This Row],[commission_cost]]</f>
        <v>9800</v>
      </c>
      <c r="T47" s="10">
        <f>fact_bookings[[#This Row],[number_of_rooms]]*fact_bookings[[#This Row],[LOS]]</f>
        <v>28</v>
      </c>
    </row>
    <row r="48" spans="1:20" x14ac:dyDescent="0.2">
      <c r="A48" t="s">
        <v>263</v>
      </c>
      <c r="B48" t="s">
        <v>264</v>
      </c>
      <c r="C48" s="1">
        <v>45292</v>
      </c>
      <c r="D48" s="1">
        <v>45330</v>
      </c>
      <c r="E48" s="1">
        <v>45341</v>
      </c>
      <c r="F48" t="s">
        <v>111</v>
      </c>
      <c r="G48" t="s">
        <v>156</v>
      </c>
      <c r="H48" t="s">
        <v>179</v>
      </c>
      <c r="I48" t="s">
        <v>93</v>
      </c>
      <c r="J48" t="s">
        <v>158</v>
      </c>
      <c r="K48">
        <v>12100</v>
      </c>
      <c r="L48">
        <v>1</v>
      </c>
      <c r="M48">
        <v>1</v>
      </c>
      <c r="N48">
        <v>1</v>
      </c>
      <c r="O48">
        <f>fact_bookings[[#This Row],[adults_count]]+fact_bookings[[#This Row],[children_count]]</f>
        <v>2</v>
      </c>
      <c r="P48">
        <f>fact_bookings[[#This Row],[check_out_date]]-fact_bookings[[#This Row],[check_in_date]]</f>
        <v>11</v>
      </c>
      <c r="Q48">
        <f>ABS(fact_bookings[[#This Row],[check_in_date]]-fact_bookings[[#This Row],[booking_date]])</f>
        <v>38</v>
      </c>
      <c r="R48" s="10">
        <v>605</v>
      </c>
      <c r="S48">
        <f>fact_bookings[[#This Row],[total_room_revenue]]-fact_bookings[[#This Row],[commission_cost]]</f>
        <v>11495</v>
      </c>
      <c r="T48" s="10">
        <f>fact_bookings[[#This Row],[number_of_rooms]]*fact_bookings[[#This Row],[LOS]]</f>
        <v>11</v>
      </c>
    </row>
    <row r="49" spans="1:20" x14ac:dyDescent="0.2">
      <c r="A49" t="s">
        <v>265</v>
      </c>
      <c r="B49" t="s">
        <v>266</v>
      </c>
      <c r="C49" s="1">
        <v>45292</v>
      </c>
      <c r="D49" s="1">
        <v>45323</v>
      </c>
      <c r="E49" s="1">
        <v>45331</v>
      </c>
      <c r="F49" t="s">
        <v>113</v>
      </c>
      <c r="G49" t="s">
        <v>178</v>
      </c>
      <c r="H49" t="s">
        <v>172</v>
      </c>
      <c r="I49" t="s">
        <v>91</v>
      </c>
      <c r="J49" t="s">
        <v>173</v>
      </c>
      <c r="K49">
        <v>2800</v>
      </c>
      <c r="L49">
        <v>1</v>
      </c>
      <c r="M49">
        <v>2</v>
      </c>
      <c r="N49">
        <v>2</v>
      </c>
      <c r="O49">
        <f>fact_bookings[[#This Row],[adults_count]]+fact_bookings[[#This Row],[children_count]]</f>
        <v>4</v>
      </c>
      <c r="P49">
        <f>fact_bookings[[#This Row],[check_out_date]]-fact_bookings[[#This Row],[check_in_date]]</f>
        <v>8</v>
      </c>
      <c r="Q49">
        <f>ABS(fact_bookings[[#This Row],[check_in_date]]-fact_bookings[[#This Row],[booking_date]])</f>
        <v>31</v>
      </c>
      <c r="R49" s="10">
        <v>0</v>
      </c>
      <c r="S49">
        <f>fact_bookings[[#This Row],[total_room_revenue]]-fact_bookings[[#This Row],[commission_cost]]</f>
        <v>2800</v>
      </c>
      <c r="T49" s="10">
        <f>fact_bookings[[#This Row],[number_of_rooms]]*fact_bookings[[#This Row],[LOS]]</f>
        <v>8</v>
      </c>
    </row>
    <row r="50" spans="1:20" x14ac:dyDescent="0.2">
      <c r="A50" t="s">
        <v>267</v>
      </c>
      <c r="B50" t="s">
        <v>268</v>
      </c>
      <c r="C50" s="1">
        <v>45292</v>
      </c>
      <c r="D50" s="1">
        <v>45293</v>
      </c>
      <c r="E50" s="1">
        <v>45297</v>
      </c>
      <c r="F50" t="s">
        <v>113</v>
      </c>
      <c r="G50" t="s">
        <v>164</v>
      </c>
      <c r="H50" t="s">
        <v>203</v>
      </c>
      <c r="I50" t="s">
        <v>91</v>
      </c>
      <c r="J50" t="s">
        <v>158</v>
      </c>
      <c r="K50">
        <v>5600</v>
      </c>
      <c r="L50">
        <v>4</v>
      </c>
      <c r="M50">
        <v>4</v>
      </c>
      <c r="N50">
        <v>4</v>
      </c>
      <c r="O50">
        <f>fact_bookings[[#This Row],[adults_count]]+fact_bookings[[#This Row],[children_count]]</f>
        <v>8</v>
      </c>
      <c r="P50">
        <f>fact_bookings[[#This Row],[check_out_date]]-fact_bookings[[#This Row],[check_in_date]]</f>
        <v>4</v>
      </c>
      <c r="Q50">
        <f>ABS(fact_bookings[[#This Row],[check_in_date]]-fact_bookings[[#This Row],[booking_date]])</f>
        <v>1</v>
      </c>
      <c r="R50" s="10">
        <v>952</v>
      </c>
      <c r="S50">
        <f>fact_bookings[[#This Row],[total_room_revenue]]-fact_bookings[[#This Row],[commission_cost]]</f>
        <v>4648</v>
      </c>
      <c r="T50" s="10">
        <f>fact_bookings[[#This Row],[number_of_rooms]]*fact_bookings[[#This Row],[LOS]]</f>
        <v>16</v>
      </c>
    </row>
    <row r="51" spans="1:20" x14ac:dyDescent="0.2">
      <c r="A51" t="s">
        <v>269</v>
      </c>
      <c r="B51" t="s">
        <v>270</v>
      </c>
      <c r="C51" s="1">
        <v>45292</v>
      </c>
      <c r="D51" s="1">
        <v>45293</v>
      </c>
      <c r="E51" s="1">
        <v>45304</v>
      </c>
      <c r="F51" t="s">
        <v>112</v>
      </c>
      <c r="G51" t="s">
        <v>156</v>
      </c>
      <c r="H51" t="s">
        <v>203</v>
      </c>
      <c r="I51" t="s">
        <v>89</v>
      </c>
      <c r="J51" t="s">
        <v>173</v>
      </c>
      <c r="K51">
        <v>44000</v>
      </c>
      <c r="L51">
        <v>5</v>
      </c>
      <c r="M51">
        <v>15</v>
      </c>
      <c r="N51">
        <v>4</v>
      </c>
      <c r="O51">
        <f>fact_bookings[[#This Row],[adults_count]]+fact_bookings[[#This Row],[children_count]]</f>
        <v>19</v>
      </c>
      <c r="P51">
        <f>fact_bookings[[#This Row],[check_out_date]]-fact_bookings[[#This Row],[check_in_date]]</f>
        <v>11</v>
      </c>
      <c r="Q51">
        <f>ABS(fact_bookings[[#This Row],[check_in_date]]-fact_bookings[[#This Row],[booking_date]])</f>
        <v>1</v>
      </c>
      <c r="R51" s="10">
        <v>7480</v>
      </c>
      <c r="S51">
        <f>fact_bookings[[#This Row],[total_room_revenue]]-fact_bookings[[#This Row],[commission_cost]]</f>
        <v>36520</v>
      </c>
      <c r="T51" s="10">
        <f>fact_bookings[[#This Row],[number_of_rooms]]*fact_bookings[[#This Row],[LOS]]</f>
        <v>55</v>
      </c>
    </row>
    <row r="52" spans="1:20" x14ac:dyDescent="0.2">
      <c r="A52" t="s">
        <v>271</v>
      </c>
      <c r="B52" t="s">
        <v>272</v>
      </c>
      <c r="C52" s="1">
        <v>45292</v>
      </c>
      <c r="D52" s="1">
        <v>45293</v>
      </c>
      <c r="E52" s="1">
        <v>45295</v>
      </c>
      <c r="F52" t="s">
        <v>110</v>
      </c>
      <c r="G52" t="s">
        <v>185</v>
      </c>
      <c r="H52" t="s">
        <v>228</v>
      </c>
      <c r="I52" t="s">
        <v>91</v>
      </c>
      <c r="J52" t="s">
        <v>134</v>
      </c>
      <c r="K52">
        <v>1100</v>
      </c>
      <c r="L52">
        <v>1</v>
      </c>
      <c r="M52">
        <v>2</v>
      </c>
      <c r="N52">
        <v>1</v>
      </c>
      <c r="O52">
        <f>fact_bookings[[#This Row],[adults_count]]+fact_bookings[[#This Row],[children_count]]</f>
        <v>3</v>
      </c>
      <c r="P52">
        <f>fact_bookings[[#This Row],[check_out_date]]-fact_bookings[[#This Row],[check_in_date]]</f>
        <v>2</v>
      </c>
      <c r="Q52">
        <f>ABS(fact_bookings[[#This Row],[check_in_date]]-fact_bookings[[#This Row],[booking_date]])</f>
        <v>1</v>
      </c>
      <c r="R52" s="10">
        <v>110</v>
      </c>
      <c r="S52">
        <f>fact_bookings[[#This Row],[total_room_revenue]]-fact_bookings[[#This Row],[commission_cost]]</f>
        <v>990</v>
      </c>
      <c r="T52" s="10">
        <f>fact_bookings[[#This Row],[number_of_rooms]]*fact_bookings[[#This Row],[LOS]]</f>
        <v>2</v>
      </c>
    </row>
    <row r="53" spans="1:20" x14ac:dyDescent="0.2">
      <c r="A53" t="s">
        <v>273</v>
      </c>
      <c r="B53" t="s">
        <v>274</v>
      </c>
      <c r="C53" s="1">
        <v>45292</v>
      </c>
      <c r="D53" s="1">
        <v>45293</v>
      </c>
      <c r="E53" s="1">
        <v>45303</v>
      </c>
      <c r="F53" t="s">
        <v>113</v>
      </c>
      <c r="G53" t="s">
        <v>171</v>
      </c>
      <c r="H53" t="s">
        <v>165</v>
      </c>
      <c r="I53" t="s">
        <v>89</v>
      </c>
      <c r="J53" t="s">
        <v>134</v>
      </c>
      <c r="K53">
        <v>3500</v>
      </c>
      <c r="L53">
        <v>1</v>
      </c>
      <c r="M53">
        <v>3</v>
      </c>
      <c r="N53">
        <v>0</v>
      </c>
      <c r="O53">
        <f>fact_bookings[[#This Row],[adults_count]]+fact_bookings[[#This Row],[children_count]]</f>
        <v>3</v>
      </c>
      <c r="P53">
        <f>fact_bookings[[#This Row],[check_out_date]]-fact_bookings[[#This Row],[check_in_date]]</f>
        <v>10</v>
      </c>
      <c r="Q53">
        <f>ABS(fact_bookings[[#This Row],[check_in_date]]-fact_bookings[[#This Row],[booking_date]])</f>
        <v>1</v>
      </c>
      <c r="R53" s="10">
        <v>700</v>
      </c>
      <c r="S53">
        <f>fact_bookings[[#This Row],[total_room_revenue]]-fact_bookings[[#This Row],[commission_cost]]</f>
        <v>2800</v>
      </c>
      <c r="T53" s="10">
        <f>fact_bookings[[#This Row],[number_of_rooms]]*fact_bookings[[#This Row],[LOS]]</f>
        <v>10</v>
      </c>
    </row>
    <row r="54" spans="1:20" x14ac:dyDescent="0.2">
      <c r="A54" t="s">
        <v>275</v>
      </c>
      <c r="B54" t="s">
        <v>276</v>
      </c>
      <c r="C54" s="1">
        <v>45292</v>
      </c>
      <c r="D54" s="1">
        <v>45293</v>
      </c>
      <c r="E54" s="1">
        <v>45294</v>
      </c>
      <c r="F54" t="s">
        <v>113</v>
      </c>
      <c r="G54" t="s">
        <v>168</v>
      </c>
      <c r="H54" t="s">
        <v>179</v>
      </c>
      <c r="I54" t="s">
        <v>92</v>
      </c>
      <c r="J54" t="s">
        <v>158</v>
      </c>
      <c r="K54">
        <v>1400</v>
      </c>
      <c r="L54">
        <v>4</v>
      </c>
      <c r="M54">
        <v>8</v>
      </c>
      <c r="N54">
        <v>2</v>
      </c>
      <c r="O54">
        <f>fact_bookings[[#This Row],[adults_count]]+fact_bookings[[#This Row],[children_count]]</f>
        <v>10</v>
      </c>
      <c r="P54">
        <f>fact_bookings[[#This Row],[check_out_date]]-fact_bookings[[#This Row],[check_in_date]]</f>
        <v>1</v>
      </c>
      <c r="Q54">
        <f>ABS(fact_bookings[[#This Row],[check_in_date]]-fact_bookings[[#This Row],[booking_date]])</f>
        <v>1</v>
      </c>
      <c r="R54" s="10">
        <v>70</v>
      </c>
      <c r="S54">
        <f>fact_bookings[[#This Row],[total_room_revenue]]-fact_bookings[[#This Row],[commission_cost]]</f>
        <v>1330</v>
      </c>
      <c r="T54" s="10">
        <f>fact_bookings[[#This Row],[number_of_rooms]]*fact_bookings[[#This Row],[LOS]]</f>
        <v>4</v>
      </c>
    </row>
    <row r="55" spans="1:20" x14ac:dyDescent="0.2">
      <c r="A55" t="s">
        <v>277</v>
      </c>
      <c r="B55" t="s">
        <v>278</v>
      </c>
      <c r="C55" s="1">
        <v>45292</v>
      </c>
      <c r="D55" s="1">
        <v>45321</v>
      </c>
      <c r="E55" s="1">
        <v>45335</v>
      </c>
      <c r="F55" t="s">
        <v>113</v>
      </c>
      <c r="G55" t="s">
        <v>168</v>
      </c>
      <c r="H55" t="s">
        <v>203</v>
      </c>
      <c r="I55" t="s">
        <v>89</v>
      </c>
      <c r="J55" t="s">
        <v>134</v>
      </c>
      <c r="K55">
        <v>14700</v>
      </c>
      <c r="L55">
        <v>3</v>
      </c>
      <c r="M55">
        <v>9</v>
      </c>
      <c r="N55">
        <v>2</v>
      </c>
      <c r="O55">
        <f>fact_bookings[[#This Row],[adults_count]]+fact_bookings[[#This Row],[children_count]]</f>
        <v>11</v>
      </c>
      <c r="P55">
        <f>fact_bookings[[#This Row],[check_out_date]]-fact_bookings[[#This Row],[check_in_date]]</f>
        <v>14</v>
      </c>
      <c r="Q55">
        <f>ABS(fact_bookings[[#This Row],[check_in_date]]-fact_bookings[[#This Row],[booking_date]])</f>
        <v>29</v>
      </c>
      <c r="R55" s="10">
        <v>2499</v>
      </c>
      <c r="S55">
        <f>fact_bookings[[#This Row],[total_room_revenue]]-fact_bookings[[#This Row],[commission_cost]]</f>
        <v>12201</v>
      </c>
      <c r="T55" s="10">
        <f>fact_bookings[[#This Row],[number_of_rooms]]*fact_bookings[[#This Row],[LOS]]</f>
        <v>42</v>
      </c>
    </row>
    <row r="56" spans="1:20" x14ac:dyDescent="0.2">
      <c r="A56" t="s">
        <v>279</v>
      </c>
      <c r="B56" t="s">
        <v>280</v>
      </c>
      <c r="C56" s="1">
        <v>45292</v>
      </c>
      <c r="D56" s="1">
        <v>45293</v>
      </c>
      <c r="E56" s="1">
        <v>45306</v>
      </c>
      <c r="F56" t="s">
        <v>113</v>
      </c>
      <c r="G56" t="s">
        <v>164</v>
      </c>
      <c r="H56" t="s">
        <v>182</v>
      </c>
      <c r="I56" t="s">
        <v>92</v>
      </c>
      <c r="J56" t="s">
        <v>173</v>
      </c>
      <c r="K56">
        <v>18200</v>
      </c>
      <c r="L56">
        <v>4</v>
      </c>
      <c r="M56">
        <v>4</v>
      </c>
      <c r="N56">
        <v>4</v>
      </c>
      <c r="O56">
        <f>fact_bookings[[#This Row],[adults_count]]+fact_bookings[[#This Row],[children_count]]</f>
        <v>8</v>
      </c>
      <c r="P56">
        <f>fact_bookings[[#This Row],[check_out_date]]-fact_bookings[[#This Row],[check_in_date]]</f>
        <v>13</v>
      </c>
      <c r="Q56">
        <f>ABS(fact_bookings[[#This Row],[check_in_date]]-fact_bookings[[#This Row],[booking_date]])</f>
        <v>1</v>
      </c>
      <c r="R56" s="10">
        <v>0</v>
      </c>
      <c r="S56">
        <f>fact_bookings[[#This Row],[total_room_revenue]]-fact_bookings[[#This Row],[commission_cost]]</f>
        <v>18200</v>
      </c>
      <c r="T56" s="10">
        <f>fact_bookings[[#This Row],[number_of_rooms]]*fact_bookings[[#This Row],[LOS]]</f>
        <v>52</v>
      </c>
    </row>
    <row r="57" spans="1:20" x14ac:dyDescent="0.2">
      <c r="A57" t="s">
        <v>281</v>
      </c>
      <c r="B57" t="s">
        <v>282</v>
      </c>
      <c r="C57" s="1">
        <v>45292</v>
      </c>
      <c r="D57" s="1">
        <v>45293</v>
      </c>
      <c r="E57" s="1">
        <v>45306</v>
      </c>
      <c r="F57" t="s">
        <v>113</v>
      </c>
      <c r="G57" t="s">
        <v>178</v>
      </c>
      <c r="H57" t="s">
        <v>172</v>
      </c>
      <c r="I57" t="s">
        <v>91</v>
      </c>
      <c r="J57" t="s">
        <v>173</v>
      </c>
      <c r="K57">
        <v>9100</v>
      </c>
      <c r="L57">
        <v>2</v>
      </c>
      <c r="M57">
        <v>6</v>
      </c>
      <c r="N57">
        <v>2</v>
      </c>
      <c r="O57">
        <f>fact_bookings[[#This Row],[adults_count]]+fact_bookings[[#This Row],[children_count]]</f>
        <v>8</v>
      </c>
      <c r="P57">
        <f>fact_bookings[[#This Row],[check_out_date]]-fact_bookings[[#This Row],[check_in_date]]</f>
        <v>13</v>
      </c>
      <c r="Q57">
        <f>ABS(fact_bookings[[#This Row],[check_in_date]]-fact_bookings[[#This Row],[booking_date]])</f>
        <v>1</v>
      </c>
      <c r="R57" s="10">
        <v>0</v>
      </c>
      <c r="S57">
        <f>fact_bookings[[#This Row],[total_room_revenue]]-fact_bookings[[#This Row],[commission_cost]]</f>
        <v>9100</v>
      </c>
      <c r="T57" s="10">
        <f>fact_bookings[[#This Row],[number_of_rooms]]*fact_bookings[[#This Row],[LOS]]</f>
        <v>26</v>
      </c>
    </row>
    <row r="58" spans="1:20" x14ac:dyDescent="0.2">
      <c r="A58" t="s">
        <v>283</v>
      </c>
      <c r="B58" t="s">
        <v>284</v>
      </c>
      <c r="C58" s="1">
        <v>45292</v>
      </c>
      <c r="D58" s="1">
        <v>45293</v>
      </c>
      <c r="E58" s="1">
        <v>45306</v>
      </c>
      <c r="F58" t="s">
        <v>112</v>
      </c>
      <c r="G58" t="s">
        <v>156</v>
      </c>
      <c r="H58" t="s">
        <v>179</v>
      </c>
      <c r="I58" t="s">
        <v>89</v>
      </c>
      <c r="J58" t="s">
        <v>173</v>
      </c>
      <c r="K58">
        <v>10400</v>
      </c>
      <c r="L58">
        <v>1</v>
      </c>
      <c r="M58">
        <v>3</v>
      </c>
      <c r="N58">
        <v>0</v>
      </c>
      <c r="O58">
        <f>fact_bookings[[#This Row],[adults_count]]+fact_bookings[[#This Row],[children_count]]</f>
        <v>3</v>
      </c>
      <c r="P58">
        <f>fact_bookings[[#This Row],[check_out_date]]-fact_bookings[[#This Row],[check_in_date]]</f>
        <v>13</v>
      </c>
      <c r="Q58">
        <f>ABS(fact_bookings[[#This Row],[check_in_date]]-fact_bookings[[#This Row],[booking_date]])</f>
        <v>1</v>
      </c>
      <c r="R58" s="10">
        <v>520</v>
      </c>
      <c r="S58">
        <f>fact_bookings[[#This Row],[total_room_revenue]]-fact_bookings[[#This Row],[commission_cost]]</f>
        <v>9880</v>
      </c>
      <c r="T58" s="10">
        <f>fact_bookings[[#This Row],[number_of_rooms]]*fact_bookings[[#This Row],[LOS]]</f>
        <v>13</v>
      </c>
    </row>
    <row r="59" spans="1:20" x14ac:dyDescent="0.2">
      <c r="A59" t="s">
        <v>285</v>
      </c>
      <c r="B59" t="s">
        <v>286</v>
      </c>
      <c r="C59" s="1">
        <v>45292</v>
      </c>
      <c r="D59" s="1">
        <v>45346</v>
      </c>
      <c r="E59" s="1">
        <v>45347</v>
      </c>
      <c r="F59" t="s">
        <v>113</v>
      </c>
      <c r="G59" t="s">
        <v>185</v>
      </c>
      <c r="H59" t="s">
        <v>165</v>
      </c>
      <c r="I59" t="s">
        <v>93</v>
      </c>
      <c r="J59" t="s">
        <v>134</v>
      </c>
      <c r="K59">
        <v>700</v>
      </c>
      <c r="L59">
        <v>2</v>
      </c>
      <c r="M59">
        <v>6</v>
      </c>
      <c r="N59">
        <v>2</v>
      </c>
      <c r="O59">
        <f>fact_bookings[[#This Row],[adults_count]]+fact_bookings[[#This Row],[children_count]]</f>
        <v>8</v>
      </c>
      <c r="P59">
        <f>fact_bookings[[#This Row],[check_out_date]]-fact_bookings[[#This Row],[check_in_date]]</f>
        <v>1</v>
      </c>
      <c r="Q59">
        <f>ABS(fact_bookings[[#This Row],[check_in_date]]-fact_bookings[[#This Row],[booking_date]])</f>
        <v>54</v>
      </c>
      <c r="R59" s="10">
        <v>140</v>
      </c>
      <c r="S59">
        <f>fact_bookings[[#This Row],[total_room_revenue]]-fact_bookings[[#This Row],[commission_cost]]</f>
        <v>560</v>
      </c>
      <c r="T59" s="10">
        <f>fact_bookings[[#This Row],[number_of_rooms]]*fact_bookings[[#This Row],[LOS]]</f>
        <v>2</v>
      </c>
    </row>
    <row r="60" spans="1:20" x14ac:dyDescent="0.2">
      <c r="A60" t="s">
        <v>287</v>
      </c>
      <c r="B60" t="s">
        <v>288</v>
      </c>
      <c r="C60" s="1">
        <v>45292</v>
      </c>
      <c r="D60" s="1">
        <v>45293</v>
      </c>
      <c r="E60" s="1">
        <v>45295</v>
      </c>
      <c r="F60" t="s">
        <v>112</v>
      </c>
      <c r="G60" t="s">
        <v>168</v>
      </c>
      <c r="H60" t="s">
        <v>161</v>
      </c>
      <c r="I60" t="s">
        <v>89</v>
      </c>
      <c r="J60" t="s">
        <v>158</v>
      </c>
      <c r="K60">
        <v>3200</v>
      </c>
      <c r="L60">
        <v>2</v>
      </c>
      <c r="M60">
        <v>6</v>
      </c>
      <c r="N60">
        <v>2</v>
      </c>
      <c r="O60">
        <f>fact_bookings[[#This Row],[adults_count]]+fact_bookings[[#This Row],[children_count]]</f>
        <v>8</v>
      </c>
      <c r="P60">
        <f>fact_bookings[[#This Row],[check_out_date]]-fact_bookings[[#This Row],[check_in_date]]</f>
        <v>2</v>
      </c>
      <c r="Q60">
        <f>ABS(fact_bookings[[#This Row],[check_in_date]]-fact_bookings[[#This Row],[booking_date]])</f>
        <v>1</v>
      </c>
      <c r="R60" s="10">
        <v>480</v>
      </c>
      <c r="S60">
        <f>fact_bookings[[#This Row],[total_room_revenue]]-fact_bookings[[#This Row],[commission_cost]]</f>
        <v>2720</v>
      </c>
      <c r="T60" s="10">
        <f>fact_bookings[[#This Row],[number_of_rooms]]*fact_bookings[[#This Row],[LOS]]</f>
        <v>4</v>
      </c>
    </row>
    <row r="61" spans="1:20" x14ac:dyDescent="0.2">
      <c r="A61" t="s">
        <v>289</v>
      </c>
      <c r="B61" t="s">
        <v>290</v>
      </c>
      <c r="C61" s="1">
        <v>45292</v>
      </c>
      <c r="D61" s="1">
        <v>45293</v>
      </c>
      <c r="E61" s="1">
        <v>45306</v>
      </c>
      <c r="F61" t="s">
        <v>113</v>
      </c>
      <c r="G61" t="s">
        <v>190</v>
      </c>
      <c r="H61" t="s">
        <v>182</v>
      </c>
      <c r="I61" t="s">
        <v>91</v>
      </c>
      <c r="J61" t="s">
        <v>173</v>
      </c>
      <c r="K61">
        <v>22750</v>
      </c>
      <c r="L61">
        <v>5</v>
      </c>
      <c r="M61">
        <v>15</v>
      </c>
      <c r="N61">
        <v>2</v>
      </c>
      <c r="O61">
        <f>fact_bookings[[#This Row],[adults_count]]+fact_bookings[[#This Row],[children_count]]</f>
        <v>17</v>
      </c>
      <c r="P61">
        <f>fact_bookings[[#This Row],[check_out_date]]-fact_bookings[[#This Row],[check_in_date]]</f>
        <v>13</v>
      </c>
      <c r="Q61">
        <f>ABS(fact_bookings[[#This Row],[check_in_date]]-fact_bookings[[#This Row],[booking_date]])</f>
        <v>1</v>
      </c>
      <c r="R61" s="10">
        <v>0</v>
      </c>
      <c r="S61">
        <f>fact_bookings[[#This Row],[total_room_revenue]]-fact_bookings[[#This Row],[commission_cost]]</f>
        <v>22750</v>
      </c>
      <c r="T61" s="10">
        <f>fact_bookings[[#This Row],[number_of_rooms]]*fact_bookings[[#This Row],[LOS]]</f>
        <v>65</v>
      </c>
    </row>
    <row r="62" spans="1:20" x14ac:dyDescent="0.2">
      <c r="A62" t="s">
        <v>291</v>
      </c>
      <c r="B62" t="s">
        <v>292</v>
      </c>
      <c r="C62" s="1">
        <v>45292</v>
      </c>
      <c r="D62" s="1">
        <v>45293</v>
      </c>
      <c r="E62" s="1">
        <v>45302</v>
      </c>
      <c r="F62" t="s">
        <v>110</v>
      </c>
      <c r="G62" t="s">
        <v>185</v>
      </c>
      <c r="H62" t="s">
        <v>228</v>
      </c>
      <c r="I62" t="s">
        <v>91</v>
      </c>
      <c r="J62" t="s">
        <v>134</v>
      </c>
      <c r="K62">
        <v>24750</v>
      </c>
      <c r="L62">
        <v>5</v>
      </c>
      <c r="M62">
        <v>10</v>
      </c>
      <c r="N62">
        <v>8</v>
      </c>
      <c r="O62">
        <f>fact_bookings[[#This Row],[adults_count]]+fact_bookings[[#This Row],[children_count]]</f>
        <v>18</v>
      </c>
      <c r="P62">
        <f>fact_bookings[[#This Row],[check_out_date]]-fact_bookings[[#This Row],[check_in_date]]</f>
        <v>9</v>
      </c>
      <c r="Q62">
        <f>ABS(fact_bookings[[#This Row],[check_in_date]]-fact_bookings[[#This Row],[booking_date]])</f>
        <v>1</v>
      </c>
      <c r="R62" s="10">
        <v>2475</v>
      </c>
      <c r="S62">
        <f>fact_bookings[[#This Row],[total_room_revenue]]-fact_bookings[[#This Row],[commission_cost]]</f>
        <v>22275</v>
      </c>
      <c r="T62" s="10">
        <f>fact_bookings[[#This Row],[number_of_rooms]]*fact_bookings[[#This Row],[LOS]]</f>
        <v>45</v>
      </c>
    </row>
    <row r="63" spans="1:20" x14ac:dyDescent="0.2">
      <c r="A63" t="s">
        <v>293</v>
      </c>
      <c r="B63" t="s">
        <v>294</v>
      </c>
      <c r="C63" s="1">
        <v>45292</v>
      </c>
      <c r="D63" s="1">
        <v>45318</v>
      </c>
      <c r="E63" s="1">
        <v>45322</v>
      </c>
      <c r="F63" t="s">
        <v>113</v>
      </c>
      <c r="G63" t="s">
        <v>178</v>
      </c>
      <c r="H63" t="s">
        <v>161</v>
      </c>
      <c r="I63" t="s">
        <v>89</v>
      </c>
      <c r="J63" t="s">
        <v>158</v>
      </c>
      <c r="K63">
        <v>1400</v>
      </c>
      <c r="L63">
        <v>1</v>
      </c>
      <c r="M63">
        <v>3</v>
      </c>
      <c r="N63">
        <v>1</v>
      </c>
      <c r="O63">
        <f>fact_bookings[[#This Row],[adults_count]]+fact_bookings[[#This Row],[children_count]]</f>
        <v>4</v>
      </c>
      <c r="P63">
        <f>fact_bookings[[#This Row],[check_out_date]]-fact_bookings[[#This Row],[check_in_date]]</f>
        <v>4</v>
      </c>
      <c r="Q63">
        <f>ABS(fact_bookings[[#This Row],[check_in_date]]-fact_bookings[[#This Row],[booking_date]])</f>
        <v>26</v>
      </c>
      <c r="R63" s="10">
        <v>210</v>
      </c>
      <c r="S63">
        <f>fact_bookings[[#This Row],[total_room_revenue]]-fact_bookings[[#This Row],[commission_cost]]</f>
        <v>1190</v>
      </c>
      <c r="T63" s="10">
        <f>fact_bookings[[#This Row],[number_of_rooms]]*fact_bookings[[#This Row],[LOS]]</f>
        <v>4</v>
      </c>
    </row>
    <row r="64" spans="1:20" x14ac:dyDescent="0.2">
      <c r="A64" t="s">
        <v>295</v>
      </c>
      <c r="B64" t="s">
        <v>296</v>
      </c>
      <c r="C64" s="1">
        <v>45292</v>
      </c>
      <c r="D64" s="1">
        <v>45307</v>
      </c>
      <c r="E64" s="1">
        <v>45321</v>
      </c>
      <c r="F64" t="s">
        <v>113</v>
      </c>
      <c r="G64" t="s">
        <v>190</v>
      </c>
      <c r="H64" t="s">
        <v>172</v>
      </c>
      <c r="I64" t="s">
        <v>91</v>
      </c>
      <c r="J64" t="s">
        <v>158</v>
      </c>
      <c r="K64">
        <v>14700</v>
      </c>
      <c r="L64">
        <v>3</v>
      </c>
      <c r="M64">
        <v>3</v>
      </c>
      <c r="N64">
        <v>4</v>
      </c>
      <c r="O64">
        <f>fact_bookings[[#This Row],[adults_count]]+fact_bookings[[#This Row],[children_count]]</f>
        <v>7</v>
      </c>
      <c r="P64">
        <f>fact_bookings[[#This Row],[check_out_date]]-fact_bookings[[#This Row],[check_in_date]]</f>
        <v>14</v>
      </c>
      <c r="Q64">
        <f>ABS(fact_bookings[[#This Row],[check_in_date]]-fact_bookings[[#This Row],[booking_date]])</f>
        <v>15</v>
      </c>
      <c r="R64" s="10">
        <v>0</v>
      </c>
      <c r="S64">
        <f>fact_bookings[[#This Row],[total_room_revenue]]-fact_bookings[[#This Row],[commission_cost]]</f>
        <v>14700</v>
      </c>
      <c r="T64" s="10">
        <f>fact_bookings[[#This Row],[number_of_rooms]]*fact_bookings[[#This Row],[LOS]]</f>
        <v>42</v>
      </c>
    </row>
    <row r="65" spans="1:20" x14ac:dyDescent="0.2">
      <c r="A65" t="s">
        <v>297</v>
      </c>
      <c r="B65" t="s">
        <v>298</v>
      </c>
      <c r="C65" s="1">
        <v>45292</v>
      </c>
      <c r="D65" s="1">
        <v>45293</v>
      </c>
      <c r="E65" s="1">
        <v>45305</v>
      </c>
      <c r="F65" t="s">
        <v>113</v>
      </c>
      <c r="G65" t="s">
        <v>185</v>
      </c>
      <c r="H65" t="s">
        <v>165</v>
      </c>
      <c r="I65" t="s">
        <v>89</v>
      </c>
      <c r="J65" t="s">
        <v>158</v>
      </c>
      <c r="K65">
        <v>8400</v>
      </c>
      <c r="L65">
        <v>2</v>
      </c>
      <c r="M65">
        <v>6</v>
      </c>
      <c r="N65">
        <v>1</v>
      </c>
      <c r="O65">
        <f>fact_bookings[[#This Row],[adults_count]]+fact_bookings[[#This Row],[children_count]]</f>
        <v>7</v>
      </c>
      <c r="P65">
        <f>fact_bookings[[#This Row],[check_out_date]]-fact_bookings[[#This Row],[check_in_date]]</f>
        <v>12</v>
      </c>
      <c r="Q65">
        <f>ABS(fact_bookings[[#This Row],[check_in_date]]-fact_bookings[[#This Row],[booking_date]])</f>
        <v>1</v>
      </c>
      <c r="R65" s="10">
        <v>1680</v>
      </c>
      <c r="S65">
        <f>fact_bookings[[#This Row],[total_room_revenue]]-fact_bookings[[#This Row],[commission_cost]]</f>
        <v>6720</v>
      </c>
      <c r="T65" s="10">
        <f>fact_bookings[[#This Row],[number_of_rooms]]*fact_bookings[[#This Row],[LOS]]</f>
        <v>24</v>
      </c>
    </row>
    <row r="66" spans="1:20" x14ac:dyDescent="0.2">
      <c r="A66" t="s">
        <v>299</v>
      </c>
      <c r="B66" t="s">
        <v>300</v>
      </c>
      <c r="C66" s="1">
        <v>45292</v>
      </c>
      <c r="D66" s="1">
        <v>45311</v>
      </c>
      <c r="E66" s="1">
        <v>45317</v>
      </c>
      <c r="F66" t="s">
        <v>113</v>
      </c>
      <c r="G66" t="s">
        <v>185</v>
      </c>
      <c r="H66" t="s">
        <v>165</v>
      </c>
      <c r="I66" t="s">
        <v>91</v>
      </c>
      <c r="J66" t="s">
        <v>158</v>
      </c>
      <c r="K66">
        <v>2100</v>
      </c>
      <c r="L66">
        <v>1</v>
      </c>
      <c r="M66">
        <v>2</v>
      </c>
      <c r="N66">
        <v>0</v>
      </c>
      <c r="O66">
        <f>fact_bookings[[#This Row],[adults_count]]+fact_bookings[[#This Row],[children_count]]</f>
        <v>2</v>
      </c>
      <c r="P66">
        <f>fact_bookings[[#This Row],[check_out_date]]-fact_bookings[[#This Row],[check_in_date]]</f>
        <v>6</v>
      </c>
      <c r="Q66">
        <f>ABS(fact_bookings[[#This Row],[check_in_date]]-fact_bookings[[#This Row],[booking_date]])</f>
        <v>19</v>
      </c>
      <c r="R66" s="10">
        <v>420</v>
      </c>
      <c r="S66">
        <f>fact_bookings[[#This Row],[total_room_revenue]]-fact_bookings[[#This Row],[commission_cost]]</f>
        <v>1680</v>
      </c>
      <c r="T66" s="10">
        <f>fact_bookings[[#This Row],[number_of_rooms]]*fact_bookings[[#This Row],[LOS]]</f>
        <v>6</v>
      </c>
    </row>
    <row r="67" spans="1:20" x14ac:dyDescent="0.2">
      <c r="A67" t="s">
        <v>301</v>
      </c>
      <c r="B67" t="s">
        <v>302</v>
      </c>
      <c r="C67" s="1">
        <v>45292</v>
      </c>
      <c r="D67" s="1">
        <v>45293</v>
      </c>
      <c r="E67" s="1">
        <v>45307</v>
      </c>
      <c r="F67" t="s">
        <v>110</v>
      </c>
      <c r="G67" t="s">
        <v>190</v>
      </c>
      <c r="H67" t="s">
        <v>203</v>
      </c>
      <c r="I67" t="s">
        <v>92</v>
      </c>
      <c r="J67" t="s">
        <v>158</v>
      </c>
      <c r="K67">
        <v>23100</v>
      </c>
      <c r="L67">
        <v>3</v>
      </c>
      <c r="M67">
        <v>9</v>
      </c>
      <c r="N67">
        <v>3</v>
      </c>
      <c r="O67">
        <f>fact_bookings[[#This Row],[adults_count]]+fact_bookings[[#This Row],[children_count]]</f>
        <v>12</v>
      </c>
      <c r="P67">
        <f>fact_bookings[[#This Row],[check_out_date]]-fact_bookings[[#This Row],[check_in_date]]</f>
        <v>14</v>
      </c>
      <c r="Q67">
        <f>ABS(fact_bookings[[#This Row],[check_in_date]]-fact_bookings[[#This Row],[booking_date]])</f>
        <v>1</v>
      </c>
      <c r="R67" s="10">
        <v>3927</v>
      </c>
      <c r="S67">
        <f>fact_bookings[[#This Row],[total_room_revenue]]-fact_bookings[[#This Row],[commission_cost]]</f>
        <v>19173</v>
      </c>
      <c r="T67" s="10">
        <f>fact_bookings[[#This Row],[number_of_rooms]]*fact_bookings[[#This Row],[LOS]]</f>
        <v>42</v>
      </c>
    </row>
    <row r="68" spans="1:20" x14ac:dyDescent="0.2">
      <c r="A68" t="s">
        <v>303</v>
      </c>
      <c r="B68" t="s">
        <v>304</v>
      </c>
      <c r="C68" s="1">
        <v>45292</v>
      </c>
      <c r="D68" s="1">
        <v>45293</v>
      </c>
      <c r="E68" s="1">
        <v>45304</v>
      </c>
      <c r="F68" t="s">
        <v>113</v>
      </c>
      <c r="G68" t="s">
        <v>156</v>
      </c>
      <c r="H68" t="s">
        <v>203</v>
      </c>
      <c r="I68" t="s">
        <v>89</v>
      </c>
      <c r="J68" t="s">
        <v>173</v>
      </c>
      <c r="K68">
        <v>7700</v>
      </c>
      <c r="L68">
        <v>2</v>
      </c>
      <c r="M68">
        <v>2</v>
      </c>
      <c r="N68">
        <v>1</v>
      </c>
      <c r="O68">
        <f>fact_bookings[[#This Row],[adults_count]]+fact_bookings[[#This Row],[children_count]]</f>
        <v>3</v>
      </c>
      <c r="P68">
        <f>fact_bookings[[#This Row],[check_out_date]]-fact_bookings[[#This Row],[check_in_date]]</f>
        <v>11</v>
      </c>
      <c r="Q68">
        <f>ABS(fact_bookings[[#This Row],[check_in_date]]-fact_bookings[[#This Row],[booking_date]])</f>
        <v>1</v>
      </c>
      <c r="R68" s="10">
        <v>1309</v>
      </c>
      <c r="S68">
        <f>fact_bookings[[#This Row],[total_room_revenue]]-fact_bookings[[#This Row],[commission_cost]]</f>
        <v>6391</v>
      </c>
      <c r="T68" s="10">
        <f>fact_bookings[[#This Row],[number_of_rooms]]*fact_bookings[[#This Row],[LOS]]</f>
        <v>22</v>
      </c>
    </row>
    <row r="69" spans="1:20" x14ac:dyDescent="0.2">
      <c r="A69" t="s">
        <v>305</v>
      </c>
      <c r="B69" t="s">
        <v>306</v>
      </c>
      <c r="C69" s="1">
        <v>45292</v>
      </c>
      <c r="D69" s="1">
        <v>45293</v>
      </c>
      <c r="E69" s="1">
        <v>45307</v>
      </c>
      <c r="F69" t="s">
        <v>113</v>
      </c>
      <c r="G69" t="s">
        <v>178</v>
      </c>
      <c r="H69" t="s">
        <v>228</v>
      </c>
      <c r="I69" t="s">
        <v>89</v>
      </c>
      <c r="J69" t="s">
        <v>158</v>
      </c>
      <c r="K69">
        <v>24500</v>
      </c>
      <c r="L69">
        <v>5</v>
      </c>
      <c r="M69">
        <v>15</v>
      </c>
      <c r="N69">
        <v>4</v>
      </c>
      <c r="O69">
        <f>fact_bookings[[#This Row],[adults_count]]+fact_bookings[[#This Row],[children_count]]</f>
        <v>19</v>
      </c>
      <c r="P69">
        <f>fact_bookings[[#This Row],[check_out_date]]-fact_bookings[[#This Row],[check_in_date]]</f>
        <v>14</v>
      </c>
      <c r="Q69">
        <f>ABS(fact_bookings[[#This Row],[check_in_date]]-fact_bookings[[#This Row],[booking_date]])</f>
        <v>1</v>
      </c>
      <c r="R69" s="10">
        <v>2450</v>
      </c>
      <c r="S69">
        <f>fact_bookings[[#This Row],[total_room_revenue]]-fact_bookings[[#This Row],[commission_cost]]</f>
        <v>22050</v>
      </c>
      <c r="T69" s="10">
        <f>fact_bookings[[#This Row],[number_of_rooms]]*fact_bookings[[#This Row],[LOS]]</f>
        <v>70</v>
      </c>
    </row>
    <row r="70" spans="1:20" x14ac:dyDescent="0.2">
      <c r="A70" t="s">
        <v>307</v>
      </c>
      <c r="B70" t="s">
        <v>308</v>
      </c>
      <c r="C70" s="1">
        <v>45292</v>
      </c>
      <c r="D70" s="1">
        <v>45293</v>
      </c>
      <c r="E70" s="1">
        <v>45306</v>
      </c>
      <c r="F70" t="s">
        <v>113</v>
      </c>
      <c r="G70" t="s">
        <v>178</v>
      </c>
      <c r="H70" t="s">
        <v>182</v>
      </c>
      <c r="I70" t="s">
        <v>89</v>
      </c>
      <c r="J70" t="s">
        <v>158</v>
      </c>
      <c r="K70">
        <v>18200</v>
      </c>
      <c r="L70">
        <v>4</v>
      </c>
      <c r="M70">
        <v>12</v>
      </c>
      <c r="N70">
        <v>2</v>
      </c>
      <c r="O70">
        <f>fact_bookings[[#This Row],[adults_count]]+fact_bookings[[#This Row],[children_count]]</f>
        <v>14</v>
      </c>
      <c r="P70">
        <f>fact_bookings[[#This Row],[check_out_date]]-fact_bookings[[#This Row],[check_in_date]]</f>
        <v>13</v>
      </c>
      <c r="Q70">
        <f>ABS(fact_bookings[[#This Row],[check_in_date]]-fact_bookings[[#This Row],[booking_date]])</f>
        <v>1</v>
      </c>
      <c r="R70" s="10">
        <v>0</v>
      </c>
      <c r="S70">
        <f>fact_bookings[[#This Row],[total_room_revenue]]-fact_bookings[[#This Row],[commission_cost]]</f>
        <v>18200</v>
      </c>
      <c r="T70" s="10">
        <f>fact_bookings[[#This Row],[number_of_rooms]]*fact_bookings[[#This Row],[LOS]]</f>
        <v>52</v>
      </c>
    </row>
    <row r="71" spans="1:20" x14ac:dyDescent="0.2">
      <c r="A71" t="s">
        <v>309</v>
      </c>
      <c r="B71" t="s">
        <v>310</v>
      </c>
      <c r="C71" s="1">
        <v>45292</v>
      </c>
      <c r="D71" s="1">
        <v>45293</v>
      </c>
      <c r="E71" s="1">
        <v>45307</v>
      </c>
      <c r="F71" t="s">
        <v>113</v>
      </c>
      <c r="G71" t="s">
        <v>178</v>
      </c>
      <c r="H71" t="s">
        <v>165</v>
      </c>
      <c r="I71" t="s">
        <v>89</v>
      </c>
      <c r="J71" t="s">
        <v>158</v>
      </c>
      <c r="K71">
        <v>14700</v>
      </c>
      <c r="L71">
        <v>3</v>
      </c>
      <c r="M71">
        <v>6</v>
      </c>
      <c r="N71">
        <v>3</v>
      </c>
      <c r="O71">
        <f>fact_bookings[[#This Row],[adults_count]]+fact_bookings[[#This Row],[children_count]]</f>
        <v>9</v>
      </c>
      <c r="P71">
        <f>fact_bookings[[#This Row],[check_out_date]]-fact_bookings[[#This Row],[check_in_date]]</f>
        <v>14</v>
      </c>
      <c r="Q71">
        <f>ABS(fact_bookings[[#This Row],[check_in_date]]-fact_bookings[[#This Row],[booking_date]])</f>
        <v>1</v>
      </c>
      <c r="R71" s="10">
        <v>2940</v>
      </c>
      <c r="S71">
        <f>fact_bookings[[#This Row],[total_room_revenue]]-fact_bookings[[#This Row],[commission_cost]]</f>
        <v>11760</v>
      </c>
      <c r="T71" s="10">
        <f>fact_bookings[[#This Row],[number_of_rooms]]*fact_bookings[[#This Row],[LOS]]</f>
        <v>42</v>
      </c>
    </row>
    <row r="72" spans="1:20" x14ac:dyDescent="0.2">
      <c r="A72" t="s">
        <v>311</v>
      </c>
      <c r="B72" t="s">
        <v>312</v>
      </c>
      <c r="C72" s="1">
        <v>45292</v>
      </c>
      <c r="D72" s="1">
        <v>45326</v>
      </c>
      <c r="E72" s="1">
        <v>45332</v>
      </c>
      <c r="F72" t="s">
        <v>113</v>
      </c>
      <c r="G72" t="s">
        <v>171</v>
      </c>
      <c r="H72" t="s">
        <v>165</v>
      </c>
      <c r="I72" t="s">
        <v>89</v>
      </c>
      <c r="J72" t="s">
        <v>134</v>
      </c>
      <c r="K72">
        <v>6300</v>
      </c>
      <c r="L72">
        <v>3</v>
      </c>
      <c r="M72">
        <v>6</v>
      </c>
      <c r="N72">
        <v>2</v>
      </c>
      <c r="O72">
        <f>fact_bookings[[#This Row],[adults_count]]+fact_bookings[[#This Row],[children_count]]</f>
        <v>8</v>
      </c>
      <c r="P72">
        <f>fact_bookings[[#This Row],[check_out_date]]-fact_bookings[[#This Row],[check_in_date]]</f>
        <v>6</v>
      </c>
      <c r="Q72">
        <f>ABS(fact_bookings[[#This Row],[check_in_date]]-fact_bookings[[#This Row],[booking_date]])</f>
        <v>34</v>
      </c>
      <c r="R72" s="10">
        <v>1260</v>
      </c>
      <c r="S72">
        <f>fact_bookings[[#This Row],[total_room_revenue]]-fact_bookings[[#This Row],[commission_cost]]</f>
        <v>5040</v>
      </c>
      <c r="T72" s="10">
        <f>fact_bookings[[#This Row],[number_of_rooms]]*fact_bookings[[#This Row],[LOS]]</f>
        <v>18</v>
      </c>
    </row>
    <row r="73" spans="1:20" x14ac:dyDescent="0.2">
      <c r="A73" t="s">
        <v>313</v>
      </c>
      <c r="B73" t="s">
        <v>314</v>
      </c>
      <c r="C73" s="1">
        <v>45292</v>
      </c>
      <c r="D73" s="1">
        <v>45293</v>
      </c>
      <c r="E73" s="1">
        <v>45300</v>
      </c>
      <c r="F73" t="s">
        <v>112</v>
      </c>
      <c r="G73" t="s">
        <v>178</v>
      </c>
      <c r="H73" t="s">
        <v>203</v>
      </c>
      <c r="I73" t="s">
        <v>89</v>
      </c>
      <c r="J73" t="s">
        <v>173</v>
      </c>
      <c r="K73">
        <v>16800</v>
      </c>
      <c r="L73">
        <v>3</v>
      </c>
      <c r="M73">
        <v>9</v>
      </c>
      <c r="N73">
        <v>2</v>
      </c>
      <c r="O73">
        <f>fact_bookings[[#This Row],[adults_count]]+fact_bookings[[#This Row],[children_count]]</f>
        <v>11</v>
      </c>
      <c r="P73">
        <f>fact_bookings[[#This Row],[check_out_date]]-fact_bookings[[#This Row],[check_in_date]]</f>
        <v>7</v>
      </c>
      <c r="Q73">
        <f>ABS(fact_bookings[[#This Row],[check_in_date]]-fact_bookings[[#This Row],[booking_date]])</f>
        <v>1</v>
      </c>
      <c r="R73" s="10">
        <v>2856</v>
      </c>
      <c r="S73">
        <f>fact_bookings[[#This Row],[total_room_revenue]]-fact_bookings[[#This Row],[commission_cost]]</f>
        <v>13944</v>
      </c>
      <c r="T73" s="10">
        <f>fact_bookings[[#This Row],[number_of_rooms]]*fact_bookings[[#This Row],[LOS]]</f>
        <v>21</v>
      </c>
    </row>
    <row r="74" spans="1:20" x14ac:dyDescent="0.2">
      <c r="A74" t="s">
        <v>315</v>
      </c>
      <c r="B74" t="s">
        <v>316</v>
      </c>
      <c r="C74" s="1">
        <v>45292</v>
      </c>
      <c r="D74" s="1">
        <v>45299</v>
      </c>
      <c r="E74" s="1">
        <v>45301</v>
      </c>
      <c r="F74" t="s">
        <v>114</v>
      </c>
      <c r="G74" t="s">
        <v>156</v>
      </c>
      <c r="H74" t="s">
        <v>203</v>
      </c>
      <c r="I74" t="s">
        <v>91</v>
      </c>
      <c r="J74" t="s">
        <v>158</v>
      </c>
      <c r="K74">
        <v>2400</v>
      </c>
      <c r="L74">
        <v>1</v>
      </c>
      <c r="M74">
        <v>1</v>
      </c>
      <c r="N74">
        <v>2</v>
      </c>
      <c r="O74">
        <f>fact_bookings[[#This Row],[adults_count]]+fact_bookings[[#This Row],[children_count]]</f>
        <v>3</v>
      </c>
      <c r="P74">
        <f>fact_bookings[[#This Row],[check_out_date]]-fact_bookings[[#This Row],[check_in_date]]</f>
        <v>2</v>
      </c>
      <c r="Q74">
        <f>ABS(fact_bookings[[#This Row],[check_in_date]]-fact_bookings[[#This Row],[booking_date]])</f>
        <v>7</v>
      </c>
      <c r="R74" s="10">
        <v>408</v>
      </c>
      <c r="S74">
        <f>fact_bookings[[#This Row],[total_room_revenue]]-fact_bookings[[#This Row],[commission_cost]]</f>
        <v>1992</v>
      </c>
      <c r="T74" s="10">
        <f>fact_bookings[[#This Row],[number_of_rooms]]*fact_bookings[[#This Row],[LOS]]</f>
        <v>2</v>
      </c>
    </row>
    <row r="75" spans="1:20" x14ac:dyDescent="0.2">
      <c r="A75" t="s">
        <v>317</v>
      </c>
      <c r="B75" t="s">
        <v>318</v>
      </c>
      <c r="C75" s="1">
        <v>45292</v>
      </c>
      <c r="D75" s="1">
        <v>45293</v>
      </c>
      <c r="E75" s="1">
        <v>45306</v>
      </c>
      <c r="F75" t="s">
        <v>113</v>
      </c>
      <c r="G75" t="s">
        <v>164</v>
      </c>
      <c r="H75" t="s">
        <v>203</v>
      </c>
      <c r="I75" t="s">
        <v>89</v>
      </c>
      <c r="J75" t="s">
        <v>158</v>
      </c>
      <c r="K75">
        <v>9100</v>
      </c>
      <c r="L75">
        <v>2</v>
      </c>
      <c r="M75">
        <v>4</v>
      </c>
      <c r="N75">
        <v>2</v>
      </c>
      <c r="O75">
        <f>fact_bookings[[#This Row],[adults_count]]+fact_bookings[[#This Row],[children_count]]</f>
        <v>6</v>
      </c>
      <c r="P75">
        <f>fact_bookings[[#This Row],[check_out_date]]-fact_bookings[[#This Row],[check_in_date]]</f>
        <v>13</v>
      </c>
      <c r="Q75">
        <f>ABS(fact_bookings[[#This Row],[check_in_date]]-fact_bookings[[#This Row],[booking_date]])</f>
        <v>1</v>
      </c>
      <c r="R75" s="10">
        <v>1547</v>
      </c>
      <c r="S75">
        <f>fact_bookings[[#This Row],[total_room_revenue]]-fact_bookings[[#This Row],[commission_cost]]</f>
        <v>7553</v>
      </c>
      <c r="T75" s="10">
        <f>fact_bookings[[#This Row],[number_of_rooms]]*fact_bookings[[#This Row],[LOS]]</f>
        <v>26</v>
      </c>
    </row>
    <row r="76" spans="1:20" x14ac:dyDescent="0.2">
      <c r="A76" t="s">
        <v>319</v>
      </c>
      <c r="B76" t="s">
        <v>320</v>
      </c>
      <c r="C76" s="1">
        <v>45292</v>
      </c>
      <c r="D76" s="1">
        <v>45293</v>
      </c>
      <c r="E76" s="1">
        <v>45300</v>
      </c>
      <c r="F76" t="s">
        <v>114</v>
      </c>
      <c r="G76" t="s">
        <v>164</v>
      </c>
      <c r="H76" t="s">
        <v>161</v>
      </c>
      <c r="I76" t="s">
        <v>90</v>
      </c>
      <c r="J76" t="s">
        <v>158</v>
      </c>
      <c r="K76">
        <v>8400</v>
      </c>
      <c r="L76">
        <v>1</v>
      </c>
      <c r="M76">
        <v>2</v>
      </c>
      <c r="N76">
        <v>0</v>
      </c>
      <c r="O76">
        <f>fact_bookings[[#This Row],[adults_count]]+fact_bookings[[#This Row],[children_count]]</f>
        <v>2</v>
      </c>
      <c r="P76">
        <f>fact_bookings[[#This Row],[check_out_date]]-fact_bookings[[#This Row],[check_in_date]]</f>
        <v>7</v>
      </c>
      <c r="Q76">
        <f>ABS(fact_bookings[[#This Row],[check_in_date]]-fact_bookings[[#This Row],[booking_date]])</f>
        <v>1</v>
      </c>
      <c r="R76" s="10">
        <v>1260</v>
      </c>
      <c r="S76">
        <f>fact_bookings[[#This Row],[total_room_revenue]]-fact_bookings[[#This Row],[commission_cost]]</f>
        <v>7140</v>
      </c>
      <c r="T76" s="10">
        <f>fact_bookings[[#This Row],[number_of_rooms]]*fact_bookings[[#This Row],[LOS]]</f>
        <v>7</v>
      </c>
    </row>
    <row r="77" spans="1:20" x14ac:dyDescent="0.2">
      <c r="A77" t="s">
        <v>321</v>
      </c>
      <c r="B77" t="s">
        <v>322</v>
      </c>
      <c r="C77" s="1">
        <v>45292</v>
      </c>
      <c r="D77" s="1">
        <v>45293</v>
      </c>
      <c r="E77" s="1">
        <v>45305</v>
      </c>
      <c r="F77" t="s">
        <v>111</v>
      </c>
      <c r="G77" t="s">
        <v>185</v>
      </c>
      <c r="H77" t="s">
        <v>228</v>
      </c>
      <c r="I77" t="s">
        <v>91</v>
      </c>
      <c r="J77" t="s">
        <v>158</v>
      </c>
      <c r="K77">
        <v>39600</v>
      </c>
      <c r="L77">
        <v>3</v>
      </c>
      <c r="M77">
        <v>9</v>
      </c>
      <c r="N77">
        <v>1</v>
      </c>
      <c r="O77">
        <f>fact_bookings[[#This Row],[adults_count]]+fact_bookings[[#This Row],[children_count]]</f>
        <v>10</v>
      </c>
      <c r="P77">
        <f>fact_bookings[[#This Row],[check_out_date]]-fact_bookings[[#This Row],[check_in_date]]</f>
        <v>12</v>
      </c>
      <c r="Q77">
        <f>ABS(fact_bookings[[#This Row],[check_in_date]]-fact_bookings[[#This Row],[booking_date]])</f>
        <v>1</v>
      </c>
      <c r="R77" s="10">
        <v>3960</v>
      </c>
      <c r="S77">
        <f>fact_bookings[[#This Row],[total_room_revenue]]-fact_bookings[[#This Row],[commission_cost]]</f>
        <v>35640</v>
      </c>
      <c r="T77" s="10">
        <f>fact_bookings[[#This Row],[number_of_rooms]]*fact_bookings[[#This Row],[LOS]]</f>
        <v>36</v>
      </c>
    </row>
    <row r="78" spans="1:20" x14ac:dyDescent="0.2">
      <c r="A78" t="s">
        <v>323</v>
      </c>
      <c r="B78" t="s">
        <v>324</v>
      </c>
      <c r="C78" s="1">
        <v>45292</v>
      </c>
      <c r="D78" s="1">
        <v>45293</v>
      </c>
      <c r="E78" s="1">
        <v>45302</v>
      </c>
      <c r="F78" t="s">
        <v>113</v>
      </c>
      <c r="G78" t="s">
        <v>168</v>
      </c>
      <c r="H78" t="s">
        <v>179</v>
      </c>
      <c r="I78" t="s">
        <v>89</v>
      </c>
      <c r="J78" t="s">
        <v>158</v>
      </c>
      <c r="K78">
        <v>15750</v>
      </c>
      <c r="L78">
        <v>5</v>
      </c>
      <c r="M78">
        <v>10</v>
      </c>
      <c r="N78">
        <v>5</v>
      </c>
      <c r="O78">
        <f>fact_bookings[[#This Row],[adults_count]]+fact_bookings[[#This Row],[children_count]]</f>
        <v>15</v>
      </c>
      <c r="P78">
        <f>fact_bookings[[#This Row],[check_out_date]]-fact_bookings[[#This Row],[check_in_date]]</f>
        <v>9</v>
      </c>
      <c r="Q78">
        <f>ABS(fact_bookings[[#This Row],[check_in_date]]-fact_bookings[[#This Row],[booking_date]])</f>
        <v>1</v>
      </c>
      <c r="R78" s="10">
        <v>787.5</v>
      </c>
      <c r="S78">
        <f>fact_bookings[[#This Row],[total_room_revenue]]-fact_bookings[[#This Row],[commission_cost]]</f>
        <v>14962.5</v>
      </c>
      <c r="T78" s="10">
        <f>fact_bookings[[#This Row],[number_of_rooms]]*fact_bookings[[#This Row],[LOS]]</f>
        <v>45</v>
      </c>
    </row>
    <row r="79" spans="1:20" x14ac:dyDescent="0.2">
      <c r="A79" t="s">
        <v>325</v>
      </c>
      <c r="B79" t="s">
        <v>326</v>
      </c>
      <c r="C79" s="1">
        <v>45292</v>
      </c>
      <c r="D79" s="1">
        <v>45293</v>
      </c>
      <c r="E79" s="1">
        <v>45302</v>
      </c>
      <c r="F79" t="s">
        <v>113</v>
      </c>
      <c r="G79" t="s">
        <v>168</v>
      </c>
      <c r="H79" t="s">
        <v>157</v>
      </c>
      <c r="I79" t="s">
        <v>90</v>
      </c>
      <c r="J79" t="s">
        <v>158</v>
      </c>
      <c r="K79">
        <v>3150</v>
      </c>
      <c r="L79">
        <v>1</v>
      </c>
      <c r="M79">
        <v>3</v>
      </c>
      <c r="N79">
        <v>1</v>
      </c>
      <c r="O79">
        <f>fact_bookings[[#This Row],[adults_count]]+fact_bookings[[#This Row],[children_count]]</f>
        <v>4</v>
      </c>
      <c r="P79">
        <f>fact_bookings[[#This Row],[check_out_date]]-fact_bookings[[#This Row],[check_in_date]]</f>
        <v>9</v>
      </c>
      <c r="Q79">
        <f>ABS(fact_bookings[[#This Row],[check_in_date]]-fact_bookings[[#This Row],[booking_date]])</f>
        <v>1</v>
      </c>
      <c r="R79" s="10">
        <v>0</v>
      </c>
      <c r="S79">
        <f>fact_bookings[[#This Row],[total_room_revenue]]-fact_bookings[[#This Row],[commission_cost]]</f>
        <v>3150</v>
      </c>
      <c r="T79" s="10">
        <f>fact_bookings[[#This Row],[number_of_rooms]]*fact_bookings[[#This Row],[LOS]]</f>
        <v>9</v>
      </c>
    </row>
    <row r="80" spans="1:20" x14ac:dyDescent="0.2">
      <c r="A80" t="s">
        <v>327</v>
      </c>
      <c r="B80" t="s">
        <v>328</v>
      </c>
      <c r="C80" s="1">
        <v>45292</v>
      </c>
      <c r="D80" s="1">
        <v>45293</v>
      </c>
      <c r="E80" s="1">
        <v>45303</v>
      </c>
      <c r="F80" t="s">
        <v>113</v>
      </c>
      <c r="G80" t="s">
        <v>164</v>
      </c>
      <c r="H80" t="s">
        <v>228</v>
      </c>
      <c r="I80" t="s">
        <v>89</v>
      </c>
      <c r="J80" t="s">
        <v>173</v>
      </c>
      <c r="K80">
        <v>10500</v>
      </c>
      <c r="L80">
        <v>3</v>
      </c>
      <c r="M80">
        <v>9</v>
      </c>
      <c r="N80">
        <v>2</v>
      </c>
      <c r="O80">
        <f>fact_bookings[[#This Row],[adults_count]]+fact_bookings[[#This Row],[children_count]]</f>
        <v>11</v>
      </c>
      <c r="P80">
        <f>fact_bookings[[#This Row],[check_out_date]]-fact_bookings[[#This Row],[check_in_date]]</f>
        <v>10</v>
      </c>
      <c r="Q80">
        <f>ABS(fact_bookings[[#This Row],[check_in_date]]-fact_bookings[[#This Row],[booking_date]])</f>
        <v>1</v>
      </c>
      <c r="R80" s="10">
        <v>1050</v>
      </c>
      <c r="S80">
        <f>fact_bookings[[#This Row],[total_room_revenue]]-fact_bookings[[#This Row],[commission_cost]]</f>
        <v>9450</v>
      </c>
      <c r="T80" s="10">
        <f>fact_bookings[[#This Row],[number_of_rooms]]*fact_bookings[[#This Row],[LOS]]</f>
        <v>30</v>
      </c>
    </row>
    <row r="81" spans="1:20" x14ac:dyDescent="0.2">
      <c r="A81" t="s">
        <v>329</v>
      </c>
      <c r="B81" t="s">
        <v>330</v>
      </c>
      <c r="C81" s="1">
        <v>45292</v>
      </c>
      <c r="D81" s="1">
        <v>45353</v>
      </c>
      <c r="E81" s="1">
        <v>45366</v>
      </c>
      <c r="F81" t="s">
        <v>113</v>
      </c>
      <c r="G81" t="s">
        <v>190</v>
      </c>
      <c r="H81" t="s">
        <v>161</v>
      </c>
      <c r="I81" t="s">
        <v>91</v>
      </c>
      <c r="J81" t="s">
        <v>158</v>
      </c>
      <c r="K81">
        <v>22750</v>
      </c>
      <c r="L81">
        <v>5</v>
      </c>
      <c r="M81">
        <v>10</v>
      </c>
      <c r="N81">
        <v>5</v>
      </c>
      <c r="O81">
        <f>fact_bookings[[#This Row],[adults_count]]+fact_bookings[[#This Row],[children_count]]</f>
        <v>15</v>
      </c>
      <c r="P81">
        <f>fact_bookings[[#This Row],[check_out_date]]-fact_bookings[[#This Row],[check_in_date]]</f>
        <v>13</v>
      </c>
      <c r="Q81">
        <f>ABS(fact_bookings[[#This Row],[check_in_date]]-fact_bookings[[#This Row],[booking_date]])</f>
        <v>61</v>
      </c>
      <c r="R81" s="10">
        <v>3412.5</v>
      </c>
      <c r="S81">
        <f>fact_bookings[[#This Row],[total_room_revenue]]-fact_bookings[[#This Row],[commission_cost]]</f>
        <v>19337.5</v>
      </c>
      <c r="T81" s="10">
        <f>fact_bookings[[#This Row],[number_of_rooms]]*fact_bookings[[#This Row],[LOS]]</f>
        <v>65</v>
      </c>
    </row>
    <row r="82" spans="1:20" x14ac:dyDescent="0.2">
      <c r="A82" t="s">
        <v>331</v>
      </c>
      <c r="B82" t="s">
        <v>332</v>
      </c>
      <c r="C82" s="1">
        <v>45292</v>
      </c>
      <c r="D82" s="1">
        <v>45345</v>
      </c>
      <c r="E82" s="1">
        <v>45347</v>
      </c>
      <c r="F82" t="s">
        <v>113</v>
      </c>
      <c r="G82" t="s">
        <v>178</v>
      </c>
      <c r="H82" t="s">
        <v>172</v>
      </c>
      <c r="I82" t="s">
        <v>90</v>
      </c>
      <c r="J82" t="s">
        <v>158</v>
      </c>
      <c r="K82">
        <v>2100</v>
      </c>
      <c r="L82">
        <v>3</v>
      </c>
      <c r="M82">
        <v>3</v>
      </c>
      <c r="N82">
        <v>1</v>
      </c>
      <c r="O82">
        <f>fact_bookings[[#This Row],[adults_count]]+fact_bookings[[#This Row],[children_count]]</f>
        <v>4</v>
      </c>
      <c r="P82">
        <f>fact_bookings[[#This Row],[check_out_date]]-fact_bookings[[#This Row],[check_in_date]]</f>
        <v>2</v>
      </c>
      <c r="Q82">
        <f>ABS(fact_bookings[[#This Row],[check_in_date]]-fact_bookings[[#This Row],[booking_date]])</f>
        <v>53</v>
      </c>
      <c r="R82" s="10">
        <v>0</v>
      </c>
      <c r="S82">
        <f>fact_bookings[[#This Row],[total_room_revenue]]-fact_bookings[[#This Row],[commission_cost]]</f>
        <v>2100</v>
      </c>
      <c r="T82" s="10">
        <f>fact_bookings[[#This Row],[number_of_rooms]]*fact_bookings[[#This Row],[LOS]]</f>
        <v>6</v>
      </c>
    </row>
    <row r="83" spans="1:20" x14ac:dyDescent="0.2">
      <c r="A83" t="s">
        <v>333</v>
      </c>
      <c r="B83" t="s">
        <v>334</v>
      </c>
      <c r="C83" s="1">
        <v>45292</v>
      </c>
      <c r="D83" s="1">
        <v>45293</v>
      </c>
      <c r="E83" s="1">
        <v>45299</v>
      </c>
      <c r="F83" t="s">
        <v>113</v>
      </c>
      <c r="G83" t="s">
        <v>190</v>
      </c>
      <c r="H83" t="s">
        <v>182</v>
      </c>
      <c r="I83" t="s">
        <v>91</v>
      </c>
      <c r="J83" t="s">
        <v>173</v>
      </c>
      <c r="K83">
        <v>6300</v>
      </c>
      <c r="L83">
        <v>3</v>
      </c>
      <c r="M83">
        <v>3</v>
      </c>
      <c r="N83">
        <v>1</v>
      </c>
      <c r="O83">
        <f>fact_bookings[[#This Row],[adults_count]]+fact_bookings[[#This Row],[children_count]]</f>
        <v>4</v>
      </c>
      <c r="P83">
        <f>fact_bookings[[#This Row],[check_out_date]]-fact_bookings[[#This Row],[check_in_date]]</f>
        <v>6</v>
      </c>
      <c r="Q83">
        <f>ABS(fact_bookings[[#This Row],[check_in_date]]-fact_bookings[[#This Row],[booking_date]])</f>
        <v>1</v>
      </c>
      <c r="R83" s="10">
        <v>0</v>
      </c>
      <c r="S83">
        <f>fact_bookings[[#This Row],[total_room_revenue]]-fact_bookings[[#This Row],[commission_cost]]</f>
        <v>6300</v>
      </c>
      <c r="T83" s="10">
        <f>fact_bookings[[#This Row],[number_of_rooms]]*fact_bookings[[#This Row],[LOS]]</f>
        <v>18</v>
      </c>
    </row>
    <row r="84" spans="1:20" x14ac:dyDescent="0.2">
      <c r="A84" t="s">
        <v>335</v>
      </c>
      <c r="B84" t="s">
        <v>336</v>
      </c>
      <c r="C84" s="1">
        <v>45292</v>
      </c>
      <c r="D84" s="1">
        <v>45293</v>
      </c>
      <c r="E84" s="1">
        <v>45299</v>
      </c>
      <c r="F84" t="s">
        <v>110</v>
      </c>
      <c r="G84" t="s">
        <v>164</v>
      </c>
      <c r="H84" t="s">
        <v>172</v>
      </c>
      <c r="I84" t="s">
        <v>89</v>
      </c>
      <c r="J84" t="s">
        <v>158</v>
      </c>
      <c r="K84">
        <v>3300</v>
      </c>
      <c r="L84">
        <v>1</v>
      </c>
      <c r="M84">
        <v>3</v>
      </c>
      <c r="N84">
        <v>2</v>
      </c>
      <c r="O84">
        <f>fact_bookings[[#This Row],[adults_count]]+fact_bookings[[#This Row],[children_count]]</f>
        <v>5</v>
      </c>
      <c r="P84">
        <f>fact_bookings[[#This Row],[check_out_date]]-fact_bookings[[#This Row],[check_in_date]]</f>
        <v>6</v>
      </c>
      <c r="Q84">
        <f>ABS(fact_bookings[[#This Row],[check_in_date]]-fact_bookings[[#This Row],[booking_date]])</f>
        <v>1</v>
      </c>
      <c r="R84" s="10">
        <v>0</v>
      </c>
      <c r="S84">
        <f>fact_bookings[[#This Row],[total_room_revenue]]-fact_bookings[[#This Row],[commission_cost]]</f>
        <v>3300</v>
      </c>
      <c r="T84" s="10">
        <f>fact_bookings[[#This Row],[number_of_rooms]]*fact_bookings[[#This Row],[LOS]]</f>
        <v>6</v>
      </c>
    </row>
    <row r="85" spans="1:20" x14ac:dyDescent="0.2">
      <c r="A85" t="s">
        <v>337</v>
      </c>
      <c r="B85" t="s">
        <v>338</v>
      </c>
      <c r="C85" s="1">
        <v>45292</v>
      </c>
      <c r="D85" s="1">
        <v>45293</v>
      </c>
      <c r="E85" s="1">
        <v>45297</v>
      </c>
      <c r="F85" t="s">
        <v>113</v>
      </c>
      <c r="G85" t="s">
        <v>164</v>
      </c>
      <c r="H85" t="s">
        <v>161</v>
      </c>
      <c r="I85" t="s">
        <v>89</v>
      </c>
      <c r="J85" t="s">
        <v>158</v>
      </c>
      <c r="K85">
        <v>2800</v>
      </c>
      <c r="L85">
        <v>2</v>
      </c>
      <c r="M85">
        <v>4</v>
      </c>
      <c r="N85">
        <v>3</v>
      </c>
      <c r="O85">
        <f>fact_bookings[[#This Row],[adults_count]]+fact_bookings[[#This Row],[children_count]]</f>
        <v>7</v>
      </c>
      <c r="P85">
        <f>fact_bookings[[#This Row],[check_out_date]]-fact_bookings[[#This Row],[check_in_date]]</f>
        <v>4</v>
      </c>
      <c r="Q85">
        <f>ABS(fact_bookings[[#This Row],[check_in_date]]-fact_bookings[[#This Row],[booking_date]])</f>
        <v>1</v>
      </c>
      <c r="R85" s="10">
        <v>420</v>
      </c>
      <c r="S85">
        <f>fact_bookings[[#This Row],[total_room_revenue]]-fact_bookings[[#This Row],[commission_cost]]</f>
        <v>2380</v>
      </c>
      <c r="T85" s="10">
        <f>fact_bookings[[#This Row],[number_of_rooms]]*fact_bookings[[#This Row],[LOS]]</f>
        <v>8</v>
      </c>
    </row>
    <row r="86" spans="1:20" x14ac:dyDescent="0.2">
      <c r="A86" t="s">
        <v>339</v>
      </c>
      <c r="B86" t="s">
        <v>340</v>
      </c>
      <c r="C86" s="1">
        <v>45292</v>
      </c>
      <c r="D86" s="1">
        <v>45293</v>
      </c>
      <c r="E86" s="1">
        <v>45299</v>
      </c>
      <c r="F86" t="s">
        <v>111</v>
      </c>
      <c r="G86" t="s">
        <v>178</v>
      </c>
      <c r="H86" t="s">
        <v>172</v>
      </c>
      <c r="I86" t="s">
        <v>93</v>
      </c>
      <c r="J86" t="s">
        <v>158</v>
      </c>
      <c r="K86">
        <v>6600</v>
      </c>
      <c r="L86">
        <v>1</v>
      </c>
      <c r="M86">
        <v>3</v>
      </c>
      <c r="N86">
        <v>0</v>
      </c>
      <c r="O86">
        <f>fact_bookings[[#This Row],[adults_count]]+fact_bookings[[#This Row],[children_count]]</f>
        <v>3</v>
      </c>
      <c r="P86">
        <f>fact_bookings[[#This Row],[check_out_date]]-fact_bookings[[#This Row],[check_in_date]]</f>
        <v>6</v>
      </c>
      <c r="Q86">
        <f>ABS(fact_bookings[[#This Row],[check_in_date]]-fact_bookings[[#This Row],[booking_date]])</f>
        <v>1</v>
      </c>
      <c r="R86" s="10">
        <v>0</v>
      </c>
      <c r="S86">
        <f>fact_bookings[[#This Row],[total_room_revenue]]-fact_bookings[[#This Row],[commission_cost]]</f>
        <v>6600</v>
      </c>
      <c r="T86" s="10">
        <f>fact_bookings[[#This Row],[number_of_rooms]]*fact_bookings[[#This Row],[LOS]]</f>
        <v>6</v>
      </c>
    </row>
    <row r="87" spans="1:20" x14ac:dyDescent="0.2">
      <c r="A87" t="s">
        <v>341</v>
      </c>
      <c r="B87" t="s">
        <v>342</v>
      </c>
      <c r="C87" s="1">
        <v>45292</v>
      </c>
      <c r="D87" s="1">
        <v>45293</v>
      </c>
      <c r="E87" s="1">
        <v>45304</v>
      </c>
      <c r="F87" t="s">
        <v>113</v>
      </c>
      <c r="G87" t="s">
        <v>168</v>
      </c>
      <c r="H87" t="s">
        <v>203</v>
      </c>
      <c r="I87" t="s">
        <v>92</v>
      </c>
      <c r="J87" t="s">
        <v>158</v>
      </c>
      <c r="K87">
        <v>15400</v>
      </c>
      <c r="L87">
        <v>4</v>
      </c>
      <c r="M87">
        <v>12</v>
      </c>
      <c r="N87">
        <v>2</v>
      </c>
      <c r="O87">
        <f>fact_bookings[[#This Row],[adults_count]]+fact_bookings[[#This Row],[children_count]]</f>
        <v>14</v>
      </c>
      <c r="P87">
        <f>fact_bookings[[#This Row],[check_out_date]]-fact_bookings[[#This Row],[check_in_date]]</f>
        <v>11</v>
      </c>
      <c r="Q87">
        <f>ABS(fact_bookings[[#This Row],[check_in_date]]-fact_bookings[[#This Row],[booking_date]])</f>
        <v>1</v>
      </c>
      <c r="R87" s="10">
        <v>2618</v>
      </c>
      <c r="S87">
        <f>fact_bookings[[#This Row],[total_room_revenue]]-fact_bookings[[#This Row],[commission_cost]]</f>
        <v>12782</v>
      </c>
      <c r="T87" s="10">
        <f>fact_bookings[[#This Row],[number_of_rooms]]*fact_bookings[[#This Row],[LOS]]</f>
        <v>44</v>
      </c>
    </row>
    <row r="88" spans="1:20" x14ac:dyDescent="0.2">
      <c r="A88" t="s">
        <v>343</v>
      </c>
      <c r="B88" t="s">
        <v>344</v>
      </c>
      <c r="C88" s="1">
        <v>45292</v>
      </c>
      <c r="D88" s="1">
        <v>45293</v>
      </c>
      <c r="E88" s="1">
        <v>45302</v>
      </c>
      <c r="F88" t="s">
        <v>114</v>
      </c>
      <c r="G88" t="s">
        <v>178</v>
      </c>
      <c r="H88" t="s">
        <v>157</v>
      </c>
      <c r="I88" t="s">
        <v>89</v>
      </c>
      <c r="J88" t="s">
        <v>173</v>
      </c>
      <c r="K88">
        <v>10800</v>
      </c>
      <c r="L88">
        <v>1</v>
      </c>
      <c r="M88">
        <v>3</v>
      </c>
      <c r="N88">
        <v>0</v>
      </c>
      <c r="O88">
        <f>fact_bookings[[#This Row],[adults_count]]+fact_bookings[[#This Row],[children_count]]</f>
        <v>3</v>
      </c>
      <c r="P88">
        <f>fact_bookings[[#This Row],[check_out_date]]-fact_bookings[[#This Row],[check_in_date]]</f>
        <v>9</v>
      </c>
      <c r="Q88">
        <f>ABS(fact_bookings[[#This Row],[check_in_date]]-fact_bookings[[#This Row],[booking_date]])</f>
        <v>1</v>
      </c>
      <c r="R88" s="10">
        <v>0</v>
      </c>
      <c r="S88">
        <f>fact_bookings[[#This Row],[total_room_revenue]]-fact_bookings[[#This Row],[commission_cost]]</f>
        <v>10800</v>
      </c>
      <c r="T88" s="10">
        <f>fact_bookings[[#This Row],[number_of_rooms]]*fact_bookings[[#This Row],[LOS]]</f>
        <v>9</v>
      </c>
    </row>
    <row r="89" spans="1:20" x14ac:dyDescent="0.2">
      <c r="A89" t="s">
        <v>345</v>
      </c>
      <c r="B89" t="s">
        <v>346</v>
      </c>
      <c r="C89" s="1">
        <v>45292</v>
      </c>
      <c r="D89" s="1">
        <v>45293</v>
      </c>
      <c r="E89" s="1">
        <v>45297</v>
      </c>
      <c r="F89" t="s">
        <v>113</v>
      </c>
      <c r="G89" t="s">
        <v>185</v>
      </c>
      <c r="H89" t="s">
        <v>165</v>
      </c>
      <c r="I89" t="s">
        <v>89</v>
      </c>
      <c r="J89" t="s">
        <v>158</v>
      </c>
      <c r="K89">
        <v>7000</v>
      </c>
      <c r="L89">
        <v>5</v>
      </c>
      <c r="M89">
        <v>5</v>
      </c>
      <c r="N89">
        <v>7</v>
      </c>
      <c r="O89">
        <f>fact_bookings[[#This Row],[adults_count]]+fact_bookings[[#This Row],[children_count]]</f>
        <v>12</v>
      </c>
      <c r="P89">
        <f>fact_bookings[[#This Row],[check_out_date]]-fact_bookings[[#This Row],[check_in_date]]</f>
        <v>4</v>
      </c>
      <c r="Q89">
        <f>ABS(fact_bookings[[#This Row],[check_in_date]]-fact_bookings[[#This Row],[booking_date]])</f>
        <v>1</v>
      </c>
      <c r="R89" s="10">
        <v>1400</v>
      </c>
      <c r="S89">
        <f>fact_bookings[[#This Row],[total_room_revenue]]-fact_bookings[[#This Row],[commission_cost]]</f>
        <v>5600</v>
      </c>
      <c r="T89" s="10">
        <f>fact_bookings[[#This Row],[number_of_rooms]]*fact_bookings[[#This Row],[LOS]]</f>
        <v>20</v>
      </c>
    </row>
    <row r="90" spans="1:20" x14ac:dyDescent="0.2">
      <c r="A90" t="s">
        <v>347</v>
      </c>
      <c r="B90" t="s">
        <v>348</v>
      </c>
      <c r="C90" s="1">
        <v>45292</v>
      </c>
      <c r="D90" s="1">
        <v>45342</v>
      </c>
      <c r="E90" s="1">
        <v>45346</v>
      </c>
      <c r="F90" t="s">
        <v>113</v>
      </c>
      <c r="G90" t="s">
        <v>178</v>
      </c>
      <c r="H90" t="s">
        <v>161</v>
      </c>
      <c r="I90" t="s">
        <v>91</v>
      </c>
      <c r="J90" t="s">
        <v>158</v>
      </c>
      <c r="K90">
        <v>1400</v>
      </c>
      <c r="L90">
        <v>1</v>
      </c>
      <c r="M90">
        <v>1</v>
      </c>
      <c r="N90">
        <v>1</v>
      </c>
      <c r="O90">
        <f>fact_bookings[[#This Row],[adults_count]]+fact_bookings[[#This Row],[children_count]]</f>
        <v>2</v>
      </c>
      <c r="P90">
        <f>fact_bookings[[#This Row],[check_out_date]]-fact_bookings[[#This Row],[check_in_date]]</f>
        <v>4</v>
      </c>
      <c r="Q90">
        <f>ABS(fact_bookings[[#This Row],[check_in_date]]-fact_bookings[[#This Row],[booking_date]])</f>
        <v>50</v>
      </c>
      <c r="R90" s="10">
        <v>210</v>
      </c>
      <c r="S90">
        <f>fact_bookings[[#This Row],[total_room_revenue]]-fact_bookings[[#This Row],[commission_cost]]</f>
        <v>1190</v>
      </c>
      <c r="T90" s="10">
        <f>fact_bookings[[#This Row],[number_of_rooms]]*fact_bookings[[#This Row],[LOS]]</f>
        <v>4</v>
      </c>
    </row>
    <row r="91" spans="1:20" x14ac:dyDescent="0.2">
      <c r="A91" t="s">
        <v>349</v>
      </c>
      <c r="B91" t="s">
        <v>350</v>
      </c>
      <c r="C91" s="1">
        <v>45292</v>
      </c>
      <c r="D91" s="1">
        <v>45293</v>
      </c>
      <c r="E91" s="1">
        <v>45298</v>
      </c>
      <c r="F91" t="s">
        <v>113</v>
      </c>
      <c r="G91" t="s">
        <v>168</v>
      </c>
      <c r="H91" t="s">
        <v>203</v>
      </c>
      <c r="I91" t="s">
        <v>92</v>
      </c>
      <c r="J91" t="s">
        <v>158</v>
      </c>
      <c r="K91">
        <v>5250</v>
      </c>
      <c r="L91">
        <v>3</v>
      </c>
      <c r="M91">
        <v>9</v>
      </c>
      <c r="N91">
        <v>3</v>
      </c>
      <c r="O91">
        <f>fact_bookings[[#This Row],[adults_count]]+fact_bookings[[#This Row],[children_count]]</f>
        <v>12</v>
      </c>
      <c r="P91">
        <f>fact_bookings[[#This Row],[check_out_date]]-fact_bookings[[#This Row],[check_in_date]]</f>
        <v>5</v>
      </c>
      <c r="Q91">
        <f>ABS(fact_bookings[[#This Row],[check_in_date]]-fact_bookings[[#This Row],[booking_date]])</f>
        <v>1</v>
      </c>
      <c r="R91" s="10">
        <v>892.5</v>
      </c>
      <c r="S91">
        <f>fact_bookings[[#This Row],[total_room_revenue]]-fact_bookings[[#This Row],[commission_cost]]</f>
        <v>4357.5</v>
      </c>
      <c r="T91" s="10">
        <f>fact_bookings[[#This Row],[number_of_rooms]]*fact_bookings[[#This Row],[LOS]]</f>
        <v>15</v>
      </c>
    </row>
    <row r="92" spans="1:20" x14ac:dyDescent="0.2">
      <c r="A92" t="s">
        <v>351</v>
      </c>
      <c r="B92" t="s">
        <v>352</v>
      </c>
      <c r="C92" s="1">
        <v>45292</v>
      </c>
      <c r="D92" s="1">
        <v>45293</v>
      </c>
      <c r="E92" s="1">
        <v>45303</v>
      </c>
      <c r="F92" t="s">
        <v>113</v>
      </c>
      <c r="G92" t="s">
        <v>168</v>
      </c>
      <c r="H92" t="s">
        <v>179</v>
      </c>
      <c r="I92" t="s">
        <v>89</v>
      </c>
      <c r="J92" t="s">
        <v>158</v>
      </c>
      <c r="K92">
        <v>17500</v>
      </c>
      <c r="L92">
        <v>5</v>
      </c>
      <c r="M92">
        <v>15</v>
      </c>
      <c r="N92">
        <v>4</v>
      </c>
      <c r="O92">
        <f>fact_bookings[[#This Row],[adults_count]]+fact_bookings[[#This Row],[children_count]]</f>
        <v>19</v>
      </c>
      <c r="P92">
        <f>fact_bookings[[#This Row],[check_out_date]]-fact_bookings[[#This Row],[check_in_date]]</f>
        <v>10</v>
      </c>
      <c r="Q92">
        <f>ABS(fact_bookings[[#This Row],[check_in_date]]-fact_bookings[[#This Row],[booking_date]])</f>
        <v>1</v>
      </c>
      <c r="R92" s="10">
        <v>875</v>
      </c>
      <c r="S92">
        <f>fact_bookings[[#This Row],[total_room_revenue]]-fact_bookings[[#This Row],[commission_cost]]</f>
        <v>16625</v>
      </c>
      <c r="T92" s="10">
        <f>fact_bookings[[#This Row],[number_of_rooms]]*fact_bookings[[#This Row],[LOS]]</f>
        <v>50</v>
      </c>
    </row>
    <row r="93" spans="1:20" x14ac:dyDescent="0.2">
      <c r="A93" t="s">
        <v>353</v>
      </c>
      <c r="B93" t="s">
        <v>354</v>
      </c>
      <c r="C93" s="1">
        <v>45292</v>
      </c>
      <c r="D93" s="1">
        <v>45293</v>
      </c>
      <c r="E93" s="1">
        <v>45305</v>
      </c>
      <c r="F93" t="s">
        <v>112</v>
      </c>
      <c r="G93" t="s">
        <v>178</v>
      </c>
      <c r="H93" t="s">
        <v>157</v>
      </c>
      <c r="I93" t="s">
        <v>89</v>
      </c>
      <c r="J93" t="s">
        <v>133</v>
      </c>
      <c r="K93">
        <v>0</v>
      </c>
      <c r="L93">
        <v>10</v>
      </c>
      <c r="M93">
        <v>0</v>
      </c>
      <c r="N93">
        <v>0</v>
      </c>
      <c r="O93">
        <f>fact_bookings[[#This Row],[adults_count]]+fact_bookings[[#This Row],[children_count]]</f>
        <v>0</v>
      </c>
      <c r="P93">
        <f>fact_bookings[[#This Row],[check_out_date]]-fact_bookings[[#This Row],[check_in_date]]</f>
        <v>12</v>
      </c>
      <c r="Q93">
        <f>ABS(fact_bookings[[#This Row],[check_in_date]]-fact_bookings[[#This Row],[booking_date]])</f>
        <v>1</v>
      </c>
      <c r="R93" s="10">
        <v>0</v>
      </c>
      <c r="S93">
        <f>fact_bookings[[#This Row],[total_room_revenue]]-fact_bookings[[#This Row],[commission_cost]]</f>
        <v>0</v>
      </c>
      <c r="T93" s="10">
        <f>fact_bookings[[#This Row],[number_of_rooms]]*fact_bookings[[#This Row],[LOS]]</f>
        <v>120</v>
      </c>
    </row>
    <row r="94" spans="1:20" x14ac:dyDescent="0.2">
      <c r="A94" t="s">
        <v>355</v>
      </c>
      <c r="B94" t="s">
        <v>356</v>
      </c>
      <c r="C94" s="1">
        <v>45292</v>
      </c>
      <c r="D94" s="1">
        <v>45293</v>
      </c>
      <c r="E94" s="1">
        <v>45304</v>
      </c>
      <c r="F94" t="s">
        <v>113</v>
      </c>
      <c r="G94" t="s">
        <v>156</v>
      </c>
      <c r="H94" t="s">
        <v>203</v>
      </c>
      <c r="I94" t="s">
        <v>89</v>
      </c>
      <c r="J94" t="s">
        <v>173</v>
      </c>
      <c r="K94">
        <v>15400</v>
      </c>
      <c r="L94">
        <v>4</v>
      </c>
      <c r="M94">
        <v>4</v>
      </c>
      <c r="N94">
        <v>2</v>
      </c>
      <c r="O94">
        <f>fact_bookings[[#This Row],[adults_count]]+fact_bookings[[#This Row],[children_count]]</f>
        <v>6</v>
      </c>
      <c r="P94">
        <f>fact_bookings[[#This Row],[check_out_date]]-fact_bookings[[#This Row],[check_in_date]]</f>
        <v>11</v>
      </c>
      <c r="Q94">
        <f>ABS(fact_bookings[[#This Row],[check_in_date]]-fact_bookings[[#This Row],[booking_date]])</f>
        <v>1</v>
      </c>
      <c r="R94" s="10">
        <v>2618</v>
      </c>
      <c r="S94">
        <f>fact_bookings[[#This Row],[total_room_revenue]]-fact_bookings[[#This Row],[commission_cost]]</f>
        <v>12782</v>
      </c>
      <c r="T94" s="10">
        <f>fact_bookings[[#This Row],[number_of_rooms]]*fact_bookings[[#This Row],[LOS]]</f>
        <v>44</v>
      </c>
    </row>
    <row r="95" spans="1:20" x14ac:dyDescent="0.2">
      <c r="A95" t="s">
        <v>357</v>
      </c>
      <c r="B95" t="s">
        <v>358</v>
      </c>
      <c r="C95" s="1">
        <v>45292</v>
      </c>
      <c r="D95" s="1">
        <v>45293</v>
      </c>
      <c r="E95" s="1">
        <v>45296</v>
      </c>
      <c r="F95" t="s">
        <v>113</v>
      </c>
      <c r="G95" t="s">
        <v>171</v>
      </c>
      <c r="H95" t="s">
        <v>165</v>
      </c>
      <c r="I95" t="s">
        <v>89</v>
      </c>
      <c r="J95" t="s">
        <v>158</v>
      </c>
      <c r="K95">
        <v>1050</v>
      </c>
      <c r="L95">
        <v>1</v>
      </c>
      <c r="M95">
        <v>3</v>
      </c>
      <c r="N95">
        <v>2</v>
      </c>
      <c r="O95">
        <f>fact_bookings[[#This Row],[adults_count]]+fact_bookings[[#This Row],[children_count]]</f>
        <v>5</v>
      </c>
      <c r="P95">
        <f>fact_bookings[[#This Row],[check_out_date]]-fact_bookings[[#This Row],[check_in_date]]</f>
        <v>3</v>
      </c>
      <c r="Q95">
        <f>ABS(fact_bookings[[#This Row],[check_in_date]]-fact_bookings[[#This Row],[booking_date]])</f>
        <v>1</v>
      </c>
      <c r="R95" s="10">
        <v>210</v>
      </c>
      <c r="S95">
        <f>fact_bookings[[#This Row],[total_room_revenue]]-fact_bookings[[#This Row],[commission_cost]]</f>
        <v>840</v>
      </c>
      <c r="T95" s="10">
        <f>fact_bookings[[#This Row],[number_of_rooms]]*fact_bookings[[#This Row],[LOS]]</f>
        <v>3</v>
      </c>
    </row>
    <row r="96" spans="1:20" x14ac:dyDescent="0.2">
      <c r="A96" t="s">
        <v>359</v>
      </c>
      <c r="B96" t="s">
        <v>360</v>
      </c>
      <c r="C96" s="1">
        <v>45292</v>
      </c>
      <c r="D96" s="1">
        <v>45293</v>
      </c>
      <c r="E96" s="1">
        <v>45300</v>
      </c>
      <c r="F96" t="s">
        <v>111</v>
      </c>
      <c r="G96" t="s">
        <v>190</v>
      </c>
      <c r="H96" t="s">
        <v>165</v>
      </c>
      <c r="I96" t="s">
        <v>91</v>
      </c>
      <c r="J96" t="s">
        <v>158</v>
      </c>
      <c r="K96">
        <v>15400</v>
      </c>
      <c r="L96">
        <v>2</v>
      </c>
      <c r="M96">
        <v>2</v>
      </c>
      <c r="N96">
        <v>3</v>
      </c>
      <c r="O96">
        <f>fact_bookings[[#This Row],[adults_count]]+fact_bookings[[#This Row],[children_count]]</f>
        <v>5</v>
      </c>
      <c r="P96">
        <f>fact_bookings[[#This Row],[check_out_date]]-fact_bookings[[#This Row],[check_in_date]]</f>
        <v>7</v>
      </c>
      <c r="Q96">
        <f>ABS(fact_bookings[[#This Row],[check_in_date]]-fact_bookings[[#This Row],[booking_date]])</f>
        <v>1</v>
      </c>
      <c r="R96" s="10">
        <v>3080</v>
      </c>
      <c r="S96">
        <f>fact_bookings[[#This Row],[total_room_revenue]]-fact_bookings[[#This Row],[commission_cost]]</f>
        <v>12320</v>
      </c>
      <c r="T96" s="10">
        <f>fact_bookings[[#This Row],[number_of_rooms]]*fact_bookings[[#This Row],[LOS]]</f>
        <v>14</v>
      </c>
    </row>
    <row r="97" spans="1:20" x14ac:dyDescent="0.2">
      <c r="A97" t="s">
        <v>361</v>
      </c>
      <c r="B97" t="s">
        <v>362</v>
      </c>
      <c r="C97" s="1">
        <v>45292</v>
      </c>
      <c r="D97" s="1">
        <v>45293</v>
      </c>
      <c r="E97" s="1">
        <v>45302</v>
      </c>
      <c r="F97" t="s">
        <v>112</v>
      </c>
      <c r="G97" t="s">
        <v>168</v>
      </c>
      <c r="H97" t="s">
        <v>161</v>
      </c>
      <c r="I97" t="s">
        <v>89</v>
      </c>
      <c r="J97" t="s">
        <v>158</v>
      </c>
      <c r="K97">
        <v>28800</v>
      </c>
      <c r="L97">
        <v>4</v>
      </c>
      <c r="M97">
        <v>12</v>
      </c>
      <c r="N97">
        <v>3</v>
      </c>
      <c r="O97">
        <f>fact_bookings[[#This Row],[adults_count]]+fact_bookings[[#This Row],[children_count]]</f>
        <v>15</v>
      </c>
      <c r="P97">
        <f>fact_bookings[[#This Row],[check_out_date]]-fact_bookings[[#This Row],[check_in_date]]</f>
        <v>9</v>
      </c>
      <c r="Q97">
        <f>ABS(fact_bookings[[#This Row],[check_in_date]]-fact_bookings[[#This Row],[booking_date]])</f>
        <v>1</v>
      </c>
      <c r="R97" s="10">
        <v>4320</v>
      </c>
      <c r="S97">
        <f>fact_bookings[[#This Row],[total_room_revenue]]-fact_bookings[[#This Row],[commission_cost]]</f>
        <v>24480</v>
      </c>
      <c r="T97" s="10">
        <f>fact_bookings[[#This Row],[number_of_rooms]]*fact_bookings[[#This Row],[LOS]]</f>
        <v>36</v>
      </c>
    </row>
    <row r="98" spans="1:20" x14ac:dyDescent="0.2">
      <c r="A98" t="s">
        <v>363</v>
      </c>
      <c r="B98" t="s">
        <v>364</v>
      </c>
      <c r="C98" s="1">
        <v>45292</v>
      </c>
      <c r="D98" s="1">
        <v>45293</v>
      </c>
      <c r="E98" s="1">
        <v>45297</v>
      </c>
      <c r="F98" t="s">
        <v>113</v>
      </c>
      <c r="G98" t="s">
        <v>156</v>
      </c>
      <c r="H98" t="s">
        <v>172</v>
      </c>
      <c r="I98" t="s">
        <v>91</v>
      </c>
      <c r="J98" t="s">
        <v>173</v>
      </c>
      <c r="K98">
        <v>2800</v>
      </c>
      <c r="L98">
        <v>2</v>
      </c>
      <c r="M98">
        <v>2</v>
      </c>
      <c r="N98">
        <v>2</v>
      </c>
      <c r="O98">
        <f>fact_bookings[[#This Row],[adults_count]]+fact_bookings[[#This Row],[children_count]]</f>
        <v>4</v>
      </c>
      <c r="P98">
        <f>fact_bookings[[#This Row],[check_out_date]]-fact_bookings[[#This Row],[check_in_date]]</f>
        <v>4</v>
      </c>
      <c r="Q98">
        <f>ABS(fact_bookings[[#This Row],[check_in_date]]-fact_bookings[[#This Row],[booking_date]])</f>
        <v>1</v>
      </c>
      <c r="R98" s="10">
        <v>0</v>
      </c>
      <c r="S98">
        <f>fact_bookings[[#This Row],[total_room_revenue]]-fact_bookings[[#This Row],[commission_cost]]</f>
        <v>2800</v>
      </c>
      <c r="T98" s="10">
        <f>fact_bookings[[#This Row],[number_of_rooms]]*fact_bookings[[#This Row],[LOS]]</f>
        <v>8</v>
      </c>
    </row>
    <row r="99" spans="1:20" x14ac:dyDescent="0.2">
      <c r="A99" t="s">
        <v>365</v>
      </c>
      <c r="B99" t="s">
        <v>366</v>
      </c>
      <c r="C99" s="1">
        <v>45292</v>
      </c>
      <c r="D99" s="1">
        <v>45293</v>
      </c>
      <c r="E99" s="1">
        <v>45297</v>
      </c>
      <c r="F99" t="s">
        <v>113</v>
      </c>
      <c r="G99" t="s">
        <v>185</v>
      </c>
      <c r="H99" t="s">
        <v>179</v>
      </c>
      <c r="I99" t="s">
        <v>89</v>
      </c>
      <c r="J99" t="s">
        <v>158</v>
      </c>
      <c r="K99">
        <v>5600</v>
      </c>
      <c r="L99">
        <v>4</v>
      </c>
      <c r="M99">
        <v>12</v>
      </c>
      <c r="N99">
        <v>3</v>
      </c>
      <c r="O99">
        <f>fact_bookings[[#This Row],[adults_count]]+fact_bookings[[#This Row],[children_count]]</f>
        <v>15</v>
      </c>
      <c r="P99">
        <f>fact_bookings[[#This Row],[check_out_date]]-fact_bookings[[#This Row],[check_in_date]]</f>
        <v>4</v>
      </c>
      <c r="Q99">
        <f>ABS(fact_bookings[[#This Row],[check_in_date]]-fact_bookings[[#This Row],[booking_date]])</f>
        <v>1</v>
      </c>
      <c r="R99" s="10">
        <v>280</v>
      </c>
      <c r="S99">
        <f>fact_bookings[[#This Row],[total_room_revenue]]-fact_bookings[[#This Row],[commission_cost]]</f>
        <v>5320</v>
      </c>
      <c r="T99" s="10">
        <f>fact_bookings[[#This Row],[number_of_rooms]]*fact_bookings[[#This Row],[LOS]]</f>
        <v>16</v>
      </c>
    </row>
    <row r="100" spans="1:20" x14ac:dyDescent="0.2">
      <c r="A100" t="s">
        <v>367</v>
      </c>
      <c r="B100" t="s">
        <v>368</v>
      </c>
      <c r="C100" s="1">
        <v>45292</v>
      </c>
      <c r="D100" s="1">
        <v>45293</v>
      </c>
      <c r="E100" s="1">
        <v>45301</v>
      </c>
      <c r="F100" t="s">
        <v>113</v>
      </c>
      <c r="G100" t="s">
        <v>156</v>
      </c>
      <c r="H100" t="s">
        <v>165</v>
      </c>
      <c r="I100" t="s">
        <v>89</v>
      </c>
      <c r="J100" t="s">
        <v>133</v>
      </c>
      <c r="K100">
        <v>0</v>
      </c>
      <c r="L100">
        <v>5</v>
      </c>
      <c r="M100">
        <v>0</v>
      </c>
      <c r="N100">
        <v>0</v>
      </c>
      <c r="O100">
        <f>fact_bookings[[#This Row],[adults_count]]+fact_bookings[[#This Row],[children_count]]</f>
        <v>0</v>
      </c>
      <c r="P100">
        <f>fact_bookings[[#This Row],[check_out_date]]-fact_bookings[[#This Row],[check_in_date]]</f>
        <v>8</v>
      </c>
      <c r="Q100">
        <f>ABS(fact_bookings[[#This Row],[check_in_date]]-fact_bookings[[#This Row],[booking_date]])</f>
        <v>1</v>
      </c>
      <c r="R100" s="10">
        <v>0</v>
      </c>
      <c r="S100">
        <f>fact_bookings[[#This Row],[total_room_revenue]]-fact_bookings[[#This Row],[commission_cost]]</f>
        <v>0</v>
      </c>
      <c r="T100" s="10">
        <f>fact_bookings[[#This Row],[number_of_rooms]]*fact_bookings[[#This Row],[LOS]]</f>
        <v>40</v>
      </c>
    </row>
    <row r="101" spans="1:20" x14ac:dyDescent="0.2">
      <c r="A101" t="s">
        <v>369</v>
      </c>
      <c r="B101" t="s">
        <v>370</v>
      </c>
      <c r="C101" s="1">
        <v>45292</v>
      </c>
      <c r="D101" s="1">
        <v>45339</v>
      </c>
      <c r="E101" s="1">
        <v>45350</v>
      </c>
      <c r="F101" t="s">
        <v>113</v>
      </c>
      <c r="G101" t="s">
        <v>164</v>
      </c>
      <c r="H101" t="s">
        <v>203</v>
      </c>
      <c r="I101" t="s">
        <v>90</v>
      </c>
      <c r="J101" t="s">
        <v>158</v>
      </c>
      <c r="K101">
        <v>7700</v>
      </c>
      <c r="L101">
        <v>2</v>
      </c>
      <c r="M101">
        <v>4</v>
      </c>
      <c r="N101">
        <v>0</v>
      </c>
      <c r="O101">
        <f>fact_bookings[[#This Row],[adults_count]]+fact_bookings[[#This Row],[children_count]]</f>
        <v>4</v>
      </c>
      <c r="P101">
        <f>fact_bookings[[#This Row],[check_out_date]]-fact_bookings[[#This Row],[check_in_date]]</f>
        <v>11</v>
      </c>
      <c r="Q101">
        <f>ABS(fact_bookings[[#This Row],[check_in_date]]-fact_bookings[[#This Row],[booking_date]])</f>
        <v>47</v>
      </c>
      <c r="R101" s="10">
        <v>1309</v>
      </c>
      <c r="S101">
        <f>fact_bookings[[#This Row],[total_room_revenue]]-fact_bookings[[#This Row],[commission_cost]]</f>
        <v>6391</v>
      </c>
      <c r="T101" s="10">
        <f>fact_bookings[[#This Row],[number_of_rooms]]*fact_bookings[[#This Row],[LOS]]</f>
        <v>22</v>
      </c>
    </row>
    <row r="102" spans="1:20" x14ac:dyDescent="0.2">
      <c r="A102" t="s">
        <v>371</v>
      </c>
      <c r="B102" t="s">
        <v>372</v>
      </c>
      <c r="C102" s="1">
        <v>45292</v>
      </c>
      <c r="D102" s="1">
        <v>45293</v>
      </c>
      <c r="E102" s="1">
        <v>45299</v>
      </c>
      <c r="F102" t="s">
        <v>113</v>
      </c>
      <c r="G102" t="s">
        <v>185</v>
      </c>
      <c r="H102" t="s">
        <v>172</v>
      </c>
      <c r="I102" t="s">
        <v>89</v>
      </c>
      <c r="J102" t="s">
        <v>158</v>
      </c>
      <c r="K102">
        <v>8400</v>
      </c>
      <c r="L102">
        <v>4</v>
      </c>
      <c r="M102">
        <v>12</v>
      </c>
      <c r="N102">
        <v>4</v>
      </c>
      <c r="O102">
        <f>fact_bookings[[#This Row],[adults_count]]+fact_bookings[[#This Row],[children_count]]</f>
        <v>16</v>
      </c>
      <c r="P102">
        <f>fact_bookings[[#This Row],[check_out_date]]-fact_bookings[[#This Row],[check_in_date]]</f>
        <v>6</v>
      </c>
      <c r="Q102">
        <f>ABS(fact_bookings[[#This Row],[check_in_date]]-fact_bookings[[#This Row],[booking_date]])</f>
        <v>1</v>
      </c>
      <c r="R102" s="10">
        <v>0</v>
      </c>
      <c r="S102">
        <f>fact_bookings[[#This Row],[total_room_revenue]]-fact_bookings[[#This Row],[commission_cost]]</f>
        <v>8400</v>
      </c>
      <c r="T102" s="10">
        <f>fact_bookings[[#This Row],[number_of_rooms]]*fact_bookings[[#This Row],[LOS]]</f>
        <v>24</v>
      </c>
    </row>
    <row r="103" spans="1:20" x14ac:dyDescent="0.2">
      <c r="A103" t="s">
        <v>373</v>
      </c>
      <c r="B103" t="s">
        <v>374</v>
      </c>
      <c r="C103" s="1">
        <v>45292</v>
      </c>
      <c r="D103" s="1">
        <v>45325</v>
      </c>
      <c r="E103" s="1">
        <v>45331</v>
      </c>
      <c r="F103" t="s">
        <v>113</v>
      </c>
      <c r="G103" t="s">
        <v>190</v>
      </c>
      <c r="H103" t="s">
        <v>228</v>
      </c>
      <c r="I103" t="s">
        <v>90</v>
      </c>
      <c r="J103" t="s">
        <v>173</v>
      </c>
      <c r="K103">
        <v>10500</v>
      </c>
      <c r="L103">
        <v>5</v>
      </c>
      <c r="M103">
        <v>15</v>
      </c>
      <c r="N103">
        <v>4</v>
      </c>
      <c r="O103">
        <f>fact_bookings[[#This Row],[adults_count]]+fact_bookings[[#This Row],[children_count]]</f>
        <v>19</v>
      </c>
      <c r="P103">
        <f>fact_bookings[[#This Row],[check_out_date]]-fact_bookings[[#This Row],[check_in_date]]</f>
        <v>6</v>
      </c>
      <c r="Q103">
        <f>ABS(fact_bookings[[#This Row],[check_in_date]]-fact_bookings[[#This Row],[booking_date]])</f>
        <v>33</v>
      </c>
      <c r="R103" s="10">
        <v>1050</v>
      </c>
      <c r="S103">
        <f>fact_bookings[[#This Row],[total_room_revenue]]-fact_bookings[[#This Row],[commission_cost]]</f>
        <v>9450</v>
      </c>
      <c r="T103" s="10">
        <f>fact_bookings[[#This Row],[number_of_rooms]]*fact_bookings[[#This Row],[LOS]]</f>
        <v>30</v>
      </c>
    </row>
    <row r="104" spans="1:20" x14ac:dyDescent="0.2">
      <c r="A104" t="s">
        <v>375</v>
      </c>
      <c r="B104" t="s">
        <v>376</v>
      </c>
      <c r="C104" s="1">
        <v>45292</v>
      </c>
      <c r="D104" s="1">
        <v>45293</v>
      </c>
      <c r="E104" s="1">
        <v>45298</v>
      </c>
      <c r="F104" t="s">
        <v>113</v>
      </c>
      <c r="G104" t="s">
        <v>171</v>
      </c>
      <c r="H104" t="s">
        <v>161</v>
      </c>
      <c r="I104" t="s">
        <v>90</v>
      </c>
      <c r="J104" t="s">
        <v>158</v>
      </c>
      <c r="K104">
        <v>5250</v>
      </c>
      <c r="L104">
        <v>3</v>
      </c>
      <c r="M104">
        <v>6</v>
      </c>
      <c r="N104">
        <v>1</v>
      </c>
      <c r="O104">
        <f>fact_bookings[[#This Row],[adults_count]]+fact_bookings[[#This Row],[children_count]]</f>
        <v>7</v>
      </c>
      <c r="P104">
        <f>fact_bookings[[#This Row],[check_out_date]]-fact_bookings[[#This Row],[check_in_date]]</f>
        <v>5</v>
      </c>
      <c r="Q104">
        <f>ABS(fact_bookings[[#This Row],[check_in_date]]-fact_bookings[[#This Row],[booking_date]])</f>
        <v>1</v>
      </c>
      <c r="R104" s="10">
        <v>787.5</v>
      </c>
      <c r="S104">
        <f>fact_bookings[[#This Row],[total_room_revenue]]-fact_bookings[[#This Row],[commission_cost]]</f>
        <v>4462.5</v>
      </c>
      <c r="T104" s="10">
        <f>fact_bookings[[#This Row],[number_of_rooms]]*fact_bookings[[#This Row],[LOS]]</f>
        <v>15</v>
      </c>
    </row>
    <row r="105" spans="1:20" x14ac:dyDescent="0.2">
      <c r="A105" t="s">
        <v>377</v>
      </c>
      <c r="B105" t="s">
        <v>378</v>
      </c>
      <c r="C105" s="1">
        <v>45292</v>
      </c>
      <c r="D105" s="1">
        <v>45293</v>
      </c>
      <c r="E105" s="1">
        <v>45301</v>
      </c>
      <c r="F105" t="s">
        <v>113</v>
      </c>
      <c r="G105" t="s">
        <v>190</v>
      </c>
      <c r="H105" t="s">
        <v>161</v>
      </c>
      <c r="I105" t="s">
        <v>92</v>
      </c>
      <c r="J105" t="s">
        <v>158</v>
      </c>
      <c r="K105">
        <v>14000</v>
      </c>
      <c r="L105">
        <v>5</v>
      </c>
      <c r="M105">
        <v>10</v>
      </c>
      <c r="N105">
        <v>5</v>
      </c>
      <c r="O105">
        <f>fact_bookings[[#This Row],[adults_count]]+fact_bookings[[#This Row],[children_count]]</f>
        <v>15</v>
      </c>
      <c r="P105">
        <f>fact_bookings[[#This Row],[check_out_date]]-fact_bookings[[#This Row],[check_in_date]]</f>
        <v>8</v>
      </c>
      <c r="Q105">
        <f>ABS(fact_bookings[[#This Row],[check_in_date]]-fact_bookings[[#This Row],[booking_date]])</f>
        <v>1</v>
      </c>
      <c r="R105" s="10">
        <v>2100</v>
      </c>
      <c r="S105">
        <f>fact_bookings[[#This Row],[total_room_revenue]]-fact_bookings[[#This Row],[commission_cost]]</f>
        <v>11900</v>
      </c>
      <c r="T105" s="10">
        <f>fact_bookings[[#This Row],[number_of_rooms]]*fact_bookings[[#This Row],[LOS]]</f>
        <v>40</v>
      </c>
    </row>
    <row r="106" spans="1:20" x14ac:dyDescent="0.2">
      <c r="A106" t="s">
        <v>379</v>
      </c>
      <c r="B106" t="s">
        <v>380</v>
      </c>
      <c r="C106" s="1">
        <v>45292</v>
      </c>
      <c r="D106" s="1">
        <v>45293</v>
      </c>
      <c r="E106" s="1">
        <v>45299</v>
      </c>
      <c r="F106" t="s">
        <v>113</v>
      </c>
      <c r="G106" t="s">
        <v>178</v>
      </c>
      <c r="H106" t="s">
        <v>172</v>
      </c>
      <c r="I106" t="s">
        <v>91</v>
      </c>
      <c r="J106" t="s">
        <v>173</v>
      </c>
      <c r="K106">
        <v>10500</v>
      </c>
      <c r="L106">
        <v>5</v>
      </c>
      <c r="M106">
        <v>5</v>
      </c>
      <c r="N106">
        <v>2</v>
      </c>
      <c r="O106">
        <f>fact_bookings[[#This Row],[adults_count]]+fact_bookings[[#This Row],[children_count]]</f>
        <v>7</v>
      </c>
      <c r="P106">
        <f>fact_bookings[[#This Row],[check_out_date]]-fact_bookings[[#This Row],[check_in_date]]</f>
        <v>6</v>
      </c>
      <c r="Q106">
        <f>ABS(fact_bookings[[#This Row],[check_in_date]]-fact_bookings[[#This Row],[booking_date]])</f>
        <v>1</v>
      </c>
      <c r="R106" s="10">
        <v>0</v>
      </c>
      <c r="S106">
        <f>fact_bookings[[#This Row],[total_room_revenue]]-fact_bookings[[#This Row],[commission_cost]]</f>
        <v>10500</v>
      </c>
      <c r="T106" s="10">
        <f>fact_bookings[[#This Row],[number_of_rooms]]*fact_bookings[[#This Row],[LOS]]</f>
        <v>30</v>
      </c>
    </row>
    <row r="107" spans="1:20" x14ac:dyDescent="0.2">
      <c r="A107" t="s">
        <v>381</v>
      </c>
      <c r="B107" t="s">
        <v>382</v>
      </c>
      <c r="C107" s="1">
        <v>45292</v>
      </c>
      <c r="D107" s="1">
        <v>45312</v>
      </c>
      <c r="E107" s="1">
        <v>45324</v>
      </c>
      <c r="F107" t="s">
        <v>114</v>
      </c>
      <c r="G107" t="s">
        <v>185</v>
      </c>
      <c r="H107" t="s">
        <v>203</v>
      </c>
      <c r="I107" t="s">
        <v>89</v>
      </c>
      <c r="J107" t="s">
        <v>158</v>
      </c>
      <c r="K107">
        <v>14400</v>
      </c>
      <c r="L107">
        <v>1</v>
      </c>
      <c r="M107">
        <v>2</v>
      </c>
      <c r="N107">
        <v>1</v>
      </c>
      <c r="O107">
        <f>fact_bookings[[#This Row],[adults_count]]+fact_bookings[[#This Row],[children_count]]</f>
        <v>3</v>
      </c>
      <c r="P107">
        <f>fact_bookings[[#This Row],[check_out_date]]-fact_bookings[[#This Row],[check_in_date]]</f>
        <v>12</v>
      </c>
      <c r="Q107">
        <f>ABS(fact_bookings[[#This Row],[check_in_date]]-fact_bookings[[#This Row],[booking_date]])</f>
        <v>20</v>
      </c>
      <c r="R107" s="10">
        <v>2448</v>
      </c>
      <c r="S107">
        <f>fact_bookings[[#This Row],[total_room_revenue]]-fact_bookings[[#This Row],[commission_cost]]</f>
        <v>11952</v>
      </c>
      <c r="T107" s="10">
        <f>fact_bookings[[#This Row],[number_of_rooms]]*fact_bookings[[#This Row],[LOS]]</f>
        <v>12</v>
      </c>
    </row>
    <row r="108" spans="1:20" x14ac:dyDescent="0.2">
      <c r="A108" t="s">
        <v>383</v>
      </c>
      <c r="B108" t="s">
        <v>384</v>
      </c>
      <c r="C108" s="1">
        <v>45292</v>
      </c>
      <c r="D108" s="1">
        <v>45336</v>
      </c>
      <c r="E108" s="1">
        <v>45347</v>
      </c>
      <c r="F108" t="s">
        <v>110</v>
      </c>
      <c r="G108" t="s">
        <v>178</v>
      </c>
      <c r="H108" t="s">
        <v>161</v>
      </c>
      <c r="I108" t="s">
        <v>92</v>
      </c>
      <c r="J108" t="s">
        <v>158</v>
      </c>
      <c r="K108">
        <v>6050</v>
      </c>
      <c r="L108">
        <v>1</v>
      </c>
      <c r="M108">
        <v>3</v>
      </c>
      <c r="N108">
        <v>1</v>
      </c>
      <c r="O108">
        <f>fact_bookings[[#This Row],[adults_count]]+fact_bookings[[#This Row],[children_count]]</f>
        <v>4</v>
      </c>
      <c r="P108">
        <f>fact_bookings[[#This Row],[check_out_date]]-fact_bookings[[#This Row],[check_in_date]]</f>
        <v>11</v>
      </c>
      <c r="Q108">
        <f>ABS(fact_bookings[[#This Row],[check_in_date]]-fact_bookings[[#This Row],[booking_date]])</f>
        <v>44</v>
      </c>
      <c r="R108" s="10">
        <v>907.5</v>
      </c>
      <c r="S108">
        <f>fact_bookings[[#This Row],[total_room_revenue]]-fact_bookings[[#This Row],[commission_cost]]</f>
        <v>5142.5</v>
      </c>
      <c r="T108" s="10">
        <f>fact_bookings[[#This Row],[number_of_rooms]]*fact_bookings[[#This Row],[LOS]]</f>
        <v>11</v>
      </c>
    </row>
    <row r="109" spans="1:20" x14ac:dyDescent="0.2">
      <c r="A109" t="s">
        <v>385</v>
      </c>
      <c r="B109" t="s">
        <v>386</v>
      </c>
      <c r="C109" s="1">
        <v>45292</v>
      </c>
      <c r="D109" s="1">
        <v>45293</v>
      </c>
      <c r="E109" s="1">
        <v>45297</v>
      </c>
      <c r="F109" t="s">
        <v>113</v>
      </c>
      <c r="G109" t="s">
        <v>156</v>
      </c>
      <c r="H109" t="s">
        <v>203</v>
      </c>
      <c r="I109" t="s">
        <v>93</v>
      </c>
      <c r="J109" t="s">
        <v>158</v>
      </c>
      <c r="K109">
        <v>2800</v>
      </c>
      <c r="L109">
        <v>2</v>
      </c>
      <c r="M109">
        <v>4</v>
      </c>
      <c r="N109">
        <v>2</v>
      </c>
      <c r="O109">
        <f>fact_bookings[[#This Row],[adults_count]]+fact_bookings[[#This Row],[children_count]]</f>
        <v>6</v>
      </c>
      <c r="P109">
        <f>fact_bookings[[#This Row],[check_out_date]]-fact_bookings[[#This Row],[check_in_date]]</f>
        <v>4</v>
      </c>
      <c r="Q109">
        <f>ABS(fact_bookings[[#This Row],[check_in_date]]-fact_bookings[[#This Row],[booking_date]])</f>
        <v>1</v>
      </c>
      <c r="R109" s="10">
        <v>476</v>
      </c>
      <c r="S109">
        <f>fact_bookings[[#This Row],[total_room_revenue]]-fact_bookings[[#This Row],[commission_cost]]</f>
        <v>2324</v>
      </c>
      <c r="T109" s="10">
        <f>fact_bookings[[#This Row],[number_of_rooms]]*fact_bookings[[#This Row],[LOS]]</f>
        <v>8</v>
      </c>
    </row>
    <row r="110" spans="1:20" x14ac:dyDescent="0.2">
      <c r="A110" t="s">
        <v>387</v>
      </c>
      <c r="B110" t="s">
        <v>388</v>
      </c>
      <c r="C110" s="1">
        <v>45292</v>
      </c>
      <c r="D110" s="1">
        <v>45293</v>
      </c>
      <c r="E110" s="1">
        <v>45295</v>
      </c>
      <c r="F110" t="s">
        <v>113</v>
      </c>
      <c r="G110" t="s">
        <v>190</v>
      </c>
      <c r="H110" t="s">
        <v>165</v>
      </c>
      <c r="I110" t="s">
        <v>90</v>
      </c>
      <c r="J110" t="s">
        <v>173</v>
      </c>
      <c r="K110">
        <v>2800</v>
      </c>
      <c r="L110">
        <v>4</v>
      </c>
      <c r="M110">
        <v>12</v>
      </c>
      <c r="N110">
        <v>2</v>
      </c>
      <c r="O110">
        <f>fact_bookings[[#This Row],[adults_count]]+fact_bookings[[#This Row],[children_count]]</f>
        <v>14</v>
      </c>
      <c r="P110">
        <f>fact_bookings[[#This Row],[check_out_date]]-fact_bookings[[#This Row],[check_in_date]]</f>
        <v>2</v>
      </c>
      <c r="Q110">
        <f>ABS(fact_bookings[[#This Row],[check_in_date]]-fact_bookings[[#This Row],[booking_date]])</f>
        <v>1</v>
      </c>
      <c r="R110" s="10">
        <v>560</v>
      </c>
      <c r="S110">
        <f>fact_bookings[[#This Row],[total_room_revenue]]-fact_bookings[[#This Row],[commission_cost]]</f>
        <v>2240</v>
      </c>
      <c r="T110" s="10">
        <f>fact_bookings[[#This Row],[number_of_rooms]]*fact_bookings[[#This Row],[LOS]]</f>
        <v>8</v>
      </c>
    </row>
    <row r="111" spans="1:20" x14ac:dyDescent="0.2">
      <c r="A111" t="s">
        <v>389</v>
      </c>
      <c r="B111" t="s">
        <v>390</v>
      </c>
      <c r="C111" s="1">
        <v>45292</v>
      </c>
      <c r="D111" s="1">
        <v>45293</v>
      </c>
      <c r="E111" s="1">
        <v>45296</v>
      </c>
      <c r="F111" t="s">
        <v>113</v>
      </c>
      <c r="G111" t="s">
        <v>168</v>
      </c>
      <c r="H111" t="s">
        <v>179</v>
      </c>
      <c r="I111" t="s">
        <v>89</v>
      </c>
      <c r="J111" t="s">
        <v>158</v>
      </c>
      <c r="K111">
        <v>2100</v>
      </c>
      <c r="L111">
        <v>2</v>
      </c>
      <c r="M111">
        <v>6</v>
      </c>
      <c r="N111">
        <v>1</v>
      </c>
      <c r="O111">
        <f>fact_bookings[[#This Row],[adults_count]]+fact_bookings[[#This Row],[children_count]]</f>
        <v>7</v>
      </c>
      <c r="P111">
        <f>fact_bookings[[#This Row],[check_out_date]]-fact_bookings[[#This Row],[check_in_date]]</f>
        <v>3</v>
      </c>
      <c r="Q111">
        <f>ABS(fact_bookings[[#This Row],[check_in_date]]-fact_bookings[[#This Row],[booking_date]])</f>
        <v>1</v>
      </c>
      <c r="R111" s="10">
        <v>105</v>
      </c>
      <c r="S111">
        <f>fact_bookings[[#This Row],[total_room_revenue]]-fact_bookings[[#This Row],[commission_cost]]</f>
        <v>1995</v>
      </c>
      <c r="T111" s="10">
        <f>fact_bookings[[#This Row],[number_of_rooms]]*fact_bookings[[#This Row],[LOS]]</f>
        <v>6</v>
      </c>
    </row>
    <row r="112" spans="1:20" x14ac:dyDescent="0.2">
      <c r="A112" t="s">
        <v>391</v>
      </c>
      <c r="B112" t="s">
        <v>392</v>
      </c>
      <c r="C112" s="1">
        <v>45292</v>
      </c>
      <c r="D112" s="1">
        <v>45293</v>
      </c>
      <c r="E112" s="1">
        <v>45295</v>
      </c>
      <c r="F112" t="s">
        <v>113</v>
      </c>
      <c r="G112" t="s">
        <v>185</v>
      </c>
      <c r="H112" t="s">
        <v>165</v>
      </c>
      <c r="I112" t="s">
        <v>93</v>
      </c>
      <c r="J112" t="s">
        <v>134</v>
      </c>
      <c r="K112">
        <v>3500</v>
      </c>
      <c r="L112">
        <v>5</v>
      </c>
      <c r="M112">
        <v>5</v>
      </c>
      <c r="N112">
        <v>4</v>
      </c>
      <c r="O112">
        <f>fact_bookings[[#This Row],[adults_count]]+fact_bookings[[#This Row],[children_count]]</f>
        <v>9</v>
      </c>
      <c r="P112">
        <f>fact_bookings[[#This Row],[check_out_date]]-fact_bookings[[#This Row],[check_in_date]]</f>
        <v>2</v>
      </c>
      <c r="Q112">
        <f>ABS(fact_bookings[[#This Row],[check_in_date]]-fact_bookings[[#This Row],[booking_date]])</f>
        <v>1</v>
      </c>
      <c r="R112" s="10">
        <v>700</v>
      </c>
      <c r="S112">
        <f>fact_bookings[[#This Row],[total_room_revenue]]-fact_bookings[[#This Row],[commission_cost]]</f>
        <v>2800</v>
      </c>
      <c r="T112" s="10">
        <f>fact_bookings[[#This Row],[number_of_rooms]]*fact_bookings[[#This Row],[LOS]]</f>
        <v>10</v>
      </c>
    </row>
    <row r="113" spans="1:20" x14ac:dyDescent="0.2">
      <c r="A113" t="s">
        <v>393</v>
      </c>
      <c r="B113" t="s">
        <v>394</v>
      </c>
      <c r="C113" s="1">
        <v>45292</v>
      </c>
      <c r="D113" s="1">
        <v>45293</v>
      </c>
      <c r="E113" s="1">
        <v>45307</v>
      </c>
      <c r="F113" t="s">
        <v>110</v>
      </c>
      <c r="G113" t="s">
        <v>164</v>
      </c>
      <c r="H113" t="s">
        <v>179</v>
      </c>
      <c r="I113" t="s">
        <v>91</v>
      </c>
      <c r="J113" t="s">
        <v>158</v>
      </c>
      <c r="K113">
        <v>15400</v>
      </c>
      <c r="L113">
        <v>2</v>
      </c>
      <c r="M113">
        <v>2</v>
      </c>
      <c r="N113">
        <v>2</v>
      </c>
      <c r="O113">
        <f>fact_bookings[[#This Row],[adults_count]]+fact_bookings[[#This Row],[children_count]]</f>
        <v>4</v>
      </c>
      <c r="P113">
        <f>fact_bookings[[#This Row],[check_out_date]]-fact_bookings[[#This Row],[check_in_date]]</f>
        <v>14</v>
      </c>
      <c r="Q113">
        <f>ABS(fact_bookings[[#This Row],[check_in_date]]-fact_bookings[[#This Row],[booking_date]])</f>
        <v>1</v>
      </c>
      <c r="R113" s="10">
        <v>770</v>
      </c>
      <c r="S113">
        <f>fact_bookings[[#This Row],[total_room_revenue]]-fact_bookings[[#This Row],[commission_cost]]</f>
        <v>14630</v>
      </c>
      <c r="T113" s="10">
        <f>fact_bookings[[#This Row],[number_of_rooms]]*fact_bookings[[#This Row],[LOS]]</f>
        <v>28</v>
      </c>
    </row>
    <row r="114" spans="1:20" x14ac:dyDescent="0.2">
      <c r="A114" t="s">
        <v>395</v>
      </c>
      <c r="B114" t="s">
        <v>396</v>
      </c>
      <c r="C114" s="1">
        <v>45292</v>
      </c>
      <c r="D114" s="1">
        <v>45295</v>
      </c>
      <c r="E114" s="1">
        <v>45299</v>
      </c>
      <c r="F114" t="s">
        <v>113</v>
      </c>
      <c r="G114" t="s">
        <v>178</v>
      </c>
      <c r="H114" t="s">
        <v>228</v>
      </c>
      <c r="I114" t="s">
        <v>90</v>
      </c>
      <c r="J114" t="s">
        <v>173</v>
      </c>
      <c r="K114">
        <v>2800</v>
      </c>
      <c r="L114">
        <v>2</v>
      </c>
      <c r="M114">
        <v>6</v>
      </c>
      <c r="N114">
        <v>0</v>
      </c>
      <c r="O114">
        <f>fact_bookings[[#This Row],[adults_count]]+fact_bookings[[#This Row],[children_count]]</f>
        <v>6</v>
      </c>
      <c r="P114">
        <f>fact_bookings[[#This Row],[check_out_date]]-fact_bookings[[#This Row],[check_in_date]]</f>
        <v>4</v>
      </c>
      <c r="Q114">
        <f>ABS(fact_bookings[[#This Row],[check_in_date]]-fact_bookings[[#This Row],[booking_date]])</f>
        <v>3</v>
      </c>
      <c r="R114" s="10">
        <v>280</v>
      </c>
      <c r="S114">
        <f>fact_bookings[[#This Row],[total_room_revenue]]-fact_bookings[[#This Row],[commission_cost]]</f>
        <v>2520</v>
      </c>
      <c r="T114" s="10">
        <f>fact_bookings[[#This Row],[number_of_rooms]]*fact_bookings[[#This Row],[LOS]]</f>
        <v>8</v>
      </c>
    </row>
    <row r="115" spans="1:20" x14ac:dyDescent="0.2">
      <c r="A115" t="s">
        <v>397</v>
      </c>
      <c r="B115" t="s">
        <v>398</v>
      </c>
      <c r="C115" s="1">
        <v>45292</v>
      </c>
      <c r="D115" s="1">
        <v>45293</v>
      </c>
      <c r="E115" s="1">
        <v>45303</v>
      </c>
      <c r="F115" t="s">
        <v>113</v>
      </c>
      <c r="G115" t="s">
        <v>168</v>
      </c>
      <c r="H115" t="s">
        <v>179</v>
      </c>
      <c r="I115" t="s">
        <v>89</v>
      </c>
      <c r="J115" t="s">
        <v>158</v>
      </c>
      <c r="K115">
        <v>14000</v>
      </c>
      <c r="L115">
        <v>4</v>
      </c>
      <c r="M115">
        <v>12</v>
      </c>
      <c r="N115">
        <v>1</v>
      </c>
      <c r="O115">
        <f>fact_bookings[[#This Row],[adults_count]]+fact_bookings[[#This Row],[children_count]]</f>
        <v>13</v>
      </c>
      <c r="P115">
        <f>fact_bookings[[#This Row],[check_out_date]]-fact_bookings[[#This Row],[check_in_date]]</f>
        <v>10</v>
      </c>
      <c r="Q115">
        <f>ABS(fact_bookings[[#This Row],[check_in_date]]-fact_bookings[[#This Row],[booking_date]])</f>
        <v>1</v>
      </c>
      <c r="R115" s="10">
        <v>700</v>
      </c>
      <c r="S115">
        <f>fact_bookings[[#This Row],[total_room_revenue]]-fact_bookings[[#This Row],[commission_cost]]</f>
        <v>13300</v>
      </c>
      <c r="T115" s="10">
        <f>fact_bookings[[#This Row],[number_of_rooms]]*fact_bookings[[#This Row],[LOS]]</f>
        <v>40</v>
      </c>
    </row>
    <row r="116" spans="1:20" x14ac:dyDescent="0.2">
      <c r="A116" t="s">
        <v>399</v>
      </c>
      <c r="B116" t="s">
        <v>400</v>
      </c>
      <c r="C116" s="1">
        <v>45292</v>
      </c>
      <c r="D116" s="1">
        <v>45293</v>
      </c>
      <c r="E116" s="1">
        <v>45301</v>
      </c>
      <c r="F116" t="s">
        <v>113</v>
      </c>
      <c r="G116" t="s">
        <v>178</v>
      </c>
      <c r="H116" t="s">
        <v>182</v>
      </c>
      <c r="I116" t="s">
        <v>89</v>
      </c>
      <c r="J116" t="s">
        <v>158</v>
      </c>
      <c r="K116">
        <v>8400</v>
      </c>
      <c r="L116">
        <v>3</v>
      </c>
      <c r="M116">
        <v>3</v>
      </c>
      <c r="N116">
        <v>2</v>
      </c>
      <c r="O116">
        <f>fact_bookings[[#This Row],[adults_count]]+fact_bookings[[#This Row],[children_count]]</f>
        <v>5</v>
      </c>
      <c r="P116">
        <f>fact_bookings[[#This Row],[check_out_date]]-fact_bookings[[#This Row],[check_in_date]]</f>
        <v>8</v>
      </c>
      <c r="Q116">
        <f>ABS(fact_bookings[[#This Row],[check_in_date]]-fact_bookings[[#This Row],[booking_date]])</f>
        <v>1</v>
      </c>
      <c r="R116" s="10">
        <v>0</v>
      </c>
      <c r="S116">
        <f>fact_bookings[[#This Row],[total_room_revenue]]-fact_bookings[[#This Row],[commission_cost]]</f>
        <v>8400</v>
      </c>
      <c r="T116" s="10">
        <f>fact_bookings[[#This Row],[number_of_rooms]]*fact_bookings[[#This Row],[LOS]]</f>
        <v>24</v>
      </c>
    </row>
    <row r="117" spans="1:20" x14ac:dyDescent="0.2">
      <c r="A117" t="s">
        <v>401</v>
      </c>
      <c r="B117" t="s">
        <v>402</v>
      </c>
      <c r="C117" s="1">
        <v>45292</v>
      </c>
      <c r="D117" s="1">
        <v>45293</v>
      </c>
      <c r="E117" s="1">
        <v>45297</v>
      </c>
      <c r="F117" t="s">
        <v>110</v>
      </c>
      <c r="G117" t="s">
        <v>171</v>
      </c>
      <c r="H117" t="s">
        <v>179</v>
      </c>
      <c r="I117" t="s">
        <v>92</v>
      </c>
      <c r="J117" t="s">
        <v>158</v>
      </c>
      <c r="K117">
        <v>11000</v>
      </c>
      <c r="L117">
        <v>5</v>
      </c>
      <c r="M117">
        <v>5</v>
      </c>
      <c r="N117">
        <v>4</v>
      </c>
      <c r="O117">
        <f>fact_bookings[[#This Row],[adults_count]]+fact_bookings[[#This Row],[children_count]]</f>
        <v>9</v>
      </c>
      <c r="P117">
        <f>fact_bookings[[#This Row],[check_out_date]]-fact_bookings[[#This Row],[check_in_date]]</f>
        <v>4</v>
      </c>
      <c r="Q117">
        <f>ABS(fact_bookings[[#This Row],[check_in_date]]-fact_bookings[[#This Row],[booking_date]])</f>
        <v>1</v>
      </c>
      <c r="R117" s="10">
        <v>550</v>
      </c>
      <c r="S117">
        <f>fact_bookings[[#This Row],[total_room_revenue]]-fact_bookings[[#This Row],[commission_cost]]</f>
        <v>10450</v>
      </c>
      <c r="T117" s="10">
        <f>fact_bookings[[#This Row],[number_of_rooms]]*fact_bookings[[#This Row],[LOS]]</f>
        <v>20</v>
      </c>
    </row>
    <row r="118" spans="1:20" x14ac:dyDescent="0.2">
      <c r="A118" t="s">
        <v>403</v>
      </c>
      <c r="B118" t="s">
        <v>404</v>
      </c>
      <c r="C118" s="1">
        <v>45292</v>
      </c>
      <c r="D118" s="1">
        <v>45293</v>
      </c>
      <c r="E118" s="1">
        <v>45297</v>
      </c>
      <c r="F118" t="s">
        <v>114</v>
      </c>
      <c r="G118" t="s">
        <v>164</v>
      </c>
      <c r="H118" t="s">
        <v>161</v>
      </c>
      <c r="I118" t="s">
        <v>90</v>
      </c>
      <c r="J118" t="s">
        <v>158</v>
      </c>
      <c r="K118">
        <v>19200</v>
      </c>
      <c r="L118">
        <v>4</v>
      </c>
      <c r="M118">
        <v>8</v>
      </c>
      <c r="N118">
        <v>4</v>
      </c>
      <c r="O118">
        <f>fact_bookings[[#This Row],[adults_count]]+fact_bookings[[#This Row],[children_count]]</f>
        <v>12</v>
      </c>
      <c r="P118">
        <f>fact_bookings[[#This Row],[check_out_date]]-fact_bookings[[#This Row],[check_in_date]]</f>
        <v>4</v>
      </c>
      <c r="Q118">
        <f>ABS(fact_bookings[[#This Row],[check_in_date]]-fact_bookings[[#This Row],[booking_date]])</f>
        <v>1</v>
      </c>
      <c r="R118" s="10">
        <v>2880</v>
      </c>
      <c r="S118">
        <f>fact_bookings[[#This Row],[total_room_revenue]]-fact_bookings[[#This Row],[commission_cost]]</f>
        <v>16320</v>
      </c>
      <c r="T118" s="10">
        <f>fact_bookings[[#This Row],[number_of_rooms]]*fact_bookings[[#This Row],[LOS]]</f>
        <v>16</v>
      </c>
    </row>
    <row r="119" spans="1:20" x14ac:dyDescent="0.2">
      <c r="A119" t="s">
        <v>405</v>
      </c>
      <c r="B119" t="s">
        <v>406</v>
      </c>
      <c r="C119" s="1">
        <v>45292</v>
      </c>
      <c r="D119" s="1">
        <v>45293</v>
      </c>
      <c r="E119" s="1">
        <v>45296</v>
      </c>
      <c r="F119" t="s">
        <v>113</v>
      </c>
      <c r="G119" t="s">
        <v>164</v>
      </c>
      <c r="H119" t="s">
        <v>228</v>
      </c>
      <c r="I119" t="s">
        <v>89</v>
      </c>
      <c r="J119" t="s">
        <v>173</v>
      </c>
      <c r="K119">
        <v>2100</v>
      </c>
      <c r="L119">
        <v>2</v>
      </c>
      <c r="M119">
        <v>6</v>
      </c>
      <c r="N119">
        <v>1</v>
      </c>
      <c r="O119">
        <f>fact_bookings[[#This Row],[adults_count]]+fact_bookings[[#This Row],[children_count]]</f>
        <v>7</v>
      </c>
      <c r="P119">
        <f>fact_bookings[[#This Row],[check_out_date]]-fact_bookings[[#This Row],[check_in_date]]</f>
        <v>3</v>
      </c>
      <c r="Q119">
        <f>ABS(fact_bookings[[#This Row],[check_in_date]]-fact_bookings[[#This Row],[booking_date]])</f>
        <v>1</v>
      </c>
      <c r="R119" s="10">
        <v>210</v>
      </c>
      <c r="S119">
        <f>fact_bookings[[#This Row],[total_room_revenue]]-fact_bookings[[#This Row],[commission_cost]]</f>
        <v>1890</v>
      </c>
      <c r="T119" s="10">
        <f>fact_bookings[[#This Row],[number_of_rooms]]*fact_bookings[[#This Row],[LOS]]</f>
        <v>6</v>
      </c>
    </row>
    <row r="120" spans="1:20" x14ac:dyDescent="0.2">
      <c r="A120" t="s">
        <v>407</v>
      </c>
      <c r="B120" t="s">
        <v>408</v>
      </c>
      <c r="C120" s="1">
        <v>45292</v>
      </c>
      <c r="D120" s="1">
        <v>45293</v>
      </c>
      <c r="E120" s="1">
        <v>45306</v>
      </c>
      <c r="F120" t="s">
        <v>113</v>
      </c>
      <c r="G120" t="s">
        <v>185</v>
      </c>
      <c r="H120" t="s">
        <v>203</v>
      </c>
      <c r="I120" t="s">
        <v>89</v>
      </c>
      <c r="J120" t="s">
        <v>158</v>
      </c>
      <c r="K120">
        <v>9100</v>
      </c>
      <c r="L120">
        <v>2</v>
      </c>
      <c r="M120">
        <v>2</v>
      </c>
      <c r="N120">
        <v>2</v>
      </c>
      <c r="O120">
        <f>fact_bookings[[#This Row],[adults_count]]+fact_bookings[[#This Row],[children_count]]</f>
        <v>4</v>
      </c>
      <c r="P120">
        <f>fact_bookings[[#This Row],[check_out_date]]-fact_bookings[[#This Row],[check_in_date]]</f>
        <v>13</v>
      </c>
      <c r="Q120">
        <f>ABS(fact_bookings[[#This Row],[check_in_date]]-fact_bookings[[#This Row],[booking_date]])</f>
        <v>1</v>
      </c>
      <c r="R120" s="10">
        <v>1547</v>
      </c>
      <c r="S120">
        <f>fact_bookings[[#This Row],[total_room_revenue]]-fact_bookings[[#This Row],[commission_cost]]</f>
        <v>7553</v>
      </c>
      <c r="T120" s="10">
        <f>fact_bookings[[#This Row],[number_of_rooms]]*fact_bookings[[#This Row],[LOS]]</f>
        <v>26</v>
      </c>
    </row>
    <row r="121" spans="1:20" x14ac:dyDescent="0.2">
      <c r="A121" t="s">
        <v>409</v>
      </c>
      <c r="B121" t="s">
        <v>410</v>
      </c>
      <c r="C121" s="1">
        <v>45292</v>
      </c>
      <c r="D121" s="1">
        <v>45293</v>
      </c>
      <c r="E121" s="1">
        <v>45307</v>
      </c>
      <c r="F121" t="s">
        <v>113</v>
      </c>
      <c r="G121" t="s">
        <v>171</v>
      </c>
      <c r="H121" t="s">
        <v>182</v>
      </c>
      <c r="I121" t="s">
        <v>89</v>
      </c>
      <c r="J121" t="s">
        <v>173</v>
      </c>
      <c r="K121">
        <v>4900</v>
      </c>
      <c r="L121">
        <v>1</v>
      </c>
      <c r="M121">
        <v>3</v>
      </c>
      <c r="N121">
        <v>1</v>
      </c>
      <c r="O121">
        <f>fact_bookings[[#This Row],[adults_count]]+fact_bookings[[#This Row],[children_count]]</f>
        <v>4</v>
      </c>
      <c r="P121">
        <f>fact_bookings[[#This Row],[check_out_date]]-fact_bookings[[#This Row],[check_in_date]]</f>
        <v>14</v>
      </c>
      <c r="Q121">
        <f>ABS(fact_bookings[[#This Row],[check_in_date]]-fact_bookings[[#This Row],[booking_date]])</f>
        <v>1</v>
      </c>
      <c r="R121" s="10">
        <v>0</v>
      </c>
      <c r="S121">
        <f>fact_bookings[[#This Row],[total_room_revenue]]-fact_bookings[[#This Row],[commission_cost]]</f>
        <v>4900</v>
      </c>
      <c r="T121" s="10">
        <f>fact_bookings[[#This Row],[number_of_rooms]]*fact_bookings[[#This Row],[LOS]]</f>
        <v>14</v>
      </c>
    </row>
    <row r="122" spans="1:20" x14ac:dyDescent="0.2">
      <c r="A122" t="s">
        <v>411</v>
      </c>
      <c r="B122" t="s">
        <v>412</v>
      </c>
      <c r="C122" s="1">
        <v>45292</v>
      </c>
      <c r="D122" s="1">
        <v>45293</v>
      </c>
      <c r="E122" s="1">
        <v>45299</v>
      </c>
      <c r="F122" t="s">
        <v>113</v>
      </c>
      <c r="G122" t="s">
        <v>171</v>
      </c>
      <c r="H122" t="s">
        <v>157</v>
      </c>
      <c r="I122" t="s">
        <v>90</v>
      </c>
      <c r="J122" t="s">
        <v>158</v>
      </c>
      <c r="K122">
        <v>2100</v>
      </c>
      <c r="L122">
        <v>1</v>
      </c>
      <c r="M122">
        <v>2</v>
      </c>
      <c r="N122">
        <v>1</v>
      </c>
      <c r="O122">
        <f>fact_bookings[[#This Row],[adults_count]]+fact_bookings[[#This Row],[children_count]]</f>
        <v>3</v>
      </c>
      <c r="P122">
        <f>fact_bookings[[#This Row],[check_out_date]]-fact_bookings[[#This Row],[check_in_date]]</f>
        <v>6</v>
      </c>
      <c r="Q122">
        <f>ABS(fact_bookings[[#This Row],[check_in_date]]-fact_bookings[[#This Row],[booking_date]])</f>
        <v>1</v>
      </c>
      <c r="R122" s="10">
        <v>0</v>
      </c>
      <c r="S122">
        <f>fact_bookings[[#This Row],[total_room_revenue]]-fact_bookings[[#This Row],[commission_cost]]</f>
        <v>2100</v>
      </c>
      <c r="T122" s="10">
        <f>fact_bookings[[#This Row],[number_of_rooms]]*fact_bookings[[#This Row],[LOS]]</f>
        <v>6</v>
      </c>
    </row>
    <row r="123" spans="1:20" x14ac:dyDescent="0.2">
      <c r="A123" t="s">
        <v>413</v>
      </c>
      <c r="B123" t="s">
        <v>414</v>
      </c>
      <c r="C123" s="1">
        <v>45292</v>
      </c>
      <c r="D123" s="1">
        <v>45360</v>
      </c>
      <c r="E123" s="1">
        <v>45374</v>
      </c>
      <c r="F123" t="s">
        <v>113</v>
      </c>
      <c r="G123" t="s">
        <v>185</v>
      </c>
      <c r="H123" t="s">
        <v>165</v>
      </c>
      <c r="I123" t="s">
        <v>90</v>
      </c>
      <c r="J123" t="s">
        <v>158</v>
      </c>
      <c r="K123">
        <v>9800</v>
      </c>
      <c r="L123">
        <v>2</v>
      </c>
      <c r="M123">
        <v>6</v>
      </c>
      <c r="N123">
        <v>3</v>
      </c>
      <c r="O123">
        <f>fact_bookings[[#This Row],[adults_count]]+fact_bookings[[#This Row],[children_count]]</f>
        <v>9</v>
      </c>
      <c r="P123">
        <f>fact_bookings[[#This Row],[check_out_date]]-fact_bookings[[#This Row],[check_in_date]]</f>
        <v>14</v>
      </c>
      <c r="Q123">
        <f>ABS(fact_bookings[[#This Row],[check_in_date]]-fact_bookings[[#This Row],[booking_date]])</f>
        <v>68</v>
      </c>
      <c r="R123" s="10">
        <v>1960</v>
      </c>
      <c r="S123">
        <f>fact_bookings[[#This Row],[total_room_revenue]]-fact_bookings[[#This Row],[commission_cost]]</f>
        <v>7840</v>
      </c>
      <c r="T123" s="10">
        <f>fact_bookings[[#This Row],[number_of_rooms]]*fact_bookings[[#This Row],[LOS]]</f>
        <v>28</v>
      </c>
    </row>
    <row r="124" spans="1:20" x14ac:dyDescent="0.2">
      <c r="A124" t="s">
        <v>415</v>
      </c>
      <c r="B124" t="s">
        <v>416</v>
      </c>
      <c r="C124" s="1">
        <v>45292</v>
      </c>
      <c r="D124" s="1">
        <v>45293</v>
      </c>
      <c r="E124" s="1">
        <v>45304</v>
      </c>
      <c r="F124" t="s">
        <v>113</v>
      </c>
      <c r="G124" t="s">
        <v>168</v>
      </c>
      <c r="H124" t="s">
        <v>182</v>
      </c>
      <c r="I124" t="s">
        <v>90</v>
      </c>
      <c r="J124" t="s">
        <v>158</v>
      </c>
      <c r="K124">
        <v>11550</v>
      </c>
      <c r="L124">
        <v>3</v>
      </c>
      <c r="M124">
        <v>9</v>
      </c>
      <c r="N124">
        <v>3</v>
      </c>
      <c r="O124">
        <f>fact_bookings[[#This Row],[adults_count]]+fact_bookings[[#This Row],[children_count]]</f>
        <v>12</v>
      </c>
      <c r="P124">
        <f>fact_bookings[[#This Row],[check_out_date]]-fact_bookings[[#This Row],[check_in_date]]</f>
        <v>11</v>
      </c>
      <c r="Q124">
        <f>ABS(fact_bookings[[#This Row],[check_in_date]]-fact_bookings[[#This Row],[booking_date]])</f>
        <v>1</v>
      </c>
      <c r="R124" s="10">
        <v>0</v>
      </c>
      <c r="S124">
        <f>fact_bookings[[#This Row],[total_room_revenue]]-fact_bookings[[#This Row],[commission_cost]]</f>
        <v>11550</v>
      </c>
      <c r="T124" s="10">
        <f>fact_bookings[[#This Row],[number_of_rooms]]*fact_bookings[[#This Row],[LOS]]</f>
        <v>33</v>
      </c>
    </row>
    <row r="125" spans="1:20" x14ac:dyDescent="0.2">
      <c r="A125" t="s">
        <v>417</v>
      </c>
      <c r="B125" t="s">
        <v>418</v>
      </c>
      <c r="C125" s="1">
        <v>45292</v>
      </c>
      <c r="D125" s="1">
        <v>45293</v>
      </c>
      <c r="E125" s="1">
        <v>45303</v>
      </c>
      <c r="F125" t="s">
        <v>113</v>
      </c>
      <c r="G125" t="s">
        <v>168</v>
      </c>
      <c r="H125" t="s">
        <v>203</v>
      </c>
      <c r="I125" t="s">
        <v>89</v>
      </c>
      <c r="J125" t="s">
        <v>173</v>
      </c>
      <c r="K125">
        <v>14000</v>
      </c>
      <c r="L125">
        <v>4</v>
      </c>
      <c r="M125">
        <v>12</v>
      </c>
      <c r="N125">
        <v>5</v>
      </c>
      <c r="O125">
        <f>fact_bookings[[#This Row],[adults_count]]+fact_bookings[[#This Row],[children_count]]</f>
        <v>17</v>
      </c>
      <c r="P125">
        <f>fact_bookings[[#This Row],[check_out_date]]-fact_bookings[[#This Row],[check_in_date]]</f>
        <v>10</v>
      </c>
      <c r="Q125">
        <f>ABS(fact_bookings[[#This Row],[check_in_date]]-fact_bookings[[#This Row],[booking_date]])</f>
        <v>1</v>
      </c>
      <c r="R125" s="10">
        <v>2380</v>
      </c>
      <c r="S125">
        <f>fact_bookings[[#This Row],[total_room_revenue]]-fact_bookings[[#This Row],[commission_cost]]</f>
        <v>11620</v>
      </c>
      <c r="T125" s="10">
        <f>fact_bookings[[#This Row],[number_of_rooms]]*fact_bookings[[#This Row],[LOS]]</f>
        <v>40</v>
      </c>
    </row>
    <row r="126" spans="1:20" x14ac:dyDescent="0.2">
      <c r="A126" t="s">
        <v>419</v>
      </c>
      <c r="B126" t="s">
        <v>420</v>
      </c>
      <c r="C126" s="1">
        <v>45292</v>
      </c>
      <c r="D126" s="1">
        <v>45293</v>
      </c>
      <c r="E126" s="1">
        <v>45298</v>
      </c>
      <c r="F126" t="s">
        <v>112</v>
      </c>
      <c r="G126" t="s">
        <v>185</v>
      </c>
      <c r="H126" t="s">
        <v>165</v>
      </c>
      <c r="I126" t="s">
        <v>89</v>
      </c>
      <c r="J126" t="s">
        <v>158</v>
      </c>
      <c r="K126">
        <v>12000</v>
      </c>
      <c r="L126">
        <v>3</v>
      </c>
      <c r="M126">
        <v>3</v>
      </c>
      <c r="N126">
        <v>4</v>
      </c>
      <c r="O126">
        <f>fact_bookings[[#This Row],[adults_count]]+fact_bookings[[#This Row],[children_count]]</f>
        <v>7</v>
      </c>
      <c r="P126">
        <f>fact_bookings[[#This Row],[check_out_date]]-fact_bookings[[#This Row],[check_in_date]]</f>
        <v>5</v>
      </c>
      <c r="Q126">
        <f>ABS(fact_bookings[[#This Row],[check_in_date]]-fact_bookings[[#This Row],[booking_date]])</f>
        <v>1</v>
      </c>
      <c r="R126" s="10">
        <v>2400</v>
      </c>
      <c r="S126">
        <f>fact_bookings[[#This Row],[total_room_revenue]]-fact_bookings[[#This Row],[commission_cost]]</f>
        <v>9600</v>
      </c>
      <c r="T126" s="10">
        <f>fact_bookings[[#This Row],[number_of_rooms]]*fact_bookings[[#This Row],[LOS]]</f>
        <v>15</v>
      </c>
    </row>
    <row r="127" spans="1:20" x14ac:dyDescent="0.2">
      <c r="A127" t="s">
        <v>421</v>
      </c>
      <c r="B127" t="s">
        <v>422</v>
      </c>
      <c r="C127" s="1">
        <v>45292</v>
      </c>
      <c r="D127" s="1">
        <v>45293</v>
      </c>
      <c r="E127" s="1">
        <v>45296</v>
      </c>
      <c r="F127" t="s">
        <v>113</v>
      </c>
      <c r="G127" t="s">
        <v>178</v>
      </c>
      <c r="H127" t="s">
        <v>203</v>
      </c>
      <c r="I127" t="s">
        <v>93</v>
      </c>
      <c r="J127" t="s">
        <v>158</v>
      </c>
      <c r="K127">
        <v>4200</v>
      </c>
      <c r="L127">
        <v>4</v>
      </c>
      <c r="M127">
        <v>12</v>
      </c>
      <c r="N127">
        <v>2</v>
      </c>
      <c r="O127">
        <f>fact_bookings[[#This Row],[adults_count]]+fact_bookings[[#This Row],[children_count]]</f>
        <v>14</v>
      </c>
      <c r="P127">
        <f>fact_bookings[[#This Row],[check_out_date]]-fact_bookings[[#This Row],[check_in_date]]</f>
        <v>3</v>
      </c>
      <c r="Q127">
        <f>ABS(fact_bookings[[#This Row],[check_in_date]]-fact_bookings[[#This Row],[booking_date]])</f>
        <v>1</v>
      </c>
      <c r="R127" s="10">
        <v>714</v>
      </c>
      <c r="S127">
        <f>fact_bookings[[#This Row],[total_room_revenue]]-fact_bookings[[#This Row],[commission_cost]]</f>
        <v>3486</v>
      </c>
      <c r="T127" s="10">
        <f>fact_bookings[[#This Row],[number_of_rooms]]*fact_bookings[[#This Row],[LOS]]</f>
        <v>12</v>
      </c>
    </row>
    <row r="128" spans="1:20" x14ac:dyDescent="0.2">
      <c r="A128" t="s">
        <v>423</v>
      </c>
      <c r="B128" t="s">
        <v>424</v>
      </c>
      <c r="C128" s="1">
        <v>45292</v>
      </c>
      <c r="D128" s="1">
        <v>45345</v>
      </c>
      <c r="E128" s="1">
        <v>45349</v>
      </c>
      <c r="F128" t="s">
        <v>113</v>
      </c>
      <c r="G128" t="s">
        <v>185</v>
      </c>
      <c r="H128" t="s">
        <v>172</v>
      </c>
      <c r="I128" t="s">
        <v>90</v>
      </c>
      <c r="J128" t="s">
        <v>158</v>
      </c>
      <c r="K128">
        <v>4200</v>
      </c>
      <c r="L128">
        <v>3</v>
      </c>
      <c r="M128">
        <v>6</v>
      </c>
      <c r="N128">
        <v>2</v>
      </c>
      <c r="O128">
        <f>fact_bookings[[#This Row],[adults_count]]+fact_bookings[[#This Row],[children_count]]</f>
        <v>8</v>
      </c>
      <c r="P128">
        <f>fact_bookings[[#This Row],[check_out_date]]-fact_bookings[[#This Row],[check_in_date]]</f>
        <v>4</v>
      </c>
      <c r="Q128">
        <f>ABS(fact_bookings[[#This Row],[check_in_date]]-fact_bookings[[#This Row],[booking_date]])</f>
        <v>53</v>
      </c>
      <c r="R128" s="10">
        <v>0</v>
      </c>
      <c r="S128">
        <f>fact_bookings[[#This Row],[total_room_revenue]]-fact_bookings[[#This Row],[commission_cost]]</f>
        <v>4200</v>
      </c>
      <c r="T128" s="10">
        <f>fact_bookings[[#This Row],[number_of_rooms]]*fact_bookings[[#This Row],[LOS]]</f>
        <v>12</v>
      </c>
    </row>
    <row r="129" spans="1:20" x14ac:dyDescent="0.2">
      <c r="A129" t="s">
        <v>425</v>
      </c>
      <c r="B129" t="s">
        <v>426</v>
      </c>
      <c r="C129" s="1">
        <v>45292</v>
      </c>
      <c r="D129" s="1">
        <v>45293</v>
      </c>
      <c r="E129" s="1">
        <v>45298</v>
      </c>
      <c r="F129" t="s">
        <v>113</v>
      </c>
      <c r="G129" t="s">
        <v>168</v>
      </c>
      <c r="H129" t="s">
        <v>228</v>
      </c>
      <c r="I129" t="s">
        <v>91</v>
      </c>
      <c r="J129" t="s">
        <v>158</v>
      </c>
      <c r="K129">
        <v>7000</v>
      </c>
      <c r="L129">
        <v>4</v>
      </c>
      <c r="M129">
        <v>8</v>
      </c>
      <c r="N129">
        <v>3</v>
      </c>
      <c r="O129">
        <f>fact_bookings[[#This Row],[adults_count]]+fact_bookings[[#This Row],[children_count]]</f>
        <v>11</v>
      </c>
      <c r="P129">
        <f>fact_bookings[[#This Row],[check_out_date]]-fact_bookings[[#This Row],[check_in_date]]</f>
        <v>5</v>
      </c>
      <c r="Q129">
        <f>ABS(fact_bookings[[#This Row],[check_in_date]]-fact_bookings[[#This Row],[booking_date]])</f>
        <v>1</v>
      </c>
      <c r="R129" s="10">
        <v>700</v>
      </c>
      <c r="S129">
        <f>fact_bookings[[#This Row],[total_room_revenue]]-fact_bookings[[#This Row],[commission_cost]]</f>
        <v>6300</v>
      </c>
      <c r="T129" s="10">
        <f>fact_bookings[[#This Row],[number_of_rooms]]*fact_bookings[[#This Row],[LOS]]</f>
        <v>20</v>
      </c>
    </row>
    <row r="130" spans="1:20" x14ac:dyDescent="0.2">
      <c r="A130" t="s">
        <v>427</v>
      </c>
      <c r="B130" t="s">
        <v>428</v>
      </c>
      <c r="C130" s="1">
        <v>45292</v>
      </c>
      <c r="D130" s="1">
        <v>45293</v>
      </c>
      <c r="E130" s="1">
        <v>45302</v>
      </c>
      <c r="F130" t="s">
        <v>113</v>
      </c>
      <c r="G130" t="s">
        <v>156</v>
      </c>
      <c r="H130" t="s">
        <v>172</v>
      </c>
      <c r="I130" t="s">
        <v>93</v>
      </c>
      <c r="J130" t="s">
        <v>158</v>
      </c>
      <c r="K130">
        <v>12600</v>
      </c>
      <c r="L130">
        <v>4</v>
      </c>
      <c r="M130">
        <v>8</v>
      </c>
      <c r="N130">
        <v>2</v>
      </c>
      <c r="O130">
        <f>fact_bookings[[#This Row],[adults_count]]+fact_bookings[[#This Row],[children_count]]</f>
        <v>10</v>
      </c>
      <c r="P130">
        <f>fact_bookings[[#This Row],[check_out_date]]-fact_bookings[[#This Row],[check_in_date]]</f>
        <v>9</v>
      </c>
      <c r="Q130">
        <f>ABS(fact_bookings[[#This Row],[check_in_date]]-fact_bookings[[#This Row],[booking_date]])</f>
        <v>1</v>
      </c>
      <c r="R130" s="10">
        <v>0</v>
      </c>
      <c r="S130">
        <f>fact_bookings[[#This Row],[total_room_revenue]]-fact_bookings[[#This Row],[commission_cost]]</f>
        <v>12600</v>
      </c>
      <c r="T130" s="10">
        <f>fact_bookings[[#This Row],[number_of_rooms]]*fact_bookings[[#This Row],[LOS]]</f>
        <v>36</v>
      </c>
    </row>
    <row r="131" spans="1:20" x14ac:dyDescent="0.2">
      <c r="A131" t="s">
        <v>429</v>
      </c>
      <c r="B131" t="s">
        <v>430</v>
      </c>
      <c r="C131" s="1">
        <v>45292</v>
      </c>
      <c r="D131" s="1">
        <v>45328</v>
      </c>
      <c r="E131" s="1">
        <v>45342</v>
      </c>
      <c r="F131" t="s">
        <v>113</v>
      </c>
      <c r="G131" t="s">
        <v>156</v>
      </c>
      <c r="H131" t="s">
        <v>182</v>
      </c>
      <c r="I131" t="s">
        <v>91</v>
      </c>
      <c r="J131" t="s">
        <v>158</v>
      </c>
      <c r="K131">
        <v>14700</v>
      </c>
      <c r="L131">
        <v>3</v>
      </c>
      <c r="M131">
        <v>3</v>
      </c>
      <c r="N131">
        <v>2</v>
      </c>
      <c r="O131">
        <f>fact_bookings[[#This Row],[adults_count]]+fact_bookings[[#This Row],[children_count]]</f>
        <v>5</v>
      </c>
      <c r="P131">
        <f>fact_bookings[[#This Row],[check_out_date]]-fact_bookings[[#This Row],[check_in_date]]</f>
        <v>14</v>
      </c>
      <c r="Q131">
        <f>ABS(fact_bookings[[#This Row],[check_in_date]]-fact_bookings[[#This Row],[booking_date]])</f>
        <v>36</v>
      </c>
      <c r="R131" s="10">
        <v>0</v>
      </c>
      <c r="S131">
        <f>fact_bookings[[#This Row],[total_room_revenue]]-fact_bookings[[#This Row],[commission_cost]]</f>
        <v>14700</v>
      </c>
      <c r="T131" s="10">
        <f>fact_bookings[[#This Row],[number_of_rooms]]*fact_bookings[[#This Row],[LOS]]</f>
        <v>42</v>
      </c>
    </row>
    <row r="132" spans="1:20" x14ac:dyDescent="0.2">
      <c r="A132" t="s">
        <v>431</v>
      </c>
      <c r="B132" t="s">
        <v>432</v>
      </c>
      <c r="C132" s="1">
        <v>45292</v>
      </c>
      <c r="D132" s="1">
        <v>45293</v>
      </c>
      <c r="E132" s="1">
        <v>45297</v>
      </c>
      <c r="F132" t="s">
        <v>110</v>
      </c>
      <c r="G132" t="s">
        <v>190</v>
      </c>
      <c r="H132" t="s">
        <v>203</v>
      </c>
      <c r="I132" t="s">
        <v>92</v>
      </c>
      <c r="J132" t="s">
        <v>158</v>
      </c>
      <c r="K132">
        <v>6600</v>
      </c>
      <c r="L132">
        <v>3</v>
      </c>
      <c r="M132">
        <v>6</v>
      </c>
      <c r="N132">
        <v>1</v>
      </c>
      <c r="O132">
        <f>fact_bookings[[#This Row],[adults_count]]+fact_bookings[[#This Row],[children_count]]</f>
        <v>7</v>
      </c>
      <c r="P132">
        <f>fact_bookings[[#This Row],[check_out_date]]-fact_bookings[[#This Row],[check_in_date]]</f>
        <v>4</v>
      </c>
      <c r="Q132">
        <f>ABS(fact_bookings[[#This Row],[check_in_date]]-fact_bookings[[#This Row],[booking_date]])</f>
        <v>1</v>
      </c>
      <c r="R132" s="10">
        <v>1122</v>
      </c>
      <c r="S132">
        <f>fact_bookings[[#This Row],[total_room_revenue]]-fact_bookings[[#This Row],[commission_cost]]</f>
        <v>5478</v>
      </c>
      <c r="T132" s="10">
        <f>fact_bookings[[#This Row],[number_of_rooms]]*fact_bookings[[#This Row],[LOS]]</f>
        <v>12</v>
      </c>
    </row>
    <row r="133" spans="1:20" x14ac:dyDescent="0.2">
      <c r="A133" t="s">
        <v>433</v>
      </c>
      <c r="B133" t="s">
        <v>434</v>
      </c>
      <c r="C133" s="1">
        <v>45292</v>
      </c>
      <c r="D133" s="1">
        <v>45345</v>
      </c>
      <c r="E133" s="1">
        <v>45351</v>
      </c>
      <c r="F133" t="s">
        <v>113</v>
      </c>
      <c r="G133" t="s">
        <v>178</v>
      </c>
      <c r="H133" t="s">
        <v>179</v>
      </c>
      <c r="I133" t="s">
        <v>90</v>
      </c>
      <c r="J133" t="s">
        <v>158</v>
      </c>
      <c r="K133">
        <v>6300</v>
      </c>
      <c r="L133">
        <v>3</v>
      </c>
      <c r="M133">
        <v>3</v>
      </c>
      <c r="N133">
        <v>3</v>
      </c>
      <c r="O133">
        <f>fact_bookings[[#This Row],[adults_count]]+fact_bookings[[#This Row],[children_count]]</f>
        <v>6</v>
      </c>
      <c r="P133">
        <f>fact_bookings[[#This Row],[check_out_date]]-fact_bookings[[#This Row],[check_in_date]]</f>
        <v>6</v>
      </c>
      <c r="Q133">
        <f>ABS(fact_bookings[[#This Row],[check_in_date]]-fact_bookings[[#This Row],[booking_date]])</f>
        <v>53</v>
      </c>
      <c r="R133" s="10">
        <v>315</v>
      </c>
      <c r="S133">
        <f>fact_bookings[[#This Row],[total_room_revenue]]-fact_bookings[[#This Row],[commission_cost]]</f>
        <v>5985</v>
      </c>
      <c r="T133" s="10">
        <f>fact_bookings[[#This Row],[number_of_rooms]]*fact_bookings[[#This Row],[LOS]]</f>
        <v>18</v>
      </c>
    </row>
    <row r="134" spans="1:20" x14ac:dyDescent="0.2">
      <c r="A134" t="s">
        <v>435</v>
      </c>
      <c r="B134" t="s">
        <v>436</v>
      </c>
      <c r="C134" s="1">
        <v>45292</v>
      </c>
      <c r="D134" s="1">
        <v>45293</v>
      </c>
      <c r="E134" s="1">
        <v>45295</v>
      </c>
      <c r="F134" t="s">
        <v>110</v>
      </c>
      <c r="G134" t="s">
        <v>171</v>
      </c>
      <c r="H134" t="s">
        <v>179</v>
      </c>
      <c r="I134" t="s">
        <v>92</v>
      </c>
      <c r="J134" t="s">
        <v>158</v>
      </c>
      <c r="K134">
        <v>5500</v>
      </c>
      <c r="L134">
        <v>5</v>
      </c>
      <c r="M134">
        <v>10</v>
      </c>
      <c r="N134">
        <v>2</v>
      </c>
      <c r="O134">
        <f>fact_bookings[[#This Row],[adults_count]]+fact_bookings[[#This Row],[children_count]]</f>
        <v>12</v>
      </c>
      <c r="P134">
        <f>fact_bookings[[#This Row],[check_out_date]]-fact_bookings[[#This Row],[check_in_date]]</f>
        <v>2</v>
      </c>
      <c r="Q134">
        <f>ABS(fact_bookings[[#This Row],[check_in_date]]-fact_bookings[[#This Row],[booking_date]])</f>
        <v>1</v>
      </c>
      <c r="R134" s="10">
        <v>275</v>
      </c>
      <c r="S134">
        <f>fact_bookings[[#This Row],[total_room_revenue]]-fact_bookings[[#This Row],[commission_cost]]</f>
        <v>5225</v>
      </c>
      <c r="T134" s="10">
        <f>fact_bookings[[#This Row],[number_of_rooms]]*fact_bookings[[#This Row],[LOS]]</f>
        <v>10</v>
      </c>
    </row>
    <row r="135" spans="1:20" x14ac:dyDescent="0.2">
      <c r="A135" t="s">
        <v>437</v>
      </c>
      <c r="B135" t="s">
        <v>438</v>
      </c>
      <c r="C135" s="1">
        <v>45292</v>
      </c>
      <c r="D135" s="1">
        <v>45304</v>
      </c>
      <c r="E135" s="1">
        <v>45313</v>
      </c>
      <c r="F135" t="s">
        <v>114</v>
      </c>
      <c r="G135" t="s">
        <v>164</v>
      </c>
      <c r="H135" t="s">
        <v>172</v>
      </c>
      <c r="I135" t="s">
        <v>91</v>
      </c>
      <c r="J135" t="s">
        <v>158</v>
      </c>
      <c r="K135">
        <v>32400</v>
      </c>
      <c r="L135">
        <v>3</v>
      </c>
      <c r="M135">
        <v>6</v>
      </c>
      <c r="N135">
        <v>2</v>
      </c>
      <c r="O135">
        <f>fact_bookings[[#This Row],[adults_count]]+fact_bookings[[#This Row],[children_count]]</f>
        <v>8</v>
      </c>
      <c r="P135">
        <f>fact_bookings[[#This Row],[check_out_date]]-fact_bookings[[#This Row],[check_in_date]]</f>
        <v>9</v>
      </c>
      <c r="Q135">
        <f>ABS(fact_bookings[[#This Row],[check_in_date]]-fact_bookings[[#This Row],[booking_date]])</f>
        <v>12</v>
      </c>
      <c r="R135" s="10">
        <v>0</v>
      </c>
      <c r="S135">
        <f>fact_bookings[[#This Row],[total_room_revenue]]-fact_bookings[[#This Row],[commission_cost]]</f>
        <v>32400</v>
      </c>
      <c r="T135" s="10">
        <f>fact_bookings[[#This Row],[number_of_rooms]]*fact_bookings[[#This Row],[LOS]]</f>
        <v>27</v>
      </c>
    </row>
    <row r="136" spans="1:20" x14ac:dyDescent="0.2">
      <c r="A136" t="s">
        <v>439</v>
      </c>
      <c r="B136" t="s">
        <v>440</v>
      </c>
      <c r="C136" s="1">
        <v>45292</v>
      </c>
      <c r="D136" s="1">
        <v>45293</v>
      </c>
      <c r="E136" s="1">
        <v>45294</v>
      </c>
      <c r="F136" t="s">
        <v>113</v>
      </c>
      <c r="G136" t="s">
        <v>190</v>
      </c>
      <c r="H136" t="s">
        <v>161</v>
      </c>
      <c r="I136" t="s">
        <v>90</v>
      </c>
      <c r="J136" t="s">
        <v>173</v>
      </c>
      <c r="K136">
        <v>1400</v>
      </c>
      <c r="L136">
        <v>4</v>
      </c>
      <c r="M136">
        <v>4</v>
      </c>
      <c r="N136">
        <v>1</v>
      </c>
      <c r="O136">
        <f>fact_bookings[[#This Row],[adults_count]]+fact_bookings[[#This Row],[children_count]]</f>
        <v>5</v>
      </c>
      <c r="P136">
        <f>fact_bookings[[#This Row],[check_out_date]]-fact_bookings[[#This Row],[check_in_date]]</f>
        <v>1</v>
      </c>
      <c r="Q136">
        <f>ABS(fact_bookings[[#This Row],[check_in_date]]-fact_bookings[[#This Row],[booking_date]])</f>
        <v>1</v>
      </c>
      <c r="R136" s="10">
        <v>210</v>
      </c>
      <c r="S136">
        <f>fact_bookings[[#This Row],[total_room_revenue]]-fact_bookings[[#This Row],[commission_cost]]</f>
        <v>1190</v>
      </c>
      <c r="T136" s="10">
        <f>fact_bookings[[#This Row],[number_of_rooms]]*fact_bookings[[#This Row],[LOS]]</f>
        <v>4</v>
      </c>
    </row>
    <row r="137" spans="1:20" x14ac:dyDescent="0.2">
      <c r="A137" t="s">
        <v>441</v>
      </c>
      <c r="B137" t="s">
        <v>442</v>
      </c>
      <c r="C137" s="1">
        <v>45292</v>
      </c>
      <c r="D137" s="1">
        <v>45293</v>
      </c>
      <c r="E137" s="1">
        <v>45300</v>
      </c>
      <c r="F137" t="s">
        <v>113</v>
      </c>
      <c r="G137" t="s">
        <v>178</v>
      </c>
      <c r="H137" t="s">
        <v>203</v>
      </c>
      <c r="I137" t="s">
        <v>91</v>
      </c>
      <c r="J137" t="s">
        <v>173</v>
      </c>
      <c r="K137">
        <v>9800</v>
      </c>
      <c r="L137">
        <v>4</v>
      </c>
      <c r="M137">
        <v>4</v>
      </c>
      <c r="N137">
        <v>4</v>
      </c>
      <c r="O137">
        <f>fact_bookings[[#This Row],[adults_count]]+fact_bookings[[#This Row],[children_count]]</f>
        <v>8</v>
      </c>
      <c r="P137">
        <f>fact_bookings[[#This Row],[check_out_date]]-fact_bookings[[#This Row],[check_in_date]]</f>
        <v>7</v>
      </c>
      <c r="Q137">
        <f>ABS(fact_bookings[[#This Row],[check_in_date]]-fact_bookings[[#This Row],[booking_date]])</f>
        <v>1</v>
      </c>
      <c r="R137" s="10">
        <v>1666</v>
      </c>
      <c r="S137">
        <f>fact_bookings[[#This Row],[total_room_revenue]]-fact_bookings[[#This Row],[commission_cost]]</f>
        <v>8134</v>
      </c>
      <c r="T137" s="10">
        <f>fact_bookings[[#This Row],[number_of_rooms]]*fact_bookings[[#This Row],[LOS]]</f>
        <v>28</v>
      </c>
    </row>
    <row r="138" spans="1:20" x14ac:dyDescent="0.2">
      <c r="A138" t="s">
        <v>443</v>
      </c>
      <c r="B138" t="s">
        <v>444</v>
      </c>
      <c r="C138" s="1">
        <v>45292</v>
      </c>
      <c r="D138" s="1">
        <v>45293</v>
      </c>
      <c r="E138" s="1">
        <v>45301</v>
      </c>
      <c r="F138" t="s">
        <v>114</v>
      </c>
      <c r="G138" t="s">
        <v>178</v>
      </c>
      <c r="H138" t="s">
        <v>157</v>
      </c>
      <c r="I138" t="s">
        <v>89</v>
      </c>
      <c r="J138" t="s">
        <v>173</v>
      </c>
      <c r="K138">
        <v>48000</v>
      </c>
      <c r="L138">
        <v>5</v>
      </c>
      <c r="M138">
        <v>15</v>
      </c>
      <c r="N138">
        <v>5</v>
      </c>
      <c r="O138">
        <f>fact_bookings[[#This Row],[adults_count]]+fact_bookings[[#This Row],[children_count]]</f>
        <v>20</v>
      </c>
      <c r="P138">
        <f>fact_bookings[[#This Row],[check_out_date]]-fact_bookings[[#This Row],[check_in_date]]</f>
        <v>8</v>
      </c>
      <c r="Q138">
        <f>ABS(fact_bookings[[#This Row],[check_in_date]]-fact_bookings[[#This Row],[booking_date]])</f>
        <v>1</v>
      </c>
      <c r="R138" s="10">
        <v>0</v>
      </c>
      <c r="S138">
        <f>fact_bookings[[#This Row],[total_room_revenue]]-fact_bookings[[#This Row],[commission_cost]]</f>
        <v>48000</v>
      </c>
      <c r="T138" s="10">
        <f>fact_bookings[[#This Row],[number_of_rooms]]*fact_bookings[[#This Row],[LOS]]</f>
        <v>40</v>
      </c>
    </row>
    <row r="139" spans="1:20" x14ac:dyDescent="0.2">
      <c r="A139" t="s">
        <v>445</v>
      </c>
      <c r="B139" t="s">
        <v>446</v>
      </c>
      <c r="C139" s="1">
        <v>45292</v>
      </c>
      <c r="D139" s="1">
        <v>45294</v>
      </c>
      <c r="E139" s="1">
        <v>45300</v>
      </c>
      <c r="F139" t="s">
        <v>113</v>
      </c>
      <c r="G139" t="s">
        <v>185</v>
      </c>
      <c r="H139" t="s">
        <v>165</v>
      </c>
      <c r="I139" t="s">
        <v>89</v>
      </c>
      <c r="J139" t="s">
        <v>173</v>
      </c>
      <c r="K139">
        <v>8400</v>
      </c>
      <c r="L139">
        <v>4</v>
      </c>
      <c r="M139">
        <v>12</v>
      </c>
      <c r="N139">
        <v>2</v>
      </c>
      <c r="O139">
        <f>fact_bookings[[#This Row],[adults_count]]+fact_bookings[[#This Row],[children_count]]</f>
        <v>14</v>
      </c>
      <c r="P139">
        <f>fact_bookings[[#This Row],[check_out_date]]-fact_bookings[[#This Row],[check_in_date]]</f>
        <v>6</v>
      </c>
      <c r="Q139">
        <f>ABS(fact_bookings[[#This Row],[check_in_date]]-fact_bookings[[#This Row],[booking_date]])</f>
        <v>2</v>
      </c>
      <c r="R139" s="10">
        <v>1680</v>
      </c>
      <c r="S139">
        <f>fact_bookings[[#This Row],[total_room_revenue]]-fact_bookings[[#This Row],[commission_cost]]</f>
        <v>6720</v>
      </c>
      <c r="T139" s="10">
        <f>fact_bookings[[#This Row],[number_of_rooms]]*fact_bookings[[#This Row],[LOS]]</f>
        <v>24</v>
      </c>
    </row>
    <row r="140" spans="1:20" x14ac:dyDescent="0.2">
      <c r="A140" t="s">
        <v>447</v>
      </c>
      <c r="B140" t="s">
        <v>448</v>
      </c>
      <c r="C140" s="1">
        <v>45292</v>
      </c>
      <c r="D140" s="1">
        <v>45293</v>
      </c>
      <c r="E140" s="1">
        <v>45297</v>
      </c>
      <c r="F140" t="s">
        <v>113</v>
      </c>
      <c r="G140" t="s">
        <v>190</v>
      </c>
      <c r="H140" t="s">
        <v>165</v>
      </c>
      <c r="I140" t="s">
        <v>90</v>
      </c>
      <c r="J140" t="s">
        <v>173</v>
      </c>
      <c r="K140">
        <v>4200</v>
      </c>
      <c r="L140">
        <v>3</v>
      </c>
      <c r="M140">
        <v>9</v>
      </c>
      <c r="N140">
        <v>3</v>
      </c>
      <c r="O140">
        <f>fact_bookings[[#This Row],[adults_count]]+fact_bookings[[#This Row],[children_count]]</f>
        <v>12</v>
      </c>
      <c r="P140">
        <f>fact_bookings[[#This Row],[check_out_date]]-fact_bookings[[#This Row],[check_in_date]]</f>
        <v>4</v>
      </c>
      <c r="Q140">
        <f>ABS(fact_bookings[[#This Row],[check_in_date]]-fact_bookings[[#This Row],[booking_date]])</f>
        <v>1</v>
      </c>
      <c r="R140" s="10">
        <v>840</v>
      </c>
      <c r="S140">
        <f>fact_bookings[[#This Row],[total_room_revenue]]-fact_bookings[[#This Row],[commission_cost]]</f>
        <v>3360</v>
      </c>
      <c r="T140" s="10">
        <f>fact_bookings[[#This Row],[number_of_rooms]]*fact_bookings[[#This Row],[LOS]]</f>
        <v>12</v>
      </c>
    </row>
    <row r="141" spans="1:20" x14ac:dyDescent="0.2">
      <c r="A141" t="s">
        <v>449</v>
      </c>
      <c r="B141" t="s">
        <v>450</v>
      </c>
      <c r="C141" s="1">
        <v>45292</v>
      </c>
      <c r="D141" s="1">
        <v>45348</v>
      </c>
      <c r="E141" s="1">
        <v>45355</v>
      </c>
      <c r="F141" t="s">
        <v>111</v>
      </c>
      <c r="G141" t="s">
        <v>156</v>
      </c>
      <c r="H141" t="s">
        <v>161</v>
      </c>
      <c r="I141" t="s">
        <v>91</v>
      </c>
      <c r="J141" t="s">
        <v>134</v>
      </c>
      <c r="K141">
        <v>15400</v>
      </c>
      <c r="L141">
        <v>2</v>
      </c>
      <c r="M141">
        <v>4</v>
      </c>
      <c r="N141">
        <v>3</v>
      </c>
      <c r="O141">
        <f>fact_bookings[[#This Row],[adults_count]]+fact_bookings[[#This Row],[children_count]]</f>
        <v>7</v>
      </c>
      <c r="P141">
        <f>fact_bookings[[#This Row],[check_out_date]]-fact_bookings[[#This Row],[check_in_date]]</f>
        <v>7</v>
      </c>
      <c r="Q141">
        <f>ABS(fact_bookings[[#This Row],[check_in_date]]-fact_bookings[[#This Row],[booking_date]])</f>
        <v>56</v>
      </c>
      <c r="R141" s="10">
        <v>2310</v>
      </c>
      <c r="S141">
        <f>fact_bookings[[#This Row],[total_room_revenue]]-fact_bookings[[#This Row],[commission_cost]]</f>
        <v>13090</v>
      </c>
      <c r="T141" s="10">
        <f>fact_bookings[[#This Row],[number_of_rooms]]*fact_bookings[[#This Row],[LOS]]</f>
        <v>14</v>
      </c>
    </row>
    <row r="142" spans="1:20" x14ac:dyDescent="0.2">
      <c r="A142" t="s">
        <v>451</v>
      </c>
      <c r="B142" t="s">
        <v>452</v>
      </c>
      <c r="C142" s="1">
        <v>45292</v>
      </c>
      <c r="D142" s="1">
        <v>45293</v>
      </c>
      <c r="E142" s="1">
        <v>45298</v>
      </c>
      <c r="F142" t="s">
        <v>113</v>
      </c>
      <c r="G142" t="s">
        <v>171</v>
      </c>
      <c r="H142" t="s">
        <v>165</v>
      </c>
      <c r="I142" t="s">
        <v>89</v>
      </c>
      <c r="J142" t="s">
        <v>158</v>
      </c>
      <c r="K142">
        <v>3500</v>
      </c>
      <c r="L142">
        <v>2</v>
      </c>
      <c r="M142">
        <v>6</v>
      </c>
      <c r="N142">
        <v>2</v>
      </c>
      <c r="O142">
        <f>fact_bookings[[#This Row],[adults_count]]+fact_bookings[[#This Row],[children_count]]</f>
        <v>8</v>
      </c>
      <c r="P142">
        <f>fact_bookings[[#This Row],[check_out_date]]-fact_bookings[[#This Row],[check_in_date]]</f>
        <v>5</v>
      </c>
      <c r="Q142">
        <f>ABS(fact_bookings[[#This Row],[check_in_date]]-fact_bookings[[#This Row],[booking_date]])</f>
        <v>1</v>
      </c>
      <c r="R142" s="10">
        <v>700</v>
      </c>
      <c r="S142">
        <f>fact_bookings[[#This Row],[total_room_revenue]]-fact_bookings[[#This Row],[commission_cost]]</f>
        <v>2800</v>
      </c>
      <c r="T142" s="10">
        <f>fact_bookings[[#This Row],[number_of_rooms]]*fact_bookings[[#This Row],[LOS]]</f>
        <v>10</v>
      </c>
    </row>
    <row r="143" spans="1:20" x14ac:dyDescent="0.2">
      <c r="A143" t="s">
        <v>453</v>
      </c>
      <c r="B143" t="s">
        <v>454</v>
      </c>
      <c r="C143" s="1">
        <v>45292</v>
      </c>
      <c r="D143" s="1">
        <v>45349</v>
      </c>
      <c r="E143" s="1">
        <v>45362</v>
      </c>
      <c r="F143" t="s">
        <v>113</v>
      </c>
      <c r="G143" t="s">
        <v>164</v>
      </c>
      <c r="H143" t="s">
        <v>165</v>
      </c>
      <c r="I143" t="s">
        <v>89</v>
      </c>
      <c r="J143" t="s">
        <v>158</v>
      </c>
      <c r="K143">
        <v>13650</v>
      </c>
      <c r="L143">
        <v>3</v>
      </c>
      <c r="M143">
        <v>6</v>
      </c>
      <c r="N143">
        <v>3</v>
      </c>
      <c r="O143">
        <f>fact_bookings[[#This Row],[adults_count]]+fact_bookings[[#This Row],[children_count]]</f>
        <v>9</v>
      </c>
      <c r="P143">
        <f>fact_bookings[[#This Row],[check_out_date]]-fact_bookings[[#This Row],[check_in_date]]</f>
        <v>13</v>
      </c>
      <c r="Q143">
        <f>ABS(fact_bookings[[#This Row],[check_in_date]]-fact_bookings[[#This Row],[booking_date]])</f>
        <v>57</v>
      </c>
      <c r="R143" s="10">
        <v>2730</v>
      </c>
      <c r="S143">
        <f>fact_bookings[[#This Row],[total_room_revenue]]-fact_bookings[[#This Row],[commission_cost]]</f>
        <v>10920</v>
      </c>
      <c r="T143" s="10">
        <f>fact_bookings[[#This Row],[number_of_rooms]]*fact_bookings[[#This Row],[LOS]]</f>
        <v>39</v>
      </c>
    </row>
    <row r="144" spans="1:20" x14ac:dyDescent="0.2">
      <c r="A144" t="s">
        <v>455</v>
      </c>
      <c r="B144" t="s">
        <v>456</v>
      </c>
      <c r="C144" s="1">
        <v>45292</v>
      </c>
      <c r="D144" s="1">
        <v>45293</v>
      </c>
      <c r="E144" s="1">
        <v>45303</v>
      </c>
      <c r="F144" t="s">
        <v>113</v>
      </c>
      <c r="G144" t="s">
        <v>164</v>
      </c>
      <c r="H144" t="s">
        <v>203</v>
      </c>
      <c r="I144" t="s">
        <v>91</v>
      </c>
      <c r="J144" t="s">
        <v>158</v>
      </c>
      <c r="K144">
        <v>14000</v>
      </c>
      <c r="L144">
        <v>4</v>
      </c>
      <c r="M144">
        <v>4</v>
      </c>
      <c r="N144">
        <v>0</v>
      </c>
      <c r="O144">
        <f>fact_bookings[[#This Row],[adults_count]]+fact_bookings[[#This Row],[children_count]]</f>
        <v>4</v>
      </c>
      <c r="P144">
        <f>fact_bookings[[#This Row],[check_out_date]]-fact_bookings[[#This Row],[check_in_date]]</f>
        <v>10</v>
      </c>
      <c r="Q144">
        <f>ABS(fact_bookings[[#This Row],[check_in_date]]-fact_bookings[[#This Row],[booking_date]])</f>
        <v>1</v>
      </c>
      <c r="R144" s="10">
        <v>2380</v>
      </c>
      <c r="S144">
        <f>fact_bookings[[#This Row],[total_room_revenue]]-fact_bookings[[#This Row],[commission_cost]]</f>
        <v>11620</v>
      </c>
      <c r="T144" s="10">
        <f>fact_bookings[[#This Row],[number_of_rooms]]*fact_bookings[[#This Row],[LOS]]</f>
        <v>40</v>
      </c>
    </row>
    <row r="145" spans="1:20" x14ac:dyDescent="0.2">
      <c r="A145" t="s">
        <v>457</v>
      </c>
      <c r="B145" t="s">
        <v>458</v>
      </c>
      <c r="C145" s="1">
        <v>45292</v>
      </c>
      <c r="D145" s="1">
        <v>45293</v>
      </c>
      <c r="E145" s="1">
        <v>45296</v>
      </c>
      <c r="F145" t="s">
        <v>111</v>
      </c>
      <c r="G145" t="s">
        <v>178</v>
      </c>
      <c r="H145" t="s">
        <v>172</v>
      </c>
      <c r="I145" t="s">
        <v>93</v>
      </c>
      <c r="J145" t="s">
        <v>158</v>
      </c>
      <c r="K145">
        <v>13200</v>
      </c>
      <c r="L145">
        <v>4</v>
      </c>
      <c r="M145">
        <v>4</v>
      </c>
      <c r="N145">
        <v>1</v>
      </c>
      <c r="O145">
        <f>fact_bookings[[#This Row],[adults_count]]+fact_bookings[[#This Row],[children_count]]</f>
        <v>5</v>
      </c>
      <c r="P145">
        <f>fact_bookings[[#This Row],[check_out_date]]-fact_bookings[[#This Row],[check_in_date]]</f>
        <v>3</v>
      </c>
      <c r="Q145">
        <f>ABS(fact_bookings[[#This Row],[check_in_date]]-fact_bookings[[#This Row],[booking_date]])</f>
        <v>1</v>
      </c>
      <c r="R145" s="10">
        <v>0</v>
      </c>
      <c r="S145">
        <f>fact_bookings[[#This Row],[total_room_revenue]]-fact_bookings[[#This Row],[commission_cost]]</f>
        <v>13200</v>
      </c>
      <c r="T145" s="10">
        <f>fact_bookings[[#This Row],[number_of_rooms]]*fact_bookings[[#This Row],[LOS]]</f>
        <v>12</v>
      </c>
    </row>
    <row r="146" spans="1:20" x14ac:dyDescent="0.2">
      <c r="A146" t="s">
        <v>459</v>
      </c>
      <c r="B146" t="s">
        <v>460</v>
      </c>
      <c r="C146" s="1">
        <v>45292</v>
      </c>
      <c r="D146" s="1">
        <v>45293</v>
      </c>
      <c r="E146" s="1">
        <v>45297</v>
      </c>
      <c r="F146" t="s">
        <v>113</v>
      </c>
      <c r="G146" t="s">
        <v>164</v>
      </c>
      <c r="H146" t="s">
        <v>182</v>
      </c>
      <c r="I146" t="s">
        <v>92</v>
      </c>
      <c r="J146" t="s">
        <v>173</v>
      </c>
      <c r="K146">
        <v>1400</v>
      </c>
      <c r="L146">
        <v>1</v>
      </c>
      <c r="M146">
        <v>2</v>
      </c>
      <c r="N146">
        <v>0</v>
      </c>
      <c r="O146">
        <f>fact_bookings[[#This Row],[adults_count]]+fact_bookings[[#This Row],[children_count]]</f>
        <v>2</v>
      </c>
      <c r="P146">
        <f>fact_bookings[[#This Row],[check_out_date]]-fact_bookings[[#This Row],[check_in_date]]</f>
        <v>4</v>
      </c>
      <c r="Q146">
        <f>ABS(fact_bookings[[#This Row],[check_in_date]]-fact_bookings[[#This Row],[booking_date]])</f>
        <v>1</v>
      </c>
      <c r="R146" s="10">
        <v>0</v>
      </c>
      <c r="S146">
        <f>fact_bookings[[#This Row],[total_room_revenue]]-fact_bookings[[#This Row],[commission_cost]]</f>
        <v>1400</v>
      </c>
      <c r="T146" s="10">
        <f>fact_bookings[[#This Row],[number_of_rooms]]*fact_bookings[[#This Row],[LOS]]</f>
        <v>4</v>
      </c>
    </row>
    <row r="147" spans="1:20" x14ac:dyDescent="0.2">
      <c r="A147" t="s">
        <v>461</v>
      </c>
      <c r="B147" t="s">
        <v>462</v>
      </c>
      <c r="C147" s="1">
        <v>45292</v>
      </c>
      <c r="D147" s="1">
        <v>45293</v>
      </c>
      <c r="E147" s="1">
        <v>45301</v>
      </c>
      <c r="F147" t="s">
        <v>111</v>
      </c>
      <c r="G147" t="s">
        <v>178</v>
      </c>
      <c r="H147" t="s">
        <v>182</v>
      </c>
      <c r="I147" t="s">
        <v>93</v>
      </c>
      <c r="J147" t="s">
        <v>158</v>
      </c>
      <c r="K147">
        <v>44000</v>
      </c>
      <c r="L147">
        <v>5</v>
      </c>
      <c r="M147">
        <v>5</v>
      </c>
      <c r="N147">
        <v>4</v>
      </c>
      <c r="O147">
        <f>fact_bookings[[#This Row],[adults_count]]+fact_bookings[[#This Row],[children_count]]</f>
        <v>9</v>
      </c>
      <c r="P147">
        <f>fact_bookings[[#This Row],[check_out_date]]-fact_bookings[[#This Row],[check_in_date]]</f>
        <v>8</v>
      </c>
      <c r="Q147">
        <f>ABS(fact_bookings[[#This Row],[check_in_date]]-fact_bookings[[#This Row],[booking_date]])</f>
        <v>1</v>
      </c>
      <c r="R147" s="10">
        <v>0</v>
      </c>
      <c r="S147">
        <f>fact_bookings[[#This Row],[total_room_revenue]]-fact_bookings[[#This Row],[commission_cost]]</f>
        <v>44000</v>
      </c>
      <c r="T147" s="10">
        <f>fact_bookings[[#This Row],[number_of_rooms]]*fact_bookings[[#This Row],[LOS]]</f>
        <v>40</v>
      </c>
    </row>
    <row r="148" spans="1:20" x14ac:dyDescent="0.2">
      <c r="A148" t="s">
        <v>463</v>
      </c>
      <c r="B148" t="s">
        <v>464</v>
      </c>
      <c r="C148" s="1">
        <v>45292</v>
      </c>
      <c r="D148" s="1">
        <v>45293</v>
      </c>
      <c r="E148" s="1">
        <v>45304</v>
      </c>
      <c r="F148" t="s">
        <v>113</v>
      </c>
      <c r="G148" t="s">
        <v>156</v>
      </c>
      <c r="H148" t="s">
        <v>203</v>
      </c>
      <c r="I148" t="s">
        <v>89</v>
      </c>
      <c r="J148" t="s">
        <v>173</v>
      </c>
      <c r="K148">
        <v>15400</v>
      </c>
      <c r="L148">
        <v>4</v>
      </c>
      <c r="M148">
        <v>8</v>
      </c>
      <c r="N148">
        <v>3</v>
      </c>
      <c r="O148">
        <f>fact_bookings[[#This Row],[adults_count]]+fact_bookings[[#This Row],[children_count]]</f>
        <v>11</v>
      </c>
      <c r="P148">
        <f>fact_bookings[[#This Row],[check_out_date]]-fact_bookings[[#This Row],[check_in_date]]</f>
        <v>11</v>
      </c>
      <c r="Q148">
        <f>ABS(fact_bookings[[#This Row],[check_in_date]]-fact_bookings[[#This Row],[booking_date]])</f>
        <v>1</v>
      </c>
      <c r="R148" s="10">
        <v>2618</v>
      </c>
      <c r="S148">
        <f>fact_bookings[[#This Row],[total_room_revenue]]-fact_bookings[[#This Row],[commission_cost]]</f>
        <v>12782</v>
      </c>
      <c r="T148" s="10">
        <f>fact_bookings[[#This Row],[number_of_rooms]]*fact_bookings[[#This Row],[LOS]]</f>
        <v>44</v>
      </c>
    </row>
    <row r="149" spans="1:20" x14ac:dyDescent="0.2">
      <c r="A149" t="s">
        <v>465</v>
      </c>
      <c r="B149" t="s">
        <v>466</v>
      </c>
      <c r="C149" s="1">
        <v>45292</v>
      </c>
      <c r="D149" s="1">
        <v>45293</v>
      </c>
      <c r="E149" s="1">
        <v>45294</v>
      </c>
      <c r="F149" t="s">
        <v>111</v>
      </c>
      <c r="G149" t="s">
        <v>185</v>
      </c>
      <c r="H149" t="s">
        <v>228</v>
      </c>
      <c r="I149" t="s">
        <v>91</v>
      </c>
      <c r="J149" t="s">
        <v>158</v>
      </c>
      <c r="K149">
        <v>2200</v>
      </c>
      <c r="L149">
        <v>2</v>
      </c>
      <c r="M149">
        <v>6</v>
      </c>
      <c r="N149">
        <v>2</v>
      </c>
      <c r="O149">
        <f>fact_bookings[[#This Row],[adults_count]]+fact_bookings[[#This Row],[children_count]]</f>
        <v>8</v>
      </c>
      <c r="P149">
        <f>fact_bookings[[#This Row],[check_out_date]]-fact_bookings[[#This Row],[check_in_date]]</f>
        <v>1</v>
      </c>
      <c r="Q149">
        <f>ABS(fact_bookings[[#This Row],[check_in_date]]-fact_bookings[[#This Row],[booking_date]])</f>
        <v>1</v>
      </c>
      <c r="R149" s="10">
        <v>220</v>
      </c>
      <c r="S149">
        <f>fact_bookings[[#This Row],[total_room_revenue]]-fact_bookings[[#This Row],[commission_cost]]</f>
        <v>1980</v>
      </c>
      <c r="T149" s="10">
        <f>fact_bookings[[#This Row],[number_of_rooms]]*fact_bookings[[#This Row],[LOS]]</f>
        <v>2</v>
      </c>
    </row>
    <row r="150" spans="1:20" x14ac:dyDescent="0.2">
      <c r="A150" t="s">
        <v>467</v>
      </c>
      <c r="B150" t="s">
        <v>468</v>
      </c>
      <c r="C150" s="1">
        <v>45292</v>
      </c>
      <c r="D150" s="1">
        <v>45293</v>
      </c>
      <c r="E150" s="1">
        <v>45300</v>
      </c>
      <c r="F150" t="s">
        <v>113</v>
      </c>
      <c r="G150" t="s">
        <v>168</v>
      </c>
      <c r="H150" t="s">
        <v>157</v>
      </c>
      <c r="I150" t="s">
        <v>89</v>
      </c>
      <c r="J150" t="s">
        <v>158</v>
      </c>
      <c r="K150">
        <v>12250</v>
      </c>
      <c r="L150">
        <v>5</v>
      </c>
      <c r="M150">
        <v>5</v>
      </c>
      <c r="N150">
        <v>5</v>
      </c>
      <c r="O150">
        <f>fact_bookings[[#This Row],[adults_count]]+fact_bookings[[#This Row],[children_count]]</f>
        <v>10</v>
      </c>
      <c r="P150">
        <f>fact_bookings[[#This Row],[check_out_date]]-fact_bookings[[#This Row],[check_in_date]]</f>
        <v>7</v>
      </c>
      <c r="Q150">
        <f>ABS(fact_bookings[[#This Row],[check_in_date]]-fact_bookings[[#This Row],[booking_date]])</f>
        <v>1</v>
      </c>
      <c r="R150" s="10">
        <v>0</v>
      </c>
      <c r="S150">
        <f>fact_bookings[[#This Row],[total_room_revenue]]-fact_bookings[[#This Row],[commission_cost]]</f>
        <v>12250</v>
      </c>
      <c r="T150" s="10">
        <f>fact_bookings[[#This Row],[number_of_rooms]]*fact_bookings[[#This Row],[LOS]]</f>
        <v>35</v>
      </c>
    </row>
    <row r="151" spans="1:20" x14ac:dyDescent="0.2">
      <c r="A151" t="s">
        <v>469</v>
      </c>
      <c r="B151" t="s">
        <v>470</v>
      </c>
      <c r="C151" s="1">
        <v>45292</v>
      </c>
      <c r="D151" s="1">
        <v>45293</v>
      </c>
      <c r="E151" s="1">
        <v>45299</v>
      </c>
      <c r="F151" t="s">
        <v>113</v>
      </c>
      <c r="G151" t="s">
        <v>178</v>
      </c>
      <c r="H151" t="s">
        <v>179</v>
      </c>
      <c r="I151" t="s">
        <v>89</v>
      </c>
      <c r="J151" t="s">
        <v>173</v>
      </c>
      <c r="K151">
        <v>6300</v>
      </c>
      <c r="L151">
        <v>3</v>
      </c>
      <c r="M151">
        <v>6</v>
      </c>
      <c r="N151">
        <v>1</v>
      </c>
      <c r="O151">
        <f>fact_bookings[[#This Row],[adults_count]]+fact_bookings[[#This Row],[children_count]]</f>
        <v>7</v>
      </c>
      <c r="P151">
        <f>fact_bookings[[#This Row],[check_out_date]]-fact_bookings[[#This Row],[check_in_date]]</f>
        <v>6</v>
      </c>
      <c r="Q151">
        <f>ABS(fact_bookings[[#This Row],[check_in_date]]-fact_bookings[[#This Row],[booking_date]])</f>
        <v>1</v>
      </c>
      <c r="R151" s="10">
        <v>315</v>
      </c>
      <c r="S151">
        <f>fact_bookings[[#This Row],[total_room_revenue]]-fact_bookings[[#This Row],[commission_cost]]</f>
        <v>5985</v>
      </c>
      <c r="T151" s="10">
        <f>fact_bookings[[#This Row],[number_of_rooms]]*fact_bookings[[#This Row],[LOS]]</f>
        <v>18</v>
      </c>
    </row>
    <row r="152" spans="1:20" x14ac:dyDescent="0.2">
      <c r="A152" t="s">
        <v>471</v>
      </c>
      <c r="B152" t="s">
        <v>472</v>
      </c>
      <c r="C152" s="1">
        <v>45292</v>
      </c>
      <c r="D152" s="1">
        <v>45293</v>
      </c>
      <c r="E152" s="1">
        <v>45294</v>
      </c>
      <c r="F152" t="s">
        <v>113</v>
      </c>
      <c r="G152" t="s">
        <v>164</v>
      </c>
      <c r="H152" t="s">
        <v>161</v>
      </c>
      <c r="I152" t="s">
        <v>89</v>
      </c>
      <c r="J152" t="s">
        <v>133</v>
      </c>
      <c r="K152">
        <v>0</v>
      </c>
      <c r="L152">
        <v>10</v>
      </c>
      <c r="M152">
        <v>0</v>
      </c>
      <c r="N152">
        <v>0</v>
      </c>
      <c r="O152">
        <f>fact_bookings[[#This Row],[adults_count]]+fact_bookings[[#This Row],[children_count]]</f>
        <v>0</v>
      </c>
      <c r="P152">
        <f>fact_bookings[[#This Row],[check_out_date]]-fact_bookings[[#This Row],[check_in_date]]</f>
        <v>1</v>
      </c>
      <c r="Q152">
        <f>ABS(fact_bookings[[#This Row],[check_in_date]]-fact_bookings[[#This Row],[booking_date]])</f>
        <v>1</v>
      </c>
      <c r="R152" s="10">
        <v>0</v>
      </c>
      <c r="S152">
        <f>fact_bookings[[#This Row],[total_room_revenue]]-fact_bookings[[#This Row],[commission_cost]]</f>
        <v>0</v>
      </c>
      <c r="T152" s="10">
        <f>fact_bookings[[#This Row],[number_of_rooms]]*fact_bookings[[#This Row],[LOS]]</f>
        <v>10</v>
      </c>
    </row>
    <row r="153" spans="1:20" x14ac:dyDescent="0.2">
      <c r="A153" t="s">
        <v>473</v>
      </c>
      <c r="B153" t="s">
        <v>474</v>
      </c>
      <c r="C153" s="1">
        <v>45292</v>
      </c>
      <c r="D153" s="1">
        <v>45293</v>
      </c>
      <c r="E153" s="1">
        <v>45296</v>
      </c>
      <c r="F153" t="s">
        <v>113</v>
      </c>
      <c r="G153" t="s">
        <v>164</v>
      </c>
      <c r="H153" t="s">
        <v>172</v>
      </c>
      <c r="I153" t="s">
        <v>92</v>
      </c>
      <c r="J153" t="s">
        <v>158</v>
      </c>
      <c r="K153">
        <v>4200</v>
      </c>
      <c r="L153">
        <v>4</v>
      </c>
      <c r="M153">
        <v>4</v>
      </c>
      <c r="N153">
        <v>3</v>
      </c>
      <c r="O153">
        <f>fact_bookings[[#This Row],[adults_count]]+fact_bookings[[#This Row],[children_count]]</f>
        <v>7</v>
      </c>
      <c r="P153">
        <f>fact_bookings[[#This Row],[check_out_date]]-fact_bookings[[#This Row],[check_in_date]]</f>
        <v>3</v>
      </c>
      <c r="Q153">
        <f>ABS(fact_bookings[[#This Row],[check_in_date]]-fact_bookings[[#This Row],[booking_date]])</f>
        <v>1</v>
      </c>
      <c r="R153" s="10">
        <v>0</v>
      </c>
      <c r="S153">
        <f>fact_bookings[[#This Row],[total_room_revenue]]-fact_bookings[[#This Row],[commission_cost]]</f>
        <v>4200</v>
      </c>
      <c r="T153" s="10">
        <f>fact_bookings[[#This Row],[number_of_rooms]]*fact_bookings[[#This Row],[LOS]]</f>
        <v>12</v>
      </c>
    </row>
    <row r="154" spans="1:20" x14ac:dyDescent="0.2">
      <c r="A154" t="s">
        <v>475</v>
      </c>
      <c r="B154" t="s">
        <v>476</v>
      </c>
      <c r="C154" s="1">
        <v>45292</v>
      </c>
      <c r="D154" s="1">
        <v>45293</v>
      </c>
      <c r="E154" s="1">
        <v>45297</v>
      </c>
      <c r="F154" t="s">
        <v>113</v>
      </c>
      <c r="G154" t="s">
        <v>156</v>
      </c>
      <c r="H154" t="s">
        <v>165</v>
      </c>
      <c r="I154" t="s">
        <v>91</v>
      </c>
      <c r="J154" t="s">
        <v>158</v>
      </c>
      <c r="K154">
        <v>7000</v>
      </c>
      <c r="L154">
        <v>5</v>
      </c>
      <c r="M154">
        <v>15</v>
      </c>
      <c r="N154">
        <v>4</v>
      </c>
      <c r="O154">
        <f>fact_bookings[[#This Row],[adults_count]]+fact_bookings[[#This Row],[children_count]]</f>
        <v>19</v>
      </c>
      <c r="P154">
        <f>fact_bookings[[#This Row],[check_out_date]]-fact_bookings[[#This Row],[check_in_date]]</f>
        <v>4</v>
      </c>
      <c r="Q154">
        <f>ABS(fact_bookings[[#This Row],[check_in_date]]-fact_bookings[[#This Row],[booking_date]])</f>
        <v>1</v>
      </c>
      <c r="R154" s="10">
        <v>1400</v>
      </c>
      <c r="S154">
        <f>fact_bookings[[#This Row],[total_room_revenue]]-fact_bookings[[#This Row],[commission_cost]]</f>
        <v>5600</v>
      </c>
      <c r="T154" s="10">
        <f>fact_bookings[[#This Row],[number_of_rooms]]*fact_bookings[[#This Row],[LOS]]</f>
        <v>20</v>
      </c>
    </row>
    <row r="155" spans="1:20" x14ac:dyDescent="0.2">
      <c r="A155" t="s">
        <v>477</v>
      </c>
      <c r="B155" t="s">
        <v>478</v>
      </c>
      <c r="C155" s="1">
        <v>45292</v>
      </c>
      <c r="D155" s="1">
        <v>45293</v>
      </c>
      <c r="E155" s="1">
        <v>45304</v>
      </c>
      <c r="F155" t="s">
        <v>113</v>
      </c>
      <c r="G155" t="s">
        <v>171</v>
      </c>
      <c r="H155" t="s">
        <v>182</v>
      </c>
      <c r="I155" t="s">
        <v>89</v>
      </c>
      <c r="J155" t="s">
        <v>173</v>
      </c>
      <c r="K155">
        <v>11550</v>
      </c>
      <c r="L155">
        <v>3</v>
      </c>
      <c r="M155">
        <v>9</v>
      </c>
      <c r="N155">
        <v>4</v>
      </c>
      <c r="O155">
        <f>fact_bookings[[#This Row],[adults_count]]+fact_bookings[[#This Row],[children_count]]</f>
        <v>13</v>
      </c>
      <c r="P155">
        <f>fact_bookings[[#This Row],[check_out_date]]-fact_bookings[[#This Row],[check_in_date]]</f>
        <v>11</v>
      </c>
      <c r="Q155">
        <f>ABS(fact_bookings[[#This Row],[check_in_date]]-fact_bookings[[#This Row],[booking_date]])</f>
        <v>1</v>
      </c>
      <c r="R155" s="10">
        <v>0</v>
      </c>
      <c r="S155">
        <f>fact_bookings[[#This Row],[total_room_revenue]]-fact_bookings[[#This Row],[commission_cost]]</f>
        <v>11550</v>
      </c>
      <c r="T155" s="10">
        <f>fact_bookings[[#This Row],[number_of_rooms]]*fact_bookings[[#This Row],[LOS]]</f>
        <v>33</v>
      </c>
    </row>
    <row r="156" spans="1:20" x14ac:dyDescent="0.2">
      <c r="A156" t="s">
        <v>479</v>
      </c>
      <c r="B156" t="s">
        <v>480</v>
      </c>
      <c r="C156" s="1">
        <v>45292</v>
      </c>
      <c r="D156" s="1">
        <v>45293</v>
      </c>
      <c r="E156" s="1">
        <v>45307</v>
      </c>
      <c r="F156" t="s">
        <v>113</v>
      </c>
      <c r="G156" t="s">
        <v>185</v>
      </c>
      <c r="H156" t="s">
        <v>182</v>
      </c>
      <c r="I156" t="s">
        <v>89</v>
      </c>
      <c r="J156" t="s">
        <v>158</v>
      </c>
      <c r="K156">
        <v>4900</v>
      </c>
      <c r="L156">
        <v>1</v>
      </c>
      <c r="M156">
        <v>3</v>
      </c>
      <c r="N156">
        <v>0</v>
      </c>
      <c r="O156">
        <f>fact_bookings[[#This Row],[adults_count]]+fact_bookings[[#This Row],[children_count]]</f>
        <v>3</v>
      </c>
      <c r="P156">
        <f>fact_bookings[[#This Row],[check_out_date]]-fact_bookings[[#This Row],[check_in_date]]</f>
        <v>14</v>
      </c>
      <c r="Q156">
        <f>ABS(fact_bookings[[#This Row],[check_in_date]]-fact_bookings[[#This Row],[booking_date]])</f>
        <v>1</v>
      </c>
      <c r="R156" s="10">
        <v>0</v>
      </c>
      <c r="S156">
        <f>fact_bookings[[#This Row],[total_room_revenue]]-fact_bookings[[#This Row],[commission_cost]]</f>
        <v>4900</v>
      </c>
      <c r="T156" s="10">
        <f>fact_bookings[[#This Row],[number_of_rooms]]*fact_bookings[[#This Row],[LOS]]</f>
        <v>14</v>
      </c>
    </row>
    <row r="157" spans="1:20" x14ac:dyDescent="0.2">
      <c r="A157" t="s">
        <v>481</v>
      </c>
      <c r="B157" t="s">
        <v>482</v>
      </c>
      <c r="C157" s="1">
        <v>45292</v>
      </c>
      <c r="D157" s="1">
        <v>45308</v>
      </c>
      <c r="E157" s="1">
        <v>45314</v>
      </c>
      <c r="F157" t="s">
        <v>113</v>
      </c>
      <c r="G157" t="s">
        <v>190</v>
      </c>
      <c r="H157" t="s">
        <v>228</v>
      </c>
      <c r="I157" t="s">
        <v>90</v>
      </c>
      <c r="J157" t="s">
        <v>158</v>
      </c>
      <c r="K157">
        <v>4200</v>
      </c>
      <c r="L157">
        <v>2</v>
      </c>
      <c r="M157">
        <v>4</v>
      </c>
      <c r="N157">
        <v>3</v>
      </c>
      <c r="O157">
        <f>fact_bookings[[#This Row],[adults_count]]+fact_bookings[[#This Row],[children_count]]</f>
        <v>7</v>
      </c>
      <c r="P157">
        <f>fact_bookings[[#This Row],[check_out_date]]-fact_bookings[[#This Row],[check_in_date]]</f>
        <v>6</v>
      </c>
      <c r="Q157">
        <f>ABS(fact_bookings[[#This Row],[check_in_date]]-fact_bookings[[#This Row],[booking_date]])</f>
        <v>16</v>
      </c>
      <c r="R157" s="10">
        <v>420</v>
      </c>
      <c r="S157">
        <f>fact_bookings[[#This Row],[total_room_revenue]]-fact_bookings[[#This Row],[commission_cost]]</f>
        <v>3780</v>
      </c>
      <c r="T157" s="10">
        <f>fact_bookings[[#This Row],[number_of_rooms]]*fact_bookings[[#This Row],[LOS]]</f>
        <v>12</v>
      </c>
    </row>
    <row r="158" spans="1:20" x14ac:dyDescent="0.2">
      <c r="A158" t="s">
        <v>483</v>
      </c>
      <c r="B158" t="s">
        <v>484</v>
      </c>
      <c r="C158" s="1">
        <v>45292</v>
      </c>
      <c r="D158" s="1">
        <v>45317</v>
      </c>
      <c r="E158" s="1">
        <v>45331</v>
      </c>
      <c r="F158" t="s">
        <v>112</v>
      </c>
      <c r="G158" t="s">
        <v>190</v>
      </c>
      <c r="H158" t="s">
        <v>172</v>
      </c>
      <c r="I158" t="s">
        <v>91</v>
      </c>
      <c r="J158" t="s">
        <v>158</v>
      </c>
      <c r="K158">
        <v>44800</v>
      </c>
      <c r="L158">
        <v>4</v>
      </c>
      <c r="M158">
        <v>12</v>
      </c>
      <c r="N158">
        <v>4</v>
      </c>
      <c r="O158">
        <f>fact_bookings[[#This Row],[adults_count]]+fact_bookings[[#This Row],[children_count]]</f>
        <v>16</v>
      </c>
      <c r="P158">
        <f>fact_bookings[[#This Row],[check_out_date]]-fact_bookings[[#This Row],[check_in_date]]</f>
        <v>14</v>
      </c>
      <c r="Q158">
        <f>ABS(fact_bookings[[#This Row],[check_in_date]]-fact_bookings[[#This Row],[booking_date]])</f>
        <v>25</v>
      </c>
      <c r="R158" s="10">
        <v>0</v>
      </c>
      <c r="S158">
        <f>fact_bookings[[#This Row],[total_room_revenue]]-fact_bookings[[#This Row],[commission_cost]]</f>
        <v>44800</v>
      </c>
      <c r="T158" s="10">
        <f>fact_bookings[[#This Row],[number_of_rooms]]*fact_bookings[[#This Row],[LOS]]</f>
        <v>56</v>
      </c>
    </row>
    <row r="159" spans="1:20" x14ac:dyDescent="0.2">
      <c r="A159" t="s">
        <v>485</v>
      </c>
      <c r="B159" t="s">
        <v>486</v>
      </c>
      <c r="C159" s="1">
        <v>45292</v>
      </c>
      <c r="D159" s="1">
        <v>45293</v>
      </c>
      <c r="E159" s="1">
        <v>45299</v>
      </c>
      <c r="F159" t="s">
        <v>113</v>
      </c>
      <c r="G159" t="s">
        <v>156</v>
      </c>
      <c r="H159" t="s">
        <v>228</v>
      </c>
      <c r="I159" t="s">
        <v>89</v>
      </c>
      <c r="J159" t="s">
        <v>158</v>
      </c>
      <c r="K159">
        <v>8400</v>
      </c>
      <c r="L159">
        <v>4</v>
      </c>
      <c r="M159">
        <v>8</v>
      </c>
      <c r="N159">
        <v>3</v>
      </c>
      <c r="O159">
        <f>fact_bookings[[#This Row],[adults_count]]+fact_bookings[[#This Row],[children_count]]</f>
        <v>11</v>
      </c>
      <c r="P159">
        <f>fact_bookings[[#This Row],[check_out_date]]-fact_bookings[[#This Row],[check_in_date]]</f>
        <v>6</v>
      </c>
      <c r="Q159">
        <f>ABS(fact_bookings[[#This Row],[check_in_date]]-fact_bookings[[#This Row],[booking_date]])</f>
        <v>1</v>
      </c>
      <c r="R159" s="10">
        <v>840</v>
      </c>
      <c r="S159">
        <f>fact_bookings[[#This Row],[total_room_revenue]]-fact_bookings[[#This Row],[commission_cost]]</f>
        <v>7560</v>
      </c>
      <c r="T159" s="10">
        <f>fact_bookings[[#This Row],[number_of_rooms]]*fact_bookings[[#This Row],[LOS]]</f>
        <v>24</v>
      </c>
    </row>
    <row r="160" spans="1:20" x14ac:dyDescent="0.2">
      <c r="A160" t="s">
        <v>487</v>
      </c>
      <c r="B160" t="s">
        <v>488</v>
      </c>
      <c r="C160" s="1">
        <v>45292</v>
      </c>
      <c r="D160" s="1">
        <v>45293</v>
      </c>
      <c r="E160" s="1">
        <v>45304</v>
      </c>
      <c r="F160" t="s">
        <v>114</v>
      </c>
      <c r="G160" t="s">
        <v>168</v>
      </c>
      <c r="H160" t="s">
        <v>157</v>
      </c>
      <c r="I160" t="s">
        <v>90</v>
      </c>
      <c r="J160" t="s">
        <v>158</v>
      </c>
      <c r="K160">
        <v>26400</v>
      </c>
      <c r="L160">
        <v>2</v>
      </c>
      <c r="M160">
        <v>4</v>
      </c>
      <c r="N160">
        <v>0</v>
      </c>
      <c r="O160">
        <f>fact_bookings[[#This Row],[adults_count]]+fact_bookings[[#This Row],[children_count]]</f>
        <v>4</v>
      </c>
      <c r="P160">
        <f>fact_bookings[[#This Row],[check_out_date]]-fact_bookings[[#This Row],[check_in_date]]</f>
        <v>11</v>
      </c>
      <c r="Q160">
        <f>ABS(fact_bookings[[#This Row],[check_in_date]]-fact_bookings[[#This Row],[booking_date]])</f>
        <v>1</v>
      </c>
      <c r="R160" s="10">
        <v>0</v>
      </c>
      <c r="S160">
        <f>fact_bookings[[#This Row],[total_room_revenue]]-fact_bookings[[#This Row],[commission_cost]]</f>
        <v>26400</v>
      </c>
      <c r="T160" s="10">
        <f>fact_bookings[[#This Row],[number_of_rooms]]*fact_bookings[[#This Row],[LOS]]</f>
        <v>22</v>
      </c>
    </row>
    <row r="161" spans="1:20" x14ac:dyDescent="0.2">
      <c r="A161" t="s">
        <v>489</v>
      </c>
      <c r="B161" t="s">
        <v>490</v>
      </c>
      <c r="C161" s="1">
        <v>45292</v>
      </c>
      <c r="D161" s="1">
        <v>45312</v>
      </c>
      <c r="E161" s="1">
        <v>45319</v>
      </c>
      <c r="F161" t="s">
        <v>113</v>
      </c>
      <c r="G161" t="s">
        <v>178</v>
      </c>
      <c r="H161" t="s">
        <v>182</v>
      </c>
      <c r="I161" t="s">
        <v>90</v>
      </c>
      <c r="J161" t="s">
        <v>158</v>
      </c>
      <c r="K161">
        <v>9800</v>
      </c>
      <c r="L161">
        <v>4</v>
      </c>
      <c r="M161">
        <v>8</v>
      </c>
      <c r="N161">
        <v>1</v>
      </c>
      <c r="O161">
        <f>fact_bookings[[#This Row],[adults_count]]+fact_bookings[[#This Row],[children_count]]</f>
        <v>9</v>
      </c>
      <c r="P161">
        <f>fact_bookings[[#This Row],[check_out_date]]-fact_bookings[[#This Row],[check_in_date]]</f>
        <v>7</v>
      </c>
      <c r="Q161">
        <f>ABS(fact_bookings[[#This Row],[check_in_date]]-fact_bookings[[#This Row],[booking_date]])</f>
        <v>20</v>
      </c>
      <c r="R161" s="10">
        <v>0</v>
      </c>
      <c r="S161">
        <f>fact_bookings[[#This Row],[total_room_revenue]]-fact_bookings[[#This Row],[commission_cost]]</f>
        <v>9800</v>
      </c>
      <c r="T161" s="10">
        <f>fact_bookings[[#This Row],[number_of_rooms]]*fact_bookings[[#This Row],[LOS]]</f>
        <v>28</v>
      </c>
    </row>
    <row r="162" spans="1:20" x14ac:dyDescent="0.2">
      <c r="A162" t="s">
        <v>491</v>
      </c>
      <c r="B162" t="s">
        <v>492</v>
      </c>
      <c r="C162" s="1">
        <v>45292</v>
      </c>
      <c r="D162" s="1">
        <v>45293</v>
      </c>
      <c r="E162" s="1">
        <v>45294</v>
      </c>
      <c r="F162" t="s">
        <v>113</v>
      </c>
      <c r="G162" t="s">
        <v>178</v>
      </c>
      <c r="H162" t="s">
        <v>182</v>
      </c>
      <c r="I162" t="s">
        <v>90</v>
      </c>
      <c r="J162" t="s">
        <v>158</v>
      </c>
      <c r="K162">
        <v>1400</v>
      </c>
      <c r="L162">
        <v>4</v>
      </c>
      <c r="M162">
        <v>4</v>
      </c>
      <c r="N162">
        <v>2</v>
      </c>
      <c r="O162">
        <f>fact_bookings[[#This Row],[adults_count]]+fact_bookings[[#This Row],[children_count]]</f>
        <v>6</v>
      </c>
      <c r="P162">
        <f>fact_bookings[[#This Row],[check_out_date]]-fact_bookings[[#This Row],[check_in_date]]</f>
        <v>1</v>
      </c>
      <c r="Q162">
        <f>ABS(fact_bookings[[#This Row],[check_in_date]]-fact_bookings[[#This Row],[booking_date]])</f>
        <v>1</v>
      </c>
      <c r="R162" s="10">
        <v>0</v>
      </c>
      <c r="S162">
        <f>fact_bookings[[#This Row],[total_room_revenue]]-fact_bookings[[#This Row],[commission_cost]]</f>
        <v>1400</v>
      </c>
      <c r="T162" s="10">
        <f>fact_bookings[[#This Row],[number_of_rooms]]*fact_bookings[[#This Row],[LOS]]</f>
        <v>4</v>
      </c>
    </row>
    <row r="163" spans="1:20" x14ac:dyDescent="0.2">
      <c r="A163" t="s">
        <v>493</v>
      </c>
      <c r="B163" t="s">
        <v>494</v>
      </c>
      <c r="C163" s="1">
        <v>45292</v>
      </c>
      <c r="D163" s="1">
        <v>45293</v>
      </c>
      <c r="E163" s="1">
        <v>45302</v>
      </c>
      <c r="F163" t="s">
        <v>113</v>
      </c>
      <c r="G163" t="s">
        <v>178</v>
      </c>
      <c r="H163" t="s">
        <v>203</v>
      </c>
      <c r="I163" t="s">
        <v>90</v>
      </c>
      <c r="J163" t="s">
        <v>173</v>
      </c>
      <c r="K163">
        <v>12600</v>
      </c>
      <c r="L163">
        <v>4</v>
      </c>
      <c r="M163">
        <v>4</v>
      </c>
      <c r="N163">
        <v>5</v>
      </c>
      <c r="O163">
        <f>fact_bookings[[#This Row],[adults_count]]+fact_bookings[[#This Row],[children_count]]</f>
        <v>9</v>
      </c>
      <c r="P163">
        <f>fact_bookings[[#This Row],[check_out_date]]-fact_bookings[[#This Row],[check_in_date]]</f>
        <v>9</v>
      </c>
      <c r="Q163">
        <f>ABS(fact_bookings[[#This Row],[check_in_date]]-fact_bookings[[#This Row],[booking_date]])</f>
        <v>1</v>
      </c>
      <c r="R163" s="10">
        <v>2142</v>
      </c>
      <c r="S163">
        <f>fact_bookings[[#This Row],[total_room_revenue]]-fact_bookings[[#This Row],[commission_cost]]</f>
        <v>10458</v>
      </c>
      <c r="T163" s="10">
        <f>fact_bookings[[#This Row],[number_of_rooms]]*fact_bookings[[#This Row],[LOS]]</f>
        <v>36</v>
      </c>
    </row>
    <row r="164" spans="1:20" x14ac:dyDescent="0.2">
      <c r="A164" t="s">
        <v>495</v>
      </c>
      <c r="B164" t="s">
        <v>496</v>
      </c>
      <c r="C164" s="1">
        <v>45292</v>
      </c>
      <c r="D164" s="1">
        <v>45293</v>
      </c>
      <c r="E164" s="1">
        <v>45300</v>
      </c>
      <c r="F164" t="s">
        <v>113</v>
      </c>
      <c r="G164" t="s">
        <v>185</v>
      </c>
      <c r="H164" t="s">
        <v>165</v>
      </c>
      <c r="I164" t="s">
        <v>89</v>
      </c>
      <c r="J164" t="s">
        <v>158</v>
      </c>
      <c r="K164">
        <v>12250</v>
      </c>
      <c r="L164">
        <v>5</v>
      </c>
      <c r="M164">
        <v>15</v>
      </c>
      <c r="N164">
        <v>4</v>
      </c>
      <c r="O164">
        <f>fact_bookings[[#This Row],[adults_count]]+fact_bookings[[#This Row],[children_count]]</f>
        <v>19</v>
      </c>
      <c r="P164">
        <f>fact_bookings[[#This Row],[check_out_date]]-fact_bookings[[#This Row],[check_in_date]]</f>
        <v>7</v>
      </c>
      <c r="Q164">
        <f>ABS(fact_bookings[[#This Row],[check_in_date]]-fact_bookings[[#This Row],[booking_date]])</f>
        <v>1</v>
      </c>
      <c r="R164" s="10">
        <v>2450</v>
      </c>
      <c r="S164">
        <f>fact_bookings[[#This Row],[total_room_revenue]]-fact_bookings[[#This Row],[commission_cost]]</f>
        <v>9800</v>
      </c>
      <c r="T164" s="10">
        <f>fact_bookings[[#This Row],[number_of_rooms]]*fact_bookings[[#This Row],[LOS]]</f>
        <v>35</v>
      </c>
    </row>
    <row r="165" spans="1:20" x14ac:dyDescent="0.2">
      <c r="A165" t="s">
        <v>497</v>
      </c>
      <c r="B165" t="s">
        <v>498</v>
      </c>
      <c r="C165" s="1">
        <v>45292</v>
      </c>
      <c r="D165" s="1">
        <v>45323</v>
      </c>
      <c r="E165" s="1">
        <v>45335</v>
      </c>
      <c r="F165" t="s">
        <v>113</v>
      </c>
      <c r="G165" t="s">
        <v>171</v>
      </c>
      <c r="H165" t="s">
        <v>157</v>
      </c>
      <c r="I165" t="s">
        <v>89</v>
      </c>
      <c r="J165" t="s">
        <v>158</v>
      </c>
      <c r="K165">
        <v>8400</v>
      </c>
      <c r="L165">
        <v>2</v>
      </c>
      <c r="M165">
        <v>4</v>
      </c>
      <c r="N165">
        <v>1</v>
      </c>
      <c r="O165">
        <f>fact_bookings[[#This Row],[adults_count]]+fact_bookings[[#This Row],[children_count]]</f>
        <v>5</v>
      </c>
      <c r="P165">
        <f>fact_bookings[[#This Row],[check_out_date]]-fact_bookings[[#This Row],[check_in_date]]</f>
        <v>12</v>
      </c>
      <c r="Q165">
        <f>ABS(fact_bookings[[#This Row],[check_in_date]]-fact_bookings[[#This Row],[booking_date]])</f>
        <v>31</v>
      </c>
      <c r="R165" s="10">
        <v>0</v>
      </c>
      <c r="S165">
        <f>fact_bookings[[#This Row],[total_room_revenue]]-fact_bookings[[#This Row],[commission_cost]]</f>
        <v>8400</v>
      </c>
      <c r="T165" s="10">
        <f>fact_bookings[[#This Row],[number_of_rooms]]*fact_bookings[[#This Row],[LOS]]</f>
        <v>24</v>
      </c>
    </row>
    <row r="166" spans="1:20" x14ac:dyDescent="0.2">
      <c r="A166" t="s">
        <v>499</v>
      </c>
      <c r="B166" t="s">
        <v>500</v>
      </c>
      <c r="C166" s="1">
        <v>45292</v>
      </c>
      <c r="D166" s="1">
        <v>45293</v>
      </c>
      <c r="E166" s="1">
        <v>45297</v>
      </c>
      <c r="F166" t="s">
        <v>113</v>
      </c>
      <c r="G166" t="s">
        <v>178</v>
      </c>
      <c r="H166" t="s">
        <v>203</v>
      </c>
      <c r="I166" t="s">
        <v>89</v>
      </c>
      <c r="J166" t="s">
        <v>134</v>
      </c>
      <c r="K166">
        <v>7000</v>
      </c>
      <c r="L166">
        <v>5</v>
      </c>
      <c r="M166">
        <v>10</v>
      </c>
      <c r="N166">
        <v>5</v>
      </c>
      <c r="O166">
        <f>fact_bookings[[#This Row],[adults_count]]+fact_bookings[[#This Row],[children_count]]</f>
        <v>15</v>
      </c>
      <c r="P166">
        <f>fact_bookings[[#This Row],[check_out_date]]-fact_bookings[[#This Row],[check_in_date]]</f>
        <v>4</v>
      </c>
      <c r="Q166">
        <f>ABS(fact_bookings[[#This Row],[check_in_date]]-fact_bookings[[#This Row],[booking_date]])</f>
        <v>1</v>
      </c>
      <c r="R166" s="10">
        <v>1190</v>
      </c>
      <c r="S166">
        <f>fact_bookings[[#This Row],[total_room_revenue]]-fact_bookings[[#This Row],[commission_cost]]</f>
        <v>5810</v>
      </c>
      <c r="T166" s="10">
        <f>fact_bookings[[#This Row],[number_of_rooms]]*fact_bookings[[#This Row],[LOS]]</f>
        <v>20</v>
      </c>
    </row>
    <row r="167" spans="1:20" x14ac:dyDescent="0.2">
      <c r="A167" t="s">
        <v>501</v>
      </c>
      <c r="B167" t="s">
        <v>502</v>
      </c>
      <c r="C167" s="1">
        <v>45292</v>
      </c>
      <c r="D167" s="1">
        <v>45293</v>
      </c>
      <c r="E167" s="1">
        <v>45303</v>
      </c>
      <c r="F167" t="s">
        <v>113</v>
      </c>
      <c r="G167" t="s">
        <v>171</v>
      </c>
      <c r="H167" t="s">
        <v>228</v>
      </c>
      <c r="I167" t="s">
        <v>89</v>
      </c>
      <c r="J167" t="s">
        <v>158</v>
      </c>
      <c r="K167">
        <v>17500</v>
      </c>
      <c r="L167">
        <v>5</v>
      </c>
      <c r="M167">
        <v>15</v>
      </c>
      <c r="N167">
        <v>5</v>
      </c>
      <c r="O167">
        <f>fact_bookings[[#This Row],[adults_count]]+fact_bookings[[#This Row],[children_count]]</f>
        <v>20</v>
      </c>
      <c r="P167">
        <f>fact_bookings[[#This Row],[check_out_date]]-fact_bookings[[#This Row],[check_in_date]]</f>
        <v>10</v>
      </c>
      <c r="Q167">
        <f>ABS(fact_bookings[[#This Row],[check_in_date]]-fact_bookings[[#This Row],[booking_date]])</f>
        <v>1</v>
      </c>
      <c r="R167" s="10">
        <v>1750</v>
      </c>
      <c r="S167">
        <f>fact_bookings[[#This Row],[total_room_revenue]]-fact_bookings[[#This Row],[commission_cost]]</f>
        <v>15750</v>
      </c>
      <c r="T167" s="10">
        <f>fact_bookings[[#This Row],[number_of_rooms]]*fact_bookings[[#This Row],[LOS]]</f>
        <v>50</v>
      </c>
    </row>
    <row r="168" spans="1:20" x14ac:dyDescent="0.2">
      <c r="A168" t="s">
        <v>503</v>
      </c>
      <c r="B168" t="s">
        <v>504</v>
      </c>
      <c r="C168" s="1">
        <v>45292</v>
      </c>
      <c r="D168" s="1">
        <v>45293</v>
      </c>
      <c r="E168" s="1">
        <v>45299</v>
      </c>
      <c r="F168" t="s">
        <v>112</v>
      </c>
      <c r="G168" t="s">
        <v>156</v>
      </c>
      <c r="H168" t="s">
        <v>161</v>
      </c>
      <c r="I168" t="s">
        <v>89</v>
      </c>
      <c r="J168" t="s">
        <v>173</v>
      </c>
      <c r="K168">
        <v>14400</v>
      </c>
      <c r="L168">
        <v>3</v>
      </c>
      <c r="M168">
        <v>9</v>
      </c>
      <c r="N168">
        <v>3</v>
      </c>
      <c r="O168">
        <f>fact_bookings[[#This Row],[adults_count]]+fact_bookings[[#This Row],[children_count]]</f>
        <v>12</v>
      </c>
      <c r="P168">
        <f>fact_bookings[[#This Row],[check_out_date]]-fact_bookings[[#This Row],[check_in_date]]</f>
        <v>6</v>
      </c>
      <c r="Q168">
        <f>ABS(fact_bookings[[#This Row],[check_in_date]]-fact_bookings[[#This Row],[booking_date]])</f>
        <v>1</v>
      </c>
      <c r="R168" s="10">
        <v>2160</v>
      </c>
      <c r="S168">
        <f>fact_bookings[[#This Row],[total_room_revenue]]-fact_bookings[[#This Row],[commission_cost]]</f>
        <v>12240</v>
      </c>
      <c r="T168" s="10">
        <f>fact_bookings[[#This Row],[number_of_rooms]]*fact_bookings[[#This Row],[LOS]]</f>
        <v>18</v>
      </c>
    </row>
    <row r="169" spans="1:20" x14ac:dyDescent="0.2">
      <c r="A169" t="s">
        <v>505</v>
      </c>
      <c r="B169" t="s">
        <v>506</v>
      </c>
      <c r="C169" s="1">
        <v>45292</v>
      </c>
      <c r="D169" s="1">
        <v>45293</v>
      </c>
      <c r="E169" s="1">
        <v>45301</v>
      </c>
      <c r="F169" t="s">
        <v>111</v>
      </c>
      <c r="G169" t="s">
        <v>178</v>
      </c>
      <c r="H169" t="s">
        <v>182</v>
      </c>
      <c r="I169" t="s">
        <v>93</v>
      </c>
      <c r="J169" t="s">
        <v>158</v>
      </c>
      <c r="K169">
        <v>35200</v>
      </c>
      <c r="L169">
        <v>4</v>
      </c>
      <c r="M169">
        <v>12</v>
      </c>
      <c r="N169">
        <v>1</v>
      </c>
      <c r="O169">
        <f>fact_bookings[[#This Row],[adults_count]]+fact_bookings[[#This Row],[children_count]]</f>
        <v>13</v>
      </c>
      <c r="P169">
        <f>fact_bookings[[#This Row],[check_out_date]]-fact_bookings[[#This Row],[check_in_date]]</f>
        <v>8</v>
      </c>
      <c r="Q169">
        <f>ABS(fact_bookings[[#This Row],[check_in_date]]-fact_bookings[[#This Row],[booking_date]])</f>
        <v>1</v>
      </c>
      <c r="R169" s="10">
        <v>0</v>
      </c>
      <c r="S169">
        <f>fact_bookings[[#This Row],[total_room_revenue]]-fact_bookings[[#This Row],[commission_cost]]</f>
        <v>35200</v>
      </c>
      <c r="T169" s="10">
        <f>fact_bookings[[#This Row],[number_of_rooms]]*fact_bookings[[#This Row],[LOS]]</f>
        <v>32</v>
      </c>
    </row>
    <row r="170" spans="1:20" x14ac:dyDescent="0.2">
      <c r="A170" t="s">
        <v>507</v>
      </c>
      <c r="B170" t="s">
        <v>508</v>
      </c>
      <c r="C170" s="1">
        <v>45292</v>
      </c>
      <c r="D170" s="1">
        <v>45329</v>
      </c>
      <c r="E170" s="1">
        <v>45332</v>
      </c>
      <c r="F170" t="s">
        <v>110</v>
      </c>
      <c r="G170" t="s">
        <v>178</v>
      </c>
      <c r="H170" t="s">
        <v>179</v>
      </c>
      <c r="I170" t="s">
        <v>89</v>
      </c>
      <c r="J170" t="s">
        <v>158</v>
      </c>
      <c r="K170">
        <v>6600</v>
      </c>
      <c r="L170">
        <v>4</v>
      </c>
      <c r="M170">
        <v>8</v>
      </c>
      <c r="N170">
        <v>3</v>
      </c>
      <c r="O170">
        <f>fact_bookings[[#This Row],[adults_count]]+fact_bookings[[#This Row],[children_count]]</f>
        <v>11</v>
      </c>
      <c r="P170">
        <f>fact_bookings[[#This Row],[check_out_date]]-fact_bookings[[#This Row],[check_in_date]]</f>
        <v>3</v>
      </c>
      <c r="Q170">
        <f>ABS(fact_bookings[[#This Row],[check_in_date]]-fact_bookings[[#This Row],[booking_date]])</f>
        <v>37</v>
      </c>
      <c r="R170" s="10">
        <v>330</v>
      </c>
      <c r="S170">
        <f>fact_bookings[[#This Row],[total_room_revenue]]-fact_bookings[[#This Row],[commission_cost]]</f>
        <v>6270</v>
      </c>
      <c r="T170" s="10">
        <f>fact_bookings[[#This Row],[number_of_rooms]]*fact_bookings[[#This Row],[LOS]]</f>
        <v>12</v>
      </c>
    </row>
    <row r="171" spans="1:20" x14ac:dyDescent="0.2">
      <c r="A171" t="s">
        <v>509</v>
      </c>
      <c r="B171" t="s">
        <v>510</v>
      </c>
      <c r="C171" s="1">
        <v>45292</v>
      </c>
      <c r="D171" s="1">
        <v>45293</v>
      </c>
      <c r="E171" s="1">
        <v>45294</v>
      </c>
      <c r="F171" t="s">
        <v>113</v>
      </c>
      <c r="G171" t="s">
        <v>178</v>
      </c>
      <c r="H171" t="s">
        <v>179</v>
      </c>
      <c r="I171" t="s">
        <v>90</v>
      </c>
      <c r="J171" t="s">
        <v>158</v>
      </c>
      <c r="K171">
        <v>1400</v>
      </c>
      <c r="L171">
        <v>4</v>
      </c>
      <c r="M171">
        <v>12</v>
      </c>
      <c r="N171">
        <v>5</v>
      </c>
      <c r="O171">
        <f>fact_bookings[[#This Row],[adults_count]]+fact_bookings[[#This Row],[children_count]]</f>
        <v>17</v>
      </c>
      <c r="P171">
        <f>fact_bookings[[#This Row],[check_out_date]]-fact_bookings[[#This Row],[check_in_date]]</f>
        <v>1</v>
      </c>
      <c r="Q171">
        <f>ABS(fact_bookings[[#This Row],[check_in_date]]-fact_bookings[[#This Row],[booking_date]])</f>
        <v>1</v>
      </c>
      <c r="R171" s="10">
        <v>70</v>
      </c>
      <c r="S171">
        <f>fact_bookings[[#This Row],[total_room_revenue]]-fact_bookings[[#This Row],[commission_cost]]</f>
        <v>1330</v>
      </c>
      <c r="T171" s="10">
        <f>fact_bookings[[#This Row],[number_of_rooms]]*fact_bookings[[#This Row],[LOS]]</f>
        <v>4</v>
      </c>
    </row>
    <row r="172" spans="1:20" x14ac:dyDescent="0.2">
      <c r="A172" t="s">
        <v>511</v>
      </c>
      <c r="B172" t="s">
        <v>512</v>
      </c>
      <c r="C172" s="1">
        <v>45292</v>
      </c>
      <c r="D172" s="1">
        <v>45346</v>
      </c>
      <c r="E172" s="1">
        <v>45347</v>
      </c>
      <c r="F172" t="s">
        <v>114</v>
      </c>
      <c r="G172" t="s">
        <v>156</v>
      </c>
      <c r="H172" t="s">
        <v>161</v>
      </c>
      <c r="I172" t="s">
        <v>89</v>
      </c>
      <c r="J172" t="s">
        <v>158</v>
      </c>
      <c r="K172">
        <v>1200</v>
      </c>
      <c r="L172">
        <v>1</v>
      </c>
      <c r="M172">
        <v>2</v>
      </c>
      <c r="N172">
        <v>0</v>
      </c>
      <c r="O172">
        <f>fact_bookings[[#This Row],[adults_count]]+fact_bookings[[#This Row],[children_count]]</f>
        <v>2</v>
      </c>
      <c r="P172">
        <f>fact_bookings[[#This Row],[check_out_date]]-fact_bookings[[#This Row],[check_in_date]]</f>
        <v>1</v>
      </c>
      <c r="Q172">
        <f>ABS(fact_bookings[[#This Row],[check_in_date]]-fact_bookings[[#This Row],[booking_date]])</f>
        <v>54</v>
      </c>
      <c r="R172" s="10">
        <v>180</v>
      </c>
      <c r="S172">
        <f>fact_bookings[[#This Row],[total_room_revenue]]-fact_bookings[[#This Row],[commission_cost]]</f>
        <v>1020</v>
      </c>
      <c r="T172" s="10">
        <f>fact_bookings[[#This Row],[number_of_rooms]]*fact_bookings[[#This Row],[LOS]]</f>
        <v>1</v>
      </c>
    </row>
    <row r="173" spans="1:20" x14ac:dyDescent="0.2">
      <c r="A173" t="s">
        <v>513</v>
      </c>
      <c r="B173" t="s">
        <v>514</v>
      </c>
      <c r="C173" s="1">
        <v>45292</v>
      </c>
      <c r="D173" s="1">
        <v>45293</v>
      </c>
      <c r="E173" s="1">
        <v>45306</v>
      </c>
      <c r="F173" t="s">
        <v>114</v>
      </c>
      <c r="G173" t="s">
        <v>156</v>
      </c>
      <c r="H173" t="s">
        <v>203</v>
      </c>
      <c r="I173" t="s">
        <v>91</v>
      </c>
      <c r="J173" t="s">
        <v>158</v>
      </c>
      <c r="K173">
        <v>15600</v>
      </c>
      <c r="L173">
        <v>1</v>
      </c>
      <c r="M173">
        <v>3</v>
      </c>
      <c r="N173">
        <v>0</v>
      </c>
      <c r="O173">
        <f>fact_bookings[[#This Row],[adults_count]]+fact_bookings[[#This Row],[children_count]]</f>
        <v>3</v>
      </c>
      <c r="P173">
        <f>fact_bookings[[#This Row],[check_out_date]]-fact_bookings[[#This Row],[check_in_date]]</f>
        <v>13</v>
      </c>
      <c r="Q173">
        <f>ABS(fact_bookings[[#This Row],[check_in_date]]-fact_bookings[[#This Row],[booking_date]])</f>
        <v>1</v>
      </c>
      <c r="R173" s="10">
        <v>2652</v>
      </c>
      <c r="S173">
        <f>fact_bookings[[#This Row],[total_room_revenue]]-fact_bookings[[#This Row],[commission_cost]]</f>
        <v>12948</v>
      </c>
      <c r="T173" s="10">
        <f>fact_bookings[[#This Row],[number_of_rooms]]*fact_bookings[[#This Row],[LOS]]</f>
        <v>13</v>
      </c>
    </row>
    <row r="174" spans="1:20" x14ac:dyDescent="0.2">
      <c r="A174" t="s">
        <v>515</v>
      </c>
      <c r="B174" t="s">
        <v>516</v>
      </c>
      <c r="C174" s="1">
        <v>45292</v>
      </c>
      <c r="D174" s="1">
        <v>45293</v>
      </c>
      <c r="E174" s="1">
        <v>45301</v>
      </c>
      <c r="F174" t="s">
        <v>113</v>
      </c>
      <c r="G174" t="s">
        <v>185</v>
      </c>
      <c r="H174" t="s">
        <v>179</v>
      </c>
      <c r="I174" t="s">
        <v>89</v>
      </c>
      <c r="J174" t="s">
        <v>158</v>
      </c>
      <c r="K174">
        <v>2800</v>
      </c>
      <c r="L174">
        <v>1</v>
      </c>
      <c r="M174">
        <v>2</v>
      </c>
      <c r="N174">
        <v>1</v>
      </c>
      <c r="O174">
        <f>fact_bookings[[#This Row],[adults_count]]+fact_bookings[[#This Row],[children_count]]</f>
        <v>3</v>
      </c>
      <c r="P174">
        <f>fact_bookings[[#This Row],[check_out_date]]-fact_bookings[[#This Row],[check_in_date]]</f>
        <v>8</v>
      </c>
      <c r="Q174">
        <f>ABS(fact_bookings[[#This Row],[check_in_date]]-fact_bookings[[#This Row],[booking_date]])</f>
        <v>1</v>
      </c>
      <c r="R174" s="10">
        <v>140</v>
      </c>
      <c r="S174">
        <f>fact_bookings[[#This Row],[total_room_revenue]]-fact_bookings[[#This Row],[commission_cost]]</f>
        <v>2660</v>
      </c>
      <c r="T174" s="10">
        <f>fact_bookings[[#This Row],[number_of_rooms]]*fact_bookings[[#This Row],[LOS]]</f>
        <v>8</v>
      </c>
    </row>
    <row r="175" spans="1:20" x14ac:dyDescent="0.2">
      <c r="A175" t="s">
        <v>517</v>
      </c>
      <c r="B175" t="s">
        <v>518</v>
      </c>
      <c r="C175" s="1">
        <v>45292</v>
      </c>
      <c r="D175" s="1">
        <v>45293</v>
      </c>
      <c r="E175" s="1">
        <v>45296</v>
      </c>
      <c r="F175" t="s">
        <v>113</v>
      </c>
      <c r="G175" t="s">
        <v>156</v>
      </c>
      <c r="H175" t="s">
        <v>165</v>
      </c>
      <c r="I175" t="s">
        <v>91</v>
      </c>
      <c r="J175" t="s">
        <v>158</v>
      </c>
      <c r="K175">
        <v>4200</v>
      </c>
      <c r="L175">
        <v>4</v>
      </c>
      <c r="M175">
        <v>4</v>
      </c>
      <c r="N175">
        <v>5</v>
      </c>
      <c r="O175">
        <f>fact_bookings[[#This Row],[adults_count]]+fact_bookings[[#This Row],[children_count]]</f>
        <v>9</v>
      </c>
      <c r="P175">
        <f>fact_bookings[[#This Row],[check_out_date]]-fact_bookings[[#This Row],[check_in_date]]</f>
        <v>3</v>
      </c>
      <c r="Q175">
        <f>ABS(fact_bookings[[#This Row],[check_in_date]]-fact_bookings[[#This Row],[booking_date]])</f>
        <v>1</v>
      </c>
      <c r="R175" s="10">
        <v>840</v>
      </c>
      <c r="S175">
        <f>fact_bookings[[#This Row],[total_room_revenue]]-fact_bookings[[#This Row],[commission_cost]]</f>
        <v>3360</v>
      </c>
      <c r="T175" s="10">
        <f>fact_bookings[[#This Row],[number_of_rooms]]*fact_bookings[[#This Row],[LOS]]</f>
        <v>12</v>
      </c>
    </row>
    <row r="176" spans="1:20" x14ac:dyDescent="0.2">
      <c r="A176" t="s">
        <v>519</v>
      </c>
      <c r="B176" t="s">
        <v>520</v>
      </c>
      <c r="C176" s="1">
        <v>45292</v>
      </c>
      <c r="D176" s="1">
        <v>45293</v>
      </c>
      <c r="E176" s="1">
        <v>45305</v>
      </c>
      <c r="F176" t="s">
        <v>113</v>
      </c>
      <c r="G176" t="s">
        <v>156</v>
      </c>
      <c r="H176" t="s">
        <v>179</v>
      </c>
      <c r="I176" t="s">
        <v>93</v>
      </c>
      <c r="J176" t="s">
        <v>133</v>
      </c>
      <c r="K176">
        <v>0</v>
      </c>
      <c r="L176">
        <v>6</v>
      </c>
      <c r="M176">
        <v>0</v>
      </c>
      <c r="N176">
        <v>0</v>
      </c>
      <c r="O176">
        <f>fact_bookings[[#This Row],[adults_count]]+fact_bookings[[#This Row],[children_count]]</f>
        <v>0</v>
      </c>
      <c r="P176">
        <f>fact_bookings[[#This Row],[check_out_date]]-fact_bookings[[#This Row],[check_in_date]]</f>
        <v>12</v>
      </c>
      <c r="Q176">
        <f>ABS(fact_bookings[[#This Row],[check_in_date]]-fact_bookings[[#This Row],[booking_date]])</f>
        <v>1</v>
      </c>
      <c r="R176" s="10">
        <v>0</v>
      </c>
      <c r="S176">
        <f>fact_bookings[[#This Row],[total_room_revenue]]-fact_bookings[[#This Row],[commission_cost]]</f>
        <v>0</v>
      </c>
      <c r="T176" s="10">
        <f>fact_bookings[[#This Row],[number_of_rooms]]*fact_bookings[[#This Row],[LOS]]</f>
        <v>72</v>
      </c>
    </row>
    <row r="177" spans="1:20" x14ac:dyDescent="0.2">
      <c r="A177" t="s">
        <v>521</v>
      </c>
      <c r="B177" t="s">
        <v>522</v>
      </c>
      <c r="C177" s="1">
        <v>45292</v>
      </c>
      <c r="D177" s="1">
        <v>45293</v>
      </c>
      <c r="E177" s="1">
        <v>45298</v>
      </c>
      <c r="F177" t="s">
        <v>113</v>
      </c>
      <c r="G177" t="s">
        <v>178</v>
      </c>
      <c r="H177" t="s">
        <v>161</v>
      </c>
      <c r="I177" t="s">
        <v>89</v>
      </c>
      <c r="J177" t="s">
        <v>158</v>
      </c>
      <c r="K177">
        <v>3500</v>
      </c>
      <c r="L177">
        <v>2</v>
      </c>
      <c r="M177">
        <v>6</v>
      </c>
      <c r="N177">
        <v>2</v>
      </c>
      <c r="O177">
        <f>fact_bookings[[#This Row],[adults_count]]+fact_bookings[[#This Row],[children_count]]</f>
        <v>8</v>
      </c>
      <c r="P177">
        <f>fact_bookings[[#This Row],[check_out_date]]-fact_bookings[[#This Row],[check_in_date]]</f>
        <v>5</v>
      </c>
      <c r="Q177">
        <f>ABS(fact_bookings[[#This Row],[check_in_date]]-fact_bookings[[#This Row],[booking_date]])</f>
        <v>1</v>
      </c>
      <c r="R177" s="10">
        <v>525</v>
      </c>
      <c r="S177">
        <f>fact_bookings[[#This Row],[total_room_revenue]]-fact_bookings[[#This Row],[commission_cost]]</f>
        <v>2975</v>
      </c>
      <c r="T177" s="10">
        <f>fact_bookings[[#This Row],[number_of_rooms]]*fact_bookings[[#This Row],[LOS]]</f>
        <v>10</v>
      </c>
    </row>
    <row r="178" spans="1:20" x14ac:dyDescent="0.2">
      <c r="A178" t="s">
        <v>523</v>
      </c>
      <c r="B178" t="s">
        <v>524</v>
      </c>
      <c r="C178" s="1">
        <v>45292</v>
      </c>
      <c r="D178" s="1">
        <v>45293</v>
      </c>
      <c r="E178" s="1">
        <v>45302</v>
      </c>
      <c r="F178" t="s">
        <v>113</v>
      </c>
      <c r="G178" t="s">
        <v>178</v>
      </c>
      <c r="H178" t="s">
        <v>157</v>
      </c>
      <c r="I178" t="s">
        <v>92</v>
      </c>
      <c r="J178" t="s">
        <v>158</v>
      </c>
      <c r="K178">
        <v>9450</v>
      </c>
      <c r="L178">
        <v>3</v>
      </c>
      <c r="M178">
        <v>9</v>
      </c>
      <c r="N178">
        <v>2</v>
      </c>
      <c r="O178">
        <f>fact_bookings[[#This Row],[adults_count]]+fact_bookings[[#This Row],[children_count]]</f>
        <v>11</v>
      </c>
      <c r="P178">
        <f>fact_bookings[[#This Row],[check_out_date]]-fact_bookings[[#This Row],[check_in_date]]</f>
        <v>9</v>
      </c>
      <c r="Q178">
        <f>ABS(fact_bookings[[#This Row],[check_in_date]]-fact_bookings[[#This Row],[booking_date]])</f>
        <v>1</v>
      </c>
      <c r="R178" s="10">
        <v>0</v>
      </c>
      <c r="S178">
        <f>fact_bookings[[#This Row],[total_room_revenue]]-fact_bookings[[#This Row],[commission_cost]]</f>
        <v>9450</v>
      </c>
      <c r="T178" s="10">
        <f>fact_bookings[[#This Row],[number_of_rooms]]*fact_bookings[[#This Row],[LOS]]</f>
        <v>27</v>
      </c>
    </row>
    <row r="179" spans="1:20" x14ac:dyDescent="0.2">
      <c r="A179" t="s">
        <v>525</v>
      </c>
      <c r="B179" t="s">
        <v>526</v>
      </c>
      <c r="C179" s="1">
        <v>45292</v>
      </c>
      <c r="D179" s="1">
        <v>45293</v>
      </c>
      <c r="E179" s="1">
        <v>45307</v>
      </c>
      <c r="F179" t="s">
        <v>113</v>
      </c>
      <c r="G179" t="s">
        <v>178</v>
      </c>
      <c r="H179" t="s">
        <v>182</v>
      </c>
      <c r="I179" t="s">
        <v>93</v>
      </c>
      <c r="J179" t="s">
        <v>158</v>
      </c>
      <c r="K179">
        <v>9800</v>
      </c>
      <c r="L179">
        <v>2</v>
      </c>
      <c r="M179">
        <v>6</v>
      </c>
      <c r="N179">
        <v>3</v>
      </c>
      <c r="O179">
        <f>fact_bookings[[#This Row],[adults_count]]+fact_bookings[[#This Row],[children_count]]</f>
        <v>9</v>
      </c>
      <c r="P179">
        <f>fact_bookings[[#This Row],[check_out_date]]-fact_bookings[[#This Row],[check_in_date]]</f>
        <v>14</v>
      </c>
      <c r="Q179">
        <f>ABS(fact_bookings[[#This Row],[check_in_date]]-fact_bookings[[#This Row],[booking_date]])</f>
        <v>1</v>
      </c>
      <c r="R179" s="10">
        <v>0</v>
      </c>
      <c r="S179">
        <f>fact_bookings[[#This Row],[total_room_revenue]]-fact_bookings[[#This Row],[commission_cost]]</f>
        <v>9800</v>
      </c>
      <c r="T179" s="10">
        <f>fact_bookings[[#This Row],[number_of_rooms]]*fact_bookings[[#This Row],[LOS]]</f>
        <v>28</v>
      </c>
    </row>
    <row r="180" spans="1:20" x14ac:dyDescent="0.2">
      <c r="A180" t="s">
        <v>527</v>
      </c>
      <c r="B180" t="s">
        <v>528</v>
      </c>
      <c r="C180" s="1">
        <v>45292</v>
      </c>
      <c r="D180" s="1">
        <v>45302</v>
      </c>
      <c r="E180" s="1">
        <v>45303</v>
      </c>
      <c r="F180" t="s">
        <v>111</v>
      </c>
      <c r="G180" t="s">
        <v>185</v>
      </c>
      <c r="H180" t="s">
        <v>157</v>
      </c>
      <c r="I180" t="s">
        <v>90</v>
      </c>
      <c r="J180" t="s">
        <v>133</v>
      </c>
      <c r="K180">
        <v>0</v>
      </c>
      <c r="L180">
        <v>11</v>
      </c>
      <c r="M180">
        <v>0</v>
      </c>
      <c r="N180">
        <v>0</v>
      </c>
      <c r="O180">
        <f>fact_bookings[[#This Row],[adults_count]]+fact_bookings[[#This Row],[children_count]]</f>
        <v>0</v>
      </c>
      <c r="P180">
        <f>fact_bookings[[#This Row],[check_out_date]]-fact_bookings[[#This Row],[check_in_date]]</f>
        <v>1</v>
      </c>
      <c r="Q180">
        <f>ABS(fact_bookings[[#This Row],[check_in_date]]-fact_bookings[[#This Row],[booking_date]])</f>
        <v>10</v>
      </c>
      <c r="R180" s="10">
        <v>0</v>
      </c>
      <c r="S180">
        <f>fact_bookings[[#This Row],[total_room_revenue]]-fact_bookings[[#This Row],[commission_cost]]</f>
        <v>0</v>
      </c>
      <c r="T180" s="10">
        <f>fact_bookings[[#This Row],[number_of_rooms]]*fact_bookings[[#This Row],[LOS]]</f>
        <v>11</v>
      </c>
    </row>
    <row r="181" spans="1:20" x14ac:dyDescent="0.2">
      <c r="A181" t="s">
        <v>529</v>
      </c>
      <c r="B181" t="s">
        <v>530</v>
      </c>
      <c r="C181" s="1">
        <v>45292</v>
      </c>
      <c r="D181" s="1">
        <v>45293</v>
      </c>
      <c r="E181" s="1">
        <v>45294</v>
      </c>
      <c r="F181" t="s">
        <v>113</v>
      </c>
      <c r="G181" t="s">
        <v>171</v>
      </c>
      <c r="H181" t="s">
        <v>182</v>
      </c>
      <c r="I181" t="s">
        <v>92</v>
      </c>
      <c r="J181" t="s">
        <v>134</v>
      </c>
      <c r="K181">
        <v>1400</v>
      </c>
      <c r="L181">
        <v>4</v>
      </c>
      <c r="M181">
        <v>12</v>
      </c>
      <c r="N181">
        <v>5</v>
      </c>
      <c r="O181">
        <f>fact_bookings[[#This Row],[adults_count]]+fact_bookings[[#This Row],[children_count]]</f>
        <v>17</v>
      </c>
      <c r="P181">
        <f>fact_bookings[[#This Row],[check_out_date]]-fact_bookings[[#This Row],[check_in_date]]</f>
        <v>1</v>
      </c>
      <c r="Q181">
        <f>ABS(fact_bookings[[#This Row],[check_in_date]]-fact_bookings[[#This Row],[booking_date]])</f>
        <v>1</v>
      </c>
      <c r="R181" s="10">
        <v>0</v>
      </c>
      <c r="S181">
        <f>fact_bookings[[#This Row],[total_room_revenue]]-fact_bookings[[#This Row],[commission_cost]]</f>
        <v>1400</v>
      </c>
      <c r="T181" s="10">
        <f>fact_bookings[[#This Row],[number_of_rooms]]*fact_bookings[[#This Row],[LOS]]</f>
        <v>4</v>
      </c>
    </row>
    <row r="182" spans="1:20" x14ac:dyDescent="0.2">
      <c r="A182" t="s">
        <v>531</v>
      </c>
      <c r="B182" t="s">
        <v>532</v>
      </c>
      <c r="C182" s="1">
        <v>45292</v>
      </c>
      <c r="D182" s="1">
        <v>45293</v>
      </c>
      <c r="E182" s="1">
        <v>45304</v>
      </c>
      <c r="F182" t="s">
        <v>113</v>
      </c>
      <c r="G182" t="s">
        <v>178</v>
      </c>
      <c r="H182" t="s">
        <v>228</v>
      </c>
      <c r="I182" t="s">
        <v>90</v>
      </c>
      <c r="J182" t="s">
        <v>158</v>
      </c>
      <c r="K182">
        <v>19250</v>
      </c>
      <c r="L182">
        <v>5</v>
      </c>
      <c r="M182">
        <v>10</v>
      </c>
      <c r="N182">
        <v>5</v>
      </c>
      <c r="O182">
        <f>fact_bookings[[#This Row],[adults_count]]+fact_bookings[[#This Row],[children_count]]</f>
        <v>15</v>
      </c>
      <c r="P182">
        <f>fact_bookings[[#This Row],[check_out_date]]-fact_bookings[[#This Row],[check_in_date]]</f>
        <v>11</v>
      </c>
      <c r="Q182">
        <f>ABS(fact_bookings[[#This Row],[check_in_date]]-fact_bookings[[#This Row],[booking_date]])</f>
        <v>1</v>
      </c>
      <c r="R182" s="10">
        <v>1925</v>
      </c>
      <c r="S182">
        <f>fact_bookings[[#This Row],[total_room_revenue]]-fact_bookings[[#This Row],[commission_cost]]</f>
        <v>17325</v>
      </c>
      <c r="T182" s="10">
        <f>fact_bookings[[#This Row],[number_of_rooms]]*fact_bookings[[#This Row],[LOS]]</f>
        <v>55</v>
      </c>
    </row>
    <row r="183" spans="1:20" x14ac:dyDescent="0.2">
      <c r="A183" t="s">
        <v>533</v>
      </c>
      <c r="B183" t="s">
        <v>534</v>
      </c>
      <c r="C183" s="1">
        <v>45292</v>
      </c>
      <c r="D183" s="1">
        <v>45293</v>
      </c>
      <c r="E183" s="1">
        <v>45299</v>
      </c>
      <c r="F183" t="s">
        <v>113</v>
      </c>
      <c r="G183" t="s">
        <v>190</v>
      </c>
      <c r="H183" t="s">
        <v>179</v>
      </c>
      <c r="I183" t="s">
        <v>93</v>
      </c>
      <c r="J183" t="s">
        <v>173</v>
      </c>
      <c r="K183">
        <v>2100</v>
      </c>
      <c r="L183">
        <v>1</v>
      </c>
      <c r="M183">
        <v>2</v>
      </c>
      <c r="N183">
        <v>1</v>
      </c>
      <c r="O183">
        <f>fact_bookings[[#This Row],[adults_count]]+fact_bookings[[#This Row],[children_count]]</f>
        <v>3</v>
      </c>
      <c r="P183">
        <f>fact_bookings[[#This Row],[check_out_date]]-fact_bookings[[#This Row],[check_in_date]]</f>
        <v>6</v>
      </c>
      <c r="Q183">
        <f>ABS(fact_bookings[[#This Row],[check_in_date]]-fact_bookings[[#This Row],[booking_date]])</f>
        <v>1</v>
      </c>
      <c r="R183" s="10">
        <v>105</v>
      </c>
      <c r="S183">
        <f>fact_bookings[[#This Row],[total_room_revenue]]-fact_bookings[[#This Row],[commission_cost]]</f>
        <v>1995</v>
      </c>
      <c r="T183" s="10">
        <f>fact_bookings[[#This Row],[number_of_rooms]]*fact_bookings[[#This Row],[LOS]]</f>
        <v>6</v>
      </c>
    </row>
    <row r="184" spans="1:20" x14ac:dyDescent="0.2">
      <c r="A184" t="s">
        <v>535</v>
      </c>
      <c r="B184" t="s">
        <v>536</v>
      </c>
      <c r="C184" s="1">
        <v>45292</v>
      </c>
      <c r="D184" s="1">
        <v>45293</v>
      </c>
      <c r="E184" s="1">
        <v>45303</v>
      </c>
      <c r="F184" t="s">
        <v>111</v>
      </c>
      <c r="G184" t="s">
        <v>178</v>
      </c>
      <c r="H184" t="s">
        <v>182</v>
      </c>
      <c r="I184" t="s">
        <v>93</v>
      </c>
      <c r="J184" t="s">
        <v>158</v>
      </c>
      <c r="K184">
        <v>22000</v>
      </c>
      <c r="L184">
        <v>2</v>
      </c>
      <c r="M184">
        <v>2</v>
      </c>
      <c r="N184">
        <v>0</v>
      </c>
      <c r="O184">
        <f>fact_bookings[[#This Row],[adults_count]]+fact_bookings[[#This Row],[children_count]]</f>
        <v>2</v>
      </c>
      <c r="P184">
        <f>fact_bookings[[#This Row],[check_out_date]]-fact_bookings[[#This Row],[check_in_date]]</f>
        <v>10</v>
      </c>
      <c r="Q184">
        <f>ABS(fact_bookings[[#This Row],[check_in_date]]-fact_bookings[[#This Row],[booking_date]])</f>
        <v>1</v>
      </c>
      <c r="R184" s="10">
        <v>0</v>
      </c>
      <c r="S184">
        <f>fact_bookings[[#This Row],[total_room_revenue]]-fact_bookings[[#This Row],[commission_cost]]</f>
        <v>22000</v>
      </c>
      <c r="T184" s="10">
        <f>fact_bookings[[#This Row],[number_of_rooms]]*fact_bookings[[#This Row],[LOS]]</f>
        <v>20</v>
      </c>
    </row>
    <row r="185" spans="1:20" x14ac:dyDescent="0.2">
      <c r="A185" t="s">
        <v>537</v>
      </c>
      <c r="B185" t="s">
        <v>538</v>
      </c>
      <c r="C185" s="1">
        <v>45292</v>
      </c>
      <c r="D185" s="1">
        <v>45293</v>
      </c>
      <c r="E185" s="1">
        <v>45294</v>
      </c>
      <c r="F185" t="s">
        <v>113</v>
      </c>
      <c r="G185" t="s">
        <v>185</v>
      </c>
      <c r="H185" t="s">
        <v>172</v>
      </c>
      <c r="I185" t="s">
        <v>90</v>
      </c>
      <c r="J185" t="s">
        <v>158</v>
      </c>
      <c r="K185">
        <v>1400</v>
      </c>
      <c r="L185">
        <v>4</v>
      </c>
      <c r="M185">
        <v>4</v>
      </c>
      <c r="N185">
        <v>1</v>
      </c>
      <c r="O185">
        <f>fact_bookings[[#This Row],[adults_count]]+fact_bookings[[#This Row],[children_count]]</f>
        <v>5</v>
      </c>
      <c r="P185">
        <f>fact_bookings[[#This Row],[check_out_date]]-fact_bookings[[#This Row],[check_in_date]]</f>
        <v>1</v>
      </c>
      <c r="Q185">
        <f>ABS(fact_bookings[[#This Row],[check_in_date]]-fact_bookings[[#This Row],[booking_date]])</f>
        <v>1</v>
      </c>
      <c r="R185" s="10">
        <v>0</v>
      </c>
      <c r="S185">
        <f>fact_bookings[[#This Row],[total_room_revenue]]-fact_bookings[[#This Row],[commission_cost]]</f>
        <v>1400</v>
      </c>
      <c r="T185" s="10">
        <f>fact_bookings[[#This Row],[number_of_rooms]]*fact_bookings[[#This Row],[LOS]]</f>
        <v>4</v>
      </c>
    </row>
    <row r="186" spans="1:20" x14ac:dyDescent="0.2">
      <c r="A186" t="s">
        <v>539</v>
      </c>
      <c r="B186" t="s">
        <v>540</v>
      </c>
      <c r="C186" s="1">
        <v>45292</v>
      </c>
      <c r="D186" s="1">
        <v>45293</v>
      </c>
      <c r="E186" s="1">
        <v>45300</v>
      </c>
      <c r="F186" t="s">
        <v>113</v>
      </c>
      <c r="G186" t="s">
        <v>171</v>
      </c>
      <c r="H186" t="s">
        <v>203</v>
      </c>
      <c r="I186" t="s">
        <v>93</v>
      </c>
      <c r="J186" t="s">
        <v>158</v>
      </c>
      <c r="K186">
        <v>9800</v>
      </c>
      <c r="L186">
        <v>4</v>
      </c>
      <c r="M186">
        <v>4</v>
      </c>
      <c r="N186">
        <v>1</v>
      </c>
      <c r="O186">
        <f>fact_bookings[[#This Row],[adults_count]]+fact_bookings[[#This Row],[children_count]]</f>
        <v>5</v>
      </c>
      <c r="P186">
        <f>fact_bookings[[#This Row],[check_out_date]]-fact_bookings[[#This Row],[check_in_date]]</f>
        <v>7</v>
      </c>
      <c r="Q186">
        <f>ABS(fact_bookings[[#This Row],[check_in_date]]-fact_bookings[[#This Row],[booking_date]])</f>
        <v>1</v>
      </c>
      <c r="R186" s="10">
        <v>1666</v>
      </c>
      <c r="S186">
        <f>fact_bookings[[#This Row],[total_room_revenue]]-fact_bookings[[#This Row],[commission_cost]]</f>
        <v>8134</v>
      </c>
      <c r="T186" s="10">
        <f>fact_bookings[[#This Row],[number_of_rooms]]*fact_bookings[[#This Row],[LOS]]</f>
        <v>28</v>
      </c>
    </row>
    <row r="187" spans="1:20" x14ac:dyDescent="0.2">
      <c r="A187" t="s">
        <v>541</v>
      </c>
      <c r="B187" t="s">
        <v>542</v>
      </c>
      <c r="C187" s="1">
        <v>45292</v>
      </c>
      <c r="D187" s="1">
        <v>45293</v>
      </c>
      <c r="E187" s="1">
        <v>45299</v>
      </c>
      <c r="F187" t="s">
        <v>110</v>
      </c>
      <c r="G187" t="s">
        <v>178</v>
      </c>
      <c r="H187" t="s">
        <v>179</v>
      </c>
      <c r="I187" t="s">
        <v>92</v>
      </c>
      <c r="J187" t="s">
        <v>158</v>
      </c>
      <c r="K187">
        <v>3300</v>
      </c>
      <c r="L187">
        <v>1</v>
      </c>
      <c r="M187">
        <v>1</v>
      </c>
      <c r="N187">
        <v>2</v>
      </c>
      <c r="O187">
        <f>fact_bookings[[#This Row],[adults_count]]+fact_bookings[[#This Row],[children_count]]</f>
        <v>3</v>
      </c>
      <c r="P187">
        <f>fact_bookings[[#This Row],[check_out_date]]-fact_bookings[[#This Row],[check_in_date]]</f>
        <v>6</v>
      </c>
      <c r="Q187">
        <f>ABS(fact_bookings[[#This Row],[check_in_date]]-fact_bookings[[#This Row],[booking_date]])</f>
        <v>1</v>
      </c>
      <c r="R187" s="10">
        <v>165</v>
      </c>
      <c r="S187">
        <f>fact_bookings[[#This Row],[total_room_revenue]]-fact_bookings[[#This Row],[commission_cost]]</f>
        <v>3135</v>
      </c>
      <c r="T187" s="10">
        <f>fact_bookings[[#This Row],[number_of_rooms]]*fact_bookings[[#This Row],[LOS]]</f>
        <v>6</v>
      </c>
    </row>
    <row r="188" spans="1:20" x14ac:dyDescent="0.2">
      <c r="A188" t="s">
        <v>543</v>
      </c>
      <c r="B188" t="s">
        <v>544</v>
      </c>
      <c r="C188" s="1">
        <v>45292</v>
      </c>
      <c r="D188" s="1">
        <v>45293</v>
      </c>
      <c r="E188" s="1">
        <v>45295</v>
      </c>
      <c r="F188" t="s">
        <v>110</v>
      </c>
      <c r="G188" t="s">
        <v>178</v>
      </c>
      <c r="H188" t="s">
        <v>161</v>
      </c>
      <c r="I188" t="s">
        <v>92</v>
      </c>
      <c r="J188" t="s">
        <v>158</v>
      </c>
      <c r="K188">
        <v>1100</v>
      </c>
      <c r="L188">
        <v>1</v>
      </c>
      <c r="M188">
        <v>2</v>
      </c>
      <c r="N188">
        <v>1</v>
      </c>
      <c r="O188">
        <f>fact_bookings[[#This Row],[adults_count]]+fact_bookings[[#This Row],[children_count]]</f>
        <v>3</v>
      </c>
      <c r="P188">
        <f>fact_bookings[[#This Row],[check_out_date]]-fact_bookings[[#This Row],[check_in_date]]</f>
        <v>2</v>
      </c>
      <c r="Q188">
        <f>ABS(fact_bookings[[#This Row],[check_in_date]]-fact_bookings[[#This Row],[booking_date]])</f>
        <v>1</v>
      </c>
      <c r="R188" s="10">
        <v>165</v>
      </c>
      <c r="S188">
        <f>fact_bookings[[#This Row],[total_room_revenue]]-fact_bookings[[#This Row],[commission_cost]]</f>
        <v>935</v>
      </c>
      <c r="T188" s="10">
        <f>fact_bookings[[#This Row],[number_of_rooms]]*fact_bookings[[#This Row],[LOS]]</f>
        <v>2</v>
      </c>
    </row>
    <row r="189" spans="1:20" x14ac:dyDescent="0.2">
      <c r="A189" t="s">
        <v>545</v>
      </c>
      <c r="B189" t="s">
        <v>546</v>
      </c>
      <c r="C189" s="1">
        <v>45292</v>
      </c>
      <c r="D189" s="1">
        <v>45320</v>
      </c>
      <c r="E189" s="1">
        <v>45332</v>
      </c>
      <c r="F189" t="s">
        <v>113</v>
      </c>
      <c r="G189" t="s">
        <v>178</v>
      </c>
      <c r="H189" t="s">
        <v>179</v>
      </c>
      <c r="I189" t="s">
        <v>89</v>
      </c>
      <c r="J189" t="s">
        <v>173</v>
      </c>
      <c r="K189">
        <v>21000</v>
      </c>
      <c r="L189">
        <v>5</v>
      </c>
      <c r="M189">
        <v>5</v>
      </c>
      <c r="N189">
        <v>6</v>
      </c>
      <c r="O189">
        <f>fact_bookings[[#This Row],[adults_count]]+fact_bookings[[#This Row],[children_count]]</f>
        <v>11</v>
      </c>
      <c r="P189">
        <f>fact_bookings[[#This Row],[check_out_date]]-fact_bookings[[#This Row],[check_in_date]]</f>
        <v>12</v>
      </c>
      <c r="Q189">
        <f>ABS(fact_bookings[[#This Row],[check_in_date]]-fact_bookings[[#This Row],[booking_date]])</f>
        <v>28</v>
      </c>
      <c r="R189" s="10">
        <v>1050</v>
      </c>
      <c r="S189">
        <f>fact_bookings[[#This Row],[total_room_revenue]]-fact_bookings[[#This Row],[commission_cost]]</f>
        <v>19950</v>
      </c>
      <c r="T189" s="10">
        <f>fact_bookings[[#This Row],[number_of_rooms]]*fact_bookings[[#This Row],[LOS]]</f>
        <v>60</v>
      </c>
    </row>
    <row r="190" spans="1:20" x14ac:dyDescent="0.2">
      <c r="A190" t="s">
        <v>547</v>
      </c>
      <c r="B190" t="s">
        <v>548</v>
      </c>
      <c r="C190" s="1">
        <v>45292</v>
      </c>
      <c r="D190" s="1">
        <v>45293</v>
      </c>
      <c r="E190" s="1">
        <v>45305</v>
      </c>
      <c r="F190" t="s">
        <v>113</v>
      </c>
      <c r="G190" t="s">
        <v>156</v>
      </c>
      <c r="H190" t="s">
        <v>228</v>
      </c>
      <c r="I190" t="s">
        <v>91</v>
      </c>
      <c r="J190" t="s">
        <v>158</v>
      </c>
      <c r="K190">
        <v>4200</v>
      </c>
      <c r="L190">
        <v>1</v>
      </c>
      <c r="M190">
        <v>3</v>
      </c>
      <c r="N190">
        <v>0</v>
      </c>
      <c r="O190">
        <f>fact_bookings[[#This Row],[adults_count]]+fact_bookings[[#This Row],[children_count]]</f>
        <v>3</v>
      </c>
      <c r="P190">
        <f>fact_bookings[[#This Row],[check_out_date]]-fact_bookings[[#This Row],[check_in_date]]</f>
        <v>12</v>
      </c>
      <c r="Q190">
        <f>ABS(fact_bookings[[#This Row],[check_in_date]]-fact_bookings[[#This Row],[booking_date]])</f>
        <v>1</v>
      </c>
      <c r="R190" s="10">
        <v>420</v>
      </c>
      <c r="S190">
        <f>fact_bookings[[#This Row],[total_room_revenue]]-fact_bookings[[#This Row],[commission_cost]]</f>
        <v>3780</v>
      </c>
      <c r="T190" s="10">
        <f>fact_bookings[[#This Row],[number_of_rooms]]*fact_bookings[[#This Row],[LOS]]</f>
        <v>12</v>
      </c>
    </row>
    <row r="191" spans="1:20" x14ac:dyDescent="0.2">
      <c r="A191" t="s">
        <v>549</v>
      </c>
      <c r="B191" t="s">
        <v>550</v>
      </c>
      <c r="C191" s="1">
        <v>45292</v>
      </c>
      <c r="D191" s="1">
        <v>45293</v>
      </c>
      <c r="E191" s="1">
        <v>45296</v>
      </c>
      <c r="F191" t="s">
        <v>113</v>
      </c>
      <c r="G191" t="s">
        <v>190</v>
      </c>
      <c r="H191" t="s">
        <v>179</v>
      </c>
      <c r="I191" t="s">
        <v>92</v>
      </c>
      <c r="J191" t="s">
        <v>158</v>
      </c>
      <c r="K191">
        <v>2100</v>
      </c>
      <c r="L191">
        <v>2</v>
      </c>
      <c r="M191">
        <v>4</v>
      </c>
      <c r="N191">
        <v>0</v>
      </c>
      <c r="O191">
        <f>fact_bookings[[#This Row],[adults_count]]+fact_bookings[[#This Row],[children_count]]</f>
        <v>4</v>
      </c>
      <c r="P191">
        <f>fact_bookings[[#This Row],[check_out_date]]-fact_bookings[[#This Row],[check_in_date]]</f>
        <v>3</v>
      </c>
      <c r="Q191">
        <f>ABS(fact_bookings[[#This Row],[check_in_date]]-fact_bookings[[#This Row],[booking_date]])</f>
        <v>1</v>
      </c>
      <c r="R191" s="10">
        <v>105</v>
      </c>
      <c r="S191">
        <f>fact_bookings[[#This Row],[total_room_revenue]]-fact_bookings[[#This Row],[commission_cost]]</f>
        <v>1995</v>
      </c>
      <c r="T191" s="10">
        <f>fact_bookings[[#This Row],[number_of_rooms]]*fact_bookings[[#This Row],[LOS]]</f>
        <v>6</v>
      </c>
    </row>
    <row r="192" spans="1:20" x14ac:dyDescent="0.2">
      <c r="A192" t="s">
        <v>551</v>
      </c>
      <c r="B192" t="s">
        <v>552</v>
      </c>
      <c r="C192" s="1">
        <v>45292</v>
      </c>
      <c r="D192" s="1">
        <v>45293</v>
      </c>
      <c r="E192" s="1">
        <v>45303</v>
      </c>
      <c r="F192" t="s">
        <v>113</v>
      </c>
      <c r="G192" t="s">
        <v>164</v>
      </c>
      <c r="H192" t="s">
        <v>165</v>
      </c>
      <c r="I192" t="s">
        <v>91</v>
      </c>
      <c r="J192" t="s">
        <v>158</v>
      </c>
      <c r="K192">
        <v>3500</v>
      </c>
      <c r="L192">
        <v>1</v>
      </c>
      <c r="M192">
        <v>2</v>
      </c>
      <c r="N192">
        <v>0</v>
      </c>
      <c r="O192">
        <f>fact_bookings[[#This Row],[adults_count]]+fact_bookings[[#This Row],[children_count]]</f>
        <v>2</v>
      </c>
      <c r="P192">
        <f>fact_bookings[[#This Row],[check_out_date]]-fact_bookings[[#This Row],[check_in_date]]</f>
        <v>10</v>
      </c>
      <c r="Q192">
        <f>ABS(fact_bookings[[#This Row],[check_in_date]]-fact_bookings[[#This Row],[booking_date]])</f>
        <v>1</v>
      </c>
      <c r="R192" s="10">
        <v>700</v>
      </c>
      <c r="S192">
        <f>fact_bookings[[#This Row],[total_room_revenue]]-fact_bookings[[#This Row],[commission_cost]]</f>
        <v>2800</v>
      </c>
      <c r="T192" s="10">
        <f>fact_bookings[[#This Row],[number_of_rooms]]*fact_bookings[[#This Row],[LOS]]</f>
        <v>10</v>
      </c>
    </row>
    <row r="193" spans="1:20" x14ac:dyDescent="0.2">
      <c r="A193" t="s">
        <v>553</v>
      </c>
      <c r="B193" t="s">
        <v>554</v>
      </c>
      <c r="C193" s="1">
        <v>45292</v>
      </c>
      <c r="D193" s="1">
        <v>45293</v>
      </c>
      <c r="E193" s="1">
        <v>45294</v>
      </c>
      <c r="F193" t="s">
        <v>110</v>
      </c>
      <c r="G193" t="s">
        <v>190</v>
      </c>
      <c r="H193" t="s">
        <v>203</v>
      </c>
      <c r="I193" t="s">
        <v>90</v>
      </c>
      <c r="J193" t="s">
        <v>158</v>
      </c>
      <c r="K193">
        <v>2750</v>
      </c>
      <c r="L193">
        <v>5</v>
      </c>
      <c r="M193">
        <v>5</v>
      </c>
      <c r="N193">
        <v>1</v>
      </c>
      <c r="O193">
        <f>fact_bookings[[#This Row],[adults_count]]+fact_bookings[[#This Row],[children_count]]</f>
        <v>6</v>
      </c>
      <c r="P193">
        <f>fact_bookings[[#This Row],[check_out_date]]-fact_bookings[[#This Row],[check_in_date]]</f>
        <v>1</v>
      </c>
      <c r="Q193">
        <f>ABS(fact_bookings[[#This Row],[check_in_date]]-fact_bookings[[#This Row],[booking_date]])</f>
        <v>1</v>
      </c>
      <c r="R193" s="10">
        <v>467.5</v>
      </c>
      <c r="S193">
        <f>fact_bookings[[#This Row],[total_room_revenue]]-fact_bookings[[#This Row],[commission_cost]]</f>
        <v>2282.5</v>
      </c>
      <c r="T193" s="10">
        <f>fact_bookings[[#This Row],[number_of_rooms]]*fact_bookings[[#This Row],[LOS]]</f>
        <v>5</v>
      </c>
    </row>
    <row r="194" spans="1:20" x14ac:dyDescent="0.2">
      <c r="A194" t="s">
        <v>555</v>
      </c>
      <c r="B194" t="s">
        <v>556</v>
      </c>
      <c r="C194" s="1">
        <v>45292</v>
      </c>
      <c r="D194" s="1">
        <v>45371</v>
      </c>
      <c r="E194" s="1">
        <v>45383</v>
      </c>
      <c r="F194" t="s">
        <v>112</v>
      </c>
      <c r="G194" t="s">
        <v>185</v>
      </c>
      <c r="H194" t="s">
        <v>179</v>
      </c>
      <c r="I194" t="s">
        <v>93</v>
      </c>
      <c r="J194" t="s">
        <v>158</v>
      </c>
      <c r="K194">
        <v>38400</v>
      </c>
      <c r="L194">
        <v>4</v>
      </c>
      <c r="M194">
        <v>4</v>
      </c>
      <c r="N194">
        <v>4</v>
      </c>
      <c r="O194">
        <f>fact_bookings[[#This Row],[adults_count]]+fact_bookings[[#This Row],[children_count]]</f>
        <v>8</v>
      </c>
      <c r="P194">
        <f>fact_bookings[[#This Row],[check_out_date]]-fact_bookings[[#This Row],[check_in_date]]</f>
        <v>12</v>
      </c>
      <c r="Q194">
        <f>ABS(fact_bookings[[#This Row],[check_in_date]]-fact_bookings[[#This Row],[booking_date]])</f>
        <v>79</v>
      </c>
      <c r="R194" s="10">
        <v>1920</v>
      </c>
      <c r="S194">
        <f>fact_bookings[[#This Row],[total_room_revenue]]-fact_bookings[[#This Row],[commission_cost]]</f>
        <v>36480</v>
      </c>
      <c r="T194" s="10">
        <f>fact_bookings[[#This Row],[number_of_rooms]]*fact_bookings[[#This Row],[LOS]]</f>
        <v>48</v>
      </c>
    </row>
    <row r="195" spans="1:20" x14ac:dyDescent="0.2">
      <c r="A195" t="s">
        <v>557</v>
      </c>
      <c r="B195" t="s">
        <v>558</v>
      </c>
      <c r="C195" s="1">
        <v>45292</v>
      </c>
      <c r="D195" s="1">
        <v>45321</v>
      </c>
      <c r="E195" s="1">
        <v>45329</v>
      </c>
      <c r="F195" t="s">
        <v>110</v>
      </c>
      <c r="G195" t="s">
        <v>156</v>
      </c>
      <c r="H195" t="s">
        <v>161</v>
      </c>
      <c r="I195" t="s">
        <v>89</v>
      </c>
      <c r="J195" t="s">
        <v>158</v>
      </c>
      <c r="K195">
        <v>17600</v>
      </c>
      <c r="L195">
        <v>4</v>
      </c>
      <c r="M195">
        <v>4</v>
      </c>
      <c r="N195">
        <v>3</v>
      </c>
      <c r="O195">
        <f>fact_bookings[[#This Row],[adults_count]]+fact_bookings[[#This Row],[children_count]]</f>
        <v>7</v>
      </c>
      <c r="P195">
        <f>fact_bookings[[#This Row],[check_out_date]]-fact_bookings[[#This Row],[check_in_date]]</f>
        <v>8</v>
      </c>
      <c r="Q195">
        <f>ABS(fact_bookings[[#This Row],[check_in_date]]-fact_bookings[[#This Row],[booking_date]])</f>
        <v>29</v>
      </c>
      <c r="R195" s="10">
        <v>2640</v>
      </c>
      <c r="S195">
        <f>fact_bookings[[#This Row],[total_room_revenue]]-fact_bookings[[#This Row],[commission_cost]]</f>
        <v>14960</v>
      </c>
      <c r="T195" s="10">
        <f>fact_bookings[[#This Row],[number_of_rooms]]*fact_bookings[[#This Row],[LOS]]</f>
        <v>32</v>
      </c>
    </row>
    <row r="196" spans="1:20" x14ac:dyDescent="0.2">
      <c r="A196" t="s">
        <v>559</v>
      </c>
      <c r="B196" t="s">
        <v>560</v>
      </c>
      <c r="C196" s="1">
        <v>45292</v>
      </c>
      <c r="D196" s="1">
        <v>45293</v>
      </c>
      <c r="E196" s="1">
        <v>45298</v>
      </c>
      <c r="F196" t="s">
        <v>113</v>
      </c>
      <c r="G196" t="s">
        <v>178</v>
      </c>
      <c r="H196" t="s">
        <v>182</v>
      </c>
      <c r="I196" t="s">
        <v>91</v>
      </c>
      <c r="J196" t="s">
        <v>158</v>
      </c>
      <c r="K196">
        <v>5250</v>
      </c>
      <c r="L196">
        <v>3</v>
      </c>
      <c r="M196">
        <v>6</v>
      </c>
      <c r="N196">
        <v>0</v>
      </c>
      <c r="O196">
        <f>fact_bookings[[#This Row],[adults_count]]+fact_bookings[[#This Row],[children_count]]</f>
        <v>6</v>
      </c>
      <c r="P196">
        <f>fact_bookings[[#This Row],[check_out_date]]-fact_bookings[[#This Row],[check_in_date]]</f>
        <v>5</v>
      </c>
      <c r="Q196">
        <f>ABS(fact_bookings[[#This Row],[check_in_date]]-fact_bookings[[#This Row],[booking_date]])</f>
        <v>1</v>
      </c>
      <c r="R196" s="10">
        <v>0</v>
      </c>
      <c r="S196">
        <f>fact_bookings[[#This Row],[total_room_revenue]]-fact_bookings[[#This Row],[commission_cost]]</f>
        <v>5250</v>
      </c>
      <c r="T196" s="10">
        <f>fact_bookings[[#This Row],[number_of_rooms]]*fact_bookings[[#This Row],[LOS]]</f>
        <v>15</v>
      </c>
    </row>
    <row r="197" spans="1:20" x14ac:dyDescent="0.2">
      <c r="A197" t="s">
        <v>561</v>
      </c>
      <c r="B197" t="s">
        <v>562</v>
      </c>
      <c r="C197" s="1">
        <v>45292</v>
      </c>
      <c r="D197" s="1">
        <v>45293</v>
      </c>
      <c r="E197" s="1">
        <v>45295</v>
      </c>
      <c r="F197" t="s">
        <v>112</v>
      </c>
      <c r="G197" t="s">
        <v>171</v>
      </c>
      <c r="H197" t="s">
        <v>182</v>
      </c>
      <c r="I197" t="s">
        <v>90</v>
      </c>
      <c r="J197" t="s">
        <v>173</v>
      </c>
      <c r="K197">
        <v>4800</v>
      </c>
      <c r="L197">
        <v>3</v>
      </c>
      <c r="M197">
        <v>9</v>
      </c>
      <c r="N197">
        <v>2</v>
      </c>
      <c r="O197">
        <f>fact_bookings[[#This Row],[adults_count]]+fact_bookings[[#This Row],[children_count]]</f>
        <v>11</v>
      </c>
      <c r="P197">
        <f>fact_bookings[[#This Row],[check_out_date]]-fact_bookings[[#This Row],[check_in_date]]</f>
        <v>2</v>
      </c>
      <c r="Q197">
        <f>ABS(fact_bookings[[#This Row],[check_in_date]]-fact_bookings[[#This Row],[booking_date]])</f>
        <v>1</v>
      </c>
      <c r="R197" s="10">
        <v>0</v>
      </c>
      <c r="S197">
        <f>fact_bookings[[#This Row],[total_room_revenue]]-fact_bookings[[#This Row],[commission_cost]]</f>
        <v>4800</v>
      </c>
      <c r="T197" s="10">
        <f>fact_bookings[[#This Row],[number_of_rooms]]*fact_bookings[[#This Row],[LOS]]</f>
        <v>6</v>
      </c>
    </row>
    <row r="198" spans="1:20" x14ac:dyDescent="0.2">
      <c r="A198" t="s">
        <v>563</v>
      </c>
      <c r="B198" t="s">
        <v>564</v>
      </c>
      <c r="C198" s="1">
        <v>45292</v>
      </c>
      <c r="D198" s="1">
        <v>45335</v>
      </c>
      <c r="E198" s="1">
        <v>45346</v>
      </c>
      <c r="F198" t="s">
        <v>110</v>
      </c>
      <c r="G198" t="s">
        <v>168</v>
      </c>
      <c r="H198" t="s">
        <v>203</v>
      </c>
      <c r="I198" t="s">
        <v>89</v>
      </c>
      <c r="J198" t="s">
        <v>158</v>
      </c>
      <c r="K198">
        <v>12100</v>
      </c>
      <c r="L198">
        <v>2</v>
      </c>
      <c r="M198">
        <v>2</v>
      </c>
      <c r="N198">
        <v>1</v>
      </c>
      <c r="O198">
        <f>fact_bookings[[#This Row],[adults_count]]+fact_bookings[[#This Row],[children_count]]</f>
        <v>3</v>
      </c>
      <c r="P198">
        <f>fact_bookings[[#This Row],[check_out_date]]-fact_bookings[[#This Row],[check_in_date]]</f>
        <v>11</v>
      </c>
      <c r="Q198">
        <f>ABS(fact_bookings[[#This Row],[check_in_date]]-fact_bookings[[#This Row],[booking_date]])</f>
        <v>43</v>
      </c>
      <c r="R198" s="10">
        <v>2057</v>
      </c>
      <c r="S198">
        <f>fact_bookings[[#This Row],[total_room_revenue]]-fact_bookings[[#This Row],[commission_cost]]</f>
        <v>10043</v>
      </c>
      <c r="T198" s="10">
        <f>fact_bookings[[#This Row],[number_of_rooms]]*fact_bookings[[#This Row],[LOS]]</f>
        <v>22</v>
      </c>
    </row>
    <row r="199" spans="1:20" x14ac:dyDescent="0.2">
      <c r="A199" t="s">
        <v>565</v>
      </c>
      <c r="B199" t="s">
        <v>566</v>
      </c>
      <c r="C199" s="1">
        <v>45292</v>
      </c>
      <c r="D199" s="1">
        <v>45293</v>
      </c>
      <c r="E199" s="1">
        <v>45306</v>
      </c>
      <c r="F199" t="s">
        <v>110</v>
      </c>
      <c r="G199" t="s">
        <v>185</v>
      </c>
      <c r="H199" t="s">
        <v>203</v>
      </c>
      <c r="I199" t="s">
        <v>89</v>
      </c>
      <c r="J199" t="s">
        <v>134</v>
      </c>
      <c r="K199">
        <v>35750</v>
      </c>
      <c r="L199">
        <v>5</v>
      </c>
      <c r="M199">
        <v>5</v>
      </c>
      <c r="N199">
        <v>3</v>
      </c>
      <c r="O199">
        <f>fact_bookings[[#This Row],[adults_count]]+fact_bookings[[#This Row],[children_count]]</f>
        <v>8</v>
      </c>
      <c r="P199">
        <f>fact_bookings[[#This Row],[check_out_date]]-fact_bookings[[#This Row],[check_in_date]]</f>
        <v>13</v>
      </c>
      <c r="Q199">
        <f>ABS(fact_bookings[[#This Row],[check_in_date]]-fact_bookings[[#This Row],[booking_date]])</f>
        <v>1</v>
      </c>
      <c r="R199" s="10">
        <v>6077.5</v>
      </c>
      <c r="S199">
        <f>fact_bookings[[#This Row],[total_room_revenue]]-fact_bookings[[#This Row],[commission_cost]]</f>
        <v>29672.5</v>
      </c>
      <c r="T199" s="10">
        <f>fact_bookings[[#This Row],[number_of_rooms]]*fact_bookings[[#This Row],[LOS]]</f>
        <v>65</v>
      </c>
    </row>
    <row r="200" spans="1:20" x14ac:dyDescent="0.2">
      <c r="A200" t="s">
        <v>567</v>
      </c>
      <c r="B200" t="s">
        <v>568</v>
      </c>
      <c r="C200" s="1">
        <v>45292</v>
      </c>
      <c r="D200" s="1">
        <v>45293</v>
      </c>
      <c r="E200" s="1">
        <v>45306</v>
      </c>
      <c r="F200" t="s">
        <v>113</v>
      </c>
      <c r="G200" t="s">
        <v>178</v>
      </c>
      <c r="H200" t="s">
        <v>203</v>
      </c>
      <c r="I200" t="s">
        <v>91</v>
      </c>
      <c r="J200" t="s">
        <v>158</v>
      </c>
      <c r="K200">
        <v>18200</v>
      </c>
      <c r="L200">
        <v>4</v>
      </c>
      <c r="M200">
        <v>8</v>
      </c>
      <c r="N200">
        <v>5</v>
      </c>
      <c r="O200">
        <f>fact_bookings[[#This Row],[adults_count]]+fact_bookings[[#This Row],[children_count]]</f>
        <v>13</v>
      </c>
      <c r="P200">
        <f>fact_bookings[[#This Row],[check_out_date]]-fact_bookings[[#This Row],[check_in_date]]</f>
        <v>13</v>
      </c>
      <c r="Q200">
        <f>ABS(fact_bookings[[#This Row],[check_in_date]]-fact_bookings[[#This Row],[booking_date]])</f>
        <v>1</v>
      </c>
      <c r="R200" s="10">
        <v>3094</v>
      </c>
      <c r="S200">
        <f>fact_bookings[[#This Row],[total_room_revenue]]-fact_bookings[[#This Row],[commission_cost]]</f>
        <v>15106</v>
      </c>
      <c r="T200" s="10">
        <f>fact_bookings[[#This Row],[number_of_rooms]]*fact_bookings[[#This Row],[LOS]]</f>
        <v>52</v>
      </c>
    </row>
    <row r="201" spans="1:20" x14ac:dyDescent="0.2">
      <c r="A201" t="s">
        <v>569</v>
      </c>
      <c r="B201" t="s">
        <v>570</v>
      </c>
      <c r="C201" s="1">
        <v>45292</v>
      </c>
      <c r="D201" s="1">
        <v>45293</v>
      </c>
      <c r="E201" s="1">
        <v>45296</v>
      </c>
      <c r="F201" t="s">
        <v>110</v>
      </c>
      <c r="G201" t="s">
        <v>164</v>
      </c>
      <c r="H201" t="s">
        <v>179</v>
      </c>
      <c r="I201" t="s">
        <v>91</v>
      </c>
      <c r="J201" t="s">
        <v>158</v>
      </c>
      <c r="K201">
        <v>3300</v>
      </c>
      <c r="L201">
        <v>2</v>
      </c>
      <c r="M201">
        <v>4</v>
      </c>
      <c r="N201">
        <v>2</v>
      </c>
      <c r="O201">
        <f>fact_bookings[[#This Row],[adults_count]]+fact_bookings[[#This Row],[children_count]]</f>
        <v>6</v>
      </c>
      <c r="P201">
        <f>fact_bookings[[#This Row],[check_out_date]]-fact_bookings[[#This Row],[check_in_date]]</f>
        <v>3</v>
      </c>
      <c r="Q201">
        <f>ABS(fact_bookings[[#This Row],[check_in_date]]-fact_bookings[[#This Row],[booking_date]])</f>
        <v>1</v>
      </c>
      <c r="R201" s="10">
        <v>165</v>
      </c>
      <c r="S201">
        <f>fact_bookings[[#This Row],[total_room_revenue]]-fact_bookings[[#This Row],[commission_cost]]</f>
        <v>3135</v>
      </c>
      <c r="T201" s="10">
        <f>fact_bookings[[#This Row],[number_of_rooms]]*fact_bookings[[#This Row],[LOS]]</f>
        <v>6</v>
      </c>
    </row>
    <row r="202" spans="1:20" x14ac:dyDescent="0.2">
      <c r="A202" t="s">
        <v>571</v>
      </c>
      <c r="B202" t="s">
        <v>572</v>
      </c>
      <c r="C202" s="1">
        <v>45292</v>
      </c>
      <c r="D202" s="1">
        <v>45293</v>
      </c>
      <c r="E202" s="1">
        <v>45294</v>
      </c>
      <c r="F202" t="s">
        <v>113</v>
      </c>
      <c r="G202" t="s">
        <v>178</v>
      </c>
      <c r="H202" t="s">
        <v>157</v>
      </c>
      <c r="I202" t="s">
        <v>91</v>
      </c>
      <c r="J202" t="s">
        <v>158</v>
      </c>
      <c r="K202">
        <v>1750</v>
      </c>
      <c r="L202">
        <v>5</v>
      </c>
      <c r="M202">
        <v>10</v>
      </c>
      <c r="N202">
        <v>5</v>
      </c>
      <c r="O202">
        <f>fact_bookings[[#This Row],[adults_count]]+fact_bookings[[#This Row],[children_count]]</f>
        <v>15</v>
      </c>
      <c r="P202">
        <f>fact_bookings[[#This Row],[check_out_date]]-fact_bookings[[#This Row],[check_in_date]]</f>
        <v>1</v>
      </c>
      <c r="Q202">
        <f>ABS(fact_bookings[[#This Row],[check_in_date]]-fact_bookings[[#This Row],[booking_date]])</f>
        <v>1</v>
      </c>
      <c r="R202" s="10">
        <v>0</v>
      </c>
      <c r="S202">
        <f>fact_bookings[[#This Row],[total_room_revenue]]-fact_bookings[[#This Row],[commission_cost]]</f>
        <v>1750</v>
      </c>
      <c r="T202" s="10">
        <f>fact_bookings[[#This Row],[number_of_rooms]]*fact_bookings[[#This Row],[LOS]]</f>
        <v>5</v>
      </c>
    </row>
    <row r="203" spans="1:20" x14ac:dyDescent="0.2">
      <c r="A203" t="s">
        <v>573</v>
      </c>
      <c r="B203" t="s">
        <v>574</v>
      </c>
      <c r="C203" s="1">
        <v>45292</v>
      </c>
      <c r="D203" s="1">
        <v>45307</v>
      </c>
      <c r="E203" s="1">
        <v>45310</v>
      </c>
      <c r="F203" t="s">
        <v>113</v>
      </c>
      <c r="G203" t="s">
        <v>178</v>
      </c>
      <c r="H203" t="s">
        <v>203</v>
      </c>
      <c r="I203" t="s">
        <v>90</v>
      </c>
      <c r="J203" t="s">
        <v>173</v>
      </c>
      <c r="K203">
        <v>1050</v>
      </c>
      <c r="L203">
        <v>1</v>
      </c>
      <c r="M203">
        <v>3</v>
      </c>
      <c r="N203">
        <v>1</v>
      </c>
      <c r="O203">
        <f>fact_bookings[[#This Row],[adults_count]]+fact_bookings[[#This Row],[children_count]]</f>
        <v>4</v>
      </c>
      <c r="P203">
        <f>fact_bookings[[#This Row],[check_out_date]]-fact_bookings[[#This Row],[check_in_date]]</f>
        <v>3</v>
      </c>
      <c r="Q203">
        <f>ABS(fact_bookings[[#This Row],[check_in_date]]-fact_bookings[[#This Row],[booking_date]])</f>
        <v>15</v>
      </c>
      <c r="R203" s="10">
        <v>178.5</v>
      </c>
      <c r="S203">
        <f>fact_bookings[[#This Row],[total_room_revenue]]-fact_bookings[[#This Row],[commission_cost]]</f>
        <v>871.5</v>
      </c>
      <c r="T203" s="10">
        <f>fact_bookings[[#This Row],[number_of_rooms]]*fact_bookings[[#This Row],[LOS]]</f>
        <v>3</v>
      </c>
    </row>
    <row r="204" spans="1:20" x14ac:dyDescent="0.2">
      <c r="A204" t="s">
        <v>575</v>
      </c>
      <c r="B204" t="s">
        <v>576</v>
      </c>
      <c r="C204" s="1">
        <v>45292</v>
      </c>
      <c r="D204" s="1">
        <v>45293</v>
      </c>
      <c r="E204" s="1">
        <v>45305</v>
      </c>
      <c r="F204" t="s">
        <v>113</v>
      </c>
      <c r="G204" t="s">
        <v>156</v>
      </c>
      <c r="H204" t="s">
        <v>182</v>
      </c>
      <c r="I204" t="s">
        <v>91</v>
      </c>
      <c r="J204" t="s">
        <v>173</v>
      </c>
      <c r="K204">
        <v>12600</v>
      </c>
      <c r="L204">
        <v>3</v>
      </c>
      <c r="M204">
        <v>6</v>
      </c>
      <c r="N204">
        <v>1</v>
      </c>
      <c r="O204">
        <f>fact_bookings[[#This Row],[adults_count]]+fact_bookings[[#This Row],[children_count]]</f>
        <v>7</v>
      </c>
      <c r="P204">
        <f>fact_bookings[[#This Row],[check_out_date]]-fact_bookings[[#This Row],[check_in_date]]</f>
        <v>12</v>
      </c>
      <c r="Q204">
        <f>ABS(fact_bookings[[#This Row],[check_in_date]]-fact_bookings[[#This Row],[booking_date]])</f>
        <v>1</v>
      </c>
      <c r="R204" s="10">
        <v>0</v>
      </c>
      <c r="S204">
        <f>fact_bookings[[#This Row],[total_room_revenue]]-fact_bookings[[#This Row],[commission_cost]]</f>
        <v>12600</v>
      </c>
      <c r="T204" s="10">
        <f>fact_bookings[[#This Row],[number_of_rooms]]*fact_bookings[[#This Row],[LOS]]</f>
        <v>36</v>
      </c>
    </row>
    <row r="205" spans="1:20" x14ac:dyDescent="0.2">
      <c r="A205" t="s">
        <v>577</v>
      </c>
      <c r="B205" t="s">
        <v>578</v>
      </c>
      <c r="C205" s="1">
        <v>45292</v>
      </c>
      <c r="D205" s="1">
        <v>45293</v>
      </c>
      <c r="E205" s="1">
        <v>45303</v>
      </c>
      <c r="F205" t="s">
        <v>110</v>
      </c>
      <c r="G205" t="s">
        <v>178</v>
      </c>
      <c r="H205" t="s">
        <v>179</v>
      </c>
      <c r="I205" t="s">
        <v>92</v>
      </c>
      <c r="J205" t="s">
        <v>158</v>
      </c>
      <c r="K205">
        <v>27500</v>
      </c>
      <c r="L205">
        <v>5</v>
      </c>
      <c r="M205">
        <v>10</v>
      </c>
      <c r="N205">
        <v>6</v>
      </c>
      <c r="O205">
        <f>fact_bookings[[#This Row],[adults_count]]+fact_bookings[[#This Row],[children_count]]</f>
        <v>16</v>
      </c>
      <c r="P205">
        <f>fact_bookings[[#This Row],[check_out_date]]-fact_bookings[[#This Row],[check_in_date]]</f>
        <v>10</v>
      </c>
      <c r="Q205">
        <f>ABS(fact_bookings[[#This Row],[check_in_date]]-fact_bookings[[#This Row],[booking_date]])</f>
        <v>1</v>
      </c>
      <c r="R205" s="10">
        <v>1375</v>
      </c>
      <c r="S205">
        <f>fact_bookings[[#This Row],[total_room_revenue]]-fact_bookings[[#This Row],[commission_cost]]</f>
        <v>26125</v>
      </c>
      <c r="T205" s="10">
        <f>fact_bookings[[#This Row],[number_of_rooms]]*fact_bookings[[#This Row],[LOS]]</f>
        <v>50</v>
      </c>
    </row>
    <row r="206" spans="1:20" x14ac:dyDescent="0.2">
      <c r="A206" t="s">
        <v>579</v>
      </c>
      <c r="B206" t="s">
        <v>580</v>
      </c>
      <c r="C206" s="1">
        <v>45292</v>
      </c>
      <c r="D206" s="1">
        <v>45311</v>
      </c>
      <c r="E206" s="1">
        <v>45315</v>
      </c>
      <c r="F206" t="s">
        <v>113</v>
      </c>
      <c r="G206" t="s">
        <v>190</v>
      </c>
      <c r="H206" t="s">
        <v>165</v>
      </c>
      <c r="I206" t="s">
        <v>90</v>
      </c>
      <c r="J206" t="s">
        <v>173</v>
      </c>
      <c r="K206">
        <v>1400</v>
      </c>
      <c r="L206">
        <v>1</v>
      </c>
      <c r="M206">
        <v>1</v>
      </c>
      <c r="N206">
        <v>0</v>
      </c>
      <c r="O206">
        <f>fact_bookings[[#This Row],[adults_count]]+fact_bookings[[#This Row],[children_count]]</f>
        <v>1</v>
      </c>
      <c r="P206">
        <f>fact_bookings[[#This Row],[check_out_date]]-fact_bookings[[#This Row],[check_in_date]]</f>
        <v>4</v>
      </c>
      <c r="Q206">
        <f>ABS(fact_bookings[[#This Row],[check_in_date]]-fact_bookings[[#This Row],[booking_date]])</f>
        <v>19</v>
      </c>
      <c r="R206" s="10">
        <v>280</v>
      </c>
      <c r="S206">
        <f>fact_bookings[[#This Row],[total_room_revenue]]-fact_bookings[[#This Row],[commission_cost]]</f>
        <v>1120</v>
      </c>
      <c r="T206" s="10">
        <f>fact_bookings[[#This Row],[number_of_rooms]]*fact_bookings[[#This Row],[LOS]]</f>
        <v>4</v>
      </c>
    </row>
    <row r="207" spans="1:20" x14ac:dyDescent="0.2">
      <c r="A207" t="s">
        <v>581</v>
      </c>
      <c r="B207" t="s">
        <v>582</v>
      </c>
      <c r="C207" s="1">
        <v>45292</v>
      </c>
      <c r="D207" s="1">
        <v>45293</v>
      </c>
      <c r="E207" s="1">
        <v>45294</v>
      </c>
      <c r="F207" t="s">
        <v>111</v>
      </c>
      <c r="G207" t="s">
        <v>178</v>
      </c>
      <c r="H207" t="s">
        <v>172</v>
      </c>
      <c r="I207" t="s">
        <v>91</v>
      </c>
      <c r="J207" t="s">
        <v>173</v>
      </c>
      <c r="K207">
        <v>1100</v>
      </c>
      <c r="L207">
        <v>1</v>
      </c>
      <c r="M207">
        <v>1</v>
      </c>
      <c r="N207">
        <v>0</v>
      </c>
      <c r="O207">
        <f>fact_bookings[[#This Row],[adults_count]]+fact_bookings[[#This Row],[children_count]]</f>
        <v>1</v>
      </c>
      <c r="P207">
        <f>fact_bookings[[#This Row],[check_out_date]]-fact_bookings[[#This Row],[check_in_date]]</f>
        <v>1</v>
      </c>
      <c r="Q207">
        <f>ABS(fact_bookings[[#This Row],[check_in_date]]-fact_bookings[[#This Row],[booking_date]])</f>
        <v>1</v>
      </c>
      <c r="R207" s="10">
        <v>0</v>
      </c>
      <c r="S207">
        <f>fact_bookings[[#This Row],[total_room_revenue]]-fact_bookings[[#This Row],[commission_cost]]</f>
        <v>1100</v>
      </c>
      <c r="T207" s="10">
        <f>fact_bookings[[#This Row],[number_of_rooms]]*fact_bookings[[#This Row],[LOS]]</f>
        <v>1</v>
      </c>
    </row>
    <row r="208" spans="1:20" x14ac:dyDescent="0.2">
      <c r="A208" t="s">
        <v>583</v>
      </c>
      <c r="B208" t="s">
        <v>584</v>
      </c>
      <c r="C208" s="1">
        <v>45292</v>
      </c>
      <c r="D208" s="1">
        <v>45293</v>
      </c>
      <c r="E208" s="1">
        <v>45301</v>
      </c>
      <c r="F208" t="s">
        <v>113</v>
      </c>
      <c r="G208" t="s">
        <v>171</v>
      </c>
      <c r="H208" t="s">
        <v>157</v>
      </c>
      <c r="I208" t="s">
        <v>89</v>
      </c>
      <c r="J208" t="s">
        <v>158</v>
      </c>
      <c r="K208">
        <v>5600</v>
      </c>
      <c r="L208">
        <v>2</v>
      </c>
      <c r="M208">
        <v>2</v>
      </c>
      <c r="N208">
        <v>2</v>
      </c>
      <c r="O208">
        <f>fact_bookings[[#This Row],[adults_count]]+fact_bookings[[#This Row],[children_count]]</f>
        <v>4</v>
      </c>
      <c r="P208">
        <f>fact_bookings[[#This Row],[check_out_date]]-fact_bookings[[#This Row],[check_in_date]]</f>
        <v>8</v>
      </c>
      <c r="Q208">
        <f>ABS(fact_bookings[[#This Row],[check_in_date]]-fact_bookings[[#This Row],[booking_date]])</f>
        <v>1</v>
      </c>
      <c r="R208" s="10">
        <v>0</v>
      </c>
      <c r="S208">
        <f>fact_bookings[[#This Row],[total_room_revenue]]-fact_bookings[[#This Row],[commission_cost]]</f>
        <v>5600</v>
      </c>
      <c r="T208" s="10">
        <f>fact_bookings[[#This Row],[number_of_rooms]]*fact_bookings[[#This Row],[LOS]]</f>
        <v>16</v>
      </c>
    </row>
    <row r="209" spans="1:20" x14ac:dyDescent="0.2">
      <c r="A209" t="s">
        <v>585</v>
      </c>
      <c r="B209" t="s">
        <v>586</v>
      </c>
      <c r="C209" s="1">
        <v>45292</v>
      </c>
      <c r="D209" s="1">
        <v>45293</v>
      </c>
      <c r="E209" s="1">
        <v>45303</v>
      </c>
      <c r="F209" t="s">
        <v>113</v>
      </c>
      <c r="G209" t="s">
        <v>156</v>
      </c>
      <c r="H209" t="s">
        <v>182</v>
      </c>
      <c r="I209" t="s">
        <v>91</v>
      </c>
      <c r="J209" t="s">
        <v>173</v>
      </c>
      <c r="K209">
        <v>14000</v>
      </c>
      <c r="L209">
        <v>4</v>
      </c>
      <c r="M209">
        <v>4</v>
      </c>
      <c r="N209">
        <v>5</v>
      </c>
      <c r="O209">
        <f>fact_bookings[[#This Row],[adults_count]]+fact_bookings[[#This Row],[children_count]]</f>
        <v>9</v>
      </c>
      <c r="P209">
        <f>fact_bookings[[#This Row],[check_out_date]]-fact_bookings[[#This Row],[check_in_date]]</f>
        <v>10</v>
      </c>
      <c r="Q209">
        <f>ABS(fact_bookings[[#This Row],[check_in_date]]-fact_bookings[[#This Row],[booking_date]])</f>
        <v>1</v>
      </c>
      <c r="R209" s="10">
        <v>0</v>
      </c>
      <c r="S209">
        <f>fact_bookings[[#This Row],[total_room_revenue]]-fact_bookings[[#This Row],[commission_cost]]</f>
        <v>14000</v>
      </c>
      <c r="T209" s="10">
        <f>fact_bookings[[#This Row],[number_of_rooms]]*fact_bookings[[#This Row],[LOS]]</f>
        <v>40</v>
      </c>
    </row>
    <row r="210" spans="1:20" x14ac:dyDescent="0.2">
      <c r="A210" t="s">
        <v>587</v>
      </c>
      <c r="B210" t="s">
        <v>588</v>
      </c>
      <c r="C210" s="1">
        <v>45292</v>
      </c>
      <c r="D210" s="1">
        <v>45293</v>
      </c>
      <c r="E210" s="1">
        <v>45294</v>
      </c>
      <c r="F210" t="s">
        <v>113</v>
      </c>
      <c r="G210" t="s">
        <v>156</v>
      </c>
      <c r="H210" t="s">
        <v>228</v>
      </c>
      <c r="I210" t="s">
        <v>91</v>
      </c>
      <c r="J210" t="s">
        <v>158</v>
      </c>
      <c r="K210">
        <v>350</v>
      </c>
      <c r="L210">
        <v>1</v>
      </c>
      <c r="M210">
        <v>1</v>
      </c>
      <c r="N210">
        <v>1</v>
      </c>
      <c r="O210">
        <f>fact_bookings[[#This Row],[adults_count]]+fact_bookings[[#This Row],[children_count]]</f>
        <v>2</v>
      </c>
      <c r="P210">
        <f>fact_bookings[[#This Row],[check_out_date]]-fact_bookings[[#This Row],[check_in_date]]</f>
        <v>1</v>
      </c>
      <c r="Q210">
        <f>ABS(fact_bookings[[#This Row],[check_in_date]]-fact_bookings[[#This Row],[booking_date]])</f>
        <v>1</v>
      </c>
      <c r="R210" s="10">
        <v>35</v>
      </c>
      <c r="S210">
        <f>fact_bookings[[#This Row],[total_room_revenue]]-fact_bookings[[#This Row],[commission_cost]]</f>
        <v>315</v>
      </c>
      <c r="T210" s="10">
        <f>fact_bookings[[#This Row],[number_of_rooms]]*fact_bookings[[#This Row],[LOS]]</f>
        <v>1</v>
      </c>
    </row>
    <row r="211" spans="1:20" x14ac:dyDescent="0.2">
      <c r="A211" t="s">
        <v>589</v>
      </c>
      <c r="B211" t="s">
        <v>590</v>
      </c>
      <c r="C211" s="1">
        <v>45292</v>
      </c>
      <c r="D211" s="1">
        <v>45293</v>
      </c>
      <c r="E211" s="1">
        <v>45296</v>
      </c>
      <c r="F211" t="s">
        <v>110</v>
      </c>
      <c r="G211" t="s">
        <v>168</v>
      </c>
      <c r="H211" t="s">
        <v>157</v>
      </c>
      <c r="I211" t="s">
        <v>90</v>
      </c>
      <c r="J211" t="s">
        <v>158</v>
      </c>
      <c r="K211">
        <v>8250</v>
      </c>
      <c r="L211">
        <v>5</v>
      </c>
      <c r="M211">
        <v>15</v>
      </c>
      <c r="N211">
        <v>6</v>
      </c>
      <c r="O211">
        <f>fact_bookings[[#This Row],[adults_count]]+fact_bookings[[#This Row],[children_count]]</f>
        <v>21</v>
      </c>
      <c r="P211">
        <f>fact_bookings[[#This Row],[check_out_date]]-fact_bookings[[#This Row],[check_in_date]]</f>
        <v>3</v>
      </c>
      <c r="Q211">
        <f>ABS(fact_bookings[[#This Row],[check_in_date]]-fact_bookings[[#This Row],[booking_date]])</f>
        <v>1</v>
      </c>
      <c r="R211" s="10">
        <v>0</v>
      </c>
      <c r="S211">
        <f>fact_bookings[[#This Row],[total_room_revenue]]-fact_bookings[[#This Row],[commission_cost]]</f>
        <v>8250</v>
      </c>
      <c r="T211" s="10">
        <f>fact_bookings[[#This Row],[number_of_rooms]]*fact_bookings[[#This Row],[LOS]]</f>
        <v>15</v>
      </c>
    </row>
    <row r="212" spans="1:20" x14ac:dyDescent="0.2">
      <c r="A212" t="s">
        <v>591</v>
      </c>
      <c r="B212" t="s">
        <v>592</v>
      </c>
      <c r="C212" s="1">
        <v>45292</v>
      </c>
      <c r="D212" s="1">
        <v>45293</v>
      </c>
      <c r="E212" s="1">
        <v>45300</v>
      </c>
      <c r="F212" t="s">
        <v>113</v>
      </c>
      <c r="G212" t="s">
        <v>171</v>
      </c>
      <c r="H212" t="s">
        <v>161</v>
      </c>
      <c r="I212" t="s">
        <v>93</v>
      </c>
      <c r="J212" t="s">
        <v>158</v>
      </c>
      <c r="K212">
        <v>2450</v>
      </c>
      <c r="L212">
        <v>1</v>
      </c>
      <c r="M212">
        <v>2</v>
      </c>
      <c r="N212">
        <v>1</v>
      </c>
      <c r="O212">
        <f>fact_bookings[[#This Row],[adults_count]]+fact_bookings[[#This Row],[children_count]]</f>
        <v>3</v>
      </c>
      <c r="P212">
        <f>fact_bookings[[#This Row],[check_out_date]]-fact_bookings[[#This Row],[check_in_date]]</f>
        <v>7</v>
      </c>
      <c r="Q212">
        <f>ABS(fact_bookings[[#This Row],[check_in_date]]-fact_bookings[[#This Row],[booking_date]])</f>
        <v>1</v>
      </c>
      <c r="R212" s="10">
        <v>367.5</v>
      </c>
      <c r="S212">
        <f>fact_bookings[[#This Row],[total_room_revenue]]-fact_bookings[[#This Row],[commission_cost]]</f>
        <v>2082.5</v>
      </c>
      <c r="T212" s="10">
        <f>fact_bookings[[#This Row],[number_of_rooms]]*fact_bookings[[#This Row],[LOS]]</f>
        <v>7</v>
      </c>
    </row>
    <row r="213" spans="1:20" x14ac:dyDescent="0.2">
      <c r="A213" t="s">
        <v>593</v>
      </c>
      <c r="B213" t="s">
        <v>594</v>
      </c>
      <c r="C213" s="1">
        <v>45292</v>
      </c>
      <c r="D213" s="1">
        <v>45293</v>
      </c>
      <c r="E213" s="1">
        <v>45302</v>
      </c>
      <c r="F213" t="s">
        <v>113</v>
      </c>
      <c r="G213" t="s">
        <v>171</v>
      </c>
      <c r="H213" t="s">
        <v>157</v>
      </c>
      <c r="I213" t="s">
        <v>91</v>
      </c>
      <c r="J213" t="s">
        <v>158</v>
      </c>
      <c r="K213">
        <v>12600</v>
      </c>
      <c r="L213">
        <v>4</v>
      </c>
      <c r="M213">
        <v>8</v>
      </c>
      <c r="N213">
        <v>4</v>
      </c>
      <c r="O213">
        <f>fact_bookings[[#This Row],[adults_count]]+fact_bookings[[#This Row],[children_count]]</f>
        <v>12</v>
      </c>
      <c r="P213">
        <f>fact_bookings[[#This Row],[check_out_date]]-fact_bookings[[#This Row],[check_in_date]]</f>
        <v>9</v>
      </c>
      <c r="Q213">
        <f>ABS(fact_bookings[[#This Row],[check_in_date]]-fact_bookings[[#This Row],[booking_date]])</f>
        <v>1</v>
      </c>
      <c r="R213" s="10">
        <v>0</v>
      </c>
      <c r="S213">
        <f>fact_bookings[[#This Row],[total_room_revenue]]-fact_bookings[[#This Row],[commission_cost]]</f>
        <v>12600</v>
      </c>
      <c r="T213" s="10">
        <f>fact_bookings[[#This Row],[number_of_rooms]]*fact_bookings[[#This Row],[LOS]]</f>
        <v>36</v>
      </c>
    </row>
    <row r="214" spans="1:20" x14ac:dyDescent="0.2">
      <c r="A214" t="s">
        <v>595</v>
      </c>
      <c r="B214" t="s">
        <v>596</v>
      </c>
      <c r="C214" s="1">
        <v>45292</v>
      </c>
      <c r="D214" s="1">
        <v>45293</v>
      </c>
      <c r="E214" s="1">
        <v>45295</v>
      </c>
      <c r="F214" t="s">
        <v>113</v>
      </c>
      <c r="G214" t="s">
        <v>168</v>
      </c>
      <c r="H214" t="s">
        <v>161</v>
      </c>
      <c r="I214" t="s">
        <v>92</v>
      </c>
      <c r="J214" t="s">
        <v>158</v>
      </c>
      <c r="K214">
        <v>3500</v>
      </c>
      <c r="L214">
        <v>5</v>
      </c>
      <c r="M214">
        <v>5</v>
      </c>
      <c r="N214">
        <v>4</v>
      </c>
      <c r="O214">
        <f>fact_bookings[[#This Row],[adults_count]]+fact_bookings[[#This Row],[children_count]]</f>
        <v>9</v>
      </c>
      <c r="P214">
        <f>fact_bookings[[#This Row],[check_out_date]]-fact_bookings[[#This Row],[check_in_date]]</f>
        <v>2</v>
      </c>
      <c r="Q214">
        <f>ABS(fact_bookings[[#This Row],[check_in_date]]-fact_bookings[[#This Row],[booking_date]])</f>
        <v>1</v>
      </c>
      <c r="R214" s="10">
        <v>525</v>
      </c>
      <c r="S214">
        <f>fact_bookings[[#This Row],[total_room_revenue]]-fact_bookings[[#This Row],[commission_cost]]</f>
        <v>2975</v>
      </c>
      <c r="T214" s="10">
        <f>fact_bookings[[#This Row],[number_of_rooms]]*fact_bookings[[#This Row],[LOS]]</f>
        <v>10</v>
      </c>
    </row>
    <row r="215" spans="1:20" x14ac:dyDescent="0.2">
      <c r="A215" t="s">
        <v>597</v>
      </c>
      <c r="B215" t="s">
        <v>598</v>
      </c>
      <c r="C215" s="1">
        <v>45292</v>
      </c>
      <c r="D215" s="1">
        <v>45293</v>
      </c>
      <c r="E215" s="1">
        <v>45300</v>
      </c>
      <c r="F215" t="s">
        <v>113</v>
      </c>
      <c r="G215" t="s">
        <v>156</v>
      </c>
      <c r="H215" t="s">
        <v>172</v>
      </c>
      <c r="I215" t="s">
        <v>89</v>
      </c>
      <c r="J215" t="s">
        <v>158</v>
      </c>
      <c r="K215">
        <v>12250</v>
      </c>
      <c r="L215">
        <v>5</v>
      </c>
      <c r="M215">
        <v>10</v>
      </c>
      <c r="N215">
        <v>3</v>
      </c>
      <c r="O215">
        <f>fact_bookings[[#This Row],[adults_count]]+fact_bookings[[#This Row],[children_count]]</f>
        <v>13</v>
      </c>
      <c r="P215">
        <f>fact_bookings[[#This Row],[check_out_date]]-fact_bookings[[#This Row],[check_in_date]]</f>
        <v>7</v>
      </c>
      <c r="Q215">
        <f>ABS(fact_bookings[[#This Row],[check_in_date]]-fact_bookings[[#This Row],[booking_date]])</f>
        <v>1</v>
      </c>
      <c r="R215" s="10">
        <v>0</v>
      </c>
      <c r="S215">
        <f>fact_bookings[[#This Row],[total_room_revenue]]-fact_bookings[[#This Row],[commission_cost]]</f>
        <v>12250</v>
      </c>
      <c r="T215" s="10">
        <f>fact_bookings[[#This Row],[number_of_rooms]]*fact_bookings[[#This Row],[LOS]]</f>
        <v>35</v>
      </c>
    </row>
    <row r="216" spans="1:20" x14ac:dyDescent="0.2">
      <c r="A216" t="s">
        <v>599</v>
      </c>
      <c r="B216" t="s">
        <v>600</v>
      </c>
      <c r="C216" s="1">
        <v>45292</v>
      </c>
      <c r="D216" s="1">
        <v>45293</v>
      </c>
      <c r="E216" s="1">
        <v>45304</v>
      </c>
      <c r="F216" t="s">
        <v>113</v>
      </c>
      <c r="G216" t="s">
        <v>178</v>
      </c>
      <c r="H216" t="s">
        <v>179</v>
      </c>
      <c r="I216" t="s">
        <v>91</v>
      </c>
      <c r="J216" t="s">
        <v>158</v>
      </c>
      <c r="K216">
        <v>7700</v>
      </c>
      <c r="L216">
        <v>2</v>
      </c>
      <c r="M216">
        <v>2</v>
      </c>
      <c r="N216">
        <v>1</v>
      </c>
      <c r="O216">
        <f>fact_bookings[[#This Row],[adults_count]]+fact_bookings[[#This Row],[children_count]]</f>
        <v>3</v>
      </c>
      <c r="P216">
        <f>fact_bookings[[#This Row],[check_out_date]]-fact_bookings[[#This Row],[check_in_date]]</f>
        <v>11</v>
      </c>
      <c r="Q216">
        <f>ABS(fact_bookings[[#This Row],[check_in_date]]-fact_bookings[[#This Row],[booking_date]])</f>
        <v>1</v>
      </c>
      <c r="R216" s="10">
        <v>385</v>
      </c>
      <c r="S216">
        <f>fact_bookings[[#This Row],[total_room_revenue]]-fact_bookings[[#This Row],[commission_cost]]</f>
        <v>7315</v>
      </c>
      <c r="T216" s="10">
        <f>fact_bookings[[#This Row],[number_of_rooms]]*fact_bookings[[#This Row],[LOS]]</f>
        <v>22</v>
      </c>
    </row>
    <row r="217" spans="1:20" x14ac:dyDescent="0.2">
      <c r="A217" t="s">
        <v>601</v>
      </c>
      <c r="B217" t="s">
        <v>602</v>
      </c>
      <c r="C217" s="1">
        <v>45292</v>
      </c>
      <c r="D217" s="1">
        <v>45313</v>
      </c>
      <c r="E217" s="1">
        <v>45314</v>
      </c>
      <c r="F217" t="s">
        <v>113</v>
      </c>
      <c r="G217" t="s">
        <v>164</v>
      </c>
      <c r="H217" t="s">
        <v>228</v>
      </c>
      <c r="I217" t="s">
        <v>91</v>
      </c>
      <c r="J217" t="s">
        <v>173</v>
      </c>
      <c r="K217">
        <v>1750</v>
      </c>
      <c r="L217">
        <v>5</v>
      </c>
      <c r="M217">
        <v>5</v>
      </c>
      <c r="N217">
        <v>5</v>
      </c>
      <c r="O217">
        <f>fact_bookings[[#This Row],[adults_count]]+fact_bookings[[#This Row],[children_count]]</f>
        <v>10</v>
      </c>
      <c r="P217">
        <f>fact_bookings[[#This Row],[check_out_date]]-fact_bookings[[#This Row],[check_in_date]]</f>
        <v>1</v>
      </c>
      <c r="Q217">
        <f>ABS(fact_bookings[[#This Row],[check_in_date]]-fact_bookings[[#This Row],[booking_date]])</f>
        <v>21</v>
      </c>
      <c r="R217" s="10">
        <v>175</v>
      </c>
      <c r="S217">
        <f>fact_bookings[[#This Row],[total_room_revenue]]-fact_bookings[[#This Row],[commission_cost]]</f>
        <v>1575</v>
      </c>
      <c r="T217" s="10">
        <f>fact_bookings[[#This Row],[number_of_rooms]]*fact_bookings[[#This Row],[LOS]]</f>
        <v>5</v>
      </c>
    </row>
    <row r="218" spans="1:20" x14ac:dyDescent="0.2">
      <c r="A218" t="s">
        <v>603</v>
      </c>
      <c r="B218" t="s">
        <v>604</v>
      </c>
      <c r="C218" s="1">
        <v>45292</v>
      </c>
      <c r="D218" s="1">
        <v>45349</v>
      </c>
      <c r="E218" s="1">
        <v>45358</v>
      </c>
      <c r="F218" t="s">
        <v>113</v>
      </c>
      <c r="G218" t="s">
        <v>190</v>
      </c>
      <c r="H218" t="s">
        <v>157</v>
      </c>
      <c r="I218" t="s">
        <v>89</v>
      </c>
      <c r="J218" t="s">
        <v>158</v>
      </c>
      <c r="K218">
        <v>3150</v>
      </c>
      <c r="L218">
        <v>1</v>
      </c>
      <c r="M218">
        <v>1</v>
      </c>
      <c r="N218">
        <v>0</v>
      </c>
      <c r="O218">
        <f>fact_bookings[[#This Row],[adults_count]]+fact_bookings[[#This Row],[children_count]]</f>
        <v>1</v>
      </c>
      <c r="P218">
        <f>fact_bookings[[#This Row],[check_out_date]]-fact_bookings[[#This Row],[check_in_date]]</f>
        <v>9</v>
      </c>
      <c r="Q218">
        <f>ABS(fact_bookings[[#This Row],[check_in_date]]-fact_bookings[[#This Row],[booking_date]])</f>
        <v>57</v>
      </c>
      <c r="R218" s="10">
        <v>0</v>
      </c>
      <c r="S218">
        <f>fact_bookings[[#This Row],[total_room_revenue]]-fact_bookings[[#This Row],[commission_cost]]</f>
        <v>3150</v>
      </c>
      <c r="T218" s="10">
        <f>fact_bookings[[#This Row],[number_of_rooms]]*fact_bookings[[#This Row],[LOS]]</f>
        <v>9</v>
      </c>
    </row>
    <row r="219" spans="1:20" x14ac:dyDescent="0.2">
      <c r="A219" t="s">
        <v>605</v>
      </c>
      <c r="B219" t="s">
        <v>606</v>
      </c>
      <c r="C219" s="1">
        <v>45292</v>
      </c>
      <c r="D219" s="1">
        <v>45293</v>
      </c>
      <c r="E219" s="1">
        <v>45299</v>
      </c>
      <c r="F219" t="s">
        <v>113</v>
      </c>
      <c r="G219" t="s">
        <v>171</v>
      </c>
      <c r="H219" t="s">
        <v>203</v>
      </c>
      <c r="I219" t="s">
        <v>90</v>
      </c>
      <c r="J219" t="s">
        <v>173</v>
      </c>
      <c r="K219">
        <v>2100</v>
      </c>
      <c r="L219">
        <v>1</v>
      </c>
      <c r="M219">
        <v>2</v>
      </c>
      <c r="N219">
        <v>0</v>
      </c>
      <c r="O219">
        <f>fact_bookings[[#This Row],[adults_count]]+fact_bookings[[#This Row],[children_count]]</f>
        <v>2</v>
      </c>
      <c r="P219">
        <f>fact_bookings[[#This Row],[check_out_date]]-fact_bookings[[#This Row],[check_in_date]]</f>
        <v>6</v>
      </c>
      <c r="Q219">
        <f>ABS(fact_bookings[[#This Row],[check_in_date]]-fact_bookings[[#This Row],[booking_date]])</f>
        <v>1</v>
      </c>
      <c r="R219" s="10">
        <v>357</v>
      </c>
      <c r="S219">
        <f>fact_bookings[[#This Row],[total_room_revenue]]-fact_bookings[[#This Row],[commission_cost]]</f>
        <v>1743</v>
      </c>
      <c r="T219" s="10">
        <f>fact_bookings[[#This Row],[number_of_rooms]]*fact_bookings[[#This Row],[LOS]]</f>
        <v>6</v>
      </c>
    </row>
    <row r="220" spans="1:20" x14ac:dyDescent="0.2">
      <c r="A220" t="s">
        <v>607</v>
      </c>
      <c r="B220" t="s">
        <v>608</v>
      </c>
      <c r="C220" s="1">
        <v>45292</v>
      </c>
      <c r="D220" s="1">
        <v>45293</v>
      </c>
      <c r="E220" s="1">
        <v>45307</v>
      </c>
      <c r="F220" t="s">
        <v>113</v>
      </c>
      <c r="G220" t="s">
        <v>190</v>
      </c>
      <c r="H220" t="s">
        <v>182</v>
      </c>
      <c r="I220" t="s">
        <v>92</v>
      </c>
      <c r="J220" t="s">
        <v>134</v>
      </c>
      <c r="K220">
        <v>19600</v>
      </c>
      <c r="L220">
        <v>4</v>
      </c>
      <c r="M220">
        <v>4</v>
      </c>
      <c r="N220">
        <v>3</v>
      </c>
      <c r="O220">
        <f>fact_bookings[[#This Row],[adults_count]]+fact_bookings[[#This Row],[children_count]]</f>
        <v>7</v>
      </c>
      <c r="P220">
        <f>fact_bookings[[#This Row],[check_out_date]]-fact_bookings[[#This Row],[check_in_date]]</f>
        <v>14</v>
      </c>
      <c r="Q220">
        <f>ABS(fact_bookings[[#This Row],[check_in_date]]-fact_bookings[[#This Row],[booking_date]])</f>
        <v>1</v>
      </c>
      <c r="R220" s="10">
        <v>0</v>
      </c>
      <c r="S220">
        <f>fact_bookings[[#This Row],[total_room_revenue]]-fact_bookings[[#This Row],[commission_cost]]</f>
        <v>19600</v>
      </c>
      <c r="T220" s="10">
        <f>fact_bookings[[#This Row],[number_of_rooms]]*fact_bookings[[#This Row],[LOS]]</f>
        <v>56</v>
      </c>
    </row>
    <row r="221" spans="1:20" x14ac:dyDescent="0.2">
      <c r="A221" t="s">
        <v>609</v>
      </c>
      <c r="B221" t="s">
        <v>610</v>
      </c>
      <c r="C221" s="1">
        <v>45292</v>
      </c>
      <c r="D221" s="1">
        <v>45293</v>
      </c>
      <c r="E221" s="1">
        <v>45296</v>
      </c>
      <c r="F221" t="s">
        <v>113</v>
      </c>
      <c r="G221" t="s">
        <v>185</v>
      </c>
      <c r="H221" t="s">
        <v>165</v>
      </c>
      <c r="I221" t="s">
        <v>93</v>
      </c>
      <c r="J221" t="s">
        <v>134</v>
      </c>
      <c r="K221">
        <v>2100</v>
      </c>
      <c r="L221">
        <v>2</v>
      </c>
      <c r="M221">
        <v>6</v>
      </c>
      <c r="N221">
        <v>2</v>
      </c>
      <c r="O221">
        <f>fact_bookings[[#This Row],[adults_count]]+fact_bookings[[#This Row],[children_count]]</f>
        <v>8</v>
      </c>
      <c r="P221">
        <f>fact_bookings[[#This Row],[check_out_date]]-fact_bookings[[#This Row],[check_in_date]]</f>
        <v>3</v>
      </c>
      <c r="Q221">
        <f>ABS(fact_bookings[[#This Row],[check_in_date]]-fact_bookings[[#This Row],[booking_date]])</f>
        <v>1</v>
      </c>
      <c r="R221" s="10">
        <v>420</v>
      </c>
      <c r="S221">
        <f>fact_bookings[[#This Row],[total_room_revenue]]-fact_bookings[[#This Row],[commission_cost]]</f>
        <v>1680</v>
      </c>
      <c r="T221" s="10">
        <f>fact_bookings[[#This Row],[number_of_rooms]]*fact_bookings[[#This Row],[LOS]]</f>
        <v>6</v>
      </c>
    </row>
    <row r="222" spans="1:20" x14ac:dyDescent="0.2">
      <c r="A222" t="s">
        <v>611</v>
      </c>
      <c r="B222" t="s">
        <v>612</v>
      </c>
      <c r="C222" s="1">
        <v>45292</v>
      </c>
      <c r="D222" s="1">
        <v>45293</v>
      </c>
      <c r="E222" s="1">
        <v>45303</v>
      </c>
      <c r="F222" t="s">
        <v>113</v>
      </c>
      <c r="G222" t="s">
        <v>156</v>
      </c>
      <c r="H222" t="s">
        <v>228</v>
      </c>
      <c r="I222" t="s">
        <v>91</v>
      </c>
      <c r="J222" t="s">
        <v>158</v>
      </c>
      <c r="K222">
        <v>3500</v>
      </c>
      <c r="L222">
        <v>1</v>
      </c>
      <c r="M222">
        <v>1</v>
      </c>
      <c r="N222">
        <v>0</v>
      </c>
      <c r="O222">
        <f>fact_bookings[[#This Row],[adults_count]]+fact_bookings[[#This Row],[children_count]]</f>
        <v>1</v>
      </c>
      <c r="P222">
        <f>fact_bookings[[#This Row],[check_out_date]]-fact_bookings[[#This Row],[check_in_date]]</f>
        <v>10</v>
      </c>
      <c r="Q222">
        <f>ABS(fact_bookings[[#This Row],[check_in_date]]-fact_bookings[[#This Row],[booking_date]])</f>
        <v>1</v>
      </c>
      <c r="R222" s="10">
        <v>350</v>
      </c>
      <c r="S222">
        <f>fact_bookings[[#This Row],[total_room_revenue]]-fact_bookings[[#This Row],[commission_cost]]</f>
        <v>3150</v>
      </c>
      <c r="T222" s="10">
        <f>fact_bookings[[#This Row],[number_of_rooms]]*fact_bookings[[#This Row],[LOS]]</f>
        <v>10</v>
      </c>
    </row>
    <row r="223" spans="1:20" x14ac:dyDescent="0.2">
      <c r="A223" t="s">
        <v>613</v>
      </c>
      <c r="B223" t="s">
        <v>614</v>
      </c>
      <c r="C223" s="1">
        <v>45292</v>
      </c>
      <c r="D223" s="1">
        <v>45293</v>
      </c>
      <c r="E223" s="1">
        <v>45300</v>
      </c>
      <c r="F223" t="s">
        <v>113</v>
      </c>
      <c r="G223" t="s">
        <v>185</v>
      </c>
      <c r="H223" t="s">
        <v>182</v>
      </c>
      <c r="I223" t="s">
        <v>89</v>
      </c>
      <c r="J223" t="s">
        <v>158</v>
      </c>
      <c r="K223">
        <v>4900</v>
      </c>
      <c r="L223">
        <v>2</v>
      </c>
      <c r="M223">
        <v>2</v>
      </c>
      <c r="N223">
        <v>1</v>
      </c>
      <c r="O223">
        <f>fact_bookings[[#This Row],[adults_count]]+fact_bookings[[#This Row],[children_count]]</f>
        <v>3</v>
      </c>
      <c r="P223">
        <f>fact_bookings[[#This Row],[check_out_date]]-fact_bookings[[#This Row],[check_in_date]]</f>
        <v>7</v>
      </c>
      <c r="Q223">
        <f>ABS(fact_bookings[[#This Row],[check_in_date]]-fact_bookings[[#This Row],[booking_date]])</f>
        <v>1</v>
      </c>
      <c r="R223" s="10">
        <v>0</v>
      </c>
      <c r="S223">
        <f>fact_bookings[[#This Row],[total_room_revenue]]-fact_bookings[[#This Row],[commission_cost]]</f>
        <v>4900</v>
      </c>
      <c r="T223" s="10">
        <f>fact_bookings[[#This Row],[number_of_rooms]]*fact_bookings[[#This Row],[LOS]]</f>
        <v>14</v>
      </c>
    </row>
    <row r="224" spans="1:20" x14ac:dyDescent="0.2">
      <c r="A224" t="s">
        <v>615</v>
      </c>
      <c r="B224" t="s">
        <v>616</v>
      </c>
      <c r="C224" s="1">
        <v>45292</v>
      </c>
      <c r="D224" s="1">
        <v>45293</v>
      </c>
      <c r="E224" s="1">
        <v>45305</v>
      </c>
      <c r="F224" t="s">
        <v>113</v>
      </c>
      <c r="G224" t="s">
        <v>171</v>
      </c>
      <c r="H224" t="s">
        <v>161</v>
      </c>
      <c r="I224" t="s">
        <v>92</v>
      </c>
      <c r="J224" t="s">
        <v>158</v>
      </c>
      <c r="K224">
        <v>16800</v>
      </c>
      <c r="L224">
        <v>4</v>
      </c>
      <c r="M224">
        <v>4</v>
      </c>
      <c r="N224">
        <v>5</v>
      </c>
      <c r="O224">
        <f>fact_bookings[[#This Row],[adults_count]]+fact_bookings[[#This Row],[children_count]]</f>
        <v>9</v>
      </c>
      <c r="P224">
        <f>fact_bookings[[#This Row],[check_out_date]]-fact_bookings[[#This Row],[check_in_date]]</f>
        <v>12</v>
      </c>
      <c r="Q224">
        <f>ABS(fact_bookings[[#This Row],[check_in_date]]-fact_bookings[[#This Row],[booking_date]])</f>
        <v>1</v>
      </c>
      <c r="R224" s="10">
        <v>2520</v>
      </c>
      <c r="S224">
        <f>fact_bookings[[#This Row],[total_room_revenue]]-fact_bookings[[#This Row],[commission_cost]]</f>
        <v>14280</v>
      </c>
      <c r="T224" s="10">
        <f>fact_bookings[[#This Row],[number_of_rooms]]*fact_bookings[[#This Row],[LOS]]</f>
        <v>48</v>
      </c>
    </row>
    <row r="225" spans="1:20" x14ac:dyDescent="0.2">
      <c r="A225" t="s">
        <v>617</v>
      </c>
      <c r="B225" t="s">
        <v>618</v>
      </c>
      <c r="C225" s="1">
        <v>45292</v>
      </c>
      <c r="D225" s="1">
        <v>45306</v>
      </c>
      <c r="E225" s="1">
        <v>45320</v>
      </c>
      <c r="F225" t="s">
        <v>111</v>
      </c>
      <c r="G225" t="s">
        <v>164</v>
      </c>
      <c r="H225" t="s">
        <v>179</v>
      </c>
      <c r="I225" t="s">
        <v>92</v>
      </c>
      <c r="J225" t="s">
        <v>158</v>
      </c>
      <c r="K225">
        <v>30800</v>
      </c>
      <c r="L225">
        <v>2</v>
      </c>
      <c r="M225">
        <v>2</v>
      </c>
      <c r="N225">
        <v>3</v>
      </c>
      <c r="O225">
        <f>fact_bookings[[#This Row],[adults_count]]+fact_bookings[[#This Row],[children_count]]</f>
        <v>5</v>
      </c>
      <c r="P225">
        <f>fact_bookings[[#This Row],[check_out_date]]-fact_bookings[[#This Row],[check_in_date]]</f>
        <v>14</v>
      </c>
      <c r="Q225">
        <f>ABS(fact_bookings[[#This Row],[check_in_date]]-fact_bookings[[#This Row],[booking_date]])</f>
        <v>14</v>
      </c>
      <c r="R225" s="10">
        <v>1540</v>
      </c>
      <c r="S225">
        <f>fact_bookings[[#This Row],[total_room_revenue]]-fact_bookings[[#This Row],[commission_cost]]</f>
        <v>29260</v>
      </c>
      <c r="T225" s="10">
        <f>fact_bookings[[#This Row],[number_of_rooms]]*fact_bookings[[#This Row],[LOS]]</f>
        <v>28</v>
      </c>
    </row>
    <row r="226" spans="1:20" x14ac:dyDescent="0.2">
      <c r="A226" t="s">
        <v>619</v>
      </c>
      <c r="B226" t="s">
        <v>620</v>
      </c>
      <c r="C226" s="1">
        <v>45292</v>
      </c>
      <c r="D226" s="1">
        <v>45293</v>
      </c>
      <c r="E226" s="1">
        <v>45307</v>
      </c>
      <c r="F226" t="s">
        <v>113</v>
      </c>
      <c r="G226" t="s">
        <v>171</v>
      </c>
      <c r="H226" t="s">
        <v>182</v>
      </c>
      <c r="I226" t="s">
        <v>92</v>
      </c>
      <c r="J226" t="s">
        <v>158</v>
      </c>
      <c r="K226">
        <v>9800</v>
      </c>
      <c r="L226">
        <v>2</v>
      </c>
      <c r="M226">
        <v>6</v>
      </c>
      <c r="N226">
        <v>3</v>
      </c>
      <c r="O226">
        <f>fact_bookings[[#This Row],[adults_count]]+fact_bookings[[#This Row],[children_count]]</f>
        <v>9</v>
      </c>
      <c r="P226">
        <f>fact_bookings[[#This Row],[check_out_date]]-fact_bookings[[#This Row],[check_in_date]]</f>
        <v>14</v>
      </c>
      <c r="Q226">
        <f>ABS(fact_bookings[[#This Row],[check_in_date]]-fact_bookings[[#This Row],[booking_date]])</f>
        <v>1</v>
      </c>
      <c r="R226" s="10">
        <v>0</v>
      </c>
      <c r="S226">
        <f>fact_bookings[[#This Row],[total_room_revenue]]-fact_bookings[[#This Row],[commission_cost]]</f>
        <v>9800</v>
      </c>
      <c r="T226" s="10">
        <f>fact_bookings[[#This Row],[number_of_rooms]]*fact_bookings[[#This Row],[LOS]]</f>
        <v>28</v>
      </c>
    </row>
    <row r="227" spans="1:20" x14ac:dyDescent="0.2">
      <c r="A227" t="s">
        <v>621</v>
      </c>
      <c r="B227" t="s">
        <v>622</v>
      </c>
      <c r="C227" s="1">
        <v>45292</v>
      </c>
      <c r="D227" s="1">
        <v>45293</v>
      </c>
      <c r="E227" s="1">
        <v>45298</v>
      </c>
      <c r="F227" t="s">
        <v>113</v>
      </c>
      <c r="G227" t="s">
        <v>178</v>
      </c>
      <c r="H227" t="s">
        <v>203</v>
      </c>
      <c r="I227" t="s">
        <v>89</v>
      </c>
      <c r="J227" t="s">
        <v>173</v>
      </c>
      <c r="K227">
        <v>5250</v>
      </c>
      <c r="L227">
        <v>3</v>
      </c>
      <c r="M227">
        <v>3</v>
      </c>
      <c r="N227">
        <v>4</v>
      </c>
      <c r="O227">
        <f>fact_bookings[[#This Row],[adults_count]]+fact_bookings[[#This Row],[children_count]]</f>
        <v>7</v>
      </c>
      <c r="P227">
        <f>fact_bookings[[#This Row],[check_out_date]]-fact_bookings[[#This Row],[check_in_date]]</f>
        <v>5</v>
      </c>
      <c r="Q227">
        <f>ABS(fact_bookings[[#This Row],[check_in_date]]-fact_bookings[[#This Row],[booking_date]])</f>
        <v>1</v>
      </c>
      <c r="R227" s="10">
        <v>892.5</v>
      </c>
      <c r="S227">
        <f>fact_bookings[[#This Row],[total_room_revenue]]-fact_bookings[[#This Row],[commission_cost]]</f>
        <v>4357.5</v>
      </c>
      <c r="T227" s="10">
        <f>fact_bookings[[#This Row],[number_of_rooms]]*fact_bookings[[#This Row],[LOS]]</f>
        <v>15</v>
      </c>
    </row>
    <row r="228" spans="1:20" x14ac:dyDescent="0.2">
      <c r="A228" t="s">
        <v>623</v>
      </c>
      <c r="B228" t="s">
        <v>624</v>
      </c>
      <c r="C228" s="1">
        <v>45292</v>
      </c>
      <c r="D228" s="1">
        <v>45293</v>
      </c>
      <c r="E228" s="1">
        <v>45306</v>
      </c>
      <c r="F228" t="s">
        <v>110</v>
      </c>
      <c r="G228" t="s">
        <v>171</v>
      </c>
      <c r="H228" t="s">
        <v>179</v>
      </c>
      <c r="I228" t="s">
        <v>92</v>
      </c>
      <c r="J228" t="s">
        <v>158</v>
      </c>
      <c r="K228">
        <v>35750</v>
      </c>
      <c r="L228">
        <v>5</v>
      </c>
      <c r="M228">
        <v>15</v>
      </c>
      <c r="N228">
        <v>3</v>
      </c>
      <c r="O228">
        <f>fact_bookings[[#This Row],[adults_count]]+fact_bookings[[#This Row],[children_count]]</f>
        <v>18</v>
      </c>
      <c r="P228">
        <f>fact_bookings[[#This Row],[check_out_date]]-fact_bookings[[#This Row],[check_in_date]]</f>
        <v>13</v>
      </c>
      <c r="Q228">
        <f>ABS(fact_bookings[[#This Row],[check_in_date]]-fact_bookings[[#This Row],[booking_date]])</f>
        <v>1</v>
      </c>
      <c r="R228" s="10">
        <v>1787.5</v>
      </c>
      <c r="S228">
        <f>fact_bookings[[#This Row],[total_room_revenue]]-fact_bookings[[#This Row],[commission_cost]]</f>
        <v>33962.5</v>
      </c>
      <c r="T228" s="10">
        <f>fact_bookings[[#This Row],[number_of_rooms]]*fact_bookings[[#This Row],[LOS]]</f>
        <v>65</v>
      </c>
    </row>
    <row r="229" spans="1:20" x14ac:dyDescent="0.2">
      <c r="A229" t="s">
        <v>625</v>
      </c>
      <c r="B229" t="s">
        <v>626</v>
      </c>
      <c r="C229" s="1">
        <v>45292</v>
      </c>
      <c r="D229" s="1">
        <v>45293</v>
      </c>
      <c r="E229" s="1">
        <v>45303</v>
      </c>
      <c r="F229" t="s">
        <v>113</v>
      </c>
      <c r="G229" t="s">
        <v>156</v>
      </c>
      <c r="H229" t="s">
        <v>161</v>
      </c>
      <c r="I229" t="s">
        <v>89</v>
      </c>
      <c r="J229" t="s">
        <v>158</v>
      </c>
      <c r="K229">
        <v>14000</v>
      </c>
      <c r="L229">
        <v>4</v>
      </c>
      <c r="M229">
        <v>4</v>
      </c>
      <c r="N229">
        <v>6</v>
      </c>
      <c r="O229">
        <f>fact_bookings[[#This Row],[adults_count]]+fact_bookings[[#This Row],[children_count]]</f>
        <v>10</v>
      </c>
      <c r="P229">
        <f>fact_bookings[[#This Row],[check_out_date]]-fact_bookings[[#This Row],[check_in_date]]</f>
        <v>10</v>
      </c>
      <c r="Q229">
        <f>ABS(fact_bookings[[#This Row],[check_in_date]]-fact_bookings[[#This Row],[booking_date]])</f>
        <v>1</v>
      </c>
      <c r="R229" s="10">
        <v>2100</v>
      </c>
      <c r="S229">
        <f>fact_bookings[[#This Row],[total_room_revenue]]-fact_bookings[[#This Row],[commission_cost]]</f>
        <v>11900</v>
      </c>
      <c r="T229" s="10">
        <f>fact_bookings[[#This Row],[number_of_rooms]]*fact_bookings[[#This Row],[LOS]]</f>
        <v>40</v>
      </c>
    </row>
    <row r="230" spans="1:20" x14ac:dyDescent="0.2">
      <c r="A230" t="s">
        <v>627</v>
      </c>
      <c r="B230" t="s">
        <v>628</v>
      </c>
      <c r="C230" s="1">
        <v>45292</v>
      </c>
      <c r="D230" s="1">
        <v>45293</v>
      </c>
      <c r="E230" s="1">
        <v>45306</v>
      </c>
      <c r="F230" t="s">
        <v>111</v>
      </c>
      <c r="G230" t="s">
        <v>171</v>
      </c>
      <c r="H230" t="s">
        <v>182</v>
      </c>
      <c r="I230" t="s">
        <v>89</v>
      </c>
      <c r="J230" t="s">
        <v>158</v>
      </c>
      <c r="K230">
        <v>42900</v>
      </c>
      <c r="L230">
        <v>3</v>
      </c>
      <c r="M230">
        <v>3</v>
      </c>
      <c r="N230">
        <v>1</v>
      </c>
      <c r="O230">
        <f>fact_bookings[[#This Row],[adults_count]]+fact_bookings[[#This Row],[children_count]]</f>
        <v>4</v>
      </c>
      <c r="P230">
        <f>fact_bookings[[#This Row],[check_out_date]]-fact_bookings[[#This Row],[check_in_date]]</f>
        <v>13</v>
      </c>
      <c r="Q230">
        <f>ABS(fact_bookings[[#This Row],[check_in_date]]-fact_bookings[[#This Row],[booking_date]])</f>
        <v>1</v>
      </c>
      <c r="R230" s="10">
        <v>0</v>
      </c>
      <c r="S230">
        <f>fact_bookings[[#This Row],[total_room_revenue]]-fact_bookings[[#This Row],[commission_cost]]</f>
        <v>42900</v>
      </c>
      <c r="T230" s="10">
        <f>fact_bookings[[#This Row],[number_of_rooms]]*fact_bookings[[#This Row],[LOS]]</f>
        <v>39</v>
      </c>
    </row>
    <row r="231" spans="1:20" x14ac:dyDescent="0.2">
      <c r="A231" t="s">
        <v>629</v>
      </c>
      <c r="B231" t="s">
        <v>630</v>
      </c>
      <c r="C231" s="1">
        <v>45292</v>
      </c>
      <c r="D231" s="1">
        <v>45293</v>
      </c>
      <c r="E231" s="1">
        <v>45306</v>
      </c>
      <c r="F231" t="s">
        <v>111</v>
      </c>
      <c r="G231" t="s">
        <v>156</v>
      </c>
      <c r="H231" t="s">
        <v>179</v>
      </c>
      <c r="I231" t="s">
        <v>90</v>
      </c>
      <c r="J231" t="s">
        <v>134</v>
      </c>
      <c r="K231">
        <v>57200</v>
      </c>
      <c r="L231">
        <v>4</v>
      </c>
      <c r="M231">
        <v>8</v>
      </c>
      <c r="N231">
        <v>6</v>
      </c>
      <c r="O231">
        <f>fact_bookings[[#This Row],[adults_count]]+fact_bookings[[#This Row],[children_count]]</f>
        <v>14</v>
      </c>
      <c r="P231">
        <f>fact_bookings[[#This Row],[check_out_date]]-fact_bookings[[#This Row],[check_in_date]]</f>
        <v>13</v>
      </c>
      <c r="Q231">
        <f>ABS(fact_bookings[[#This Row],[check_in_date]]-fact_bookings[[#This Row],[booking_date]])</f>
        <v>1</v>
      </c>
      <c r="R231" s="10">
        <v>2860</v>
      </c>
      <c r="S231">
        <f>fact_bookings[[#This Row],[total_room_revenue]]-fact_bookings[[#This Row],[commission_cost]]</f>
        <v>54340</v>
      </c>
      <c r="T231" s="10">
        <f>fact_bookings[[#This Row],[number_of_rooms]]*fact_bookings[[#This Row],[LOS]]</f>
        <v>52</v>
      </c>
    </row>
    <row r="232" spans="1:20" x14ac:dyDescent="0.2">
      <c r="A232" t="s">
        <v>631</v>
      </c>
      <c r="B232" t="s">
        <v>632</v>
      </c>
      <c r="C232" s="1">
        <v>45292</v>
      </c>
      <c r="D232" s="1">
        <v>45293</v>
      </c>
      <c r="E232" s="1">
        <v>45297</v>
      </c>
      <c r="F232" t="s">
        <v>114</v>
      </c>
      <c r="G232" t="s">
        <v>156</v>
      </c>
      <c r="H232" t="s">
        <v>161</v>
      </c>
      <c r="I232" t="s">
        <v>89</v>
      </c>
      <c r="J232" t="s">
        <v>158</v>
      </c>
      <c r="K232">
        <v>9600</v>
      </c>
      <c r="L232">
        <v>2</v>
      </c>
      <c r="M232">
        <v>6</v>
      </c>
      <c r="N232">
        <v>1</v>
      </c>
      <c r="O232">
        <f>fact_bookings[[#This Row],[adults_count]]+fact_bookings[[#This Row],[children_count]]</f>
        <v>7</v>
      </c>
      <c r="P232">
        <f>fact_bookings[[#This Row],[check_out_date]]-fact_bookings[[#This Row],[check_in_date]]</f>
        <v>4</v>
      </c>
      <c r="Q232">
        <f>ABS(fact_bookings[[#This Row],[check_in_date]]-fact_bookings[[#This Row],[booking_date]])</f>
        <v>1</v>
      </c>
      <c r="R232" s="10">
        <v>1440</v>
      </c>
      <c r="S232">
        <f>fact_bookings[[#This Row],[total_room_revenue]]-fact_bookings[[#This Row],[commission_cost]]</f>
        <v>8160</v>
      </c>
      <c r="T232" s="10">
        <f>fact_bookings[[#This Row],[number_of_rooms]]*fact_bookings[[#This Row],[LOS]]</f>
        <v>8</v>
      </c>
    </row>
    <row r="233" spans="1:20" x14ac:dyDescent="0.2">
      <c r="A233" t="s">
        <v>633</v>
      </c>
      <c r="B233" t="s">
        <v>634</v>
      </c>
      <c r="C233" s="1">
        <v>45292</v>
      </c>
      <c r="D233" s="1">
        <v>45293</v>
      </c>
      <c r="E233" s="1">
        <v>45306</v>
      </c>
      <c r="F233" t="s">
        <v>111</v>
      </c>
      <c r="G233" t="s">
        <v>156</v>
      </c>
      <c r="H233" t="s">
        <v>157</v>
      </c>
      <c r="I233" t="s">
        <v>91</v>
      </c>
      <c r="J233" t="s">
        <v>133</v>
      </c>
      <c r="K233">
        <v>0</v>
      </c>
      <c r="L233">
        <v>6</v>
      </c>
      <c r="M233">
        <v>0</v>
      </c>
      <c r="N233">
        <v>0</v>
      </c>
      <c r="O233">
        <f>fact_bookings[[#This Row],[adults_count]]+fact_bookings[[#This Row],[children_count]]</f>
        <v>0</v>
      </c>
      <c r="P233">
        <f>fact_bookings[[#This Row],[check_out_date]]-fact_bookings[[#This Row],[check_in_date]]</f>
        <v>13</v>
      </c>
      <c r="Q233">
        <f>ABS(fact_bookings[[#This Row],[check_in_date]]-fact_bookings[[#This Row],[booking_date]])</f>
        <v>1</v>
      </c>
      <c r="R233" s="10">
        <v>0</v>
      </c>
      <c r="S233">
        <f>fact_bookings[[#This Row],[total_room_revenue]]-fact_bookings[[#This Row],[commission_cost]]</f>
        <v>0</v>
      </c>
      <c r="T233" s="10">
        <f>fact_bookings[[#This Row],[number_of_rooms]]*fact_bookings[[#This Row],[LOS]]</f>
        <v>78</v>
      </c>
    </row>
    <row r="234" spans="1:20" x14ac:dyDescent="0.2">
      <c r="A234" t="s">
        <v>635</v>
      </c>
      <c r="B234" t="s">
        <v>636</v>
      </c>
      <c r="C234" s="1">
        <v>45292</v>
      </c>
      <c r="D234" s="1">
        <v>45293</v>
      </c>
      <c r="E234" s="1">
        <v>45301</v>
      </c>
      <c r="F234" t="s">
        <v>113</v>
      </c>
      <c r="G234" t="s">
        <v>185</v>
      </c>
      <c r="H234" t="s">
        <v>165</v>
      </c>
      <c r="I234" t="s">
        <v>90</v>
      </c>
      <c r="J234" t="s">
        <v>158</v>
      </c>
      <c r="K234">
        <v>8400</v>
      </c>
      <c r="L234">
        <v>3</v>
      </c>
      <c r="M234">
        <v>6</v>
      </c>
      <c r="N234">
        <v>1</v>
      </c>
      <c r="O234">
        <f>fact_bookings[[#This Row],[adults_count]]+fact_bookings[[#This Row],[children_count]]</f>
        <v>7</v>
      </c>
      <c r="P234">
        <f>fact_bookings[[#This Row],[check_out_date]]-fact_bookings[[#This Row],[check_in_date]]</f>
        <v>8</v>
      </c>
      <c r="Q234">
        <f>ABS(fact_bookings[[#This Row],[check_in_date]]-fact_bookings[[#This Row],[booking_date]])</f>
        <v>1</v>
      </c>
      <c r="R234" s="10">
        <v>1680</v>
      </c>
      <c r="S234">
        <f>fact_bookings[[#This Row],[total_room_revenue]]-fact_bookings[[#This Row],[commission_cost]]</f>
        <v>6720</v>
      </c>
      <c r="T234" s="10">
        <f>fact_bookings[[#This Row],[number_of_rooms]]*fact_bookings[[#This Row],[LOS]]</f>
        <v>24</v>
      </c>
    </row>
    <row r="235" spans="1:20" x14ac:dyDescent="0.2">
      <c r="A235" t="s">
        <v>637</v>
      </c>
      <c r="B235" t="s">
        <v>638</v>
      </c>
      <c r="C235" s="1">
        <v>45292</v>
      </c>
      <c r="D235" s="1">
        <v>45346</v>
      </c>
      <c r="E235" s="1">
        <v>45351</v>
      </c>
      <c r="F235" t="s">
        <v>113</v>
      </c>
      <c r="G235" t="s">
        <v>190</v>
      </c>
      <c r="H235" t="s">
        <v>161</v>
      </c>
      <c r="I235" t="s">
        <v>93</v>
      </c>
      <c r="J235" t="s">
        <v>158</v>
      </c>
      <c r="K235">
        <v>8750</v>
      </c>
      <c r="L235">
        <v>5</v>
      </c>
      <c r="M235">
        <v>5</v>
      </c>
      <c r="N235">
        <v>1</v>
      </c>
      <c r="O235">
        <f>fact_bookings[[#This Row],[adults_count]]+fact_bookings[[#This Row],[children_count]]</f>
        <v>6</v>
      </c>
      <c r="P235">
        <f>fact_bookings[[#This Row],[check_out_date]]-fact_bookings[[#This Row],[check_in_date]]</f>
        <v>5</v>
      </c>
      <c r="Q235">
        <f>ABS(fact_bookings[[#This Row],[check_in_date]]-fact_bookings[[#This Row],[booking_date]])</f>
        <v>54</v>
      </c>
      <c r="R235" s="10">
        <v>1312.5</v>
      </c>
      <c r="S235">
        <f>fact_bookings[[#This Row],[total_room_revenue]]-fact_bookings[[#This Row],[commission_cost]]</f>
        <v>7437.5</v>
      </c>
      <c r="T235" s="10">
        <f>fact_bookings[[#This Row],[number_of_rooms]]*fact_bookings[[#This Row],[LOS]]</f>
        <v>25</v>
      </c>
    </row>
    <row r="236" spans="1:20" x14ac:dyDescent="0.2">
      <c r="A236" t="s">
        <v>639</v>
      </c>
      <c r="B236" t="s">
        <v>640</v>
      </c>
      <c r="C236" s="1">
        <v>45292</v>
      </c>
      <c r="D236" s="1">
        <v>45366</v>
      </c>
      <c r="E236" s="1">
        <v>45372</v>
      </c>
      <c r="F236" t="s">
        <v>114</v>
      </c>
      <c r="G236" t="s">
        <v>168</v>
      </c>
      <c r="H236" t="s">
        <v>157</v>
      </c>
      <c r="I236" t="s">
        <v>90</v>
      </c>
      <c r="J236" t="s">
        <v>158</v>
      </c>
      <c r="K236">
        <v>14400</v>
      </c>
      <c r="L236">
        <v>2</v>
      </c>
      <c r="M236">
        <v>2</v>
      </c>
      <c r="N236">
        <v>2</v>
      </c>
      <c r="O236">
        <f>fact_bookings[[#This Row],[adults_count]]+fact_bookings[[#This Row],[children_count]]</f>
        <v>4</v>
      </c>
      <c r="P236">
        <f>fact_bookings[[#This Row],[check_out_date]]-fact_bookings[[#This Row],[check_in_date]]</f>
        <v>6</v>
      </c>
      <c r="Q236">
        <f>ABS(fact_bookings[[#This Row],[check_in_date]]-fact_bookings[[#This Row],[booking_date]])</f>
        <v>74</v>
      </c>
      <c r="R236" s="10">
        <v>0</v>
      </c>
      <c r="S236">
        <f>fact_bookings[[#This Row],[total_room_revenue]]-fact_bookings[[#This Row],[commission_cost]]</f>
        <v>14400</v>
      </c>
      <c r="T236" s="10">
        <f>fact_bookings[[#This Row],[number_of_rooms]]*fact_bookings[[#This Row],[LOS]]</f>
        <v>12</v>
      </c>
    </row>
    <row r="237" spans="1:20" x14ac:dyDescent="0.2">
      <c r="A237" t="s">
        <v>641</v>
      </c>
      <c r="B237" t="s">
        <v>642</v>
      </c>
      <c r="C237" s="1">
        <v>45292</v>
      </c>
      <c r="D237" s="1">
        <v>45369</v>
      </c>
      <c r="E237" s="1">
        <v>45380</v>
      </c>
      <c r="F237" t="s">
        <v>113</v>
      </c>
      <c r="G237" t="s">
        <v>185</v>
      </c>
      <c r="H237" t="s">
        <v>165</v>
      </c>
      <c r="I237" t="s">
        <v>91</v>
      </c>
      <c r="J237" t="s">
        <v>158</v>
      </c>
      <c r="K237">
        <v>19250</v>
      </c>
      <c r="L237">
        <v>5</v>
      </c>
      <c r="M237">
        <v>15</v>
      </c>
      <c r="N237">
        <v>4</v>
      </c>
      <c r="O237">
        <f>fact_bookings[[#This Row],[adults_count]]+fact_bookings[[#This Row],[children_count]]</f>
        <v>19</v>
      </c>
      <c r="P237">
        <f>fact_bookings[[#This Row],[check_out_date]]-fact_bookings[[#This Row],[check_in_date]]</f>
        <v>11</v>
      </c>
      <c r="Q237">
        <f>ABS(fact_bookings[[#This Row],[check_in_date]]-fact_bookings[[#This Row],[booking_date]])</f>
        <v>77</v>
      </c>
      <c r="R237" s="10">
        <v>3850</v>
      </c>
      <c r="S237">
        <f>fact_bookings[[#This Row],[total_room_revenue]]-fact_bookings[[#This Row],[commission_cost]]</f>
        <v>15400</v>
      </c>
      <c r="T237" s="10">
        <f>fact_bookings[[#This Row],[number_of_rooms]]*fact_bookings[[#This Row],[LOS]]</f>
        <v>55</v>
      </c>
    </row>
    <row r="238" spans="1:20" x14ac:dyDescent="0.2">
      <c r="A238" t="s">
        <v>643</v>
      </c>
      <c r="B238" t="s">
        <v>644</v>
      </c>
      <c r="C238" s="1">
        <v>45292</v>
      </c>
      <c r="D238" s="1">
        <v>45297</v>
      </c>
      <c r="E238" s="1">
        <v>45303</v>
      </c>
      <c r="F238" t="s">
        <v>110</v>
      </c>
      <c r="G238" t="s">
        <v>171</v>
      </c>
      <c r="H238" t="s">
        <v>179</v>
      </c>
      <c r="I238" t="s">
        <v>90</v>
      </c>
      <c r="J238" t="s">
        <v>158</v>
      </c>
      <c r="K238">
        <v>13200</v>
      </c>
      <c r="L238">
        <v>4</v>
      </c>
      <c r="M238">
        <v>8</v>
      </c>
      <c r="N238">
        <v>3</v>
      </c>
      <c r="O238">
        <f>fact_bookings[[#This Row],[adults_count]]+fact_bookings[[#This Row],[children_count]]</f>
        <v>11</v>
      </c>
      <c r="P238">
        <f>fact_bookings[[#This Row],[check_out_date]]-fact_bookings[[#This Row],[check_in_date]]</f>
        <v>6</v>
      </c>
      <c r="Q238">
        <f>ABS(fact_bookings[[#This Row],[check_in_date]]-fact_bookings[[#This Row],[booking_date]])</f>
        <v>5</v>
      </c>
      <c r="R238" s="10">
        <v>660</v>
      </c>
      <c r="S238">
        <f>fact_bookings[[#This Row],[total_room_revenue]]-fact_bookings[[#This Row],[commission_cost]]</f>
        <v>12540</v>
      </c>
      <c r="T238" s="10">
        <f>fact_bookings[[#This Row],[number_of_rooms]]*fact_bookings[[#This Row],[LOS]]</f>
        <v>24</v>
      </c>
    </row>
    <row r="239" spans="1:20" x14ac:dyDescent="0.2">
      <c r="A239" t="s">
        <v>645</v>
      </c>
      <c r="B239" t="s">
        <v>646</v>
      </c>
      <c r="C239" s="1">
        <v>45292</v>
      </c>
      <c r="D239" s="1">
        <v>45293</v>
      </c>
      <c r="E239" s="1">
        <v>45300</v>
      </c>
      <c r="F239" t="s">
        <v>111</v>
      </c>
      <c r="G239" t="s">
        <v>178</v>
      </c>
      <c r="H239" t="s">
        <v>182</v>
      </c>
      <c r="I239" t="s">
        <v>93</v>
      </c>
      <c r="J239" t="s">
        <v>158</v>
      </c>
      <c r="K239">
        <v>30800</v>
      </c>
      <c r="L239">
        <v>4</v>
      </c>
      <c r="M239">
        <v>12</v>
      </c>
      <c r="N239">
        <v>4</v>
      </c>
      <c r="O239">
        <f>fact_bookings[[#This Row],[adults_count]]+fact_bookings[[#This Row],[children_count]]</f>
        <v>16</v>
      </c>
      <c r="P239">
        <f>fact_bookings[[#This Row],[check_out_date]]-fact_bookings[[#This Row],[check_in_date]]</f>
        <v>7</v>
      </c>
      <c r="Q239">
        <f>ABS(fact_bookings[[#This Row],[check_in_date]]-fact_bookings[[#This Row],[booking_date]])</f>
        <v>1</v>
      </c>
      <c r="R239" s="10">
        <v>0</v>
      </c>
      <c r="S239">
        <f>fact_bookings[[#This Row],[total_room_revenue]]-fact_bookings[[#This Row],[commission_cost]]</f>
        <v>30800</v>
      </c>
      <c r="T239" s="10">
        <f>fact_bookings[[#This Row],[number_of_rooms]]*fact_bookings[[#This Row],[LOS]]</f>
        <v>28</v>
      </c>
    </row>
    <row r="240" spans="1:20" x14ac:dyDescent="0.2">
      <c r="A240" t="s">
        <v>647</v>
      </c>
      <c r="B240" t="s">
        <v>648</v>
      </c>
      <c r="C240" s="1">
        <v>45292</v>
      </c>
      <c r="D240" s="1">
        <v>45293</v>
      </c>
      <c r="E240" s="1">
        <v>45298</v>
      </c>
      <c r="F240" t="s">
        <v>113</v>
      </c>
      <c r="G240" t="s">
        <v>171</v>
      </c>
      <c r="H240" t="s">
        <v>182</v>
      </c>
      <c r="I240" t="s">
        <v>92</v>
      </c>
      <c r="J240" t="s">
        <v>158</v>
      </c>
      <c r="K240">
        <v>8750</v>
      </c>
      <c r="L240">
        <v>5</v>
      </c>
      <c r="M240">
        <v>10</v>
      </c>
      <c r="N240">
        <v>3</v>
      </c>
      <c r="O240">
        <f>fact_bookings[[#This Row],[adults_count]]+fact_bookings[[#This Row],[children_count]]</f>
        <v>13</v>
      </c>
      <c r="P240">
        <f>fact_bookings[[#This Row],[check_out_date]]-fact_bookings[[#This Row],[check_in_date]]</f>
        <v>5</v>
      </c>
      <c r="Q240">
        <f>ABS(fact_bookings[[#This Row],[check_in_date]]-fact_bookings[[#This Row],[booking_date]])</f>
        <v>1</v>
      </c>
      <c r="R240" s="10">
        <v>0</v>
      </c>
      <c r="S240">
        <f>fact_bookings[[#This Row],[total_room_revenue]]-fact_bookings[[#This Row],[commission_cost]]</f>
        <v>8750</v>
      </c>
      <c r="T240" s="10">
        <f>fact_bookings[[#This Row],[number_of_rooms]]*fact_bookings[[#This Row],[LOS]]</f>
        <v>25</v>
      </c>
    </row>
    <row r="241" spans="1:20" x14ac:dyDescent="0.2">
      <c r="A241" t="s">
        <v>649</v>
      </c>
      <c r="B241" t="s">
        <v>650</v>
      </c>
      <c r="C241" s="1">
        <v>45292</v>
      </c>
      <c r="D241" s="1">
        <v>45332</v>
      </c>
      <c r="E241" s="1">
        <v>45342</v>
      </c>
      <c r="F241" t="s">
        <v>111</v>
      </c>
      <c r="G241" t="s">
        <v>185</v>
      </c>
      <c r="H241" t="s">
        <v>182</v>
      </c>
      <c r="I241" t="s">
        <v>91</v>
      </c>
      <c r="J241" t="s">
        <v>158</v>
      </c>
      <c r="K241">
        <v>33000</v>
      </c>
      <c r="L241">
        <v>3</v>
      </c>
      <c r="M241">
        <v>6</v>
      </c>
      <c r="N241">
        <v>3</v>
      </c>
      <c r="O241">
        <f>fact_bookings[[#This Row],[adults_count]]+fact_bookings[[#This Row],[children_count]]</f>
        <v>9</v>
      </c>
      <c r="P241">
        <f>fact_bookings[[#This Row],[check_out_date]]-fact_bookings[[#This Row],[check_in_date]]</f>
        <v>10</v>
      </c>
      <c r="Q241">
        <f>ABS(fact_bookings[[#This Row],[check_in_date]]-fact_bookings[[#This Row],[booking_date]])</f>
        <v>40</v>
      </c>
      <c r="R241" s="10">
        <v>0</v>
      </c>
      <c r="S241">
        <f>fact_bookings[[#This Row],[total_room_revenue]]-fact_bookings[[#This Row],[commission_cost]]</f>
        <v>33000</v>
      </c>
      <c r="T241" s="10">
        <f>fact_bookings[[#This Row],[number_of_rooms]]*fact_bookings[[#This Row],[LOS]]</f>
        <v>30</v>
      </c>
    </row>
    <row r="242" spans="1:20" x14ac:dyDescent="0.2">
      <c r="A242" t="s">
        <v>651</v>
      </c>
      <c r="B242" t="s">
        <v>652</v>
      </c>
      <c r="C242" s="1">
        <v>45292</v>
      </c>
      <c r="D242" s="1">
        <v>45293</v>
      </c>
      <c r="E242" s="1">
        <v>45294</v>
      </c>
      <c r="F242" t="s">
        <v>113</v>
      </c>
      <c r="G242" t="s">
        <v>164</v>
      </c>
      <c r="H242" t="s">
        <v>157</v>
      </c>
      <c r="I242" t="s">
        <v>89</v>
      </c>
      <c r="J242" t="s">
        <v>173</v>
      </c>
      <c r="K242">
        <v>700</v>
      </c>
      <c r="L242">
        <v>2</v>
      </c>
      <c r="M242">
        <v>2</v>
      </c>
      <c r="N242">
        <v>3</v>
      </c>
      <c r="O242">
        <f>fact_bookings[[#This Row],[adults_count]]+fact_bookings[[#This Row],[children_count]]</f>
        <v>5</v>
      </c>
      <c r="P242">
        <f>fact_bookings[[#This Row],[check_out_date]]-fact_bookings[[#This Row],[check_in_date]]</f>
        <v>1</v>
      </c>
      <c r="Q242">
        <f>ABS(fact_bookings[[#This Row],[check_in_date]]-fact_bookings[[#This Row],[booking_date]])</f>
        <v>1</v>
      </c>
      <c r="R242" s="10">
        <v>0</v>
      </c>
      <c r="S242">
        <f>fact_bookings[[#This Row],[total_room_revenue]]-fact_bookings[[#This Row],[commission_cost]]</f>
        <v>700</v>
      </c>
      <c r="T242" s="10">
        <f>fact_bookings[[#This Row],[number_of_rooms]]*fact_bookings[[#This Row],[LOS]]</f>
        <v>2</v>
      </c>
    </row>
    <row r="243" spans="1:20" x14ac:dyDescent="0.2">
      <c r="A243" t="s">
        <v>653</v>
      </c>
      <c r="B243" t="s">
        <v>654</v>
      </c>
      <c r="C243" s="1">
        <v>45292</v>
      </c>
      <c r="D243" s="1">
        <v>45293</v>
      </c>
      <c r="E243" s="1">
        <v>45296</v>
      </c>
      <c r="F243" t="s">
        <v>113</v>
      </c>
      <c r="G243" t="s">
        <v>171</v>
      </c>
      <c r="H243" t="s">
        <v>182</v>
      </c>
      <c r="I243" t="s">
        <v>92</v>
      </c>
      <c r="J243" t="s">
        <v>134</v>
      </c>
      <c r="K243">
        <v>5250</v>
      </c>
      <c r="L243">
        <v>5</v>
      </c>
      <c r="M243">
        <v>5</v>
      </c>
      <c r="N243">
        <v>4</v>
      </c>
      <c r="O243">
        <f>fact_bookings[[#This Row],[adults_count]]+fact_bookings[[#This Row],[children_count]]</f>
        <v>9</v>
      </c>
      <c r="P243">
        <f>fact_bookings[[#This Row],[check_out_date]]-fact_bookings[[#This Row],[check_in_date]]</f>
        <v>3</v>
      </c>
      <c r="Q243">
        <f>ABS(fact_bookings[[#This Row],[check_in_date]]-fact_bookings[[#This Row],[booking_date]])</f>
        <v>1</v>
      </c>
      <c r="R243" s="10">
        <v>0</v>
      </c>
      <c r="S243">
        <f>fact_bookings[[#This Row],[total_room_revenue]]-fact_bookings[[#This Row],[commission_cost]]</f>
        <v>5250</v>
      </c>
      <c r="T243" s="10">
        <f>fact_bookings[[#This Row],[number_of_rooms]]*fact_bookings[[#This Row],[LOS]]</f>
        <v>15</v>
      </c>
    </row>
    <row r="244" spans="1:20" x14ac:dyDescent="0.2">
      <c r="A244" t="s">
        <v>655</v>
      </c>
      <c r="B244" t="s">
        <v>656</v>
      </c>
      <c r="C244" s="1">
        <v>45292</v>
      </c>
      <c r="D244" s="1">
        <v>45309</v>
      </c>
      <c r="E244" s="1">
        <v>45323</v>
      </c>
      <c r="F244" t="s">
        <v>113</v>
      </c>
      <c r="G244" t="s">
        <v>178</v>
      </c>
      <c r="H244" t="s">
        <v>182</v>
      </c>
      <c r="I244" t="s">
        <v>90</v>
      </c>
      <c r="J244" t="s">
        <v>158</v>
      </c>
      <c r="K244">
        <v>14700</v>
      </c>
      <c r="L244">
        <v>3</v>
      </c>
      <c r="M244">
        <v>6</v>
      </c>
      <c r="N244">
        <v>3</v>
      </c>
      <c r="O244">
        <f>fact_bookings[[#This Row],[adults_count]]+fact_bookings[[#This Row],[children_count]]</f>
        <v>9</v>
      </c>
      <c r="P244">
        <f>fact_bookings[[#This Row],[check_out_date]]-fact_bookings[[#This Row],[check_in_date]]</f>
        <v>14</v>
      </c>
      <c r="Q244">
        <f>ABS(fact_bookings[[#This Row],[check_in_date]]-fact_bookings[[#This Row],[booking_date]])</f>
        <v>17</v>
      </c>
      <c r="R244" s="10">
        <v>0</v>
      </c>
      <c r="S244">
        <f>fact_bookings[[#This Row],[total_room_revenue]]-fact_bookings[[#This Row],[commission_cost]]</f>
        <v>14700</v>
      </c>
      <c r="T244" s="10">
        <f>fact_bookings[[#This Row],[number_of_rooms]]*fact_bookings[[#This Row],[LOS]]</f>
        <v>42</v>
      </c>
    </row>
    <row r="245" spans="1:20" x14ac:dyDescent="0.2">
      <c r="A245" t="s">
        <v>657</v>
      </c>
      <c r="B245" t="s">
        <v>658</v>
      </c>
      <c r="C245" s="1">
        <v>45292</v>
      </c>
      <c r="D245" s="1">
        <v>45347</v>
      </c>
      <c r="E245" s="1">
        <v>45351</v>
      </c>
      <c r="F245" t="s">
        <v>110</v>
      </c>
      <c r="G245" t="s">
        <v>171</v>
      </c>
      <c r="H245" t="s">
        <v>179</v>
      </c>
      <c r="I245" t="s">
        <v>90</v>
      </c>
      <c r="J245" t="s">
        <v>158</v>
      </c>
      <c r="K245">
        <v>4400</v>
      </c>
      <c r="L245">
        <v>2</v>
      </c>
      <c r="M245">
        <v>6</v>
      </c>
      <c r="N245">
        <v>2</v>
      </c>
      <c r="O245">
        <f>fact_bookings[[#This Row],[adults_count]]+fact_bookings[[#This Row],[children_count]]</f>
        <v>8</v>
      </c>
      <c r="P245">
        <f>fact_bookings[[#This Row],[check_out_date]]-fact_bookings[[#This Row],[check_in_date]]</f>
        <v>4</v>
      </c>
      <c r="Q245">
        <f>ABS(fact_bookings[[#This Row],[check_in_date]]-fact_bookings[[#This Row],[booking_date]])</f>
        <v>55</v>
      </c>
      <c r="R245" s="10">
        <v>220</v>
      </c>
      <c r="S245">
        <f>fact_bookings[[#This Row],[total_room_revenue]]-fact_bookings[[#This Row],[commission_cost]]</f>
        <v>4180</v>
      </c>
      <c r="T245" s="10">
        <f>fact_bookings[[#This Row],[number_of_rooms]]*fact_bookings[[#This Row],[LOS]]</f>
        <v>8</v>
      </c>
    </row>
    <row r="246" spans="1:20" x14ac:dyDescent="0.2">
      <c r="A246" t="s">
        <v>659</v>
      </c>
      <c r="B246" t="s">
        <v>660</v>
      </c>
      <c r="C246" s="1">
        <v>45292</v>
      </c>
      <c r="D246" s="1">
        <v>45293</v>
      </c>
      <c r="E246" s="1">
        <v>45305</v>
      </c>
      <c r="F246" t="s">
        <v>113</v>
      </c>
      <c r="G246" t="s">
        <v>185</v>
      </c>
      <c r="H246" t="s">
        <v>161</v>
      </c>
      <c r="I246" t="s">
        <v>90</v>
      </c>
      <c r="J246" t="s">
        <v>158</v>
      </c>
      <c r="K246">
        <v>4200</v>
      </c>
      <c r="L246">
        <v>1</v>
      </c>
      <c r="M246">
        <v>1</v>
      </c>
      <c r="N246">
        <v>0</v>
      </c>
      <c r="O246">
        <f>fact_bookings[[#This Row],[adults_count]]+fact_bookings[[#This Row],[children_count]]</f>
        <v>1</v>
      </c>
      <c r="P246">
        <f>fact_bookings[[#This Row],[check_out_date]]-fact_bookings[[#This Row],[check_in_date]]</f>
        <v>12</v>
      </c>
      <c r="Q246">
        <f>ABS(fact_bookings[[#This Row],[check_in_date]]-fact_bookings[[#This Row],[booking_date]])</f>
        <v>1</v>
      </c>
      <c r="R246" s="10">
        <v>630</v>
      </c>
      <c r="S246">
        <f>fact_bookings[[#This Row],[total_room_revenue]]-fact_bookings[[#This Row],[commission_cost]]</f>
        <v>3570</v>
      </c>
      <c r="T246" s="10">
        <f>fact_bookings[[#This Row],[number_of_rooms]]*fact_bookings[[#This Row],[LOS]]</f>
        <v>12</v>
      </c>
    </row>
    <row r="247" spans="1:20" x14ac:dyDescent="0.2">
      <c r="A247" t="s">
        <v>661</v>
      </c>
      <c r="B247" t="s">
        <v>662</v>
      </c>
      <c r="C247" s="1">
        <v>45292</v>
      </c>
      <c r="D247" s="1">
        <v>45330</v>
      </c>
      <c r="E247" s="1">
        <v>45331</v>
      </c>
      <c r="F247" t="s">
        <v>113</v>
      </c>
      <c r="G247" t="s">
        <v>164</v>
      </c>
      <c r="H247" t="s">
        <v>228</v>
      </c>
      <c r="I247" t="s">
        <v>89</v>
      </c>
      <c r="J247" t="s">
        <v>173</v>
      </c>
      <c r="K247">
        <v>350</v>
      </c>
      <c r="L247">
        <v>1</v>
      </c>
      <c r="M247">
        <v>3</v>
      </c>
      <c r="N247">
        <v>0</v>
      </c>
      <c r="O247">
        <f>fact_bookings[[#This Row],[adults_count]]+fact_bookings[[#This Row],[children_count]]</f>
        <v>3</v>
      </c>
      <c r="P247">
        <f>fact_bookings[[#This Row],[check_out_date]]-fact_bookings[[#This Row],[check_in_date]]</f>
        <v>1</v>
      </c>
      <c r="Q247">
        <f>ABS(fact_bookings[[#This Row],[check_in_date]]-fact_bookings[[#This Row],[booking_date]])</f>
        <v>38</v>
      </c>
      <c r="R247" s="10">
        <v>35</v>
      </c>
      <c r="S247">
        <f>fact_bookings[[#This Row],[total_room_revenue]]-fact_bookings[[#This Row],[commission_cost]]</f>
        <v>315</v>
      </c>
      <c r="T247" s="10">
        <f>fact_bookings[[#This Row],[number_of_rooms]]*fact_bookings[[#This Row],[LOS]]</f>
        <v>1</v>
      </c>
    </row>
    <row r="248" spans="1:20" x14ac:dyDescent="0.2">
      <c r="A248" t="s">
        <v>663</v>
      </c>
      <c r="B248" t="s">
        <v>664</v>
      </c>
      <c r="C248" s="1">
        <v>45292</v>
      </c>
      <c r="D248" s="1">
        <v>45293</v>
      </c>
      <c r="E248" s="1">
        <v>45296</v>
      </c>
      <c r="F248" t="s">
        <v>113</v>
      </c>
      <c r="G248" t="s">
        <v>178</v>
      </c>
      <c r="H248" t="s">
        <v>172</v>
      </c>
      <c r="I248" t="s">
        <v>90</v>
      </c>
      <c r="J248" t="s">
        <v>133</v>
      </c>
      <c r="K248">
        <v>0</v>
      </c>
      <c r="L248">
        <v>4</v>
      </c>
      <c r="M248">
        <v>0</v>
      </c>
      <c r="N248">
        <v>0</v>
      </c>
      <c r="O248">
        <f>fact_bookings[[#This Row],[adults_count]]+fact_bookings[[#This Row],[children_count]]</f>
        <v>0</v>
      </c>
      <c r="P248">
        <f>fact_bookings[[#This Row],[check_out_date]]-fact_bookings[[#This Row],[check_in_date]]</f>
        <v>3</v>
      </c>
      <c r="Q248">
        <f>ABS(fact_bookings[[#This Row],[check_in_date]]-fact_bookings[[#This Row],[booking_date]])</f>
        <v>1</v>
      </c>
      <c r="R248" s="10">
        <v>0</v>
      </c>
      <c r="S248">
        <f>fact_bookings[[#This Row],[total_room_revenue]]-fact_bookings[[#This Row],[commission_cost]]</f>
        <v>0</v>
      </c>
      <c r="T248" s="10">
        <f>fact_bookings[[#This Row],[number_of_rooms]]*fact_bookings[[#This Row],[LOS]]</f>
        <v>12</v>
      </c>
    </row>
    <row r="249" spans="1:20" x14ac:dyDescent="0.2">
      <c r="A249" t="s">
        <v>665</v>
      </c>
      <c r="B249" t="s">
        <v>666</v>
      </c>
      <c r="C249" s="1">
        <v>45292</v>
      </c>
      <c r="D249" s="1">
        <v>45324</v>
      </c>
      <c r="E249" s="1">
        <v>45335</v>
      </c>
      <c r="F249" t="s">
        <v>113</v>
      </c>
      <c r="G249" t="s">
        <v>156</v>
      </c>
      <c r="H249" t="s">
        <v>172</v>
      </c>
      <c r="I249" t="s">
        <v>92</v>
      </c>
      <c r="J249" t="s">
        <v>173</v>
      </c>
      <c r="K249">
        <v>11550</v>
      </c>
      <c r="L249">
        <v>3</v>
      </c>
      <c r="M249">
        <v>6</v>
      </c>
      <c r="N249">
        <v>2</v>
      </c>
      <c r="O249">
        <f>fact_bookings[[#This Row],[adults_count]]+fact_bookings[[#This Row],[children_count]]</f>
        <v>8</v>
      </c>
      <c r="P249">
        <f>fact_bookings[[#This Row],[check_out_date]]-fact_bookings[[#This Row],[check_in_date]]</f>
        <v>11</v>
      </c>
      <c r="Q249">
        <f>ABS(fact_bookings[[#This Row],[check_in_date]]-fact_bookings[[#This Row],[booking_date]])</f>
        <v>32</v>
      </c>
      <c r="R249" s="10">
        <v>0</v>
      </c>
      <c r="S249">
        <f>fact_bookings[[#This Row],[total_room_revenue]]-fact_bookings[[#This Row],[commission_cost]]</f>
        <v>11550</v>
      </c>
      <c r="T249" s="10">
        <f>fact_bookings[[#This Row],[number_of_rooms]]*fact_bookings[[#This Row],[LOS]]</f>
        <v>33</v>
      </c>
    </row>
    <row r="250" spans="1:20" x14ac:dyDescent="0.2">
      <c r="A250" t="s">
        <v>667</v>
      </c>
      <c r="B250" t="s">
        <v>668</v>
      </c>
      <c r="C250" s="1">
        <v>45292</v>
      </c>
      <c r="D250" s="1">
        <v>45307</v>
      </c>
      <c r="E250" s="1">
        <v>45316</v>
      </c>
      <c r="F250" t="s">
        <v>113</v>
      </c>
      <c r="G250" t="s">
        <v>185</v>
      </c>
      <c r="H250" t="s">
        <v>203</v>
      </c>
      <c r="I250" t="s">
        <v>93</v>
      </c>
      <c r="J250" t="s">
        <v>173</v>
      </c>
      <c r="K250">
        <v>9450</v>
      </c>
      <c r="L250">
        <v>3</v>
      </c>
      <c r="M250">
        <v>3</v>
      </c>
      <c r="N250">
        <v>2</v>
      </c>
      <c r="O250">
        <f>fact_bookings[[#This Row],[adults_count]]+fact_bookings[[#This Row],[children_count]]</f>
        <v>5</v>
      </c>
      <c r="P250">
        <f>fact_bookings[[#This Row],[check_out_date]]-fact_bookings[[#This Row],[check_in_date]]</f>
        <v>9</v>
      </c>
      <c r="Q250">
        <f>ABS(fact_bookings[[#This Row],[check_in_date]]-fact_bookings[[#This Row],[booking_date]])</f>
        <v>15</v>
      </c>
      <c r="R250" s="10">
        <v>1606.5</v>
      </c>
      <c r="S250">
        <f>fact_bookings[[#This Row],[total_room_revenue]]-fact_bookings[[#This Row],[commission_cost]]</f>
        <v>7843.5</v>
      </c>
      <c r="T250" s="10">
        <f>fact_bookings[[#This Row],[number_of_rooms]]*fact_bookings[[#This Row],[LOS]]</f>
        <v>27</v>
      </c>
    </row>
    <row r="251" spans="1:20" x14ac:dyDescent="0.2">
      <c r="A251" t="s">
        <v>669</v>
      </c>
      <c r="B251" t="s">
        <v>670</v>
      </c>
      <c r="C251" s="1">
        <v>45292</v>
      </c>
      <c r="D251" s="1">
        <v>45359</v>
      </c>
      <c r="E251" s="1">
        <v>45365</v>
      </c>
      <c r="F251" t="s">
        <v>113</v>
      </c>
      <c r="G251" t="s">
        <v>185</v>
      </c>
      <c r="H251" t="s">
        <v>228</v>
      </c>
      <c r="I251" t="s">
        <v>90</v>
      </c>
      <c r="J251" t="s">
        <v>134</v>
      </c>
      <c r="K251">
        <v>4200</v>
      </c>
      <c r="L251">
        <v>2</v>
      </c>
      <c r="M251">
        <v>4</v>
      </c>
      <c r="N251">
        <v>2</v>
      </c>
      <c r="O251">
        <f>fact_bookings[[#This Row],[adults_count]]+fact_bookings[[#This Row],[children_count]]</f>
        <v>6</v>
      </c>
      <c r="P251">
        <f>fact_bookings[[#This Row],[check_out_date]]-fact_bookings[[#This Row],[check_in_date]]</f>
        <v>6</v>
      </c>
      <c r="Q251">
        <f>ABS(fact_bookings[[#This Row],[check_in_date]]-fact_bookings[[#This Row],[booking_date]])</f>
        <v>67</v>
      </c>
      <c r="R251" s="10">
        <v>420</v>
      </c>
      <c r="S251">
        <f>fact_bookings[[#This Row],[total_room_revenue]]-fact_bookings[[#This Row],[commission_cost]]</f>
        <v>3780</v>
      </c>
      <c r="T251" s="10">
        <f>fact_bookings[[#This Row],[number_of_rooms]]*fact_bookings[[#This Row],[LOS]]</f>
        <v>12</v>
      </c>
    </row>
    <row r="252" spans="1:20" x14ac:dyDescent="0.2">
      <c r="A252" t="s">
        <v>671</v>
      </c>
      <c r="B252" t="s">
        <v>672</v>
      </c>
      <c r="C252" s="1">
        <v>45292</v>
      </c>
      <c r="D252" s="1">
        <v>45352</v>
      </c>
      <c r="E252" s="1">
        <v>45356</v>
      </c>
      <c r="F252" t="s">
        <v>110</v>
      </c>
      <c r="G252" t="s">
        <v>178</v>
      </c>
      <c r="H252" t="s">
        <v>161</v>
      </c>
      <c r="I252" t="s">
        <v>92</v>
      </c>
      <c r="J252" t="s">
        <v>158</v>
      </c>
      <c r="K252">
        <v>2200</v>
      </c>
      <c r="L252">
        <v>1</v>
      </c>
      <c r="M252">
        <v>2</v>
      </c>
      <c r="N252">
        <v>1</v>
      </c>
      <c r="O252">
        <f>fact_bookings[[#This Row],[adults_count]]+fact_bookings[[#This Row],[children_count]]</f>
        <v>3</v>
      </c>
      <c r="P252">
        <f>fact_bookings[[#This Row],[check_out_date]]-fact_bookings[[#This Row],[check_in_date]]</f>
        <v>4</v>
      </c>
      <c r="Q252">
        <f>ABS(fact_bookings[[#This Row],[check_in_date]]-fact_bookings[[#This Row],[booking_date]])</f>
        <v>60</v>
      </c>
      <c r="R252" s="10">
        <v>330</v>
      </c>
      <c r="S252">
        <f>fact_bookings[[#This Row],[total_room_revenue]]-fact_bookings[[#This Row],[commission_cost]]</f>
        <v>1870</v>
      </c>
      <c r="T252" s="10">
        <f>fact_bookings[[#This Row],[number_of_rooms]]*fact_bookings[[#This Row],[LOS]]</f>
        <v>4</v>
      </c>
    </row>
    <row r="253" spans="1:20" x14ac:dyDescent="0.2">
      <c r="A253" t="s">
        <v>673</v>
      </c>
      <c r="B253" t="s">
        <v>674</v>
      </c>
      <c r="C253" s="1">
        <v>45292</v>
      </c>
      <c r="D253" s="1">
        <v>45293</v>
      </c>
      <c r="E253" s="1">
        <v>45301</v>
      </c>
      <c r="F253" t="s">
        <v>113</v>
      </c>
      <c r="G253" t="s">
        <v>190</v>
      </c>
      <c r="H253" t="s">
        <v>165</v>
      </c>
      <c r="I253" t="s">
        <v>90</v>
      </c>
      <c r="J253" t="s">
        <v>173</v>
      </c>
      <c r="K253">
        <v>5600</v>
      </c>
      <c r="L253">
        <v>2</v>
      </c>
      <c r="M253">
        <v>6</v>
      </c>
      <c r="N253">
        <v>1</v>
      </c>
      <c r="O253">
        <f>fact_bookings[[#This Row],[adults_count]]+fact_bookings[[#This Row],[children_count]]</f>
        <v>7</v>
      </c>
      <c r="P253">
        <f>fact_bookings[[#This Row],[check_out_date]]-fact_bookings[[#This Row],[check_in_date]]</f>
        <v>8</v>
      </c>
      <c r="Q253">
        <f>ABS(fact_bookings[[#This Row],[check_in_date]]-fact_bookings[[#This Row],[booking_date]])</f>
        <v>1</v>
      </c>
      <c r="R253" s="10">
        <v>1120</v>
      </c>
      <c r="S253">
        <f>fact_bookings[[#This Row],[total_room_revenue]]-fact_bookings[[#This Row],[commission_cost]]</f>
        <v>4480</v>
      </c>
      <c r="T253" s="10">
        <f>fact_bookings[[#This Row],[number_of_rooms]]*fact_bookings[[#This Row],[LOS]]</f>
        <v>16</v>
      </c>
    </row>
    <row r="254" spans="1:20" x14ac:dyDescent="0.2">
      <c r="A254" t="s">
        <v>675</v>
      </c>
      <c r="B254" t="s">
        <v>676</v>
      </c>
      <c r="C254" s="1">
        <v>45292</v>
      </c>
      <c r="D254" s="1">
        <v>45339</v>
      </c>
      <c r="E254" s="1">
        <v>45352</v>
      </c>
      <c r="F254" t="s">
        <v>113</v>
      </c>
      <c r="G254" t="s">
        <v>164</v>
      </c>
      <c r="H254" t="s">
        <v>165</v>
      </c>
      <c r="I254" t="s">
        <v>92</v>
      </c>
      <c r="J254" t="s">
        <v>133</v>
      </c>
      <c r="K254">
        <v>0</v>
      </c>
      <c r="L254">
        <v>4</v>
      </c>
      <c r="M254">
        <v>0</v>
      </c>
      <c r="N254">
        <v>0</v>
      </c>
      <c r="O254">
        <f>fact_bookings[[#This Row],[adults_count]]+fact_bookings[[#This Row],[children_count]]</f>
        <v>0</v>
      </c>
      <c r="P254">
        <f>fact_bookings[[#This Row],[check_out_date]]-fact_bookings[[#This Row],[check_in_date]]</f>
        <v>13</v>
      </c>
      <c r="Q254">
        <f>ABS(fact_bookings[[#This Row],[check_in_date]]-fact_bookings[[#This Row],[booking_date]])</f>
        <v>47</v>
      </c>
      <c r="R254" s="10">
        <v>0</v>
      </c>
      <c r="S254">
        <f>fact_bookings[[#This Row],[total_room_revenue]]-fact_bookings[[#This Row],[commission_cost]]</f>
        <v>0</v>
      </c>
      <c r="T254" s="10">
        <f>fact_bookings[[#This Row],[number_of_rooms]]*fact_bookings[[#This Row],[LOS]]</f>
        <v>52</v>
      </c>
    </row>
    <row r="255" spans="1:20" x14ac:dyDescent="0.2">
      <c r="A255" t="s">
        <v>677</v>
      </c>
      <c r="B255" t="s">
        <v>678</v>
      </c>
      <c r="C255" s="1">
        <v>45292</v>
      </c>
      <c r="D255" s="1">
        <v>45369</v>
      </c>
      <c r="E255" s="1">
        <v>45372</v>
      </c>
      <c r="F255" t="s">
        <v>113</v>
      </c>
      <c r="G255" t="s">
        <v>164</v>
      </c>
      <c r="H255" t="s">
        <v>161</v>
      </c>
      <c r="I255" t="s">
        <v>89</v>
      </c>
      <c r="J255" t="s">
        <v>158</v>
      </c>
      <c r="K255">
        <v>1050</v>
      </c>
      <c r="L255">
        <v>1</v>
      </c>
      <c r="M255">
        <v>1</v>
      </c>
      <c r="N255">
        <v>2</v>
      </c>
      <c r="O255">
        <f>fact_bookings[[#This Row],[adults_count]]+fact_bookings[[#This Row],[children_count]]</f>
        <v>3</v>
      </c>
      <c r="P255">
        <f>fact_bookings[[#This Row],[check_out_date]]-fact_bookings[[#This Row],[check_in_date]]</f>
        <v>3</v>
      </c>
      <c r="Q255">
        <f>ABS(fact_bookings[[#This Row],[check_in_date]]-fact_bookings[[#This Row],[booking_date]])</f>
        <v>77</v>
      </c>
      <c r="R255" s="10">
        <v>157.5</v>
      </c>
      <c r="S255">
        <f>fact_bookings[[#This Row],[total_room_revenue]]-fact_bookings[[#This Row],[commission_cost]]</f>
        <v>892.5</v>
      </c>
      <c r="T255" s="10">
        <f>fact_bookings[[#This Row],[number_of_rooms]]*fact_bookings[[#This Row],[LOS]]</f>
        <v>3</v>
      </c>
    </row>
    <row r="256" spans="1:20" x14ac:dyDescent="0.2">
      <c r="A256" t="s">
        <v>679</v>
      </c>
      <c r="B256" t="s">
        <v>680</v>
      </c>
      <c r="C256" s="1">
        <v>45292</v>
      </c>
      <c r="D256" s="1">
        <v>45293</v>
      </c>
      <c r="E256" s="1">
        <v>45305</v>
      </c>
      <c r="F256" t="s">
        <v>114</v>
      </c>
      <c r="G256" t="s">
        <v>190</v>
      </c>
      <c r="H256" t="s">
        <v>157</v>
      </c>
      <c r="I256" t="s">
        <v>90</v>
      </c>
      <c r="J256" t="s">
        <v>158</v>
      </c>
      <c r="K256">
        <v>57600</v>
      </c>
      <c r="L256">
        <v>4</v>
      </c>
      <c r="M256">
        <v>4</v>
      </c>
      <c r="N256">
        <v>4</v>
      </c>
      <c r="O256">
        <f>fact_bookings[[#This Row],[adults_count]]+fact_bookings[[#This Row],[children_count]]</f>
        <v>8</v>
      </c>
      <c r="P256">
        <f>fact_bookings[[#This Row],[check_out_date]]-fact_bookings[[#This Row],[check_in_date]]</f>
        <v>12</v>
      </c>
      <c r="Q256">
        <f>ABS(fact_bookings[[#This Row],[check_in_date]]-fact_bookings[[#This Row],[booking_date]])</f>
        <v>1</v>
      </c>
      <c r="R256" s="10">
        <v>0</v>
      </c>
      <c r="S256">
        <f>fact_bookings[[#This Row],[total_room_revenue]]-fact_bookings[[#This Row],[commission_cost]]</f>
        <v>57600</v>
      </c>
      <c r="T256" s="10">
        <f>fact_bookings[[#This Row],[number_of_rooms]]*fact_bookings[[#This Row],[LOS]]</f>
        <v>48</v>
      </c>
    </row>
    <row r="257" spans="1:20" x14ac:dyDescent="0.2">
      <c r="A257" t="s">
        <v>681</v>
      </c>
      <c r="B257" t="s">
        <v>682</v>
      </c>
      <c r="C257" s="1">
        <v>45292</v>
      </c>
      <c r="D257" s="1">
        <v>45293</v>
      </c>
      <c r="E257" s="1">
        <v>45295</v>
      </c>
      <c r="F257" t="s">
        <v>113</v>
      </c>
      <c r="G257" t="s">
        <v>168</v>
      </c>
      <c r="H257" t="s">
        <v>228</v>
      </c>
      <c r="I257" t="s">
        <v>91</v>
      </c>
      <c r="J257" t="s">
        <v>158</v>
      </c>
      <c r="K257">
        <v>2800</v>
      </c>
      <c r="L257">
        <v>4</v>
      </c>
      <c r="M257">
        <v>12</v>
      </c>
      <c r="N257">
        <v>3</v>
      </c>
      <c r="O257">
        <f>fact_bookings[[#This Row],[adults_count]]+fact_bookings[[#This Row],[children_count]]</f>
        <v>15</v>
      </c>
      <c r="P257">
        <f>fact_bookings[[#This Row],[check_out_date]]-fact_bookings[[#This Row],[check_in_date]]</f>
        <v>2</v>
      </c>
      <c r="Q257">
        <f>ABS(fact_bookings[[#This Row],[check_in_date]]-fact_bookings[[#This Row],[booking_date]])</f>
        <v>1</v>
      </c>
      <c r="R257" s="10">
        <v>280</v>
      </c>
      <c r="S257">
        <f>fact_bookings[[#This Row],[total_room_revenue]]-fact_bookings[[#This Row],[commission_cost]]</f>
        <v>2520</v>
      </c>
      <c r="T257" s="10">
        <f>fact_bookings[[#This Row],[number_of_rooms]]*fact_bookings[[#This Row],[LOS]]</f>
        <v>8</v>
      </c>
    </row>
    <row r="258" spans="1:20" x14ac:dyDescent="0.2">
      <c r="A258" t="s">
        <v>683</v>
      </c>
      <c r="B258" t="s">
        <v>684</v>
      </c>
      <c r="C258" s="1">
        <v>45292</v>
      </c>
      <c r="D258" s="1">
        <v>45293</v>
      </c>
      <c r="E258" s="1">
        <v>45297</v>
      </c>
      <c r="F258" t="s">
        <v>113</v>
      </c>
      <c r="G258" t="s">
        <v>156</v>
      </c>
      <c r="H258" t="s">
        <v>165</v>
      </c>
      <c r="I258" t="s">
        <v>91</v>
      </c>
      <c r="J258" t="s">
        <v>158</v>
      </c>
      <c r="K258">
        <v>1400</v>
      </c>
      <c r="L258">
        <v>1</v>
      </c>
      <c r="M258">
        <v>1</v>
      </c>
      <c r="N258">
        <v>0</v>
      </c>
      <c r="O258">
        <f>fact_bookings[[#This Row],[adults_count]]+fact_bookings[[#This Row],[children_count]]</f>
        <v>1</v>
      </c>
      <c r="P258">
        <f>fact_bookings[[#This Row],[check_out_date]]-fact_bookings[[#This Row],[check_in_date]]</f>
        <v>4</v>
      </c>
      <c r="Q258">
        <f>ABS(fact_bookings[[#This Row],[check_in_date]]-fact_bookings[[#This Row],[booking_date]])</f>
        <v>1</v>
      </c>
      <c r="R258" s="10">
        <v>280</v>
      </c>
      <c r="S258">
        <f>fact_bookings[[#This Row],[total_room_revenue]]-fact_bookings[[#This Row],[commission_cost]]</f>
        <v>1120</v>
      </c>
      <c r="T258" s="10">
        <f>fact_bookings[[#This Row],[number_of_rooms]]*fact_bookings[[#This Row],[LOS]]</f>
        <v>4</v>
      </c>
    </row>
    <row r="259" spans="1:20" x14ac:dyDescent="0.2">
      <c r="A259" t="s">
        <v>685</v>
      </c>
      <c r="B259" t="s">
        <v>686</v>
      </c>
      <c r="C259" s="1">
        <v>45292</v>
      </c>
      <c r="D259" s="1">
        <v>45293</v>
      </c>
      <c r="E259" s="1">
        <v>45296</v>
      </c>
      <c r="F259" t="s">
        <v>113</v>
      </c>
      <c r="G259" t="s">
        <v>171</v>
      </c>
      <c r="H259" t="s">
        <v>203</v>
      </c>
      <c r="I259" t="s">
        <v>90</v>
      </c>
      <c r="J259" t="s">
        <v>173</v>
      </c>
      <c r="K259">
        <v>3150</v>
      </c>
      <c r="L259">
        <v>3</v>
      </c>
      <c r="M259">
        <v>3</v>
      </c>
      <c r="N259">
        <v>1</v>
      </c>
      <c r="O259">
        <f>fact_bookings[[#This Row],[adults_count]]+fact_bookings[[#This Row],[children_count]]</f>
        <v>4</v>
      </c>
      <c r="P259">
        <f>fact_bookings[[#This Row],[check_out_date]]-fact_bookings[[#This Row],[check_in_date]]</f>
        <v>3</v>
      </c>
      <c r="Q259">
        <f>ABS(fact_bookings[[#This Row],[check_in_date]]-fact_bookings[[#This Row],[booking_date]])</f>
        <v>1</v>
      </c>
      <c r="R259" s="10">
        <v>535.5</v>
      </c>
      <c r="S259">
        <f>fact_bookings[[#This Row],[total_room_revenue]]-fact_bookings[[#This Row],[commission_cost]]</f>
        <v>2614.5</v>
      </c>
      <c r="T259" s="10">
        <f>fact_bookings[[#This Row],[number_of_rooms]]*fact_bookings[[#This Row],[LOS]]</f>
        <v>9</v>
      </c>
    </row>
    <row r="260" spans="1:20" x14ac:dyDescent="0.2">
      <c r="A260" t="s">
        <v>687</v>
      </c>
      <c r="B260" t="s">
        <v>688</v>
      </c>
      <c r="C260" s="1">
        <v>45292</v>
      </c>
      <c r="D260" s="1">
        <v>45318</v>
      </c>
      <c r="E260" s="1">
        <v>45323</v>
      </c>
      <c r="F260" t="s">
        <v>113</v>
      </c>
      <c r="G260" t="s">
        <v>178</v>
      </c>
      <c r="H260" t="s">
        <v>182</v>
      </c>
      <c r="I260" t="s">
        <v>91</v>
      </c>
      <c r="J260" t="s">
        <v>158</v>
      </c>
      <c r="K260">
        <v>7000</v>
      </c>
      <c r="L260">
        <v>4</v>
      </c>
      <c r="M260">
        <v>4</v>
      </c>
      <c r="N260">
        <v>1</v>
      </c>
      <c r="O260">
        <f>fact_bookings[[#This Row],[adults_count]]+fact_bookings[[#This Row],[children_count]]</f>
        <v>5</v>
      </c>
      <c r="P260">
        <f>fact_bookings[[#This Row],[check_out_date]]-fact_bookings[[#This Row],[check_in_date]]</f>
        <v>5</v>
      </c>
      <c r="Q260">
        <f>ABS(fact_bookings[[#This Row],[check_in_date]]-fact_bookings[[#This Row],[booking_date]])</f>
        <v>26</v>
      </c>
      <c r="R260" s="10">
        <v>0</v>
      </c>
      <c r="S260">
        <f>fact_bookings[[#This Row],[total_room_revenue]]-fact_bookings[[#This Row],[commission_cost]]</f>
        <v>7000</v>
      </c>
      <c r="T260" s="10">
        <f>fact_bookings[[#This Row],[number_of_rooms]]*fact_bookings[[#This Row],[LOS]]</f>
        <v>20</v>
      </c>
    </row>
    <row r="261" spans="1:20" x14ac:dyDescent="0.2">
      <c r="A261" t="s">
        <v>689</v>
      </c>
      <c r="B261" t="s">
        <v>690</v>
      </c>
      <c r="C261" s="1">
        <v>45292</v>
      </c>
      <c r="D261" s="1">
        <v>45293</v>
      </c>
      <c r="E261" s="1">
        <v>45294</v>
      </c>
      <c r="F261" t="s">
        <v>112</v>
      </c>
      <c r="G261" t="s">
        <v>156</v>
      </c>
      <c r="H261" t="s">
        <v>161</v>
      </c>
      <c r="I261" t="s">
        <v>89</v>
      </c>
      <c r="J261" t="s">
        <v>173</v>
      </c>
      <c r="K261">
        <v>800</v>
      </c>
      <c r="L261">
        <v>1</v>
      </c>
      <c r="M261">
        <v>1</v>
      </c>
      <c r="N261">
        <v>2</v>
      </c>
      <c r="O261">
        <f>fact_bookings[[#This Row],[adults_count]]+fact_bookings[[#This Row],[children_count]]</f>
        <v>3</v>
      </c>
      <c r="P261">
        <f>fact_bookings[[#This Row],[check_out_date]]-fact_bookings[[#This Row],[check_in_date]]</f>
        <v>1</v>
      </c>
      <c r="Q261">
        <f>ABS(fact_bookings[[#This Row],[check_in_date]]-fact_bookings[[#This Row],[booking_date]])</f>
        <v>1</v>
      </c>
      <c r="R261" s="10">
        <v>120</v>
      </c>
      <c r="S261">
        <f>fact_bookings[[#This Row],[total_room_revenue]]-fact_bookings[[#This Row],[commission_cost]]</f>
        <v>680</v>
      </c>
      <c r="T261" s="10">
        <f>fact_bookings[[#This Row],[number_of_rooms]]*fact_bookings[[#This Row],[LOS]]</f>
        <v>1</v>
      </c>
    </row>
    <row r="262" spans="1:20" x14ac:dyDescent="0.2">
      <c r="A262" t="s">
        <v>691</v>
      </c>
      <c r="B262" t="s">
        <v>692</v>
      </c>
      <c r="C262" s="1">
        <v>45292</v>
      </c>
      <c r="D262" s="1">
        <v>45293</v>
      </c>
      <c r="E262" s="1">
        <v>45304</v>
      </c>
      <c r="F262" t="s">
        <v>113</v>
      </c>
      <c r="G262" t="s">
        <v>164</v>
      </c>
      <c r="H262" t="s">
        <v>182</v>
      </c>
      <c r="I262" t="s">
        <v>92</v>
      </c>
      <c r="J262" t="s">
        <v>173</v>
      </c>
      <c r="K262">
        <v>11550</v>
      </c>
      <c r="L262">
        <v>3</v>
      </c>
      <c r="M262">
        <v>9</v>
      </c>
      <c r="N262">
        <v>3</v>
      </c>
      <c r="O262">
        <f>fact_bookings[[#This Row],[adults_count]]+fact_bookings[[#This Row],[children_count]]</f>
        <v>12</v>
      </c>
      <c r="P262">
        <f>fact_bookings[[#This Row],[check_out_date]]-fact_bookings[[#This Row],[check_in_date]]</f>
        <v>11</v>
      </c>
      <c r="Q262">
        <f>ABS(fact_bookings[[#This Row],[check_in_date]]-fact_bookings[[#This Row],[booking_date]])</f>
        <v>1</v>
      </c>
      <c r="R262" s="10">
        <v>0</v>
      </c>
      <c r="S262">
        <f>fact_bookings[[#This Row],[total_room_revenue]]-fact_bookings[[#This Row],[commission_cost]]</f>
        <v>11550</v>
      </c>
      <c r="T262" s="10">
        <f>fact_bookings[[#This Row],[number_of_rooms]]*fact_bookings[[#This Row],[LOS]]</f>
        <v>33</v>
      </c>
    </row>
    <row r="263" spans="1:20" x14ac:dyDescent="0.2">
      <c r="A263" t="s">
        <v>693</v>
      </c>
      <c r="B263" t="s">
        <v>694</v>
      </c>
      <c r="C263" s="1">
        <v>45292</v>
      </c>
      <c r="D263" s="1">
        <v>45293</v>
      </c>
      <c r="E263" s="1">
        <v>45303</v>
      </c>
      <c r="F263" t="s">
        <v>113</v>
      </c>
      <c r="G263" t="s">
        <v>168</v>
      </c>
      <c r="H263" t="s">
        <v>203</v>
      </c>
      <c r="I263" t="s">
        <v>89</v>
      </c>
      <c r="J263" t="s">
        <v>134</v>
      </c>
      <c r="K263">
        <v>3500</v>
      </c>
      <c r="L263">
        <v>1</v>
      </c>
      <c r="M263">
        <v>2</v>
      </c>
      <c r="N263">
        <v>1</v>
      </c>
      <c r="O263">
        <f>fact_bookings[[#This Row],[adults_count]]+fact_bookings[[#This Row],[children_count]]</f>
        <v>3</v>
      </c>
      <c r="P263">
        <f>fact_bookings[[#This Row],[check_out_date]]-fact_bookings[[#This Row],[check_in_date]]</f>
        <v>10</v>
      </c>
      <c r="Q263">
        <f>ABS(fact_bookings[[#This Row],[check_in_date]]-fact_bookings[[#This Row],[booking_date]])</f>
        <v>1</v>
      </c>
      <c r="R263" s="10">
        <v>595</v>
      </c>
      <c r="S263">
        <f>fact_bookings[[#This Row],[total_room_revenue]]-fact_bookings[[#This Row],[commission_cost]]</f>
        <v>2905</v>
      </c>
      <c r="T263" s="10">
        <f>fact_bookings[[#This Row],[number_of_rooms]]*fact_bookings[[#This Row],[LOS]]</f>
        <v>10</v>
      </c>
    </row>
    <row r="264" spans="1:20" x14ac:dyDescent="0.2">
      <c r="A264" t="s">
        <v>695</v>
      </c>
      <c r="B264" t="s">
        <v>696</v>
      </c>
      <c r="C264" s="1">
        <v>45292</v>
      </c>
      <c r="D264" s="1">
        <v>45304</v>
      </c>
      <c r="E264" s="1">
        <v>45310</v>
      </c>
      <c r="F264" t="s">
        <v>113</v>
      </c>
      <c r="G264" t="s">
        <v>168</v>
      </c>
      <c r="H264" t="s">
        <v>161</v>
      </c>
      <c r="I264" t="s">
        <v>92</v>
      </c>
      <c r="J264" t="s">
        <v>158</v>
      </c>
      <c r="K264">
        <v>4200</v>
      </c>
      <c r="L264">
        <v>2</v>
      </c>
      <c r="M264">
        <v>2</v>
      </c>
      <c r="N264">
        <v>0</v>
      </c>
      <c r="O264">
        <f>fact_bookings[[#This Row],[adults_count]]+fact_bookings[[#This Row],[children_count]]</f>
        <v>2</v>
      </c>
      <c r="P264">
        <f>fact_bookings[[#This Row],[check_out_date]]-fact_bookings[[#This Row],[check_in_date]]</f>
        <v>6</v>
      </c>
      <c r="Q264">
        <f>ABS(fact_bookings[[#This Row],[check_in_date]]-fact_bookings[[#This Row],[booking_date]])</f>
        <v>12</v>
      </c>
      <c r="R264" s="10">
        <v>630</v>
      </c>
      <c r="S264">
        <f>fact_bookings[[#This Row],[total_room_revenue]]-fact_bookings[[#This Row],[commission_cost]]</f>
        <v>3570</v>
      </c>
      <c r="T264" s="10">
        <f>fact_bookings[[#This Row],[number_of_rooms]]*fact_bookings[[#This Row],[LOS]]</f>
        <v>12</v>
      </c>
    </row>
    <row r="265" spans="1:20" x14ac:dyDescent="0.2">
      <c r="A265" t="s">
        <v>697</v>
      </c>
      <c r="B265" t="s">
        <v>698</v>
      </c>
      <c r="C265" s="1">
        <v>45292</v>
      </c>
      <c r="D265" s="1">
        <v>45293</v>
      </c>
      <c r="E265" s="1">
        <v>45304</v>
      </c>
      <c r="F265" t="s">
        <v>113</v>
      </c>
      <c r="G265" t="s">
        <v>178</v>
      </c>
      <c r="H265" t="s">
        <v>182</v>
      </c>
      <c r="I265" t="s">
        <v>89</v>
      </c>
      <c r="J265" t="s">
        <v>173</v>
      </c>
      <c r="K265">
        <v>15400</v>
      </c>
      <c r="L265">
        <v>4</v>
      </c>
      <c r="M265">
        <v>8</v>
      </c>
      <c r="N265">
        <v>6</v>
      </c>
      <c r="O265">
        <f>fact_bookings[[#This Row],[adults_count]]+fact_bookings[[#This Row],[children_count]]</f>
        <v>14</v>
      </c>
      <c r="P265">
        <f>fact_bookings[[#This Row],[check_out_date]]-fact_bookings[[#This Row],[check_in_date]]</f>
        <v>11</v>
      </c>
      <c r="Q265">
        <f>ABS(fact_bookings[[#This Row],[check_in_date]]-fact_bookings[[#This Row],[booking_date]])</f>
        <v>1</v>
      </c>
      <c r="R265" s="10">
        <v>0</v>
      </c>
      <c r="S265">
        <f>fact_bookings[[#This Row],[total_room_revenue]]-fact_bookings[[#This Row],[commission_cost]]</f>
        <v>15400</v>
      </c>
      <c r="T265" s="10">
        <f>fact_bookings[[#This Row],[number_of_rooms]]*fact_bookings[[#This Row],[LOS]]</f>
        <v>44</v>
      </c>
    </row>
    <row r="266" spans="1:20" x14ac:dyDescent="0.2">
      <c r="A266" t="s">
        <v>699</v>
      </c>
      <c r="B266" t="s">
        <v>700</v>
      </c>
      <c r="C266" s="1">
        <v>45292</v>
      </c>
      <c r="D266" s="1">
        <v>45293</v>
      </c>
      <c r="E266" s="1">
        <v>45295</v>
      </c>
      <c r="F266" t="s">
        <v>110</v>
      </c>
      <c r="G266" t="s">
        <v>178</v>
      </c>
      <c r="H266" t="s">
        <v>172</v>
      </c>
      <c r="I266" t="s">
        <v>89</v>
      </c>
      <c r="J266" t="s">
        <v>173</v>
      </c>
      <c r="K266">
        <v>3300</v>
      </c>
      <c r="L266">
        <v>3</v>
      </c>
      <c r="M266">
        <v>3</v>
      </c>
      <c r="N266">
        <v>1</v>
      </c>
      <c r="O266">
        <f>fact_bookings[[#This Row],[adults_count]]+fact_bookings[[#This Row],[children_count]]</f>
        <v>4</v>
      </c>
      <c r="P266">
        <f>fact_bookings[[#This Row],[check_out_date]]-fact_bookings[[#This Row],[check_in_date]]</f>
        <v>2</v>
      </c>
      <c r="Q266">
        <f>ABS(fact_bookings[[#This Row],[check_in_date]]-fact_bookings[[#This Row],[booking_date]])</f>
        <v>1</v>
      </c>
      <c r="R266" s="10">
        <v>0</v>
      </c>
      <c r="S266">
        <f>fact_bookings[[#This Row],[total_room_revenue]]-fact_bookings[[#This Row],[commission_cost]]</f>
        <v>3300</v>
      </c>
      <c r="T266" s="10">
        <f>fact_bookings[[#This Row],[number_of_rooms]]*fact_bookings[[#This Row],[LOS]]</f>
        <v>6</v>
      </c>
    </row>
    <row r="267" spans="1:20" x14ac:dyDescent="0.2">
      <c r="A267" t="s">
        <v>701</v>
      </c>
      <c r="B267" t="s">
        <v>702</v>
      </c>
      <c r="C267" s="1">
        <v>45292</v>
      </c>
      <c r="D267" s="1">
        <v>45344</v>
      </c>
      <c r="E267" s="1">
        <v>45358</v>
      </c>
      <c r="F267" t="s">
        <v>113</v>
      </c>
      <c r="G267" t="s">
        <v>190</v>
      </c>
      <c r="H267" t="s">
        <v>179</v>
      </c>
      <c r="I267" t="s">
        <v>91</v>
      </c>
      <c r="J267" t="s">
        <v>173</v>
      </c>
      <c r="K267">
        <v>4900</v>
      </c>
      <c r="L267">
        <v>1</v>
      </c>
      <c r="M267">
        <v>2</v>
      </c>
      <c r="N267">
        <v>1</v>
      </c>
      <c r="O267">
        <f>fact_bookings[[#This Row],[adults_count]]+fact_bookings[[#This Row],[children_count]]</f>
        <v>3</v>
      </c>
      <c r="P267">
        <f>fact_bookings[[#This Row],[check_out_date]]-fact_bookings[[#This Row],[check_in_date]]</f>
        <v>14</v>
      </c>
      <c r="Q267">
        <f>ABS(fact_bookings[[#This Row],[check_in_date]]-fact_bookings[[#This Row],[booking_date]])</f>
        <v>52</v>
      </c>
      <c r="R267" s="10">
        <v>245</v>
      </c>
      <c r="S267">
        <f>fact_bookings[[#This Row],[total_room_revenue]]-fact_bookings[[#This Row],[commission_cost]]</f>
        <v>4655</v>
      </c>
      <c r="T267" s="10">
        <f>fact_bookings[[#This Row],[number_of_rooms]]*fact_bookings[[#This Row],[LOS]]</f>
        <v>14</v>
      </c>
    </row>
    <row r="268" spans="1:20" x14ac:dyDescent="0.2">
      <c r="A268" t="s">
        <v>703</v>
      </c>
      <c r="B268" t="s">
        <v>704</v>
      </c>
      <c r="C268" s="1">
        <v>45292</v>
      </c>
      <c r="D268" s="1">
        <v>45311</v>
      </c>
      <c r="E268" s="1">
        <v>45323</v>
      </c>
      <c r="F268" t="s">
        <v>113</v>
      </c>
      <c r="G268" t="s">
        <v>156</v>
      </c>
      <c r="H268" t="s">
        <v>172</v>
      </c>
      <c r="I268" t="s">
        <v>93</v>
      </c>
      <c r="J268" t="s">
        <v>158</v>
      </c>
      <c r="K268">
        <v>8400</v>
      </c>
      <c r="L268">
        <v>2</v>
      </c>
      <c r="M268">
        <v>2</v>
      </c>
      <c r="N268">
        <v>2</v>
      </c>
      <c r="O268">
        <f>fact_bookings[[#This Row],[adults_count]]+fact_bookings[[#This Row],[children_count]]</f>
        <v>4</v>
      </c>
      <c r="P268">
        <f>fact_bookings[[#This Row],[check_out_date]]-fact_bookings[[#This Row],[check_in_date]]</f>
        <v>12</v>
      </c>
      <c r="Q268">
        <f>ABS(fact_bookings[[#This Row],[check_in_date]]-fact_bookings[[#This Row],[booking_date]])</f>
        <v>19</v>
      </c>
      <c r="R268" s="10">
        <v>0</v>
      </c>
      <c r="S268">
        <f>fact_bookings[[#This Row],[total_room_revenue]]-fact_bookings[[#This Row],[commission_cost]]</f>
        <v>8400</v>
      </c>
      <c r="T268" s="10">
        <f>fact_bookings[[#This Row],[number_of_rooms]]*fact_bookings[[#This Row],[LOS]]</f>
        <v>24</v>
      </c>
    </row>
    <row r="269" spans="1:20" x14ac:dyDescent="0.2">
      <c r="A269" t="s">
        <v>705</v>
      </c>
      <c r="B269" t="s">
        <v>706</v>
      </c>
      <c r="C269" s="1">
        <v>45292</v>
      </c>
      <c r="D269" s="1">
        <v>45293</v>
      </c>
      <c r="E269" s="1">
        <v>45298</v>
      </c>
      <c r="F269" t="s">
        <v>113</v>
      </c>
      <c r="G269" t="s">
        <v>171</v>
      </c>
      <c r="H269" t="s">
        <v>182</v>
      </c>
      <c r="I269" t="s">
        <v>91</v>
      </c>
      <c r="J269" t="s">
        <v>158</v>
      </c>
      <c r="K269">
        <v>1750</v>
      </c>
      <c r="L269">
        <v>1</v>
      </c>
      <c r="M269">
        <v>2</v>
      </c>
      <c r="N269">
        <v>0</v>
      </c>
      <c r="O269">
        <f>fact_bookings[[#This Row],[adults_count]]+fact_bookings[[#This Row],[children_count]]</f>
        <v>2</v>
      </c>
      <c r="P269">
        <f>fact_bookings[[#This Row],[check_out_date]]-fact_bookings[[#This Row],[check_in_date]]</f>
        <v>5</v>
      </c>
      <c r="Q269">
        <f>ABS(fact_bookings[[#This Row],[check_in_date]]-fact_bookings[[#This Row],[booking_date]])</f>
        <v>1</v>
      </c>
      <c r="R269" s="10">
        <v>0</v>
      </c>
      <c r="S269">
        <f>fact_bookings[[#This Row],[total_room_revenue]]-fact_bookings[[#This Row],[commission_cost]]</f>
        <v>1750</v>
      </c>
      <c r="T269" s="10">
        <f>fact_bookings[[#This Row],[number_of_rooms]]*fact_bookings[[#This Row],[LOS]]</f>
        <v>5</v>
      </c>
    </row>
    <row r="270" spans="1:20" x14ac:dyDescent="0.2">
      <c r="A270" t="s">
        <v>707</v>
      </c>
      <c r="B270" t="s">
        <v>708</v>
      </c>
      <c r="C270" s="1">
        <v>45292</v>
      </c>
      <c r="D270" s="1">
        <v>45342</v>
      </c>
      <c r="E270" s="1">
        <v>45356</v>
      </c>
      <c r="F270" t="s">
        <v>112</v>
      </c>
      <c r="G270" t="s">
        <v>190</v>
      </c>
      <c r="H270" t="s">
        <v>228</v>
      </c>
      <c r="I270" t="s">
        <v>90</v>
      </c>
      <c r="J270" t="s">
        <v>134</v>
      </c>
      <c r="K270">
        <v>11200</v>
      </c>
      <c r="L270">
        <v>1</v>
      </c>
      <c r="M270">
        <v>3</v>
      </c>
      <c r="N270">
        <v>1</v>
      </c>
      <c r="O270">
        <f>fact_bookings[[#This Row],[adults_count]]+fact_bookings[[#This Row],[children_count]]</f>
        <v>4</v>
      </c>
      <c r="P270">
        <f>fact_bookings[[#This Row],[check_out_date]]-fact_bookings[[#This Row],[check_in_date]]</f>
        <v>14</v>
      </c>
      <c r="Q270">
        <f>ABS(fact_bookings[[#This Row],[check_in_date]]-fact_bookings[[#This Row],[booking_date]])</f>
        <v>50</v>
      </c>
      <c r="R270" s="10">
        <v>1120</v>
      </c>
      <c r="S270">
        <f>fact_bookings[[#This Row],[total_room_revenue]]-fact_bookings[[#This Row],[commission_cost]]</f>
        <v>10080</v>
      </c>
      <c r="T270" s="10">
        <f>fact_bookings[[#This Row],[number_of_rooms]]*fact_bookings[[#This Row],[LOS]]</f>
        <v>14</v>
      </c>
    </row>
    <row r="271" spans="1:20" x14ac:dyDescent="0.2">
      <c r="A271" t="s">
        <v>709</v>
      </c>
      <c r="B271" t="s">
        <v>710</v>
      </c>
      <c r="C271" s="1">
        <v>45292</v>
      </c>
      <c r="D271" s="1">
        <v>45294</v>
      </c>
      <c r="E271" s="1">
        <v>45295</v>
      </c>
      <c r="F271" t="s">
        <v>110</v>
      </c>
      <c r="G271" t="s">
        <v>178</v>
      </c>
      <c r="H271" t="s">
        <v>179</v>
      </c>
      <c r="I271" t="s">
        <v>89</v>
      </c>
      <c r="J271" t="s">
        <v>158</v>
      </c>
      <c r="K271">
        <v>1100</v>
      </c>
      <c r="L271">
        <v>2</v>
      </c>
      <c r="M271">
        <v>6</v>
      </c>
      <c r="N271">
        <v>1</v>
      </c>
      <c r="O271">
        <f>fact_bookings[[#This Row],[adults_count]]+fact_bookings[[#This Row],[children_count]]</f>
        <v>7</v>
      </c>
      <c r="P271">
        <f>fact_bookings[[#This Row],[check_out_date]]-fact_bookings[[#This Row],[check_in_date]]</f>
        <v>1</v>
      </c>
      <c r="Q271">
        <f>ABS(fact_bookings[[#This Row],[check_in_date]]-fact_bookings[[#This Row],[booking_date]])</f>
        <v>2</v>
      </c>
      <c r="R271" s="10">
        <v>55</v>
      </c>
      <c r="S271">
        <f>fact_bookings[[#This Row],[total_room_revenue]]-fact_bookings[[#This Row],[commission_cost]]</f>
        <v>1045</v>
      </c>
      <c r="T271" s="10">
        <f>fact_bookings[[#This Row],[number_of_rooms]]*fact_bookings[[#This Row],[LOS]]</f>
        <v>2</v>
      </c>
    </row>
    <row r="272" spans="1:20" x14ac:dyDescent="0.2">
      <c r="A272" t="s">
        <v>711</v>
      </c>
      <c r="B272" t="s">
        <v>712</v>
      </c>
      <c r="C272" s="1">
        <v>45292</v>
      </c>
      <c r="D272" s="1">
        <v>45293</v>
      </c>
      <c r="E272" s="1">
        <v>45304</v>
      </c>
      <c r="F272" t="s">
        <v>113</v>
      </c>
      <c r="G272" t="s">
        <v>185</v>
      </c>
      <c r="H272" t="s">
        <v>182</v>
      </c>
      <c r="I272" t="s">
        <v>89</v>
      </c>
      <c r="J272" t="s">
        <v>158</v>
      </c>
      <c r="K272">
        <v>7700</v>
      </c>
      <c r="L272">
        <v>2</v>
      </c>
      <c r="M272">
        <v>6</v>
      </c>
      <c r="N272">
        <v>1</v>
      </c>
      <c r="O272">
        <f>fact_bookings[[#This Row],[adults_count]]+fact_bookings[[#This Row],[children_count]]</f>
        <v>7</v>
      </c>
      <c r="P272">
        <f>fact_bookings[[#This Row],[check_out_date]]-fact_bookings[[#This Row],[check_in_date]]</f>
        <v>11</v>
      </c>
      <c r="Q272">
        <f>ABS(fact_bookings[[#This Row],[check_in_date]]-fact_bookings[[#This Row],[booking_date]])</f>
        <v>1</v>
      </c>
      <c r="R272" s="10">
        <v>0</v>
      </c>
      <c r="S272">
        <f>fact_bookings[[#This Row],[total_room_revenue]]-fact_bookings[[#This Row],[commission_cost]]</f>
        <v>7700</v>
      </c>
      <c r="T272" s="10">
        <f>fact_bookings[[#This Row],[number_of_rooms]]*fact_bookings[[#This Row],[LOS]]</f>
        <v>22</v>
      </c>
    </row>
    <row r="273" spans="1:20" x14ac:dyDescent="0.2">
      <c r="A273" t="s">
        <v>713</v>
      </c>
      <c r="B273" t="s">
        <v>714</v>
      </c>
      <c r="C273" s="1">
        <v>45292</v>
      </c>
      <c r="D273" s="1">
        <v>45293</v>
      </c>
      <c r="E273" s="1">
        <v>45297</v>
      </c>
      <c r="F273" t="s">
        <v>113</v>
      </c>
      <c r="G273" t="s">
        <v>178</v>
      </c>
      <c r="H273" t="s">
        <v>172</v>
      </c>
      <c r="I273" t="s">
        <v>90</v>
      </c>
      <c r="J273" t="s">
        <v>133</v>
      </c>
      <c r="K273">
        <v>0</v>
      </c>
      <c r="L273">
        <v>6</v>
      </c>
      <c r="M273">
        <v>0</v>
      </c>
      <c r="N273">
        <v>0</v>
      </c>
      <c r="O273">
        <f>fact_bookings[[#This Row],[adults_count]]+fact_bookings[[#This Row],[children_count]]</f>
        <v>0</v>
      </c>
      <c r="P273">
        <f>fact_bookings[[#This Row],[check_out_date]]-fact_bookings[[#This Row],[check_in_date]]</f>
        <v>4</v>
      </c>
      <c r="Q273">
        <f>ABS(fact_bookings[[#This Row],[check_in_date]]-fact_bookings[[#This Row],[booking_date]])</f>
        <v>1</v>
      </c>
      <c r="R273" s="10">
        <v>0</v>
      </c>
      <c r="S273">
        <f>fact_bookings[[#This Row],[total_room_revenue]]-fact_bookings[[#This Row],[commission_cost]]</f>
        <v>0</v>
      </c>
      <c r="T273" s="10">
        <f>fact_bookings[[#This Row],[number_of_rooms]]*fact_bookings[[#This Row],[LOS]]</f>
        <v>24</v>
      </c>
    </row>
    <row r="274" spans="1:20" x14ac:dyDescent="0.2">
      <c r="A274" t="s">
        <v>715</v>
      </c>
      <c r="B274" t="s">
        <v>716</v>
      </c>
      <c r="C274" s="1">
        <v>45292</v>
      </c>
      <c r="D274" s="1">
        <v>45303</v>
      </c>
      <c r="E274" s="1">
        <v>45315</v>
      </c>
      <c r="F274" t="s">
        <v>113</v>
      </c>
      <c r="G274" t="s">
        <v>164</v>
      </c>
      <c r="H274" t="s">
        <v>161</v>
      </c>
      <c r="I274" t="s">
        <v>90</v>
      </c>
      <c r="J274" t="s">
        <v>173</v>
      </c>
      <c r="K274">
        <v>21000</v>
      </c>
      <c r="L274">
        <v>5</v>
      </c>
      <c r="M274">
        <v>5</v>
      </c>
      <c r="N274">
        <v>3</v>
      </c>
      <c r="O274">
        <f>fact_bookings[[#This Row],[adults_count]]+fact_bookings[[#This Row],[children_count]]</f>
        <v>8</v>
      </c>
      <c r="P274">
        <f>fact_bookings[[#This Row],[check_out_date]]-fact_bookings[[#This Row],[check_in_date]]</f>
        <v>12</v>
      </c>
      <c r="Q274">
        <f>ABS(fact_bookings[[#This Row],[check_in_date]]-fact_bookings[[#This Row],[booking_date]])</f>
        <v>11</v>
      </c>
      <c r="R274" s="10">
        <v>3150</v>
      </c>
      <c r="S274">
        <f>fact_bookings[[#This Row],[total_room_revenue]]-fact_bookings[[#This Row],[commission_cost]]</f>
        <v>17850</v>
      </c>
      <c r="T274" s="10">
        <f>fact_bookings[[#This Row],[number_of_rooms]]*fact_bookings[[#This Row],[LOS]]</f>
        <v>60</v>
      </c>
    </row>
    <row r="275" spans="1:20" x14ac:dyDescent="0.2">
      <c r="A275" t="s">
        <v>717</v>
      </c>
      <c r="B275" t="s">
        <v>718</v>
      </c>
      <c r="C275" s="1">
        <v>45292</v>
      </c>
      <c r="D275" s="1">
        <v>45293</v>
      </c>
      <c r="E275" s="1">
        <v>45297</v>
      </c>
      <c r="F275" t="s">
        <v>114</v>
      </c>
      <c r="G275" t="s">
        <v>168</v>
      </c>
      <c r="H275" t="s">
        <v>165</v>
      </c>
      <c r="I275" t="s">
        <v>90</v>
      </c>
      <c r="J275" t="s">
        <v>134</v>
      </c>
      <c r="K275">
        <v>4800</v>
      </c>
      <c r="L275">
        <v>1</v>
      </c>
      <c r="M275">
        <v>1</v>
      </c>
      <c r="N275">
        <v>1</v>
      </c>
      <c r="O275">
        <f>fact_bookings[[#This Row],[adults_count]]+fact_bookings[[#This Row],[children_count]]</f>
        <v>2</v>
      </c>
      <c r="P275">
        <f>fact_bookings[[#This Row],[check_out_date]]-fact_bookings[[#This Row],[check_in_date]]</f>
        <v>4</v>
      </c>
      <c r="Q275">
        <f>ABS(fact_bookings[[#This Row],[check_in_date]]-fact_bookings[[#This Row],[booking_date]])</f>
        <v>1</v>
      </c>
      <c r="R275" s="10">
        <v>960</v>
      </c>
      <c r="S275">
        <f>fact_bookings[[#This Row],[total_room_revenue]]-fact_bookings[[#This Row],[commission_cost]]</f>
        <v>3840</v>
      </c>
      <c r="T275" s="10">
        <f>fact_bookings[[#This Row],[number_of_rooms]]*fact_bookings[[#This Row],[LOS]]</f>
        <v>4</v>
      </c>
    </row>
    <row r="276" spans="1:20" x14ac:dyDescent="0.2">
      <c r="A276" t="s">
        <v>719</v>
      </c>
      <c r="B276" t="s">
        <v>720</v>
      </c>
      <c r="C276" s="1">
        <v>45292</v>
      </c>
      <c r="D276" s="1">
        <v>45293</v>
      </c>
      <c r="E276" s="1">
        <v>45298</v>
      </c>
      <c r="F276" t="s">
        <v>113</v>
      </c>
      <c r="G276" t="s">
        <v>178</v>
      </c>
      <c r="H276" t="s">
        <v>203</v>
      </c>
      <c r="I276" t="s">
        <v>89</v>
      </c>
      <c r="J276" t="s">
        <v>173</v>
      </c>
      <c r="K276">
        <v>1750</v>
      </c>
      <c r="L276">
        <v>1</v>
      </c>
      <c r="M276">
        <v>1</v>
      </c>
      <c r="N276">
        <v>1</v>
      </c>
      <c r="O276">
        <f>fact_bookings[[#This Row],[adults_count]]+fact_bookings[[#This Row],[children_count]]</f>
        <v>2</v>
      </c>
      <c r="P276">
        <f>fact_bookings[[#This Row],[check_out_date]]-fact_bookings[[#This Row],[check_in_date]]</f>
        <v>5</v>
      </c>
      <c r="Q276">
        <f>ABS(fact_bookings[[#This Row],[check_in_date]]-fact_bookings[[#This Row],[booking_date]])</f>
        <v>1</v>
      </c>
      <c r="R276" s="10">
        <v>297.5</v>
      </c>
      <c r="S276">
        <f>fact_bookings[[#This Row],[total_room_revenue]]-fact_bookings[[#This Row],[commission_cost]]</f>
        <v>1452.5</v>
      </c>
      <c r="T276" s="10">
        <f>fact_bookings[[#This Row],[number_of_rooms]]*fact_bookings[[#This Row],[LOS]]</f>
        <v>5</v>
      </c>
    </row>
    <row r="277" spans="1:20" x14ac:dyDescent="0.2">
      <c r="A277" t="s">
        <v>721</v>
      </c>
      <c r="B277" t="s">
        <v>722</v>
      </c>
      <c r="C277" s="1">
        <v>45292</v>
      </c>
      <c r="D277" s="1">
        <v>45293</v>
      </c>
      <c r="E277" s="1">
        <v>45306</v>
      </c>
      <c r="F277" t="s">
        <v>113</v>
      </c>
      <c r="G277" t="s">
        <v>171</v>
      </c>
      <c r="H277" t="s">
        <v>172</v>
      </c>
      <c r="I277" t="s">
        <v>89</v>
      </c>
      <c r="J277" t="s">
        <v>158</v>
      </c>
      <c r="K277">
        <v>4550</v>
      </c>
      <c r="L277">
        <v>1</v>
      </c>
      <c r="M277">
        <v>1</v>
      </c>
      <c r="N277">
        <v>1</v>
      </c>
      <c r="O277">
        <f>fact_bookings[[#This Row],[adults_count]]+fact_bookings[[#This Row],[children_count]]</f>
        <v>2</v>
      </c>
      <c r="P277">
        <f>fact_bookings[[#This Row],[check_out_date]]-fact_bookings[[#This Row],[check_in_date]]</f>
        <v>13</v>
      </c>
      <c r="Q277">
        <f>ABS(fact_bookings[[#This Row],[check_in_date]]-fact_bookings[[#This Row],[booking_date]])</f>
        <v>1</v>
      </c>
      <c r="R277" s="10">
        <v>0</v>
      </c>
      <c r="S277">
        <f>fact_bookings[[#This Row],[total_room_revenue]]-fact_bookings[[#This Row],[commission_cost]]</f>
        <v>4550</v>
      </c>
      <c r="T277" s="10">
        <f>fact_bookings[[#This Row],[number_of_rooms]]*fact_bookings[[#This Row],[LOS]]</f>
        <v>13</v>
      </c>
    </row>
    <row r="278" spans="1:20" x14ac:dyDescent="0.2">
      <c r="A278" t="s">
        <v>723</v>
      </c>
      <c r="B278" t="s">
        <v>724</v>
      </c>
      <c r="C278" s="1">
        <v>45292</v>
      </c>
      <c r="D278" s="1">
        <v>45293</v>
      </c>
      <c r="E278" s="1">
        <v>45300</v>
      </c>
      <c r="F278" t="s">
        <v>113</v>
      </c>
      <c r="G278" t="s">
        <v>190</v>
      </c>
      <c r="H278" t="s">
        <v>228</v>
      </c>
      <c r="I278" t="s">
        <v>90</v>
      </c>
      <c r="J278" t="s">
        <v>173</v>
      </c>
      <c r="K278">
        <v>2450</v>
      </c>
      <c r="L278">
        <v>1</v>
      </c>
      <c r="M278">
        <v>1</v>
      </c>
      <c r="N278">
        <v>1</v>
      </c>
      <c r="O278">
        <f>fact_bookings[[#This Row],[adults_count]]+fact_bookings[[#This Row],[children_count]]</f>
        <v>2</v>
      </c>
      <c r="P278">
        <f>fact_bookings[[#This Row],[check_out_date]]-fact_bookings[[#This Row],[check_in_date]]</f>
        <v>7</v>
      </c>
      <c r="Q278">
        <f>ABS(fact_bookings[[#This Row],[check_in_date]]-fact_bookings[[#This Row],[booking_date]])</f>
        <v>1</v>
      </c>
      <c r="R278" s="10">
        <v>245</v>
      </c>
      <c r="S278">
        <f>fact_bookings[[#This Row],[total_room_revenue]]-fact_bookings[[#This Row],[commission_cost]]</f>
        <v>2205</v>
      </c>
      <c r="T278" s="10">
        <f>fact_bookings[[#This Row],[number_of_rooms]]*fact_bookings[[#This Row],[LOS]]</f>
        <v>7</v>
      </c>
    </row>
    <row r="279" spans="1:20" x14ac:dyDescent="0.2">
      <c r="A279" t="s">
        <v>725</v>
      </c>
      <c r="B279" t="s">
        <v>726</v>
      </c>
      <c r="C279" s="1">
        <v>45292</v>
      </c>
      <c r="D279" s="1">
        <v>45293</v>
      </c>
      <c r="E279" s="1">
        <v>45297</v>
      </c>
      <c r="F279" t="s">
        <v>113</v>
      </c>
      <c r="G279" t="s">
        <v>168</v>
      </c>
      <c r="H279" t="s">
        <v>161</v>
      </c>
      <c r="I279" t="s">
        <v>91</v>
      </c>
      <c r="J279" t="s">
        <v>158</v>
      </c>
      <c r="K279">
        <v>5600</v>
      </c>
      <c r="L279">
        <v>4</v>
      </c>
      <c r="M279">
        <v>4</v>
      </c>
      <c r="N279">
        <v>5</v>
      </c>
      <c r="O279">
        <f>fact_bookings[[#This Row],[adults_count]]+fact_bookings[[#This Row],[children_count]]</f>
        <v>9</v>
      </c>
      <c r="P279">
        <f>fact_bookings[[#This Row],[check_out_date]]-fact_bookings[[#This Row],[check_in_date]]</f>
        <v>4</v>
      </c>
      <c r="Q279">
        <f>ABS(fact_bookings[[#This Row],[check_in_date]]-fact_bookings[[#This Row],[booking_date]])</f>
        <v>1</v>
      </c>
      <c r="R279" s="10">
        <v>840</v>
      </c>
      <c r="S279">
        <f>fact_bookings[[#This Row],[total_room_revenue]]-fact_bookings[[#This Row],[commission_cost]]</f>
        <v>4760</v>
      </c>
      <c r="T279" s="10">
        <f>fact_bookings[[#This Row],[number_of_rooms]]*fact_bookings[[#This Row],[LOS]]</f>
        <v>16</v>
      </c>
    </row>
    <row r="280" spans="1:20" x14ac:dyDescent="0.2">
      <c r="A280" t="s">
        <v>727</v>
      </c>
      <c r="B280" t="s">
        <v>728</v>
      </c>
      <c r="C280" s="1">
        <v>45292</v>
      </c>
      <c r="D280" s="1">
        <v>45320</v>
      </c>
      <c r="E280" s="1">
        <v>45322</v>
      </c>
      <c r="F280" t="s">
        <v>113</v>
      </c>
      <c r="G280" t="s">
        <v>178</v>
      </c>
      <c r="H280" t="s">
        <v>228</v>
      </c>
      <c r="I280" t="s">
        <v>92</v>
      </c>
      <c r="J280" t="s">
        <v>134</v>
      </c>
      <c r="K280">
        <v>1400</v>
      </c>
      <c r="L280">
        <v>2</v>
      </c>
      <c r="M280">
        <v>6</v>
      </c>
      <c r="N280">
        <v>3</v>
      </c>
      <c r="O280">
        <f>fact_bookings[[#This Row],[adults_count]]+fact_bookings[[#This Row],[children_count]]</f>
        <v>9</v>
      </c>
      <c r="P280">
        <f>fact_bookings[[#This Row],[check_out_date]]-fact_bookings[[#This Row],[check_in_date]]</f>
        <v>2</v>
      </c>
      <c r="Q280">
        <f>ABS(fact_bookings[[#This Row],[check_in_date]]-fact_bookings[[#This Row],[booking_date]])</f>
        <v>28</v>
      </c>
      <c r="R280" s="10">
        <v>140</v>
      </c>
      <c r="S280">
        <f>fact_bookings[[#This Row],[total_room_revenue]]-fact_bookings[[#This Row],[commission_cost]]</f>
        <v>1260</v>
      </c>
      <c r="T280" s="10">
        <f>fact_bookings[[#This Row],[number_of_rooms]]*fact_bookings[[#This Row],[LOS]]</f>
        <v>4</v>
      </c>
    </row>
    <row r="281" spans="1:20" x14ac:dyDescent="0.2">
      <c r="A281" t="s">
        <v>729</v>
      </c>
      <c r="B281" t="s">
        <v>730</v>
      </c>
      <c r="C281" s="1">
        <v>45292</v>
      </c>
      <c r="D281" s="1">
        <v>45293</v>
      </c>
      <c r="E281" s="1">
        <v>45307</v>
      </c>
      <c r="F281" t="s">
        <v>113</v>
      </c>
      <c r="G281" t="s">
        <v>185</v>
      </c>
      <c r="H281" t="s">
        <v>179</v>
      </c>
      <c r="I281" t="s">
        <v>89</v>
      </c>
      <c r="J281" t="s">
        <v>158</v>
      </c>
      <c r="K281">
        <v>9800</v>
      </c>
      <c r="L281">
        <v>2</v>
      </c>
      <c r="M281">
        <v>6</v>
      </c>
      <c r="N281">
        <v>0</v>
      </c>
      <c r="O281">
        <f>fact_bookings[[#This Row],[adults_count]]+fact_bookings[[#This Row],[children_count]]</f>
        <v>6</v>
      </c>
      <c r="P281">
        <f>fact_bookings[[#This Row],[check_out_date]]-fact_bookings[[#This Row],[check_in_date]]</f>
        <v>14</v>
      </c>
      <c r="Q281">
        <f>ABS(fact_bookings[[#This Row],[check_in_date]]-fact_bookings[[#This Row],[booking_date]])</f>
        <v>1</v>
      </c>
      <c r="R281" s="10">
        <v>490</v>
      </c>
      <c r="S281">
        <f>fact_bookings[[#This Row],[total_room_revenue]]-fact_bookings[[#This Row],[commission_cost]]</f>
        <v>9310</v>
      </c>
      <c r="T281" s="10">
        <f>fact_bookings[[#This Row],[number_of_rooms]]*fact_bookings[[#This Row],[LOS]]</f>
        <v>28</v>
      </c>
    </row>
    <row r="282" spans="1:20" x14ac:dyDescent="0.2">
      <c r="A282" t="s">
        <v>731</v>
      </c>
      <c r="B282" t="s">
        <v>732</v>
      </c>
      <c r="C282" s="1">
        <v>45292</v>
      </c>
      <c r="D282" s="1">
        <v>45293</v>
      </c>
      <c r="E282" s="1">
        <v>45304</v>
      </c>
      <c r="F282" t="s">
        <v>113</v>
      </c>
      <c r="G282" t="s">
        <v>171</v>
      </c>
      <c r="H282" t="s">
        <v>182</v>
      </c>
      <c r="I282" t="s">
        <v>89</v>
      </c>
      <c r="J282" t="s">
        <v>158</v>
      </c>
      <c r="K282">
        <v>19250</v>
      </c>
      <c r="L282">
        <v>5</v>
      </c>
      <c r="M282">
        <v>15</v>
      </c>
      <c r="N282">
        <v>3</v>
      </c>
      <c r="O282">
        <f>fact_bookings[[#This Row],[adults_count]]+fact_bookings[[#This Row],[children_count]]</f>
        <v>18</v>
      </c>
      <c r="P282">
        <f>fact_bookings[[#This Row],[check_out_date]]-fact_bookings[[#This Row],[check_in_date]]</f>
        <v>11</v>
      </c>
      <c r="Q282">
        <f>ABS(fact_bookings[[#This Row],[check_in_date]]-fact_bookings[[#This Row],[booking_date]])</f>
        <v>1</v>
      </c>
      <c r="R282" s="10">
        <v>0</v>
      </c>
      <c r="S282">
        <f>fact_bookings[[#This Row],[total_room_revenue]]-fact_bookings[[#This Row],[commission_cost]]</f>
        <v>19250</v>
      </c>
      <c r="T282" s="10">
        <f>fact_bookings[[#This Row],[number_of_rooms]]*fact_bookings[[#This Row],[LOS]]</f>
        <v>55</v>
      </c>
    </row>
    <row r="283" spans="1:20" x14ac:dyDescent="0.2">
      <c r="A283" t="s">
        <v>733</v>
      </c>
      <c r="B283" t="s">
        <v>734</v>
      </c>
      <c r="C283" s="1">
        <v>45292</v>
      </c>
      <c r="D283" s="1">
        <v>45293</v>
      </c>
      <c r="E283" s="1">
        <v>45296</v>
      </c>
      <c r="F283" t="s">
        <v>113</v>
      </c>
      <c r="G283" t="s">
        <v>190</v>
      </c>
      <c r="H283" t="s">
        <v>228</v>
      </c>
      <c r="I283" t="s">
        <v>91</v>
      </c>
      <c r="J283" t="s">
        <v>173</v>
      </c>
      <c r="K283">
        <v>1050</v>
      </c>
      <c r="L283">
        <v>1</v>
      </c>
      <c r="M283">
        <v>3</v>
      </c>
      <c r="N283">
        <v>1</v>
      </c>
      <c r="O283">
        <f>fact_bookings[[#This Row],[adults_count]]+fact_bookings[[#This Row],[children_count]]</f>
        <v>4</v>
      </c>
      <c r="P283">
        <f>fact_bookings[[#This Row],[check_out_date]]-fact_bookings[[#This Row],[check_in_date]]</f>
        <v>3</v>
      </c>
      <c r="Q283">
        <f>ABS(fact_bookings[[#This Row],[check_in_date]]-fact_bookings[[#This Row],[booking_date]])</f>
        <v>1</v>
      </c>
      <c r="R283" s="10">
        <v>105</v>
      </c>
      <c r="S283">
        <f>fact_bookings[[#This Row],[total_room_revenue]]-fact_bookings[[#This Row],[commission_cost]]</f>
        <v>945</v>
      </c>
      <c r="T283" s="10">
        <f>fact_bookings[[#This Row],[number_of_rooms]]*fact_bookings[[#This Row],[LOS]]</f>
        <v>3</v>
      </c>
    </row>
    <row r="284" spans="1:20" x14ac:dyDescent="0.2">
      <c r="A284" t="s">
        <v>735</v>
      </c>
      <c r="B284" t="s">
        <v>736</v>
      </c>
      <c r="C284" s="1">
        <v>45292</v>
      </c>
      <c r="D284" s="1">
        <v>45293</v>
      </c>
      <c r="E284" s="1">
        <v>45305</v>
      </c>
      <c r="F284" t="s">
        <v>113</v>
      </c>
      <c r="G284" t="s">
        <v>164</v>
      </c>
      <c r="H284" t="s">
        <v>203</v>
      </c>
      <c r="I284" t="s">
        <v>91</v>
      </c>
      <c r="J284" t="s">
        <v>158</v>
      </c>
      <c r="K284">
        <v>16800</v>
      </c>
      <c r="L284">
        <v>4</v>
      </c>
      <c r="M284">
        <v>4</v>
      </c>
      <c r="N284">
        <v>2</v>
      </c>
      <c r="O284">
        <f>fact_bookings[[#This Row],[adults_count]]+fact_bookings[[#This Row],[children_count]]</f>
        <v>6</v>
      </c>
      <c r="P284">
        <f>fact_bookings[[#This Row],[check_out_date]]-fact_bookings[[#This Row],[check_in_date]]</f>
        <v>12</v>
      </c>
      <c r="Q284">
        <f>ABS(fact_bookings[[#This Row],[check_in_date]]-fact_bookings[[#This Row],[booking_date]])</f>
        <v>1</v>
      </c>
      <c r="R284" s="10">
        <v>2856</v>
      </c>
      <c r="S284">
        <f>fact_bookings[[#This Row],[total_room_revenue]]-fact_bookings[[#This Row],[commission_cost]]</f>
        <v>13944</v>
      </c>
      <c r="T284" s="10">
        <f>fact_bookings[[#This Row],[number_of_rooms]]*fact_bookings[[#This Row],[LOS]]</f>
        <v>48</v>
      </c>
    </row>
    <row r="285" spans="1:20" x14ac:dyDescent="0.2">
      <c r="A285" t="s">
        <v>737</v>
      </c>
      <c r="B285" t="s">
        <v>738</v>
      </c>
      <c r="C285" s="1">
        <v>45292</v>
      </c>
      <c r="D285" s="1">
        <v>45301</v>
      </c>
      <c r="E285" s="1">
        <v>45308</v>
      </c>
      <c r="F285" t="s">
        <v>114</v>
      </c>
      <c r="G285" t="s">
        <v>156</v>
      </c>
      <c r="H285" t="s">
        <v>203</v>
      </c>
      <c r="I285" t="s">
        <v>91</v>
      </c>
      <c r="J285" t="s">
        <v>158</v>
      </c>
      <c r="K285">
        <v>33600</v>
      </c>
      <c r="L285">
        <v>4</v>
      </c>
      <c r="M285">
        <v>12</v>
      </c>
      <c r="N285">
        <v>1</v>
      </c>
      <c r="O285">
        <f>fact_bookings[[#This Row],[adults_count]]+fact_bookings[[#This Row],[children_count]]</f>
        <v>13</v>
      </c>
      <c r="P285">
        <f>fact_bookings[[#This Row],[check_out_date]]-fact_bookings[[#This Row],[check_in_date]]</f>
        <v>7</v>
      </c>
      <c r="Q285">
        <f>ABS(fact_bookings[[#This Row],[check_in_date]]-fact_bookings[[#This Row],[booking_date]])</f>
        <v>9</v>
      </c>
      <c r="R285" s="10">
        <v>5712</v>
      </c>
      <c r="S285">
        <f>fact_bookings[[#This Row],[total_room_revenue]]-fact_bookings[[#This Row],[commission_cost]]</f>
        <v>27888</v>
      </c>
      <c r="T285" s="10">
        <f>fact_bookings[[#This Row],[number_of_rooms]]*fact_bookings[[#This Row],[LOS]]</f>
        <v>28</v>
      </c>
    </row>
    <row r="286" spans="1:20" x14ac:dyDescent="0.2">
      <c r="A286" t="s">
        <v>739</v>
      </c>
      <c r="B286" t="s">
        <v>740</v>
      </c>
      <c r="C286" s="1">
        <v>45292</v>
      </c>
      <c r="D286" s="1">
        <v>45293</v>
      </c>
      <c r="E286" s="1">
        <v>45295</v>
      </c>
      <c r="F286" t="s">
        <v>113</v>
      </c>
      <c r="G286" t="s">
        <v>185</v>
      </c>
      <c r="H286" t="s">
        <v>203</v>
      </c>
      <c r="I286" t="s">
        <v>93</v>
      </c>
      <c r="J286" t="s">
        <v>173</v>
      </c>
      <c r="K286">
        <v>2800</v>
      </c>
      <c r="L286">
        <v>4</v>
      </c>
      <c r="M286">
        <v>4</v>
      </c>
      <c r="N286">
        <v>5</v>
      </c>
      <c r="O286">
        <f>fact_bookings[[#This Row],[adults_count]]+fact_bookings[[#This Row],[children_count]]</f>
        <v>9</v>
      </c>
      <c r="P286">
        <f>fact_bookings[[#This Row],[check_out_date]]-fact_bookings[[#This Row],[check_in_date]]</f>
        <v>2</v>
      </c>
      <c r="Q286">
        <f>ABS(fact_bookings[[#This Row],[check_in_date]]-fact_bookings[[#This Row],[booking_date]])</f>
        <v>1</v>
      </c>
      <c r="R286" s="10">
        <v>476</v>
      </c>
      <c r="S286">
        <f>fact_bookings[[#This Row],[total_room_revenue]]-fact_bookings[[#This Row],[commission_cost]]</f>
        <v>2324</v>
      </c>
      <c r="T286" s="10">
        <f>fact_bookings[[#This Row],[number_of_rooms]]*fact_bookings[[#This Row],[LOS]]</f>
        <v>8</v>
      </c>
    </row>
    <row r="287" spans="1:20" x14ac:dyDescent="0.2">
      <c r="A287" t="s">
        <v>741</v>
      </c>
      <c r="B287" t="s">
        <v>742</v>
      </c>
      <c r="C287" s="1">
        <v>45292</v>
      </c>
      <c r="D287" s="1">
        <v>45378</v>
      </c>
      <c r="E287" s="1">
        <v>45382</v>
      </c>
      <c r="F287" t="s">
        <v>113</v>
      </c>
      <c r="G287" t="s">
        <v>185</v>
      </c>
      <c r="H287" t="s">
        <v>165</v>
      </c>
      <c r="I287" t="s">
        <v>89</v>
      </c>
      <c r="J287" t="s">
        <v>173</v>
      </c>
      <c r="K287">
        <v>4200</v>
      </c>
      <c r="L287">
        <v>3</v>
      </c>
      <c r="M287">
        <v>9</v>
      </c>
      <c r="N287">
        <v>2</v>
      </c>
      <c r="O287">
        <f>fact_bookings[[#This Row],[adults_count]]+fact_bookings[[#This Row],[children_count]]</f>
        <v>11</v>
      </c>
      <c r="P287">
        <f>fact_bookings[[#This Row],[check_out_date]]-fact_bookings[[#This Row],[check_in_date]]</f>
        <v>4</v>
      </c>
      <c r="Q287">
        <f>ABS(fact_bookings[[#This Row],[check_in_date]]-fact_bookings[[#This Row],[booking_date]])</f>
        <v>86</v>
      </c>
      <c r="R287" s="10">
        <v>840</v>
      </c>
      <c r="S287">
        <f>fact_bookings[[#This Row],[total_room_revenue]]-fact_bookings[[#This Row],[commission_cost]]</f>
        <v>3360</v>
      </c>
      <c r="T287" s="10">
        <f>fact_bookings[[#This Row],[number_of_rooms]]*fact_bookings[[#This Row],[LOS]]</f>
        <v>12</v>
      </c>
    </row>
    <row r="288" spans="1:20" x14ac:dyDescent="0.2">
      <c r="A288" t="s">
        <v>743</v>
      </c>
      <c r="B288" t="s">
        <v>744</v>
      </c>
      <c r="C288" s="1">
        <v>45292</v>
      </c>
      <c r="D288" s="1">
        <v>45293</v>
      </c>
      <c r="E288" s="1">
        <v>45305</v>
      </c>
      <c r="F288" t="s">
        <v>113</v>
      </c>
      <c r="G288" t="s">
        <v>178</v>
      </c>
      <c r="H288" t="s">
        <v>161</v>
      </c>
      <c r="I288" t="s">
        <v>89</v>
      </c>
      <c r="J288" t="s">
        <v>158</v>
      </c>
      <c r="K288">
        <v>4200</v>
      </c>
      <c r="L288">
        <v>1</v>
      </c>
      <c r="M288">
        <v>2</v>
      </c>
      <c r="N288">
        <v>2</v>
      </c>
      <c r="O288">
        <f>fact_bookings[[#This Row],[adults_count]]+fact_bookings[[#This Row],[children_count]]</f>
        <v>4</v>
      </c>
      <c r="P288">
        <f>fact_bookings[[#This Row],[check_out_date]]-fact_bookings[[#This Row],[check_in_date]]</f>
        <v>12</v>
      </c>
      <c r="Q288">
        <f>ABS(fact_bookings[[#This Row],[check_in_date]]-fact_bookings[[#This Row],[booking_date]])</f>
        <v>1</v>
      </c>
      <c r="R288" s="10">
        <v>630</v>
      </c>
      <c r="S288">
        <f>fact_bookings[[#This Row],[total_room_revenue]]-fact_bookings[[#This Row],[commission_cost]]</f>
        <v>3570</v>
      </c>
      <c r="T288" s="10">
        <f>fact_bookings[[#This Row],[number_of_rooms]]*fact_bookings[[#This Row],[LOS]]</f>
        <v>12</v>
      </c>
    </row>
    <row r="289" spans="1:20" x14ac:dyDescent="0.2">
      <c r="A289" t="s">
        <v>745</v>
      </c>
      <c r="B289" t="s">
        <v>746</v>
      </c>
      <c r="C289" s="1">
        <v>45292</v>
      </c>
      <c r="D289" s="1">
        <v>45298</v>
      </c>
      <c r="E289" s="1">
        <v>45299</v>
      </c>
      <c r="F289" t="s">
        <v>114</v>
      </c>
      <c r="G289" t="s">
        <v>171</v>
      </c>
      <c r="H289" t="s">
        <v>182</v>
      </c>
      <c r="I289" t="s">
        <v>89</v>
      </c>
      <c r="J289" t="s">
        <v>158</v>
      </c>
      <c r="K289">
        <v>2400</v>
      </c>
      <c r="L289">
        <v>2</v>
      </c>
      <c r="M289">
        <v>6</v>
      </c>
      <c r="N289">
        <v>2</v>
      </c>
      <c r="O289">
        <f>fact_bookings[[#This Row],[adults_count]]+fact_bookings[[#This Row],[children_count]]</f>
        <v>8</v>
      </c>
      <c r="P289">
        <f>fact_bookings[[#This Row],[check_out_date]]-fact_bookings[[#This Row],[check_in_date]]</f>
        <v>1</v>
      </c>
      <c r="Q289">
        <f>ABS(fact_bookings[[#This Row],[check_in_date]]-fact_bookings[[#This Row],[booking_date]])</f>
        <v>6</v>
      </c>
      <c r="R289" s="10">
        <v>0</v>
      </c>
      <c r="S289">
        <f>fact_bookings[[#This Row],[total_room_revenue]]-fact_bookings[[#This Row],[commission_cost]]</f>
        <v>2400</v>
      </c>
      <c r="T289" s="10">
        <f>fact_bookings[[#This Row],[number_of_rooms]]*fact_bookings[[#This Row],[LOS]]</f>
        <v>2</v>
      </c>
    </row>
    <row r="290" spans="1:20" x14ac:dyDescent="0.2">
      <c r="A290" t="s">
        <v>747</v>
      </c>
      <c r="B290" t="s">
        <v>748</v>
      </c>
      <c r="C290" s="1">
        <v>45292</v>
      </c>
      <c r="D290" s="1">
        <v>45293</v>
      </c>
      <c r="E290" s="1">
        <v>45303</v>
      </c>
      <c r="F290" t="s">
        <v>113</v>
      </c>
      <c r="G290" t="s">
        <v>156</v>
      </c>
      <c r="H290" t="s">
        <v>182</v>
      </c>
      <c r="I290" t="s">
        <v>91</v>
      </c>
      <c r="J290" t="s">
        <v>173</v>
      </c>
      <c r="K290">
        <v>3500</v>
      </c>
      <c r="L290">
        <v>1</v>
      </c>
      <c r="M290">
        <v>1</v>
      </c>
      <c r="N290">
        <v>1</v>
      </c>
      <c r="O290">
        <f>fact_bookings[[#This Row],[adults_count]]+fact_bookings[[#This Row],[children_count]]</f>
        <v>2</v>
      </c>
      <c r="P290">
        <f>fact_bookings[[#This Row],[check_out_date]]-fact_bookings[[#This Row],[check_in_date]]</f>
        <v>10</v>
      </c>
      <c r="Q290">
        <f>ABS(fact_bookings[[#This Row],[check_in_date]]-fact_bookings[[#This Row],[booking_date]])</f>
        <v>1</v>
      </c>
      <c r="R290" s="10">
        <v>0</v>
      </c>
      <c r="S290">
        <f>fact_bookings[[#This Row],[total_room_revenue]]-fact_bookings[[#This Row],[commission_cost]]</f>
        <v>3500</v>
      </c>
      <c r="T290" s="10">
        <f>fact_bookings[[#This Row],[number_of_rooms]]*fact_bookings[[#This Row],[LOS]]</f>
        <v>10</v>
      </c>
    </row>
    <row r="291" spans="1:20" x14ac:dyDescent="0.2">
      <c r="A291" t="s">
        <v>749</v>
      </c>
      <c r="B291" t="s">
        <v>750</v>
      </c>
      <c r="C291" s="1">
        <v>45292</v>
      </c>
      <c r="D291" s="1">
        <v>45293</v>
      </c>
      <c r="E291" s="1">
        <v>45298</v>
      </c>
      <c r="F291" t="s">
        <v>113</v>
      </c>
      <c r="G291" t="s">
        <v>190</v>
      </c>
      <c r="H291" t="s">
        <v>179</v>
      </c>
      <c r="I291" t="s">
        <v>90</v>
      </c>
      <c r="J291" t="s">
        <v>158</v>
      </c>
      <c r="K291">
        <v>5250</v>
      </c>
      <c r="L291">
        <v>3</v>
      </c>
      <c r="M291">
        <v>6</v>
      </c>
      <c r="N291">
        <v>2</v>
      </c>
      <c r="O291">
        <f>fact_bookings[[#This Row],[adults_count]]+fact_bookings[[#This Row],[children_count]]</f>
        <v>8</v>
      </c>
      <c r="P291">
        <f>fact_bookings[[#This Row],[check_out_date]]-fact_bookings[[#This Row],[check_in_date]]</f>
        <v>5</v>
      </c>
      <c r="Q291">
        <f>ABS(fact_bookings[[#This Row],[check_in_date]]-fact_bookings[[#This Row],[booking_date]])</f>
        <v>1</v>
      </c>
      <c r="R291" s="10">
        <v>262.5</v>
      </c>
      <c r="S291">
        <f>fact_bookings[[#This Row],[total_room_revenue]]-fact_bookings[[#This Row],[commission_cost]]</f>
        <v>4987.5</v>
      </c>
      <c r="T291" s="10">
        <f>fact_bookings[[#This Row],[number_of_rooms]]*fact_bookings[[#This Row],[LOS]]</f>
        <v>15</v>
      </c>
    </row>
    <row r="292" spans="1:20" x14ac:dyDescent="0.2">
      <c r="A292" t="s">
        <v>751</v>
      </c>
      <c r="B292" t="s">
        <v>752</v>
      </c>
      <c r="C292" s="1">
        <v>45292</v>
      </c>
      <c r="D292" s="1">
        <v>45293</v>
      </c>
      <c r="E292" s="1">
        <v>45298</v>
      </c>
      <c r="F292" t="s">
        <v>113</v>
      </c>
      <c r="G292" t="s">
        <v>171</v>
      </c>
      <c r="H292" t="s">
        <v>157</v>
      </c>
      <c r="I292" t="s">
        <v>90</v>
      </c>
      <c r="J292" t="s">
        <v>158</v>
      </c>
      <c r="K292">
        <v>5250</v>
      </c>
      <c r="L292">
        <v>3</v>
      </c>
      <c r="M292">
        <v>6</v>
      </c>
      <c r="N292">
        <v>3</v>
      </c>
      <c r="O292">
        <f>fact_bookings[[#This Row],[adults_count]]+fact_bookings[[#This Row],[children_count]]</f>
        <v>9</v>
      </c>
      <c r="P292">
        <f>fact_bookings[[#This Row],[check_out_date]]-fact_bookings[[#This Row],[check_in_date]]</f>
        <v>5</v>
      </c>
      <c r="Q292">
        <f>ABS(fact_bookings[[#This Row],[check_in_date]]-fact_bookings[[#This Row],[booking_date]])</f>
        <v>1</v>
      </c>
      <c r="R292" s="10">
        <v>0</v>
      </c>
      <c r="S292">
        <f>fact_bookings[[#This Row],[total_room_revenue]]-fact_bookings[[#This Row],[commission_cost]]</f>
        <v>5250</v>
      </c>
      <c r="T292" s="10">
        <f>fact_bookings[[#This Row],[number_of_rooms]]*fact_bookings[[#This Row],[LOS]]</f>
        <v>15</v>
      </c>
    </row>
    <row r="293" spans="1:20" x14ac:dyDescent="0.2">
      <c r="A293" t="s">
        <v>753</v>
      </c>
      <c r="B293" t="s">
        <v>754</v>
      </c>
      <c r="C293" s="1">
        <v>45292</v>
      </c>
      <c r="D293" s="1">
        <v>45293</v>
      </c>
      <c r="E293" s="1">
        <v>45294</v>
      </c>
      <c r="F293" t="s">
        <v>110</v>
      </c>
      <c r="G293" t="s">
        <v>171</v>
      </c>
      <c r="H293" t="s">
        <v>179</v>
      </c>
      <c r="I293" t="s">
        <v>90</v>
      </c>
      <c r="J293" t="s">
        <v>158</v>
      </c>
      <c r="K293">
        <v>2750</v>
      </c>
      <c r="L293">
        <v>5</v>
      </c>
      <c r="M293">
        <v>15</v>
      </c>
      <c r="N293">
        <v>5</v>
      </c>
      <c r="O293">
        <f>fact_bookings[[#This Row],[adults_count]]+fact_bookings[[#This Row],[children_count]]</f>
        <v>20</v>
      </c>
      <c r="P293">
        <f>fact_bookings[[#This Row],[check_out_date]]-fact_bookings[[#This Row],[check_in_date]]</f>
        <v>1</v>
      </c>
      <c r="Q293">
        <f>ABS(fact_bookings[[#This Row],[check_in_date]]-fact_bookings[[#This Row],[booking_date]])</f>
        <v>1</v>
      </c>
      <c r="R293" s="10">
        <v>137.5</v>
      </c>
      <c r="S293">
        <f>fact_bookings[[#This Row],[total_room_revenue]]-fact_bookings[[#This Row],[commission_cost]]</f>
        <v>2612.5</v>
      </c>
      <c r="T293" s="10">
        <f>fact_bookings[[#This Row],[number_of_rooms]]*fact_bookings[[#This Row],[LOS]]</f>
        <v>5</v>
      </c>
    </row>
    <row r="294" spans="1:20" x14ac:dyDescent="0.2">
      <c r="A294" t="s">
        <v>755</v>
      </c>
      <c r="B294" t="s">
        <v>756</v>
      </c>
      <c r="C294" s="1">
        <v>45292</v>
      </c>
      <c r="D294" s="1">
        <v>45345</v>
      </c>
      <c r="E294" s="1">
        <v>45358</v>
      </c>
      <c r="F294" t="s">
        <v>113</v>
      </c>
      <c r="G294" t="s">
        <v>190</v>
      </c>
      <c r="H294" t="s">
        <v>228</v>
      </c>
      <c r="I294" t="s">
        <v>91</v>
      </c>
      <c r="J294" t="s">
        <v>173</v>
      </c>
      <c r="K294">
        <v>22750</v>
      </c>
      <c r="L294">
        <v>5</v>
      </c>
      <c r="M294">
        <v>5</v>
      </c>
      <c r="N294">
        <v>5</v>
      </c>
      <c r="O294">
        <f>fact_bookings[[#This Row],[adults_count]]+fact_bookings[[#This Row],[children_count]]</f>
        <v>10</v>
      </c>
      <c r="P294">
        <f>fact_bookings[[#This Row],[check_out_date]]-fact_bookings[[#This Row],[check_in_date]]</f>
        <v>13</v>
      </c>
      <c r="Q294">
        <f>ABS(fact_bookings[[#This Row],[check_in_date]]-fact_bookings[[#This Row],[booking_date]])</f>
        <v>53</v>
      </c>
      <c r="R294" s="10">
        <v>2275</v>
      </c>
      <c r="S294">
        <f>fact_bookings[[#This Row],[total_room_revenue]]-fact_bookings[[#This Row],[commission_cost]]</f>
        <v>20475</v>
      </c>
      <c r="T294" s="10">
        <f>fact_bookings[[#This Row],[number_of_rooms]]*fact_bookings[[#This Row],[LOS]]</f>
        <v>65</v>
      </c>
    </row>
    <row r="295" spans="1:20" x14ac:dyDescent="0.2">
      <c r="A295" t="s">
        <v>757</v>
      </c>
      <c r="B295" t="s">
        <v>758</v>
      </c>
      <c r="C295" s="1">
        <v>45292</v>
      </c>
      <c r="D295" s="1">
        <v>45322</v>
      </c>
      <c r="E295" s="1">
        <v>45329</v>
      </c>
      <c r="F295" t="s">
        <v>112</v>
      </c>
      <c r="G295" t="s">
        <v>190</v>
      </c>
      <c r="H295" t="s">
        <v>161</v>
      </c>
      <c r="I295" t="s">
        <v>93</v>
      </c>
      <c r="J295" t="s">
        <v>158</v>
      </c>
      <c r="K295">
        <v>28000</v>
      </c>
      <c r="L295">
        <v>5</v>
      </c>
      <c r="M295">
        <v>15</v>
      </c>
      <c r="N295">
        <v>2</v>
      </c>
      <c r="O295">
        <f>fact_bookings[[#This Row],[adults_count]]+fact_bookings[[#This Row],[children_count]]</f>
        <v>17</v>
      </c>
      <c r="P295">
        <f>fact_bookings[[#This Row],[check_out_date]]-fact_bookings[[#This Row],[check_in_date]]</f>
        <v>7</v>
      </c>
      <c r="Q295">
        <f>ABS(fact_bookings[[#This Row],[check_in_date]]-fact_bookings[[#This Row],[booking_date]])</f>
        <v>30</v>
      </c>
      <c r="R295" s="10">
        <v>4200</v>
      </c>
      <c r="S295">
        <f>fact_bookings[[#This Row],[total_room_revenue]]-fact_bookings[[#This Row],[commission_cost]]</f>
        <v>23800</v>
      </c>
      <c r="T295" s="10">
        <f>fact_bookings[[#This Row],[number_of_rooms]]*fact_bookings[[#This Row],[LOS]]</f>
        <v>35</v>
      </c>
    </row>
    <row r="296" spans="1:20" x14ac:dyDescent="0.2">
      <c r="A296" t="s">
        <v>759</v>
      </c>
      <c r="B296" t="s">
        <v>760</v>
      </c>
      <c r="C296" s="1">
        <v>45292</v>
      </c>
      <c r="D296" s="1">
        <v>45299</v>
      </c>
      <c r="E296" s="1">
        <v>45307</v>
      </c>
      <c r="F296" t="s">
        <v>113</v>
      </c>
      <c r="G296" t="s">
        <v>185</v>
      </c>
      <c r="H296" t="s">
        <v>228</v>
      </c>
      <c r="I296" t="s">
        <v>90</v>
      </c>
      <c r="J296" t="s">
        <v>134</v>
      </c>
      <c r="K296">
        <v>2800</v>
      </c>
      <c r="L296">
        <v>1</v>
      </c>
      <c r="M296">
        <v>2</v>
      </c>
      <c r="N296">
        <v>0</v>
      </c>
      <c r="O296">
        <f>fact_bookings[[#This Row],[adults_count]]+fact_bookings[[#This Row],[children_count]]</f>
        <v>2</v>
      </c>
      <c r="P296">
        <f>fact_bookings[[#This Row],[check_out_date]]-fact_bookings[[#This Row],[check_in_date]]</f>
        <v>8</v>
      </c>
      <c r="Q296">
        <f>ABS(fact_bookings[[#This Row],[check_in_date]]-fact_bookings[[#This Row],[booking_date]])</f>
        <v>7</v>
      </c>
      <c r="R296" s="10">
        <v>280</v>
      </c>
      <c r="S296">
        <f>fact_bookings[[#This Row],[total_room_revenue]]-fact_bookings[[#This Row],[commission_cost]]</f>
        <v>2520</v>
      </c>
      <c r="T296" s="10">
        <f>fact_bookings[[#This Row],[number_of_rooms]]*fact_bookings[[#This Row],[LOS]]</f>
        <v>8</v>
      </c>
    </row>
    <row r="297" spans="1:20" x14ac:dyDescent="0.2">
      <c r="A297" t="s">
        <v>761</v>
      </c>
      <c r="B297" t="s">
        <v>762</v>
      </c>
      <c r="C297" s="1">
        <v>45292</v>
      </c>
      <c r="D297" s="1">
        <v>45293</v>
      </c>
      <c r="E297" s="1">
        <v>45307</v>
      </c>
      <c r="F297" t="s">
        <v>111</v>
      </c>
      <c r="G297" t="s">
        <v>178</v>
      </c>
      <c r="H297" t="s">
        <v>182</v>
      </c>
      <c r="I297" t="s">
        <v>93</v>
      </c>
      <c r="J297" t="s">
        <v>158</v>
      </c>
      <c r="K297">
        <v>46200</v>
      </c>
      <c r="L297">
        <v>3</v>
      </c>
      <c r="M297">
        <v>3</v>
      </c>
      <c r="N297">
        <v>3</v>
      </c>
      <c r="O297">
        <f>fact_bookings[[#This Row],[adults_count]]+fact_bookings[[#This Row],[children_count]]</f>
        <v>6</v>
      </c>
      <c r="P297">
        <f>fact_bookings[[#This Row],[check_out_date]]-fact_bookings[[#This Row],[check_in_date]]</f>
        <v>14</v>
      </c>
      <c r="Q297">
        <f>ABS(fact_bookings[[#This Row],[check_in_date]]-fact_bookings[[#This Row],[booking_date]])</f>
        <v>1</v>
      </c>
      <c r="R297" s="10">
        <v>0</v>
      </c>
      <c r="S297">
        <f>fact_bookings[[#This Row],[total_room_revenue]]-fact_bookings[[#This Row],[commission_cost]]</f>
        <v>46200</v>
      </c>
      <c r="T297" s="10">
        <f>fact_bookings[[#This Row],[number_of_rooms]]*fact_bookings[[#This Row],[LOS]]</f>
        <v>42</v>
      </c>
    </row>
    <row r="298" spans="1:20" x14ac:dyDescent="0.2">
      <c r="A298" t="s">
        <v>763</v>
      </c>
      <c r="B298" t="s">
        <v>764</v>
      </c>
      <c r="C298" s="1">
        <v>45292</v>
      </c>
      <c r="D298" s="1">
        <v>45293</v>
      </c>
      <c r="E298" s="1">
        <v>45294</v>
      </c>
      <c r="F298" t="s">
        <v>114</v>
      </c>
      <c r="G298" t="s">
        <v>164</v>
      </c>
      <c r="H298" t="s">
        <v>203</v>
      </c>
      <c r="I298" t="s">
        <v>92</v>
      </c>
      <c r="J298" t="s">
        <v>173</v>
      </c>
      <c r="K298">
        <v>2400</v>
      </c>
      <c r="L298">
        <v>2</v>
      </c>
      <c r="M298">
        <v>6</v>
      </c>
      <c r="N298">
        <v>2</v>
      </c>
      <c r="O298">
        <f>fact_bookings[[#This Row],[adults_count]]+fact_bookings[[#This Row],[children_count]]</f>
        <v>8</v>
      </c>
      <c r="P298">
        <f>fact_bookings[[#This Row],[check_out_date]]-fact_bookings[[#This Row],[check_in_date]]</f>
        <v>1</v>
      </c>
      <c r="Q298">
        <f>ABS(fact_bookings[[#This Row],[check_in_date]]-fact_bookings[[#This Row],[booking_date]])</f>
        <v>1</v>
      </c>
      <c r="R298" s="10">
        <v>408</v>
      </c>
      <c r="S298">
        <f>fact_bookings[[#This Row],[total_room_revenue]]-fact_bookings[[#This Row],[commission_cost]]</f>
        <v>1992</v>
      </c>
      <c r="T298" s="10">
        <f>fact_bookings[[#This Row],[number_of_rooms]]*fact_bookings[[#This Row],[LOS]]</f>
        <v>2</v>
      </c>
    </row>
    <row r="299" spans="1:20" x14ac:dyDescent="0.2">
      <c r="A299" t="s">
        <v>765</v>
      </c>
      <c r="B299" t="s">
        <v>766</v>
      </c>
      <c r="C299" s="1">
        <v>45292</v>
      </c>
      <c r="D299" s="1">
        <v>45293</v>
      </c>
      <c r="E299" s="1">
        <v>45297</v>
      </c>
      <c r="F299" t="s">
        <v>112</v>
      </c>
      <c r="G299" t="s">
        <v>178</v>
      </c>
      <c r="H299" t="s">
        <v>203</v>
      </c>
      <c r="I299" t="s">
        <v>89</v>
      </c>
      <c r="J299" t="s">
        <v>173</v>
      </c>
      <c r="K299">
        <v>16000</v>
      </c>
      <c r="L299">
        <v>5</v>
      </c>
      <c r="M299">
        <v>10</v>
      </c>
      <c r="N299">
        <v>2</v>
      </c>
      <c r="O299">
        <f>fact_bookings[[#This Row],[adults_count]]+fact_bookings[[#This Row],[children_count]]</f>
        <v>12</v>
      </c>
      <c r="P299">
        <f>fact_bookings[[#This Row],[check_out_date]]-fact_bookings[[#This Row],[check_in_date]]</f>
        <v>4</v>
      </c>
      <c r="Q299">
        <f>ABS(fact_bookings[[#This Row],[check_in_date]]-fact_bookings[[#This Row],[booking_date]])</f>
        <v>1</v>
      </c>
      <c r="R299" s="10">
        <v>2720</v>
      </c>
      <c r="S299">
        <f>fact_bookings[[#This Row],[total_room_revenue]]-fact_bookings[[#This Row],[commission_cost]]</f>
        <v>13280</v>
      </c>
      <c r="T299" s="10">
        <f>fact_bookings[[#This Row],[number_of_rooms]]*fact_bookings[[#This Row],[LOS]]</f>
        <v>20</v>
      </c>
    </row>
    <row r="300" spans="1:20" x14ac:dyDescent="0.2">
      <c r="A300" t="s">
        <v>767</v>
      </c>
      <c r="B300" t="s">
        <v>768</v>
      </c>
      <c r="C300" s="1">
        <v>45292</v>
      </c>
      <c r="D300" s="1">
        <v>45293</v>
      </c>
      <c r="E300" s="1">
        <v>45303</v>
      </c>
      <c r="F300" t="s">
        <v>113</v>
      </c>
      <c r="G300" t="s">
        <v>168</v>
      </c>
      <c r="H300" t="s">
        <v>157</v>
      </c>
      <c r="I300" t="s">
        <v>89</v>
      </c>
      <c r="J300" t="s">
        <v>158</v>
      </c>
      <c r="K300">
        <v>7000</v>
      </c>
      <c r="L300">
        <v>2</v>
      </c>
      <c r="M300">
        <v>4</v>
      </c>
      <c r="N300">
        <v>1</v>
      </c>
      <c r="O300">
        <f>fact_bookings[[#This Row],[adults_count]]+fact_bookings[[#This Row],[children_count]]</f>
        <v>5</v>
      </c>
      <c r="P300">
        <f>fact_bookings[[#This Row],[check_out_date]]-fact_bookings[[#This Row],[check_in_date]]</f>
        <v>10</v>
      </c>
      <c r="Q300">
        <f>ABS(fact_bookings[[#This Row],[check_in_date]]-fact_bookings[[#This Row],[booking_date]])</f>
        <v>1</v>
      </c>
      <c r="R300" s="10">
        <v>0</v>
      </c>
      <c r="S300">
        <f>fact_bookings[[#This Row],[total_room_revenue]]-fact_bookings[[#This Row],[commission_cost]]</f>
        <v>7000</v>
      </c>
      <c r="T300" s="10">
        <f>fact_bookings[[#This Row],[number_of_rooms]]*fact_bookings[[#This Row],[LOS]]</f>
        <v>20</v>
      </c>
    </row>
    <row r="301" spans="1:20" x14ac:dyDescent="0.2">
      <c r="A301" t="s">
        <v>769</v>
      </c>
      <c r="B301" t="s">
        <v>770</v>
      </c>
      <c r="C301" s="1">
        <v>45292</v>
      </c>
      <c r="D301" s="1">
        <v>45293</v>
      </c>
      <c r="E301" s="1">
        <v>45299</v>
      </c>
      <c r="F301" t="s">
        <v>113</v>
      </c>
      <c r="G301" t="s">
        <v>185</v>
      </c>
      <c r="H301" t="s">
        <v>172</v>
      </c>
      <c r="I301" t="s">
        <v>90</v>
      </c>
      <c r="J301" t="s">
        <v>158</v>
      </c>
      <c r="K301">
        <v>2100</v>
      </c>
      <c r="L301">
        <v>1</v>
      </c>
      <c r="M301">
        <v>3</v>
      </c>
      <c r="N301">
        <v>0</v>
      </c>
      <c r="O301">
        <f>fact_bookings[[#This Row],[adults_count]]+fact_bookings[[#This Row],[children_count]]</f>
        <v>3</v>
      </c>
      <c r="P301">
        <f>fact_bookings[[#This Row],[check_out_date]]-fact_bookings[[#This Row],[check_in_date]]</f>
        <v>6</v>
      </c>
      <c r="Q301">
        <f>ABS(fact_bookings[[#This Row],[check_in_date]]-fact_bookings[[#This Row],[booking_date]])</f>
        <v>1</v>
      </c>
      <c r="R301" s="10">
        <v>0</v>
      </c>
      <c r="S301">
        <f>fact_bookings[[#This Row],[total_room_revenue]]-fact_bookings[[#This Row],[commission_cost]]</f>
        <v>2100</v>
      </c>
      <c r="T301" s="10">
        <f>fact_bookings[[#This Row],[number_of_rooms]]*fact_bookings[[#This Row],[LOS]]</f>
        <v>6</v>
      </c>
    </row>
    <row r="302" spans="1:20" x14ac:dyDescent="0.2">
      <c r="A302" t="s">
        <v>771</v>
      </c>
      <c r="B302" t="s">
        <v>772</v>
      </c>
      <c r="C302" s="1">
        <v>45292</v>
      </c>
      <c r="D302" s="1">
        <v>45335</v>
      </c>
      <c r="E302" s="1">
        <v>45337</v>
      </c>
      <c r="F302" t="s">
        <v>111</v>
      </c>
      <c r="G302" t="s">
        <v>156</v>
      </c>
      <c r="H302" t="s">
        <v>228</v>
      </c>
      <c r="I302" t="s">
        <v>89</v>
      </c>
      <c r="J302" t="s">
        <v>133</v>
      </c>
      <c r="K302">
        <v>0</v>
      </c>
      <c r="L302">
        <v>6</v>
      </c>
      <c r="M302">
        <v>0</v>
      </c>
      <c r="N302">
        <v>0</v>
      </c>
      <c r="O302">
        <f>fact_bookings[[#This Row],[adults_count]]+fact_bookings[[#This Row],[children_count]]</f>
        <v>0</v>
      </c>
      <c r="P302">
        <f>fact_bookings[[#This Row],[check_out_date]]-fact_bookings[[#This Row],[check_in_date]]</f>
        <v>2</v>
      </c>
      <c r="Q302">
        <f>ABS(fact_bookings[[#This Row],[check_in_date]]-fact_bookings[[#This Row],[booking_date]])</f>
        <v>43</v>
      </c>
      <c r="R302" s="10">
        <v>0</v>
      </c>
      <c r="S302">
        <f>fact_bookings[[#This Row],[total_room_revenue]]-fact_bookings[[#This Row],[commission_cost]]</f>
        <v>0</v>
      </c>
      <c r="T302" s="10">
        <f>fact_bookings[[#This Row],[number_of_rooms]]*fact_bookings[[#This Row],[LOS]]</f>
        <v>12</v>
      </c>
    </row>
    <row r="303" spans="1:20" x14ac:dyDescent="0.2">
      <c r="A303" t="s">
        <v>773</v>
      </c>
      <c r="B303" t="s">
        <v>774</v>
      </c>
      <c r="C303" s="1">
        <v>45292</v>
      </c>
      <c r="D303" s="1">
        <v>45293</v>
      </c>
      <c r="E303" s="1">
        <v>45297</v>
      </c>
      <c r="F303" t="s">
        <v>113</v>
      </c>
      <c r="G303" t="s">
        <v>185</v>
      </c>
      <c r="H303" t="s">
        <v>203</v>
      </c>
      <c r="I303" t="s">
        <v>91</v>
      </c>
      <c r="J303" t="s">
        <v>158</v>
      </c>
      <c r="K303">
        <v>5600</v>
      </c>
      <c r="L303">
        <v>4</v>
      </c>
      <c r="M303">
        <v>8</v>
      </c>
      <c r="N303">
        <v>6</v>
      </c>
      <c r="O303">
        <f>fact_bookings[[#This Row],[adults_count]]+fact_bookings[[#This Row],[children_count]]</f>
        <v>14</v>
      </c>
      <c r="P303">
        <f>fact_bookings[[#This Row],[check_out_date]]-fact_bookings[[#This Row],[check_in_date]]</f>
        <v>4</v>
      </c>
      <c r="Q303">
        <f>ABS(fact_bookings[[#This Row],[check_in_date]]-fact_bookings[[#This Row],[booking_date]])</f>
        <v>1</v>
      </c>
      <c r="R303" s="10">
        <v>952</v>
      </c>
      <c r="S303">
        <f>fact_bookings[[#This Row],[total_room_revenue]]-fact_bookings[[#This Row],[commission_cost]]</f>
        <v>4648</v>
      </c>
      <c r="T303" s="10">
        <f>fact_bookings[[#This Row],[number_of_rooms]]*fact_bookings[[#This Row],[LOS]]</f>
        <v>16</v>
      </c>
    </row>
    <row r="304" spans="1:20" x14ac:dyDescent="0.2">
      <c r="A304" t="s">
        <v>775</v>
      </c>
      <c r="B304" t="s">
        <v>776</v>
      </c>
      <c r="C304" s="1">
        <v>45292</v>
      </c>
      <c r="D304" s="1">
        <v>45293</v>
      </c>
      <c r="E304" s="1">
        <v>45299</v>
      </c>
      <c r="F304" t="s">
        <v>113</v>
      </c>
      <c r="G304" t="s">
        <v>156</v>
      </c>
      <c r="H304" t="s">
        <v>172</v>
      </c>
      <c r="I304" t="s">
        <v>93</v>
      </c>
      <c r="J304" t="s">
        <v>158</v>
      </c>
      <c r="K304">
        <v>2100</v>
      </c>
      <c r="L304">
        <v>1</v>
      </c>
      <c r="M304">
        <v>3</v>
      </c>
      <c r="N304">
        <v>1</v>
      </c>
      <c r="O304">
        <f>fact_bookings[[#This Row],[adults_count]]+fact_bookings[[#This Row],[children_count]]</f>
        <v>4</v>
      </c>
      <c r="P304">
        <f>fact_bookings[[#This Row],[check_out_date]]-fact_bookings[[#This Row],[check_in_date]]</f>
        <v>6</v>
      </c>
      <c r="Q304">
        <f>ABS(fact_bookings[[#This Row],[check_in_date]]-fact_bookings[[#This Row],[booking_date]])</f>
        <v>1</v>
      </c>
      <c r="R304" s="10">
        <v>0</v>
      </c>
      <c r="S304">
        <f>fact_bookings[[#This Row],[total_room_revenue]]-fact_bookings[[#This Row],[commission_cost]]</f>
        <v>2100</v>
      </c>
      <c r="T304" s="10">
        <f>fact_bookings[[#This Row],[number_of_rooms]]*fact_bookings[[#This Row],[LOS]]</f>
        <v>6</v>
      </c>
    </row>
    <row r="305" spans="1:20" x14ac:dyDescent="0.2">
      <c r="A305" t="s">
        <v>777</v>
      </c>
      <c r="B305" t="s">
        <v>778</v>
      </c>
      <c r="C305" s="1">
        <v>45292</v>
      </c>
      <c r="D305" s="1">
        <v>45320</v>
      </c>
      <c r="E305" s="1">
        <v>45326</v>
      </c>
      <c r="F305" t="s">
        <v>111</v>
      </c>
      <c r="G305" t="s">
        <v>178</v>
      </c>
      <c r="H305" t="s">
        <v>182</v>
      </c>
      <c r="I305" t="s">
        <v>93</v>
      </c>
      <c r="J305" t="s">
        <v>158</v>
      </c>
      <c r="K305">
        <v>6600</v>
      </c>
      <c r="L305">
        <v>1</v>
      </c>
      <c r="M305">
        <v>3</v>
      </c>
      <c r="N305">
        <v>0</v>
      </c>
      <c r="O305">
        <f>fact_bookings[[#This Row],[adults_count]]+fact_bookings[[#This Row],[children_count]]</f>
        <v>3</v>
      </c>
      <c r="P305">
        <f>fact_bookings[[#This Row],[check_out_date]]-fact_bookings[[#This Row],[check_in_date]]</f>
        <v>6</v>
      </c>
      <c r="Q305">
        <f>ABS(fact_bookings[[#This Row],[check_in_date]]-fact_bookings[[#This Row],[booking_date]])</f>
        <v>28</v>
      </c>
      <c r="R305" s="10">
        <v>0</v>
      </c>
      <c r="S305">
        <f>fact_bookings[[#This Row],[total_room_revenue]]-fact_bookings[[#This Row],[commission_cost]]</f>
        <v>6600</v>
      </c>
      <c r="T305" s="10">
        <f>fact_bookings[[#This Row],[number_of_rooms]]*fact_bookings[[#This Row],[LOS]]</f>
        <v>6</v>
      </c>
    </row>
    <row r="306" spans="1:20" x14ac:dyDescent="0.2">
      <c r="A306" t="s">
        <v>779</v>
      </c>
      <c r="B306" t="s">
        <v>780</v>
      </c>
      <c r="C306" s="1">
        <v>45292</v>
      </c>
      <c r="D306" s="1">
        <v>45293</v>
      </c>
      <c r="E306" s="1">
        <v>45303</v>
      </c>
      <c r="F306" t="s">
        <v>113</v>
      </c>
      <c r="G306" t="s">
        <v>156</v>
      </c>
      <c r="H306" t="s">
        <v>165</v>
      </c>
      <c r="I306" t="s">
        <v>89</v>
      </c>
      <c r="J306" t="s">
        <v>133</v>
      </c>
      <c r="K306">
        <v>0</v>
      </c>
      <c r="L306">
        <v>6</v>
      </c>
      <c r="M306">
        <v>0</v>
      </c>
      <c r="N306">
        <v>0</v>
      </c>
      <c r="O306">
        <f>fact_bookings[[#This Row],[adults_count]]+fact_bookings[[#This Row],[children_count]]</f>
        <v>0</v>
      </c>
      <c r="P306">
        <f>fact_bookings[[#This Row],[check_out_date]]-fact_bookings[[#This Row],[check_in_date]]</f>
        <v>10</v>
      </c>
      <c r="Q306">
        <f>ABS(fact_bookings[[#This Row],[check_in_date]]-fact_bookings[[#This Row],[booking_date]])</f>
        <v>1</v>
      </c>
      <c r="R306" s="10">
        <v>0</v>
      </c>
      <c r="S306">
        <f>fact_bookings[[#This Row],[total_room_revenue]]-fact_bookings[[#This Row],[commission_cost]]</f>
        <v>0</v>
      </c>
      <c r="T306" s="10">
        <f>fact_bookings[[#This Row],[number_of_rooms]]*fact_bookings[[#This Row],[LOS]]</f>
        <v>60</v>
      </c>
    </row>
    <row r="307" spans="1:20" x14ac:dyDescent="0.2">
      <c r="A307" t="s">
        <v>781</v>
      </c>
      <c r="B307" t="s">
        <v>782</v>
      </c>
      <c r="C307" s="1">
        <v>45292</v>
      </c>
      <c r="D307" s="1">
        <v>45293</v>
      </c>
      <c r="E307" s="1">
        <v>45295</v>
      </c>
      <c r="F307" t="s">
        <v>113</v>
      </c>
      <c r="G307" t="s">
        <v>178</v>
      </c>
      <c r="H307" t="s">
        <v>179</v>
      </c>
      <c r="I307" t="s">
        <v>92</v>
      </c>
      <c r="J307" t="s">
        <v>158</v>
      </c>
      <c r="K307">
        <v>2100</v>
      </c>
      <c r="L307">
        <v>3</v>
      </c>
      <c r="M307">
        <v>9</v>
      </c>
      <c r="N307">
        <v>6</v>
      </c>
      <c r="O307">
        <f>fact_bookings[[#This Row],[adults_count]]+fact_bookings[[#This Row],[children_count]]</f>
        <v>15</v>
      </c>
      <c r="P307">
        <f>fact_bookings[[#This Row],[check_out_date]]-fact_bookings[[#This Row],[check_in_date]]</f>
        <v>2</v>
      </c>
      <c r="Q307">
        <f>ABS(fact_bookings[[#This Row],[check_in_date]]-fact_bookings[[#This Row],[booking_date]])</f>
        <v>1</v>
      </c>
      <c r="R307" s="10">
        <v>105</v>
      </c>
      <c r="S307">
        <f>fact_bookings[[#This Row],[total_room_revenue]]-fact_bookings[[#This Row],[commission_cost]]</f>
        <v>1995</v>
      </c>
      <c r="T307" s="10">
        <f>fact_bookings[[#This Row],[number_of_rooms]]*fact_bookings[[#This Row],[LOS]]</f>
        <v>6</v>
      </c>
    </row>
    <row r="308" spans="1:20" x14ac:dyDescent="0.2">
      <c r="A308" t="s">
        <v>783</v>
      </c>
      <c r="B308" t="s">
        <v>784</v>
      </c>
      <c r="C308" s="1">
        <v>45292</v>
      </c>
      <c r="D308" s="1">
        <v>45293</v>
      </c>
      <c r="E308" s="1">
        <v>45295</v>
      </c>
      <c r="F308" t="s">
        <v>113</v>
      </c>
      <c r="G308" t="s">
        <v>164</v>
      </c>
      <c r="H308" t="s">
        <v>165</v>
      </c>
      <c r="I308" t="s">
        <v>90</v>
      </c>
      <c r="J308" t="s">
        <v>158</v>
      </c>
      <c r="K308">
        <v>2800</v>
      </c>
      <c r="L308">
        <v>4</v>
      </c>
      <c r="M308">
        <v>8</v>
      </c>
      <c r="N308">
        <v>3</v>
      </c>
      <c r="O308">
        <f>fact_bookings[[#This Row],[adults_count]]+fact_bookings[[#This Row],[children_count]]</f>
        <v>11</v>
      </c>
      <c r="P308">
        <f>fact_bookings[[#This Row],[check_out_date]]-fact_bookings[[#This Row],[check_in_date]]</f>
        <v>2</v>
      </c>
      <c r="Q308">
        <f>ABS(fact_bookings[[#This Row],[check_in_date]]-fact_bookings[[#This Row],[booking_date]])</f>
        <v>1</v>
      </c>
      <c r="R308" s="10">
        <v>560</v>
      </c>
      <c r="S308">
        <f>fact_bookings[[#This Row],[total_room_revenue]]-fact_bookings[[#This Row],[commission_cost]]</f>
        <v>2240</v>
      </c>
      <c r="T308" s="10">
        <f>fact_bookings[[#This Row],[number_of_rooms]]*fact_bookings[[#This Row],[LOS]]</f>
        <v>8</v>
      </c>
    </row>
    <row r="309" spans="1:20" x14ac:dyDescent="0.2">
      <c r="A309" t="s">
        <v>785</v>
      </c>
      <c r="B309" t="s">
        <v>786</v>
      </c>
      <c r="C309" s="1">
        <v>45292</v>
      </c>
      <c r="D309" s="1">
        <v>45303</v>
      </c>
      <c r="E309" s="1">
        <v>45305</v>
      </c>
      <c r="F309" t="s">
        <v>113</v>
      </c>
      <c r="G309" t="s">
        <v>185</v>
      </c>
      <c r="H309" t="s">
        <v>165</v>
      </c>
      <c r="I309" t="s">
        <v>89</v>
      </c>
      <c r="J309" t="s">
        <v>158</v>
      </c>
      <c r="K309">
        <v>1400</v>
      </c>
      <c r="L309">
        <v>2</v>
      </c>
      <c r="M309">
        <v>2</v>
      </c>
      <c r="N309">
        <v>1</v>
      </c>
      <c r="O309">
        <f>fact_bookings[[#This Row],[adults_count]]+fact_bookings[[#This Row],[children_count]]</f>
        <v>3</v>
      </c>
      <c r="P309">
        <f>fact_bookings[[#This Row],[check_out_date]]-fact_bookings[[#This Row],[check_in_date]]</f>
        <v>2</v>
      </c>
      <c r="Q309">
        <f>ABS(fact_bookings[[#This Row],[check_in_date]]-fact_bookings[[#This Row],[booking_date]])</f>
        <v>11</v>
      </c>
      <c r="R309" s="10">
        <v>280</v>
      </c>
      <c r="S309">
        <f>fact_bookings[[#This Row],[total_room_revenue]]-fact_bookings[[#This Row],[commission_cost]]</f>
        <v>1120</v>
      </c>
      <c r="T309" s="10">
        <f>fact_bookings[[#This Row],[number_of_rooms]]*fact_bookings[[#This Row],[LOS]]</f>
        <v>4</v>
      </c>
    </row>
    <row r="310" spans="1:20" x14ac:dyDescent="0.2">
      <c r="A310" t="s">
        <v>787</v>
      </c>
      <c r="B310" t="s">
        <v>788</v>
      </c>
      <c r="C310" s="1">
        <v>45292</v>
      </c>
      <c r="D310" s="1">
        <v>45293</v>
      </c>
      <c r="E310" s="1">
        <v>45305</v>
      </c>
      <c r="F310" t="s">
        <v>113</v>
      </c>
      <c r="G310" t="s">
        <v>178</v>
      </c>
      <c r="H310" t="s">
        <v>228</v>
      </c>
      <c r="I310" t="s">
        <v>90</v>
      </c>
      <c r="J310" t="s">
        <v>173</v>
      </c>
      <c r="K310">
        <v>12600</v>
      </c>
      <c r="L310">
        <v>3</v>
      </c>
      <c r="M310">
        <v>6</v>
      </c>
      <c r="N310">
        <v>3</v>
      </c>
      <c r="O310">
        <f>fact_bookings[[#This Row],[adults_count]]+fact_bookings[[#This Row],[children_count]]</f>
        <v>9</v>
      </c>
      <c r="P310">
        <f>fact_bookings[[#This Row],[check_out_date]]-fact_bookings[[#This Row],[check_in_date]]</f>
        <v>12</v>
      </c>
      <c r="Q310">
        <f>ABS(fact_bookings[[#This Row],[check_in_date]]-fact_bookings[[#This Row],[booking_date]])</f>
        <v>1</v>
      </c>
      <c r="R310" s="10">
        <v>1260</v>
      </c>
      <c r="S310">
        <f>fact_bookings[[#This Row],[total_room_revenue]]-fact_bookings[[#This Row],[commission_cost]]</f>
        <v>11340</v>
      </c>
      <c r="T310" s="10">
        <f>fact_bookings[[#This Row],[number_of_rooms]]*fact_bookings[[#This Row],[LOS]]</f>
        <v>36</v>
      </c>
    </row>
    <row r="311" spans="1:20" x14ac:dyDescent="0.2">
      <c r="A311" t="s">
        <v>789</v>
      </c>
      <c r="B311" t="s">
        <v>790</v>
      </c>
      <c r="C311" s="1">
        <v>45292</v>
      </c>
      <c r="D311" s="1">
        <v>45293</v>
      </c>
      <c r="E311" s="1">
        <v>45301</v>
      </c>
      <c r="F311" t="s">
        <v>111</v>
      </c>
      <c r="G311" t="s">
        <v>156</v>
      </c>
      <c r="H311" t="s">
        <v>161</v>
      </c>
      <c r="I311" t="s">
        <v>91</v>
      </c>
      <c r="J311" t="s">
        <v>134</v>
      </c>
      <c r="K311">
        <v>35200</v>
      </c>
      <c r="L311">
        <v>4</v>
      </c>
      <c r="M311">
        <v>12</v>
      </c>
      <c r="N311">
        <v>4</v>
      </c>
      <c r="O311">
        <f>fact_bookings[[#This Row],[adults_count]]+fact_bookings[[#This Row],[children_count]]</f>
        <v>16</v>
      </c>
      <c r="P311">
        <f>fact_bookings[[#This Row],[check_out_date]]-fact_bookings[[#This Row],[check_in_date]]</f>
        <v>8</v>
      </c>
      <c r="Q311">
        <f>ABS(fact_bookings[[#This Row],[check_in_date]]-fact_bookings[[#This Row],[booking_date]])</f>
        <v>1</v>
      </c>
      <c r="R311" s="10">
        <v>5280</v>
      </c>
      <c r="S311">
        <f>fact_bookings[[#This Row],[total_room_revenue]]-fact_bookings[[#This Row],[commission_cost]]</f>
        <v>29920</v>
      </c>
      <c r="T311" s="10">
        <f>fact_bookings[[#This Row],[number_of_rooms]]*fact_bookings[[#This Row],[LOS]]</f>
        <v>32</v>
      </c>
    </row>
    <row r="312" spans="1:20" x14ac:dyDescent="0.2">
      <c r="A312" t="s">
        <v>791</v>
      </c>
      <c r="B312" t="s">
        <v>792</v>
      </c>
      <c r="C312" s="1">
        <v>45292</v>
      </c>
      <c r="D312" s="1">
        <v>45293</v>
      </c>
      <c r="E312" s="1">
        <v>45294</v>
      </c>
      <c r="F312" t="s">
        <v>110</v>
      </c>
      <c r="G312" t="s">
        <v>190</v>
      </c>
      <c r="H312" t="s">
        <v>203</v>
      </c>
      <c r="I312" t="s">
        <v>92</v>
      </c>
      <c r="J312" t="s">
        <v>158</v>
      </c>
      <c r="K312">
        <v>1100</v>
      </c>
      <c r="L312">
        <v>2</v>
      </c>
      <c r="M312">
        <v>4</v>
      </c>
      <c r="N312">
        <v>1</v>
      </c>
      <c r="O312">
        <f>fact_bookings[[#This Row],[adults_count]]+fact_bookings[[#This Row],[children_count]]</f>
        <v>5</v>
      </c>
      <c r="P312">
        <f>fact_bookings[[#This Row],[check_out_date]]-fact_bookings[[#This Row],[check_in_date]]</f>
        <v>1</v>
      </c>
      <c r="Q312">
        <f>ABS(fact_bookings[[#This Row],[check_in_date]]-fact_bookings[[#This Row],[booking_date]])</f>
        <v>1</v>
      </c>
      <c r="R312" s="10">
        <v>187</v>
      </c>
      <c r="S312">
        <f>fact_bookings[[#This Row],[total_room_revenue]]-fact_bookings[[#This Row],[commission_cost]]</f>
        <v>913</v>
      </c>
      <c r="T312" s="10">
        <f>fact_bookings[[#This Row],[number_of_rooms]]*fact_bookings[[#This Row],[LOS]]</f>
        <v>2</v>
      </c>
    </row>
    <row r="313" spans="1:20" x14ac:dyDescent="0.2">
      <c r="A313" t="s">
        <v>793</v>
      </c>
      <c r="B313" t="s">
        <v>794</v>
      </c>
      <c r="C313" s="1">
        <v>45292</v>
      </c>
      <c r="D313" s="1">
        <v>45293</v>
      </c>
      <c r="E313" s="1">
        <v>45295</v>
      </c>
      <c r="F313" t="s">
        <v>113</v>
      </c>
      <c r="G313" t="s">
        <v>164</v>
      </c>
      <c r="H313" t="s">
        <v>203</v>
      </c>
      <c r="I313" t="s">
        <v>93</v>
      </c>
      <c r="J313" t="s">
        <v>173</v>
      </c>
      <c r="K313">
        <v>700</v>
      </c>
      <c r="L313">
        <v>1</v>
      </c>
      <c r="M313">
        <v>2</v>
      </c>
      <c r="N313">
        <v>0</v>
      </c>
      <c r="O313">
        <f>fact_bookings[[#This Row],[adults_count]]+fact_bookings[[#This Row],[children_count]]</f>
        <v>2</v>
      </c>
      <c r="P313">
        <f>fact_bookings[[#This Row],[check_out_date]]-fact_bookings[[#This Row],[check_in_date]]</f>
        <v>2</v>
      </c>
      <c r="Q313">
        <f>ABS(fact_bookings[[#This Row],[check_in_date]]-fact_bookings[[#This Row],[booking_date]])</f>
        <v>1</v>
      </c>
      <c r="R313" s="10">
        <v>119</v>
      </c>
      <c r="S313">
        <f>fact_bookings[[#This Row],[total_room_revenue]]-fact_bookings[[#This Row],[commission_cost]]</f>
        <v>581</v>
      </c>
      <c r="T313" s="10">
        <f>fact_bookings[[#This Row],[number_of_rooms]]*fact_bookings[[#This Row],[LOS]]</f>
        <v>2</v>
      </c>
    </row>
    <row r="314" spans="1:20" x14ac:dyDescent="0.2">
      <c r="A314" t="s">
        <v>795</v>
      </c>
      <c r="B314" t="s">
        <v>796</v>
      </c>
      <c r="C314" s="1">
        <v>45292</v>
      </c>
      <c r="D314" s="1">
        <v>45293</v>
      </c>
      <c r="E314" s="1">
        <v>45297</v>
      </c>
      <c r="F314" t="s">
        <v>110</v>
      </c>
      <c r="G314" t="s">
        <v>185</v>
      </c>
      <c r="H314" t="s">
        <v>203</v>
      </c>
      <c r="I314" t="s">
        <v>89</v>
      </c>
      <c r="J314" t="s">
        <v>134</v>
      </c>
      <c r="K314">
        <v>4400</v>
      </c>
      <c r="L314">
        <v>2</v>
      </c>
      <c r="M314">
        <v>4</v>
      </c>
      <c r="N314">
        <v>0</v>
      </c>
      <c r="O314">
        <f>fact_bookings[[#This Row],[adults_count]]+fact_bookings[[#This Row],[children_count]]</f>
        <v>4</v>
      </c>
      <c r="P314">
        <f>fact_bookings[[#This Row],[check_out_date]]-fact_bookings[[#This Row],[check_in_date]]</f>
        <v>4</v>
      </c>
      <c r="Q314">
        <f>ABS(fact_bookings[[#This Row],[check_in_date]]-fact_bookings[[#This Row],[booking_date]])</f>
        <v>1</v>
      </c>
      <c r="R314" s="10">
        <v>748</v>
      </c>
      <c r="S314">
        <f>fact_bookings[[#This Row],[total_room_revenue]]-fact_bookings[[#This Row],[commission_cost]]</f>
        <v>3652</v>
      </c>
      <c r="T314" s="10">
        <f>fact_bookings[[#This Row],[number_of_rooms]]*fact_bookings[[#This Row],[LOS]]</f>
        <v>8</v>
      </c>
    </row>
    <row r="315" spans="1:20" x14ac:dyDescent="0.2">
      <c r="A315" t="s">
        <v>797</v>
      </c>
      <c r="B315" t="s">
        <v>798</v>
      </c>
      <c r="C315" s="1">
        <v>45292</v>
      </c>
      <c r="D315" s="1">
        <v>45293</v>
      </c>
      <c r="E315" s="1">
        <v>45302</v>
      </c>
      <c r="F315" t="s">
        <v>112</v>
      </c>
      <c r="G315" t="s">
        <v>190</v>
      </c>
      <c r="H315" t="s">
        <v>228</v>
      </c>
      <c r="I315" t="s">
        <v>90</v>
      </c>
      <c r="J315" t="s">
        <v>134</v>
      </c>
      <c r="K315">
        <v>7200</v>
      </c>
      <c r="L315">
        <v>1</v>
      </c>
      <c r="M315">
        <v>1</v>
      </c>
      <c r="N315">
        <v>1</v>
      </c>
      <c r="O315">
        <f>fact_bookings[[#This Row],[adults_count]]+fact_bookings[[#This Row],[children_count]]</f>
        <v>2</v>
      </c>
      <c r="P315">
        <f>fact_bookings[[#This Row],[check_out_date]]-fact_bookings[[#This Row],[check_in_date]]</f>
        <v>9</v>
      </c>
      <c r="Q315">
        <f>ABS(fact_bookings[[#This Row],[check_in_date]]-fact_bookings[[#This Row],[booking_date]])</f>
        <v>1</v>
      </c>
      <c r="R315" s="10">
        <v>720</v>
      </c>
      <c r="S315">
        <f>fact_bookings[[#This Row],[total_room_revenue]]-fact_bookings[[#This Row],[commission_cost]]</f>
        <v>6480</v>
      </c>
      <c r="T315" s="10">
        <f>fact_bookings[[#This Row],[number_of_rooms]]*fact_bookings[[#This Row],[LOS]]</f>
        <v>9</v>
      </c>
    </row>
    <row r="316" spans="1:20" x14ac:dyDescent="0.2">
      <c r="A316" t="s">
        <v>799</v>
      </c>
      <c r="B316" t="s">
        <v>800</v>
      </c>
      <c r="C316" s="1">
        <v>45292</v>
      </c>
      <c r="D316" s="1">
        <v>45293</v>
      </c>
      <c r="E316" s="1">
        <v>45304</v>
      </c>
      <c r="F316" t="s">
        <v>113</v>
      </c>
      <c r="G316" t="s">
        <v>171</v>
      </c>
      <c r="H316" t="s">
        <v>228</v>
      </c>
      <c r="I316" t="s">
        <v>91</v>
      </c>
      <c r="J316" t="s">
        <v>158</v>
      </c>
      <c r="K316">
        <v>11550</v>
      </c>
      <c r="L316">
        <v>3</v>
      </c>
      <c r="M316">
        <v>6</v>
      </c>
      <c r="N316">
        <v>3</v>
      </c>
      <c r="O316">
        <f>fact_bookings[[#This Row],[adults_count]]+fact_bookings[[#This Row],[children_count]]</f>
        <v>9</v>
      </c>
      <c r="P316">
        <f>fact_bookings[[#This Row],[check_out_date]]-fact_bookings[[#This Row],[check_in_date]]</f>
        <v>11</v>
      </c>
      <c r="Q316">
        <f>ABS(fact_bookings[[#This Row],[check_in_date]]-fact_bookings[[#This Row],[booking_date]])</f>
        <v>1</v>
      </c>
      <c r="R316" s="10">
        <v>1155</v>
      </c>
      <c r="S316">
        <f>fact_bookings[[#This Row],[total_room_revenue]]-fact_bookings[[#This Row],[commission_cost]]</f>
        <v>10395</v>
      </c>
      <c r="T316" s="10">
        <f>fact_bookings[[#This Row],[number_of_rooms]]*fact_bookings[[#This Row],[LOS]]</f>
        <v>33</v>
      </c>
    </row>
    <row r="317" spans="1:20" x14ac:dyDescent="0.2">
      <c r="A317" t="s">
        <v>801</v>
      </c>
      <c r="B317" t="s">
        <v>802</v>
      </c>
      <c r="C317" s="1">
        <v>45292</v>
      </c>
      <c r="D317" s="1">
        <v>45313</v>
      </c>
      <c r="E317" s="1">
        <v>45319</v>
      </c>
      <c r="F317" t="s">
        <v>112</v>
      </c>
      <c r="G317" t="s">
        <v>185</v>
      </c>
      <c r="H317" t="s">
        <v>161</v>
      </c>
      <c r="I317" t="s">
        <v>91</v>
      </c>
      <c r="J317" t="s">
        <v>158</v>
      </c>
      <c r="K317">
        <v>9600</v>
      </c>
      <c r="L317">
        <v>2</v>
      </c>
      <c r="M317">
        <v>4</v>
      </c>
      <c r="N317">
        <v>0</v>
      </c>
      <c r="O317">
        <f>fact_bookings[[#This Row],[adults_count]]+fact_bookings[[#This Row],[children_count]]</f>
        <v>4</v>
      </c>
      <c r="P317">
        <f>fact_bookings[[#This Row],[check_out_date]]-fact_bookings[[#This Row],[check_in_date]]</f>
        <v>6</v>
      </c>
      <c r="Q317">
        <f>ABS(fact_bookings[[#This Row],[check_in_date]]-fact_bookings[[#This Row],[booking_date]])</f>
        <v>21</v>
      </c>
      <c r="R317" s="10">
        <v>1440</v>
      </c>
      <c r="S317">
        <f>fact_bookings[[#This Row],[total_room_revenue]]-fact_bookings[[#This Row],[commission_cost]]</f>
        <v>8160</v>
      </c>
      <c r="T317" s="10">
        <f>fact_bookings[[#This Row],[number_of_rooms]]*fact_bookings[[#This Row],[LOS]]</f>
        <v>12</v>
      </c>
    </row>
    <row r="318" spans="1:20" x14ac:dyDescent="0.2">
      <c r="A318" t="s">
        <v>803</v>
      </c>
      <c r="B318" t="s">
        <v>804</v>
      </c>
      <c r="C318" s="1">
        <v>45292</v>
      </c>
      <c r="D318" s="1">
        <v>45304</v>
      </c>
      <c r="E318" s="1">
        <v>45318</v>
      </c>
      <c r="F318" t="s">
        <v>111</v>
      </c>
      <c r="G318" t="s">
        <v>168</v>
      </c>
      <c r="H318" t="s">
        <v>165</v>
      </c>
      <c r="I318" t="s">
        <v>89</v>
      </c>
      <c r="J318" t="s">
        <v>158</v>
      </c>
      <c r="K318">
        <v>61600</v>
      </c>
      <c r="L318">
        <v>4</v>
      </c>
      <c r="M318">
        <v>12</v>
      </c>
      <c r="N318">
        <v>5</v>
      </c>
      <c r="O318">
        <f>fact_bookings[[#This Row],[adults_count]]+fact_bookings[[#This Row],[children_count]]</f>
        <v>17</v>
      </c>
      <c r="P318">
        <f>fact_bookings[[#This Row],[check_out_date]]-fact_bookings[[#This Row],[check_in_date]]</f>
        <v>14</v>
      </c>
      <c r="Q318">
        <f>ABS(fact_bookings[[#This Row],[check_in_date]]-fact_bookings[[#This Row],[booking_date]])</f>
        <v>12</v>
      </c>
      <c r="R318" s="10">
        <v>12320</v>
      </c>
      <c r="S318">
        <f>fact_bookings[[#This Row],[total_room_revenue]]-fact_bookings[[#This Row],[commission_cost]]</f>
        <v>49280</v>
      </c>
      <c r="T318" s="10">
        <f>fact_bookings[[#This Row],[number_of_rooms]]*fact_bookings[[#This Row],[LOS]]</f>
        <v>56</v>
      </c>
    </row>
    <row r="319" spans="1:20" x14ac:dyDescent="0.2">
      <c r="A319" t="s">
        <v>805</v>
      </c>
      <c r="B319" t="s">
        <v>806</v>
      </c>
      <c r="C319" s="1">
        <v>45292</v>
      </c>
      <c r="D319" s="1">
        <v>45293</v>
      </c>
      <c r="E319" s="1">
        <v>45295</v>
      </c>
      <c r="F319" t="s">
        <v>112</v>
      </c>
      <c r="G319" t="s">
        <v>171</v>
      </c>
      <c r="H319" t="s">
        <v>203</v>
      </c>
      <c r="I319" t="s">
        <v>89</v>
      </c>
      <c r="J319" t="s">
        <v>173</v>
      </c>
      <c r="K319">
        <v>3200</v>
      </c>
      <c r="L319">
        <v>2</v>
      </c>
      <c r="M319">
        <v>2</v>
      </c>
      <c r="N319">
        <v>1</v>
      </c>
      <c r="O319">
        <f>fact_bookings[[#This Row],[adults_count]]+fact_bookings[[#This Row],[children_count]]</f>
        <v>3</v>
      </c>
      <c r="P319">
        <f>fact_bookings[[#This Row],[check_out_date]]-fact_bookings[[#This Row],[check_in_date]]</f>
        <v>2</v>
      </c>
      <c r="Q319">
        <f>ABS(fact_bookings[[#This Row],[check_in_date]]-fact_bookings[[#This Row],[booking_date]])</f>
        <v>1</v>
      </c>
      <c r="R319" s="10">
        <v>544</v>
      </c>
      <c r="S319">
        <f>fact_bookings[[#This Row],[total_room_revenue]]-fact_bookings[[#This Row],[commission_cost]]</f>
        <v>2656</v>
      </c>
      <c r="T319" s="10">
        <f>fact_bookings[[#This Row],[number_of_rooms]]*fact_bookings[[#This Row],[LOS]]</f>
        <v>4</v>
      </c>
    </row>
    <row r="320" spans="1:20" x14ac:dyDescent="0.2">
      <c r="A320" t="s">
        <v>807</v>
      </c>
      <c r="B320" t="s">
        <v>808</v>
      </c>
      <c r="C320" s="1">
        <v>45292</v>
      </c>
      <c r="D320" s="1">
        <v>45293</v>
      </c>
      <c r="E320" s="1">
        <v>45307</v>
      </c>
      <c r="F320" t="s">
        <v>113</v>
      </c>
      <c r="G320" t="s">
        <v>190</v>
      </c>
      <c r="H320" t="s">
        <v>179</v>
      </c>
      <c r="I320" t="s">
        <v>89</v>
      </c>
      <c r="J320" t="s">
        <v>173</v>
      </c>
      <c r="K320">
        <v>4900</v>
      </c>
      <c r="L320">
        <v>1</v>
      </c>
      <c r="M320">
        <v>3</v>
      </c>
      <c r="N320">
        <v>0</v>
      </c>
      <c r="O320">
        <f>fact_bookings[[#This Row],[adults_count]]+fact_bookings[[#This Row],[children_count]]</f>
        <v>3</v>
      </c>
      <c r="P320">
        <f>fact_bookings[[#This Row],[check_out_date]]-fact_bookings[[#This Row],[check_in_date]]</f>
        <v>14</v>
      </c>
      <c r="Q320">
        <f>ABS(fact_bookings[[#This Row],[check_in_date]]-fact_bookings[[#This Row],[booking_date]])</f>
        <v>1</v>
      </c>
      <c r="R320" s="10">
        <v>245</v>
      </c>
      <c r="S320">
        <f>fact_bookings[[#This Row],[total_room_revenue]]-fact_bookings[[#This Row],[commission_cost]]</f>
        <v>4655</v>
      </c>
      <c r="T320" s="10">
        <f>fact_bookings[[#This Row],[number_of_rooms]]*fact_bookings[[#This Row],[LOS]]</f>
        <v>14</v>
      </c>
    </row>
    <row r="321" spans="1:20" x14ac:dyDescent="0.2">
      <c r="A321" t="s">
        <v>809</v>
      </c>
      <c r="B321" t="s">
        <v>810</v>
      </c>
      <c r="C321" s="1">
        <v>45292</v>
      </c>
      <c r="D321" s="1">
        <v>45293</v>
      </c>
      <c r="E321" s="1">
        <v>45306</v>
      </c>
      <c r="F321" t="s">
        <v>113</v>
      </c>
      <c r="G321" t="s">
        <v>178</v>
      </c>
      <c r="H321" t="s">
        <v>179</v>
      </c>
      <c r="I321" t="s">
        <v>90</v>
      </c>
      <c r="J321" t="s">
        <v>158</v>
      </c>
      <c r="K321">
        <v>9100</v>
      </c>
      <c r="L321">
        <v>2</v>
      </c>
      <c r="M321">
        <v>6</v>
      </c>
      <c r="N321">
        <v>0</v>
      </c>
      <c r="O321">
        <f>fact_bookings[[#This Row],[adults_count]]+fact_bookings[[#This Row],[children_count]]</f>
        <v>6</v>
      </c>
      <c r="P321">
        <f>fact_bookings[[#This Row],[check_out_date]]-fact_bookings[[#This Row],[check_in_date]]</f>
        <v>13</v>
      </c>
      <c r="Q321">
        <f>ABS(fact_bookings[[#This Row],[check_in_date]]-fact_bookings[[#This Row],[booking_date]])</f>
        <v>1</v>
      </c>
      <c r="R321" s="10">
        <v>455</v>
      </c>
      <c r="S321">
        <f>fact_bookings[[#This Row],[total_room_revenue]]-fact_bookings[[#This Row],[commission_cost]]</f>
        <v>8645</v>
      </c>
      <c r="T321" s="10">
        <f>fact_bookings[[#This Row],[number_of_rooms]]*fact_bookings[[#This Row],[LOS]]</f>
        <v>26</v>
      </c>
    </row>
    <row r="322" spans="1:20" x14ac:dyDescent="0.2">
      <c r="A322" t="s">
        <v>811</v>
      </c>
      <c r="B322" t="s">
        <v>812</v>
      </c>
      <c r="C322" s="1">
        <v>45292</v>
      </c>
      <c r="D322" s="1">
        <v>45293</v>
      </c>
      <c r="E322" s="1">
        <v>45304</v>
      </c>
      <c r="F322" t="s">
        <v>113</v>
      </c>
      <c r="G322" t="s">
        <v>164</v>
      </c>
      <c r="H322" t="s">
        <v>179</v>
      </c>
      <c r="I322" t="s">
        <v>91</v>
      </c>
      <c r="J322" t="s">
        <v>134</v>
      </c>
      <c r="K322">
        <v>19250</v>
      </c>
      <c r="L322">
        <v>5</v>
      </c>
      <c r="M322">
        <v>15</v>
      </c>
      <c r="N322">
        <v>2</v>
      </c>
      <c r="O322">
        <f>fact_bookings[[#This Row],[adults_count]]+fact_bookings[[#This Row],[children_count]]</f>
        <v>17</v>
      </c>
      <c r="P322">
        <f>fact_bookings[[#This Row],[check_out_date]]-fact_bookings[[#This Row],[check_in_date]]</f>
        <v>11</v>
      </c>
      <c r="Q322">
        <f>ABS(fact_bookings[[#This Row],[check_in_date]]-fact_bookings[[#This Row],[booking_date]])</f>
        <v>1</v>
      </c>
      <c r="R322" s="10">
        <v>962.5</v>
      </c>
      <c r="S322">
        <f>fact_bookings[[#This Row],[total_room_revenue]]-fact_bookings[[#This Row],[commission_cost]]</f>
        <v>18287.5</v>
      </c>
      <c r="T322" s="10">
        <f>fact_bookings[[#This Row],[number_of_rooms]]*fact_bookings[[#This Row],[LOS]]</f>
        <v>55</v>
      </c>
    </row>
    <row r="323" spans="1:20" x14ac:dyDescent="0.2">
      <c r="A323" t="s">
        <v>813</v>
      </c>
      <c r="B323" t="s">
        <v>814</v>
      </c>
      <c r="C323" s="1">
        <v>45292</v>
      </c>
      <c r="D323" s="1">
        <v>45306</v>
      </c>
      <c r="E323" s="1">
        <v>45316</v>
      </c>
      <c r="F323" t="s">
        <v>113</v>
      </c>
      <c r="G323" t="s">
        <v>185</v>
      </c>
      <c r="H323" t="s">
        <v>165</v>
      </c>
      <c r="I323" t="s">
        <v>89</v>
      </c>
      <c r="J323" t="s">
        <v>158</v>
      </c>
      <c r="K323">
        <v>3500</v>
      </c>
      <c r="L323">
        <v>1</v>
      </c>
      <c r="M323">
        <v>2</v>
      </c>
      <c r="N323">
        <v>1</v>
      </c>
      <c r="O323">
        <f>fact_bookings[[#This Row],[adults_count]]+fact_bookings[[#This Row],[children_count]]</f>
        <v>3</v>
      </c>
      <c r="P323">
        <f>fact_bookings[[#This Row],[check_out_date]]-fact_bookings[[#This Row],[check_in_date]]</f>
        <v>10</v>
      </c>
      <c r="Q323">
        <f>ABS(fact_bookings[[#This Row],[check_in_date]]-fact_bookings[[#This Row],[booking_date]])</f>
        <v>14</v>
      </c>
      <c r="R323" s="10">
        <v>700</v>
      </c>
      <c r="S323">
        <f>fact_bookings[[#This Row],[total_room_revenue]]-fact_bookings[[#This Row],[commission_cost]]</f>
        <v>2800</v>
      </c>
      <c r="T323" s="10">
        <f>fact_bookings[[#This Row],[number_of_rooms]]*fact_bookings[[#This Row],[LOS]]</f>
        <v>10</v>
      </c>
    </row>
    <row r="324" spans="1:20" x14ac:dyDescent="0.2">
      <c r="A324" t="s">
        <v>815</v>
      </c>
      <c r="B324" t="s">
        <v>816</v>
      </c>
      <c r="C324" s="1">
        <v>45292</v>
      </c>
      <c r="D324" s="1">
        <v>45357</v>
      </c>
      <c r="E324" s="1">
        <v>45367</v>
      </c>
      <c r="F324" t="s">
        <v>113</v>
      </c>
      <c r="G324" t="s">
        <v>171</v>
      </c>
      <c r="H324" t="s">
        <v>182</v>
      </c>
      <c r="I324" t="s">
        <v>92</v>
      </c>
      <c r="J324" t="s">
        <v>158</v>
      </c>
      <c r="K324">
        <v>17500</v>
      </c>
      <c r="L324">
        <v>5</v>
      </c>
      <c r="M324">
        <v>10</v>
      </c>
      <c r="N324">
        <v>5</v>
      </c>
      <c r="O324">
        <f>fact_bookings[[#This Row],[adults_count]]+fact_bookings[[#This Row],[children_count]]</f>
        <v>15</v>
      </c>
      <c r="P324">
        <f>fact_bookings[[#This Row],[check_out_date]]-fact_bookings[[#This Row],[check_in_date]]</f>
        <v>10</v>
      </c>
      <c r="Q324">
        <f>ABS(fact_bookings[[#This Row],[check_in_date]]-fact_bookings[[#This Row],[booking_date]])</f>
        <v>65</v>
      </c>
      <c r="R324" s="10">
        <v>0</v>
      </c>
      <c r="S324">
        <f>fact_bookings[[#This Row],[total_room_revenue]]-fact_bookings[[#This Row],[commission_cost]]</f>
        <v>17500</v>
      </c>
      <c r="T324" s="10">
        <f>fact_bookings[[#This Row],[number_of_rooms]]*fact_bookings[[#This Row],[LOS]]</f>
        <v>50</v>
      </c>
    </row>
    <row r="325" spans="1:20" x14ac:dyDescent="0.2">
      <c r="A325" t="s">
        <v>817</v>
      </c>
      <c r="B325" t="s">
        <v>818</v>
      </c>
      <c r="C325" s="1">
        <v>45292</v>
      </c>
      <c r="D325" s="1">
        <v>45293</v>
      </c>
      <c r="E325" s="1">
        <v>45303</v>
      </c>
      <c r="F325" t="s">
        <v>113</v>
      </c>
      <c r="G325" t="s">
        <v>185</v>
      </c>
      <c r="H325" t="s">
        <v>179</v>
      </c>
      <c r="I325" t="s">
        <v>89</v>
      </c>
      <c r="J325" t="s">
        <v>158</v>
      </c>
      <c r="K325">
        <v>14000</v>
      </c>
      <c r="L325">
        <v>4</v>
      </c>
      <c r="M325">
        <v>12</v>
      </c>
      <c r="N325">
        <v>4</v>
      </c>
      <c r="O325">
        <f>fact_bookings[[#This Row],[adults_count]]+fact_bookings[[#This Row],[children_count]]</f>
        <v>16</v>
      </c>
      <c r="P325">
        <f>fact_bookings[[#This Row],[check_out_date]]-fact_bookings[[#This Row],[check_in_date]]</f>
        <v>10</v>
      </c>
      <c r="Q325">
        <f>ABS(fact_bookings[[#This Row],[check_in_date]]-fact_bookings[[#This Row],[booking_date]])</f>
        <v>1</v>
      </c>
      <c r="R325" s="10">
        <v>700</v>
      </c>
      <c r="S325">
        <f>fact_bookings[[#This Row],[total_room_revenue]]-fact_bookings[[#This Row],[commission_cost]]</f>
        <v>13300</v>
      </c>
      <c r="T325" s="10">
        <f>fact_bookings[[#This Row],[number_of_rooms]]*fact_bookings[[#This Row],[LOS]]</f>
        <v>40</v>
      </c>
    </row>
    <row r="326" spans="1:20" x14ac:dyDescent="0.2">
      <c r="A326" t="s">
        <v>819</v>
      </c>
      <c r="B326" t="s">
        <v>820</v>
      </c>
      <c r="C326" s="1">
        <v>45292</v>
      </c>
      <c r="D326" s="1">
        <v>45293</v>
      </c>
      <c r="E326" s="1">
        <v>45296</v>
      </c>
      <c r="F326" t="s">
        <v>111</v>
      </c>
      <c r="G326" t="s">
        <v>178</v>
      </c>
      <c r="H326" t="s">
        <v>165</v>
      </c>
      <c r="I326" t="s">
        <v>93</v>
      </c>
      <c r="J326" t="s">
        <v>134</v>
      </c>
      <c r="K326">
        <v>6600</v>
      </c>
      <c r="L326">
        <v>2</v>
      </c>
      <c r="M326">
        <v>6</v>
      </c>
      <c r="N326">
        <v>2</v>
      </c>
      <c r="O326">
        <f>fact_bookings[[#This Row],[adults_count]]+fact_bookings[[#This Row],[children_count]]</f>
        <v>8</v>
      </c>
      <c r="P326">
        <f>fact_bookings[[#This Row],[check_out_date]]-fact_bookings[[#This Row],[check_in_date]]</f>
        <v>3</v>
      </c>
      <c r="Q326">
        <f>ABS(fact_bookings[[#This Row],[check_in_date]]-fact_bookings[[#This Row],[booking_date]])</f>
        <v>1</v>
      </c>
      <c r="R326" s="10">
        <v>1320</v>
      </c>
      <c r="S326">
        <f>fact_bookings[[#This Row],[total_room_revenue]]-fact_bookings[[#This Row],[commission_cost]]</f>
        <v>5280</v>
      </c>
      <c r="T326" s="10">
        <f>fact_bookings[[#This Row],[number_of_rooms]]*fact_bookings[[#This Row],[LOS]]</f>
        <v>6</v>
      </c>
    </row>
    <row r="327" spans="1:20" x14ac:dyDescent="0.2">
      <c r="A327" t="s">
        <v>821</v>
      </c>
      <c r="B327" t="s">
        <v>822</v>
      </c>
      <c r="C327" s="1">
        <v>45292</v>
      </c>
      <c r="D327" s="1">
        <v>45293</v>
      </c>
      <c r="E327" s="1">
        <v>45294</v>
      </c>
      <c r="F327" t="s">
        <v>113</v>
      </c>
      <c r="G327" t="s">
        <v>178</v>
      </c>
      <c r="H327" t="s">
        <v>161</v>
      </c>
      <c r="I327" t="s">
        <v>89</v>
      </c>
      <c r="J327" t="s">
        <v>158</v>
      </c>
      <c r="K327">
        <v>700</v>
      </c>
      <c r="L327">
        <v>2</v>
      </c>
      <c r="M327">
        <v>4</v>
      </c>
      <c r="N327">
        <v>1</v>
      </c>
      <c r="O327">
        <f>fact_bookings[[#This Row],[adults_count]]+fact_bookings[[#This Row],[children_count]]</f>
        <v>5</v>
      </c>
      <c r="P327">
        <f>fact_bookings[[#This Row],[check_out_date]]-fact_bookings[[#This Row],[check_in_date]]</f>
        <v>1</v>
      </c>
      <c r="Q327">
        <f>ABS(fact_bookings[[#This Row],[check_in_date]]-fact_bookings[[#This Row],[booking_date]])</f>
        <v>1</v>
      </c>
      <c r="R327" s="10">
        <v>105</v>
      </c>
      <c r="S327">
        <f>fact_bookings[[#This Row],[total_room_revenue]]-fact_bookings[[#This Row],[commission_cost]]</f>
        <v>595</v>
      </c>
      <c r="T327" s="10">
        <f>fact_bookings[[#This Row],[number_of_rooms]]*fact_bookings[[#This Row],[LOS]]</f>
        <v>2</v>
      </c>
    </row>
    <row r="328" spans="1:20" x14ac:dyDescent="0.2">
      <c r="A328" t="s">
        <v>823</v>
      </c>
      <c r="B328" t="s">
        <v>824</v>
      </c>
      <c r="C328" s="1">
        <v>45292</v>
      </c>
      <c r="D328" s="1">
        <v>45338</v>
      </c>
      <c r="E328" s="1">
        <v>45342</v>
      </c>
      <c r="F328" t="s">
        <v>113</v>
      </c>
      <c r="G328" t="s">
        <v>190</v>
      </c>
      <c r="H328" t="s">
        <v>161</v>
      </c>
      <c r="I328" t="s">
        <v>93</v>
      </c>
      <c r="J328" t="s">
        <v>158</v>
      </c>
      <c r="K328">
        <v>5600</v>
      </c>
      <c r="L328">
        <v>4</v>
      </c>
      <c r="M328">
        <v>8</v>
      </c>
      <c r="N328">
        <v>3</v>
      </c>
      <c r="O328">
        <f>fact_bookings[[#This Row],[adults_count]]+fact_bookings[[#This Row],[children_count]]</f>
        <v>11</v>
      </c>
      <c r="P328">
        <f>fact_bookings[[#This Row],[check_out_date]]-fact_bookings[[#This Row],[check_in_date]]</f>
        <v>4</v>
      </c>
      <c r="Q328">
        <f>ABS(fact_bookings[[#This Row],[check_in_date]]-fact_bookings[[#This Row],[booking_date]])</f>
        <v>46</v>
      </c>
      <c r="R328" s="10">
        <v>840</v>
      </c>
      <c r="S328">
        <f>fact_bookings[[#This Row],[total_room_revenue]]-fact_bookings[[#This Row],[commission_cost]]</f>
        <v>4760</v>
      </c>
      <c r="T328" s="10">
        <f>fact_bookings[[#This Row],[number_of_rooms]]*fact_bookings[[#This Row],[LOS]]</f>
        <v>16</v>
      </c>
    </row>
    <row r="329" spans="1:20" x14ac:dyDescent="0.2">
      <c r="A329" t="s">
        <v>825</v>
      </c>
      <c r="B329" t="s">
        <v>826</v>
      </c>
      <c r="C329" s="1">
        <v>45292</v>
      </c>
      <c r="D329" s="1">
        <v>45306</v>
      </c>
      <c r="E329" s="1">
        <v>45318</v>
      </c>
      <c r="F329" t="s">
        <v>114</v>
      </c>
      <c r="G329" t="s">
        <v>190</v>
      </c>
      <c r="H329" t="s">
        <v>161</v>
      </c>
      <c r="I329" t="s">
        <v>89</v>
      </c>
      <c r="J329" t="s">
        <v>173</v>
      </c>
      <c r="K329">
        <v>72000</v>
      </c>
      <c r="L329">
        <v>5</v>
      </c>
      <c r="M329">
        <v>15</v>
      </c>
      <c r="N329">
        <v>2</v>
      </c>
      <c r="O329">
        <f>fact_bookings[[#This Row],[adults_count]]+fact_bookings[[#This Row],[children_count]]</f>
        <v>17</v>
      </c>
      <c r="P329">
        <f>fact_bookings[[#This Row],[check_out_date]]-fact_bookings[[#This Row],[check_in_date]]</f>
        <v>12</v>
      </c>
      <c r="Q329">
        <f>ABS(fact_bookings[[#This Row],[check_in_date]]-fact_bookings[[#This Row],[booking_date]])</f>
        <v>14</v>
      </c>
      <c r="R329" s="10">
        <v>10800</v>
      </c>
      <c r="S329">
        <f>fact_bookings[[#This Row],[total_room_revenue]]-fact_bookings[[#This Row],[commission_cost]]</f>
        <v>61200</v>
      </c>
      <c r="T329" s="10">
        <f>fact_bookings[[#This Row],[number_of_rooms]]*fact_bookings[[#This Row],[LOS]]</f>
        <v>60</v>
      </c>
    </row>
    <row r="330" spans="1:20" x14ac:dyDescent="0.2">
      <c r="A330" t="s">
        <v>827</v>
      </c>
      <c r="B330" t="s">
        <v>828</v>
      </c>
      <c r="C330" s="1">
        <v>45292</v>
      </c>
      <c r="D330" s="1">
        <v>45293</v>
      </c>
      <c r="E330" s="1">
        <v>45305</v>
      </c>
      <c r="F330" t="s">
        <v>113</v>
      </c>
      <c r="G330" t="s">
        <v>178</v>
      </c>
      <c r="H330" t="s">
        <v>172</v>
      </c>
      <c r="I330" t="s">
        <v>91</v>
      </c>
      <c r="J330" t="s">
        <v>173</v>
      </c>
      <c r="K330">
        <v>4200</v>
      </c>
      <c r="L330">
        <v>1</v>
      </c>
      <c r="M330">
        <v>3</v>
      </c>
      <c r="N330">
        <v>2</v>
      </c>
      <c r="O330">
        <f>fact_bookings[[#This Row],[adults_count]]+fact_bookings[[#This Row],[children_count]]</f>
        <v>5</v>
      </c>
      <c r="P330">
        <f>fact_bookings[[#This Row],[check_out_date]]-fact_bookings[[#This Row],[check_in_date]]</f>
        <v>12</v>
      </c>
      <c r="Q330">
        <f>ABS(fact_bookings[[#This Row],[check_in_date]]-fact_bookings[[#This Row],[booking_date]])</f>
        <v>1</v>
      </c>
      <c r="R330" s="10">
        <v>0</v>
      </c>
      <c r="S330">
        <f>fact_bookings[[#This Row],[total_room_revenue]]-fact_bookings[[#This Row],[commission_cost]]</f>
        <v>4200</v>
      </c>
      <c r="T330" s="10">
        <f>fact_bookings[[#This Row],[number_of_rooms]]*fact_bookings[[#This Row],[LOS]]</f>
        <v>12</v>
      </c>
    </row>
    <row r="331" spans="1:20" x14ac:dyDescent="0.2">
      <c r="A331" t="s">
        <v>829</v>
      </c>
      <c r="B331" t="s">
        <v>830</v>
      </c>
      <c r="C331" s="1">
        <v>45292</v>
      </c>
      <c r="D331" s="1">
        <v>45293</v>
      </c>
      <c r="E331" s="1">
        <v>45294</v>
      </c>
      <c r="F331" t="s">
        <v>113</v>
      </c>
      <c r="G331" t="s">
        <v>185</v>
      </c>
      <c r="H331" t="s">
        <v>179</v>
      </c>
      <c r="I331" t="s">
        <v>89</v>
      </c>
      <c r="J331" t="s">
        <v>158</v>
      </c>
      <c r="K331">
        <v>1400</v>
      </c>
      <c r="L331">
        <v>4</v>
      </c>
      <c r="M331">
        <v>8</v>
      </c>
      <c r="N331">
        <v>3</v>
      </c>
      <c r="O331">
        <f>fact_bookings[[#This Row],[adults_count]]+fact_bookings[[#This Row],[children_count]]</f>
        <v>11</v>
      </c>
      <c r="P331">
        <f>fact_bookings[[#This Row],[check_out_date]]-fact_bookings[[#This Row],[check_in_date]]</f>
        <v>1</v>
      </c>
      <c r="Q331">
        <f>ABS(fact_bookings[[#This Row],[check_in_date]]-fact_bookings[[#This Row],[booking_date]])</f>
        <v>1</v>
      </c>
      <c r="R331" s="10">
        <v>70</v>
      </c>
      <c r="S331">
        <f>fact_bookings[[#This Row],[total_room_revenue]]-fact_bookings[[#This Row],[commission_cost]]</f>
        <v>1330</v>
      </c>
      <c r="T331" s="10">
        <f>fact_bookings[[#This Row],[number_of_rooms]]*fact_bookings[[#This Row],[LOS]]</f>
        <v>4</v>
      </c>
    </row>
    <row r="332" spans="1:20" x14ac:dyDescent="0.2">
      <c r="A332" t="s">
        <v>831</v>
      </c>
      <c r="B332" t="s">
        <v>832</v>
      </c>
      <c r="C332" s="1">
        <v>45292</v>
      </c>
      <c r="D332" s="1">
        <v>45293</v>
      </c>
      <c r="E332" s="1">
        <v>45305</v>
      </c>
      <c r="F332" t="s">
        <v>112</v>
      </c>
      <c r="G332" t="s">
        <v>156</v>
      </c>
      <c r="H332" t="s">
        <v>179</v>
      </c>
      <c r="I332" t="s">
        <v>89</v>
      </c>
      <c r="J332" t="s">
        <v>158</v>
      </c>
      <c r="K332">
        <v>19200</v>
      </c>
      <c r="L332">
        <v>2</v>
      </c>
      <c r="M332">
        <v>6</v>
      </c>
      <c r="N332">
        <v>0</v>
      </c>
      <c r="O332">
        <f>fact_bookings[[#This Row],[adults_count]]+fact_bookings[[#This Row],[children_count]]</f>
        <v>6</v>
      </c>
      <c r="P332">
        <f>fact_bookings[[#This Row],[check_out_date]]-fact_bookings[[#This Row],[check_in_date]]</f>
        <v>12</v>
      </c>
      <c r="Q332">
        <f>ABS(fact_bookings[[#This Row],[check_in_date]]-fact_bookings[[#This Row],[booking_date]])</f>
        <v>1</v>
      </c>
      <c r="R332" s="10">
        <v>960</v>
      </c>
      <c r="S332">
        <f>fact_bookings[[#This Row],[total_room_revenue]]-fact_bookings[[#This Row],[commission_cost]]</f>
        <v>18240</v>
      </c>
      <c r="T332" s="10">
        <f>fact_bookings[[#This Row],[number_of_rooms]]*fact_bookings[[#This Row],[LOS]]</f>
        <v>24</v>
      </c>
    </row>
    <row r="333" spans="1:20" x14ac:dyDescent="0.2">
      <c r="A333" t="s">
        <v>833</v>
      </c>
      <c r="B333" t="s">
        <v>834</v>
      </c>
      <c r="C333" s="1">
        <v>45292</v>
      </c>
      <c r="D333" s="1">
        <v>45293</v>
      </c>
      <c r="E333" s="1">
        <v>45303</v>
      </c>
      <c r="F333" t="s">
        <v>113</v>
      </c>
      <c r="G333" t="s">
        <v>185</v>
      </c>
      <c r="H333" t="s">
        <v>165</v>
      </c>
      <c r="I333" t="s">
        <v>93</v>
      </c>
      <c r="J333" t="s">
        <v>134</v>
      </c>
      <c r="K333">
        <v>3500</v>
      </c>
      <c r="L333">
        <v>1</v>
      </c>
      <c r="M333">
        <v>1</v>
      </c>
      <c r="N333">
        <v>1</v>
      </c>
      <c r="O333">
        <f>fact_bookings[[#This Row],[adults_count]]+fact_bookings[[#This Row],[children_count]]</f>
        <v>2</v>
      </c>
      <c r="P333">
        <f>fact_bookings[[#This Row],[check_out_date]]-fact_bookings[[#This Row],[check_in_date]]</f>
        <v>10</v>
      </c>
      <c r="Q333">
        <f>ABS(fact_bookings[[#This Row],[check_in_date]]-fact_bookings[[#This Row],[booking_date]])</f>
        <v>1</v>
      </c>
      <c r="R333" s="10">
        <v>700</v>
      </c>
      <c r="S333">
        <f>fact_bookings[[#This Row],[total_room_revenue]]-fact_bookings[[#This Row],[commission_cost]]</f>
        <v>2800</v>
      </c>
      <c r="T333" s="10">
        <f>fact_bookings[[#This Row],[number_of_rooms]]*fact_bookings[[#This Row],[LOS]]</f>
        <v>10</v>
      </c>
    </row>
    <row r="334" spans="1:20" x14ac:dyDescent="0.2">
      <c r="A334" t="s">
        <v>835</v>
      </c>
      <c r="B334" t="s">
        <v>836</v>
      </c>
      <c r="C334" s="1">
        <v>45292</v>
      </c>
      <c r="D334" s="1">
        <v>45303</v>
      </c>
      <c r="E334" s="1">
        <v>45317</v>
      </c>
      <c r="F334" t="s">
        <v>113</v>
      </c>
      <c r="G334" t="s">
        <v>171</v>
      </c>
      <c r="H334" t="s">
        <v>165</v>
      </c>
      <c r="I334" t="s">
        <v>89</v>
      </c>
      <c r="J334" t="s">
        <v>173</v>
      </c>
      <c r="K334">
        <v>9800</v>
      </c>
      <c r="L334">
        <v>2</v>
      </c>
      <c r="M334">
        <v>6</v>
      </c>
      <c r="N334">
        <v>0</v>
      </c>
      <c r="O334">
        <f>fact_bookings[[#This Row],[adults_count]]+fact_bookings[[#This Row],[children_count]]</f>
        <v>6</v>
      </c>
      <c r="P334">
        <f>fact_bookings[[#This Row],[check_out_date]]-fact_bookings[[#This Row],[check_in_date]]</f>
        <v>14</v>
      </c>
      <c r="Q334">
        <f>ABS(fact_bookings[[#This Row],[check_in_date]]-fact_bookings[[#This Row],[booking_date]])</f>
        <v>11</v>
      </c>
      <c r="R334" s="10">
        <v>1960</v>
      </c>
      <c r="S334">
        <f>fact_bookings[[#This Row],[total_room_revenue]]-fact_bookings[[#This Row],[commission_cost]]</f>
        <v>7840</v>
      </c>
      <c r="T334" s="10">
        <f>fact_bookings[[#This Row],[number_of_rooms]]*fact_bookings[[#This Row],[LOS]]</f>
        <v>28</v>
      </c>
    </row>
    <row r="335" spans="1:20" x14ac:dyDescent="0.2">
      <c r="A335" t="s">
        <v>837</v>
      </c>
      <c r="B335" t="s">
        <v>838</v>
      </c>
      <c r="C335" s="1">
        <v>45292</v>
      </c>
      <c r="D335" s="1">
        <v>45293</v>
      </c>
      <c r="E335" s="1">
        <v>45299</v>
      </c>
      <c r="F335" t="s">
        <v>113</v>
      </c>
      <c r="G335" t="s">
        <v>185</v>
      </c>
      <c r="H335" t="s">
        <v>203</v>
      </c>
      <c r="I335" t="s">
        <v>93</v>
      </c>
      <c r="J335" t="s">
        <v>173</v>
      </c>
      <c r="K335">
        <v>8400</v>
      </c>
      <c r="L335">
        <v>4</v>
      </c>
      <c r="M335">
        <v>8</v>
      </c>
      <c r="N335">
        <v>4</v>
      </c>
      <c r="O335">
        <f>fact_bookings[[#This Row],[adults_count]]+fact_bookings[[#This Row],[children_count]]</f>
        <v>12</v>
      </c>
      <c r="P335">
        <f>fact_bookings[[#This Row],[check_out_date]]-fact_bookings[[#This Row],[check_in_date]]</f>
        <v>6</v>
      </c>
      <c r="Q335">
        <f>ABS(fact_bookings[[#This Row],[check_in_date]]-fact_bookings[[#This Row],[booking_date]])</f>
        <v>1</v>
      </c>
      <c r="R335" s="10">
        <v>1428</v>
      </c>
      <c r="S335">
        <f>fact_bookings[[#This Row],[total_room_revenue]]-fact_bookings[[#This Row],[commission_cost]]</f>
        <v>6972</v>
      </c>
      <c r="T335" s="10">
        <f>fact_bookings[[#This Row],[number_of_rooms]]*fact_bookings[[#This Row],[LOS]]</f>
        <v>24</v>
      </c>
    </row>
    <row r="336" spans="1:20" x14ac:dyDescent="0.2">
      <c r="A336" t="s">
        <v>839</v>
      </c>
      <c r="B336" t="s">
        <v>840</v>
      </c>
      <c r="C336" s="1">
        <v>45292</v>
      </c>
      <c r="D336" s="1">
        <v>45293</v>
      </c>
      <c r="E336" s="1">
        <v>45304</v>
      </c>
      <c r="F336" t="s">
        <v>113</v>
      </c>
      <c r="G336" t="s">
        <v>168</v>
      </c>
      <c r="H336" t="s">
        <v>179</v>
      </c>
      <c r="I336" t="s">
        <v>92</v>
      </c>
      <c r="J336" t="s">
        <v>158</v>
      </c>
      <c r="K336">
        <v>3850</v>
      </c>
      <c r="L336">
        <v>1</v>
      </c>
      <c r="M336">
        <v>2</v>
      </c>
      <c r="N336">
        <v>0</v>
      </c>
      <c r="O336">
        <f>fact_bookings[[#This Row],[adults_count]]+fact_bookings[[#This Row],[children_count]]</f>
        <v>2</v>
      </c>
      <c r="P336">
        <f>fact_bookings[[#This Row],[check_out_date]]-fact_bookings[[#This Row],[check_in_date]]</f>
        <v>11</v>
      </c>
      <c r="Q336">
        <f>ABS(fact_bookings[[#This Row],[check_in_date]]-fact_bookings[[#This Row],[booking_date]])</f>
        <v>1</v>
      </c>
      <c r="R336" s="10">
        <v>192.5</v>
      </c>
      <c r="S336">
        <f>fact_bookings[[#This Row],[total_room_revenue]]-fact_bookings[[#This Row],[commission_cost]]</f>
        <v>3657.5</v>
      </c>
      <c r="T336" s="10">
        <f>fact_bookings[[#This Row],[number_of_rooms]]*fact_bookings[[#This Row],[LOS]]</f>
        <v>11</v>
      </c>
    </row>
    <row r="337" spans="1:20" x14ac:dyDescent="0.2">
      <c r="A337" t="s">
        <v>841</v>
      </c>
      <c r="B337" t="s">
        <v>842</v>
      </c>
      <c r="C337" s="1">
        <v>45292</v>
      </c>
      <c r="D337" s="1">
        <v>45293</v>
      </c>
      <c r="E337" s="1">
        <v>45305</v>
      </c>
      <c r="F337" t="s">
        <v>113</v>
      </c>
      <c r="G337" t="s">
        <v>168</v>
      </c>
      <c r="H337" t="s">
        <v>203</v>
      </c>
      <c r="I337" t="s">
        <v>92</v>
      </c>
      <c r="J337" t="s">
        <v>158</v>
      </c>
      <c r="K337">
        <v>8400</v>
      </c>
      <c r="L337">
        <v>2</v>
      </c>
      <c r="M337">
        <v>4</v>
      </c>
      <c r="N337">
        <v>1</v>
      </c>
      <c r="O337">
        <f>fact_bookings[[#This Row],[adults_count]]+fact_bookings[[#This Row],[children_count]]</f>
        <v>5</v>
      </c>
      <c r="P337">
        <f>fact_bookings[[#This Row],[check_out_date]]-fact_bookings[[#This Row],[check_in_date]]</f>
        <v>12</v>
      </c>
      <c r="Q337">
        <f>ABS(fact_bookings[[#This Row],[check_in_date]]-fact_bookings[[#This Row],[booking_date]])</f>
        <v>1</v>
      </c>
      <c r="R337" s="10">
        <v>1428</v>
      </c>
      <c r="S337">
        <f>fact_bookings[[#This Row],[total_room_revenue]]-fact_bookings[[#This Row],[commission_cost]]</f>
        <v>6972</v>
      </c>
      <c r="T337" s="10">
        <f>fact_bookings[[#This Row],[number_of_rooms]]*fact_bookings[[#This Row],[LOS]]</f>
        <v>24</v>
      </c>
    </row>
    <row r="338" spans="1:20" x14ac:dyDescent="0.2">
      <c r="A338" t="s">
        <v>843</v>
      </c>
      <c r="B338" t="s">
        <v>844</v>
      </c>
      <c r="C338" s="1">
        <v>45292</v>
      </c>
      <c r="D338" s="1">
        <v>45293</v>
      </c>
      <c r="E338" s="1">
        <v>45298</v>
      </c>
      <c r="F338" t="s">
        <v>113</v>
      </c>
      <c r="G338" t="s">
        <v>185</v>
      </c>
      <c r="H338" t="s">
        <v>165</v>
      </c>
      <c r="I338" t="s">
        <v>90</v>
      </c>
      <c r="J338" t="s">
        <v>158</v>
      </c>
      <c r="K338">
        <v>8750</v>
      </c>
      <c r="L338">
        <v>5</v>
      </c>
      <c r="M338">
        <v>15</v>
      </c>
      <c r="N338">
        <v>5</v>
      </c>
      <c r="O338">
        <f>fact_bookings[[#This Row],[adults_count]]+fact_bookings[[#This Row],[children_count]]</f>
        <v>20</v>
      </c>
      <c r="P338">
        <f>fact_bookings[[#This Row],[check_out_date]]-fact_bookings[[#This Row],[check_in_date]]</f>
        <v>5</v>
      </c>
      <c r="Q338">
        <f>ABS(fact_bookings[[#This Row],[check_in_date]]-fact_bookings[[#This Row],[booking_date]])</f>
        <v>1</v>
      </c>
      <c r="R338" s="10">
        <v>1750</v>
      </c>
      <c r="S338">
        <f>fact_bookings[[#This Row],[total_room_revenue]]-fact_bookings[[#This Row],[commission_cost]]</f>
        <v>7000</v>
      </c>
      <c r="T338" s="10">
        <f>fact_bookings[[#This Row],[number_of_rooms]]*fact_bookings[[#This Row],[LOS]]</f>
        <v>25</v>
      </c>
    </row>
    <row r="339" spans="1:20" x14ac:dyDescent="0.2">
      <c r="A339" t="s">
        <v>845</v>
      </c>
      <c r="B339" t="s">
        <v>846</v>
      </c>
      <c r="C339" s="1">
        <v>45292</v>
      </c>
      <c r="D339" s="1">
        <v>45293</v>
      </c>
      <c r="E339" s="1">
        <v>45302</v>
      </c>
      <c r="F339" t="s">
        <v>113</v>
      </c>
      <c r="G339" t="s">
        <v>168</v>
      </c>
      <c r="H339" t="s">
        <v>157</v>
      </c>
      <c r="I339" t="s">
        <v>90</v>
      </c>
      <c r="J339" t="s">
        <v>158</v>
      </c>
      <c r="K339">
        <v>9450</v>
      </c>
      <c r="L339">
        <v>3</v>
      </c>
      <c r="M339">
        <v>9</v>
      </c>
      <c r="N339">
        <v>2</v>
      </c>
      <c r="O339">
        <f>fact_bookings[[#This Row],[adults_count]]+fact_bookings[[#This Row],[children_count]]</f>
        <v>11</v>
      </c>
      <c r="P339">
        <f>fact_bookings[[#This Row],[check_out_date]]-fact_bookings[[#This Row],[check_in_date]]</f>
        <v>9</v>
      </c>
      <c r="Q339">
        <f>ABS(fact_bookings[[#This Row],[check_in_date]]-fact_bookings[[#This Row],[booking_date]])</f>
        <v>1</v>
      </c>
      <c r="R339" s="10">
        <v>0</v>
      </c>
      <c r="S339">
        <f>fact_bookings[[#This Row],[total_room_revenue]]-fact_bookings[[#This Row],[commission_cost]]</f>
        <v>9450</v>
      </c>
      <c r="T339" s="10">
        <f>fact_bookings[[#This Row],[number_of_rooms]]*fact_bookings[[#This Row],[LOS]]</f>
        <v>27</v>
      </c>
    </row>
    <row r="340" spans="1:20" x14ac:dyDescent="0.2">
      <c r="A340" t="s">
        <v>847</v>
      </c>
      <c r="B340" t="s">
        <v>848</v>
      </c>
      <c r="C340" s="1">
        <v>45292</v>
      </c>
      <c r="D340" s="1">
        <v>45293</v>
      </c>
      <c r="E340" s="1">
        <v>45295</v>
      </c>
      <c r="F340" t="s">
        <v>113</v>
      </c>
      <c r="G340" t="s">
        <v>164</v>
      </c>
      <c r="H340" t="s">
        <v>165</v>
      </c>
      <c r="I340" t="s">
        <v>91</v>
      </c>
      <c r="J340" t="s">
        <v>158</v>
      </c>
      <c r="K340">
        <v>2100</v>
      </c>
      <c r="L340">
        <v>3</v>
      </c>
      <c r="M340">
        <v>6</v>
      </c>
      <c r="N340">
        <v>1</v>
      </c>
      <c r="O340">
        <f>fact_bookings[[#This Row],[adults_count]]+fact_bookings[[#This Row],[children_count]]</f>
        <v>7</v>
      </c>
      <c r="P340">
        <f>fact_bookings[[#This Row],[check_out_date]]-fact_bookings[[#This Row],[check_in_date]]</f>
        <v>2</v>
      </c>
      <c r="Q340">
        <f>ABS(fact_bookings[[#This Row],[check_in_date]]-fact_bookings[[#This Row],[booking_date]])</f>
        <v>1</v>
      </c>
      <c r="R340" s="10">
        <v>420</v>
      </c>
      <c r="S340">
        <f>fact_bookings[[#This Row],[total_room_revenue]]-fact_bookings[[#This Row],[commission_cost]]</f>
        <v>1680</v>
      </c>
      <c r="T340" s="10">
        <f>fact_bookings[[#This Row],[number_of_rooms]]*fact_bookings[[#This Row],[LOS]]</f>
        <v>6</v>
      </c>
    </row>
    <row r="341" spans="1:20" x14ac:dyDescent="0.2">
      <c r="A341" t="s">
        <v>849</v>
      </c>
      <c r="B341" t="s">
        <v>850</v>
      </c>
      <c r="C341" s="1">
        <v>45292</v>
      </c>
      <c r="D341" s="1">
        <v>45297</v>
      </c>
      <c r="E341" s="1">
        <v>45303</v>
      </c>
      <c r="F341" t="s">
        <v>113</v>
      </c>
      <c r="G341" t="s">
        <v>178</v>
      </c>
      <c r="H341" t="s">
        <v>179</v>
      </c>
      <c r="I341" t="s">
        <v>90</v>
      </c>
      <c r="J341" t="s">
        <v>158</v>
      </c>
      <c r="K341">
        <v>6300</v>
      </c>
      <c r="L341">
        <v>3</v>
      </c>
      <c r="M341">
        <v>6</v>
      </c>
      <c r="N341">
        <v>3</v>
      </c>
      <c r="O341">
        <f>fact_bookings[[#This Row],[adults_count]]+fact_bookings[[#This Row],[children_count]]</f>
        <v>9</v>
      </c>
      <c r="P341">
        <f>fact_bookings[[#This Row],[check_out_date]]-fact_bookings[[#This Row],[check_in_date]]</f>
        <v>6</v>
      </c>
      <c r="Q341">
        <f>ABS(fact_bookings[[#This Row],[check_in_date]]-fact_bookings[[#This Row],[booking_date]])</f>
        <v>5</v>
      </c>
      <c r="R341" s="10">
        <v>315</v>
      </c>
      <c r="S341">
        <f>fact_bookings[[#This Row],[total_room_revenue]]-fact_bookings[[#This Row],[commission_cost]]</f>
        <v>5985</v>
      </c>
      <c r="T341" s="10">
        <f>fact_bookings[[#This Row],[number_of_rooms]]*fact_bookings[[#This Row],[LOS]]</f>
        <v>18</v>
      </c>
    </row>
    <row r="342" spans="1:20" x14ac:dyDescent="0.2">
      <c r="A342" t="s">
        <v>851</v>
      </c>
      <c r="B342" t="s">
        <v>852</v>
      </c>
      <c r="C342" s="1">
        <v>45292</v>
      </c>
      <c r="D342" s="1">
        <v>45293</v>
      </c>
      <c r="E342" s="1">
        <v>45296</v>
      </c>
      <c r="F342" t="s">
        <v>113</v>
      </c>
      <c r="G342" t="s">
        <v>164</v>
      </c>
      <c r="H342" t="s">
        <v>179</v>
      </c>
      <c r="I342" t="s">
        <v>91</v>
      </c>
      <c r="J342" t="s">
        <v>134</v>
      </c>
      <c r="K342">
        <v>4200</v>
      </c>
      <c r="L342">
        <v>4</v>
      </c>
      <c r="M342">
        <v>8</v>
      </c>
      <c r="N342">
        <v>1</v>
      </c>
      <c r="O342">
        <f>fact_bookings[[#This Row],[adults_count]]+fact_bookings[[#This Row],[children_count]]</f>
        <v>9</v>
      </c>
      <c r="P342">
        <f>fact_bookings[[#This Row],[check_out_date]]-fact_bookings[[#This Row],[check_in_date]]</f>
        <v>3</v>
      </c>
      <c r="Q342">
        <f>ABS(fact_bookings[[#This Row],[check_in_date]]-fact_bookings[[#This Row],[booking_date]])</f>
        <v>1</v>
      </c>
      <c r="R342" s="10">
        <v>210</v>
      </c>
      <c r="S342">
        <f>fact_bookings[[#This Row],[total_room_revenue]]-fact_bookings[[#This Row],[commission_cost]]</f>
        <v>3990</v>
      </c>
      <c r="T342" s="10">
        <f>fact_bookings[[#This Row],[number_of_rooms]]*fact_bookings[[#This Row],[LOS]]</f>
        <v>12</v>
      </c>
    </row>
    <row r="343" spans="1:20" x14ac:dyDescent="0.2">
      <c r="A343" t="s">
        <v>853</v>
      </c>
      <c r="B343" t="s">
        <v>854</v>
      </c>
      <c r="C343" s="1">
        <v>45292</v>
      </c>
      <c r="D343" s="1">
        <v>45293</v>
      </c>
      <c r="E343" s="1">
        <v>45298</v>
      </c>
      <c r="F343" t="s">
        <v>113</v>
      </c>
      <c r="G343" t="s">
        <v>185</v>
      </c>
      <c r="H343" t="s">
        <v>161</v>
      </c>
      <c r="I343" t="s">
        <v>92</v>
      </c>
      <c r="J343" t="s">
        <v>173</v>
      </c>
      <c r="K343">
        <v>5250</v>
      </c>
      <c r="L343">
        <v>3</v>
      </c>
      <c r="M343">
        <v>6</v>
      </c>
      <c r="N343">
        <v>3</v>
      </c>
      <c r="O343">
        <f>fact_bookings[[#This Row],[adults_count]]+fact_bookings[[#This Row],[children_count]]</f>
        <v>9</v>
      </c>
      <c r="P343">
        <f>fact_bookings[[#This Row],[check_out_date]]-fact_bookings[[#This Row],[check_in_date]]</f>
        <v>5</v>
      </c>
      <c r="Q343">
        <f>ABS(fact_bookings[[#This Row],[check_in_date]]-fact_bookings[[#This Row],[booking_date]])</f>
        <v>1</v>
      </c>
      <c r="R343" s="10">
        <v>787.5</v>
      </c>
      <c r="S343">
        <f>fact_bookings[[#This Row],[total_room_revenue]]-fact_bookings[[#This Row],[commission_cost]]</f>
        <v>4462.5</v>
      </c>
      <c r="T343" s="10">
        <f>fact_bookings[[#This Row],[number_of_rooms]]*fact_bookings[[#This Row],[LOS]]</f>
        <v>15</v>
      </c>
    </row>
    <row r="344" spans="1:20" x14ac:dyDescent="0.2">
      <c r="A344" t="s">
        <v>855</v>
      </c>
      <c r="B344" t="s">
        <v>856</v>
      </c>
      <c r="C344" s="1">
        <v>45292</v>
      </c>
      <c r="D344" s="1">
        <v>45314</v>
      </c>
      <c r="E344" s="1">
        <v>45327</v>
      </c>
      <c r="F344" t="s">
        <v>113</v>
      </c>
      <c r="G344" t="s">
        <v>171</v>
      </c>
      <c r="H344" t="s">
        <v>182</v>
      </c>
      <c r="I344" t="s">
        <v>89</v>
      </c>
      <c r="J344" t="s">
        <v>173</v>
      </c>
      <c r="K344">
        <v>9100</v>
      </c>
      <c r="L344">
        <v>2</v>
      </c>
      <c r="M344">
        <v>6</v>
      </c>
      <c r="N344">
        <v>0</v>
      </c>
      <c r="O344">
        <f>fact_bookings[[#This Row],[adults_count]]+fact_bookings[[#This Row],[children_count]]</f>
        <v>6</v>
      </c>
      <c r="P344">
        <f>fact_bookings[[#This Row],[check_out_date]]-fact_bookings[[#This Row],[check_in_date]]</f>
        <v>13</v>
      </c>
      <c r="Q344">
        <f>ABS(fact_bookings[[#This Row],[check_in_date]]-fact_bookings[[#This Row],[booking_date]])</f>
        <v>22</v>
      </c>
      <c r="R344" s="10">
        <v>0</v>
      </c>
      <c r="S344">
        <f>fact_bookings[[#This Row],[total_room_revenue]]-fact_bookings[[#This Row],[commission_cost]]</f>
        <v>9100</v>
      </c>
      <c r="T344" s="10">
        <f>fact_bookings[[#This Row],[number_of_rooms]]*fact_bookings[[#This Row],[LOS]]</f>
        <v>26</v>
      </c>
    </row>
    <row r="345" spans="1:20" x14ac:dyDescent="0.2">
      <c r="A345" t="s">
        <v>857</v>
      </c>
      <c r="B345" t="s">
        <v>858</v>
      </c>
      <c r="C345" s="1">
        <v>45292</v>
      </c>
      <c r="D345" s="1">
        <v>45328</v>
      </c>
      <c r="E345" s="1">
        <v>45331</v>
      </c>
      <c r="F345" t="s">
        <v>111</v>
      </c>
      <c r="G345" t="s">
        <v>156</v>
      </c>
      <c r="H345" t="s">
        <v>228</v>
      </c>
      <c r="I345" t="s">
        <v>89</v>
      </c>
      <c r="J345" t="s">
        <v>133</v>
      </c>
      <c r="K345">
        <v>0</v>
      </c>
      <c r="L345">
        <v>8</v>
      </c>
      <c r="M345">
        <v>0</v>
      </c>
      <c r="N345">
        <v>0</v>
      </c>
      <c r="O345">
        <f>fact_bookings[[#This Row],[adults_count]]+fact_bookings[[#This Row],[children_count]]</f>
        <v>0</v>
      </c>
      <c r="P345">
        <f>fact_bookings[[#This Row],[check_out_date]]-fact_bookings[[#This Row],[check_in_date]]</f>
        <v>3</v>
      </c>
      <c r="Q345">
        <f>ABS(fact_bookings[[#This Row],[check_in_date]]-fact_bookings[[#This Row],[booking_date]])</f>
        <v>36</v>
      </c>
      <c r="R345" s="10">
        <v>0</v>
      </c>
      <c r="S345">
        <f>fact_bookings[[#This Row],[total_room_revenue]]-fact_bookings[[#This Row],[commission_cost]]</f>
        <v>0</v>
      </c>
      <c r="T345" s="10">
        <f>fact_bookings[[#This Row],[number_of_rooms]]*fact_bookings[[#This Row],[LOS]]</f>
        <v>24</v>
      </c>
    </row>
    <row r="346" spans="1:20" x14ac:dyDescent="0.2">
      <c r="A346" t="s">
        <v>859</v>
      </c>
      <c r="B346" t="s">
        <v>860</v>
      </c>
      <c r="C346" s="1">
        <v>45292</v>
      </c>
      <c r="D346" s="1">
        <v>45325</v>
      </c>
      <c r="E346" s="1">
        <v>45337</v>
      </c>
      <c r="F346" t="s">
        <v>113</v>
      </c>
      <c r="G346" t="s">
        <v>185</v>
      </c>
      <c r="H346" t="s">
        <v>165</v>
      </c>
      <c r="I346" t="s">
        <v>89</v>
      </c>
      <c r="J346" t="s">
        <v>158</v>
      </c>
      <c r="K346">
        <v>8400</v>
      </c>
      <c r="L346">
        <v>2</v>
      </c>
      <c r="M346">
        <v>2</v>
      </c>
      <c r="N346">
        <v>1</v>
      </c>
      <c r="O346">
        <f>fact_bookings[[#This Row],[adults_count]]+fact_bookings[[#This Row],[children_count]]</f>
        <v>3</v>
      </c>
      <c r="P346">
        <f>fact_bookings[[#This Row],[check_out_date]]-fact_bookings[[#This Row],[check_in_date]]</f>
        <v>12</v>
      </c>
      <c r="Q346">
        <f>ABS(fact_bookings[[#This Row],[check_in_date]]-fact_bookings[[#This Row],[booking_date]])</f>
        <v>33</v>
      </c>
      <c r="R346" s="10">
        <v>1680</v>
      </c>
      <c r="S346">
        <f>fact_bookings[[#This Row],[total_room_revenue]]-fact_bookings[[#This Row],[commission_cost]]</f>
        <v>6720</v>
      </c>
      <c r="T346" s="10">
        <f>fact_bookings[[#This Row],[number_of_rooms]]*fact_bookings[[#This Row],[LOS]]</f>
        <v>24</v>
      </c>
    </row>
    <row r="347" spans="1:20" x14ac:dyDescent="0.2">
      <c r="A347" t="s">
        <v>861</v>
      </c>
      <c r="B347" t="s">
        <v>862</v>
      </c>
      <c r="C347" s="1">
        <v>45292</v>
      </c>
      <c r="D347" s="1">
        <v>45293</v>
      </c>
      <c r="E347" s="1">
        <v>45302</v>
      </c>
      <c r="F347" t="s">
        <v>113</v>
      </c>
      <c r="G347" t="s">
        <v>185</v>
      </c>
      <c r="H347" t="s">
        <v>172</v>
      </c>
      <c r="I347" t="s">
        <v>90</v>
      </c>
      <c r="J347" t="s">
        <v>158</v>
      </c>
      <c r="K347">
        <v>12600</v>
      </c>
      <c r="L347">
        <v>4</v>
      </c>
      <c r="M347">
        <v>12</v>
      </c>
      <c r="N347">
        <v>2</v>
      </c>
      <c r="O347">
        <f>fact_bookings[[#This Row],[adults_count]]+fact_bookings[[#This Row],[children_count]]</f>
        <v>14</v>
      </c>
      <c r="P347">
        <f>fact_bookings[[#This Row],[check_out_date]]-fact_bookings[[#This Row],[check_in_date]]</f>
        <v>9</v>
      </c>
      <c r="Q347">
        <f>ABS(fact_bookings[[#This Row],[check_in_date]]-fact_bookings[[#This Row],[booking_date]])</f>
        <v>1</v>
      </c>
      <c r="R347" s="10">
        <v>0</v>
      </c>
      <c r="S347">
        <f>fact_bookings[[#This Row],[total_room_revenue]]-fact_bookings[[#This Row],[commission_cost]]</f>
        <v>12600</v>
      </c>
      <c r="T347" s="10">
        <f>fact_bookings[[#This Row],[number_of_rooms]]*fact_bookings[[#This Row],[LOS]]</f>
        <v>36</v>
      </c>
    </row>
    <row r="348" spans="1:20" x14ac:dyDescent="0.2">
      <c r="A348" t="s">
        <v>863</v>
      </c>
      <c r="B348" t="s">
        <v>864</v>
      </c>
      <c r="C348" s="1">
        <v>45292</v>
      </c>
      <c r="D348" s="1">
        <v>45293</v>
      </c>
      <c r="E348" s="1">
        <v>45299</v>
      </c>
      <c r="F348" t="s">
        <v>112</v>
      </c>
      <c r="G348" t="s">
        <v>156</v>
      </c>
      <c r="H348" t="s">
        <v>203</v>
      </c>
      <c r="I348" t="s">
        <v>89</v>
      </c>
      <c r="J348" t="s">
        <v>158</v>
      </c>
      <c r="K348">
        <v>24000</v>
      </c>
      <c r="L348">
        <v>5</v>
      </c>
      <c r="M348">
        <v>15</v>
      </c>
      <c r="N348">
        <v>5</v>
      </c>
      <c r="O348">
        <f>fact_bookings[[#This Row],[adults_count]]+fact_bookings[[#This Row],[children_count]]</f>
        <v>20</v>
      </c>
      <c r="P348">
        <f>fact_bookings[[#This Row],[check_out_date]]-fact_bookings[[#This Row],[check_in_date]]</f>
        <v>6</v>
      </c>
      <c r="Q348">
        <f>ABS(fact_bookings[[#This Row],[check_in_date]]-fact_bookings[[#This Row],[booking_date]])</f>
        <v>1</v>
      </c>
      <c r="R348" s="10">
        <v>4080</v>
      </c>
      <c r="S348">
        <f>fact_bookings[[#This Row],[total_room_revenue]]-fact_bookings[[#This Row],[commission_cost]]</f>
        <v>19920</v>
      </c>
      <c r="T348" s="10">
        <f>fact_bookings[[#This Row],[number_of_rooms]]*fact_bookings[[#This Row],[LOS]]</f>
        <v>30</v>
      </c>
    </row>
    <row r="349" spans="1:20" x14ac:dyDescent="0.2">
      <c r="A349" t="s">
        <v>865</v>
      </c>
      <c r="B349" t="s">
        <v>866</v>
      </c>
      <c r="C349" s="1">
        <v>45292</v>
      </c>
      <c r="D349" s="1">
        <v>45293</v>
      </c>
      <c r="E349" s="1">
        <v>45296</v>
      </c>
      <c r="F349" t="s">
        <v>114</v>
      </c>
      <c r="G349" t="s">
        <v>178</v>
      </c>
      <c r="H349" t="s">
        <v>157</v>
      </c>
      <c r="I349" t="s">
        <v>89</v>
      </c>
      <c r="J349" t="s">
        <v>173</v>
      </c>
      <c r="K349">
        <v>10800</v>
      </c>
      <c r="L349">
        <v>3</v>
      </c>
      <c r="M349">
        <v>9</v>
      </c>
      <c r="N349">
        <v>0</v>
      </c>
      <c r="O349">
        <f>fact_bookings[[#This Row],[adults_count]]+fact_bookings[[#This Row],[children_count]]</f>
        <v>9</v>
      </c>
      <c r="P349">
        <f>fact_bookings[[#This Row],[check_out_date]]-fact_bookings[[#This Row],[check_in_date]]</f>
        <v>3</v>
      </c>
      <c r="Q349">
        <f>ABS(fact_bookings[[#This Row],[check_in_date]]-fact_bookings[[#This Row],[booking_date]])</f>
        <v>1</v>
      </c>
      <c r="R349" s="10">
        <v>0</v>
      </c>
      <c r="S349">
        <f>fact_bookings[[#This Row],[total_room_revenue]]-fact_bookings[[#This Row],[commission_cost]]</f>
        <v>10800</v>
      </c>
      <c r="T349" s="10">
        <f>fact_bookings[[#This Row],[number_of_rooms]]*fact_bookings[[#This Row],[LOS]]</f>
        <v>9</v>
      </c>
    </row>
    <row r="350" spans="1:20" x14ac:dyDescent="0.2">
      <c r="A350" t="s">
        <v>867</v>
      </c>
      <c r="B350" t="s">
        <v>868</v>
      </c>
      <c r="C350" s="1">
        <v>45292</v>
      </c>
      <c r="D350" s="1">
        <v>45293</v>
      </c>
      <c r="E350" s="1">
        <v>45303</v>
      </c>
      <c r="F350" t="s">
        <v>113</v>
      </c>
      <c r="G350" t="s">
        <v>190</v>
      </c>
      <c r="H350" t="s">
        <v>179</v>
      </c>
      <c r="I350" t="s">
        <v>90</v>
      </c>
      <c r="J350" t="s">
        <v>158</v>
      </c>
      <c r="K350">
        <v>10500</v>
      </c>
      <c r="L350">
        <v>3</v>
      </c>
      <c r="M350">
        <v>6</v>
      </c>
      <c r="N350">
        <v>2</v>
      </c>
      <c r="O350">
        <f>fact_bookings[[#This Row],[adults_count]]+fact_bookings[[#This Row],[children_count]]</f>
        <v>8</v>
      </c>
      <c r="P350">
        <f>fact_bookings[[#This Row],[check_out_date]]-fact_bookings[[#This Row],[check_in_date]]</f>
        <v>10</v>
      </c>
      <c r="Q350">
        <f>ABS(fact_bookings[[#This Row],[check_in_date]]-fact_bookings[[#This Row],[booking_date]])</f>
        <v>1</v>
      </c>
      <c r="R350" s="10">
        <v>525</v>
      </c>
      <c r="S350">
        <f>fact_bookings[[#This Row],[total_room_revenue]]-fact_bookings[[#This Row],[commission_cost]]</f>
        <v>9975</v>
      </c>
      <c r="T350" s="10">
        <f>fact_bookings[[#This Row],[number_of_rooms]]*fact_bookings[[#This Row],[LOS]]</f>
        <v>30</v>
      </c>
    </row>
    <row r="351" spans="1:20" x14ac:dyDescent="0.2">
      <c r="A351" t="s">
        <v>869</v>
      </c>
      <c r="B351" t="s">
        <v>870</v>
      </c>
      <c r="C351" s="1">
        <v>45292</v>
      </c>
      <c r="D351" s="1">
        <v>45293</v>
      </c>
      <c r="E351" s="1">
        <v>45305</v>
      </c>
      <c r="F351" t="s">
        <v>110</v>
      </c>
      <c r="G351" t="s">
        <v>164</v>
      </c>
      <c r="H351" t="s">
        <v>172</v>
      </c>
      <c r="I351" t="s">
        <v>91</v>
      </c>
      <c r="J351" t="s">
        <v>133</v>
      </c>
      <c r="K351">
        <v>0</v>
      </c>
      <c r="L351">
        <v>4</v>
      </c>
      <c r="M351">
        <v>0</v>
      </c>
      <c r="N351">
        <v>0</v>
      </c>
      <c r="O351">
        <f>fact_bookings[[#This Row],[adults_count]]+fact_bookings[[#This Row],[children_count]]</f>
        <v>0</v>
      </c>
      <c r="P351">
        <f>fact_bookings[[#This Row],[check_out_date]]-fact_bookings[[#This Row],[check_in_date]]</f>
        <v>12</v>
      </c>
      <c r="Q351">
        <f>ABS(fact_bookings[[#This Row],[check_in_date]]-fact_bookings[[#This Row],[booking_date]])</f>
        <v>1</v>
      </c>
      <c r="R351" s="10">
        <v>0</v>
      </c>
      <c r="S351">
        <f>fact_bookings[[#This Row],[total_room_revenue]]-fact_bookings[[#This Row],[commission_cost]]</f>
        <v>0</v>
      </c>
      <c r="T351" s="10">
        <f>fact_bookings[[#This Row],[number_of_rooms]]*fact_bookings[[#This Row],[LOS]]</f>
        <v>48</v>
      </c>
    </row>
    <row r="352" spans="1:20" x14ac:dyDescent="0.2">
      <c r="A352" t="s">
        <v>871</v>
      </c>
      <c r="B352" t="s">
        <v>872</v>
      </c>
      <c r="C352" s="1">
        <v>45292</v>
      </c>
      <c r="D352" s="1">
        <v>45343</v>
      </c>
      <c r="E352" s="1">
        <v>45351</v>
      </c>
      <c r="F352" t="s">
        <v>110</v>
      </c>
      <c r="G352" t="s">
        <v>178</v>
      </c>
      <c r="H352" t="s">
        <v>179</v>
      </c>
      <c r="I352" t="s">
        <v>92</v>
      </c>
      <c r="J352" t="s">
        <v>158</v>
      </c>
      <c r="K352">
        <v>4400</v>
      </c>
      <c r="L352">
        <v>1</v>
      </c>
      <c r="M352">
        <v>3</v>
      </c>
      <c r="N352">
        <v>0</v>
      </c>
      <c r="O352">
        <f>fact_bookings[[#This Row],[adults_count]]+fact_bookings[[#This Row],[children_count]]</f>
        <v>3</v>
      </c>
      <c r="P352">
        <f>fact_bookings[[#This Row],[check_out_date]]-fact_bookings[[#This Row],[check_in_date]]</f>
        <v>8</v>
      </c>
      <c r="Q352">
        <f>ABS(fact_bookings[[#This Row],[check_in_date]]-fact_bookings[[#This Row],[booking_date]])</f>
        <v>51</v>
      </c>
      <c r="R352" s="10">
        <v>220</v>
      </c>
      <c r="S352">
        <f>fact_bookings[[#This Row],[total_room_revenue]]-fact_bookings[[#This Row],[commission_cost]]</f>
        <v>4180</v>
      </c>
      <c r="T352" s="10">
        <f>fact_bookings[[#This Row],[number_of_rooms]]*fact_bookings[[#This Row],[LOS]]</f>
        <v>8</v>
      </c>
    </row>
    <row r="353" spans="1:20" x14ac:dyDescent="0.2">
      <c r="A353" t="s">
        <v>873</v>
      </c>
      <c r="B353" t="s">
        <v>874</v>
      </c>
      <c r="C353" s="1">
        <v>45292</v>
      </c>
      <c r="D353" s="1">
        <v>45297</v>
      </c>
      <c r="E353" s="1">
        <v>45308</v>
      </c>
      <c r="F353" t="s">
        <v>114</v>
      </c>
      <c r="G353" t="s">
        <v>164</v>
      </c>
      <c r="H353" t="s">
        <v>203</v>
      </c>
      <c r="I353" t="s">
        <v>92</v>
      </c>
      <c r="J353" t="s">
        <v>173</v>
      </c>
      <c r="K353">
        <v>13200</v>
      </c>
      <c r="L353">
        <v>1</v>
      </c>
      <c r="M353">
        <v>1</v>
      </c>
      <c r="N353">
        <v>2</v>
      </c>
      <c r="O353">
        <f>fact_bookings[[#This Row],[adults_count]]+fact_bookings[[#This Row],[children_count]]</f>
        <v>3</v>
      </c>
      <c r="P353">
        <f>fact_bookings[[#This Row],[check_out_date]]-fact_bookings[[#This Row],[check_in_date]]</f>
        <v>11</v>
      </c>
      <c r="Q353">
        <f>ABS(fact_bookings[[#This Row],[check_in_date]]-fact_bookings[[#This Row],[booking_date]])</f>
        <v>5</v>
      </c>
      <c r="R353" s="10">
        <v>2244</v>
      </c>
      <c r="S353">
        <f>fact_bookings[[#This Row],[total_room_revenue]]-fact_bookings[[#This Row],[commission_cost]]</f>
        <v>10956</v>
      </c>
      <c r="T353" s="10">
        <f>fact_bookings[[#This Row],[number_of_rooms]]*fact_bookings[[#This Row],[LOS]]</f>
        <v>11</v>
      </c>
    </row>
    <row r="354" spans="1:20" x14ac:dyDescent="0.2">
      <c r="A354" t="s">
        <v>875</v>
      </c>
      <c r="B354" t="s">
        <v>876</v>
      </c>
      <c r="C354" s="1">
        <v>45292</v>
      </c>
      <c r="D354" s="1">
        <v>45293</v>
      </c>
      <c r="E354" s="1">
        <v>45294</v>
      </c>
      <c r="F354" t="s">
        <v>113</v>
      </c>
      <c r="G354" t="s">
        <v>190</v>
      </c>
      <c r="H354" t="s">
        <v>179</v>
      </c>
      <c r="I354" t="s">
        <v>91</v>
      </c>
      <c r="J354" t="s">
        <v>173</v>
      </c>
      <c r="K354">
        <v>1750</v>
      </c>
      <c r="L354">
        <v>5</v>
      </c>
      <c r="M354">
        <v>5</v>
      </c>
      <c r="N354">
        <v>4</v>
      </c>
      <c r="O354">
        <f>fact_bookings[[#This Row],[adults_count]]+fact_bookings[[#This Row],[children_count]]</f>
        <v>9</v>
      </c>
      <c r="P354">
        <f>fact_bookings[[#This Row],[check_out_date]]-fact_bookings[[#This Row],[check_in_date]]</f>
        <v>1</v>
      </c>
      <c r="Q354">
        <f>ABS(fact_bookings[[#This Row],[check_in_date]]-fact_bookings[[#This Row],[booking_date]])</f>
        <v>1</v>
      </c>
      <c r="R354" s="10">
        <v>87.5</v>
      </c>
      <c r="S354">
        <f>fact_bookings[[#This Row],[total_room_revenue]]-fact_bookings[[#This Row],[commission_cost]]</f>
        <v>1662.5</v>
      </c>
      <c r="T354" s="10">
        <f>fact_bookings[[#This Row],[number_of_rooms]]*fact_bookings[[#This Row],[LOS]]</f>
        <v>5</v>
      </c>
    </row>
    <row r="355" spans="1:20" x14ac:dyDescent="0.2">
      <c r="A355" t="s">
        <v>877</v>
      </c>
      <c r="B355" t="s">
        <v>878</v>
      </c>
      <c r="C355" s="1">
        <v>45292</v>
      </c>
      <c r="D355" s="1">
        <v>45293</v>
      </c>
      <c r="E355" s="1">
        <v>45297</v>
      </c>
      <c r="F355" t="s">
        <v>111</v>
      </c>
      <c r="G355" t="s">
        <v>156</v>
      </c>
      <c r="H355" t="s">
        <v>179</v>
      </c>
      <c r="I355" t="s">
        <v>90</v>
      </c>
      <c r="J355" t="s">
        <v>134</v>
      </c>
      <c r="K355">
        <v>4400</v>
      </c>
      <c r="L355">
        <v>1</v>
      </c>
      <c r="M355">
        <v>3</v>
      </c>
      <c r="N355">
        <v>0</v>
      </c>
      <c r="O355">
        <f>fact_bookings[[#This Row],[adults_count]]+fact_bookings[[#This Row],[children_count]]</f>
        <v>3</v>
      </c>
      <c r="P355">
        <f>fact_bookings[[#This Row],[check_out_date]]-fact_bookings[[#This Row],[check_in_date]]</f>
        <v>4</v>
      </c>
      <c r="Q355">
        <f>ABS(fact_bookings[[#This Row],[check_in_date]]-fact_bookings[[#This Row],[booking_date]])</f>
        <v>1</v>
      </c>
      <c r="R355" s="10">
        <v>220</v>
      </c>
      <c r="S355">
        <f>fact_bookings[[#This Row],[total_room_revenue]]-fact_bookings[[#This Row],[commission_cost]]</f>
        <v>4180</v>
      </c>
      <c r="T355" s="10">
        <f>fact_bookings[[#This Row],[number_of_rooms]]*fact_bookings[[#This Row],[LOS]]</f>
        <v>4</v>
      </c>
    </row>
    <row r="356" spans="1:20" x14ac:dyDescent="0.2">
      <c r="A356" t="s">
        <v>879</v>
      </c>
      <c r="B356" t="s">
        <v>880</v>
      </c>
      <c r="C356" s="1">
        <v>45292</v>
      </c>
      <c r="D356" s="1">
        <v>45317</v>
      </c>
      <c r="E356" s="1">
        <v>45331</v>
      </c>
      <c r="F356" t="s">
        <v>113</v>
      </c>
      <c r="G356" t="s">
        <v>185</v>
      </c>
      <c r="H356" t="s">
        <v>179</v>
      </c>
      <c r="I356" t="s">
        <v>93</v>
      </c>
      <c r="J356" t="s">
        <v>158</v>
      </c>
      <c r="K356">
        <v>24500</v>
      </c>
      <c r="L356">
        <v>5</v>
      </c>
      <c r="M356">
        <v>5</v>
      </c>
      <c r="N356">
        <v>4</v>
      </c>
      <c r="O356">
        <f>fact_bookings[[#This Row],[adults_count]]+fact_bookings[[#This Row],[children_count]]</f>
        <v>9</v>
      </c>
      <c r="P356">
        <f>fact_bookings[[#This Row],[check_out_date]]-fact_bookings[[#This Row],[check_in_date]]</f>
        <v>14</v>
      </c>
      <c r="Q356">
        <f>ABS(fact_bookings[[#This Row],[check_in_date]]-fact_bookings[[#This Row],[booking_date]])</f>
        <v>25</v>
      </c>
      <c r="R356" s="10">
        <v>1225</v>
      </c>
      <c r="S356">
        <f>fact_bookings[[#This Row],[total_room_revenue]]-fact_bookings[[#This Row],[commission_cost]]</f>
        <v>23275</v>
      </c>
      <c r="T356" s="10">
        <f>fact_bookings[[#This Row],[number_of_rooms]]*fact_bookings[[#This Row],[LOS]]</f>
        <v>70</v>
      </c>
    </row>
    <row r="357" spans="1:20" x14ac:dyDescent="0.2">
      <c r="A357" t="s">
        <v>881</v>
      </c>
      <c r="B357" t="s">
        <v>882</v>
      </c>
      <c r="C357" s="1">
        <v>45292</v>
      </c>
      <c r="D357" s="1">
        <v>45293</v>
      </c>
      <c r="E357" s="1">
        <v>45304</v>
      </c>
      <c r="F357" t="s">
        <v>113</v>
      </c>
      <c r="G357" t="s">
        <v>156</v>
      </c>
      <c r="H357" t="s">
        <v>172</v>
      </c>
      <c r="I357" t="s">
        <v>89</v>
      </c>
      <c r="J357" t="s">
        <v>158</v>
      </c>
      <c r="K357">
        <v>7700</v>
      </c>
      <c r="L357">
        <v>2</v>
      </c>
      <c r="M357">
        <v>4</v>
      </c>
      <c r="N357">
        <v>0</v>
      </c>
      <c r="O357">
        <f>fact_bookings[[#This Row],[adults_count]]+fact_bookings[[#This Row],[children_count]]</f>
        <v>4</v>
      </c>
      <c r="P357">
        <f>fact_bookings[[#This Row],[check_out_date]]-fact_bookings[[#This Row],[check_in_date]]</f>
        <v>11</v>
      </c>
      <c r="Q357">
        <f>ABS(fact_bookings[[#This Row],[check_in_date]]-fact_bookings[[#This Row],[booking_date]])</f>
        <v>1</v>
      </c>
      <c r="R357" s="10">
        <v>0</v>
      </c>
      <c r="S357">
        <f>fact_bookings[[#This Row],[total_room_revenue]]-fact_bookings[[#This Row],[commission_cost]]</f>
        <v>7700</v>
      </c>
      <c r="T357" s="10">
        <f>fact_bookings[[#This Row],[number_of_rooms]]*fact_bookings[[#This Row],[LOS]]</f>
        <v>22</v>
      </c>
    </row>
    <row r="358" spans="1:20" x14ac:dyDescent="0.2">
      <c r="A358" t="s">
        <v>883</v>
      </c>
      <c r="B358" t="s">
        <v>884</v>
      </c>
      <c r="C358" s="1">
        <v>45292</v>
      </c>
      <c r="D358" s="1">
        <v>45293</v>
      </c>
      <c r="E358" s="1">
        <v>45297</v>
      </c>
      <c r="F358" t="s">
        <v>110</v>
      </c>
      <c r="G358" t="s">
        <v>156</v>
      </c>
      <c r="H358" t="s">
        <v>161</v>
      </c>
      <c r="I358" t="s">
        <v>89</v>
      </c>
      <c r="J358" t="s">
        <v>158</v>
      </c>
      <c r="K358">
        <v>8800</v>
      </c>
      <c r="L358">
        <v>4</v>
      </c>
      <c r="M358">
        <v>12</v>
      </c>
      <c r="N358">
        <v>3</v>
      </c>
      <c r="O358">
        <f>fact_bookings[[#This Row],[adults_count]]+fact_bookings[[#This Row],[children_count]]</f>
        <v>15</v>
      </c>
      <c r="P358">
        <f>fact_bookings[[#This Row],[check_out_date]]-fact_bookings[[#This Row],[check_in_date]]</f>
        <v>4</v>
      </c>
      <c r="Q358">
        <f>ABS(fact_bookings[[#This Row],[check_in_date]]-fact_bookings[[#This Row],[booking_date]])</f>
        <v>1</v>
      </c>
      <c r="R358" s="10">
        <v>1320</v>
      </c>
      <c r="S358">
        <f>fact_bookings[[#This Row],[total_room_revenue]]-fact_bookings[[#This Row],[commission_cost]]</f>
        <v>7480</v>
      </c>
      <c r="T358" s="10">
        <f>fact_bookings[[#This Row],[number_of_rooms]]*fact_bookings[[#This Row],[LOS]]</f>
        <v>16</v>
      </c>
    </row>
    <row r="359" spans="1:20" x14ac:dyDescent="0.2">
      <c r="A359" t="s">
        <v>885</v>
      </c>
      <c r="B359" t="s">
        <v>886</v>
      </c>
      <c r="C359" s="1">
        <v>45292</v>
      </c>
      <c r="D359" s="1">
        <v>45293</v>
      </c>
      <c r="E359" s="1">
        <v>45306</v>
      </c>
      <c r="F359" t="s">
        <v>113</v>
      </c>
      <c r="G359" t="s">
        <v>171</v>
      </c>
      <c r="H359" t="s">
        <v>161</v>
      </c>
      <c r="I359" t="s">
        <v>90</v>
      </c>
      <c r="J359" t="s">
        <v>158</v>
      </c>
      <c r="K359">
        <v>9100</v>
      </c>
      <c r="L359">
        <v>2</v>
      </c>
      <c r="M359">
        <v>2</v>
      </c>
      <c r="N359">
        <v>4</v>
      </c>
      <c r="O359">
        <f>fact_bookings[[#This Row],[adults_count]]+fact_bookings[[#This Row],[children_count]]</f>
        <v>6</v>
      </c>
      <c r="P359">
        <f>fact_bookings[[#This Row],[check_out_date]]-fact_bookings[[#This Row],[check_in_date]]</f>
        <v>13</v>
      </c>
      <c r="Q359">
        <f>ABS(fact_bookings[[#This Row],[check_in_date]]-fact_bookings[[#This Row],[booking_date]])</f>
        <v>1</v>
      </c>
      <c r="R359" s="10">
        <v>1365</v>
      </c>
      <c r="S359">
        <f>fact_bookings[[#This Row],[total_room_revenue]]-fact_bookings[[#This Row],[commission_cost]]</f>
        <v>7735</v>
      </c>
      <c r="T359" s="10">
        <f>fact_bookings[[#This Row],[number_of_rooms]]*fact_bookings[[#This Row],[LOS]]</f>
        <v>26</v>
      </c>
    </row>
    <row r="360" spans="1:20" x14ac:dyDescent="0.2">
      <c r="A360" t="s">
        <v>887</v>
      </c>
      <c r="B360" t="s">
        <v>888</v>
      </c>
      <c r="C360" s="1">
        <v>45292</v>
      </c>
      <c r="D360" s="1">
        <v>45293</v>
      </c>
      <c r="E360" s="1">
        <v>45303</v>
      </c>
      <c r="F360" t="s">
        <v>110</v>
      </c>
      <c r="G360" t="s">
        <v>190</v>
      </c>
      <c r="H360" t="s">
        <v>203</v>
      </c>
      <c r="I360" t="s">
        <v>92</v>
      </c>
      <c r="J360" t="s">
        <v>158</v>
      </c>
      <c r="K360">
        <v>16500</v>
      </c>
      <c r="L360">
        <v>3</v>
      </c>
      <c r="M360">
        <v>9</v>
      </c>
      <c r="N360">
        <v>2</v>
      </c>
      <c r="O360">
        <f>fact_bookings[[#This Row],[adults_count]]+fact_bookings[[#This Row],[children_count]]</f>
        <v>11</v>
      </c>
      <c r="P360">
        <f>fact_bookings[[#This Row],[check_out_date]]-fact_bookings[[#This Row],[check_in_date]]</f>
        <v>10</v>
      </c>
      <c r="Q360">
        <f>ABS(fact_bookings[[#This Row],[check_in_date]]-fact_bookings[[#This Row],[booking_date]])</f>
        <v>1</v>
      </c>
      <c r="R360" s="10">
        <v>2805</v>
      </c>
      <c r="S360">
        <f>fact_bookings[[#This Row],[total_room_revenue]]-fact_bookings[[#This Row],[commission_cost]]</f>
        <v>13695</v>
      </c>
      <c r="T360" s="10">
        <f>fact_bookings[[#This Row],[number_of_rooms]]*fact_bookings[[#This Row],[LOS]]</f>
        <v>30</v>
      </c>
    </row>
    <row r="361" spans="1:20" x14ac:dyDescent="0.2">
      <c r="A361" t="s">
        <v>889</v>
      </c>
      <c r="B361" t="s">
        <v>890</v>
      </c>
      <c r="C361" s="1">
        <v>45292</v>
      </c>
      <c r="D361" s="1">
        <v>45293</v>
      </c>
      <c r="E361" s="1">
        <v>45295</v>
      </c>
      <c r="F361" t="s">
        <v>113</v>
      </c>
      <c r="G361" t="s">
        <v>178</v>
      </c>
      <c r="H361" t="s">
        <v>157</v>
      </c>
      <c r="I361" t="s">
        <v>91</v>
      </c>
      <c r="J361" t="s">
        <v>158</v>
      </c>
      <c r="K361">
        <v>700</v>
      </c>
      <c r="L361">
        <v>1</v>
      </c>
      <c r="M361">
        <v>2</v>
      </c>
      <c r="N361">
        <v>0</v>
      </c>
      <c r="O361">
        <f>fact_bookings[[#This Row],[adults_count]]+fact_bookings[[#This Row],[children_count]]</f>
        <v>2</v>
      </c>
      <c r="P361">
        <f>fact_bookings[[#This Row],[check_out_date]]-fact_bookings[[#This Row],[check_in_date]]</f>
        <v>2</v>
      </c>
      <c r="Q361">
        <f>ABS(fact_bookings[[#This Row],[check_in_date]]-fact_bookings[[#This Row],[booking_date]])</f>
        <v>1</v>
      </c>
      <c r="R361" s="10">
        <v>0</v>
      </c>
      <c r="S361">
        <f>fact_bookings[[#This Row],[total_room_revenue]]-fact_bookings[[#This Row],[commission_cost]]</f>
        <v>700</v>
      </c>
      <c r="T361" s="10">
        <f>fact_bookings[[#This Row],[number_of_rooms]]*fact_bookings[[#This Row],[LOS]]</f>
        <v>2</v>
      </c>
    </row>
    <row r="362" spans="1:20" x14ac:dyDescent="0.2">
      <c r="A362" t="s">
        <v>891</v>
      </c>
      <c r="B362" t="s">
        <v>892</v>
      </c>
      <c r="C362" s="1">
        <v>45292</v>
      </c>
      <c r="D362" s="1">
        <v>45293</v>
      </c>
      <c r="E362" s="1">
        <v>45306</v>
      </c>
      <c r="F362" t="s">
        <v>112</v>
      </c>
      <c r="G362" t="s">
        <v>190</v>
      </c>
      <c r="H362" t="s">
        <v>228</v>
      </c>
      <c r="I362" t="s">
        <v>90</v>
      </c>
      <c r="J362" t="s">
        <v>134</v>
      </c>
      <c r="K362">
        <v>31200</v>
      </c>
      <c r="L362">
        <v>3</v>
      </c>
      <c r="M362">
        <v>6</v>
      </c>
      <c r="N362">
        <v>3</v>
      </c>
      <c r="O362">
        <f>fact_bookings[[#This Row],[adults_count]]+fact_bookings[[#This Row],[children_count]]</f>
        <v>9</v>
      </c>
      <c r="P362">
        <f>fact_bookings[[#This Row],[check_out_date]]-fact_bookings[[#This Row],[check_in_date]]</f>
        <v>13</v>
      </c>
      <c r="Q362">
        <f>ABS(fact_bookings[[#This Row],[check_in_date]]-fact_bookings[[#This Row],[booking_date]])</f>
        <v>1</v>
      </c>
      <c r="R362" s="10">
        <v>3120</v>
      </c>
      <c r="S362">
        <f>fact_bookings[[#This Row],[total_room_revenue]]-fact_bookings[[#This Row],[commission_cost]]</f>
        <v>28080</v>
      </c>
      <c r="T362" s="10">
        <f>fact_bookings[[#This Row],[number_of_rooms]]*fact_bookings[[#This Row],[LOS]]</f>
        <v>39</v>
      </c>
    </row>
    <row r="363" spans="1:20" x14ac:dyDescent="0.2">
      <c r="A363" t="s">
        <v>893</v>
      </c>
      <c r="B363" t="s">
        <v>894</v>
      </c>
      <c r="C363" s="1">
        <v>45292</v>
      </c>
      <c r="D363" s="1">
        <v>45293</v>
      </c>
      <c r="E363" s="1">
        <v>45303</v>
      </c>
      <c r="F363" t="s">
        <v>113</v>
      </c>
      <c r="G363" t="s">
        <v>171</v>
      </c>
      <c r="H363" t="s">
        <v>172</v>
      </c>
      <c r="I363" t="s">
        <v>89</v>
      </c>
      <c r="J363" t="s">
        <v>158</v>
      </c>
      <c r="K363">
        <v>3500</v>
      </c>
      <c r="L363">
        <v>1</v>
      </c>
      <c r="M363">
        <v>1</v>
      </c>
      <c r="N363">
        <v>1</v>
      </c>
      <c r="O363">
        <f>fact_bookings[[#This Row],[adults_count]]+fact_bookings[[#This Row],[children_count]]</f>
        <v>2</v>
      </c>
      <c r="P363">
        <f>fact_bookings[[#This Row],[check_out_date]]-fact_bookings[[#This Row],[check_in_date]]</f>
        <v>10</v>
      </c>
      <c r="Q363">
        <f>ABS(fact_bookings[[#This Row],[check_in_date]]-fact_bookings[[#This Row],[booking_date]])</f>
        <v>1</v>
      </c>
      <c r="R363" s="10">
        <v>0</v>
      </c>
      <c r="S363">
        <f>fact_bookings[[#This Row],[total_room_revenue]]-fact_bookings[[#This Row],[commission_cost]]</f>
        <v>3500</v>
      </c>
      <c r="T363" s="10">
        <f>fact_bookings[[#This Row],[number_of_rooms]]*fact_bookings[[#This Row],[LOS]]</f>
        <v>10</v>
      </c>
    </row>
    <row r="364" spans="1:20" x14ac:dyDescent="0.2">
      <c r="A364" t="s">
        <v>895</v>
      </c>
      <c r="B364" t="s">
        <v>896</v>
      </c>
      <c r="C364" s="1">
        <v>45292</v>
      </c>
      <c r="D364" s="1">
        <v>45293</v>
      </c>
      <c r="E364" s="1">
        <v>45295</v>
      </c>
      <c r="F364" t="s">
        <v>113</v>
      </c>
      <c r="G364" t="s">
        <v>185</v>
      </c>
      <c r="H364" t="s">
        <v>161</v>
      </c>
      <c r="I364" t="s">
        <v>93</v>
      </c>
      <c r="J364" t="s">
        <v>173</v>
      </c>
      <c r="K364">
        <v>3500</v>
      </c>
      <c r="L364">
        <v>5</v>
      </c>
      <c r="M364">
        <v>10</v>
      </c>
      <c r="N364">
        <v>3</v>
      </c>
      <c r="O364">
        <f>fact_bookings[[#This Row],[adults_count]]+fact_bookings[[#This Row],[children_count]]</f>
        <v>13</v>
      </c>
      <c r="P364">
        <f>fact_bookings[[#This Row],[check_out_date]]-fact_bookings[[#This Row],[check_in_date]]</f>
        <v>2</v>
      </c>
      <c r="Q364">
        <f>ABS(fact_bookings[[#This Row],[check_in_date]]-fact_bookings[[#This Row],[booking_date]])</f>
        <v>1</v>
      </c>
      <c r="R364" s="10">
        <v>525</v>
      </c>
      <c r="S364">
        <f>fact_bookings[[#This Row],[total_room_revenue]]-fact_bookings[[#This Row],[commission_cost]]</f>
        <v>2975</v>
      </c>
      <c r="T364" s="10">
        <f>fact_bookings[[#This Row],[number_of_rooms]]*fact_bookings[[#This Row],[LOS]]</f>
        <v>10</v>
      </c>
    </row>
    <row r="365" spans="1:20" x14ac:dyDescent="0.2">
      <c r="A365" t="s">
        <v>897</v>
      </c>
      <c r="B365" t="s">
        <v>898</v>
      </c>
      <c r="C365" s="1">
        <v>45292</v>
      </c>
      <c r="D365" s="1">
        <v>45293</v>
      </c>
      <c r="E365" s="1">
        <v>45295</v>
      </c>
      <c r="F365" t="s">
        <v>113</v>
      </c>
      <c r="G365" t="s">
        <v>156</v>
      </c>
      <c r="H365" t="s">
        <v>228</v>
      </c>
      <c r="I365" t="s">
        <v>91</v>
      </c>
      <c r="J365" t="s">
        <v>158</v>
      </c>
      <c r="K365">
        <v>700</v>
      </c>
      <c r="L365">
        <v>1</v>
      </c>
      <c r="M365">
        <v>2</v>
      </c>
      <c r="N365">
        <v>1</v>
      </c>
      <c r="O365">
        <f>fact_bookings[[#This Row],[adults_count]]+fact_bookings[[#This Row],[children_count]]</f>
        <v>3</v>
      </c>
      <c r="P365">
        <f>fact_bookings[[#This Row],[check_out_date]]-fact_bookings[[#This Row],[check_in_date]]</f>
        <v>2</v>
      </c>
      <c r="Q365">
        <f>ABS(fact_bookings[[#This Row],[check_in_date]]-fact_bookings[[#This Row],[booking_date]])</f>
        <v>1</v>
      </c>
      <c r="R365" s="10">
        <v>70</v>
      </c>
      <c r="S365">
        <f>fact_bookings[[#This Row],[total_room_revenue]]-fact_bookings[[#This Row],[commission_cost]]</f>
        <v>630</v>
      </c>
      <c r="T365" s="10">
        <f>fact_bookings[[#This Row],[number_of_rooms]]*fact_bookings[[#This Row],[LOS]]</f>
        <v>2</v>
      </c>
    </row>
    <row r="366" spans="1:20" x14ac:dyDescent="0.2">
      <c r="A366" t="s">
        <v>899</v>
      </c>
      <c r="B366" t="s">
        <v>900</v>
      </c>
      <c r="C366" s="1">
        <v>45292</v>
      </c>
      <c r="D366" s="1">
        <v>45293</v>
      </c>
      <c r="E366" s="1">
        <v>45295</v>
      </c>
      <c r="F366" t="s">
        <v>113</v>
      </c>
      <c r="G366" t="s">
        <v>178</v>
      </c>
      <c r="H366" t="s">
        <v>157</v>
      </c>
      <c r="I366" t="s">
        <v>91</v>
      </c>
      <c r="J366" t="s">
        <v>158</v>
      </c>
      <c r="K366">
        <v>1400</v>
      </c>
      <c r="L366">
        <v>2</v>
      </c>
      <c r="M366">
        <v>2</v>
      </c>
      <c r="N366">
        <v>0</v>
      </c>
      <c r="O366">
        <f>fact_bookings[[#This Row],[adults_count]]+fact_bookings[[#This Row],[children_count]]</f>
        <v>2</v>
      </c>
      <c r="P366">
        <f>fact_bookings[[#This Row],[check_out_date]]-fact_bookings[[#This Row],[check_in_date]]</f>
        <v>2</v>
      </c>
      <c r="Q366">
        <f>ABS(fact_bookings[[#This Row],[check_in_date]]-fact_bookings[[#This Row],[booking_date]])</f>
        <v>1</v>
      </c>
      <c r="R366" s="10">
        <v>0</v>
      </c>
      <c r="S366">
        <f>fact_bookings[[#This Row],[total_room_revenue]]-fact_bookings[[#This Row],[commission_cost]]</f>
        <v>1400</v>
      </c>
      <c r="T366" s="10">
        <f>fact_bookings[[#This Row],[number_of_rooms]]*fact_bookings[[#This Row],[LOS]]</f>
        <v>4</v>
      </c>
    </row>
    <row r="367" spans="1:20" x14ac:dyDescent="0.2">
      <c r="A367" t="s">
        <v>901</v>
      </c>
      <c r="B367" t="s">
        <v>902</v>
      </c>
      <c r="C367" s="1">
        <v>45292</v>
      </c>
      <c r="D367" s="1">
        <v>45293</v>
      </c>
      <c r="E367" s="1">
        <v>45302</v>
      </c>
      <c r="F367" t="s">
        <v>110</v>
      </c>
      <c r="G367" t="s">
        <v>164</v>
      </c>
      <c r="H367" t="s">
        <v>172</v>
      </c>
      <c r="I367" t="s">
        <v>89</v>
      </c>
      <c r="J367" t="s">
        <v>158</v>
      </c>
      <c r="K367">
        <v>4950</v>
      </c>
      <c r="L367">
        <v>1</v>
      </c>
      <c r="M367">
        <v>1</v>
      </c>
      <c r="N367">
        <v>1</v>
      </c>
      <c r="O367">
        <f>fact_bookings[[#This Row],[adults_count]]+fact_bookings[[#This Row],[children_count]]</f>
        <v>2</v>
      </c>
      <c r="P367">
        <f>fact_bookings[[#This Row],[check_out_date]]-fact_bookings[[#This Row],[check_in_date]]</f>
        <v>9</v>
      </c>
      <c r="Q367">
        <f>ABS(fact_bookings[[#This Row],[check_in_date]]-fact_bookings[[#This Row],[booking_date]])</f>
        <v>1</v>
      </c>
      <c r="R367" s="10">
        <v>0</v>
      </c>
      <c r="S367">
        <f>fact_bookings[[#This Row],[total_room_revenue]]-fact_bookings[[#This Row],[commission_cost]]</f>
        <v>4950</v>
      </c>
      <c r="T367" s="10">
        <f>fact_bookings[[#This Row],[number_of_rooms]]*fact_bookings[[#This Row],[LOS]]</f>
        <v>9</v>
      </c>
    </row>
    <row r="368" spans="1:20" x14ac:dyDescent="0.2">
      <c r="A368" t="s">
        <v>903</v>
      </c>
      <c r="B368" t="s">
        <v>904</v>
      </c>
      <c r="C368" s="1">
        <v>45292</v>
      </c>
      <c r="D368" s="1">
        <v>45293</v>
      </c>
      <c r="E368" s="1">
        <v>45303</v>
      </c>
      <c r="F368" t="s">
        <v>113</v>
      </c>
      <c r="G368" t="s">
        <v>178</v>
      </c>
      <c r="H368" t="s">
        <v>172</v>
      </c>
      <c r="I368" t="s">
        <v>90</v>
      </c>
      <c r="J368" t="s">
        <v>158</v>
      </c>
      <c r="K368">
        <v>7000</v>
      </c>
      <c r="L368">
        <v>2</v>
      </c>
      <c r="M368">
        <v>4</v>
      </c>
      <c r="N368">
        <v>2</v>
      </c>
      <c r="O368">
        <f>fact_bookings[[#This Row],[adults_count]]+fact_bookings[[#This Row],[children_count]]</f>
        <v>6</v>
      </c>
      <c r="P368">
        <f>fact_bookings[[#This Row],[check_out_date]]-fact_bookings[[#This Row],[check_in_date]]</f>
        <v>10</v>
      </c>
      <c r="Q368">
        <f>ABS(fact_bookings[[#This Row],[check_in_date]]-fact_bookings[[#This Row],[booking_date]])</f>
        <v>1</v>
      </c>
      <c r="R368" s="10">
        <v>0</v>
      </c>
      <c r="S368">
        <f>fact_bookings[[#This Row],[total_room_revenue]]-fact_bookings[[#This Row],[commission_cost]]</f>
        <v>7000</v>
      </c>
      <c r="T368" s="10">
        <f>fact_bookings[[#This Row],[number_of_rooms]]*fact_bookings[[#This Row],[LOS]]</f>
        <v>20</v>
      </c>
    </row>
    <row r="369" spans="1:20" x14ac:dyDescent="0.2">
      <c r="A369" t="s">
        <v>905</v>
      </c>
      <c r="B369" t="s">
        <v>906</v>
      </c>
      <c r="C369" s="1">
        <v>45292</v>
      </c>
      <c r="D369" s="1">
        <v>45293</v>
      </c>
      <c r="E369" s="1">
        <v>45296</v>
      </c>
      <c r="F369" t="s">
        <v>111</v>
      </c>
      <c r="G369" t="s">
        <v>185</v>
      </c>
      <c r="H369" t="s">
        <v>228</v>
      </c>
      <c r="I369" t="s">
        <v>91</v>
      </c>
      <c r="J369" t="s">
        <v>158</v>
      </c>
      <c r="K369">
        <v>9900</v>
      </c>
      <c r="L369">
        <v>3</v>
      </c>
      <c r="M369">
        <v>9</v>
      </c>
      <c r="N369">
        <v>1</v>
      </c>
      <c r="O369">
        <f>fact_bookings[[#This Row],[adults_count]]+fact_bookings[[#This Row],[children_count]]</f>
        <v>10</v>
      </c>
      <c r="P369">
        <f>fact_bookings[[#This Row],[check_out_date]]-fact_bookings[[#This Row],[check_in_date]]</f>
        <v>3</v>
      </c>
      <c r="Q369">
        <f>ABS(fact_bookings[[#This Row],[check_in_date]]-fact_bookings[[#This Row],[booking_date]])</f>
        <v>1</v>
      </c>
      <c r="R369" s="10">
        <v>990</v>
      </c>
      <c r="S369">
        <f>fact_bookings[[#This Row],[total_room_revenue]]-fact_bookings[[#This Row],[commission_cost]]</f>
        <v>8910</v>
      </c>
      <c r="T369" s="10">
        <f>fact_bookings[[#This Row],[number_of_rooms]]*fact_bookings[[#This Row],[LOS]]</f>
        <v>9</v>
      </c>
    </row>
    <row r="370" spans="1:20" x14ac:dyDescent="0.2">
      <c r="A370" t="s">
        <v>907</v>
      </c>
      <c r="B370" t="s">
        <v>908</v>
      </c>
      <c r="C370" s="1">
        <v>45292</v>
      </c>
      <c r="D370" s="1">
        <v>45293</v>
      </c>
      <c r="E370" s="1">
        <v>45299</v>
      </c>
      <c r="F370" t="s">
        <v>113</v>
      </c>
      <c r="G370" t="s">
        <v>164</v>
      </c>
      <c r="H370" t="s">
        <v>203</v>
      </c>
      <c r="I370" t="s">
        <v>90</v>
      </c>
      <c r="J370" t="s">
        <v>158</v>
      </c>
      <c r="K370">
        <v>8400</v>
      </c>
      <c r="L370">
        <v>4</v>
      </c>
      <c r="M370">
        <v>4</v>
      </c>
      <c r="N370">
        <v>2</v>
      </c>
      <c r="O370">
        <f>fact_bookings[[#This Row],[adults_count]]+fact_bookings[[#This Row],[children_count]]</f>
        <v>6</v>
      </c>
      <c r="P370">
        <f>fact_bookings[[#This Row],[check_out_date]]-fact_bookings[[#This Row],[check_in_date]]</f>
        <v>6</v>
      </c>
      <c r="Q370">
        <f>ABS(fact_bookings[[#This Row],[check_in_date]]-fact_bookings[[#This Row],[booking_date]])</f>
        <v>1</v>
      </c>
      <c r="R370" s="10">
        <v>1428</v>
      </c>
      <c r="S370">
        <f>fact_bookings[[#This Row],[total_room_revenue]]-fact_bookings[[#This Row],[commission_cost]]</f>
        <v>6972</v>
      </c>
      <c r="T370" s="10">
        <f>fact_bookings[[#This Row],[number_of_rooms]]*fact_bookings[[#This Row],[LOS]]</f>
        <v>24</v>
      </c>
    </row>
    <row r="371" spans="1:20" x14ac:dyDescent="0.2">
      <c r="A371" t="s">
        <v>909</v>
      </c>
      <c r="B371" t="s">
        <v>910</v>
      </c>
      <c r="C371" s="1">
        <v>45292</v>
      </c>
      <c r="D371" s="1">
        <v>45334</v>
      </c>
      <c r="E371" s="1">
        <v>45339</v>
      </c>
      <c r="F371" t="s">
        <v>113</v>
      </c>
      <c r="G371" t="s">
        <v>178</v>
      </c>
      <c r="H371" t="s">
        <v>172</v>
      </c>
      <c r="I371" t="s">
        <v>91</v>
      </c>
      <c r="J371" t="s">
        <v>173</v>
      </c>
      <c r="K371">
        <v>5250</v>
      </c>
      <c r="L371">
        <v>3</v>
      </c>
      <c r="M371">
        <v>6</v>
      </c>
      <c r="N371">
        <v>2</v>
      </c>
      <c r="O371">
        <f>fact_bookings[[#This Row],[adults_count]]+fact_bookings[[#This Row],[children_count]]</f>
        <v>8</v>
      </c>
      <c r="P371">
        <f>fact_bookings[[#This Row],[check_out_date]]-fact_bookings[[#This Row],[check_in_date]]</f>
        <v>5</v>
      </c>
      <c r="Q371">
        <f>ABS(fact_bookings[[#This Row],[check_in_date]]-fact_bookings[[#This Row],[booking_date]])</f>
        <v>42</v>
      </c>
      <c r="R371" s="10">
        <v>0</v>
      </c>
      <c r="S371">
        <f>fact_bookings[[#This Row],[total_room_revenue]]-fact_bookings[[#This Row],[commission_cost]]</f>
        <v>5250</v>
      </c>
      <c r="T371" s="10">
        <f>fact_bookings[[#This Row],[number_of_rooms]]*fact_bookings[[#This Row],[LOS]]</f>
        <v>15</v>
      </c>
    </row>
    <row r="372" spans="1:20" x14ac:dyDescent="0.2">
      <c r="A372" t="s">
        <v>911</v>
      </c>
      <c r="B372" t="s">
        <v>912</v>
      </c>
      <c r="C372" s="1">
        <v>45292</v>
      </c>
      <c r="D372" s="1">
        <v>45293</v>
      </c>
      <c r="E372" s="1">
        <v>45303</v>
      </c>
      <c r="F372" t="s">
        <v>113</v>
      </c>
      <c r="G372" t="s">
        <v>164</v>
      </c>
      <c r="H372" t="s">
        <v>172</v>
      </c>
      <c r="I372" t="s">
        <v>92</v>
      </c>
      <c r="J372" t="s">
        <v>133</v>
      </c>
      <c r="K372">
        <v>0</v>
      </c>
      <c r="L372">
        <v>7</v>
      </c>
      <c r="M372">
        <v>0</v>
      </c>
      <c r="N372">
        <v>0</v>
      </c>
      <c r="O372">
        <f>fact_bookings[[#This Row],[adults_count]]+fact_bookings[[#This Row],[children_count]]</f>
        <v>0</v>
      </c>
      <c r="P372">
        <f>fact_bookings[[#This Row],[check_out_date]]-fact_bookings[[#This Row],[check_in_date]]</f>
        <v>10</v>
      </c>
      <c r="Q372">
        <f>ABS(fact_bookings[[#This Row],[check_in_date]]-fact_bookings[[#This Row],[booking_date]])</f>
        <v>1</v>
      </c>
      <c r="R372" s="10">
        <v>0</v>
      </c>
      <c r="S372">
        <f>fact_bookings[[#This Row],[total_room_revenue]]-fact_bookings[[#This Row],[commission_cost]]</f>
        <v>0</v>
      </c>
      <c r="T372" s="10">
        <f>fact_bookings[[#This Row],[number_of_rooms]]*fact_bookings[[#This Row],[LOS]]</f>
        <v>70</v>
      </c>
    </row>
    <row r="373" spans="1:20" x14ac:dyDescent="0.2">
      <c r="A373" t="s">
        <v>913</v>
      </c>
      <c r="B373" t="s">
        <v>914</v>
      </c>
      <c r="C373" s="1">
        <v>45292</v>
      </c>
      <c r="D373" s="1">
        <v>45293</v>
      </c>
      <c r="E373" s="1">
        <v>45300</v>
      </c>
      <c r="F373" t="s">
        <v>114</v>
      </c>
      <c r="G373" t="s">
        <v>190</v>
      </c>
      <c r="H373" t="s">
        <v>157</v>
      </c>
      <c r="I373" t="s">
        <v>90</v>
      </c>
      <c r="J373" t="s">
        <v>158</v>
      </c>
      <c r="K373">
        <v>16800</v>
      </c>
      <c r="L373">
        <v>2</v>
      </c>
      <c r="M373">
        <v>6</v>
      </c>
      <c r="N373">
        <v>1</v>
      </c>
      <c r="O373">
        <f>fact_bookings[[#This Row],[adults_count]]+fact_bookings[[#This Row],[children_count]]</f>
        <v>7</v>
      </c>
      <c r="P373">
        <f>fact_bookings[[#This Row],[check_out_date]]-fact_bookings[[#This Row],[check_in_date]]</f>
        <v>7</v>
      </c>
      <c r="Q373">
        <f>ABS(fact_bookings[[#This Row],[check_in_date]]-fact_bookings[[#This Row],[booking_date]])</f>
        <v>1</v>
      </c>
      <c r="R373" s="10">
        <v>0</v>
      </c>
      <c r="S373">
        <f>fact_bookings[[#This Row],[total_room_revenue]]-fact_bookings[[#This Row],[commission_cost]]</f>
        <v>16800</v>
      </c>
      <c r="T373" s="10">
        <f>fact_bookings[[#This Row],[number_of_rooms]]*fact_bookings[[#This Row],[LOS]]</f>
        <v>14</v>
      </c>
    </row>
    <row r="374" spans="1:20" x14ac:dyDescent="0.2">
      <c r="A374" t="s">
        <v>915</v>
      </c>
      <c r="B374" t="s">
        <v>916</v>
      </c>
      <c r="C374" s="1">
        <v>45292</v>
      </c>
      <c r="D374" s="1">
        <v>45349</v>
      </c>
      <c r="E374" s="1">
        <v>45361</v>
      </c>
      <c r="F374" t="s">
        <v>113</v>
      </c>
      <c r="G374" t="s">
        <v>178</v>
      </c>
      <c r="H374" t="s">
        <v>182</v>
      </c>
      <c r="I374" t="s">
        <v>90</v>
      </c>
      <c r="J374" t="s">
        <v>158</v>
      </c>
      <c r="K374">
        <v>4200</v>
      </c>
      <c r="L374">
        <v>1</v>
      </c>
      <c r="M374">
        <v>1</v>
      </c>
      <c r="N374">
        <v>0</v>
      </c>
      <c r="O374">
        <f>fact_bookings[[#This Row],[adults_count]]+fact_bookings[[#This Row],[children_count]]</f>
        <v>1</v>
      </c>
      <c r="P374">
        <f>fact_bookings[[#This Row],[check_out_date]]-fact_bookings[[#This Row],[check_in_date]]</f>
        <v>12</v>
      </c>
      <c r="Q374">
        <f>ABS(fact_bookings[[#This Row],[check_in_date]]-fact_bookings[[#This Row],[booking_date]])</f>
        <v>57</v>
      </c>
      <c r="R374" s="10">
        <v>0</v>
      </c>
      <c r="S374">
        <f>fact_bookings[[#This Row],[total_room_revenue]]-fact_bookings[[#This Row],[commission_cost]]</f>
        <v>4200</v>
      </c>
      <c r="T374" s="10">
        <f>fact_bookings[[#This Row],[number_of_rooms]]*fact_bookings[[#This Row],[LOS]]</f>
        <v>12</v>
      </c>
    </row>
    <row r="375" spans="1:20" x14ac:dyDescent="0.2">
      <c r="A375" t="s">
        <v>917</v>
      </c>
      <c r="B375" t="s">
        <v>918</v>
      </c>
      <c r="C375" s="1">
        <v>45292</v>
      </c>
      <c r="D375" s="1">
        <v>45323</v>
      </c>
      <c r="E375" s="1">
        <v>45333</v>
      </c>
      <c r="F375" t="s">
        <v>110</v>
      </c>
      <c r="G375" t="s">
        <v>164</v>
      </c>
      <c r="H375" t="s">
        <v>172</v>
      </c>
      <c r="I375" t="s">
        <v>91</v>
      </c>
      <c r="J375" t="s">
        <v>133</v>
      </c>
      <c r="K375">
        <v>0</v>
      </c>
      <c r="L375">
        <v>5</v>
      </c>
      <c r="M375">
        <v>0</v>
      </c>
      <c r="N375">
        <v>0</v>
      </c>
      <c r="O375">
        <f>fact_bookings[[#This Row],[adults_count]]+fact_bookings[[#This Row],[children_count]]</f>
        <v>0</v>
      </c>
      <c r="P375">
        <f>fact_bookings[[#This Row],[check_out_date]]-fact_bookings[[#This Row],[check_in_date]]</f>
        <v>10</v>
      </c>
      <c r="Q375">
        <f>ABS(fact_bookings[[#This Row],[check_in_date]]-fact_bookings[[#This Row],[booking_date]])</f>
        <v>31</v>
      </c>
      <c r="R375" s="10">
        <v>0</v>
      </c>
      <c r="S375">
        <f>fact_bookings[[#This Row],[total_room_revenue]]-fact_bookings[[#This Row],[commission_cost]]</f>
        <v>0</v>
      </c>
      <c r="T375" s="10">
        <f>fact_bookings[[#This Row],[number_of_rooms]]*fact_bookings[[#This Row],[LOS]]</f>
        <v>50</v>
      </c>
    </row>
    <row r="376" spans="1:20" x14ac:dyDescent="0.2">
      <c r="A376" t="s">
        <v>919</v>
      </c>
      <c r="B376" t="s">
        <v>920</v>
      </c>
      <c r="C376" s="1">
        <v>45292</v>
      </c>
      <c r="D376" s="1">
        <v>45293</v>
      </c>
      <c r="E376" s="1">
        <v>45305</v>
      </c>
      <c r="F376" t="s">
        <v>110</v>
      </c>
      <c r="G376" t="s">
        <v>185</v>
      </c>
      <c r="H376" t="s">
        <v>228</v>
      </c>
      <c r="I376" t="s">
        <v>91</v>
      </c>
      <c r="J376" t="s">
        <v>134</v>
      </c>
      <c r="K376">
        <v>13200</v>
      </c>
      <c r="L376">
        <v>2</v>
      </c>
      <c r="M376">
        <v>6</v>
      </c>
      <c r="N376">
        <v>1</v>
      </c>
      <c r="O376">
        <f>fact_bookings[[#This Row],[adults_count]]+fact_bookings[[#This Row],[children_count]]</f>
        <v>7</v>
      </c>
      <c r="P376">
        <f>fact_bookings[[#This Row],[check_out_date]]-fact_bookings[[#This Row],[check_in_date]]</f>
        <v>12</v>
      </c>
      <c r="Q376">
        <f>ABS(fact_bookings[[#This Row],[check_in_date]]-fact_bookings[[#This Row],[booking_date]])</f>
        <v>1</v>
      </c>
      <c r="R376" s="10">
        <v>1320</v>
      </c>
      <c r="S376">
        <f>fact_bookings[[#This Row],[total_room_revenue]]-fact_bookings[[#This Row],[commission_cost]]</f>
        <v>11880</v>
      </c>
      <c r="T376" s="10">
        <f>fact_bookings[[#This Row],[number_of_rooms]]*fact_bookings[[#This Row],[LOS]]</f>
        <v>24</v>
      </c>
    </row>
    <row r="377" spans="1:20" x14ac:dyDescent="0.2">
      <c r="A377" t="s">
        <v>921</v>
      </c>
      <c r="B377" t="s">
        <v>922</v>
      </c>
      <c r="C377" s="1">
        <v>45292</v>
      </c>
      <c r="D377" s="1">
        <v>45293</v>
      </c>
      <c r="E377" s="1">
        <v>45304</v>
      </c>
      <c r="F377" t="s">
        <v>113</v>
      </c>
      <c r="G377" t="s">
        <v>185</v>
      </c>
      <c r="H377" t="s">
        <v>203</v>
      </c>
      <c r="I377" t="s">
        <v>93</v>
      </c>
      <c r="J377" t="s">
        <v>173</v>
      </c>
      <c r="K377">
        <v>15400</v>
      </c>
      <c r="L377">
        <v>4</v>
      </c>
      <c r="M377">
        <v>8</v>
      </c>
      <c r="N377">
        <v>4</v>
      </c>
      <c r="O377">
        <f>fact_bookings[[#This Row],[adults_count]]+fact_bookings[[#This Row],[children_count]]</f>
        <v>12</v>
      </c>
      <c r="P377">
        <f>fact_bookings[[#This Row],[check_out_date]]-fact_bookings[[#This Row],[check_in_date]]</f>
        <v>11</v>
      </c>
      <c r="Q377">
        <f>ABS(fact_bookings[[#This Row],[check_in_date]]-fact_bookings[[#This Row],[booking_date]])</f>
        <v>1</v>
      </c>
      <c r="R377" s="10">
        <v>2618</v>
      </c>
      <c r="S377">
        <f>fact_bookings[[#This Row],[total_room_revenue]]-fact_bookings[[#This Row],[commission_cost]]</f>
        <v>12782</v>
      </c>
      <c r="T377" s="10">
        <f>fact_bookings[[#This Row],[number_of_rooms]]*fact_bookings[[#This Row],[LOS]]</f>
        <v>44</v>
      </c>
    </row>
    <row r="378" spans="1:20" x14ac:dyDescent="0.2">
      <c r="A378" t="s">
        <v>923</v>
      </c>
      <c r="B378" t="s">
        <v>924</v>
      </c>
      <c r="C378" s="1">
        <v>45292</v>
      </c>
      <c r="D378" s="1">
        <v>45296</v>
      </c>
      <c r="E378" s="1">
        <v>45305</v>
      </c>
      <c r="F378" t="s">
        <v>113</v>
      </c>
      <c r="G378" t="s">
        <v>168</v>
      </c>
      <c r="H378" t="s">
        <v>157</v>
      </c>
      <c r="I378" t="s">
        <v>89</v>
      </c>
      <c r="J378" t="s">
        <v>158</v>
      </c>
      <c r="K378">
        <v>6300</v>
      </c>
      <c r="L378">
        <v>2</v>
      </c>
      <c r="M378">
        <v>2</v>
      </c>
      <c r="N378">
        <v>1</v>
      </c>
      <c r="O378">
        <f>fact_bookings[[#This Row],[adults_count]]+fact_bookings[[#This Row],[children_count]]</f>
        <v>3</v>
      </c>
      <c r="P378">
        <f>fact_bookings[[#This Row],[check_out_date]]-fact_bookings[[#This Row],[check_in_date]]</f>
        <v>9</v>
      </c>
      <c r="Q378">
        <f>ABS(fact_bookings[[#This Row],[check_in_date]]-fact_bookings[[#This Row],[booking_date]])</f>
        <v>4</v>
      </c>
      <c r="R378" s="10">
        <v>0</v>
      </c>
      <c r="S378">
        <f>fact_bookings[[#This Row],[total_room_revenue]]-fact_bookings[[#This Row],[commission_cost]]</f>
        <v>6300</v>
      </c>
      <c r="T378" s="10">
        <f>fact_bookings[[#This Row],[number_of_rooms]]*fact_bookings[[#This Row],[LOS]]</f>
        <v>18</v>
      </c>
    </row>
    <row r="379" spans="1:20" x14ac:dyDescent="0.2">
      <c r="A379" t="s">
        <v>925</v>
      </c>
      <c r="B379" t="s">
        <v>926</v>
      </c>
      <c r="C379" s="1">
        <v>45292</v>
      </c>
      <c r="D379" s="1">
        <v>45293</v>
      </c>
      <c r="E379" s="1">
        <v>45294</v>
      </c>
      <c r="F379" t="s">
        <v>112</v>
      </c>
      <c r="G379" t="s">
        <v>156</v>
      </c>
      <c r="H379" t="s">
        <v>179</v>
      </c>
      <c r="I379" t="s">
        <v>89</v>
      </c>
      <c r="J379" t="s">
        <v>173</v>
      </c>
      <c r="K379">
        <v>2400</v>
      </c>
      <c r="L379">
        <v>3</v>
      </c>
      <c r="M379">
        <v>9</v>
      </c>
      <c r="N379">
        <v>5</v>
      </c>
      <c r="O379">
        <f>fact_bookings[[#This Row],[adults_count]]+fact_bookings[[#This Row],[children_count]]</f>
        <v>14</v>
      </c>
      <c r="P379">
        <f>fact_bookings[[#This Row],[check_out_date]]-fact_bookings[[#This Row],[check_in_date]]</f>
        <v>1</v>
      </c>
      <c r="Q379">
        <f>ABS(fact_bookings[[#This Row],[check_in_date]]-fact_bookings[[#This Row],[booking_date]])</f>
        <v>1</v>
      </c>
      <c r="R379" s="10">
        <v>120</v>
      </c>
      <c r="S379">
        <f>fact_bookings[[#This Row],[total_room_revenue]]-fact_bookings[[#This Row],[commission_cost]]</f>
        <v>2280</v>
      </c>
      <c r="T379" s="10">
        <f>fact_bookings[[#This Row],[number_of_rooms]]*fact_bookings[[#This Row],[LOS]]</f>
        <v>3</v>
      </c>
    </row>
    <row r="380" spans="1:20" x14ac:dyDescent="0.2">
      <c r="A380" t="s">
        <v>927</v>
      </c>
      <c r="B380" t="s">
        <v>928</v>
      </c>
      <c r="C380" s="1">
        <v>45292</v>
      </c>
      <c r="D380" s="1">
        <v>45293</v>
      </c>
      <c r="E380" s="1">
        <v>45305</v>
      </c>
      <c r="F380" t="s">
        <v>113</v>
      </c>
      <c r="G380" t="s">
        <v>185</v>
      </c>
      <c r="H380" t="s">
        <v>161</v>
      </c>
      <c r="I380" t="s">
        <v>90</v>
      </c>
      <c r="J380" t="s">
        <v>158</v>
      </c>
      <c r="K380">
        <v>21000</v>
      </c>
      <c r="L380">
        <v>5</v>
      </c>
      <c r="M380">
        <v>15</v>
      </c>
      <c r="N380">
        <v>4</v>
      </c>
      <c r="O380">
        <f>fact_bookings[[#This Row],[adults_count]]+fact_bookings[[#This Row],[children_count]]</f>
        <v>19</v>
      </c>
      <c r="P380">
        <f>fact_bookings[[#This Row],[check_out_date]]-fact_bookings[[#This Row],[check_in_date]]</f>
        <v>12</v>
      </c>
      <c r="Q380">
        <f>ABS(fact_bookings[[#This Row],[check_in_date]]-fact_bookings[[#This Row],[booking_date]])</f>
        <v>1</v>
      </c>
      <c r="R380" s="10">
        <v>3150</v>
      </c>
      <c r="S380">
        <f>fact_bookings[[#This Row],[total_room_revenue]]-fact_bookings[[#This Row],[commission_cost]]</f>
        <v>17850</v>
      </c>
      <c r="T380" s="10">
        <f>fact_bookings[[#This Row],[number_of_rooms]]*fact_bookings[[#This Row],[LOS]]</f>
        <v>60</v>
      </c>
    </row>
    <row r="381" spans="1:20" x14ac:dyDescent="0.2">
      <c r="A381" t="s">
        <v>929</v>
      </c>
      <c r="B381" t="s">
        <v>930</v>
      </c>
      <c r="C381" s="1">
        <v>45292</v>
      </c>
      <c r="D381" s="1">
        <v>45293</v>
      </c>
      <c r="E381" s="1">
        <v>45301</v>
      </c>
      <c r="F381" t="s">
        <v>112</v>
      </c>
      <c r="G381" t="s">
        <v>178</v>
      </c>
      <c r="H381" t="s">
        <v>203</v>
      </c>
      <c r="I381" t="s">
        <v>89</v>
      </c>
      <c r="J381" t="s">
        <v>173</v>
      </c>
      <c r="K381">
        <v>12800</v>
      </c>
      <c r="L381">
        <v>2</v>
      </c>
      <c r="M381">
        <v>2</v>
      </c>
      <c r="N381">
        <v>0</v>
      </c>
      <c r="O381">
        <f>fact_bookings[[#This Row],[adults_count]]+fact_bookings[[#This Row],[children_count]]</f>
        <v>2</v>
      </c>
      <c r="P381">
        <f>fact_bookings[[#This Row],[check_out_date]]-fact_bookings[[#This Row],[check_in_date]]</f>
        <v>8</v>
      </c>
      <c r="Q381">
        <f>ABS(fact_bookings[[#This Row],[check_in_date]]-fact_bookings[[#This Row],[booking_date]])</f>
        <v>1</v>
      </c>
      <c r="R381" s="10">
        <v>2176</v>
      </c>
      <c r="S381">
        <f>fact_bookings[[#This Row],[total_room_revenue]]-fact_bookings[[#This Row],[commission_cost]]</f>
        <v>10624</v>
      </c>
      <c r="T381" s="10">
        <f>fact_bookings[[#This Row],[number_of_rooms]]*fact_bookings[[#This Row],[LOS]]</f>
        <v>16</v>
      </c>
    </row>
    <row r="382" spans="1:20" x14ac:dyDescent="0.2">
      <c r="A382" t="s">
        <v>931</v>
      </c>
      <c r="B382" t="s">
        <v>932</v>
      </c>
      <c r="C382" s="1">
        <v>45292</v>
      </c>
      <c r="D382" s="1">
        <v>45293</v>
      </c>
      <c r="E382" s="1">
        <v>45294</v>
      </c>
      <c r="F382" t="s">
        <v>113</v>
      </c>
      <c r="G382" t="s">
        <v>156</v>
      </c>
      <c r="H382" t="s">
        <v>157</v>
      </c>
      <c r="I382" t="s">
        <v>93</v>
      </c>
      <c r="J382" t="s">
        <v>158</v>
      </c>
      <c r="K382">
        <v>700</v>
      </c>
      <c r="L382">
        <v>2</v>
      </c>
      <c r="M382">
        <v>2</v>
      </c>
      <c r="N382">
        <v>2</v>
      </c>
      <c r="O382">
        <f>fact_bookings[[#This Row],[adults_count]]+fact_bookings[[#This Row],[children_count]]</f>
        <v>4</v>
      </c>
      <c r="P382">
        <f>fact_bookings[[#This Row],[check_out_date]]-fact_bookings[[#This Row],[check_in_date]]</f>
        <v>1</v>
      </c>
      <c r="Q382">
        <f>ABS(fact_bookings[[#This Row],[check_in_date]]-fact_bookings[[#This Row],[booking_date]])</f>
        <v>1</v>
      </c>
      <c r="R382" s="10">
        <v>0</v>
      </c>
      <c r="S382">
        <f>fact_bookings[[#This Row],[total_room_revenue]]-fact_bookings[[#This Row],[commission_cost]]</f>
        <v>700</v>
      </c>
      <c r="T382" s="10">
        <f>fact_bookings[[#This Row],[number_of_rooms]]*fact_bookings[[#This Row],[LOS]]</f>
        <v>2</v>
      </c>
    </row>
    <row r="383" spans="1:20" x14ac:dyDescent="0.2">
      <c r="A383" t="s">
        <v>933</v>
      </c>
      <c r="B383" t="s">
        <v>934</v>
      </c>
      <c r="C383" s="1">
        <v>45292</v>
      </c>
      <c r="D383" s="1">
        <v>45293</v>
      </c>
      <c r="E383" s="1">
        <v>45294</v>
      </c>
      <c r="F383" t="s">
        <v>113</v>
      </c>
      <c r="G383" t="s">
        <v>171</v>
      </c>
      <c r="H383" t="s">
        <v>182</v>
      </c>
      <c r="I383" t="s">
        <v>92</v>
      </c>
      <c r="J383" t="s">
        <v>158</v>
      </c>
      <c r="K383">
        <v>1400</v>
      </c>
      <c r="L383">
        <v>4</v>
      </c>
      <c r="M383">
        <v>8</v>
      </c>
      <c r="N383">
        <v>3</v>
      </c>
      <c r="O383">
        <f>fact_bookings[[#This Row],[adults_count]]+fact_bookings[[#This Row],[children_count]]</f>
        <v>11</v>
      </c>
      <c r="P383">
        <f>fact_bookings[[#This Row],[check_out_date]]-fact_bookings[[#This Row],[check_in_date]]</f>
        <v>1</v>
      </c>
      <c r="Q383">
        <f>ABS(fact_bookings[[#This Row],[check_in_date]]-fact_bookings[[#This Row],[booking_date]])</f>
        <v>1</v>
      </c>
      <c r="R383" s="10">
        <v>0</v>
      </c>
      <c r="S383">
        <f>fact_bookings[[#This Row],[total_room_revenue]]-fact_bookings[[#This Row],[commission_cost]]</f>
        <v>1400</v>
      </c>
      <c r="T383" s="10">
        <f>fact_bookings[[#This Row],[number_of_rooms]]*fact_bookings[[#This Row],[LOS]]</f>
        <v>4</v>
      </c>
    </row>
    <row r="384" spans="1:20" x14ac:dyDescent="0.2">
      <c r="A384" t="s">
        <v>935</v>
      </c>
      <c r="B384" t="s">
        <v>936</v>
      </c>
      <c r="C384" s="1">
        <v>45292</v>
      </c>
      <c r="D384" s="1">
        <v>45312</v>
      </c>
      <c r="E384" s="1">
        <v>45316</v>
      </c>
      <c r="F384" t="s">
        <v>113</v>
      </c>
      <c r="G384" t="s">
        <v>178</v>
      </c>
      <c r="H384" t="s">
        <v>203</v>
      </c>
      <c r="I384" t="s">
        <v>91</v>
      </c>
      <c r="J384" t="s">
        <v>173</v>
      </c>
      <c r="K384">
        <v>4200</v>
      </c>
      <c r="L384">
        <v>3</v>
      </c>
      <c r="M384">
        <v>9</v>
      </c>
      <c r="N384">
        <v>4</v>
      </c>
      <c r="O384">
        <f>fact_bookings[[#This Row],[adults_count]]+fact_bookings[[#This Row],[children_count]]</f>
        <v>13</v>
      </c>
      <c r="P384">
        <f>fact_bookings[[#This Row],[check_out_date]]-fact_bookings[[#This Row],[check_in_date]]</f>
        <v>4</v>
      </c>
      <c r="Q384">
        <f>ABS(fact_bookings[[#This Row],[check_in_date]]-fact_bookings[[#This Row],[booking_date]])</f>
        <v>20</v>
      </c>
      <c r="R384" s="10">
        <v>714</v>
      </c>
      <c r="S384">
        <f>fact_bookings[[#This Row],[total_room_revenue]]-fact_bookings[[#This Row],[commission_cost]]</f>
        <v>3486</v>
      </c>
      <c r="T384" s="10">
        <f>fact_bookings[[#This Row],[number_of_rooms]]*fact_bookings[[#This Row],[LOS]]</f>
        <v>12</v>
      </c>
    </row>
    <row r="385" spans="1:20" x14ac:dyDescent="0.2">
      <c r="A385" t="s">
        <v>937</v>
      </c>
      <c r="B385" t="s">
        <v>938</v>
      </c>
      <c r="C385" s="1">
        <v>45292</v>
      </c>
      <c r="D385" s="1">
        <v>45293</v>
      </c>
      <c r="E385" s="1">
        <v>45299</v>
      </c>
      <c r="F385" t="s">
        <v>113</v>
      </c>
      <c r="G385" t="s">
        <v>171</v>
      </c>
      <c r="H385" t="s">
        <v>161</v>
      </c>
      <c r="I385" t="s">
        <v>92</v>
      </c>
      <c r="J385" t="s">
        <v>158</v>
      </c>
      <c r="K385">
        <v>8400</v>
      </c>
      <c r="L385">
        <v>4</v>
      </c>
      <c r="M385">
        <v>12</v>
      </c>
      <c r="N385">
        <v>4</v>
      </c>
      <c r="O385">
        <f>fact_bookings[[#This Row],[adults_count]]+fact_bookings[[#This Row],[children_count]]</f>
        <v>16</v>
      </c>
      <c r="P385">
        <f>fact_bookings[[#This Row],[check_out_date]]-fact_bookings[[#This Row],[check_in_date]]</f>
        <v>6</v>
      </c>
      <c r="Q385">
        <f>ABS(fact_bookings[[#This Row],[check_in_date]]-fact_bookings[[#This Row],[booking_date]])</f>
        <v>1</v>
      </c>
      <c r="R385" s="10">
        <v>1260</v>
      </c>
      <c r="S385">
        <f>fact_bookings[[#This Row],[total_room_revenue]]-fact_bookings[[#This Row],[commission_cost]]</f>
        <v>7140</v>
      </c>
      <c r="T385" s="10">
        <f>fact_bookings[[#This Row],[number_of_rooms]]*fact_bookings[[#This Row],[LOS]]</f>
        <v>24</v>
      </c>
    </row>
    <row r="386" spans="1:20" x14ac:dyDescent="0.2">
      <c r="A386" t="s">
        <v>939</v>
      </c>
      <c r="B386" t="s">
        <v>940</v>
      </c>
      <c r="C386" s="1">
        <v>45292</v>
      </c>
      <c r="D386" s="1">
        <v>45293</v>
      </c>
      <c r="E386" s="1">
        <v>45295</v>
      </c>
      <c r="F386" t="s">
        <v>113</v>
      </c>
      <c r="G386" t="s">
        <v>168</v>
      </c>
      <c r="H386" t="s">
        <v>161</v>
      </c>
      <c r="I386" t="s">
        <v>92</v>
      </c>
      <c r="J386" t="s">
        <v>158</v>
      </c>
      <c r="K386">
        <v>2100</v>
      </c>
      <c r="L386">
        <v>3</v>
      </c>
      <c r="M386">
        <v>9</v>
      </c>
      <c r="N386">
        <v>3</v>
      </c>
      <c r="O386">
        <f>fact_bookings[[#This Row],[adults_count]]+fact_bookings[[#This Row],[children_count]]</f>
        <v>12</v>
      </c>
      <c r="P386">
        <f>fact_bookings[[#This Row],[check_out_date]]-fact_bookings[[#This Row],[check_in_date]]</f>
        <v>2</v>
      </c>
      <c r="Q386">
        <f>ABS(fact_bookings[[#This Row],[check_in_date]]-fact_bookings[[#This Row],[booking_date]])</f>
        <v>1</v>
      </c>
      <c r="R386" s="10">
        <v>315</v>
      </c>
      <c r="S386">
        <f>fact_bookings[[#This Row],[total_room_revenue]]-fact_bookings[[#This Row],[commission_cost]]</f>
        <v>1785</v>
      </c>
      <c r="T386" s="10">
        <f>fact_bookings[[#This Row],[number_of_rooms]]*fact_bookings[[#This Row],[LOS]]</f>
        <v>6</v>
      </c>
    </row>
    <row r="387" spans="1:20" x14ac:dyDescent="0.2">
      <c r="A387" t="s">
        <v>941</v>
      </c>
      <c r="B387" t="s">
        <v>942</v>
      </c>
      <c r="C387" s="1">
        <v>45292</v>
      </c>
      <c r="D387" s="1">
        <v>45293</v>
      </c>
      <c r="E387" s="1">
        <v>45295</v>
      </c>
      <c r="F387" t="s">
        <v>113</v>
      </c>
      <c r="G387" t="s">
        <v>178</v>
      </c>
      <c r="H387" t="s">
        <v>165</v>
      </c>
      <c r="I387" t="s">
        <v>92</v>
      </c>
      <c r="J387" t="s">
        <v>158</v>
      </c>
      <c r="K387">
        <v>3500</v>
      </c>
      <c r="L387">
        <v>5</v>
      </c>
      <c r="M387">
        <v>5</v>
      </c>
      <c r="N387">
        <v>5</v>
      </c>
      <c r="O387">
        <f>fact_bookings[[#This Row],[adults_count]]+fact_bookings[[#This Row],[children_count]]</f>
        <v>10</v>
      </c>
      <c r="P387">
        <f>fact_bookings[[#This Row],[check_out_date]]-fact_bookings[[#This Row],[check_in_date]]</f>
        <v>2</v>
      </c>
      <c r="Q387">
        <f>ABS(fact_bookings[[#This Row],[check_in_date]]-fact_bookings[[#This Row],[booking_date]])</f>
        <v>1</v>
      </c>
      <c r="R387" s="10">
        <v>700</v>
      </c>
      <c r="S387">
        <f>fact_bookings[[#This Row],[total_room_revenue]]-fact_bookings[[#This Row],[commission_cost]]</f>
        <v>2800</v>
      </c>
      <c r="T387" s="10">
        <f>fact_bookings[[#This Row],[number_of_rooms]]*fact_bookings[[#This Row],[LOS]]</f>
        <v>10</v>
      </c>
    </row>
    <row r="388" spans="1:20" x14ac:dyDescent="0.2">
      <c r="A388" t="s">
        <v>943</v>
      </c>
      <c r="B388" t="s">
        <v>944</v>
      </c>
      <c r="C388" s="1">
        <v>45292</v>
      </c>
      <c r="D388" s="1">
        <v>45293</v>
      </c>
      <c r="E388" s="1">
        <v>45295</v>
      </c>
      <c r="F388" t="s">
        <v>113</v>
      </c>
      <c r="G388" t="s">
        <v>185</v>
      </c>
      <c r="H388" t="s">
        <v>228</v>
      </c>
      <c r="I388" t="s">
        <v>92</v>
      </c>
      <c r="J388" t="s">
        <v>158</v>
      </c>
      <c r="K388">
        <v>3500</v>
      </c>
      <c r="L388">
        <v>5</v>
      </c>
      <c r="M388">
        <v>15</v>
      </c>
      <c r="N388">
        <v>3</v>
      </c>
      <c r="O388">
        <f>fact_bookings[[#This Row],[adults_count]]+fact_bookings[[#This Row],[children_count]]</f>
        <v>18</v>
      </c>
      <c r="P388">
        <f>fact_bookings[[#This Row],[check_out_date]]-fact_bookings[[#This Row],[check_in_date]]</f>
        <v>2</v>
      </c>
      <c r="Q388">
        <f>ABS(fact_bookings[[#This Row],[check_in_date]]-fact_bookings[[#This Row],[booking_date]])</f>
        <v>1</v>
      </c>
      <c r="R388" s="10">
        <v>350</v>
      </c>
      <c r="S388">
        <f>fact_bookings[[#This Row],[total_room_revenue]]-fact_bookings[[#This Row],[commission_cost]]</f>
        <v>3150</v>
      </c>
      <c r="T388" s="10">
        <f>fact_bookings[[#This Row],[number_of_rooms]]*fact_bookings[[#This Row],[LOS]]</f>
        <v>10</v>
      </c>
    </row>
    <row r="389" spans="1:20" x14ac:dyDescent="0.2">
      <c r="A389" t="s">
        <v>945</v>
      </c>
      <c r="B389" t="s">
        <v>946</v>
      </c>
      <c r="C389" s="1">
        <v>45292</v>
      </c>
      <c r="D389" s="1">
        <v>45309</v>
      </c>
      <c r="E389" s="1">
        <v>45314</v>
      </c>
      <c r="F389" t="s">
        <v>113</v>
      </c>
      <c r="G389" t="s">
        <v>156</v>
      </c>
      <c r="H389" t="s">
        <v>182</v>
      </c>
      <c r="I389" t="s">
        <v>91</v>
      </c>
      <c r="J389" t="s">
        <v>173</v>
      </c>
      <c r="K389">
        <v>3500</v>
      </c>
      <c r="L389">
        <v>2</v>
      </c>
      <c r="M389">
        <v>4</v>
      </c>
      <c r="N389">
        <v>0</v>
      </c>
      <c r="O389">
        <f>fact_bookings[[#This Row],[adults_count]]+fact_bookings[[#This Row],[children_count]]</f>
        <v>4</v>
      </c>
      <c r="P389">
        <f>fact_bookings[[#This Row],[check_out_date]]-fact_bookings[[#This Row],[check_in_date]]</f>
        <v>5</v>
      </c>
      <c r="Q389">
        <f>ABS(fact_bookings[[#This Row],[check_in_date]]-fact_bookings[[#This Row],[booking_date]])</f>
        <v>17</v>
      </c>
      <c r="R389" s="10">
        <v>0</v>
      </c>
      <c r="S389">
        <f>fact_bookings[[#This Row],[total_room_revenue]]-fact_bookings[[#This Row],[commission_cost]]</f>
        <v>3500</v>
      </c>
      <c r="T389" s="10">
        <f>fact_bookings[[#This Row],[number_of_rooms]]*fact_bookings[[#This Row],[LOS]]</f>
        <v>10</v>
      </c>
    </row>
    <row r="390" spans="1:20" x14ac:dyDescent="0.2">
      <c r="A390" t="s">
        <v>947</v>
      </c>
      <c r="B390" t="s">
        <v>948</v>
      </c>
      <c r="C390" s="1">
        <v>45292</v>
      </c>
      <c r="D390" s="1">
        <v>45293</v>
      </c>
      <c r="E390" s="1">
        <v>45297</v>
      </c>
      <c r="F390" t="s">
        <v>113</v>
      </c>
      <c r="G390" t="s">
        <v>156</v>
      </c>
      <c r="H390" t="s">
        <v>157</v>
      </c>
      <c r="I390" t="s">
        <v>93</v>
      </c>
      <c r="J390" t="s">
        <v>158</v>
      </c>
      <c r="K390">
        <v>5600</v>
      </c>
      <c r="L390">
        <v>4</v>
      </c>
      <c r="M390">
        <v>12</v>
      </c>
      <c r="N390">
        <v>3</v>
      </c>
      <c r="O390">
        <f>fact_bookings[[#This Row],[adults_count]]+fact_bookings[[#This Row],[children_count]]</f>
        <v>15</v>
      </c>
      <c r="P390">
        <f>fact_bookings[[#This Row],[check_out_date]]-fact_bookings[[#This Row],[check_in_date]]</f>
        <v>4</v>
      </c>
      <c r="Q390">
        <f>ABS(fact_bookings[[#This Row],[check_in_date]]-fact_bookings[[#This Row],[booking_date]])</f>
        <v>1</v>
      </c>
      <c r="R390" s="10">
        <v>0</v>
      </c>
      <c r="S390">
        <f>fact_bookings[[#This Row],[total_room_revenue]]-fact_bookings[[#This Row],[commission_cost]]</f>
        <v>5600</v>
      </c>
      <c r="T390" s="10">
        <f>fact_bookings[[#This Row],[number_of_rooms]]*fact_bookings[[#This Row],[LOS]]</f>
        <v>16</v>
      </c>
    </row>
    <row r="391" spans="1:20" x14ac:dyDescent="0.2">
      <c r="A391" t="s">
        <v>949</v>
      </c>
      <c r="B391" t="s">
        <v>950</v>
      </c>
      <c r="C391" s="1">
        <v>45292</v>
      </c>
      <c r="D391" s="1">
        <v>45293</v>
      </c>
      <c r="E391" s="1">
        <v>45307</v>
      </c>
      <c r="F391" t="s">
        <v>110</v>
      </c>
      <c r="G391" t="s">
        <v>168</v>
      </c>
      <c r="H391" t="s">
        <v>161</v>
      </c>
      <c r="I391" t="s">
        <v>91</v>
      </c>
      <c r="J391" t="s">
        <v>133</v>
      </c>
      <c r="K391">
        <v>0</v>
      </c>
      <c r="L391">
        <v>7</v>
      </c>
      <c r="M391">
        <v>0</v>
      </c>
      <c r="N391">
        <v>0</v>
      </c>
      <c r="O391">
        <f>fact_bookings[[#This Row],[adults_count]]+fact_bookings[[#This Row],[children_count]]</f>
        <v>0</v>
      </c>
      <c r="P391">
        <f>fact_bookings[[#This Row],[check_out_date]]-fact_bookings[[#This Row],[check_in_date]]</f>
        <v>14</v>
      </c>
      <c r="Q391">
        <f>ABS(fact_bookings[[#This Row],[check_in_date]]-fact_bookings[[#This Row],[booking_date]])</f>
        <v>1</v>
      </c>
      <c r="R391" s="10">
        <v>0</v>
      </c>
      <c r="S391">
        <f>fact_bookings[[#This Row],[total_room_revenue]]-fact_bookings[[#This Row],[commission_cost]]</f>
        <v>0</v>
      </c>
      <c r="T391" s="10">
        <f>fact_bookings[[#This Row],[number_of_rooms]]*fact_bookings[[#This Row],[LOS]]</f>
        <v>98</v>
      </c>
    </row>
    <row r="392" spans="1:20" x14ac:dyDescent="0.2">
      <c r="A392" t="s">
        <v>951</v>
      </c>
      <c r="B392" t="s">
        <v>952</v>
      </c>
      <c r="C392" s="1">
        <v>45292</v>
      </c>
      <c r="D392" s="1">
        <v>45293</v>
      </c>
      <c r="E392" s="1">
        <v>45305</v>
      </c>
      <c r="F392" t="s">
        <v>113</v>
      </c>
      <c r="G392" t="s">
        <v>164</v>
      </c>
      <c r="H392" t="s">
        <v>203</v>
      </c>
      <c r="I392" t="s">
        <v>91</v>
      </c>
      <c r="J392" t="s">
        <v>158</v>
      </c>
      <c r="K392">
        <v>16800</v>
      </c>
      <c r="L392">
        <v>4</v>
      </c>
      <c r="M392">
        <v>12</v>
      </c>
      <c r="N392">
        <v>4</v>
      </c>
      <c r="O392">
        <f>fact_bookings[[#This Row],[adults_count]]+fact_bookings[[#This Row],[children_count]]</f>
        <v>16</v>
      </c>
      <c r="P392">
        <f>fact_bookings[[#This Row],[check_out_date]]-fact_bookings[[#This Row],[check_in_date]]</f>
        <v>12</v>
      </c>
      <c r="Q392">
        <f>ABS(fact_bookings[[#This Row],[check_in_date]]-fact_bookings[[#This Row],[booking_date]])</f>
        <v>1</v>
      </c>
      <c r="R392" s="10">
        <v>2856</v>
      </c>
      <c r="S392">
        <f>fact_bookings[[#This Row],[total_room_revenue]]-fact_bookings[[#This Row],[commission_cost]]</f>
        <v>13944</v>
      </c>
      <c r="T392" s="10">
        <f>fact_bookings[[#This Row],[number_of_rooms]]*fact_bookings[[#This Row],[LOS]]</f>
        <v>48</v>
      </c>
    </row>
    <row r="393" spans="1:20" x14ac:dyDescent="0.2">
      <c r="A393" t="s">
        <v>953</v>
      </c>
      <c r="B393" t="s">
        <v>954</v>
      </c>
      <c r="C393" s="1">
        <v>45292</v>
      </c>
      <c r="D393" s="1">
        <v>45293</v>
      </c>
      <c r="E393" s="1">
        <v>45295</v>
      </c>
      <c r="F393" t="s">
        <v>113</v>
      </c>
      <c r="G393" t="s">
        <v>185</v>
      </c>
      <c r="H393" t="s">
        <v>161</v>
      </c>
      <c r="I393" t="s">
        <v>92</v>
      </c>
      <c r="J393" t="s">
        <v>134</v>
      </c>
      <c r="K393">
        <v>2100</v>
      </c>
      <c r="L393">
        <v>3</v>
      </c>
      <c r="M393">
        <v>6</v>
      </c>
      <c r="N393">
        <v>4</v>
      </c>
      <c r="O393">
        <f>fact_bookings[[#This Row],[adults_count]]+fact_bookings[[#This Row],[children_count]]</f>
        <v>10</v>
      </c>
      <c r="P393">
        <f>fact_bookings[[#This Row],[check_out_date]]-fact_bookings[[#This Row],[check_in_date]]</f>
        <v>2</v>
      </c>
      <c r="Q393">
        <f>ABS(fact_bookings[[#This Row],[check_in_date]]-fact_bookings[[#This Row],[booking_date]])</f>
        <v>1</v>
      </c>
      <c r="R393" s="10">
        <v>315</v>
      </c>
      <c r="S393">
        <f>fact_bookings[[#This Row],[total_room_revenue]]-fact_bookings[[#This Row],[commission_cost]]</f>
        <v>1785</v>
      </c>
      <c r="T393" s="10">
        <f>fact_bookings[[#This Row],[number_of_rooms]]*fact_bookings[[#This Row],[LOS]]</f>
        <v>6</v>
      </c>
    </row>
    <row r="394" spans="1:20" x14ac:dyDescent="0.2">
      <c r="A394" t="s">
        <v>955</v>
      </c>
      <c r="B394" t="s">
        <v>956</v>
      </c>
      <c r="C394" s="1">
        <v>45292</v>
      </c>
      <c r="D394" s="1">
        <v>45293</v>
      </c>
      <c r="E394" s="1">
        <v>45301</v>
      </c>
      <c r="F394" t="s">
        <v>113</v>
      </c>
      <c r="G394" t="s">
        <v>185</v>
      </c>
      <c r="H394" t="s">
        <v>172</v>
      </c>
      <c r="I394" t="s">
        <v>90</v>
      </c>
      <c r="J394" t="s">
        <v>158</v>
      </c>
      <c r="K394">
        <v>5600</v>
      </c>
      <c r="L394">
        <v>2</v>
      </c>
      <c r="M394">
        <v>2</v>
      </c>
      <c r="N394">
        <v>0</v>
      </c>
      <c r="O394">
        <f>fact_bookings[[#This Row],[adults_count]]+fact_bookings[[#This Row],[children_count]]</f>
        <v>2</v>
      </c>
      <c r="P394">
        <f>fact_bookings[[#This Row],[check_out_date]]-fact_bookings[[#This Row],[check_in_date]]</f>
        <v>8</v>
      </c>
      <c r="Q394">
        <f>ABS(fact_bookings[[#This Row],[check_in_date]]-fact_bookings[[#This Row],[booking_date]])</f>
        <v>1</v>
      </c>
      <c r="R394" s="10">
        <v>0</v>
      </c>
      <c r="S394">
        <f>fact_bookings[[#This Row],[total_room_revenue]]-fact_bookings[[#This Row],[commission_cost]]</f>
        <v>5600</v>
      </c>
      <c r="T394" s="10">
        <f>fact_bookings[[#This Row],[number_of_rooms]]*fact_bookings[[#This Row],[LOS]]</f>
        <v>16</v>
      </c>
    </row>
    <row r="395" spans="1:20" x14ac:dyDescent="0.2">
      <c r="A395" t="s">
        <v>957</v>
      </c>
      <c r="B395" t="s">
        <v>958</v>
      </c>
      <c r="C395" s="1">
        <v>45292</v>
      </c>
      <c r="D395" s="1">
        <v>45293</v>
      </c>
      <c r="E395" s="1">
        <v>45301</v>
      </c>
      <c r="F395" t="s">
        <v>113</v>
      </c>
      <c r="G395" t="s">
        <v>168</v>
      </c>
      <c r="H395" t="s">
        <v>179</v>
      </c>
      <c r="I395" t="s">
        <v>92</v>
      </c>
      <c r="J395" t="s">
        <v>158</v>
      </c>
      <c r="K395">
        <v>5600</v>
      </c>
      <c r="L395">
        <v>2</v>
      </c>
      <c r="M395">
        <v>2</v>
      </c>
      <c r="N395">
        <v>0</v>
      </c>
      <c r="O395">
        <f>fact_bookings[[#This Row],[adults_count]]+fact_bookings[[#This Row],[children_count]]</f>
        <v>2</v>
      </c>
      <c r="P395">
        <f>fact_bookings[[#This Row],[check_out_date]]-fact_bookings[[#This Row],[check_in_date]]</f>
        <v>8</v>
      </c>
      <c r="Q395">
        <f>ABS(fact_bookings[[#This Row],[check_in_date]]-fact_bookings[[#This Row],[booking_date]])</f>
        <v>1</v>
      </c>
      <c r="R395" s="10">
        <v>280</v>
      </c>
      <c r="S395">
        <f>fact_bookings[[#This Row],[total_room_revenue]]-fact_bookings[[#This Row],[commission_cost]]</f>
        <v>5320</v>
      </c>
      <c r="T395" s="10">
        <f>fact_bookings[[#This Row],[number_of_rooms]]*fact_bookings[[#This Row],[LOS]]</f>
        <v>16</v>
      </c>
    </row>
    <row r="396" spans="1:20" x14ac:dyDescent="0.2">
      <c r="A396" t="s">
        <v>959</v>
      </c>
      <c r="B396" t="s">
        <v>960</v>
      </c>
      <c r="C396" s="1">
        <v>45292</v>
      </c>
      <c r="D396" s="1">
        <v>45293</v>
      </c>
      <c r="E396" s="1">
        <v>45298</v>
      </c>
      <c r="F396" t="s">
        <v>113</v>
      </c>
      <c r="G396" t="s">
        <v>164</v>
      </c>
      <c r="H396" t="s">
        <v>179</v>
      </c>
      <c r="I396" t="s">
        <v>91</v>
      </c>
      <c r="J396" t="s">
        <v>134</v>
      </c>
      <c r="K396">
        <v>5250</v>
      </c>
      <c r="L396">
        <v>3</v>
      </c>
      <c r="M396">
        <v>3</v>
      </c>
      <c r="N396">
        <v>3</v>
      </c>
      <c r="O396">
        <f>fact_bookings[[#This Row],[adults_count]]+fact_bookings[[#This Row],[children_count]]</f>
        <v>6</v>
      </c>
      <c r="P396">
        <f>fact_bookings[[#This Row],[check_out_date]]-fact_bookings[[#This Row],[check_in_date]]</f>
        <v>5</v>
      </c>
      <c r="Q396">
        <f>ABS(fact_bookings[[#This Row],[check_in_date]]-fact_bookings[[#This Row],[booking_date]])</f>
        <v>1</v>
      </c>
      <c r="R396" s="10">
        <v>262.5</v>
      </c>
      <c r="S396">
        <f>fact_bookings[[#This Row],[total_room_revenue]]-fact_bookings[[#This Row],[commission_cost]]</f>
        <v>4987.5</v>
      </c>
      <c r="T396" s="10">
        <f>fact_bookings[[#This Row],[number_of_rooms]]*fact_bookings[[#This Row],[LOS]]</f>
        <v>15</v>
      </c>
    </row>
    <row r="397" spans="1:20" x14ac:dyDescent="0.2">
      <c r="A397" t="s">
        <v>961</v>
      </c>
      <c r="B397" t="s">
        <v>962</v>
      </c>
      <c r="C397" s="1">
        <v>45292</v>
      </c>
      <c r="D397" s="1">
        <v>45293</v>
      </c>
      <c r="E397" s="1">
        <v>45302</v>
      </c>
      <c r="F397" t="s">
        <v>113</v>
      </c>
      <c r="G397" t="s">
        <v>190</v>
      </c>
      <c r="H397" t="s">
        <v>179</v>
      </c>
      <c r="I397" t="s">
        <v>92</v>
      </c>
      <c r="J397" t="s">
        <v>158</v>
      </c>
      <c r="K397">
        <v>15750</v>
      </c>
      <c r="L397">
        <v>5</v>
      </c>
      <c r="M397">
        <v>10</v>
      </c>
      <c r="N397">
        <v>8</v>
      </c>
      <c r="O397">
        <f>fact_bookings[[#This Row],[adults_count]]+fact_bookings[[#This Row],[children_count]]</f>
        <v>18</v>
      </c>
      <c r="P397">
        <f>fact_bookings[[#This Row],[check_out_date]]-fact_bookings[[#This Row],[check_in_date]]</f>
        <v>9</v>
      </c>
      <c r="Q397">
        <f>ABS(fact_bookings[[#This Row],[check_in_date]]-fact_bookings[[#This Row],[booking_date]])</f>
        <v>1</v>
      </c>
      <c r="R397" s="10">
        <v>787.5</v>
      </c>
      <c r="S397">
        <f>fact_bookings[[#This Row],[total_room_revenue]]-fact_bookings[[#This Row],[commission_cost]]</f>
        <v>14962.5</v>
      </c>
      <c r="T397" s="10">
        <f>fact_bookings[[#This Row],[number_of_rooms]]*fact_bookings[[#This Row],[LOS]]</f>
        <v>45</v>
      </c>
    </row>
    <row r="398" spans="1:20" x14ac:dyDescent="0.2">
      <c r="A398" t="s">
        <v>963</v>
      </c>
      <c r="B398" t="s">
        <v>964</v>
      </c>
      <c r="C398" s="1">
        <v>45292</v>
      </c>
      <c r="D398" s="1">
        <v>45293</v>
      </c>
      <c r="E398" s="1">
        <v>45300</v>
      </c>
      <c r="F398" t="s">
        <v>113</v>
      </c>
      <c r="G398" t="s">
        <v>164</v>
      </c>
      <c r="H398" t="s">
        <v>172</v>
      </c>
      <c r="I398" t="s">
        <v>92</v>
      </c>
      <c r="J398" t="s">
        <v>133</v>
      </c>
      <c r="K398">
        <v>0</v>
      </c>
      <c r="L398">
        <v>8</v>
      </c>
      <c r="M398">
        <v>0</v>
      </c>
      <c r="N398">
        <v>0</v>
      </c>
      <c r="O398">
        <f>fact_bookings[[#This Row],[adults_count]]+fact_bookings[[#This Row],[children_count]]</f>
        <v>0</v>
      </c>
      <c r="P398">
        <f>fact_bookings[[#This Row],[check_out_date]]-fact_bookings[[#This Row],[check_in_date]]</f>
        <v>7</v>
      </c>
      <c r="Q398">
        <f>ABS(fact_bookings[[#This Row],[check_in_date]]-fact_bookings[[#This Row],[booking_date]])</f>
        <v>1</v>
      </c>
      <c r="R398" s="10">
        <v>0</v>
      </c>
      <c r="S398">
        <f>fact_bookings[[#This Row],[total_room_revenue]]-fact_bookings[[#This Row],[commission_cost]]</f>
        <v>0</v>
      </c>
      <c r="T398" s="10">
        <f>fact_bookings[[#This Row],[number_of_rooms]]*fact_bookings[[#This Row],[LOS]]</f>
        <v>56</v>
      </c>
    </row>
    <row r="399" spans="1:20" x14ac:dyDescent="0.2">
      <c r="A399" t="s">
        <v>965</v>
      </c>
      <c r="B399" t="s">
        <v>966</v>
      </c>
      <c r="C399" s="1">
        <v>45292</v>
      </c>
      <c r="D399" s="1">
        <v>45358</v>
      </c>
      <c r="E399" s="1">
        <v>45362</v>
      </c>
      <c r="F399" t="s">
        <v>113</v>
      </c>
      <c r="G399" t="s">
        <v>185</v>
      </c>
      <c r="H399" t="s">
        <v>228</v>
      </c>
      <c r="I399" t="s">
        <v>93</v>
      </c>
      <c r="J399" t="s">
        <v>158</v>
      </c>
      <c r="K399">
        <v>2800</v>
      </c>
      <c r="L399">
        <v>2</v>
      </c>
      <c r="M399">
        <v>4</v>
      </c>
      <c r="N399">
        <v>3</v>
      </c>
      <c r="O399">
        <f>fact_bookings[[#This Row],[adults_count]]+fact_bookings[[#This Row],[children_count]]</f>
        <v>7</v>
      </c>
      <c r="P399">
        <f>fact_bookings[[#This Row],[check_out_date]]-fact_bookings[[#This Row],[check_in_date]]</f>
        <v>4</v>
      </c>
      <c r="Q399">
        <f>ABS(fact_bookings[[#This Row],[check_in_date]]-fact_bookings[[#This Row],[booking_date]])</f>
        <v>66</v>
      </c>
      <c r="R399" s="10">
        <v>280</v>
      </c>
      <c r="S399">
        <f>fact_bookings[[#This Row],[total_room_revenue]]-fact_bookings[[#This Row],[commission_cost]]</f>
        <v>2520</v>
      </c>
      <c r="T399" s="10">
        <f>fact_bookings[[#This Row],[number_of_rooms]]*fact_bookings[[#This Row],[LOS]]</f>
        <v>8</v>
      </c>
    </row>
    <row r="400" spans="1:20" x14ac:dyDescent="0.2">
      <c r="A400" t="s">
        <v>967</v>
      </c>
      <c r="B400" t="s">
        <v>968</v>
      </c>
      <c r="C400" s="1">
        <v>45292</v>
      </c>
      <c r="D400" s="1">
        <v>45293</v>
      </c>
      <c r="E400" s="1">
        <v>45294</v>
      </c>
      <c r="F400" t="s">
        <v>111</v>
      </c>
      <c r="G400" t="s">
        <v>156</v>
      </c>
      <c r="H400" t="s">
        <v>161</v>
      </c>
      <c r="I400" t="s">
        <v>91</v>
      </c>
      <c r="J400" t="s">
        <v>134</v>
      </c>
      <c r="K400">
        <v>2200</v>
      </c>
      <c r="L400">
        <v>2</v>
      </c>
      <c r="M400">
        <v>4</v>
      </c>
      <c r="N400">
        <v>1</v>
      </c>
      <c r="O400">
        <f>fact_bookings[[#This Row],[adults_count]]+fact_bookings[[#This Row],[children_count]]</f>
        <v>5</v>
      </c>
      <c r="P400">
        <f>fact_bookings[[#This Row],[check_out_date]]-fact_bookings[[#This Row],[check_in_date]]</f>
        <v>1</v>
      </c>
      <c r="Q400">
        <f>ABS(fact_bookings[[#This Row],[check_in_date]]-fact_bookings[[#This Row],[booking_date]])</f>
        <v>1</v>
      </c>
      <c r="R400" s="10">
        <v>330</v>
      </c>
      <c r="S400">
        <f>fact_bookings[[#This Row],[total_room_revenue]]-fact_bookings[[#This Row],[commission_cost]]</f>
        <v>1870</v>
      </c>
      <c r="T400" s="10">
        <f>fact_bookings[[#This Row],[number_of_rooms]]*fact_bookings[[#This Row],[LOS]]</f>
        <v>2</v>
      </c>
    </row>
    <row r="401" spans="1:20" x14ac:dyDescent="0.2">
      <c r="A401" t="s">
        <v>969</v>
      </c>
      <c r="B401" t="s">
        <v>970</v>
      </c>
      <c r="C401" s="1">
        <v>45292</v>
      </c>
      <c r="D401" s="1">
        <v>45293</v>
      </c>
      <c r="E401" s="1">
        <v>45303</v>
      </c>
      <c r="F401" t="s">
        <v>113</v>
      </c>
      <c r="G401" t="s">
        <v>171</v>
      </c>
      <c r="H401" t="s">
        <v>157</v>
      </c>
      <c r="I401" t="s">
        <v>90</v>
      </c>
      <c r="J401" t="s">
        <v>158</v>
      </c>
      <c r="K401">
        <v>14000</v>
      </c>
      <c r="L401">
        <v>4</v>
      </c>
      <c r="M401">
        <v>4</v>
      </c>
      <c r="N401">
        <v>5</v>
      </c>
      <c r="O401">
        <f>fact_bookings[[#This Row],[adults_count]]+fact_bookings[[#This Row],[children_count]]</f>
        <v>9</v>
      </c>
      <c r="P401">
        <f>fact_bookings[[#This Row],[check_out_date]]-fact_bookings[[#This Row],[check_in_date]]</f>
        <v>10</v>
      </c>
      <c r="Q401">
        <f>ABS(fact_bookings[[#This Row],[check_in_date]]-fact_bookings[[#This Row],[booking_date]])</f>
        <v>1</v>
      </c>
      <c r="R401" s="10">
        <v>0</v>
      </c>
      <c r="S401">
        <f>fact_bookings[[#This Row],[total_room_revenue]]-fact_bookings[[#This Row],[commission_cost]]</f>
        <v>14000</v>
      </c>
      <c r="T401" s="10">
        <f>fact_bookings[[#This Row],[number_of_rooms]]*fact_bookings[[#This Row],[LOS]]</f>
        <v>40</v>
      </c>
    </row>
    <row r="402" spans="1:20" x14ac:dyDescent="0.2">
      <c r="A402" t="s">
        <v>971</v>
      </c>
      <c r="B402" t="s">
        <v>972</v>
      </c>
      <c r="C402" s="1">
        <v>45292</v>
      </c>
      <c r="D402" s="1">
        <v>45293</v>
      </c>
      <c r="E402" s="1">
        <v>45298</v>
      </c>
      <c r="F402" t="s">
        <v>113</v>
      </c>
      <c r="G402" t="s">
        <v>168</v>
      </c>
      <c r="H402" t="s">
        <v>157</v>
      </c>
      <c r="I402" t="s">
        <v>89</v>
      </c>
      <c r="J402" t="s">
        <v>158</v>
      </c>
      <c r="K402">
        <v>8750</v>
      </c>
      <c r="L402">
        <v>5</v>
      </c>
      <c r="M402">
        <v>5</v>
      </c>
      <c r="N402">
        <v>2</v>
      </c>
      <c r="O402">
        <f>fact_bookings[[#This Row],[adults_count]]+fact_bookings[[#This Row],[children_count]]</f>
        <v>7</v>
      </c>
      <c r="P402">
        <f>fact_bookings[[#This Row],[check_out_date]]-fact_bookings[[#This Row],[check_in_date]]</f>
        <v>5</v>
      </c>
      <c r="Q402">
        <f>ABS(fact_bookings[[#This Row],[check_in_date]]-fact_bookings[[#This Row],[booking_date]])</f>
        <v>1</v>
      </c>
      <c r="R402" s="10">
        <v>0</v>
      </c>
      <c r="S402">
        <f>fact_bookings[[#This Row],[total_room_revenue]]-fact_bookings[[#This Row],[commission_cost]]</f>
        <v>8750</v>
      </c>
      <c r="T402" s="10">
        <f>fact_bookings[[#This Row],[number_of_rooms]]*fact_bookings[[#This Row],[LOS]]</f>
        <v>25</v>
      </c>
    </row>
    <row r="403" spans="1:20" x14ac:dyDescent="0.2">
      <c r="A403" t="s">
        <v>973</v>
      </c>
      <c r="B403" t="s">
        <v>974</v>
      </c>
      <c r="C403" s="1">
        <v>45292</v>
      </c>
      <c r="D403" s="1">
        <v>45293</v>
      </c>
      <c r="E403" s="1">
        <v>45298</v>
      </c>
      <c r="F403" t="s">
        <v>113</v>
      </c>
      <c r="G403" t="s">
        <v>185</v>
      </c>
      <c r="H403" t="s">
        <v>165</v>
      </c>
      <c r="I403" t="s">
        <v>90</v>
      </c>
      <c r="J403" t="s">
        <v>158</v>
      </c>
      <c r="K403">
        <v>7000</v>
      </c>
      <c r="L403">
        <v>4</v>
      </c>
      <c r="M403">
        <v>8</v>
      </c>
      <c r="N403">
        <v>5</v>
      </c>
      <c r="O403">
        <f>fact_bookings[[#This Row],[adults_count]]+fact_bookings[[#This Row],[children_count]]</f>
        <v>13</v>
      </c>
      <c r="P403">
        <f>fact_bookings[[#This Row],[check_out_date]]-fact_bookings[[#This Row],[check_in_date]]</f>
        <v>5</v>
      </c>
      <c r="Q403">
        <f>ABS(fact_bookings[[#This Row],[check_in_date]]-fact_bookings[[#This Row],[booking_date]])</f>
        <v>1</v>
      </c>
      <c r="R403" s="10">
        <v>1400</v>
      </c>
      <c r="S403">
        <f>fact_bookings[[#This Row],[total_room_revenue]]-fact_bookings[[#This Row],[commission_cost]]</f>
        <v>5600</v>
      </c>
      <c r="T403" s="10">
        <f>fact_bookings[[#This Row],[number_of_rooms]]*fact_bookings[[#This Row],[LOS]]</f>
        <v>20</v>
      </c>
    </row>
    <row r="404" spans="1:20" x14ac:dyDescent="0.2">
      <c r="A404" t="s">
        <v>975</v>
      </c>
      <c r="B404" t="s">
        <v>976</v>
      </c>
      <c r="C404" s="1">
        <v>45292</v>
      </c>
      <c r="D404" s="1">
        <v>45293</v>
      </c>
      <c r="E404" s="1">
        <v>45300</v>
      </c>
      <c r="F404" t="s">
        <v>113</v>
      </c>
      <c r="G404" t="s">
        <v>171</v>
      </c>
      <c r="H404" t="s">
        <v>182</v>
      </c>
      <c r="I404" t="s">
        <v>89</v>
      </c>
      <c r="J404" t="s">
        <v>173</v>
      </c>
      <c r="K404">
        <v>2450</v>
      </c>
      <c r="L404">
        <v>1</v>
      </c>
      <c r="M404">
        <v>1</v>
      </c>
      <c r="N404">
        <v>0</v>
      </c>
      <c r="O404">
        <f>fact_bookings[[#This Row],[adults_count]]+fact_bookings[[#This Row],[children_count]]</f>
        <v>1</v>
      </c>
      <c r="P404">
        <f>fact_bookings[[#This Row],[check_out_date]]-fact_bookings[[#This Row],[check_in_date]]</f>
        <v>7</v>
      </c>
      <c r="Q404">
        <f>ABS(fact_bookings[[#This Row],[check_in_date]]-fact_bookings[[#This Row],[booking_date]])</f>
        <v>1</v>
      </c>
      <c r="R404" s="10">
        <v>0</v>
      </c>
      <c r="S404">
        <f>fact_bookings[[#This Row],[total_room_revenue]]-fact_bookings[[#This Row],[commission_cost]]</f>
        <v>2450</v>
      </c>
      <c r="T404" s="10">
        <f>fact_bookings[[#This Row],[number_of_rooms]]*fact_bookings[[#This Row],[LOS]]</f>
        <v>7</v>
      </c>
    </row>
    <row r="405" spans="1:20" x14ac:dyDescent="0.2">
      <c r="A405" t="s">
        <v>977</v>
      </c>
      <c r="B405" t="s">
        <v>978</v>
      </c>
      <c r="C405" s="1">
        <v>45292</v>
      </c>
      <c r="D405" s="1">
        <v>45293</v>
      </c>
      <c r="E405" s="1">
        <v>45297</v>
      </c>
      <c r="F405" t="s">
        <v>113</v>
      </c>
      <c r="G405" t="s">
        <v>185</v>
      </c>
      <c r="H405" t="s">
        <v>161</v>
      </c>
      <c r="I405" t="s">
        <v>90</v>
      </c>
      <c r="J405" t="s">
        <v>158</v>
      </c>
      <c r="K405">
        <v>5600</v>
      </c>
      <c r="L405">
        <v>4</v>
      </c>
      <c r="M405">
        <v>12</v>
      </c>
      <c r="N405">
        <v>5</v>
      </c>
      <c r="O405">
        <f>fact_bookings[[#This Row],[adults_count]]+fact_bookings[[#This Row],[children_count]]</f>
        <v>17</v>
      </c>
      <c r="P405">
        <f>fact_bookings[[#This Row],[check_out_date]]-fact_bookings[[#This Row],[check_in_date]]</f>
        <v>4</v>
      </c>
      <c r="Q405">
        <f>ABS(fact_bookings[[#This Row],[check_in_date]]-fact_bookings[[#This Row],[booking_date]])</f>
        <v>1</v>
      </c>
      <c r="R405" s="10">
        <v>840</v>
      </c>
      <c r="S405">
        <f>fact_bookings[[#This Row],[total_room_revenue]]-fact_bookings[[#This Row],[commission_cost]]</f>
        <v>4760</v>
      </c>
      <c r="T405" s="10">
        <f>fact_bookings[[#This Row],[number_of_rooms]]*fact_bookings[[#This Row],[LOS]]</f>
        <v>16</v>
      </c>
    </row>
    <row r="406" spans="1:20" x14ac:dyDescent="0.2">
      <c r="A406" t="s">
        <v>979</v>
      </c>
      <c r="B406" t="s">
        <v>980</v>
      </c>
      <c r="C406" s="1">
        <v>45292</v>
      </c>
      <c r="D406" s="1">
        <v>45293</v>
      </c>
      <c r="E406" s="1">
        <v>45296</v>
      </c>
      <c r="F406" t="s">
        <v>113</v>
      </c>
      <c r="G406" t="s">
        <v>185</v>
      </c>
      <c r="H406" t="s">
        <v>203</v>
      </c>
      <c r="I406" t="s">
        <v>91</v>
      </c>
      <c r="J406" t="s">
        <v>158</v>
      </c>
      <c r="K406">
        <v>3150</v>
      </c>
      <c r="L406">
        <v>3</v>
      </c>
      <c r="M406">
        <v>3</v>
      </c>
      <c r="N406">
        <v>1</v>
      </c>
      <c r="O406">
        <f>fact_bookings[[#This Row],[adults_count]]+fact_bookings[[#This Row],[children_count]]</f>
        <v>4</v>
      </c>
      <c r="P406">
        <f>fact_bookings[[#This Row],[check_out_date]]-fact_bookings[[#This Row],[check_in_date]]</f>
        <v>3</v>
      </c>
      <c r="Q406">
        <f>ABS(fact_bookings[[#This Row],[check_in_date]]-fact_bookings[[#This Row],[booking_date]])</f>
        <v>1</v>
      </c>
      <c r="R406" s="10">
        <v>535.5</v>
      </c>
      <c r="S406">
        <f>fact_bookings[[#This Row],[total_room_revenue]]-fact_bookings[[#This Row],[commission_cost]]</f>
        <v>2614.5</v>
      </c>
      <c r="T406" s="10">
        <f>fact_bookings[[#This Row],[number_of_rooms]]*fact_bookings[[#This Row],[LOS]]</f>
        <v>9</v>
      </c>
    </row>
    <row r="407" spans="1:20" x14ac:dyDescent="0.2">
      <c r="A407" t="s">
        <v>981</v>
      </c>
      <c r="B407" t="s">
        <v>982</v>
      </c>
      <c r="C407" s="1">
        <v>45292</v>
      </c>
      <c r="D407" s="1">
        <v>45375</v>
      </c>
      <c r="E407" s="1">
        <v>45382</v>
      </c>
      <c r="F407" t="s">
        <v>111</v>
      </c>
      <c r="G407" t="s">
        <v>185</v>
      </c>
      <c r="H407" t="s">
        <v>161</v>
      </c>
      <c r="I407" t="s">
        <v>89</v>
      </c>
      <c r="J407" t="s">
        <v>173</v>
      </c>
      <c r="K407">
        <v>15400</v>
      </c>
      <c r="L407">
        <v>2</v>
      </c>
      <c r="M407">
        <v>4</v>
      </c>
      <c r="N407">
        <v>2</v>
      </c>
      <c r="O407">
        <f>fact_bookings[[#This Row],[adults_count]]+fact_bookings[[#This Row],[children_count]]</f>
        <v>6</v>
      </c>
      <c r="P407">
        <f>fact_bookings[[#This Row],[check_out_date]]-fact_bookings[[#This Row],[check_in_date]]</f>
        <v>7</v>
      </c>
      <c r="Q407">
        <f>ABS(fact_bookings[[#This Row],[check_in_date]]-fact_bookings[[#This Row],[booking_date]])</f>
        <v>83</v>
      </c>
      <c r="R407" s="10">
        <v>2310</v>
      </c>
      <c r="S407">
        <f>fact_bookings[[#This Row],[total_room_revenue]]-fact_bookings[[#This Row],[commission_cost]]</f>
        <v>13090</v>
      </c>
      <c r="T407" s="10">
        <f>fact_bookings[[#This Row],[number_of_rooms]]*fact_bookings[[#This Row],[LOS]]</f>
        <v>14</v>
      </c>
    </row>
    <row r="408" spans="1:20" x14ac:dyDescent="0.2">
      <c r="A408" t="s">
        <v>983</v>
      </c>
      <c r="B408" t="s">
        <v>984</v>
      </c>
      <c r="C408" s="1">
        <v>45292</v>
      </c>
      <c r="D408" s="1">
        <v>45293</v>
      </c>
      <c r="E408" s="1">
        <v>45298</v>
      </c>
      <c r="F408" t="s">
        <v>110</v>
      </c>
      <c r="G408" t="s">
        <v>178</v>
      </c>
      <c r="H408" t="s">
        <v>161</v>
      </c>
      <c r="I408" t="s">
        <v>92</v>
      </c>
      <c r="J408" t="s">
        <v>158</v>
      </c>
      <c r="K408">
        <v>8250</v>
      </c>
      <c r="L408">
        <v>3</v>
      </c>
      <c r="M408">
        <v>3</v>
      </c>
      <c r="N408">
        <v>2</v>
      </c>
      <c r="O408">
        <f>fact_bookings[[#This Row],[adults_count]]+fact_bookings[[#This Row],[children_count]]</f>
        <v>5</v>
      </c>
      <c r="P408">
        <f>fact_bookings[[#This Row],[check_out_date]]-fact_bookings[[#This Row],[check_in_date]]</f>
        <v>5</v>
      </c>
      <c r="Q408">
        <f>ABS(fact_bookings[[#This Row],[check_in_date]]-fact_bookings[[#This Row],[booking_date]])</f>
        <v>1</v>
      </c>
      <c r="R408" s="10">
        <v>1237.5</v>
      </c>
      <c r="S408">
        <f>fact_bookings[[#This Row],[total_room_revenue]]-fact_bookings[[#This Row],[commission_cost]]</f>
        <v>7012.5</v>
      </c>
      <c r="T408" s="10">
        <f>fact_bookings[[#This Row],[number_of_rooms]]*fact_bookings[[#This Row],[LOS]]</f>
        <v>15</v>
      </c>
    </row>
    <row r="409" spans="1:20" x14ac:dyDescent="0.2">
      <c r="A409" t="s">
        <v>985</v>
      </c>
      <c r="B409" t="s">
        <v>986</v>
      </c>
      <c r="C409" s="1">
        <v>45292</v>
      </c>
      <c r="D409" s="1">
        <v>45293</v>
      </c>
      <c r="E409" s="1">
        <v>45296</v>
      </c>
      <c r="F409" t="s">
        <v>110</v>
      </c>
      <c r="G409" t="s">
        <v>190</v>
      </c>
      <c r="H409" t="s">
        <v>203</v>
      </c>
      <c r="I409" t="s">
        <v>92</v>
      </c>
      <c r="J409" t="s">
        <v>158</v>
      </c>
      <c r="K409">
        <v>1650</v>
      </c>
      <c r="L409">
        <v>1</v>
      </c>
      <c r="M409">
        <v>2</v>
      </c>
      <c r="N409">
        <v>1</v>
      </c>
      <c r="O409">
        <f>fact_bookings[[#This Row],[adults_count]]+fact_bookings[[#This Row],[children_count]]</f>
        <v>3</v>
      </c>
      <c r="P409">
        <f>fact_bookings[[#This Row],[check_out_date]]-fact_bookings[[#This Row],[check_in_date]]</f>
        <v>3</v>
      </c>
      <c r="Q409">
        <f>ABS(fact_bookings[[#This Row],[check_in_date]]-fact_bookings[[#This Row],[booking_date]])</f>
        <v>1</v>
      </c>
      <c r="R409" s="10">
        <v>280.5</v>
      </c>
      <c r="S409">
        <f>fact_bookings[[#This Row],[total_room_revenue]]-fact_bookings[[#This Row],[commission_cost]]</f>
        <v>1369.5</v>
      </c>
      <c r="T409" s="10">
        <f>fact_bookings[[#This Row],[number_of_rooms]]*fact_bookings[[#This Row],[LOS]]</f>
        <v>3</v>
      </c>
    </row>
    <row r="410" spans="1:20" x14ac:dyDescent="0.2">
      <c r="A410" t="s">
        <v>987</v>
      </c>
      <c r="B410" t="s">
        <v>988</v>
      </c>
      <c r="C410" s="1">
        <v>45292</v>
      </c>
      <c r="D410" s="1">
        <v>45293</v>
      </c>
      <c r="E410" s="1">
        <v>45304</v>
      </c>
      <c r="F410" t="s">
        <v>113</v>
      </c>
      <c r="G410" t="s">
        <v>190</v>
      </c>
      <c r="H410" t="s">
        <v>182</v>
      </c>
      <c r="I410" t="s">
        <v>91</v>
      </c>
      <c r="J410" t="s">
        <v>173</v>
      </c>
      <c r="K410">
        <v>11550</v>
      </c>
      <c r="L410">
        <v>3</v>
      </c>
      <c r="M410">
        <v>9</v>
      </c>
      <c r="N410">
        <v>0</v>
      </c>
      <c r="O410">
        <f>fact_bookings[[#This Row],[adults_count]]+fact_bookings[[#This Row],[children_count]]</f>
        <v>9</v>
      </c>
      <c r="P410">
        <f>fact_bookings[[#This Row],[check_out_date]]-fact_bookings[[#This Row],[check_in_date]]</f>
        <v>11</v>
      </c>
      <c r="Q410">
        <f>ABS(fact_bookings[[#This Row],[check_in_date]]-fact_bookings[[#This Row],[booking_date]])</f>
        <v>1</v>
      </c>
      <c r="R410" s="10">
        <v>0</v>
      </c>
      <c r="S410">
        <f>fact_bookings[[#This Row],[total_room_revenue]]-fact_bookings[[#This Row],[commission_cost]]</f>
        <v>11550</v>
      </c>
      <c r="T410" s="10">
        <f>fact_bookings[[#This Row],[number_of_rooms]]*fact_bookings[[#This Row],[LOS]]</f>
        <v>33</v>
      </c>
    </row>
    <row r="411" spans="1:20" x14ac:dyDescent="0.2">
      <c r="A411" t="s">
        <v>989</v>
      </c>
      <c r="B411" t="s">
        <v>990</v>
      </c>
      <c r="C411" s="1">
        <v>45292</v>
      </c>
      <c r="D411" s="1">
        <v>45293</v>
      </c>
      <c r="E411" s="1">
        <v>45299</v>
      </c>
      <c r="F411" t="s">
        <v>112</v>
      </c>
      <c r="G411" t="s">
        <v>156</v>
      </c>
      <c r="H411" t="s">
        <v>179</v>
      </c>
      <c r="I411" t="s">
        <v>89</v>
      </c>
      <c r="J411" t="s">
        <v>173</v>
      </c>
      <c r="K411">
        <v>24000</v>
      </c>
      <c r="L411">
        <v>5</v>
      </c>
      <c r="M411">
        <v>5</v>
      </c>
      <c r="N411">
        <v>2</v>
      </c>
      <c r="O411">
        <f>fact_bookings[[#This Row],[adults_count]]+fact_bookings[[#This Row],[children_count]]</f>
        <v>7</v>
      </c>
      <c r="P411">
        <f>fact_bookings[[#This Row],[check_out_date]]-fact_bookings[[#This Row],[check_in_date]]</f>
        <v>6</v>
      </c>
      <c r="Q411">
        <f>ABS(fact_bookings[[#This Row],[check_in_date]]-fact_bookings[[#This Row],[booking_date]])</f>
        <v>1</v>
      </c>
      <c r="R411" s="10">
        <v>1200</v>
      </c>
      <c r="S411">
        <f>fact_bookings[[#This Row],[total_room_revenue]]-fact_bookings[[#This Row],[commission_cost]]</f>
        <v>22800</v>
      </c>
      <c r="T411" s="10">
        <f>fact_bookings[[#This Row],[number_of_rooms]]*fact_bookings[[#This Row],[LOS]]</f>
        <v>30</v>
      </c>
    </row>
    <row r="412" spans="1:20" x14ac:dyDescent="0.2">
      <c r="A412" t="s">
        <v>991</v>
      </c>
      <c r="B412" t="s">
        <v>992</v>
      </c>
      <c r="C412" s="1">
        <v>45292</v>
      </c>
      <c r="D412" s="1">
        <v>45293</v>
      </c>
      <c r="E412" s="1">
        <v>45299</v>
      </c>
      <c r="F412" t="s">
        <v>110</v>
      </c>
      <c r="G412" t="s">
        <v>168</v>
      </c>
      <c r="H412" t="s">
        <v>161</v>
      </c>
      <c r="I412" t="s">
        <v>91</v>
      </c>
      <c r="J412" t="s">
        <v>133</v>
      </c>
      <c r="K412">
        <v>0</v>
      </c>
      <c r="L412">
        <v>9</v>
      </c>
      <c r="M412">
        <v>0</v>
      </c>
      <c r="N412">
        <v>0</v>
      </c>
      <c r="O412">
        <f>fact_bookings[[#This Row],[adults_count]]+fact_bookings[[#This Row],[children_count]]</f>
        <v>0</v>
      </c>
      <c r="P412">
        <f>fact_bookings[[#This Row],[check_out_date]]-fact_bookings[[#This Row],[check_in_date]]</f>
        <v>6</v>
      </c>
      <c r="Q412">
        <f>ABS(fact_bookings[[#This Row],[check_in_date]]-fact_bookings[[#This Row],[booking_date]])</f>
        <v>1</v>
      </c>
      <c r="R412" s="10">
        <v>0</v>
      </c>
      <c r="S412">
        <f>fact_bookings[[#This Row],[total_room_revenue]]-fact_bookings[[#This Row],[commission_cost]]</f>
        <v>0</v>
      </c>
      <c r="T412" s="10">
        <f>fact_bookings[[#This Row],[number_of_rooms]]*fact_bookings[[#This Row],[LOS]]</f>
        <v>54</v>
      </c>
    </row>
    <row r="413" spans="1:20" x14ac:dyDescent="0.2">
      <c r="A413" t="s">
        <v>993</v>
      </c>
      <c r="B413" t="s">
        <v>994</v>
      </c>
      <c r="C413" s="1">
        <v>45292</v>
      </c>
      <c r="D413" s="1">
        <v>45320</v>
      </c>
      <c r="E413" s="1">
        <v>45328</v>
      </c>
      <c r="F413" t="s">
        <v>110</v>
      </c>
      <c r="G413" t="s">
        <v>190</v>
      </c>
      <c r="H413" t="s">
        <v>203</v>
      </c>
      <c r="I413" t="s">
        <v>90</v>
      </c>
      <c r="J413" t="s">
        <v>158</v>
      </c>
      <c r="K413">
        <v>8800</v>
      </c>
      <c r="L413">
        <v>2</v>
      </c>
      <c r="M413">
        <v>4</v>
      </c>
      <c r="N413">
        <v>1</v>
      </c>
      <c r="O413">
        <f>fact_bookings[[#This Row],[adults_count]]+fact_bookings[[#This Row],[children_count]]</f>
        <v>5</v>
      </c>
      <c r="P413">
        <f>fact_bookings[[#This Row],[check_out_date]]-fact_bookings[[#This Row],[check_in_date]]</f>
        <v>8</v>
      </c>
      <c r="Q413">
        <f>ABS(fact_bookings[[#This Row],[check_in_date]]-fact_bookings[[#This Row],[booking_date]])</f>
        <v>28</v>
      </c>
      <c r="R413" s="10">
        <v>1496</v>
      </c>
      <c r="S413">
        <f>fact_bookings[[#This Row],[total_room_revenue]]-fact_bookings[[#This Row],[commission_cost]]</f>
        <v>7304</v>
      </c>
      <c r="T413" s="10">
        <f>fact_bookings[[#This Row],[number_of_rooms]]*fact_bookings[[#This Row],[LOS]]</f>
        <v>16</v>
      </c>
    </row>
    <row r="414" spans="1:20" x14ac:dyDescent="0.2">
      <c r="A414" t="s">
        <v>995</v>
      </c>
      <c r="B414" t="s">
        <v>996</v>
      </c>
      <c r="C414" s="1">
        <v>45292</v>
      </c>
      <c r="D414" s="1">
        <v>45293</v>
      </c>
      <c r="E414" s="1">
        <v>45300</v>
      </c>
      <c r="F414" t="s">
        <v>110</v>
      </c>
      <c r="G414" t="s">
        <v>164</v>
      </c>
      <c r="H414" t="s">
        <v>172</v>
      </c>
      <c r="I414" t="s">
        <v>89</v>
      </c>
      <c r="J414" t="s">
        <v>158</v>
      </c>
      <c r="K414">
        <v>3850</v>
      </c>
      <c r="L414">
        <v>1</v>
      </c>
      <c r="M414">
        <v>1</v>
      </c>
      <c r="N414">
        <v>1</v>
      </c>
      <c r="O414">
        <f>fact_bookings[[#This Row],[adults_count]]+fact_bookings[[#This Row],[children_count]]</f>
        <v>2</v>
      </c>
      <c r="P414">
        <f>fact_bookings[[#This Row],[check_out_date]]-fact_bookings[[#This Row],[check_in_date]]</f>
        <v>7</v>
      </c>
      <c r="Q414">
        <f>ABS(fact_bookings[[#This Row],[check_in_date]]-fact_bookings[[#This Row],[booking_date]])</f>
        <v>1</v>
      </c>
      <c r="R414" s="10">
        <v>0</v>
      </c>
      <c r="S414">
        <f>fact_bookings[[#This Row],[total_room_revenue]]-fact_bookings[[#This Row],[commission_cost]]</f>
        <v>3850</v>
      </c>
      <c r="T414" s="10">
        <f>fact_bookings[[#This Row],[number_of_rooms]]*fact_bookings[[#This Row],[LOS]]</f>
        <v>7</v>
      </c>
    </row>
    <row r="415" spans="1:20" x14ac:dyDescent="0.2">
      <c r="A415" t="s">
        <v>997</v>
      </c>
      <c r="B415" t="s">
        <v>998</v>
      </c>
      <c r="C415" s="1">
        <v>45292</v>
      </c>
      <c r="D415" s="1">
        <v>45293</v>
      </c>
      <c r="E415" s="1">
        <v>45298</v>
      </c>
      <c r="F415" t="s">
        <v>113</v>
      </c>
      <c r="G415" t="s">
        <v>164</v>
      </c>
      <c r="H415" t="s">
        <v>179</v>
      </c>
      <c r="I415" t="s">
        <v>91</v>
      </c>
      <c r="J415" t="s">
        <v>134</v>
      </c>
      <c r="K415">
        <v>8750</v>
      </c>
      <c r="L415">
        <v>5</v>
      </c>
      <c r="M415">
        <v>5</v>
      </c>
      <c r="N415">
        <v>7</v>
      </c>
      <c r="O415">
        <f>fact_bookings[[#This Row],[adults_count]]+fact_bookings[[#This Row],[children_count]]</f>
        <v>12</v>
      </c>
      <c r="P415">
        <f>fact_bookings[[#This Row],[check_out_date]]-fact_bookings[[#This Row],[check_in_date]]</f>
        <v>5</v>
      </c>
      <c r="Q415">
        <f>ABS(fact_bookings[[#This Row],[check_in_date]]-fact_bookings[[#This Row],[booking_date]])</f>
        <v>1</v>
      </c>
      <c r="R415" s="10">
        <v>437.5</v>
      </c>
      <c r="S415">
        <f>fact_bookings[[#This Row],[total_room_revenue]]-fact_bookings[[#This Row],[commission_cost]]</f>
        <v>8312.5</v>
      </c>
      <c r="T415" s="10">
        <f>fact_bookings[[#This Row],[number_of_rooms]]*fact_bookings[[#This Row],[LOS]]</f>
        <v>25</v>
      </c>
    </row>
    <row r="416" spans="1:20" x14ac:dyDescent="0.2">
      <c r="A416" t="s">
        <v>999</v>
      </c>
      <c r="B416" t="s">
        <v>1000</v>
      </c>
      <c r="C416" s="1">
        <v>45292</v>
      </c>
      <c r="D416" s="1">
        <v>45297</v>
      </c>
      <c r="E416" s="1">
        <v>45303</v>
      </c>
      <c r="F416" t="s">
        <v>113</v>
      </c>
      <c r="G416" t="s">
        <v>185</v>
      </c>
      <c r="H416" t="s">
        <v>165</v>
      </c>
      <c r="I416" t="s">
        <v>89</v>
      </c>
      <c r="J416" t="s">
        <v>134</v>
      </c>
      <c r="K416">
        <v>8400</v>
      </c>
      <c r="L416">
        <v>4</v>
      </c>
      <c r="M416">
        <v>12</v>
      </c>
      <c r="N416">
        <v>5</v>
      </c>
      <c r="O416">
        <f>fact_bookings[[#This Row],[adults_count]]+fact_bookings[[#This Row],[children_count]]</f>
        <v>17</v>
      </c>
      <c r="P416">
        <f>fact_bookings[[#This Row],[check_out_date]]-fact_bookings[[#This Row],[check_in_date]]</f>
        <v>6</v>
      </c>
      <c r="Q416">
        <f>ABS(fact_bookings[[#This Row],[check_in_date]]-fact_bookings[[#This Row],[booking_date]])</f>
        <v>5</v>
      </c>
      <c r="R416" s="10">
        <v>1680</v>
      </c>
      <c r="S416">
        <f>fact_bookings[[#This Row],[total_room_revenue]]-fact_bookings[[#This Row],[commission_cost]]</f>
        <v>6720</v>
      </c>
      <c r="T416" s="10">
        <f>fact_bookings[[#This Row],[number_of_rooms]]*fact_bookings[[#This Row],[LOS]]</f>
        <v>24</v>
      </c>
    </row>
    <row r="417" spans="1:20" x14ac:dyDescent="0.2">
      <c r="A417" t="s">
        <v>1001</v>
      </c>
      <c r="B417" t="s">
        <v>1002</v>
      </c>
      <c r="C417" s="1">
        <v>45292</v>
      </c>
      <c r="D417" s="1">
        <v>45301</v>
      </c>
      <c r="E417" s="1">
        <v>45314</v>
      </c>
      <c r="F417" t="s">
        <v>113</v>
      </c>
      <c r="G417" t="s">
        <v>168</v>
      </c>
      <c r="H417" t="s">
        <v>161</v>
      </c>
      <c r="I417" t="s">
        <v>91</v>
      </c>
      <c r="J417" t="s">
        <v>158</v>
      </c>
      <c r="K417">
        <v>22750</v>
      </c>
      <c r="L417">
        <v>5</v>
      </c>
      <c r="M417">
        <v>15</v>
      </c>
      <c r="N417">
        <v>6</v>
      </c>
      <c r="O417">
        <f>fact_bookings[[#This Row],[adults_count]]+fact_bookings[[#This Row],[children_count]]</f>
        <v>21</v>
      </c>
      <c r="P417">
        <f>fact_bookings[[#This Row],[check_out_date]]-fact_bookings[[#This Row],[check_in_date]]</f>
        <v>13</v>
      </c>
      <c r="Q417">
        <f>ABS(fact_bookings[[#This Row],[check_in_date]]-fact_bookings[[#This Row],[booking_date]])</f>
        <v>9</v>
      </c>
      <c r="R417" s="10">
        <v>3412.5</v>
      </c>
      <c r="S417">
        <f>fact_bookings[[#This Row],[total_room_revenue]]-fact_bookings[[#This Row],[commission_cost]]</f>
        <v>19337.5</v>
      </c>
      <c r="T417" s="10">
        <f>fact_bookings[[#This Row],[number_of_rooms]]*fact_bookings[[#This Row],[LOS]]</f>
        <v>65</v>
      </c>
    </row>
    <row r="418" spans="1:20" x14ac:dyDescent="0.2">
      <c r="A418" t="s">
        <v>1003</v>
      </c>
      <c r="B418" t="s">
        <v>1004</v>
      </c>
      <c r="C418" s="1">
        <v>45292</v>
      </c>
      <c r="D418" s="1">
        <v>45293</v>
      </c>
      <c r="E418" s="1">
        <v>45306</v>
      </c>
      <c r="F418" t="s">
        <v>113</v>
      </c>
      <c r="G418" t="s">
        <v>156</v>
      </c>
      <c r="H418" t="s">
        <v>203</v>
      </c>
      <c r="I418" t="s">
        <v>89</v>
      </c>
      <c r="J418" t="s">
        <v>173</v>
      </c>
      <c r="K418">
        <v>4550</v>
      </c>
      <c r="L418">
        <v>1</v>
      </c>
      <c r="M418">
        <v>1</v>
      </c>
      <c r="N418">
        <v>2</v>
      </c>
      <c r="O418">
        <f>fact_bookings[[#This Row],[adults_count]]+fact_bookings[[#This Row],[children_count]]</f>
        <v>3</v>
      </c>
      <c r="P418">
        <f>fact_bookings[[#This Row],[check_out_date]]-fact_bookings[[#This Row],[check_in_date]]</f>
        <v>13</v>
      </c>
      <c r="Q418">
        <f>ABS(fact_bookings[[#This Row],[check_in_date]]-fact_bookings[[#This Row],[booking_date]])</f>
        <v>1</v>
      </c>
      <c r="R418" s="10">
        <v>773.5</v>
      </c>
      <c r="S418">
        <f>fact_bookings[[#This Row],[total_room_revenue]]-fact_bookings[[#This Row],[commission_cost]]</f>
        <v>3776.5</v>
      </c>
      <c r="T418" s="10">
        <f>fact_bookings[[#This Row],[number_of_rooms]]*fact_bookings[[#This Row],[LOS]]</f>
        <v>13</v>
      </c>
    </row>
    <row r="419" spans="1:20" x14ac:dyDescent="0.2">
      <c r="A419" t="s">
        <v>1005</v>
      </c>
      <c r="B419" t="s">
        <v>1006</v>
      </c>
      <c r="C419" s="1">
        <v>45292</v>
      </c>
      <c r="D419" s="1">
        <v>45293</v>
      </c>
      <c r="E419" s="1">
        <v>45304</v>
      </c>
      <c r="F419" t="s">
        <v>113</v>
      </c>
      <c r="G419" t="s">
        <v>164</v>
      </c>
      <c r="H419" t="s">
        <v>161</v>
      </c>
      <c r="I419" t="s">
        <v>90</v>
      </c>
      <c r="J419" t="s">
        <v>173</v>
      </c>
      <c r="K419">
        <v>15400</v>
      </c>
      <c r="L419">
        <v>4</v>
      </c>
      <c r="M419">
        <v>4</v>
      </c>
      <c r="N419">
        <v>2</v>
      </c>
      <c r="O419">
        <f>fact_bookings[[#This Row],[adults_count]]+fact_bookings[[#This Row],[children_count]]</f>
        <v>6</v>
      </c>
      <c r="P419">
        <f>fact_bookings[[#This Row],[check_out_date]]-fact_bookings[[#This Row],[check_in_date]]</f>
        <v>11</v>
      </c>
      <c r="Q419">
        <f>ABS(fact_bookings[[#This Row],[check_in_date]]-fact_bookings[[#This Row],[booking_date]])</f>
        <v>1</v>
      </c>
      <c r="R419" s="10">
        <v>2310</v>
      </c>
      <c r="S419">
        <f>fact_bookings[[#This Row],[total_room_revenue]]-fact_bookings[[#This Row],[commission_cost]]</f>
        <v>13090</v>
      </c>
      <c r="T419" s="10">
        <f>fact_bookings[[#This Row],[number_of_rooms]]*fact_bookings[[#This Row],[LOS]]</f>
        <v>44</v>
      </c>
    </row>
    <row r="420" spans="1:20" x14ac:dyDescent="0.2">
      <c r="A420" t="s">
        <v>1007</v>
      </c>
      <c r="B420" t="s">
        <v>1008</v>
      </c>
      <c r="C420" s="1">
        <v>45292</v>
      </c>
      <c r="D420" s="1">
        <v>45293</v>
      </c>
      <c r="E420" s="1">
        <v>45306</v>
      </c>
      <c r="F420" t="s">
        <v>113</v>
      </c>
      <c r="G420" t="s">
        <v>171</v>
      </c>
      <c r="H420" t="s">
        <v>165</v>
      </c>
      <c r="I420" t="s">
        <v>89</v>
      </c>
      <c r="J420" t="s">
        <v>158</v>
      </c>
      <c r="K420">
        <v>13650</v>
      </c>
      <c r="L420">
        <v>3</v>
      </c>
      <c r="M420">
        <v>6</v>
      </c>
      <c r="N420">
        <v>3</v>
      </c>
      <c r="O420">
        <f>fact_bookings[[#This Row],[adults_count]]+fact_bookings[[#This Row],[children_count]]</f>
        <v>9</v>
      </c>
      <c r="P420">
        <f>fact_bookings[[#This Row],[check_out_date]]-fact_bookings[[#This Row],[check_in_date]]</f>
        <v>13</v>
      </c>
      <c r="Q420">
        <f>ABS(fact_bookings[[#This Row],[check_in_date]]-fact_bookings[[#This Row],[booking_date]])</f>
        <v>1</v>
      </c>
      <c r="R420" s="10">
        <v>2730</v>
      </c>
      <c r="S420">
        <f>fact_bookings[[#This Row],[total_room_revenue]]-fact_bookings[[#This Row],[commission_cost]]</f>
        <v>10920</v>
      </c>
      <c r="T420" s="10">
        <f>fact_bookings[[#This Row],[number_of_rooms]]*fact_bookings[[#This Row],[LOS]]</f>
        <v>39</v>
      </c>
    </row>
    <row r="421" spans="1:20" x14ac:dyDescent="0.2">
      <c r="A421" t="s">
        <v>1009</v>
      </c>
      <c r="B421" t="s">
        <v>1010</v>
      </c>
      <c r="C421" s="1">
        <v>45292</v>
      </c>
      <c r="D421" s="1">
        <v>45293</v>
      </c>
      <c r="E421" s="1">
        <v>45303</v>
      </c>
      <c r="F421" t="s">
        <v>113</v>
      </c>
      <c r="G421" t="s">
        <v>171</v>
      </c>
      <c r="H421" t="s">
        <v>157</v>
      </c>
      <c r="I421" t="s">
        <v>91</v>
      </c>
      <c r="J421" t="s">
        <v>158</v>
      </c>
      <c r="K421">
        <v>7000</v>
      </c>
      <c r="L421">
        <v>2</v>
      </c>
      <c r="M421">
        <v>4</v>
      </c>
      <c r="N421">
        <v>2</v>
      </c>
      <c r="O421">
        <f>fact_bookings[[#This Row],[adults_count]]+fact_bookings[[#This Row],[children_count]]</f>
        <v>6</v>
      </c>
      <c r="P421">
        <f>fact_bookings[[#This Row],[check_out_date]]-fact_bookings[[#This Row],[check_in_date]]</f>
        <v>10</v>
      </c>
      <c r="Q421">
        <f>ABS(fact_bookings[[#This Row],[check_in_date]]-fact_bookings[[#This Row],[booking_date]])</f>
        <v>1</v>
      </c>
      <c r="R421" s="10">
        <v>0</v>
      </c>
      <c r="S421">
        <f>fact_bookings[[#This Row],[total_room_revenue]]-fact_bookings[[#This Row],[commission_cost]]</f>
        <v>7000</v>
      </c>
      <c r="T421" s="10">
        <f>fact_bookings[[#This Row],[number_of_rooms]]*fact_bookings[[#This Row],[LOS]]</f>
        <v>20</v>
      </c>
    </row>
    <row r="422" spans="1:20" x14ac:dyDescent="0.2">
      <c r="A422" t="s">
        <v>1011</v>
      </c>
      <c r="B422" t="s">
        <v>1012</v>
      </c>
      <c r="C422" s="1">
        <v>45292</v>
      </c>
      <c r="D422" s="1">
        <v>45293</v>
      </c>
      <c r="E422" s="1">
        <v>45301</v>
      </c>
      <c r="F422" t="s">
        <v>113</v>
      </c>
      <c r="G422" t="s">
        <v>156</v>
      </c>
      <c r="H422" t="s">
        <v>157</v>
      </c>
      <c r="I422" t="s">
        <v>89</v>
      </c>
      <c r="J422" t="s">
        <v>158</v>
      </c>
      <c r="K422">
        <v>5600</v>
      </c>
      <c r="L422">
        <v>2</v>
      </c>
      <c r="M422">
        <v>2</v>
      </c>
      <c r="N422">
        <v>0</v>
      </c>
      <c r="O422">
        <f>fact_bookings[[#This Row],[adults_count]]+fact_bookings[[#This Row],[children_count]]</f>
        <v>2</v>
      </c>
      <c r="P422">
        <f>fact_bookings[[#This Row],[check_out_date]]-fact_bookings[[#This Row],[check_in_date]]</f>
        <v>8</v>
      </c>
      <c r="Q422">
        <f>ABS(fact_bookings[[#This Row],[check_in_date]]-fact_bookings[[#This Row],[booking_date]])</f>
        <v>1</v>
      </c>
      <c r="R422" s="10">
        <v>0</v>
      </c>
      <c r="S422">
        <f>fact_bookings[[#This Row],[total_room_revenue]]-fact_bookings[[#This Row],[commission_cost]]</f>
        <v>5600</v>
      </c>
      <c r="T422" s="10">
        <f>fact_bookings[[#This Row],[number_of_rooms]]*fact_bookings[[#This Row],[LOS]]</f>
        <v>16</v>
      </c>
    </row>
    <row r="423" spans="1:20" x14ac:dyDescent="0.2">
      <c r="A423" t="s">
        <v>1013</v>
      </c>
      <c r="B423" t="s">
        <v>1014</v>
      </c>
      <c r="C423" s="1">
        <v>45292</v>
      </c>
      <c r="D423" s="1">
        <v>45293</v>
      </c>
      <c r="E423" s="1">
        <v>45299</v>
      </c>
      <c r="F423" t="s">
        <v>113</v>
      </c>
      <c r="G423" t="s">
        <v>178</v>
      </c>
      <c r="H423" t="s">
        <v>161</v>
      </c>
      <c r="I423" t="s">
        <v>89</v>
      </c>
      <c r="J423" t="s">
        <v>158</v>
      </c>
      <c r="K423">
        <v>2100</v>
      </c>
      <c r="L423">
        <v>1</v>
      </c>
      <c r="M423">
        <v>3</v>
      </c>
      <c r="N423">
        <v>0</v>
      </c>
      <c r="O423">
        <f>fact_bookings[[#This Row],[adults_count]]+fact_bookings[[#This Row],[children_count]]</f>
        <v>3</v>
      </c>
      <c r="P423">
        <f>fact_bookings[[#This Row],[check_out_date]]-fact_bookings[[#This Row],[check_in_date]]</f>
        <v>6</v>
      </c>
      <c r="Q423">
        <f>ABS(fact_bookings[[#This Row],[check_in_date]]-fact_bookings[[#This Row],[booking_date]])</f>
        <v>1</v>
      </c>
      <c r="R423" s="10">
        <v>315</v>
      </c>
      <c r="S423">
        <f>fact_bookings[[#This Row],[total_room_revenue]]-fact_bookings[[#This Row],[commission_cost]]</f>
        <v>1785</v>
      </c>
      <c r="T423" s="10">
        <f>fact_bookings[[#This Row],[number_of_rooms]]*fact_bookings[[#This Row],[LOS]]</f>
        <v>6</v>
      </c>
    </row>
    <row r="424" spans="1:20" x14ac:dyDescent="0.2">
      <c r="A424" t="s">
        <v>1015</v>
      </c>
      <c r="B424" t="s">
        <v>1016</v>
      </c>
      <c r="C424" s="1">
        <v>45292</v>
      </c>
      <c r="D424" s="1">
        <v>45293</v>
      </c>
      <c r="E424" s="1">
        <v>45304</v>
      </c>
      <c r="F424" t="s">
        <v>113</v>
      </c>
      <c r="G424" t="s">
        <v>178</v>
      </c>
      <c r="H424" t="s">
        <v>203</v>
      </c>
      <c r="I424" t="s">
        <v>91</v>
      </c>
      <c r="J424" t="s">
        <v>158</v>
      </c>
      <c r="K424">
        <v>7700</v>
      </c>
      <c r="L424">
        <v>2</v>
      </c>
      <c r="M424">
        <v>2</v>
      </c>
      <c r="N424">
        <v>1</v>
      </c>
      <c r="O424">
        <f>fact_bookings[[#This Row],[adults_count]]+fact_bookings[[#This Row],[children_count]]</f>
        <v>3</v>
      </c>
      <c r="P424">
        <f>fact_bookings[[#This Row],[check_out_date]]-fact_bookings[[#This Row],[check_in_date]]</f>
        <v>11</v>
      </c>
      <c r="Q424">
        <f>ABS(fact_bookings[[#This Row],[check_in_date]]-fact_bookings[[#This Row],[booking_date]])</f>
        <v>1</v>
      </c>
      <c r="R424" s="10">
        <v>1309</v>
      </c>
      <c r="S424">
        <f>fact_bookings[[#This Row],[total_room_revenue]]-fact_bookings[[#This Row],[commission_cost]]</f>
        <v>6391</v>
      </c>
      <c r="T424" s="10">
        <f>fact_bookings[[#This Row],[number_of_rooms]]*fact_bookings[[#This Row],[LOS]]</f>
        <v>22</v>
      </c>
    </row>
    <row r="425" spans="1:20" x14ac:dyDescent="0.2">
      <c r="A425" t="s">
        <v>1017</v>
      </c>
      <c r="B425" t="s">
        <v>1018</v>
      </c>
      <c r="C425" s="1">
        <v>45292</v>
      </c>
      <c r="D425" s="1">
        <v>45293</v>
      </c>
      <c r="E425" s="1">
        <v>45300</v>
      </c>
      <c r="F425" t="s">
        <v>113</v>
      </c>
      <c r="G425" t="s">
        <v>171</v>
      </c>
      <c r="H425" t="s">
        <v>161</v>
      </c>
      <c r="I425" t="s">
        <v>90</v>
      </c>
      <c r="J425" t="s">
        <v>158</v>
      </c>
      <c r="K425">
        <v>2450</v>
      </c>
      <c r="L425">
        <v>1</v>
      </c>
      <c r="M425">
        <v>3</v>
      </c>
      <c r="N425">
        <v>1</v>
      </c>
      <c r="O425">
        <f>fact_bookings[[#This Row],[adults_count]]+fact_bookings[[#This Row],[children_count]]</f>
        <v>4</v>
      </c>
      <c r="P425">
        <f>fact_bookings[[#This Row],[check_out_date]]-fact_bookings[[#This Row],[check_in_date]]</f>
        <v>7</v>
      </c>
      <c r="Q425">
        <f>ABS(fact_bookings[[#This Row],[check_in_date]]-fact_bookings[[#This Row],[booking_date]])</f>
        <v>1</v>
      </c>
      <c r="R425" s="10">
        <v>367.5</v>
      </c>
      <c r="S425">
        <f>fact_bookings[[#This Row],[total_room_revenue]]-fact_bookings[[#This Row],[commission_cost]]</f>
        <v>2082.5</v>
      </c>
      <c r="T425" s="10">
        <f>fact_bookings[[#This Row],[number_of_rooms]]*fact_bookings[[#This Row],[LOS]]</f>
        <v>7</v>
      </c>
    </row>
    <row r="426" spans="1:20" x14ac:dyDescent="0.2">
      <c r="A426" t="s">
        <v>1019</v>
      </c>
      <c r="B426" t="s">
        <v>1020</v>
      </c>
      <c r="C426" s="1">
        <v>45292</v>
      </c>
      <c r="D426" s="1">
        <v>45293</v>
      </c>
      <c r="E426" s="1">
        <v>45294</v>
      </c>
      <c r="F426" t="s">
        <v>113</v>
      </c>
      <c r="G426" t="s">
        <v>178</v>
      </c>
      <c r="H426" t="s">
        <v>172</v>
      </c>
      <c r="I426" t="s">
        <v>93</v>
      </c>
      <c r="J426" t="s">
        <v>173</v>
      </c>
      <c r="K426">
        <v>700</v>
      </c>
      <c r="L426">
        <v>2</v>
      </c>
      <c r="M426">
        <v>4</v>
      </c>
      <c r="N426">
        <v>1</v>
      </c>
      <c r="O426">
        <f>fact_bookings[[#This Row],[adults_count]]+fact_bookings[[#This Row],[children_count]]</f>
        <v>5</v>
      </c>
      <c r="P426">
        <f>fact_bookings[[#This Row],[check_out_date]]-fact_bookings[[#This Row],[check_in_date]]</f>
        <v>1</v>
      </c>
      <c r="Q426">
        <f>ABS(fact_bookings[[#This Row],[check_in_date]]-fact_bookings[[#This Row],[booking_date]])</f>
        <v>1</v>
      </c>
      <c r="R426" s="10">
        <v>0</v>
      </c>
      <c r="S426">
        <f>fact_bookings[[#This Row],[total_room_revenue]]-fact_bookings[[#This Row],[commission_cost]]</f>
        <v>700</v>
      </c>
      <c r="T426" s="10">
        <f>fact_bookings[[#This Row],[number_of_rooms]]*fact_bookings[[#This Row],[LOS]]</f>
        <v>2</v>
      </c>
    </row>
    <row r="427" spans="1:20" x14ac:dyDescent="0.2">
      <c r="A427" t="s">
        <v>1021</v>
      </c>
      <c r="B427" t="s">
        <v>1022</v>
      </c>
      <c r="C427" s="1">
        <v>45292</v>
      </c>
      <c r="D427" s="1">
        <v>45293</v>
      </c>
      <c r="E427" s="1">
        <v>45299</v>
      </c>
      <c r="F427" t="s">
        <v>110</v>
      </c>
      <c r="G427" t="s">
        <v>190</v>
      </c>
      <c r="H427" t="s">
        <v>182</v>
      </c>
      <c r="I427" t="s">
        <v>90</v>
      </c>
      <c r="J427" t="s">
        <v>173</v>
      </c>
      <c r="K427">
        <v>9900</v>
      </c>
      <c r="L427">
        <v>3</v>
      </c>
      <c r="M427">
        <v>3</v>
      </c>
      <c r="N427">
        <v>3</v>
      </c>
      <c r="O427">
        <f>fact_bookings[[#This Row],[adults_count]]+fact_bookings[[#This Row],[children_count]]</f>
        <v>6</v>
      </c>
      <c r="P427">
        <f>fact_bookings[[#This Row],[check_out_date]]-fact_bookings[[#This Row],[check_in_date]]</f>
        <v>6</v>
      </c>
      <c r="Q427">
        <f>ABS(fact_bookings[[#This Row],[check_in_date]]-fact_bookings[[#This Row],[booking_date]])</f>
        <v>1</v>
      </c>
      <c r="R427" s="10">
        <v>0</v>
      </c>
      <c r="S427">
        <f>fact_bookings[[#This Row],[total_room_revenue]]-fact_bookings[[#This Row],[commission_cost]]</f>
        <v>9900</v>
      </c>
      <c r="T427" s="10">
        <f>fact_bookings[[#This Row],[number_of_rooms]]*fact_bookings[[#This Row],[LOS]]</f>
        <v>18</v>
      </c>
    </row>
    <row r="428" spans="1:20" x14ac:dyDescent="0.2">
      <c r="A428" t="s">
        <v>1023</v>
      </c>
      <c r="B428" t="s">
        <v>1024</v>
      </c>
      <c r="C428" s="1">
        <v>45292</v>
      </c>
      <c r="D428" s="1">
        <v>45293</v>
      </c>
      <c r="E428" s="1">
        <v>45299</v>
      </c>
      <c r="F428" t="s">
        <v>113</v>
      </c>
      <c r="G428" t="s">
        <v>178</v>
      </c>
      <c r="H428" t="s">
        <v>203</v>
      </c>
      <c r="I428" t="s">
        <v>91</v>
      </c>
      <c r="J428" t="s">
        <v>158</v>
      </c>
      <c r="K428">
        <v>4200</v>
      </c>
      <c r="L428">
        <v>2</v>
      </c>
      <c r="M428">
        <v>4</v>
      </c>
      <c r="N428">
        <v>0</v>
      </c>
      <c r="O428">
        <f>fact_bookings[[#This Row],[adults_count]]+fact_bookings[[#This Row],[children_count]]</f>
        <v>4</v>
      </c>
      <c r="P428">
        <f>fact_bookings[[#This Row],[check_out_date]]-fact_bookings[[#This Row],[check_in_date]]</f>
        <v>6</v>
      </c>
      <c r="Q428">
        <f>ABS(fact_bookings[[#This Row],[check_in_date]]-fact_bookings[[#This Row],[booking_date]])</f>
        <v>1</v>
      </c>
      <c r="R428" s="10">
        <v>714</v>
      </c>
      <c r="S428">
        <f>fact_bookings[[#This Row],[total_room_revenue]]-fact_bookings[[#This Row],[commission_cost]]</f>
        <v>3486</v>
      </c>
      <c r="T428" s="10">
        <f>fact_bookings[[#This Row],[number_of_rooms]]*fact_bookings[[#This Row],[LOS]]</f>
        <v>12</v>
      </c>
    </row>
    <row r="429" spans="1:20" x14ac:dyDescent="0.2">
      <c r="A429" t="s">
        <v>1025</v>
      </c>
      <c r="B429" t="s">
        <v>1026</v>
      </c>
      <c r="C429" s="1">
        <v>45292</v>
      </c>
      <c r="D429" s="1">
        <v>45293</v>
      </c>
      <c r="E429" s="1">
        <v>45297</v>
      </c>
      <c r="F429" t="s">
        <v>113</v>
      </c>
      <c r="G429" t="s">
        <v>178</v>
      </c>
      <c r="H429" t="s">
        <v>165</v>
      </c>
      <c r="I429" t="s">
        <v>92</v>
      </c>
      <c r="J429" t="s">
        <v>158</v>
      </c>
      <c r="K429">
        <v>5600</v>
      </c>
      <c r="L429">
        <v>4</v>
      </c>
      <c r="M429">
        <v>4</v>
      </c>
      <c r="N429">
        <v>5</v>
      </c>
      <c r="O429">
        <f>fact_bookings[[#This Row],[adults_count]]+fact_bookings[[#This Row],[children_count]]</f>
        <v>9</v>
      </c>
      <c r="P429">
        <f>fact_bookings[[#This Row],[check_out_date]]-fact_bookings[[#This Row],[check_in_date]]</f>
        <v>4</v>
      </c>
      <c r="Q429">
        <f>ABS(fact_bookings[[#This Row],[check_in_date]]-fact_bookings[[#This Row],[booking_date]])</f>
        <v>1</v>
      </c>
      <c r="R429" s="10">
        <v>1120</v>
      </c>
      <c r="S429">
        <f>fact_bookings[[#This Row],[total_room_revenue]]-fact_bookings[[#This Row],[commission_cost]]</f>
        <v>4480</v>
      </c>
      <c r="T429" s="10">
        <f>fact_bookings[[#This Row],[number_of_rooms]]*fact_bookings[[#This Row],[LOS]]</f>
        <v>16</v>
      </c>
    </row>
    <row r="430" spans="1:20" x14ac:dyDescent="0.2">
      <c r="A430" t="s">
        <v>1027</v>
      </c>
      <c r="B430" t="s">
        <v>1028</v>
      </c>
      <c r="C430" s="1">
        <v>45292</v>
      </c>
      <c r="D430" s="1">
        <v>45296</v>
      </c>
      <c r="E430" s="1">
        <v>45310</v>
      </c>
      <c r="F430" t="s">
        <v>111</v>
      </c>
      <c r="G430" t="s">
        <v>178</v>
      </c>
      <c r="H430" t="s">
        <v>182</v>
      </c>
      <c r="I430" t="s">
        <v>93</v>
      </c>
      <c r="J430" t="s">
        <v>158</v>
      </c>
      <c r="K430">
        <v>77000</v>
      </c>
      <c r="L430">
        <v>5</v>
      </c>
      <c r="M430">
        <v>10</v>
      </c>
      <c r="N430">
        <v>4</v>
      </c>
      <c r="O430">
        <f>fact_bookings[[#This Row],[adults_count]]+fact_bookings[[#This Row],[children_count]]</f>
        <v>14</v>
      </c>
      <c r="P430">
        <f>fact_bookings[[#This Row],[check_out_date]]-fact_bookings[[#This Row],[check_in_date]]</f>
        <v>14</v>
      </c>
      <c r="Q430">
        <f>ABS(fact_bookings[[#This Row],[check_in_date]]-fact_bookings[[#This Row],[booking_date]])</f>
        <v>4</v>
      </c>
      <c r="R430" s="10">
        <v>0</v>
      </c>
      <c r="S430">
        <f>fact_bookings[[#This Row],[total_room_revenue]]-fact_bookings[[#This Row],[commission_cost]]</f>
        <v>77000</v>
      </c>
      <c r="T430" s="10">
        <f>fact_bookings[[#This Row],[number_of_rooms]]*fact_bookings[[#This Row],[LOS]]</f>
        <v>70</v>
      </c>
    </row>
    <row r="431" spans="1:20" x14ac:dyDescent="0.2">
      <c r="A431" t="s">
        <v>1029</v>
      </c>
      <c r="B431" t="s">
        <v>1030</v>
      </c>
      <c r="C431" s="1">
        <v>45292</v>
      </c>
      <c r="D431" s="1">
        <v>45293</v>
      </c>
      <c r="E431" s="1">
        <v>45306</v>
      </c>
      <c r="F431" t="s">
        <v>113</v>
      </c>
      <c r="G431" t="s">
        <v>164</v>
      </c>
      <c r="H431" t="s">
        <v>228</v>
      </c>
      <c r="I431" t="s">
        <v>91</v>
      </c>
      <c r="J431" t="s">
        <v>173</v>
      </c>
      <c r="K431">
        <v>22750</v>
      </c>
      <c r="L431">
        <v>5</v>
      </c>
      <c r="M431">
        <v>10</v>
      </c>
      <c r="N431">
        <v>4</v>
      </c>
      <c r="O431">
        <f>fact_bookings[[#This Row],[adults_count]]+fact_bookings[[#This Row],[children_count]]</f>
        <v>14</v>
      </c>
      <c r="P431">
        <f>fact_bookings[[#This Row],[check_out_date]]-fact_bookings[[#This Row],[check_in_date]]</f>
        <v>13</v>
      </c>
      <c r="Q431">
        <f>ABS(fact_bookings[[#This Row],[check_in_date]]-fact_bookings[[#This Row],[booking_date]])</f>
        <v>1</v>
      </c>
      <c r="R431" s="10">
        <v>2275</v>
      </c>
      <c r="S431">
        <f>fact_bookings[[#This Row],[total_room_revenue]]-fact_bookings[[#This Row],[commission_cost]]</f>
        <v>20475</v>
      </c>
      <c r="T431" s="10">
        <f>fact_bookings[[#This Row],[number_of_rooms]]*fact_bookings[[#This Row],[LOS]]</f>
        <v>65</v>
      </c>
    </row>
    <row r="432" spans="1:20" x14ac:dyDescent="0.2">
      <c r="A432" t="s">
        <v>1031</v>
      </c>
      <c r="B432" t="s">
        <v>1032</v>
      </c>
      <c r="C432" s="1">
        <v>45292</v>
      </c>
      <c r="D432" s="1">
        <v>45293</v>
      </c>
      <c r="E432" s="1">
        <v>45303</v>
      </c>
      <c r="F432" t="s">
        <v>113</v>
      </c>
      <c r="G432" t="s">
        <v>171</v>
      </c>
      <c r="H432" t="s">
        <v>165</v>
      </c>
      <c r="I432" t="s">
        <v>89</v>
      </c>
      <c r="J432" t="s">
        <v>158</v>
      </c>
      <c r="K432">
        <v>17500</v>
      </c>
      <c r="L432">
        <v>5</v>
      </c>
      <c r="M432">
        <v>15</v>
      </c>
      <c r="N432">
        <v>6</v>
      </c>
      <c r="O432">
        <f>fact_bookings[[#This Row],[adults_count]]+fact_bookings[[#This Row],[children_count]]</f>
        <v>21</v>
      </c>
      <c r="P432">
        <f>fact_bookings[[#This Row],[check_out_date]]-fact_bookings[[#This Row],[check_in_date]]</f>
        <v>10</v>
      </c>
      <c r="Q432">
        <f>ABS(fact_bookings[[#This Row],[check_in_date]]-fact_bookings[[#This Row],[booking_date]])</f>
        <v>1</v>
      </c>
      <c r="R432" s="10">
        <v>3500</v>
      </c>
      <c r="S432">
        <f>fact_bookings[[#This Row],[total_room_revenue]]-fact_bookings[[#This Row],[commission_cost]]</f>
        <v>14000</v>
      </c>
      <c r="T432" s="10">
        <f>fact_bookings[[#This Row],[number_of_rooms]]*fact_bookings[[#This Row],[LOS]]</f>
        <v>50</v>
      </c>
    </row>
    <row r="433" spans="1:20" x14ac:dyDescent="0.2">
      <c r="A433" t="s">
        <v>1033</v>
      </c>
      <c r="B433" t="s">
        <v>1034</v>
      </c>
      <c r="C433" s="1">
        <v>45292</v>
      </c>
      <c r="D433" s="1">
        <v>45304</v>
      </c>
      <c r="E433" s="1">
        <v>45316</v>
      </c>
      <c r="F433" t="s">
        <v>111</v>
      </c>
      <c r="G433" t="s">
        <v>178</v>
      </c>
      <c r="H433" t="s">
        <v>182</v>
      </c>
      <c r="I433" t="s">
        <v>90</v>
      </c>
      <c r="J433" t="s">
        <v>158</v>
      </c>
      <c r="K433">
        <v>52800</v>
      </c>
      <c r="L433">
        <v>4</v>
      </c>
      <c r="M433">
        <v>12</v>
      </c>
      <c r="N433">
        <v>3</v>
      </c>
      <c r="O433">
        <f>fact_bookings[[#This Row],[adults_count]]+fact_bookings[[#This Row],[children_count]]</f>
        <v>15</v>
      </c>
      <c r="P433">
        <f>fact_bookings[[#This Row],[check_out_date]]-fact_bookings[[#This Row],[check_in_date]]</f>
        <v>12</v>
      </c>
      <c r="Q433">
        <f>ABS(fact_bookings[[#This Row],[check_in_date]]-fact_bookings[[#This Row],[booking_date]])</f>
        <v>12</v>
      </c>
      <c r="R433" s="10">
        <v>0</v>
      </c>
      <c r="S433">
        <f>fact_bookings[[#This Row],[total_room_revenue]]-fact_bookings[[#This Row],[commission_cost]]</f>
        <v>52800</v>
      </c>
      <c r="T433" s="10">
        <f>fact_bookings[[#This Row],[number_of_rooms]]*fact_bookings[[#This Row],[LOS]]</f>
        <v>48</v>
      </c>
    </row>
    <row r="434" spans="1:20" x14ac:dyDescent="0.2">
      <c r="A434" t="s">
        <v>1035</v>
      </c>
      <c r="B434" t="s">
        <v>1036</v>
      </c>
      <c r="C434" s="1">
        <v>45292</v>
      </c>
      <c r="D434" s="1">
        <v>45293</v>
      </c>
      <c r="E434" s="1">
        <v>45300</v>
      </c>
      <c r="F434" t="s">
        <v>113</v>
      </c>
      <c r="G434" t="s">
        <v>178</v>
      </c>
      <c r="H434" t="s">
        <v>203</v>
      </c>
      <c r="I434" t="s">
        <v>93</v>
      </c>
      <c r="J434" t="s">
        <v>158</v>
      </c>
      <c r="K434">
        <v>7350</v>
      </c>
      <c r="L434">
        <v>3</v>
      </c>
      <c r="M434">
        <v>3</v>
      </c>
      <c r="N434">
        <v>1</v>
      </c>
      <c r="O434">
        <f>fact_bookings[[#This Row],[adults_count]]+fact_bookings[[#This Row],[children_count]]</f>
        <v>4</v>
      </c>
      <c r="P434">
        <f>fact_bookings[[#This Row],[check_out_date]]-fact_bookings[[#This Row],[check_in_date]]</f>
        <v>7</v>
      </c>
      <c r="Q434">
        <f>ABS(fact_bookings[[#This Row],[check_in_date]]-fact_bookings[[#This Row],[booking_date]])</f>
        <v>1</v>
      </c>
      <c r="R434" s="10">
        <v>1249.5</v>
      </c>
      <c r="S434">
        <f>fact_bookings[[#This Row],[total_room_revenue]]-fact_bookings[[#This Row],[commission_cost]]</f>
        <v>6100.5</v>
      </c>
      <c r="T434" s="10">
        <f>fact_bookings[[#This Row],[number_of_rooms]]*fact_bookings[[#This Row],[LOS]]</f>
        <v>21</v>
      </c>
    </row>
    <row r="435" spans="1:20" x14ac:dyDescent="0.2">
      <c r="A435" t="s">
        <v>1037</v>
      </c>
      <c r="B435" t="s">
        <v>1038</v>
      </c>
      <c r="C435" s="1">
        <v>45292</v>
      </c>
      <c r="D435" s="1">
        <v>45293</v>
      </c>
      <c r="E435" s="1">
        <v>45294</v>
      </c>
      <c r="F435" t="s">
        <v>113</v>
      </c>
      <c r="G435" t="s">
        <v>171</v>
      </c>
      <c r="H435" t="s">
        <v>182</v>
      </c>
      <c r="I435" t="s">
        <v>92</v>
      </c>
      <c r="J435" t="s">
        <v>158</v>
      </c>
      <c r="K435">
        <v>1750</v>
      </c>
      <c r="L435">
        <v>5</v>
      </c>
      <c r="M435">
        <v>5</v>
      </c>
      <c r="N435">
        <v>4</v>
      </c>
      <c r="O435">
        <f>fact_bookings[[#This Row],[adults_count]]+fact_bookings[[#This Row],[children_count]]</f>
        <v>9</v>
      </c>
      <c r="P435">
        <f>fact_bookings[[#This Row],[check_out_date]]-fact_bookings[[#This Row],[check_in_date]]</f>
        <v>1</v>
      </c>
      <c r="Q435">
        <f>ABS(fact_bookings[[#This Row],[check_in_date]]-fact_bookings[[#This Row],[booking_date]])</f>
        <v>1</v>
      </c>
      <c r="R435" s="10">
        <v>0</v>
      </c>
      <c r="S435">
        <f>fact_bookings[[#This Row],[total_room_revenue]]-fact_bookings[[#This Row],[commission_cost]]</f>
        <v>1750</v>
      </c>
      <c r="T435" s="10">
        <f>fact_bookings[[#This Row],[number_of_rooms]]*fact_bookings[[#This Row],[LOS]]</f>
        <v>5</v>
      </c>
    </row>
    <row r="436" spans="1:20" x14ac:dyDescent="0.2">
      <c r="A436" t="s">
        <v>1039</v>
      </c>
      <c r="B436" t="s">
        <v>1040</v>
      </c>
      <c r="C436" s="1">
        <v>45292</v>
      </c>
      <c r="D436" s="1">
        <v>45293</v>
      </c>
      <c r="E436" s="1">
        <v>45294</v>
      </c>
      <c r="F436" t="s">
        <v>113</v>
      </c>
      <c r="G436" t="s">
        <v>178</v>
      </c>
      <c r="H436" t="s">
        <v>182</v>
      </c>
      <c r="I436" t="s">
        <v>91</v>
      </c>
      <c r="J436" t="s">
        <v>158</v>
      </c>
      <c r="K436">
        <v>1400</v>
      </c>
      <c r="L436">
        <v>4</v>
      </c>
      <c r="M436">
        <v>4</v>
      </c>
      <c r="N436">
        <v>3</v>
      </c>
      <c r="O436">
        <f>fact_bookings[[#This Row],[adults_count]]+fact_bookings[[#This Row],[children_count]]</f>
        <v>7</v>
      </c>
      <c r="P436">
        <f>fact_bookings[[#This Row],[check_out_date]]-fact_bookings[[#This Row],[check_in_date]]</f>
        <v>1</v>
      </c>
      <c r="Q436">
        <f>ABS(fact_bookings[[#This Row],[check_in_date]]-fact_bookings[[#This Row],[booking_date]])</f>
        <v>1</v>
      </c>
      <c r="R436" s="10">
        <v>0</v>
      </c>
      <c r="S436">
        <f>fact_bookings[[#This Row],[total_room_revenue]]-fact_bookings[[#This Row],[commission_cost]]</f>
        <v>1400</v>
      </c>
      <c r="T436" s="10">
        <f>fact_bookings[[#This Row],[number_of_rooms]]*fact_bookings[[#This Row],[LOS]]</f>
        <v>4</v>
      </c>
    </row>
    <row r="437" spans="1:20" x14ac:dyDescent="0.2">
      <c r="A437" t="s">
        <v>1041</v>
      </c>
      <c r="B437" t="s">
        <v>1042</v>
      </c>
      <c r="C437" s="1">
        <v>45292</v>
      </c>
      <c r="D437" s="1">
        <v>45293</v>
      </c>
      <c r="E437" s="1">
        <v>45305</v>
      </c>
      <c r="F437" t="s">
        <v>113</v>
      </c>
      <c r="G437" t="s">
        <v>178</v>
      </c>
      <c r="H437" t="s">
        <v>182</v>
      </c>
      <c r="I437" t="s">
        <v>89</v>
      </c>
      <c r="J437" t="s">
        <v>158</v>
      </c>
      <c r="K437">
        <v>8400</v>
      </c>
      <c r="L437">
        <v>2</v>
      </c>
      <c r="M437">
        <v>6</v>
      </c>
      <c r="N437">
        <v>2</v>
      </c>
      <c r="O437">
        <f>fact_bookings[[#This Row],[adults_count]]+fact_bookings[[#This Row],[children_count]]</f>
        <v>8</v>
      </c>
      <c r="P437">
        <f>fact_bookings[[#This Row],[check_out_date]]-fact_bookings[[#This Row],[check_in_date]]</f>
        <v>12</v>
      </c>
      <c r="Q437">
        <f>ABS(fact_bookings[[#This Row],[check_in_date]]-fact_bookings[[#This Row],[booking_date]])</f>
        <v>1</v>
      </c>
      <c r="R437" s="10">
        <v>0</v>
      </c>
      <c r="S437">
        <f>fact_bookings[[#This Row],[total_room_revenue]]-fact_bookings[[#This Row],[commission_cost]]</f>
        <v>8400</v>
      </c>
      <c r="T437" s="10">
        <f>fact_bookings[[#This Row],[number_of_rooms]]*fact_bookings[[#This Row],[LOS]]</f>
        <v>24</v>
      </c>
    </row>
    <row r="438" spans="1:20" x14ac:dyDescent="0.2">
      <c r="A438" t="s">
        <v>1043</v>
      </c>
      <c r="B438" t="s">
        <v>1044</v>
      </c>
      <c r="C438" s="1">
        <v>45292</v>
      </c>
      <c r="D438" s="1">
        <v>45318</v>
      </c>
      <c r="E438" s="1">
        <v>45329</v>
      </c>
      <c r="F438" t="s">
        <v>112</v>
      </c>
      <c r="G438" t="s">
        <v>185</v>
      </c>
      <c r="H438" t="s">
        <v>161</v>
      </c>
      <c r="I438" t="s">
        <v>91</v>
      </c>
      <c r="J438" t="s">
        <v>158</v>
      </c>
      <c r="K438">
        <v>44000</v>
      </c>
      <c r="L438">
        <v>5</v>
      </c>
      <c r="M438">
        <v>10</v>
      </c>
      <c r="N438">
        <v>5</v>
      </c>
      <c r="O438">
        <f>fact_bookings[[#This Row],[adults_count]]+fact_bookings[[#This Row],[children_count]]</f>
        <v>15</v>
      </c>
      <c r="P438">
        <f>fact_bookings[[#This Row],[check_out_date]]-fact_bookings[[#This Row],[check_in_date]]</f>
        <v>11</v>
      </c>
      <c r="Q438">
        <f>ABS(fact_bookings[[#This Row],[check_in_date]]-fact_bookings[[#This Row],[booking_date]])</f>
        <v>26</v>
      </c>
      <c r="R438" s="10">
        <v>6600</v>
      </c>
      <c r="S438">
        <f>fact_bookings[[#This Row],[total_room_revenue]]-fact_bookings[[#This Row],[commission_cost]]</f>
        <v>37400</v>
      </c>
      <c r="T438" s="10">
        <f>fact_bookings[[#This Row],[number_of_rooms]]*fact_bookings[[#This Row],[LOS]]</f>
        <v>55</v>
      </c>
    </row>
    <row r="439" spans="1:20" x14ac:dyDescent="0.2">
      <c r="A439" t="s">
        <v>1045</v>
      </c>
      <c r="B439" t="s">
        <v>1046</v>
      </c>
      <c r="C439" s="1">
        <v>45292</v>
      </c>
      <c r="D439" s="1">
        <v>45355</v>
      </c>
      <c r="E439" s="1">
        <v>45367</v>
      </c>
      <c r="F439" t="s">
        <v>113</v>
      </c>
      <c r="G439" t="s">
        <v>164</v>
      </c>
      <c r="H439" t="s">
        <v>157</v>
      </c>
      <c r="I439" t="s">
        <v>92</v>
      </c>
      <c r="J439" t="s">
        <v>173</v>
      </c>
      <c r="K439">
        <v>12600</v>
      </c>
      <c r="L439">
        <v>3</v>
      </c>
      <c r="M439">
        <v>6</v>
      </c>
      <c r="N439">
        <v>5</v>
      </c>
      <c r="O439">
        <f>fact_bookings[[#This Row],[adults_count]]+fact_bookings[[#This Row],[children_count]]</f>
        <v>11</v>
      </c>
      <c r="P439">
        <f>fact_bookings[[#This Row],[check_out_date]]-fact_bookings[[#This Row],[check_in_date]]</f>
        <v>12</v>
      </c>
      <c r="Q439">
        <f>ABS(fact_bookings[[#This Row],[check_in_date]]-fact_bookings[[#This Row],[booking_date]])</f>
        <v>63</v>
      </c>
      <c r="R439" s="10">
        <v>0</v>
      </c>
      <c r="S439">
        <f>fact_bookings[[#This Row],[total_room_revenue]]-fact_bookings[[#This Row],[commission_cost]]</f>
        <v>12600</v>
      </c>
      <c r="T439" s="10">
        <f>fact_bookings[[#This Row],[number_of_rooms]]*fact_bookings[[#This Row],[LOS]]</f>
        <v>36</v>
      </c>
    </row>
    <row r="440" spans="1:20" x14ac:dyDescent="0.2">
      <c r="A440" t="s">
        <v>1047</v>
      </c>
      <c r="B440" t="s">
        <v>1048</v>
      </c>
      <c r="C440" s="1">
        <v>45292</v>
      </c>
      <c r="D440" s="1">
        <v>45314</v>
      </c>
      <c r="E440" s="1">
        <v>45318</v>
      </c>
      <c r="F440" t="s">
        <v>113</v>
      </c>
      <c r="G440" t="s">
        <v>171</v>
      </c>
      <c r="H440" t="s">
        <v>157</v>
      </c>
      <c r="I440" t="s">
        <v>89</v>
      </c>
      <c r="J440" t="s">
        <v>133</v>
      </c>
      <c r="K440">
        <v>0</v>
      </c>
      <c r="L440">
        <v>5</v>
      </c>
      <c r="M440">
        <v>0</v>
      </c>
      <c r="N440">
        <v>0</v>
      </c>
      <c r="O440">
        <f>fact_bookings[[#This Row],[adults_count]]+fact_bookings[[#This Row],[children_count]]</f>
        <v>0</v>
      </c>
      <c r="P440">
        <f>fact_bookings[[#This Row],[check_out_date]]-fact_bookings[[#This Row],[check_in_date]]</f>
        <v>4</v>
      </c>
      <c r="Q440">
        <f>ABS(fact_bookings[[#This Row],[check_in_date]]-fact_bookings[[#This Row],[booking_date]])</f>
        <v>22</v>
      </c>
      <c r="R440" s="10">
        <v>0</v>
      </c>
      <c r="S440">
        <f>fact_bookings[[#This Row],[total_room_revenue]]-fact_bookings[[#This Row],[commission_cost]]</f>
        <v>0</v>
      </c>
      <c r="T440" s="10">
        <f>fact_bookings[[#This Row],[number_of_rooms]]*fact_bookings[[#This Row],[LOS]]</f>
        <v>20</v>
      </c>
    </row>
    <row r="441" spans="1:20" x14ac:dyDescent="0.2">
      <c r="A441" t="s">
        <v>1049</v>
      </c>
      <c r="B441" t="s">
        <v>1050</v>
      </c>
      <c r="C441" s="1">
        <v>45292</v>
      </c>
      <c r="D441" s="1">
        <v>45293</v>
      </c>
      <c r="E441" s="1">
        <v>45300</v>
      </c>
      <c r="F441" t="s">
        <v>113</v>
      </c>
      <c r="G441" t="s">
        <v>190</v>
      </c>
      <c r="H441" t="s">
        <v>179</v>
      </c>
      <c r="I441" t="s">
        <v>91</v>
      </c>
      <c r="J441" t="s">
        <v>133</v>
      </c>
      <c r="K441">
        <v>0</v>
      </c>
      <c r="L441">
        <v>7</v>
      </c>
      <c r="M441">
        <v>0</v>
      </c>
      <c r="N441">
        <v>0</v>
      </c>
      <c r="O441">
        <f>fact_bookings[[#This Row],[adults_count]]+fact_bookings[[#This Row],[children_count]]</f>
        <v>0</v>
      </c>
      <c r="P441">
        <f>fact_bookings[[#This Row],[check_out_date]]-fact_bookings[[#This Row],[check_in_date]]</f>
        <v>7</v>
      </c>
      <c r="Q441">
        <f>ABS(fact_bookings[[#This Row],[check_in_date]]-fact_bookings[[#This Row],[booking_date]])</f>
        <v>1</v>
      </c>
      <c r="R441" s="10">
        <v>0</v>
      </c>
      <c r="S441">
        <f>fact_bookings[[#This Row],[total_room_revenue]]-fact_bookings[[#This Row],[commission_cost]]</f>
        <v>0</v>
      </c>
      <c r="T441" s="10">
        <f>fact_bookings[[#This Row],[number_of_rooms]]*fact_bookings[[#This Row],[LOS]]</f>
        <v>49</v>
      </c>
    </row>
    <row r="442" spans="1:20" x14ac:dyDescent="0.2">
      <c r="A442" t="s">
        <v>1051</v>
      </c>
      <c r="B442" t="s">
        <v>1052</v>
      </c>
      <c r="C442" s="1">
        <v>45292</v>
      </c>
      <c r="D442" s="1">
        <v>45293</v>
      </c>
      <c r="E442" s="1">
        <v>45296</v>
      </c>
      <c r="F442" t="s">
        <v>113</v>
      </c>
      <c r="G442" t="s">
        <v>185</v>
      </c>
      <c r="H442" t="s">
        <v>203</v>
      </c>
      <c r="I442" t="s">
        <v>93</v>
      </c>
      <c r="J442" t="s">
        <v>173</v>
      </c>
      <c r="K442">
        <v>4200</v>
      </c>
      <c r="L442">
        <v>4</v>
      </c>
      <c r="M442">
        <v>12</v>
      </c>
      <c r="N442">
        <v>4</v>
      </c>
      <c r="O442">
        <f>fact_bookings[[#This Row],[adults_count]]+fact_bookings[[#This Row],[children_count]]</f>
        <v>16</v>
      </c>
      <c r="P442">
        <f>fact_bookings[[#This Row],[check_out_date]]-fact_bookings[[#This Row],[check_in_date]]</f>
        <v>3</v>
      </c>
      <c r="Q442">
        <f>ABS(fact_bookings[[#This Row],[check_in_date]]-fact_bookings[[#This Row],[booking_date]])</f>
        <v>1</v>
      </c>
      <c r="R442" s="10">
        <v>714</v>
      </c>
      <c r="S442">
        <f>fact_bookings[[#This Row],[total_room_revenue]]-fact_bookings[[#This Row],[commission_cost]]</f>
        <v>3486</v>
      </c>
      <c r="T442" s="10">
        <f>fact_bookings[[#This Row],[number_of_rooms]]*fact_bookings[[#This Row],[LOS]]</f>
        <v>12</v>
      </c>
    </row>
    <row r="443" spans="1:20" x14ac:dyDescent="0.2">
      <c r="A443" t="s">
        <v>1053</v>
      </c>
      <c r="B443" t="s">
        <v>1054</v>
      </c>
      <c r="C443" s="1">
        <v>45292</v>
      </c>
      <c r="D443" s="1">
        <v>45293</v>
      </c>
      <c r="E443" s="1">
        <v>45298</v>
      </c>
      <c r="F443" t="s">
        <v>112</v>
      </c>
      <c r="G443" t="s">
        <v>156</v>
      </c>
      <c r="H443" t="s">
        <v>203</v>
      </c>
      <c r="I443" t="s">
        <v>89</v>
      </c>
      <c r="J443" t="s">
        <v>173</v>
      </c>
      <c r="K443">
        <v>20000</v>
      </c>
      <c r="L443">
        <v>5</v>
      </c>
      <c r="M443">
        <v>10</v>
      </c>
      <c r="N443">
        <v>0</v>
      </c>
      <c r="O443">
        <f>fact_bookings[[#This Row],[adults_count]]+fact_bookings[[#This Row],[children_count]]</f>
        <v>10</v>
      </c>
      <c r="P443">
        <f>fact_bookings[[#This Row],[check_out_date]]-fact_bookings[[#This Row],[check_in_date]]</f>
        <v>5</v>
      </c>
      <c r="Q443">
        <f>ABS(fact_bookings[[#This Row],[check_in_date]]-fact_bookings[[#This Row],[booking_date]])</f>
        <v>1</v>
      </c>
      <c r="R443" s="10">
        <v>3400</v>
      </c>
      <c r="S443">
        <f>fact_bookings[[#This Row],[total_room_revenue]]-fact_bookings[[#This Row],[commission_cost]]</f>
        <v>16600</v>
      </c>
      <c r="T443" s="10">
        <f>fact_bookings[[#This Row],[number_of_rooms]]*fact_bookings[[#This Row],[LOS]]</f>
        <v>25</v>
      </c>
    </row>
    <row r="444" spans="1:20" x14ac:dyDescent="0.2">
      <c r="A444" t="s">
        <v>1055</v>
      </c>
      <c r="B444" t="s">
        <v>1056</v>
      </c>
      <c r="C444" s="1">
        <v>45292</v>
      </c>
      <c r="D444" s="1">
        <v>45293</v>
      </c>
      <c r="E444" s="1">
        <v>45307</v>
      </c>
      <c r="F444" t="s">
        <v>113</v>
      </c>
      <c r="G444" t="s">
        <v>178</v>
      </c>
      <c r="H444" t="s">
        <v>228</v>
      </c>
      <c r="I444" t="s">
        <v>91</v>
      </c>
      <c r="J444" t="s">
        <v>158</v>
      </c>
      <c r="K444">
        <v>9800</v>
      </c>
      <c r="L444">
        <v>2</v>
      </c>
      <c r="M444">
        <v>4</v>
      </c>
      <c r="N444">
        <v>2</v>
      </c>
      <c r="O444">
        <f>fact_bookings[[#This Row],[adults_count]]+fact_bookings[[#This Row],[children_count]]</f>
        <v>6</v>
      </c>
      <c r="P444">
        <f>fact_bookings[[#This Row],[check_out_date]]-fact_bookings[[#This Row],[check_in_date]]</f>
        <v>14</v>
      </c>
      <c r="Q444">
        <f>ABS(fact_bookings[[#This Row],[check_in_date]]-fact_bookings[[#This Row],[booking_date]])</f>
        <v>1</v>
      </c>
      <c r="R444" s="10">
        <v>980</v>
      </c>
      <c r="S444">
        <f>fact_bookings[[#This Row],[total_room_revenue]]-fact_bookings[[#This Row],[commission_cost]]</f>
        <v>8820</v>
      </c>
      <c r="T444" s="10">
        <f>fact_bookings[[#This Row],[number_of_rooms]]*fact_bookings[[#This Row],[LOS]]</f>
        <v>28</v>
      </c>
    </row>
    <row r="445" spans="1:20" x14ac:dyDescent="0.2">
      <c r="A445" t="s">
        <v>1057</v>
      </c>
      <c r="B445" t="s">
        <v>1058</v>
      </c>
      <c r="C445" s="1">
        <v>45292</v>
      </c>
      <c r="D445" s="1">
        <v>45293</v>
      </c>
      <c r="E445" s="1">
        <v>45306</v>
      </c>
      <c r="F445" t="s">
        <v>112</v>
      </c>
      <c r="G445" t="s">
        <v>168</v>
      </c>
      <c r="H445" t="s">
        <v>161</v>
      </c>
      <c r="I445" t="s">
        <v>89</v>
      </c>
      <c r="J445" t="s">
        <v>158</v>
      </c>
      <c r="K445">
        <v>52000</v>
      </c>
      <c r="L445">
        <v>5</v>
      </c>
      <c r="M445">
        <v>10</v>
      </c>
      <c r="N445">
        <v>1</v>
      </c>
      <c r="O445">
        <f>fact_bookings[[#This Row],[adults_count]]+fact_bookings[[#This Row],[children_count]]</f>
        <v>11</v>
      </c>
      <c r="P445">
        <f>fact_bookings[[#This Row],[check_out_date]]-fact_bookings[[#This Row],[check_in_date]]</f>
        <v>13</v>
      </c>
      <c r="Q445">
        <f>ABS(fact_bookings[[#This Row],[check_in_date]]-fact_bookings[[#This Row],[booking_date]])</f>
        <v>1</v>
      </c>
      <c r="R445" s="10">
        <v>7800</v>
      </c>
      <c r="S445">
        <f>fact_bookings[[#This Row],[total_room_revenue]]-fact_bookings[[#This Row],[commission_cost]]</f>
        <v>44200</v>
      </c>
      <c r="T445" s="10">
        <f>fact_bookings[[#This Row],[number_of_rooms]]*fact_bookings[[#This Row],[LOS]]</f>
        <v>65</v>
      </c>
    </row>
    <row r="446" spans="1:20" x14ac:dyDescent="0.2">
      <c r="A446" t="s">
        <v>1059</v>
      </c>
      <c r="B446" t="s">
        <v>1060</v>
      </c>
      <c r="C446" s="1">
        <v>45292</v>
      </c>
      <c r="D446" s="1">
        <v>45293</v>
      </c>
      <c r="E446" s="1">
        <v>45296</v>
      </c>
      <c r="F446" t="s">
        <v>110</v>
      </c>
      <c r="G446" t="s">
        <v>190</v>
      </c>
      <c r="H446" t="s">
        <v>182</v>
      </c>
      <c r="I446" t="s">
        <v>90</v>
      </c>
      <c r="J446" t="s">
        <v>173</v>
      </c>
      <c r="K446">
        <v>4950</v>
      </c>
      <c r="L446">
        <v>3</v>
      </c>
      <c r="M446">
        <v>3</v>
      </c>
      <c r="N446">
        <v>2</v>
      </c>
      <c r="O446">
        <f>fact_bookings[[#This Row],[adults_count]]+fact_bookings[[#This Row],[children_count]]</f>
        <v>5</v>
      </c>
      <c r="P446">
        <f>fact_bookings[[#This Row],[check_out_date]]-fact_bookings[[#This Row],[check_in_date]]</f>
        <v>3</v>
      </c>
      <c r="Q446">
        <f>ABS(fact_bookings[[#This Row],[check_in_date]]-fact_bookings[[#This Row],[booking_date]])</f>
        <v>1</v>
      </c>
      <c r="R446" s="10">
        <v>0</v>
      </c>
      <c r="S446">
        <f>fact_bookings[[#This Row],[total_room_revenue]]-fact_bookings[[#This Row],[commission_cost]]</f>
        <v>4950</v>
      </c>
      <c r="T446" s="10">
        <f>fact_bookings[[#This Row],[number_of_rooms]]*fact_bookings[[#This Row],[LOS]]</f>
        <v>9</v>
      </c>
    </row>
    <row r="447" spans="1:20" x14ac:dyDescent="0.2">
      <c r="A447" t="s">
        <v>1061</v>
      </c>
      <c r="B447" t="s">
        <v>1062</v>
      </c>
      <c r="C447" s="1">
        <v>45292</v>
      </c>
      <c r="D447" s="1">
        <v>45293</v>
      </c>
      <c r="E447" s="1">
        <v>45307</v>
      </c>
      <c r="F447" t="s">
        <v>113</v>
      </c>
      <c r="G447" t="s">
        <v>185</v>
      </c>
      <c r="H447" t="s">
        <v>172</v>
      </c>
      <c r="I447" t="s">
        <v>90</v>
      </c>
      <c r="J447" t="s">
        <v>158</v>
      </c>
      <c r="K447">
        <v>14700</v>
      </c>
      <c r="L447">
        <v>3</v>
      </c>
      <c r="M447">
        <v>6</v>
      </c>
      <c r="N447">
        <v>2</v>
      </c>
      <c r="O447">
        <f>fact_bookings[[#This Row],[adults_count]]+fact_bookings[[#This Row],[children_count]]</f>
        <v>8</v>
      </c>
      <c r="P447">
        <f>fact_bookings[[#This Row],[check_out_date]]-fact_bookings[[#This Row],[check_in_date]]</f>
        <v>14</v>
      </c>
      <c r="Q447">
        <f>ABS(fact_bookings[[#This Row],[check_in_date]]-fact_bookings[[#This Row],[booking_date]])</f>
        <v>1</v>
      </c>
      <c r="R447" s="10">
        <v>0</v>
      </c>
      <c r="S447">
        <f>fact_bookings[[#This Row],[total_room_revenue]]-fact_bookings[[#This Row],[commission_cost]]</f>
        <v>14700</v>
      </c>
      <c r="T447" s="10">
        <f>fact_bookings[[#This Row],[number_of_rooms]]*fact_bookings[[#This Row],[LOS]]</f>
        <v>42</v>
      </c>
    </row>
    <row r="448" spans="1:20" x14ac:dyDescent="0.2">
      <c r="A448" t="s">
        <v>1063</v>
      </c>
      <c r="B448" t="s">
        <v>1064</v>
      </c>
      <c r="C448" s="1">
        <v>45292</v>
      </c>
      <c r="D448" s="1">
        <v>45293</v>
      </c>
      <c r="E448" s="1">
        <v>45301</v>
      </c>
      <c r="F448" t="s">
        <v>113</v>
      </c>
      <c r="G448" t="s">
        <v>171</v>
      </c>
      <c r="H448" t="s">
        <v>157</v>
      </c>
      <c r="I448" t="s">
        <v>90</v>
      </c>
      <c r="J448" t="s">
        <v>158</v>
      </c>
      <c r="K448">
        <v>14000</v>
      </c>
      <c r="L448">
        <v>5</v>
      </c>
      <c r="M448">
        <v>10</v>
      </c>
      <c r="N448">
        <v>3</v>
      </c>
      <c r="O448">
        <f>fact_bookings[[#This Row],[adults_count]]+fact_bookings[[#This Row],[children_count]]</f>
        <v>13</v>
      </c>
      <c r="P448">
        <f>fact_bookings[[#This Row],[check_out_date]]-fact_bookings[[#This Row],[check_in_date]]</f>
        <v>8</v>
      </c>
      <c r="Q448">
        <f>ABS(fact_bookings[[#This Row],[check_in_date]]-fact_bookings[[#This Row],[booking_date]])</f>
        <v>1</v>
      </c>
      <c r="R448" s="10">
        <v>0</v>
      </c>
      <c r="S448">
        <f>fact_bookings[[#This Row],[total_room_revenue]]-fact_bookings[[#This Row],[commission_cost]]</f>
        <v>14000</v>
      </c>
      <c r="T448" s="10">
        <f>fact_bookings[[#This Row],[number_of_rooms]]*fact_bookings[[#This Row],[LOS]]</f>
        <v>40</v>
      </c>
    </row>
    <row r="449" spans="1:20" x14ac:dyDescent="0.2">
      <c r="A449" t="s">
        <v>1065</v>
      </c>
      <c r="B449" t="s">
        <v>1066</v>
      </c>
      <c r="C449" s="1">
        <v>45292</v>
      </c>
      <c r="D449" s="1">
        <v>45308</v>
      </c>
      <c r="E449" s="1">
        <v>45313</v>
      </c>
      <c r="F449" t="s">
        <v>113</v>
      </c>
      <c r="G449" t="s">
        <v>185</v>
      </c>
      <c r="H449" t="s">
        <v>161</v>
      </c>
      <c r="I449" t="s">
        <v>92</v>
      </c>
      <c r="J449" t="s">
        <v>158</v>
      </c>
      <c r="K449">
        <v>3500</v>
      </c>
      <c r="L449">
        <v>2</v>
      </c>
      <c r="M449">
        <v>4</v>
      </c>
      <c r="N449">
        <v>4</v>
      </c>
      <c r="O449">
        <f>fact_bookings[[#This Row],[adults_count]]+fact_bookings[[#This Row],[children_count]]</f>
        <v>8</v>
      </c>
      <c r="P449">
        <f>fact_bookings[[#This Row],[check_out_date]]-fact_bookings[[#This Row],[check_in_date]]</f>
        <v>5</v>
      </c>
      <c r="Q449">
        <f>ABS(fact_bookings[[#This Row],[check_in_date]]-fact_bookings[[#This Row],[booking_date]])</f>
        <v>16</v>
      </c>
      <c r="R449" s="10">
        <v>525</v>
      </c>
      <c r="S449">
        <f>fact_bookings[[#This Row],[total_room_revenue]]-fact_bookings[[#This Row],[commission_cost]]</f>
        <v>2975</v>
      </c>
      <c r="T449" s="10">
        <f>fact_bookings[[#This Row],[number_of_rooms]]*fact_bookings[[#This Row],[LOS]]</f>
        <v>10</v>
      </c>
    </row>
    <row r="450" spans="1:20" x14ac:dyDescent="0.2">
      <c r="A450" t="s">
        <v>1067</v>
      </c>
      <c r="B450" t="s">
        <v>1068</v>
      </c>
      <c r="C450" s="1">
        <v>45292</v>
      </c>
      <c r="D450" s="1">
        <v>45293</v>
      </c>
      <c r="E450" s="1">
        <v>45303</v>
      </c>
      <c r="F450" t="s">
        <v>113</v>
      </c>
      <c r="G450" t="s">
        <v>185</v>
      </c>
      <c r="H450" t="s">
        <v>203</v>
      </c>
      <c r="I450" t="s">
        <v>91</v>
      </c>
      <c r="J450" t="s">
        <v>158</v>
      </c>
      <c r="K450">
        <v>7000</v>
      </c>
      <c r="L450">
        <v>2</v>
      </c>
      <c r="M450">
        <v>2</v>
      </c>
      <c r="N450">
        <v>4</v>
      </c>
      <c r="O450">
        <f>fact_bookings[[#This Row],[adults_count]]+fact_bookings[[#This Row],[children_count]]</f>
        <v>6</v>
      </c>
      <c r="P450">
        <f>fact_bookings[[#This Row],[check_out_date]]-fact_bookings[[#This Row],[check_in_date]]</f>
        <v>10</v>
      </c>
      <c r="Q450">
        <f>ABS(fact_bookings[[#This Row],[check_in_date]]-fact_bookings[[#This Row],[booking_date]])</f>
        <v>1</v>
      </c>
      <c r="R450" s="10">
        <v>1190</v>
      </c>
      <c r="S450">
        <f>fact_bookings[[#This Row],[total_room_revenue]]-fact_bookings[[#This Row],[commission_cost]]</f>
        <v>5810</v>
      </c>
      <c r="T450" s="10">
        <f>fact_bookings[[#This Row],[number_of_rooms]]*fact_bookings[[#This Row],[LOS]]</f>
        <v>20</v>
      </c>
    </row>
    <row r="451" spans="1:20" x14ac:dyDescent="0.2">
      <c r="A451" t="s">
        <v>1069</v>
      </c>
      <c r="B451" t="s">
        <v>1070</v>
      </c>
      <c r="C451" s="1">
        <v>45292</v>
      </c>
      <c r="D451" s="1">
        <v>45293</v>
      </c>
      <c r="E451" s="1">
        <v>45294</v>
      </c>
      <c r="F451" t="s">
        <v>113</v>
      </c>
      <c r="G451" t="s">
        <v>171</v>
      </c>
      <c r="H451" t="s">
        <v>172</v>
      </c>
      <c r="I451" t="s">
        <v>89</v>
      </c>
      <c r="J451" t="s">
        <v>158</v>
      </c>
      <c r="K451">
        <v>700</v>
      </c>
      <c r="L451">
        <v>2</v>
      </c>
      <c r="M451">
        <v>4</v>
      </c>
      <c r="N451">
        <v>2</v>
      </c>
      <c r="O451">
        <f>fact_bookings[[#This Row],[adults_count]]+fact_bookings[[#This Row],[children_count]]</f>
        <v>6</v>
      </c>
      <c r="P451">
        <f>fact_bookings[[#This Row],[check_out_date]]-fact_bookings[[#This Row],[check_in_date]]</f>
        <v>1</v>
      </c>
      <c r="Q451">
        <f>ABS(fact_bookings[[#This Row],[check_in_date]]-fact_bookings[[#This Row],[booking_date]])</f>
        <v>1</v>
      </c>
      <c r="R451" s="10">
        <v>0</v>
      </c>
      <c r="S451">
        <f>fact_bookings[[#This Row],[total_room_revenue]]-fact_bookings[[#This Row],[commission_cost]]</f>
        <v>700</v>
      </c>
      <c r="T451" s="10">
        <f>fact_bookings[[#This Row],[number_of_rooms]]*fact_bookings[[#This Row],[LOS]]</f>
        <v>2</v>
      </c>
    </row>
    <row r="452" spans="1:20" x14ac:dyDescent="0.2">
      <c r="A452" t="s">
        <v>1071</v>
      </c>
      <c r="B452" t="s">
        <v>1072</v>
      </c>
      <c r="C452" s="1">
        <v>45292</v>
      </c>
      <c r="D452" s="1">
        <v>45293</v>
      </c>
      <c r="E452" s="1">
        <v>45300</v>
      </c>
      <c r="F452" t="s">
        <v>113</v>
      </c>
      <c r="G452" t="s">
        <v>171</v>
      </c>
      <c r="H452" t="s">
        <v>157</v>
      </c>
      <c r="I452" t="s">
        <v>90</v>
      </c>
      <c r="J452" t="s">
        <v>158</v>
      </c>
      <c r="K452">
        <v>9800</v>
      </c>
      <c r="L452">
        <v>4</v>
      </c>
      <c r="M452">
        <v>4</v>
      </c>
      <c r="N452">
        <v>3</v>
      </c>
      <c r="O452">
        <f>fact_bookings[[#This Row],[adults_count]]+fact_bookings[[#This Row],[children_count]]</f>
        <v>7</v>
      </c>
      <c r="P452">
        <f>fact_bookings[[#This Row],[check_out_date]]-fact_bookings[[#This Row],[check_in_date]]</f>
        <v>7</v>
      </c>
      <c r="Q452">
        <f>ABS(fact_bookings[[#This Row],[check_in_date]]-fact_bookings[[#This Row],[booking_date]])</f>
        <v>1</v>
      </c>
      <c r="R452" s="10">
        <v>0</v>
      </c>
      <c r="S452">
        <f>fact_bookings[[#This Row],[total_room_revenue]]-fact_bookings[[#This Row],[commission_cost]]</f>
        <v>9800</v>
      </c>
      <c r="T452" s="10">
        <f>fact_bookings[[#This Row],[number_of_rooms]]*fact_bookings[[#This Row],[LOS]]</f>
        <v>28</v>
      </c>
    </row>
    <row r="453" spans="1:20" x14ac:dyDescent="0.2">
      <c r="A453" t="s">
        <v>1073</v>
      </c>
      <c r="B453" t="s">
        <v>1074</v>
      </c>
      <c r="C453" s="1">
        <v>45292</v>
      </c>
      <c r="D453" s="1">
        <v>45293</v>
      </c>
      <c r="E453" s="1">
        <v>45304</v>
      </c>
      <c r="F453" t="s">
        <v>114</v>
      </c>
      <c r="G453" t="s">
        <v>168</v>
      </c>
      <c r="H453" t="s">
        <v>165</v>
      </c>
      <c r="I453" t="s">
        <v>90</v>
      </c>
      <c r="J453" t="s">
        <v>134</v>
      </c>
      <c r="K453">
        <v>26400</v>
      </c>
      <c r="L453">
        <v>2</v>
      </c>
      <c r="M453">
        <v>6</v>
      </c>
      <c r="N453">
        <v>1</v>
      </c>
      <c r="O453">
        <f>fact_bookings[[#This Row],[adults_count]]+fact_bookings[[#This Row],[children_count]]</f>
        <v>7</v>
      </c>
      <c r="P453">
        <f>fact_bookings[[#This Row],[check_out_date]]-fact_bookings[[#This Row],[check_in_date]]</f>
        <v>11</v>
      </c>
      <c r="Q453">
        <f>ABS(fact_bookings[[#This Row],[check_in_date]]-fact_bookings[[#This Row],[booking_date]])</f>
        <v>1</v>
      </c>
      <c r="R453" s="10">
        <v>5280</v>
      </c>
      <c r="S453">
        <f>fact_bookings[[#This Row],[total_room_revenue]]-fact_bookings[[#This Row],[commission_cost]]</f>
        <v>21120</v>
      </c>
      <c r="T453" s="10">
        <f>fact_bookings[[#This Row],[number_of_rooms]]*fact_bookings[[#This Row],[LOS]]</f>
        <v>22</v>
      </c>
    </row>
    <row r="454" spans="1:20" x14ac:dyDescent="0.2">
      <c r="A454" t="s">
        <v>1075</v>
      </c>
      <c r="B454" t="s">
        <v>1076</v>
      </c>
      <c r="C454" s="1">
        <v>45292</v>
      </c>
      <c r="D454" s="1">
        <v>45293</v>
      </c>
      <c r="E454" s="1">
        <v>45305</v>
      </c>
      <c r="F454" t="s">
        <v>113</v>
      </c>
      <c r="G454" t="s">
        <v>168</v>
      </c>
      <c r="H454" t="s">
        <v>182</v>
      </c>
      <c r="I454" t="s">
        <v>90</v>
      </c>
      <c r="J454" t="s">
        <v>158</v>
      </c>
      <c r="K454">
        <v>16800</v>
      </c>
      <c r="L454">
        <v>4</v>
      </c>
      <c r="M454">
        <v>8</v>
      </c>
      <c r="N454">
        <v>5</v>
      </c>
      <c r="O454">
        <f>fact_bookings[[#This Row],[adults_count]]+fact_bookings[[#This Row],[children_count]]</f>
        <v>13</v>
      </c>
      <c r="P454">
        <f>fact_bookings[[#This Row],[check_out_date]]-fact_bookings[[#This Row],[check_in_date]]</f>
        <v>12</v>
      </c>
      <c r="Q454">
        <f>ABS(fact_bookings[[#This Row],[check_in_date]]-fact_bookings[[#This Row],[booking_date]])</f>
        <v>1</v>
      </c>
      <c r="R454" s="10">
        <v>0</v>
      </c>
      <c r="S454">
        <f>fact_bookings[[#This Row],[total_room_revenue]]-fact_bookings[[#This Row],[commission_cost]]</f>
        <v>16800</v>
      </c>
      <c r="T454" s="10">
        <f>fact_bookings[[#This Row],[number_of_rooms]]*fact_bookings[[#This Row],[LOS]]</f>
        <v>48</v>
      </c>
    </row>
    <row r="455" spans="1:20" x14ac:dyDescent="0.2">
      <c r="A455" t="s">
        <v>1077</v>
      </c>
      <c r="B455" t="s">
        <v>1078</v>
      </c>
      <c r="C455" s="1">
        <v>45292</v>
      </c>
      <c r="D455" s="1">
        <v>45362</v>
      </c>
      <c r="E455" s="1">
        <v>45364</v>
      </c>
      <c r="F455" t="s">
        <v>113</v>
      </c>
      <c r="G455" t="s">
        <v>156</v>
      </c>
      <c r="H455" t="s">
        <v>161</v>
      </c>
      <c r="I455" t="s">
        <v>89</v>
      </c>
      <c r="J455" t="s">
        <v>158</v>
      </c>
      <c r="K455">
        <v>700</v>
      </c>
      <c r="L455">
        <v>1</v>
      </c>
      <c r="M455">
        <v>2</v>
      </c>
      <c r="N455">
        <v>1</v>
      </c>
      <c r="O455">
        <f>fact_bookings[[#This Row],[adults_count]]+fact_bookings[[#This Row],[children_count]]</f>
        <v>3</v>
      </c>
      <c r="P455">
        <f>fact_bookings[[#This Row],[check_out_date]]-fact_bookings[[#This Row],[check_in_date]]</f>
        <v>2</v>
      </c>
      <c r="Q455">
        <f>ABS(fact_bookings[[#This Row],[check_in_date]]-fact_bookings[[#This Row],[booking_date]])</f>
        <v>70</v>
      </c>
      <c r="R455" s="10">
        <v>105</v>
      </c>
      <c r="S455">
        <f>fact_bookings[[#This Row],[total_room_revenue]]-fact_bookings[[#This Row],[commission_cost]]</f>
        <v>595</v>
      </c>
      <c r="T455" s="10">
        <f>fact_bookings[[#This Row],[number_of_rooms]]*fact_bookings[[#This Row],[LOS]]</f>
        <v>2</v>
      </c>
    </row>
    <row r="456" spans="1:20" x14ac:dyDescent="0.2">
      <c r="A456" t="s">
        <v>1079</v>
      </c>
      <c r="B456" t="s">
        <v>1080</v>
      </c>
      <c r="C456" s="1">
        <v>45292</v>
      </c>
      <c r="D456" s="1">
        <v>45293</v>
      </c>
      <c r="E456" s="1">
        <v>45302</v>
      </c>
      <c r="F456" t="s">
        <v>114</v>
      </c>
      <c r="G456" t="s">
        <v>164</v>
      </c>
      <c r="H456" t="s">
        <v>203</v>
      </c>
      <c r="I456" t="s">
        <v>92</v>
      </c>
      <c r="J456" t="s">
        <v>173</v>
      </c>
      <c r="K456">
        <v>54000</v>
      </c>
      <c r="L456">
        <v>5</v>
      </c>
      <c r="M456">
        <v>5</v>
      </c>
      <c r="N456">
        <v>9</v>
      </c>
      <c r="O456">
        <f>fact_bookings[[#This Row],[adults_count]]+fact_bookings[[#This Row],[children_count]]</f>
        <v>14</v>
      </c>
      <c r="P456">
        <f>fact_bookings[[#This Row],[check_out_date]]-fact_bookings[[#This Row],[check_in_date]]</f>
        <v>9</v>
      </c>
      <c r="Q456">
        <f>ABS(fact_bookings[[#This Row],[check_in_date]]-fact_bookings[[#This Row],[booking_date]])</f>
        <v>1</v>
      </c>
      <c r="R456" s="10">
        <v>9180</v>
      </c>
      <c r="S456">
        <f>fact_bookings[[#This Row],[total_room_revenue]]-fact_bookings[[#This Row],[commission_cost]]</f>
        <v>44820</v>
      </c>
      <c r="T456" s="10">
        <f>fact_bookings[[#This Row],[number_of_rooms]]*fact_bookings[[#This Row],[LOS]]</f>
        <v>45</v>
      </c>
    </row>
    <row r="457" spans="1:20" x14ac:dyDescent="0.2">
      <c r="A457" t="s">
        <v>1081</v>
      </c>
      <c r="B457" t="s">
        <v>1082</v>
      </c>
      <c r="C457" s="1">
        <v>45292</v>
      </c>
      <c r="D457" s="1">
        <v>45293</v>
      </c>
      <c r="E457" s="1">
        <v>45297</v>
      </c>
      <c r="F457" t="s">
        <v>113</v>
      </c>
      <c r="G457" t="s">
        <v>156</v>
      </c>
      <c r="H457" t="s">
        <v>228</v>
      </c>
      <c r="I457" t="s">
        <v>91</v>
      </c>
      <c r="J457" t="s">
        <v>158</v>
      </c>
      <c r="K457">
        <v>1400</v>
      </c>
      <c r="L457">
        <v>1</v>
      </c>
      <c r="M457">
        <v>1</v>
      </c>
      <c r="N457">
        <v>1</v>
      </c>
      <c r="O457">
        <f>fact_bookings[[#This Row],[adults_count]]+fact_bookings[[#This Row],[children_count]]</f>
        <v>2</v>
      </c>
      <c r="P457">
        <f>fact_bookings[[#This Row],[check_out_date]]-fact_bookings[[#This Row],[check_in_date]]</f>
        <v>4</v>
      </c>
      <c r="Q457">
        <f>ABS(fact_bookings[[#This Row],[check_in_date]]-fact_bookings[[#This Row],[booking_date]])</f>
        <v>1</v>
      </c>
      <c r="R457" s="10">
        <v>140</v>
      </c>
      <c r="S457">
        <f>fact_bookings[[#This Row],[total_room_revenue]]-fact_bookings[[#This Row],[commission_cost]]</f>
        <v>1260</v>
      </c>
      <c r="T457" s="10">
        <f>fact_bookings[[#This Row],[number_of_rooms]]*fact_bookings[[#This Row],[LOS]]</f>
        <v>4</v>
      </c>
    </row>
    <row r="458" spans="1:20" x14ac:dyDescent="0.2">
      <c r="A458" t="s">
        <v>1083</v>
      </c>
      <c r="B458" t="s">
        <v>1084</v>
      </c>
      <c r="C458" s="1">
        <v>45292</v>
      </c>
      <c r="D458" s="1">
        <v>45293</v>
      </c>
      <c r="E458" s="1">
        <v>45303</v>
      </c>
      <c r="F458" t="s">
        <v>113</v>
      </c>
      <c r="G458" t="s">
        <v>190</v>
      </c>
      <c r="H458" t="s">
        <v>172</v>
      </c>
      <c r="I458" t="s">
        <v>91</v>
      </c>
      <c r="J458" t="s">
        <v>158</v>
      </c>
      <c r="K458">
        <v>3500</v>
      </c>
      <c r="L458">
        <v>1</v>
      </c>
      <c r="M458">
        <v>2</v>
      </c>
      <c r="N458">
        <v>1</v>
      </c>
      <c r="O458">
        <f>fact_bookings[[#This Row],[adults_count]]+fact_bookings[[#This Row],[children_count]]</f>
        <v>3</v>
      </c>
      <c r="P458">
        <f>fact_bookings[[#This Row],[check_out_date]]-fact_bookings[[#This Row],[check_in_date]]</f>
        <v>10</v>
      </c>
      <c r="Q458">
        <f>ABS(fact_bookings[[#This Row],[check_in_date]]-fact_bookings[[#This Row],[booking_date]])</f>
        <v>1</v>
      </c>
      <c r="R458" s="10">
        <v>0</v>
      </c>
      <c r="S458">
        <f>fact_bookings[[#This Row],[total_room_revenue]]-fact_bookings[[#This Row],[commission_cost]]</f>
        <v>3500</v>
      </c>
      <c r="T458" s="10">
        <f>fact_bookings[[#This Row],[number_of_rooms]]*fact_bookings[[#This Row],[LOS]]</f>
        <v>10</v>
      </c>
    </row>
    <row r="459" spans="1:20" x14ac:dyDescent="0.2">
      <c r="A459" t="s">
        <v>1085</v>
      </c>
      <c r="B459" t="s">
        <v>1086</v>
      </c>
      <c r="C459" s="1">
        <v>45292</v>
      </c>
      <c r="D459" s="1">
        <v>45293</v>
      </c>
      <c r="E459" s="1">
        <v>45298</v>
      </c>
      <c r="F459" t="s">
        <v>113</v>
      </c>
      <c r="G459" t="s">
        <v>164</v>
      </c>
      <c r="H459" t="s">
        <v>165</v>
      </c>
      <c r="I459" t="s">
        <v>91</v>
      </c>
      <c r="J459" t="s">
        <v>158</v>
      </c>
      <c r="K459">
        <v>3500</v>
      </c>
      <c r="L459">
        <v>2</v>
      </c>
      <c r="M459">
        <v>6</v>
      </c>
      <c r="N459">
        <v>3</v>
      </c>
      <c r="O459">
        <f>fact_bookings[[#This Row],[adults_count]]+fact_bookings[[#This Row],[children_count]]</f>
        <v>9</v>
      </c>
      <c r="P459">
        <f>fact_bookings[[#This Row],[check_out_date]]-fact_bookings[[#This Row],[check_in_date]]</f>
        <v>5</v>
      </c>
      <c r="Q459">
        <f>ABS(fact_bookings[[#This Row],[check_in_date]]-fact_bookings[[#This Row],[booking_date]])</f>
        <v>1</v>
      </c>
      <c r="R459" s="10">
        <v>700</v>
      </c>
      <c r="S459">
        <f>fact_bookings[[#This Row],[total_room_revenue]]-fact_bookings[[#This Row],[commission_cost]]</f>
        <v>2800</v>
      </c>
      <c r="T459" s="10">
        <f>fact_bookings[[#This Row],[number_of_rooms]]*fact_bookings[[#This Row],[LOS]]</f>
        <v>10</v>
      </c>
    </row>
    <row r="460" spans="1:20" x14ac:dyDescent="0.2">
      <c r="A460" t="s">
        <v>1087</v>
      </c>
      <c r="B460" t="s">
        <v>1088</v>
      </c>
      <c r="C460" s="1">
        <v>45292</v>
      </c>
      <c r="D460" s="1">
        <v>45317</v>
      </c>
      <c r="E460" s="1">
        <v>45323</v>
      </c>
      <c r="F460" t="s">
        <v>113</v>
      </c>
      <c r="G460" t="s">
        <v>156</v>
      </c>
      <c r="H460" t="s">
        <v>157</v>
      </c>
      <c r="I460" t="s">
        <v>92</v>
      </c>
      <c r="J460" t="s">
        <v>158</v>
      </c>
      <c r="K460">
        <v>10500</v>
      </c>
      <c r="L460">
        <v>5</v>
      </c>
      <c r="M460">
        <v>15</v>
      </c>
      <c r="N460">
        <v>4</v>
      </c>
      <c r="O460">
        <f>fact_bookings[[#This Row],[adults_count]]+fact_bookings[[#This Row],[children_count]]</f>
        <v>19</v>
      </c>
      <c r="P460">
        <f>fact_bookings[[#This Row],[check_out_date]]-fact_bookings[[#This Row],[check_in_date]]</f>
        <v>6</v>
      </c>
      <c r="Q460">
        <f>ABS(fact_bookings[[#This Row],[check_in_date]]-fact_bookings[[#This Row],[booking_date]])</f>
        <v>25</v>
      </c>
      <c r="R460" s="10">
        <v>0</v>
      </c>
      <c r="S460">
        <f>fact_bookings[[#This Row],[total_room_revenue]]-fact_bookings[[#This Row],[commission_cost]]</f>
        <v>10500</v>
      </c>
      <c r="T460" s="10">
        <f>fact_bookings[[#This Row],[number_of_rooms]]*fact_bookings[[#This Row],[LOS]]</f>
        <v>30</v>
      </c>
    </row>
    <row r="461" spans="1:20" x14ac:dyDescent="0.2">
      <c r="A461" t="s">
        <v>1089</v>
      </c>
      <c r="B461" t="s">
        <v>1090</v>
      </c>
      <c r="C461" s="1">
        <v>45292</v>
      </c>
      <c r="D461" s="1">
        <v>45304</v>
      </c>
      <c r="E461" s="1">
        <v>45318</v>
      </c>
      <c r="F461" t="s">
        <v>113</v>
      </c>
      <c r="G461" t="s">
        <v>178</v>
      </c>
      <c r="H461" t="s">
        <v>182</v>
      </c>
      <c r="I461" t="s">
        <v>92</v>
      </c>
      <c r="J461" t="s">
        <v>158</v>
      </c>
      <c r="K461">
        <v>19600</v>
      </c>
      <c r="L461">
        <v>4</v>
      </c>
      <c r="M461">
        <v>4</v>
      </c>
      <c r="N461">
        <v>5</v>
      </c>
      <c r="O461">
        <f>fact_bookings[[#This Row],[adults_count]]+fact_bookings[[#This Row],[children_count]]</f>
        <v>9</v>
      </c>
      <c r="P461">
        <f>fact_bookings[[#This Row],[check_out_date]]-fact_bookings[[#This Row],[check_in_date]]</f>
        <v>14</v>
      </c>
      <c r="Q461">
        <f>ABS(fact_bookings[[#This Row],[check_in_date]]-fact_bookings[[#This Row],[booking_date]])</f>
        <v>12</v>
      </c>
      <c r="R461" s="10">
        <v>0</v>
      </c>
      <c r="S461">
        <f>fact_bookings[[#This Row],[total_room_revenue]]-fact_bookings[[#This Row],[commission_cost]]</f>
        <v>19600</v>
      </c>
      <c r="T461" s="10">
        <f>fact_bookings[[#This Row],[number_of_rooms]]*fact_bookings[[#This Row],[LOS]]</f>
        <v>56</v>
      </c>
    </row>
    <row r="462" spans="1:20" x14ac:dyDescent="0.2">
      <c r="A462" t="s">
        <v>1091</v>
      </c>
      <c r="B462" t="s">
        <v>1092</v>
      </c>
      <c r="C462" s="1">
        <v>45292</v>
      </c>
      <c r="D462" s="1">
        <v>45293</v>
      </c>
      <c r="E462" s="1">
        <v>45305</v>
      </c>
      <c r="F462" t="s">
        <v>113</v>
      </c>
      <c r="G462" t="s">
        <v>190</v>
      </c>
      <c r="H462" t="s">
        <v>165</v>
      </c>
      <c r="I462" t="s">
        <v>90</v>
      </c>
      <c r="J462" t="s">
        <v>173</v>
      </c>
      <c r="K462">
        <v>8400</v>
      </c>
      <c r="L462">
        <v>2</v>
      </c>
      <c r="M462">
        <v>6</v>
      </c>
      <c r="N462">
        <v>0</v>
      </c>
      <c r="O462">
        <f>fact_bookings[[#This Row],[adults_count]]+fact_bookings[[#This Row],[children_count]]</f>
        <v>6</v>
      </c>
      <c r="P462">
        <f>fact_bookings[[#This Row],[check_out_date]]-fact_bookings[[#This Row],[check_in_date]]</f>
        <v>12</v>
      </c>
      <c r="Q462">
        <f>ABS(fact_bookings[[#This Row],[check_in_date]]-fact_bookings[[#This Row],[booking_date]])</f>
        <v>1</v>
      </c>
      <c r="R462" s="10">
        <v>1680</v>
      </c>
      <c r="S462">
        <f>fact_bookings[[#This Row],[total_room_revenue]]-fact_bookings[[#This Row],[commission_cost]]</f>
        <v>6720</v>
      </c>
      <c r="T462" s="10">
        <f>fact_bookings[[#This Row],[number_of_rooms]]*fact_bookings[[#This Row],[LOS]]</f>
        <v>24</v>
      </c>
    </row>
    <row r="463" spans="1:20" x14ac:dyDescent="0.2">
      <c r="A463" t="s">
        <v>1093</v>
      </c>
      <c r="B463" t="s">
        <v>1094</v>
      </c>
      <c r="C463" s="1">
        <v>45292</v>
      </c>
      <c r="D463" s="1">
        <v>45293</v>
      </c>
      <c r="E463" s="1">
        <v>45302</v>
      </c>
      <c r="F463" t="s">
        <v>113</v>
      </c>
      <c r="G463" t="s">
        <v>168</v>
      </c>
      <c r="H463" t="s">
        <v>228</v>
      </c>
      <c r="I463" t="s">
        <v>91</v>
      </c>
      <c r="J463" t="s">
        <v>158</v>
      </c>
      <c r="K463">
        <v>9450</v>
      </c>
      <c r="L463">
        <v>3</v>
      </c>
      <c r="M463">
        <v>6</v>
      </c>
      <c r="N463">
        <v>2</v>
      </c>
      <c r="O463">
        <f>fact_bookings[[#This Row],[adults_count]]+fact_bookings[[#This Row],[children_count]]</f>
        <v>8</v>
      </c>
      <c r="P463">
        <f>fact_bookings[[#This Row],[check_out_date]]-fact_bookings[[#This Row],[check_in_date]]</f>
        <v>9</v>
      </c>
      <c r="Q463">
        <f>ABS(fact_bookings[[#This Row],[check_in_date]]-fact_bookings[[#This Row],[booking_date]])</f>
        <v>1</v>
      </c>
      <c r="R463" s="10">
        <v>945</v>
      </c>
      <c r="S463">
        <f>fact_bookings[[#This Row],[total_room_revenue]]-fact_bookings[[#This Row],[commission_cost]]</f>
        <v>8505</v>
      </c>
      <c r="T463" s="10">
        <f>fact_bookings[[#This Row],[number_of_rooms]]*fact_bookings[[#This Row],[LOS]]</f>
        <v>27</v>
      </c>
    </row>
    <row r="464" spans="1:20" x14ac:dyDescent="0.2">
      <c r="A464" t="s">
        <v>1095</v>
      </c>
      <c r="B464" t="s">
        <v>1096</v>
      </c>
      <c r="C464" s="1">
        <v>45292</v>
      </c>
      <c r="D464" s="1">
        <v>45303</v>
      </c>
      <c r="E464" s="1">
        <v>45304</v>
      </c>
      <c r="F464" t="s">
        <v>111</v>
      </c>
      <c r="G464" t="s">
        <v>156</v>
      </c>
      <c r="H464" t="s">
        <v>179</v>
      </c>
      <c r="I464" t="s">
        <v>90</v>
      </c>
      <c r="J464" t="s">
        <v>134</v>
      </c>
      <c r="K464">
        <v>3300</v>
      </c>
      <c r="L464">
        <v>3</v>
      </c>
      <c r="M464">
        <v>6</v>
      </c>
      <c r="N464">
        <v>4</v>
      </c>
      <c r="O464">
        <f>fact_bookings[[#This Row],[adults_count]]+fact_bookings[[#This Row],[children_count]]</f>
        <v>10</v>
      </c>
      <c r="P464">
        <f>fact_bookings[[#This Row],[check_out_date]]-fact_bookings[[#This Row],[check_in_date]]</f>
        <v>1</v>
      </c>
      <c r="Q464">
        <f>ABS(fact_bookings[[#This Row],[check_in_date]]-fact_bookings[[#This Row],[booking_date]])</f>
        <v>11</v>
      </c>
      <c r="R464" s="10">
        <v>165</v>
      </c>
      <c r="S464">
        <f>fact_bookings[[#This Row],[total_room_revenue]]-fact_bookings[[#This Row],[commission_cost]]</f>
        <v>3135</v>
      </c>
      <c r="T464" s="10">
        <f>fact_bookings[[#This Row],[number_of_rooms]]*fact_bookings[[#This Row],[LOS]]</f>
        <v>3</v>
      </c>
    </row>
    <row r="465" spans="1:20" x14ac:dyDescent="0.2">
      <c r="A465" t="s">
        <v>1097</v>
      </c>
      <c r="B465" t="s">
        <v>1098</v>
      </c>
      <c r="C465" s="1">
        <v>45292</v>
      </c>
      <c r="D465" s="1">
        <v>45293</v>
      </c>
      <c r="E465" s="1">
        <v>45301</v>
      </c>
      <c r="F465" t="s">
        <v>113</v>
      </c>
      <c r="G465" t="s">
        <v>164</v>
      </c>
      <c r="H465" t="s">
        <v>165</v>
      </c>
      <c r="I465" t="s">
        <v>93</v>
      </c>
      <c r="J465" t="s">
        <v>134</v>
      </c>
      <c r="K465">
        <v>8400</v>
      </c>
      <c r="L465">
        <v>3</v>
      </c>
      <c r="M465">
        <v>3</v>
      </c>
      <c r="N465">
        <v>2</v>
      </c>
      <c r="O465">
        <f>fact_bookings[[#This Row],[adults_count]]+fact_bookings[[#This Row],[children_count]]</f>
        <v>5</v>
      </c>
      <c r="P465">
        <f>fact_bookings[[#This Row],[check_out_date]]-fact_bookings[[#This Row],[check_in_date]]</f>
        <v>8</v>
      </c>
      <c r="Q465">
        <f>ABS(fact_bookings[[#This Row],[check_in_date]]-fact_bookings[[#This Row],[booking_date]])</f>
        <v>1</v>
      </c>
      <c r="R465" s="10">
        <v>1680</v>
      </c>
      <c r="S465">
        <f>fact_bookings[[#This Row],[total_room_revenue]]-fact_bookings[[#This Row],[commission_cost]]</f>
        <v>6720</v>
      </c>
      <c r="T465" s="10">
        <f>fact_bookings[[#This Row],[number_of_rooms]]*fact_bookings[[#This Row],[LOS]]</f>
        <v>24</v>
      </c>
    </row>
    <row r="466" spans="1:20" x14ac:dyDescent="0.2">
      <c r="A466" t="s">
        <v>1099</v>
      </c>
      <c r="B466" t="s">
        <v>1100</v>
      </c>
      <c r="C466" s="1">
        <v>45292</v>
      </c>
      <c r="D466" s="1">
        <v>45293</v>
      </c>
      <c r="E466" s="1">
        <v>45297</v>
      </c>
      <c r="F466" t="s">
        <v>113</v>
      </c>
      <c r="G466" t="s">
        <v>171</v>
      </c>
      <c r="H466" t="s">
        <v>228</v>
      </c>
      <c r="I466" t="s">
        <v>91</v>
      </c>
      <c r="J466" t="s">
        <v>158</v>
      </c>
      <c r="K466">
        <v>1400</v>
      </c>
      <c r="L466">
        <v>1</v>
      </c>
      <c r="M466">
        <v>1</v>
      </c>
      <c r="N466">
        <v>0</v>
      </c>
      <c r="O466">
        <f>fact_bookings[[#This Row],[adults_count]]+fact_bookings[[#This Row],[children_count]]</f>
        <v>1</v>
      </c>
      <c r="P466">
        <f>fact_bookings[[#This Row],[check_out_date]]-fact_bookings[[#This Row],[check_in_date]]</f>
        <v>4</v>
      </c>
      <c r="Q466">
        <f>ABS(fact_bookings[[#This Row],[check_in_date]]-fact_bookings[[#This Row],[booking_date]])</f>
        <v>1</v>
      </c>
      <c r="R466" s="10">
        <v>140</v>
      </c>
      <c r="S466">
        <f>fact_bookings[[#This Row],[total_room_revenue]]-fact_bookings[[#This Row],[commission_cost]]</f>
        <v>1260</v>
      </c>
      <c r="T466" s="10">
        <f>fact_bookings[[#This Row],[number_of_rooms]]*fact_bookings[[#This Row],[LOS]]</f>
        <v>4</v>
      </c>
    </row>
    <row r="467" spans="1:20" x14ac:dyDescent="0.2">
      <c r="A467" t="s">
        <v>1101</v>
      </c>
      <c r="B467" t="s">
        <v>1102</v>
      </c>
      <c r="C467" s="1">
        <v>45292</v>
      </c>
      <c r="D467" s="1">
        <v>45293</v>
      </c>
      <c r="E467" s="1">
        <v>45307</v>
      </c>
      <c r="F467" t="s">
        <v>113</v>
      </c>
      <c r="G467" t="s">
        <v>171</v>
      </c>
      <c r="H467" t="s">
        <v>203</v>
      </c>
      <c r="I467" t="s">
        <v>93</v>
      </c>
      <c r="J467" t="s">
        <v>158</v>
      </c>
      <c r="K467">
        <v>19600</v>
      </c>
      <c r="L467">
        <v>4</v>
      </c>
      <c r="M467">
        <v>12</v>
      </c>
      <c r="N467">
        <v>2</v>
      </c>
      <c r="O467">
        <f>fact_bookings[[#This Row],[adults_count]]+fact_bookings[[#This Row],[children_count]]</f>
        <v>14</v>
      </c>
      <c r="P467">
        <f>fact_bookings[[#This Row],[check_out_date]]-fact_bookings[[#This Row],[check_in_date]]</f>
        <v>14</v>
      </c>
      <c r="Q467">
        <f>ABS(fact_bookings[[#This Row],[check_in_date]]-fact_bookings[[#This Row],[booking_date]])</f>
        <v>1</v>
      </c>
      <c r="R467" s="10">
        <v>3332</v>
      </c>
      <c r="S467">
        <f>fact_bookings[[#This Row],[total_room_revenue]]-fact_bookings[[#This Row],[commission_cost]]</f>
        <v>16268</v>
      </c>
      <c r="T467" s="10">
        <f>fact_bookings[[#This Row],[number_of_rooms]]*fact_bookings[[#This Row],[LOS]]</f>
        <v>56</v>
      </c>
    </row>
    <row r="468" spans="1:20" x14ac:dyDescent="0.2">
      <c r="A468" t="s">
        <v>1103</v>
      </c>
      <c r="B468" t="s">
        <v>1104</v>
      </c>
      <c r="C468" s="1">
        <v>45292</v>
      </c>
      <c r="D468" s="1">
        <v>45293</v>
      </c>
      <c r="E468" s="1">
        <v>45307</v>
      </c>
      <c r="F468" t="s">
        <v>113</v>
      </c>
      <c r="G468" t="s">
        <v>190</v>
      </c>
      <c r="H468" t="s">
        <v>228</v>
      </c>
      <c r="I468" t="s">
        <v>91</v>
      </c>
      <c r="J468" t="s">
        <v>173</v>
      </c>
      <c r="K468">
        <v>24500</v>
      </c>
      <c r="L468">
        <v>5</v>
      </c>
      <c r="M468">
        <v>10</v>
      </c>
      <c r="N468">
        <v>3</v>
      </c>
      <c r="O468">
        <f>fact_bookings[[#This Row],[adults_count]]+fact_bookings[[#This Row],[children_count]]</f>
        <v>13</v>
      </c>
      <c r="P468">
        <f>fact_bookings[[#This Row],[check_out_date]]-fact_bookings[[#This Row],[check_in_date]]</f>
        <v>14</v>
      </c>
      <c r="Q468">
        <f>ABS(fact_bookings[[#This Row],[check_in_date]]-fact_bookings[[#This Row],[booking_date]])</f>
        <v>1</v>
      </c>
      <c r="R468" s="10">
        <v>2450</v>
      </c>
      <c r="S468">
        <f>fact_bookings[[#This Row],[total_room_revenue]]-fact_bookings[[#This Row],[commission_cost]]</f>
        <v>22050</v>
      </c>
      <c r="T468" s="10">
        <f>fact_bookings[[#This Row],[number_of_rooms]]*fact_bookings[[#This Row],[LOS]]</f>
        <v>70</v>
      </c>
    </row>
    <row r="469" spans="1:20" x14ac:dyDescent="0.2">
      <c r="A469" t="s">
        <v>1105</v>
      </c>
      <c r="B469" t="s">
        <v>1106</v>
      </c>
      <c r="C469" s="1">
        <v>45292</v>
      </c>
      <c r="D469" s="1">
        <v>45293</v>
      </c>
      <c r="E469" s="1">
        <v>45297</v>
      </c>
      <c r="F469" t="s">
        <v>114</v>
      </c>
      <c r="G469" t="s">
        <v>164</v>
      </c>
      <c r="H469" t="s">
        <v>161</v>
      </c>
      <c r="I469" t="s">
        <v>90</v>
      </c>
      <c r="J469" t="s">
        <v>158</v>
      </c>
      <c r="K469">
        <v>4800</v>
      </c>
      <c r="L469">
        <v>1</v>
      </c>
      <c r="M469">
        <v>3</v>
      </c>
      <c r="N469">
        <v>0</v>
      </c>
      <c r="O469">
        <f>fact_bookings[[#This Row],[adults_count]]+fact_bookings[[#This Row],[children_count]]</f>
        <v>3</v>
      </c>
      <c r="P469">
        <f>fact_bookings[[#This Row],[check_out_date]]-fact_bookings[[#This Row],[check_in_date]]</f>
        <v>4</v>
      </c>
      <c r="Q469">
        <f>ABS(fact_bookings[[#This Row],[check_in_date]]-fact_bookings[[#This Row],[booking_date]])</f>
        <v>1</v>
      </c>
      <c r="R469" s="10">
        <v>720</v>
      </c>
      <c r="S469">
        <f>fact_bookings[[#This Row],[total_room_revenue]]-fact_bookings[[#This Row],[commission_cost]]</f>
        <v>4080</v>
      </c>
      <c r="T469" s="10">
        <f>fact_bookings[[#This Row],[number_of_rooms]]*fact_bookings[[#This Row],[LOS]]</f>
        <v>4</v>
      </c>
    </row>
    <row r="470" spans="1:20" x14ac:dyDescent="0.2">
      <c r="A470" t="s">
        <v>1107</v>
      </c>
      <c r="B470" t="s">
        <v>1108</v>
      </c>
      <c r="C470" s="1">
        <v>45292</v>
      </c>
      <c r="D470" s="1">
        <v>45359</v>
      </c>
      <c r="E470" s="1">
        <v>45362</v>
      </c>
      <c r="F470" t="s">
        <v>114</v>
      </c>
      <c r="G470" t="s">
        <v>164</v>
      </c>
      <c r="H470" t="s">
        <v>161</v>
      </c>
      <c r="I470" t="s">
        <v>92</v>
      </c>
      <c r="J470" t="s">
        <v>158</v>
      </c>
      <c r="K470">
        <v>14400</v>
      </c>
      <c r="L470">
        <v>4</v>
      </c>
      <c r="M470">
        <v>8</v>
      </c>
      <c r="N470">
        <v>3</v>
      </c>
      <c r="O470">
        <f>fact_bookings[[#This Row],[adults_count]]+fact_bookings[[#This Row],[children_count]]</f>
        <v>11</v>
      </c>
      <c r="P470">
        <f>fact_bookings[[#This Row],[check_out_date]]-fact_bookings[[#This Row],[check_in_date]]</f>
        <v>3</v>
      </c>
      <c r="Q470">
        <f>ABS(fact_bookings[[#This Row],[check_in_date]]-fact_bookings[[#This Row],[booking_date]])</f>
        <v>67</v>
      </c>
      <c r="R470" s="10">
        <v>2160</v>
      </c>
      <c r="S470">
        <f>fact_bookings[[#This Row],[total_room_revenue]]-fact_bookings[[#This Row],[commission_cost]]</f>
        <v>12240</v>
      </c>
      <c r="T470" s="10">
        <f>fact_bookings[[#This Row],[number_of_rooms]]*fact_bookings[[#This Row],[LOS]]</f>
        <v>12</v>
      </c>
    </row>
    <row r="471" spans="1:20" x14ac:dyDescent="0.2">
      <c r="A471" t="s">
        <v>1109</v>
      </c>
      <c r="B471" t="s">
        <v>1110</v>
      </c>
      <c r="C471" s="1">
        <v>45292</v>
      </c>
      <c r="D471" s="1">
        <v>45308</v>
      </c>
      <c r="E471" s="1">
        <v>45318</v>
      </c>
      <c r="F471" t="s">
        <v>114</v>
      </c>
      <c r="G471" t="s">
        <v>185</v>
      </c>
      <c r="H471" t="s">
        <v>182</v>
      </c>
      <c r="I471" t="s">
        <v>90</v>
      </c>
      <c r="J471" t="s">
        <v>158</v>
      </c>
      <c r="K471">
        <v>36000</v>
      </c>
      <c r="L471">
        <v>3</v>
      </c>
      <c r="M471">
        <v>6</v>
      </c>
      <c r="N471">
        <v>2</v>
      </c>
      <c r="O471">
        <f>fact_bookings[[#This Row],[adults_count]]+fact_bookings[[#This Row],[children_count]]</f>
        <v>8</v>
      </c>
      <c r="P471">
        <f>fact_bookings[[#This Row],[check_out_date]]-fact_bookings[[#This Row],[check_in_date]]</f>
        <v>10</v>
      </c>
      <c r="Q471">
        <f>ABS(fact_bookings[[#This Row],[check_in_date]]-fact_bookings[[#This Row],[booking_date]])</f>
        <v>16</v>
      </c>
      <c r="R471" s="10">
        <v>0</v>
      </c>
      <c r="S471">
        <f>fact_bookings[[#This Row],[total_room_revenue]]-fact_bookings[[#This Row],[commission_cost]]</f>
        <v>36000</v>
      </c>
      <c r="T471" s="10">
        <f>fact_bookings[[#This Row],[number_of_rooms]]*fact_bookings[[#This Row],[LOS]]</f>
        <v>30</v>
      </c>
    </row>
    <row r="472" spans="1:20" x14ac:dyDescent="0.2">
      <c r="A472" t="s">
        <v>1111</v>
      </c>
      <c r="B472" t="s">
        <v>1112</v>
      </c>
      <c r="C472" s="1">
        <v>45292</v>
      </c>
      <c r="D472" s="1">
        <v>45293</v>
      </c>
      <c r="E472" s="1">
        <v>45302</v>
      </c>
      <c r="F472" t="s">
        <v>110</v>
      </c>
      <c r="G472" t="s">
        <v>156</v>
      </c>
      <c r="H472" t="s">
        <v>179</v>
      </c>
      <c r="I472" t="s">
        <v>92</v>
      </c>
      <c r="J472" t="s">
        <v>158</v>
      </c>
      <c r="K472">
        <v>19800</v>
      </c>
      <c r="L472">
        <v>4</v>
      </c>
      <c r="M472">
        <v>4</v>
      </c>
      <c r="N472">
        <v>2</v>
      </c>
      <c r="O472">
        <f>fact_bookings[[#This Row],[adults_count]]+fact_bookings[[#This Row],[children_count]]</f>
        <v>6</v>
      </c>
      <c r="P472">
        <f>fact_bookings[[#This Row],[check_out_date]]-fact_bookings[[#This Row],[check_in_date]]</f>
        <v>9</v>
      </c>
      <c r="Q472">
        <f>ABS(fact_bookings[[#This Row],[check_in_date]]-fact_bookings[[#This Row],[booking_date]])</f>
        <v>1</v>
      </c>
      <c r="R472" s="10">
        <v>990</v>
      </c>
      <c r="S472">
        <f>fact_bookings[[#This Row],[total_room_revenue]]-fact_bookings[[#This Row],[commission_cost]]</f>
        <v>18810</v>
      </c>
      <c r="T472" s="10">
        <f>fact_bookings[[#This Row],[number_of_rooms]]*fact_bookings[[#This Row],[LOS]]</f>
        <v>36</v>
      </c>
    </row>
    <row r="473" spans="1:20" x14ac:dyDescent="0.2">
      <c r="A473" t="s">
        <v>1113</v>
      </c>
      <c r="B473" t="s">
        <v>1114</v>
      </c>
      <c r="C473" s="1">
        <v>45292</v>
      </c>
      <c r="D473" s="1">
        <v>45293</v>
      </c>
      <c r="E473" s="1">
        <v>45302</v>
      </c>
      <c r="F473" t="s">
        <v>113</v>
      </c>
      <c r="G473" t="s">
        <v>156</v>
      </c>
      <c r="H473" t="s">
        <v>157</v>
      </c>
      <c r="I473" t="s">
        <v>92</v>
      </c>
      <c r="J473" t="s">
        <v>158</v>
      </c>
      <c r="K473">
        <v>12600</v>
      </c>
      <c r="L473">
        <v>4</v>
      </c>
      <c r="M473">
        <v>8</v>
      </c>
      <c r="N473">
        <v>3</v>
      </c>
      <c r="O473">
        <f>fact_bookings[[#This Row],[adults_count]]+fact_bookings[[#This Row],[children_count]]</f>
        <v>11</v>
      </c>
      <c r="P473">
        <f>fact_bookings[[#This Row],[check_out_date]]-fact_bookings[[#This Row],[check_in_date]]</f>
        <v>9</v>
      </c>
      <c r="Q473">
        <f>ABS(fact_bookings[[#This Row],[check_in_date]]-fact_bookings[[#This Row],[booking_date]])</f>
        <v>1</v>
      </c>
      <c r="R473" s="10">
        <v>0</v>
      </c>
      <c r="S473">
        <f>fact_bookings[[#This Row],[total_room_revenue]]-fact_bookings[[#This Row],[commission_cost]]</f>
        <v>12600</v>
      </c>
      <c r="T473" s="10">
        <f>fact_bookings[[#This Row],[number_of_rooms]]*fact_bookings[[#This Row],[LOS]]</f>
        <v>36</v>
      </c>
    </row>
    <row r="474" spans="1:20" x14ac:dyDescent="0.2">
      <c r="A474" t="s">
        <v>1115</v>
      </c>
      <c r="B474" t="s">
        <v>1116</v>
      </c>
      <c r="C474" s="1">
        <v>45292</v>
      </c>
      <c r="D474" s="1">
        <v>45293</v>
      </c>
      <c r="E474" s="1">
        <v>45304</v>
      </c>
      <c r="F474" t="s">
        <v>113</v>
      </c>
      <c r="G474" t="s">
        <v>185</v>
      </c>
      <c r="H474" t="s">
        <v>165</v>
      </c>
      <c r="I474" t="s">
        <v>93</v>
      </c>
      <c r="J474" t="s">
        <v>134</v>
      </c>
      <c r="K474">
        <v>3850</v>
      </c>
      <c r="L474">
        <v>1</v>
      </c>
      <c r="M474">
        <v>2</v>
      </c>
      <c r="N474">
        <v>1</v>
      </c>
      <c r="O474">
        <f>fact_bookings[[#This Row],[adults_count]]+fact_bookings[[#This Row],[children_count]]</f>
        <v>3</v>
      </c>
      <c r="P474">
        <f>fact_bookings[[#This Row],[check_out_date]]-fact_bookings[[#This Row],[check_in_date]]</f>
        <v>11</v>
      </c>
      <c r="Q474">
        <f>ABS(fact_bookings[[#This Row],[check_in_date]]-fact_bookings[[#This Row],[booking_date]])</f>
        <v>1</v>
      </c>
      <c r="R474" s="10">
        <v>770</v>
      </c>
      <c r="S474">
        <f>fact_bookings[[#This Row],[total_room_revenue]]-fact_bookings[[#This Row],[commission_cost]]</f>
        <v>3080</v>
      </c>
      <c r="T474" s="10">
        <f>fact_bookings[[#This Row],[number_of_rooms]]*fact_bookings[[#This Row],[LOS]]</f>
        <v>11</v>
      </c>
    </row>
    <row r="475" spans="1:20" x14ac:dyDescent="0.2">
      <c r="A475" t="s">
        <v>1117</v>
      </c>
      <c r="B475" t="s">
        <v>1118</v>
      </c>
      <c r="C475" s="1">
        <v>45292</v>
      </c>
      <c r="D475" s="1">
        <v>45293</v>
      </c>
      <c r="E475" s="1">
        <v>45304</v>
      </c>
      <c r="F475" t="s">
        <v>113</v>
      </c>
      <c r="G475" t="s">
        <v>185</v>
      </c>
      <c r="H475" t="s">
        <v>179</v>
      </c>
      <c r="I475" t="s">
        <v>90</v>
      </c>
      <c r="J475" t="s">
        <v>158</v>
      </c>
      <c r="K475">
        <v>7700</v>
      </c>
      <c r="L475">
        <v>2</v>
      </c>
      <c r="M475">
        <v>2</v>
      </c>
      <c r="N475">
        <v>2</v>
      </c>
      <c r="O475">
        <f>fact_bookings[[#This Row],[adults_count]]+fact_bookings[[#This Row],[children_count]]</f>
        <v>4</v>
      </c>
      <c r="P475">
        <f>fact_bookings[[#This Row],[check_out_date]]-fact_bookings[[#This Row],[check_in_date]]</f>
        <v>11</v>
      </c>
      <c r="Q475">
        <f>ABS(fact_bookings[[#This Row],[check_in_date]]-fact_bookings[[#This Row],[booking_date]])</f>
        <v>1</v>
      </c>
      <c r="R475" s="10">
        <v>385</v>
      </c>
      <c r="S475">
        <f>fact_bookings[[#This Row],[total_room_revenue]]-fact_bookings[[#This Row],[commission_cost]]</f>
        <v>7315</v>
      </c>
      <c r="T475" s="10">
        <f>fact_bookings[[#This Row],[number_of_rooms]]*fact_bookings[[#This Row],[LOS]]</f>
        <v>22</v>
      </c>
    </row>
    <row r="476" spans="1:20" x14ac:dyDescent="0.2">
      <c r="A476" t="s">
        <v>1119</v>
      </c>
      <c r="B476" t="s">
        <v>1120</v>
      </c>
      <c r="C476" s="1">
        <v>45292</v>
      </c>
      <c r="D476" s="1">
        <v>45309</v>
      </c>
      <c r="E476" s="1">
        <v>45315</v>
      </c>
      <c r="F476" t="s">
        <v>113</v>
      </c>
      <c r="G476" t="s">
        <v>164</v>
      </c>
      <c r="H476" t="s">
        <v>165</v>
      </c>
      <c r="I476" t="s">
        <v>93</v>
      </c>
      <c r="J476" t="s">
        <v>134</v>
      </c>
      <c r="K476">
        <v>2100</v>
      </c>
      <c r="L476">
        <v>1</v>
      </c>
      <c r="M476">
        <v>2</v>
      </c>
      <c r="N476">
        <v>2</v>
      </c>
      <c r="O476">
        <f>fact_bookings[[#This Row],[adults_count]]+fact_bookings[[#This Row],[children_count]]</f>
        <v>4</v>
      </c>
      <c r="P476">
        <f>fact_bookings[[#This Row],[check_out_date]]-fact_bookings[[#This Row],[check_in_date]]</f>
        <v>6</v>
      </c>
      <c r="Q476">
        <f>ABS(fact_bookings[[#This Row],[check_in_date]]-fact_bookings[[#This Row],[booking_date]])</f>
        <v>17</v>
      </c>
      <c r="R476" s="10">
        <v>420</v>
      </c>
      <c r="S476">
        <f>fact_bookings[[#This Row],[total_room_revenue]]-fact_bookings[[#This Row],[commission_cost]]</f>
        <v>1680</v>
      </c>
      <c r="T476" s="10">
        <f>fact_bookings[[#This Row],[number_of_rooms]]*fact_bookings[[#This Row],[LOS]]</f>
        <v>6</v>
      </c>
    </row>
    <row r="477" spans="1:20" x14ac:dyDescent="0.2">
      <c r="A477" t="s">
        <v>1121</v>
      </c>
      <c r="B477" t="s">
        <v>1122</v>
      </c>
      <c r="C477" s="1">
        <v>45292</v>
      </c>
      <c r="D477" s="1">
        <v>45296</v>
      </c>
      <c r="E477" s="1">
        <v>45305</v>
      </c>
      <c r="F477" t="s">
        <v>113</v>
      </c>
      <c r="G477" t="s">
        <v>156</v>
      </c>
      <c r="H477" t="s">
        <v>228</v>
      </c>
      <c r="I477" t="s">
        <v>89</v>
      </c>
      <c r="J477" t="s">
        <v>158</v>
      </c>
      <c r="K477">
        <v>6300</v>
      </c>
      <c r="L477">
        <v>2</v>
      </c>
      <c r="M477">
        <v>6</v>
      </c>
      <c r="N477">
        <v>1</v>
      </c>
      <c r="O477">
        <f>fact_bookings[[#This Row],[adults_count]]+fact_bookings[[#This Row],[children_count]]</f>
        <v>7</v>
      </c>
      <c r="P477">
        <f>fact_bookings[[#This Row],[check_out_date]]-fact_bookings[[#This Row],[check_in_date]]</f>
        <v>9</v>
      </c>
      <c r="Q477">
        <f>ABS(fact_bookings[[#This Row],[check_in_date]]-fact_bookings[[#This Row],[booking_date]])</f>
        <v>4</v>
      </c>
      <c r="R477" s="10">
        <v>630</v>
      </c>
      <c r="S477">
        <f>fact_bookings[[#This Row],[total_room_revenue]]-fact_bookings[[#This Row],[commission_cost]]</f>
        <v>5670</v>
      </c>
      <c r="T477" s="10">
        <f>fact_bookings[[#This Row],[number_of_rooms]]*fact_bookings[[#This Row],[LOS]]</f>
        <v>18</v>
      </c>
    </row>
    <row r="478" spans="1:20" x14ac:dyDescent="0.2">
      <c r="A478" t="s">
        <v>1123</v>
      </c>
      <c r="B478" t="s">
        <v>1124</v>
      </c>
      <c r="C478" s="1">
        <v>45292</v>
      </c>
      <c r="D478" s="1">
        <v>45293</v>
      </c>
      <c r="E478" s="1">
        <v>45298</v>
      </c>
      <c r="F478" t="s">
        <v>113</v>
      </c>
      <c r="G478" t="s">
        <v>168</v>
      </c>
      <c r="H478" t="s">
        <v>203</v>
      </c>
      <c r="I478" t="s">
        <v>92</v>
      </c>
      <c r="J478" t="s">
        <v>158</v>
      </c>
      <c r="K478">
        <v>7000</v>
      </c>
      <c r="L478">
        <v>4</v>
      </c>
      <c r="M478">
        <v>8</v>
      </c>
      <c r="N478">
        <v>4</v>
      </c>
      <c r="O478">
        <f>fact_bookings[[#This Row],[adults_count]]+fact_bookings[[#This Row],[children_count]]</f>
        <v>12</v>
      </c>
      <c r="P478">
        <f>fact_bookings[[#This Row],[check_out_date]]-fact_bookings[[#This Row],[check_in_date]]</f>
        <v>5</v>
      </c>
      <c r="Q478">
        <f>ABS(fact_bookings[[#This Row],[check_in_date]]-fact_bookings[[#This Row],[booking_date]])</f>
        <v>1</v>
      </c>
      <c r="R478" s="10">
        <v>1190</v>
      </c>
      <c r="S478">
        <f>fact_bookings[[#This Row],[total_room_revenue]]-fact_bookings[[#This Row],[commission_cost]]</f>
        <v>5810</v>
      </c>
      <c r="T478" s="10">
        <f>fact_bookings[[#This Row],[number_of_rooms]]*fact_bookings[[#This Row],[LOS]]</f>
        <v>20</v>
      </c>
    </row>
    <row r="479" spans="1:20" x14ac:dyDescent="0.2">
      <c r="A479" t="s">
        <v>1125</v>
      </c>
      <c r="B479" t="s">
        <v>1126</v>
      </c>
      <c r="C479" s="1">
        <v>45292</v>
      </c>
      <c r="D479" s="1">
        <v>45331</v>
      </c>
      <c r="E479" s="1">
        <v>45343</v>
      </c>
      <c r="F479" t="s">
        <v>113</v>
      </c>
      <c r="G479" t="s">
        <v>178</v>
      </c>
      <c r="H479" t="s">
        <v>228</v>
      </c>
      <c r="I479" t="s">
        <v>90</v>
      </c>
      <c r="J479" t="s">
        <v>173</v>
      </c>
      <c r="K479">
        <v>12600</v>
      </c>
      <c r="L479">
        <v>3</v>
      </c>
      <c r="M479">
        <v>6</v>
      </c>
      <c r="N479">
        <v>2</v>
      </c>
      <c r="O479">
        <f>fact_bookings[[#This Row],[adults_count]]+fact_bookings[[#This Row],[children_count]]</f>
        <v>8</v>
      </c>
      <c r="P479">
        <f>fact_bookings[[#This Row],[check_out_date]]-fact_bookings[[#This Row],[check_in_date]]</f>
        <v>12</v>
      </c>
      <c r="Q479">
        <f>ABS(fact_bookings[[#This Row],[check_in_date]]-fact_bookings[[#This Row],[booking_date]])</f>
        <v>39</v>
      </c>
      <c r="R479" s="10">
        <v>1260</v>
      </c>
      <c r="S479">
        <f>fact_bookings[[#This Row],[total_room_revenue]]-fact_bookings[[#This Row],[commission_cost]]</f>
        <v>11340</v>
      </c>
      <c r="T479" s="10">
        <f>fact_bookings[[#This Row],[number_of_rooms]]*fact_bookings[[#This Row],[LOS]]</f>
        <v>36</v>
      </c>
    </row>
    <row r="480" spans="1:20" x14ac:dyDescent="0.2">
      <c r="A480" t="s">
        <v>1127</v>
      </c>
      <c r="B480" t="s">
        <v>1128</v>
      </c>
      <c r="C480" s="1">
        <v>45292</v>
      </c>
      <c r="D480" s="1">
        <v>45293</v>
      </c>
      <c r="E480" s="1">
        <v>45297</v>
      </c>
      <c r="F480" t="s">
        <v>111</v>
      </c>
      <c r="G480" t="s">
        <v>168</v>
      </c>
      <c r="H480" t="s">
        <v>172</v>
      </c>
      <c r="I480" t="s">
        <v>92</v>
      </c>
      <c r="J480" t="s">
        <v>173</v>
      </c>
      <c r="K480">
        <v>4400</v>
      </c>
      <c r="L480">
        <v>1</v>
      </c>
      <c r="M480">
        <v>3</v>
      </c>
      <c r="N480">
        <v>1</v>
      </c>
      <c r="O480">
        <f>fact_bookings[[#This Row],[adults_count]]+fact_bookings[[#This Row],[children_count]]</f>
        <v>4</v>
      </c>
      <c r="P480">
        <f>fact_bookings[[#This Row],[check_out_date]]-fact_bookings[[#This Row],[check_in_date]]</f>
        <v>4</v>
      </c>
      <c r="Q480">
        <f>ABS(fact_bookings[[#This Row],[check_in_date]]-fact_bookings[[#This Row],[booking_date]])</f>
        <v>1</v>
      </c>
      <c r="R480" s="10">
        <v>0</v>
      </c>
      <c r="S480">
        <f>fact_bookings[[#This Row],[total_room_revenue]]-fact_bookings[[#This Row],[commission_cost]]</f>
        <v>4400</v>
      </c>
      <c r="T480" s="10">
        <f>fact_bookings[[#This Row],[number_of_rooms]]*fact_bookings[[#This Row],[LOS]]</f>
        <v>4</v>
      </c>
    </row>
    <row r="481" spans="1:20" x14ac:dyDescent="0.2">
      <c r="A481" t="s">
        <v>1129</v>
      </c>
      <c r="B481" t="s">
        <v>1130</v>
      </c>
      <c r="C481" s="1">
        <v>45292</v>
      </c>
      <c r="D481" s="1">
        <v>45293</v>
      </c>
      <c r="E481" s="1">
        <v>45304</v>
      </c>
      <c r="F481" t="s">
        <v>113</v>
      </c>
      <c r="G481" t="s">
        <v>164</v>
      </c>
      <c r="H481" t="s">
        <v>157</v>
      </c>
      <c r="I481" t="s">
        <v>89</v>
      </c>
      <c r="J481" t="s">
        <v>173</v>
      </c>
      <c r="K481">
        <v>19250</v>
      </c>
      <c r="L481">
        <v>5</v>
      </c>
      <c r="M481">
        <v>10</v>
      </c>
      <c r="N481">
        <v>4</v>
      </c>
      <c r="O481">
        <f>fact_bookings[[#This Row],[adults_count]]+fact_bookings[[#This Row],[children_count]]</f>
        <v>14</v>
      </c>
      <c r="P481">
        <f>fact_bookings[[#This Row],[check_out_date]]-fact_bookings[[#This Row],[check_in_date]]</f>
        <v>11</v>
      </c>
      <c r="Q481">
        <f>ABS(fact_bookings[[#This Row],[check_in_date]]-fact_bookings[[#This Row],[booking_date]])</f>
        <v>1</v>
      </c>
      <c r="R481" s="10">
        <v>0</v>
      </c>
      <c r="S481">
        <f>fact_bookings[[#This Row],[total_room_revenue]]-fact_bookings[[#This Row],[commission_cost]]</f>
        <v>19250</v>
      </c>
      <c r="T481" s="10">
        <f>fact_bookings[[#This Row],[number_of_rooms]]*fact_bookings[[#This Row],[LOS]]</f>
        <v>55</v>
      </c>
    </row>
    <row r="482" spans="1:20" x14ac:dyDescent="0.2">
      <c r="A482" t="s">
        <v>1131</v>
      </c>
      <c r="B482" t="s">
        <v>1132</v>
      </c>
      <c r="C482" s="1">
        <v>45292</v>
      </c>
      <c r="D482" s="1">
        <v>45293</v>
      </c>
      <c r="E482" s="1">
        <v>45302</v>
      </c>
      <c r="F482" t="s">
        <v>111</v>
      </c>
      <c r="G482" t="s">
        <v>185</v>
      </c>
      <c r="H482" t="s">
        <v>228</v>
      </c>
      <c r="I482" t="s">
        <v>91</v>
      </c>
      <c r="J482" t="s">
        <v>158</v>
      </c>
      <c r="K482">
        <v>9900</v>
      </c>
      <c r="L482">
        <v>1</v>
      </c>
      <c r="M482">
        <v>2</v>
      </c>
      <c r="N482">
        <v>1</v>
      </c>
      <c r="O482">
        <f>fact_bookings[[#This Row],[adults_count]]+fact_bookings[[#This Row],[children_count]]</f>
        <v>3</v>
      </c>
      <c r="P482">
        <f>fact_bookings[[#This Row],[check_out_date]]-fact_bookings[[#This Row],[check_in_date]]</f>
        <v>9</v>
      </c>
      <c r="Q482">
        <f>ABS(fact_bookings[[#This Row],[check_in_date]]-fact_bookings[[#This Row],[booking_date]])</f>
        <v>1</v>
      </c>
      <c r="R482" s="10">
        <v>990</v>
      </c>
      <c r="S482">
        <f>fact_bookings[[#This Row],[total_room_revenue]]-fact_bookings[[#This Row],[commission_cost]]</f>
        <v>8910</v>
      </c>
      <c r="T482" s="10">
        <f>fact_bookings[[#This Row],[number_of_rooms]]*fact_bookings[[#This Row],[LOS]]</f>
        <v>9</v>
      </c>
    </row>
    <row r="483" spans="1:20" x14ac:dyDescent="0.2">
      <c r="A483" t="s">
        <v>1133</v>
      </c>
      <c r="B483" t="s">
        <v>1134</v>
      </c>
      <c r="C483" s="1">
        <v>45292</v>
      </c>
      <c r="D483" s="1">
        <v>45293</v>
      </c>
      <c r="E483" s="1">
        <v>45305</v>
      </c>
      <c r="F483" t="s">
        <v>113</v>
      </c>
      <c r="G483" t="s">
        <v>168</v>
      </c>
      <c r="H483" t="s">
        <v>161</v>
      </c>
      <c r="I483" t="s">
        <v>92</v>
      </c>
      <c r="J483" t="s">
        <v>158</v>
      </c>
      <c r="K483">
        <v>16800</v>
      </c>
      <c r="L483">
        <v>4</v>
      </c>
      <c r="M483">
        <v>8</v>
      </c>
      <c r="N483">
        <v>1</v>
      </c>
      <c r="O483">
        <f>fact_bookings[[#This Row],[adults_count]]+fact_bookings[[#This Row],[children_count]]</f>
        <v>9</v>
      </c>
      <c r="P483">
        <f>fact_bookings[[#This Row],[check_out_date]]-fact_bookings[[#This Row],[check_in_date]]</f>
        <v>12</v>
      </c>
      <c r="Q483">
        <f>ABS(fact_bookings[[#This Row],[check_in_date]]-fact_bookings[[#This Row],[booking_date]])</f>
        <v>1</v>
      </c>
      <c r="R483" s="10">
        <v>2520</v>
      </c>
      <c r="S483">
        <f>fact_bookings[[#This Row],[total_room_revenue]]-fact_bookings[[#This Row],[commission_cost]]</f>
        <v>14280</v>
      </c>
      <c r="T483" s="10">
        <f>fact_bookings[[#This Row],[number_of_rooms]]*fact_bookings[[#This Row],[LOS]]</f>
        <v>48</v>
      </c>
    </row>
    <row r="484" spans="1:20" x14ac:dyDescent="0.2">
      <c r="A484" t="s">
        <v>1135</v>
      </c>
      <c r="B484" t="s">
        <v>1136</v>
      </c>
      <c r="C484" s="1">
        <v>45292</v>
      </c>
      <c r="D484" s="1">
        <v>45293</v>
      </c>
      <c r="E484" s="1">
        <v>45298</v>
      </c>
      <c r="F484" t="s">
        <v>113</v>
      </c>
      <c r="G484" t="s">
        <v>178</v>
      </c>
      <c r="H484" t="s">
        <v>157</v>
      </c>
      <c r="I484" t="s">
        <v>91</v>
      </c>
      <c r="J484" t="s">
        <v>158</v>
      </c>
      <c r="K484">
        <v>3500</v>
      </c>
      <c r="L484">
        <v>2</v>
      </c>
      <c r="M484">
        <v>6</v>
      </c>
      <c r="N484">
        <v>2</v>
      </c>
      <c r="O484">
        <f>fact_bookings[[#This Row],[adults_count]]+fact_bookings[[#This Row],[children_count]]</f>
        <v>8</v>
      </c>
      <c r="P484">
        <f>fact_bookings[[#This Row],[check_out_date]]-fact_bookings[[#This Row],[check_in_date]]</f>
        <v>5</v>
      </c>
      <c r="Q484">
        <f>ABS(fact_bookings[[#This Row],[check_in_date]]-fact_bookings[[#This Row],[booking_date]])</f>
        <v>1</v>
      </c>
      <c r="R484" s="10">
        <v>0</v>
      </c>
      <c r="S484">
        <f>fact_bookings[[#This Row],[total_room_revenue]]-fact_bookings[[#This Row],[commission_cost]]</f>
        <v>3500</v>
      </c>
      <c r="T484" s="10">
        <f>fact_bookings[[#This Row],[number_of_rooms]]*fact_bookings[[#This Row],[LOS]]</f>
        <v>10</v>
      </c>
    </row>
    <row r="485" spans="1:20" x14ac:dyDescent="0.2">
      <c r="A485" t="s">
        <v>1137</v>
      </c>
      <c r="B485" t="s">
        <v>1138</v>
      </c>
      <c r="C485" s="1">
        <v>45292</v>
      </c>
      <c r="D485" s="1">
        <v>45293</v>
      </c>
      <c r="E485" s="1">
        <v>45296</v>
      </c>
      <c r="F485" t="s">
        <v>113</v>
      </c>
      <c r="G485" t="s">
        <v>168</v>
      </c>
      <c r="H485" t="s">
        <v>203</v>
      </c>
      <c r="I485" t="s">
        <v>92</v>
      </c>
      <c r="J485" t="s">
        <v>158</v>
      </c>
      <c r="K485">
        <v>5250</v>
      </c>
      <c r="L485">
        <v>5</v>
      </c>
      <c r="M485">
        <v>10</v>
      </c>
      <c r="N485">
        <v>6</v>
      </c>
      <c r="O485">
        <f>fact_bookings[[#This Row],[adults_count]]+fact_bookings[[#This Row],[children_count]]</f>
        <v>16</v>
      </c>
      <c r="P485">
        <f>fact_bookings[[#This Row],[check_out_date]]-fact_bookings[[#This Row],[check_in_date]]</f>
        <v>3</v>
      </c>
      <c r="Q485">
        <f>ABS(fact_bookings[[#This Row],[check_in_date]]-fact_bookings[[#This Row],[booking_date]])</f>
        <v>1</v>
      </c>
      <c r="R485" s="10">
        <v>892.5</v>
      </c>
      <c r="S485">
        <f>fact_bookings[[#This Row],[total_room_revenue]]-fact_bookings[[#This Row],[commission_cost]]</f>
        <v>4357.5</v>
      </c>
      <c r="T485" s="10">
        <f>fact_bookings[[#This Row],[number_of_rooms]]*fact_bookings[[#This Row],[LOS]]</f>
        <v>15</v>
      </c>
    </row>
    <row r="486" spans="1:20" x14ac:dyDescent="0.2">
      <c r="A486" t="s">
        <v>1139</v>
      </c>
      <c r="B486" t="s">
        <v>1140</v>
      </c>
      <c r="C486" s="1">
        <v>45292</v>
      </c>
      <c r="D486" s="1">
        <v>45293</v>
      </c>
      <c r="E486" s="1">
        <v>45299</v>
      </c>
      <c r="F486" t="s">
        <v>113</v>
      </c>
      <c r="G486" t="s">
        <v>178</v>
      </c>
      <c r="H486" t="s">
        <v>228</v>
      </c>
      <c r="I486" t="s">
        <v>89</v>
      </c>
      <c r="J486" t="s">
        <v>158</v>
      </c>
      <c r="K486">
        <v>8400</v>
      </c>
      <c r="L486">
        <v>4</v>
      </c>
      <c r="M486">
        <v>8</v>
      </c>
      <c r="N486">
        <v>1</v>
      </c>
      <c r="O486">
        <f>fact_bookings[[#This Row],[adults_count]]+fact_bookings[[#This Row],[children_count]]</f>
        <v>9</v>
      </c>
      <c r="P486">
        <f>fact_bookings[[#This Row],[check_out_date]]-fact_bookings[[#This Row],[check_in_date]]</f>
        <v>6</v>
      </c>
      <c r="Q486">
        <f>ABS(fact_bookings[[#This Row],[check_in_date]]-fact_bookings[[#This Row],[booking_date]])</f>
        <v>1</v>
      </c>
      <c r="R486" s="10">
        <v>840</v>
      </c>
      <c r="S486">
        <f>fact_bookings[[#This Row],[total_room_revenue]]-fact_bookings[[#This Row],[commission_cost]]</f>
        <v>7560</v>
      </c>
      <c r="T486" s="10">
        <f>fact_bookings[[#This Row],[number_of_rooms]]*fact_bookings[[#This Row],[LOS]]</f>
        <v>24</v>
      </c>
    </row>
    <row r="487" spans="1:20" x14ac:dyDescent="0.2">
      <c r="A487" t="s">
        <v>1141</v>
      </c>
      <c r="B487" t="s">
        <v>1142</v>
      </c>
      <c r="C487" s="1">
        <v>45292</v>
      </c>
      <c r="D487" s="1">
        <v>45293</v>
      </c>
      <c r="E487" s="1">
        <v>45305</v>
      </c>
      <c r="F487" t="s">
        <v>113</v>
      </c>
      <c r="G487" t="s">
        <v>190</v>
      </c>
      <c r="H487" t="s">
        <v>179</v>
      </c>
      <c r="I487" t="s">
        <v>91</v>
      </c>
      <c r="J487" t="s">
        <v>133</v>
      </c>
      <c r="K487">
        <v>0</v>
      </c>
      <c r="L487">
        <v>6</v>
      </c>
      <c r="M487">
        <v>0</v>
      </c>
      <c r="N487">
        <v>0</v>
      </c>
      <c r="O487">
        <f>fact_bookings[[#This Row],[adults_count]]+fact_bookings[[#This Row],[children_count]]</f>
        <v>0</v>
      </c>
      <c r="P487">
        <f>fact_bookings[[#This Row],[check_out_date]]-fact_bookings[[#This Row],[check_in_date]]</f>
        <v>12</v>
      </c>
      <c r="Q487">
        <f>ABS(fact_bookings[[#This Row],[check_in_date]]-fact_bookings[[#This Row],[booking_date]])</f>
        <v>1</v>
      </c>
      <c r="R487" s="10">
        <v>0</v>
      </c>
      <c r="S487">
        <f>fact_bookings[[#This Row],[total_room_revenue]]-fact_bookings[[#This Row],[commission_cost]]</f>
        <v>0</v>
      </c>
      <c r="T487" s="10">
        <f>fact_bookings[[#This Row],[number_of_rooms]]*fact_bookings[[#This Row],[LOS]]</f>
        <v>72</v>
      </c>
    </row>
    <row r="488" spans="1:20" x14ac:dyDescent="0.2">
      <c r="A488" t="s">
        <v>1143</v>
      </c>
      <c r="B488" t="s">
        <v>1144</v>
      </c>
      <c r="C488" s="1">
        <v>45292</v>
      </c>
      <c r="D488" s="1">
        <v>45309</v>
      </c>
      <c r="E488" s="1">
        <v>45316</v>
      </c>
      <c r="F488" t="s">
        <v>113</v>
      </c>
      <c r="G488" t="s">
        <v>185</v>
      </c>
      <c r="H488" t="s">
        <v>165</v>
      </c>
      <c r="I488" t="s">
        <v>91</v>
      </c>
      <c r="J488" t="s">
        <v>158</v>
      </c>
      <c r="K488">
        <v>12250</v>
      </c>
      <c r="L488">
        <v>5</v>
      </c>
      <c r="M488">
        <v>10</v>
      </c>
      <c r="N488">
        <v>5</v>
      </c>
      <c r="O488">
        <f>fact_bookings[[#This Row],[adults_count]]+fact_bookings[[#This Row],[children_count]]</f>
        <v>15</v>
      </c>
      <c r="P488">
        <f>fact_bookings[[#This Row],[check_out_date]]-fact_bookings[[#This Row],[check_in_date]]</f>
        <v>7</v>
      </c>
      <c r="Q488">
        <f>ABS(fact_bookings[[#This Row],[check_in_date]]-fact_bookings[[#This Row],[booking_date]])</f>
        <v>17</v>
      </c>
      <c r="R488" s="10">
        <v>2450</v>
      </c>
      <c r="S488">
        <f>fact_bookings[[#This Row],[total_room_revenue]]-fact_bookings[[#This Row],[commission_cost]]</f>
        <v>9800</v>
      </c>
      <c r="T488" s="10">
        <f>fact_bookings[[#This Row],[number_of_rooms]]*fact_bookings[[#This Row],[LOS]]</f>
        <v>35</v>
      </c>
    </row>
    <row r="489" spans="1:20" x14ac:dyDescent="0.2">
      <c r="A489" t="s">
        <v>1145</v>
      </c>
      <c r="B489" t="s">
        <v>1146</v>
      </c>
      <c r="C489" s="1">
        <v>45292</v>
      </c>
      <c r="D489" s="1">
        <v>45293</v>
      </c>
      <c r="E489" s="1">
        <v>45303</v>
      </c>
      <c r="F489" t="s">
        <v>114</v>
      </c>
      <c r="G489" t="s">
        <v>156</v>
      </c>
      <c r="H489" t="s">
        <v>203</v>
      </c>
      <c r="I489" t="s">
        <v>91</v>
      </c>
      <c r="J489" t="s">
        <v>158</v>
      </c>
      <c r="K489">
        <v>36000</v>
      </c>
      <c r="L489">
        <v>3</v>
      </c>
      <c r="M489">
        <v>6</v>
      </c>
      <c r="N489">
        <v>3</v>
      </c>
      <c r="O489">
        <f>fact_bookings[[#This Row],[adults_count]]+fact_bookings[[#This Row],[children_count]]</f>
        <v>9</v>
      </c>
      <c r="P489">
        <f>fact_bookings[[#This Row],[check_out_date]]-fact_bookings[[#This Row],[check_in_date]]</f>
        <v>10</v>
      </c>
      <c r="Q489">
        <f>ABS(fact_bookings[[#This Row],[check_in_date]]-fact_bookings[[#This Row],[booking_date]])</f>
        <v>1</v>
      </c>
      <c r="R489" s="10">
        <v>6120</v>
      </c>
      <c r="S489">
        <f>fact_bookings[[#This Row],[total_room_revenue]]-fact_bookings[[#This Row],[commission_cost]]</f>
        <v>29880</v>
      </c>
      <c r="T489" s="10">
        <f>fact_bookings[[#This Row],[number_of_rooms]]*fact_bookings[[#This Row],[LOS]]</f>
        <v>30</v>
      </c>
    </row>
    <row r="490" spans="1:20" x14ac:dyDescent="0.2">
      <c r="A490" t="s">
        <v>1147</v>
      </c>
      <c r="B490" t="s">
        <v>1148</v>
      </c>
      <c r="C490" s="1">
        <v>45292</v>
      </c>
      <c r="D490" s="1">
        <v>45300</v>
      </c>
      <c r="E490" s="1">
        <v>45307</v>
      </c>
      <c r="F490" t="s">
        <v>113</v>
      </c>
      <c r="G490" t="s">
        <v>185</v>
      </c>
      <c r="H490" t="s">
        <v>182</v>
      </c>
      <c r="I490" t="s">
        <v>89</v>
      </c>
      <c r="J490" t="s">
        <v>158</v>
      </c>
      <c r="K490">
        <v>12250</v>
      </c>
      <c r="L490">
        <v>5</v>
      </c>
      <c r="M490">
        <v>5</v>
      </c>
      <c r="N490">
        <v>3</v>
      </c>
      <c r="O490">
        <f>fact_bookings[[#This Row],[adults_count]]+fact_bookings[[#This Row],[children_count]]</f>
        <v>8</v>
      </c>
      <c r="P490">
        <f>fact_bookings[[#This Row],[check_out_date]]-fact_bookings[[#This Row],[check_in_date]]</f>
        <v>7</v>
      </c>
      <c r="Q490">
        <f>ABS(fact_bookings[[#This Row],[check_in_date]]-fact_bookings[[#This Row],[booking_date]])</f>
        <v>8</v>
      </c>
      <c r="R490" s="10">
        <v>0</v>
      </c>
      <c r="S490">
        <f>fact_bookings[[#This Row],[total_room_revenue]]-fact_bookings[[#This Row],[commission_cost]]</f>
        <v>12250</v>
      </c>
      <c r="T490" s="10">
        <f>fact_bookings[[#This Row],[number_of_rooms]]*fact_bookings[[#This Row],[LOS]]</f>
        <v>35</v>
      </c>
    </row>
    <row r="491" spans="1:20" x14ac:dyDescent="0.2">
      <c r="A491" t="s">
        <v>1149</v>
      </c>
      <c r="B491" t="s">
        <v>1150</v>
      </c>
      <c r="C491" s="1">
        <v>45292</v>
      </c>
      <c r="D491" s="1">
        <v>45293</v>
      </c>
      <c r="E491" s="1">
        <v>45299</v>
      </c>
      <c r="F491" t="s">
        <v>113</v>
      </c>
      <c r="G491" t="s">
        <v>185</v>
      </c>
      <c r="H491" t="s">
        <v>165</v>
      </c>
      <c r="I491" t="s">
        <v>93</v>
      </c>
      <c r="J491" t="s">
        <v>134</v>
      </c>
      <c r="K491">
        <v>4200</v>
      </c>
      <c r="L491">
        <v>2</v>
      </c>
      <c r="M491">
        <v>6</v>
      </c>
      <c r="N491">
        <v>1</v>
      </c>
      <c r="O491">
        <f>fact_bookings[[#This Row],[adults_count]]+fact_bookings[[#This Row],[children_count]]</f>
        <v>7</v>
      </c>
      <c r="P491">
        <f>fact_bookings[[#This Row],[check_out_date]]-fact_bookings[[#This Row],[check_in_date]]</f>
        <v>6</v>
      </c>
      <c r="Q491">
        <f>ABS(fact_bookings[[#This Row],[check_in_date]]-fact_bookings[[#This Row],[booking_date]])</f>
        <v>1</v>
      </c>
      <c r="R491" s="10">
        <v>840</v>
      </c>
      <c r="S491">
        <f>fact_bookings[[#This Row],[total_room_revenue]]-fact_bookings[[#This Row],[commission_cost]]</f>
        <v>3360</v>
      </c>
      <c r="T491" s="10">
        <f>fact_bookings[[#This Row],[number_of_rooms]]*fact_bookings[[#This Row],[LOS]]</f>
        <v>12</v>
      </c>
    </row>
    <row r="492" spans="1:20" x14ac:dyDescent="0.2">
      <c r="A492" t="s">
        <v>1151</v>
      </c>
      <c r="B492" t="s">
        <v>1152</v>
      </c>
      <c r="C492" s="1">
        <v>45292</v>
      </c>
      <c r="D492" s="1">
        <v>45293</v>
      </c>
      <c r="E492" s="1">
        <v>45294</v>
      </c>
      <c r="F492" t="s">
        <v>113</v>
      </c>
      <c r="G492" t="s">
        <v>171</v>
      </c>
      <c r="H492" t="s">
        <v>203</v>
      </c>
      <c r="I492" t="s">
        <v>93</v>
      </c>
      <c r="J492" t="s">
        <v>158</v>
      </c>
      <c r="K492">
        <v>700</v>
      </c>
      <c r="L492">
        <v>2</v>
      </c>
      <c r="M492">
        <v>4</v>
      </c>
      <c r="N492">
        <v>3</v>
      </c>
      <c r="O492">
        <f>fact_bookings[[#This Row],[adults_count]]+fact_bookings[[#This Row],[children_count]]</f>
        <v>7</v>
      </c>
      <c r="P492">
        <f>fact_bookings[[#This Row],[check_out_date]]-fact_bookings[[#This Row],[check_in_date]]</f>
        <v>1</v>
      </c>
      <c r="Q492">
        <f>ABS(fact_bookings[[#This Row],[check_in_date]]-fact_bookings[[#This Row],[booking_date]])</f>
        <v>1</v>
      </c>
      <c r="R492" s="10">
        <v>119</v>
      </c>
      <c r="S492">
        <f>fact_bookings[[#This Row],[total_room_revenue]]-fact_bookings[[#This Row],[commission_cost]]</f>
        <v>581</v>
      </c>
      <c r="T492" s="10">
        <f>fact_bookings[[#This Row],[number_of_rooms]]*fact_bookings[[#This Row],[LOS]]</f>
        <v>2</v>
      </c>
    </row>
    <row r="493" spans="1:20" x14ac:dyDescent="0.2">
      <c r="A493" t="s">
        <v>1153</v>
      </c>
      <c r="B493" t="s">
        <v>1154</v>
      </c>
      <c r="C493" s="1">
        <v>45292</v>
      </c>
      <c r="D493" s="1">
        <v>45341</v>
      </c>
      <c r="E493" s="1">
        <v>45344</v>
      </c>
      <c r="F493" t="s">
        <v>113</v>
      </c>
      <c r="G493" t="s">
        <v>168</v>
      </c>
      <c r="H493" t="s">
        <v>172</v>
      </c>
      <c r="I493" t="s">
        <v>90</v>
      </c>
      <c r="J493" t="s">
        <v>158</v>
      </c>
      <c r="K493">
        <v>5250</v>
      </c>
      <c r="L493">
        <v>5</v>
      </c>
      <c r="M493">
        <v>5</v>
      </c>
      <c r="N493">
        <v>4</v>
      </c>
      <c r="O493">
        <f>fact_bookings[[#This Row],[adults_count]]+fact_bookings[[#This Row],[children_count]]</f>
        <v>9</v>
      </c>
      <c r="P493">
        <f>fact_bookings[[#This Row],[check_out_date]]-fact_bookings[[#This Row],[check_in_date]]</f>
        <v>3</v>
      </c>
      <c r="Q493">
        <f>ABS(fact_bookings[[#This Row],[check_in_date]]-fact_bookings[[#This Row],[booking_date]])</f>
        <v>49</v>
      </c>
      <c r="R493" s="10">
        <v>0</v>
      </c>
      <c r="S493">
        <f>fact_bookings[[#This Row],[total_room_revenue]]-fact_bookings[[#This Row],[commission_cost]]</f>
        <v>5250</v>
      </c>
      <c r="T493" s="10">
        <f>fact_bookings[[#This Row],[number_of_rooms]]*fact_bookings[[#This Row],[LOS]]</f>
        <v>15</v>
      </c>
    </row>
    <row r="494" spans="1:20" x14ac:dyDescent="0.2">
      <c r="A494" t="s">
        <v>1155</v>
      </c>
      <c r="B494" t="s">
        <v>1156</v>
      </c>
      <c r="C494" s="1">
        <v>45292</v>
      </c>
      <c r="D494" s="1">
        <v>45301</v>
      </c>
      <c r="E494" s="1">
        <v>45313</v>
      </c>
      <c r="F494" t="s">
        <v>113</v>
      </c>
      <c r="G494" t="s">
        <v>185</v>
      </c>
      <c r="H494" t="s">
        <v>179</v>
      </c>
      <c r="I494" t="s">
        <v>89</v>
      </c>
      <c r="J494" t="s">
        <v>158</v>
      </c>
      <c r="K494">
        <v>21000</v>
      </c>
      <c r="L494">
        <v>5</v>
      </c>
      <c r="M494">
        <v>5</v>
      </c>
      <c r="N494">
        <v>4</v>
      </c>
      <c r="O494">
        <f>fact_bookings[[#This Row],[adults_count]]+fact_bookings[[#This Row],[children_count]]</f>
        <v>9</v>
      </c>
      <c r="P494">
        <f>fact_bookings[[#This Row],[check_out_date]]-fact_bookings[[#This Row],[check_in_date]]</f>
        <v>12</v>
      </c>
      <c r="Q494">
        <f>ABS(fact_bookings[[#This Row],[check_in_date]]-fact_bookings[[#This Row],[booking_date]])</f>
        <v>9</v>
      </c>
      <c r="R494" s="10">
        <v>1050</v>
      </c>
      <c r="S494">
        <f>fact_bookings[[#This Row],[total_room_revenue]]-fact_bookings[[#This Row],[commission_cost]]</f>
        <v>19950</v>
      </c>
      <c r="T494" s="10">
        <f>fact_bookings[[#This Row],[number_of_rooms]]*fact_bookings[[#This Row],[LOS]]</f>
        <v>60</v>
      </c>
    </row>
    <row r="495" spans="1:20" x14ac:dyDescent="0.2">
      <c r="A495" t="s">
        <v>1157</v>
      </c>
      <c r="B495" t="s">
        <v>1158</v>
      </c>
      <c r="C495" s="1">
        <v>45292</v>
      </c>
      <c r="D495" s="1">
        <v>45293</v>
      </c>
      <c r="E495" s="1">
        <v>45304</v>
      </c>
      <c r="F495" t="s">
        <v>113</v>
      </c>
      <c r="G495" t="s">
        <v>168</v>
      </c>
      <c r="H495" t="s">
        <v>203</v>
      </c>
      <c r="I495" t="s">
        <v>89</v>
      </c>
      <c r="J495" t="s">
        <v>134</v>
      </c>
      <c r="K495">
        <v>11550</v>
      </c>
      <c r="L495">
        <v>3</v>
      </c>
      <c r="M495">
        <v>6</v>
      </c>
      <c r="N495">
        <v>2</v>
      </c>
      <c r="O495">
        <f>fact_bookings[[#This Row],[adults_count]]+fact_bookings[[#This Row],[children_count]]</f>
        <v>8</v>
      </c>
      <c r="P495">
        <f>fact_bookings[[#This Row],[check_out_date]]-fact_bookings[[#This Row],[check_in_date]]</f>
        <v>11</v>
      </c>
      <c r="Q495">
        <f>ABS(fact_bookings[[#This Row],[check_in_date]]-fact_bookings[[#This Row],[booking_date]])</f>
        <v>1</v>
      </c>
      <c r="R495" s="10">
        <v>1963.5</v>
      </c>
      <c r="S495">
        <f>fact_bookings[[#This Row],[total_room_revenue]]-fact_bookings[[#This Row],[commission_cost]]</f>
        <v>9586.5</v>
      </c>
      <c r="T495" s="10">
        <f>fact_bookings[[#This Row],[number_of_rooms]]*fact_bookings[[#This Row],[LOS]]</f>
        <v>33</v>
      </c>
    </row>
    <row r="496" spans="1:20" x14ac:dyDescent="0.2">
      <c r="A496" t="s">
        <v>1159</v>
      </c>
      <c r="B496" t="s">
        <v>1160</v>
      </c>
      <c r="C496" s="1">
        <v>45292</v>
      </c>
      <c r="D496" s="1">
        <v>45293</v>
      </c>
      <c r="E496" s="1">
        <v>45295</v>
      </c>
      <c r="F496" t="s">
        <v>111</v>
      </c>
      <c r="G496" t="s">
        <v>185</v>
      </c>
      <c r="H496" t="s">
        <v>157</v>
      </c>
      <c r="I496" t="s">
        <v>90</v>
      </c>
      <c r="J496" t="s">
        <v>133</v>
      </c>
      <c r="K496">
        <v>0</v>
      </c>
      <c r="L496">
        <v>10</v>
      </c>
      <c r="M496">
        <v>0</v>
      </c>
      <c r="N496">
        <v>0</v>
      </c>
      <c r="O496">
        <f>fact_bookings[[#This Row],[adults_count]]+fact_bookings[[#This Row],[children_count]]</f>
        <v>0</v>
      </c>
      <c r="P496">
        <f>fact_bookings[[#This Row],[check_out_date]]-fact_bookings[[#This Row],[check_in_date]]</f>
        <v>2</v>
      </c>
      <c r="Q496">
        <f>ABS(fact_bookings[[#This Row],[check_in_date]]-fact_bookings[[#This Row],[booking_date]])</f>
        <v>1</v>
      </c>
      <c r="R496" s="10">
        <v>0</v>
      </c>
      <c r="S496">
        <f>fact_bookings[[#This Row],[total_room_revenue]]-fact_bookings[[#This Row],[commission_cost]]</f>
        <v>0</v>
      </c>
      <c r="T496" s="10">
        <f>fact_bookings[[#This Row],[number_of_rooms]]*fact_bookings[[#This Row],[LOS]]</f>
        <v>20</v>
      </c>
    </row>
    <row r="497" spans="1:20" x14ac:dyDescent="0.2">
      <c r="A497" t="s">
        <v>1161</v>
      </c>
      <c r="B497" t="s">
        <v>1162</v>
      </c>
      <c r="C497" s="1">
        <v>45292</v>
      </c>
      <c r="D497" s="1">
        <v>45300</v>
      </c>
      <c r="E497" s="1">
        <v>45301</v>
      </c>
      <c r="F497" t="s">
        <v>113</v>
      </c>
      <c r="G497" t="s">
        <v>156</v>
      </c>
      <c r="H497" t="s">
        <v>161</v>
      </c>
      <c r="I497" t="s">
        <v>89</v>
      </c>
      <c r="J497" t="s">
        <v>158</v>
      </c>
      <c r="K497">
        <v>1400</v>
      </c>
      <c r="L497">
        <v>4</v>
      </c>
      <c r="M497">
        <v>12</v>
      </c>
      <c r="N497">
        <v>3</v>
      </c>
      <c r="O497">
        <f>fact_bookings[[#This Row],[adults_count]]+fact_bookings[[#This Row],[children_count]]</f>
        <v>15</v>
      </c>
      <c r="P497">
        <f>fact_bookings[[#This Row],[check_out_date]]-fact_bookings[[#This Row],[check_in_date]]</f>
        <v>1</v>
      </c>
      <c r="Q497">
        <f>ABS(fact_bookings[[#This Row],[check_in_date]]-fact_bookings[[#This Row],[booking_date]])</f>
        <v>8</v>
      </c>
      <c r="R497" s="10">
        <v>210</v>
      </c>
      <c r="S497">
        <f>fact_bookings[[#This Row],[total_room_revenue]]-fact_bookings[[#This Row],[commission_cost]]</f>
        <v>1190</v>
      </c>
      <c r="T497" s="10">
        <f>fact_bookings[[#This Row],[number_of_rooms]]*fact_bookings[[#This Row],[LOS]]</f>
        <v>4</v>
      </c>
    </row>
    <row r="498" spans="1:20" x14ac:dyDescent="0.2">
      <c r="A498" t="s">
        <v>1163</v>
      </c>
      <c r="B498" t="s">
        <v>1164</v>
      </c>
      <c r="C498" s="1">
        <v>45292</v>
      </c>
      <c r="D498" s="1">
        <v>45293</v>
      </c>
      <c r="E498" s="1">
        <v>45300</v>
      </c>
      <c r="F498" t="s">
        <v>112</v>
      </c>
      <c r="G498" t="s">
        <v>156</v>
      </c>
      <c r="H498" t="s">
        <v>228</v>
      </c>
      <c r="I498" t="s">
        <v>91</v>
      </c>
      <c r="J498" t="s">
        <v>158</v>
      </c>
      <c r="K498">
        <v>11200</v>
      </c>
      <c r="L498">
        <v>2</v>
      </c>
      <c r="M498">
        <v>2</v>
      </c>
      <c r="N498">
        <v>0</v>
      </c>
      <c r="O498">
        <f>fact_bookings[[#This Row],[adults_count]]+fact_bookings[[#This Row],[children_count]]</f>
        <v>2</v>
      </c>
      <c r="P498">
        <f>fact_bookings[[#This Row],[check_out_date]]-fact_bookings[[#This Row],[check_in_date]]</f>
        <v>7</v>
      </c>
      <c r="Q498">
        <f>ABS(fact_bookings[[#This Row],[check_in_date]]-fact_bookings[[#This Row],[booking_date]])</f>
        <v>1</v>
      </c>
      <c r="R498" s="10">
        <v>1120</v>
      </c>
      <c r="S498">
        <f>fact_bookings[[#This Row],[total_room_revenue]]-fact_bookings[[#This Row],[commission_cost]]</f>
        <v>10080</v>
      </c>
      <c r="T498" s="10">
        <f>fact_bookings[[#This Row],[number_of_rooms]]*fact_bookings[[#This Row],[LOS]]</f>
        <v>14</v>
      </c>
    </row>
    <row r="499" spans="1:20" x14ac:dyDescent="0.2">
      <c r="A499" t="s">
        <v>1165</v>
      </c>
      <c r="B499" t="s">
        <v>1166</v>
      </c>
      <c r="C499" s="1">
        <v>45292</v>
      </c>
      <c r="D499" s="1">
        <v>45293</v>
      </c>
      <c r="E499" s="1">
        <v>45300</v>
      </c>
      <c r="F499" t="s">
        <v>114</v>
      </c>
      <c r="G499" t="s">
        <v>156</v>
      </c>
      <c r="H499" t="s">
        <v>203</v>
      </c>
      <c r="I499" t="s">
        <v>91</v>
      </c>
      <c r="J499" t="s">
        <v>158</v>
      </c>
      <c r="K499">
        <v>33600</v>
      </c>
      <c r="L499">
        <v>4</v>
      </c>
      <c r="M499">
        <v>8</v>
      </c>
      <c r="N499">
        <v>5</v>
      </c>
      <c r="O499">
        <f>fact_bookings[[#This Row],[adults_count]]+fact_bookings[[#This Row],[children_count]]</f>
        <v>13</v>
      </c>
      <c r="P499">
        <f>fact_bookings[[#This Row],[check_out_date]]-fact_bookings[[#This Row],[check_in_date]]</f>
        <v>7</v>
      </c>
      <c r="Q499">
        <f>ABS(fact_bookings[[#This Row],[check_in_date]]-fact_bookings[[#This Row],[booking_date]])</f>
        <v>1</v>
      </c>
      <c r="R499" s="10">
        <v>5712</v>
      </c>
      <c r="S499">
        <f>fact_bookings[[#This Row],[total_room_revenue]]-fact_bookings[[#This Row],[commission_cost]]</f>
        <v>27888</v>
      </c>
      <c r="T499" s="10">
        <f>fact_bookings[[#This Row],[number_of_rooms]]*fact_bookings[[#This Row],[LOS]]</f>
        <v>28</v>
      </c>
    </row>
    <row r="500" spans="1:20" x14ac:dyDescent="0.2">
      <c r="A500" t="s">
        <v>1167</v>
      </c>
      <c r="B500" t="s">
        <v>1168</v>
      </c>
      <c r="C500" s="1">
        <v>45292</v>
      </c>
      <c r="D500" s="1">
        <v>45293</v>
      </c>
      <c r="E500" s="1">
        <v>45302</v>
      </c>
      <c r="F500" t="s">
        <v>114</v>
      </c>
      <c r="G500" t="s">
        <v>164</v>
      </c>
      <c r="H500" t="s">
        <v>161</v>
      </c>
      <c r="I500" t="s">
        <v>90</v>
      </c>
      <c r="J500" t="s">
        <v>158</v>
      </c>
      <c r="K500">
        <v>21600</v>
      </c>
      <c r="L500">
        <v>2</v>
      </c>
      <c r="M500">
        <v>4</v>
      </c>
      <c r="N500">
        <v>2</v>
      </c>
      <c r="O500">
        <f>fact_bookings[[#This Row],[adults_count]]+fact_bookings[[#This Row],[children_count]]</f>
        <v>6</v>
      </c>
      <c r="P500">
        <f>fact_bookings[[#This Row],[check_out_date]]-fact_bookings[[#This Row],[check_in_date]]</f>
        <v>9</v>
      </c>
      <c r="Q500">
        <f>ABS(fact_bookings[[#This Row],[check_in_date]]-fact_bookings[[#This Row],[booking_date]])</f>
        <v>1</v>
      </c>
      <c r="R500" s="10">
        <v>3240</v>
      </c>
      <c r="S500">
        <f>fact_bookings[[#This Row],[total_room_revenue]]-fact_bookings[[#This Row],[commission_cost]]</f>
        <v>18360</v>
      </c>
      <c r="T500" s="10">
        <f>fact_bookings[[#This Row],[number_of_rooms]]*fact_bookings[[#This Row],[LOS]]</f>
        <v>18</v>
      </c>
    </row>
    <row r="501" spans="1:20" x14ac:dyDescent="0.2">
      <c r="A501" t="s">
        <v>1169</v>
      </c>
      <c r="B501" t="s">
        <v>1170</v>
      </c>
      <c r="C501" s="1">
        <v>45292</v>
      </c>
      <c r="D501" s="1">
        <v>45351</v>
      </c>
      <c r="E501" s="1">
        <v>45362</v>
      </c>
      <c r="F501" t="s">
        <v>113</v>
      </c>
      <c r="G501" t="s">
        <v>171</v>
      </c>
      <c r="H501" t="s">
        <v>172</v>
      </c>
      <c r="I501" t="s">
        <v>89</v>
      </c>
      <c r="J501" t="s">
        <v>158</v>
      </c>
      <c r="K501">
        <v>11550</v>
      </c>
      <c r="L501">
        <v>3</v>
      </c>
      <c r="M501">
        <v>3</v>
      </c>
      <c r="N501">
        <v>1</v>
      </c>
      <c r="O501">
        <f>fact_bookings[[#This Row],[adults_count]]+fact_bookings[[#This Row],[children_count]]</f>
        <v>4</v>
      </c>
      <c r="P501">
        <f>fact_bookings[[#This Row],[check_out_date]]-fact_bookings[[#This Row],[check_in_date]]</f>
        <v>11</v>
      </c>
      <c r="Q501">
        <f>ABS(fact_bookings[[#This Row],[check_in_date]]-fact_bookings[[#This Row],[booking_date]])</f>
        <v>59</v>
      </c>
      <c r="R501" s="10">
        <v>0</v>
      </c>
      <c r="S501">
        <f>fact_bookings[[#This Row],[total_room_revenue]]-fact_bookings[[#This Row],[commission_cost]]</f>
        <v>11550</v>
      </c>
      <c r="T501" s="10">
        <f>fact_bookings[[#This Row],[number_of_rooms]]*fact_bookings[[#This Row],[LOS]]</f>
        <v>33</v>
      </c>
    </row>
    <row r="502" spans="1:20" x14ac:dyDescent="0.2">
      <c r="A502" t="s">
        <v>1171</v>
      </c>
      <c r="B502" t="s">
        <v>1172</v>
      </c>
      <c r="C502" s="1">
        <v>45292</v>
      </c>
      <c r="D502" s="1">
        <v>45293</v>
      </c>
      <c r="E502" s="1">
        <v>45300</v>
      </c>
      <c r="F502" t="s">
        <v>113</v>
      </c>
      <c r="G502" t="s">
        <v>178</v>
      </c>
      <c r="H502" t="s">
        <v>182</v>
      </c>
      <c r="I502" t="s">
        <v>92</v>
      </c>
      <c r="J502" t="s">
        <v>158</v>
      </c>
      <c r="K502">
        <v>2450</v>
      </c>
      <c r="L502">
        <v>1</v>
      </c>
      <c r="M502">
        <v>2</v>
      </c>
      <c r="N502">
        <v>2</v>
      </c>
      <c r="O502">
        <f>fact_bookings[[#This Row],[adults_count]]+fact_bookings[[#This Row],[children_count]]</f>
        <v>4</v>
      </c>
      <c r="P502">
        <f>fact_bookings[[#This Row],[check_out_date]]-fact_bookings[[#This Row],[check_in_date]]</f>
        <v>7</v>
      </c>
      <c r="Q502">
        <f>ABS(fact_bookings[[#This Row],[check_in_date]]-fact_bookings[[#This Row],[booking_date]])</f>
        <v>1</v>
      </c>
      <c r="R502" s="10">
        <v>0</v>
      </c>
      <c r="S502">
        <f>fact_bookings[[#This Row],[total_room_revenue]]-fact_bookings[[#This Row],[commission_cost]]</f>
        <v>2450</v>
      </c>
      <c r="T502" s="10">
        <f>fact_bookings[[#This Row],[number_of_rooms]]*fact_bookings[[#This Row],[LOS]]</f>
        <v>7</v>
      </c>
    </row>
    <row r="503" spans="1:20" x14ac:dyDescent="0.2">
      <c r="A503" t="s">
        <v>1173</v>
      </c>
      <c r="B503" t="s">
        <v>1174</v>
      </c>
      <c r="C503" s="1">
        <v>45292</v>
      </c>
      <c r="D503" s="1">
        <v>45293</v>
      </c>
      <c r="E503" s="1">
        <v>45301</v>
      </c>
      <c r="F503" t="s">
        <v>113</v>
      </c>
      <c r="G503" t="s">
        <v>171</v>
      </c>
      <c r="H503" t="s">
        <v>157</v>
      </c>
      <c r="I503" t="s">
        <v>90</v>
      </c>
      <c r="J503" t="s">
        <v>158</v>
      </c>
      <c r="K503">
        <v>14000</v>
      </c>
      <c r="L503">
        <v>5</v>
      </c>
      <c r="M503">
        <v>15</v>
      </c>
      <c r="N503">
        <v>3</v>
      </c>
      <c r="O503">
        <f>fact_bookings[[#This Row],[adults_count]]+fact_bookings[[#This Row],[children_count]]</f>
        <v>18</v>
      </c>
      <c r="P503">
        <f>fact_bookings[[#This Row],[check_out_date]]-fact_bookings[[#This Row],[check_in_date]]</f>
        <v>8</v>
      </c>
      <c r="Q503">
        <f>ABS(fact_bookings[[#This Row],[check_in_date]]-fact_bookings[[#This Row],[booking_date]])</f>
        <v>1</v>
      </c>
      <c r="R503" s="10">
        <v>0</v>
      </c>
      <c r="S503">
        <f>fact_bookings[[#This Row],[total_room_revenue]]-fact_bookings[[#This Row],[commission_cost]]</f>
        <v>14000</v>
      </c>
      <c r="T503" s="10">
        <f>fact_bookings[[#This Row],[number_of_rooms]]*fact_bookings[[#This Row],[LOS]]</f>
        <v>40</v>
      </c>
    </row>
    <row r="504" spans="1:20" x14ac:dyDescent="0.2">
      <c r="A504" t="s">
        <v>1175</v>
      </c>
      <c r="B504" t="s">
        <v>1176</v>
      </c>
      <c r="C504" s="1">
        <v>45292</v>
      </c>
      <c r="D504" s="1">
        <v>45294</v>
      </c>
      <c r="E504" s="1">
        <v>45300</v>
      </c>
      <c r="F504" t="s">
        <v>111</v>
      </c>
      <c r="G504" t="s">
        <v>185</v>
      </c>
      <c r="H504" t="s">
        <v>182</v>
      </c>
      <c r="I504" t="s">
        <v>91</v>
      </c>
      <c r="J504" t="s">
        <v>158</v>
      </c>
      <c r="K504">
        <v>19800</v>
      </c>
      <c r="L504">
        <v>3</v>
      </c>
      <c r="M504">
        <v>9</v>
      </c>
      <c r="N504">
        <v>2</v>
      </c>
      <c r="O504">
        <f>fact_bookings[[#This Row],[adults_count]]+fact_bookings[[#This Row],[children_count]]</f>
        <v>11</v>
      </c>
      <c r="P504">
        <f>fact_bookings[[#This Row],[check_out_date]]-fact_bookings[[#This Row],[check_in_date]]</f>
        <v>6</v>
      </c>
      <c r="Q504">
        <f>ABS(fact_bookings[[#This Row],[check_in_date]]-fact_bookings[[#This Row],[booking_date]])</f>
        <v>2</v>
      </c>
      <c r="R504" s="10">
        <v>0</v>
      </c>
      <c r="S504">
        <f>fact_bookings[[#This Row],[total_room_revenue]]-fact_bookings[[#This Row],[commission_cost]]</f>
        <v>19800</v>
      </c>
      <c r="T504" s="10">
        <f>fact_bookings[[#This Row],[number_of_rooms]]*fact_bookings[[#This Row],[LOS]]</f>
        <v>18</v>
      </c>
    </row>
    <row r="505" spans="1:20" x14ac:dyDescent="0.2">
      <c r="A505" t="s">
        <v>1177</v>
      </c>
      <c r="B505" t="s">
        <v>1178</v>
      </c>
      <c r="C505" s="1">
        <v>45292</v>
      </c>
      <c r="D505" s="1">
        <v>45293</v>
      </c>
      <c r="E505" s="1">
        <v>45299</v>
      </c>
      <c r="F505" t="s">
        <v>113</v>
      </c>
      <c r="G505" t="s">
        <v>185</v>
      </c>
      <c r="H505" t="s">
        <v>161</v>
      </c>
      <c r="I505" t="s">
        <v>92</v>
      </c>
      <c r="J505" t="s">
        <v>134</v>
      </c>
      <c r="K505">
        <v>10500</v>
      </c>
      <c r="L505">
        <v>5</v>
      </c>
      <c r="M505">
        <v>15</v>
      </c>
      <c r="N505">
        <v>3</v>
      </c>
      <c r="O505">
        <f>fact_bookings[[#This Row],[adults_count]]+fact_bookings[[#This Row],[children_count]]</f>
        <v>18</v>
      </c>
      <c r="P505">
        <f>fact_bookings[[#This Row],[check_out_date]]-fact_bookings[[#This Row],[check_in_date]]</f>
        <v>6</v>
      </c>
      <c r="Q505">
        <f>ABS(fact_bookings[[#This Row],[check_in_date]]-fact_bookings[[#This Row],[booking_date]])</f>
        <v>1</v>
      </c>
      <c r="R505" s="10">
        <v>1575</v>
      </c>
      <c r="S505">
        <f>fact_bookings[[#This Row],[total_room_revenue]]-fact_bookings[[#This Row],[commission_cost]]</f>
        <v>8925</v>
      </c>
      <c r="T505" s="10">
        <f>fact_bookings[[#This Row],[number_of_rooms]]*fact_bookings[[#This Row],[LOS]]</f>
        <v>30</v>
      </c>
    </row>
    <row r="506" spans="1:20" x14ac:dyDescent="0.2">
      <c r="A506" t="s">
        <v>1179</v>
      </c>
      <c r="B506" t="s">
        <v>1180</v>
      </c>
      <c r="C506" s="1">
        <v>45292</v>
      </c>
      <c r="D506" s="1">
        <v>45314</v>
      </c>
      <c r="E506" s="1">
        <v>45328</v>
      </c>
      <c r="F506" t="s">
        <v>113</v>
      </c>
      <c r="G506" t="s">
        <v>178</v>
      </c>
      <c r="H506" t="s">
        <v>228</v>
      </c>
      <c r="I506" t="s">
        <v>90</v>
      </c>
      <c r="J506" t="s">
        <v>158</v>
      </c>
      <c r="K506">
        <v>4900</v>
      </c>
      <c r="L506">
        <v>1</v>
      </c>
      <c r="M506">
        <v>2</v>
      </c>
      <c r="N506">
        <v>0</v>
      </c>
      <c r="O506">
        <f>fact_bookings[[#This Row],[adults_count]]+fact_bookings[[#This Row],[children_count]]</f>
        <v>2</v>
      </c>
      <c r="P506">
        <f>fact_bookings[[#This Row],[check_out_date]]-fact_bookings[[#This Row],[check_in_date]]</f>
        <v>14</v>
      </c>
      <c r="Q506">
        <f>ABS(fact_bookings[[#This Row],[check_in_date]]-fact_bookings[[#This Row],[booking_date]])</f>
        <v>22</v>
      </c>
      <c r="R506" s="10">
        <v>490</v>
      </c>
      <c r="S506">
        <f>fact_bookings[[#This Row],[total_room_revenue]]-fact_bookings[[#This Row],[commission_cost]]</f>
        <v>4410</v>
      </c>
      <c r="T506" s="10">
        <f>fact_bookings[[#This Row],[number_of_rooms]]*fact_bookings[[#This Row],[LOS]]</f>
        <v>14</v>
      </c>
    </row>
    <row r="507" spans="1:20" x14ac:dyDescent="0.2">
      <c r="A507" t="s">
        <v>1181</v>
      </c>
      <c r="B507" t="s">
        <v>1182</v>
      </c>
      <c r="C507" s="1">
        <v>45292</v>
      </c>
      <c r="D507" s="1">
        <v>45293</v>
      </c>
      <c r="E507" s="1">
        <v>45298</v>
      </c>
      <c r="F507" t="s">
        <v>113</v>
      </c>
      <c r="G507" t="s">
        <v>178</v>
      </c>
      <c r="H507" t="s">
        <v>203</v>
      </c>
      <c r="I507" t="s">
        <v>89</v>
      </c>
      <c r="J507" t="s">
        <v>173</v>
      </c>
      <c r="K507">
        <v>3500</v>
      </c>
      <c r="L507">
        <v>2</v>
      </c>
      <c r="M507">
        <v>2</v>
      </c>
      <c r="N507">
        <v>2</v>
      </c>
      <c r="O507">
        <f>fact_bookings[[#This Row],[adults_count]]+fact_bookings[[#This Row],[children_count]]</f>
        <v>4</v>
      </c>
      <c r="P507">
        <f>fact_bookings[[#This Row],[check_out_date]]-fact_bookings[[#This Row],[check_in_date]]</f>
        <v>5</v>
      </c>
      <c r="Q507">
        <f>ABS(fact_bookings[[#This Row],[check_in_date]]-fact_bookings[[#This Row],[booking_date]])</f>
        <v>1</v>
      </c>
      <c r="R507" s="10">
        <v>595</v>
      </c>
      <c r="S507">
        <f>fact_bookings[[#This Row],[total_room_revenue]]-fact_bookings[[#This Row],[commission_cost]]</f>
        <v>2905</v>
      </c>
      <c r="T507" s="10">
        <f>fact_bookings[[#This Row],[number_of_rooms]]*fact_bookings[[#This Row],[LOS]]</f>
        <v>10</v>
      </c>
    </row>
    <row r="508" spans="1:20" x14ac:dyDescent="0.2">
      <c r="A508" t="s">
        <v>1183</v>
      </c>
      <c r="B508" t="s">
        <v>1184</v>
      </c>
      <c r="C508" s="1">
        <v>45292</v>
      </c>
      <c r="D508" s="1">
        <v>45293</v>
      </c>
      <c r="E508" s="1">
        <v>45299</v>
      </c>
      <c r="F508" t="s">
        <v>113</v>
      </c>
      <c r="G508" t="s">
        <v>171</v>
      </c>
      <c r="H508" t="s">
        <v>203</v>
      </c>
      <c r="I508" t="s">
        <v>93</v>
      </c>
      <c r="J508" t="s">
        <v>158</v>
      </c>
      <c r="K508">
        <v>10500</v>
      </c>
      <c r="L508">
        <v>5</v>
      </c>
      <c r="M508">
        <v>10</v>
      </c>
      <c r="N508">
        <v>5</v>
      </c>
      <c r="O508">
        <f>fact_bookings[[#This Row],[adults_count]]+fact_bookings[[#This Row],[children_count]]</f>
        <v>15</v>
      </c>
      <c r="P508">
        <f>fact_bookings[[#This Row],[check_out_date]]-fact_bookings[[#This Row],[check_in_date]]</f>
        <v>6</v>
      </c>
      <c r="Q508">
        <f>ABS(fact_bookings[[#This Row],[check_in_date]]-fact_bookings[[#This Row],[booking_date]])</f>
        <v>1</v>
      </c>
      <c r="R508" s="10">
        <v>1785</v>
      </c>
      <c r="S508">
        <f>fact_bookings[[#This Row],[total_room_revenue]]-fact_bookings[[#This Row],[commission_cost]]</f>
        <v>8715</v>
      </c>
      <c r="T508" s="10">
        <f>fact_bookings[[#This Row],[number_of_rooms]]*fact_bookings[[#This Row],[LOS]]</f>
        <v>30</v>
      </c>
    </row>
    <row r="509" spans="1:20" x14ac:dyDescent="0.2">
      <c r="A509" t="s">
        <v>1185</v>
      </c>
      <c r="B509" t="s">
        <v>1186</v>
      </c>
      <c r="C509" s="1">
        <v>45292</v>
      </c>
      <c r="D509" s="1">
        <v>45293</v>
      </c>
      <c r="E509" s="1">
        <v>45299</v>
      </c>
      <c r="F509" t="s">
        <v>113</v>
      </c>
      <c r="G509" t="s">
        <v>171</v>
      </c>
      <c r="H509" t="s">
        <v>161</v>
      </c>
      <c r="I509" t="s">
        <v>91</v>
      </c>
      <c r="J509" t="s">
        <v>158</v>
      </c>
      <c r="K509">
        <v>2100</v>
      </c>
      <c r="L509">
        <v>1</v>
      </c>
      <c r="M509">
        <v>3</v>
      </c>
      <c r="N509">
        <v>1</v>
      </c>
      <c r="O509">
        <f>fact_bookings[[#This Row],[adults_count]]+fact_bookings[[#This Row],[children_count]]</f>
        <v>4</v>
      </c>
      <c r="P509">
        <f>fact_bookings[[#This Row],[check_out_date]]-fact_bookings[[#This Row],[check_in_date]]</f>
        <v>6</v>
      </c>
      <c r="Q509">
        <f>ABS(fact_bookings[[#This Row],[check_in_date]]-fact_bookings[[#This Row],[booking_date]])</f>
        <v>1</v>
      </c>
      <c r="R509" s="10">
        <v>315</v>
      </c>
      <c r="S509">
        <f>fact_bookings[[#This Row],[total_room_revenue]]-fact_bookings[[#This Row],[commission_cost]]</f>
        <v>1785</v>
      </c>
      <c r="T509" s="10">
        <f>fact_bookings[[#This Row],[number_of_rooms]]*fact_bookings[[#This Row],[LOS]]</f>
        <v>6</v>
      </c>
    </row>
    <row r="510" spans="1:20" x14ac:dyDescent="0.2">
      <c r="A510" t="s">
        <v>1187</v>
      </c>
      <c r="B510" t="s">
        <v>1188</v>
      </c>
      <c r="C510" s="1">
        <v>45292</v>
      </c>
      <c r="D510" s="1">
        <v>45293</v>
      </c>
      <c r="E510" s="1">
        <v>45299</v>
      </c>
      <c r="F510" t="s">
        <v>113</v>
      </c>
      <c r="G510" t="s">
        <v>178</v>
      </c>
      <c r="H510" t="s">
        <v>165</v>
      </c>
      <c r="I510" t="s">
        <v>89</v>
      </c>
      <c r="J510" t="s">
        <v>173</v>
      </c>
      <c r="K510">
        <v>10500</v>
      </c>
      <c r="L510">
        <v>5</v>
      </c>
      <c r="M510">
        <v>10</v>
      </c>
      <c r="N510">
        <v>2</v>
      </c>
      <c r="O510">
        <f>fact_bookings[[#This Row],[adults_count]]+fact_bookings[[#This Row],[children_count]]</f>
        <v>12</v>
      </c>
      <c r="P510">
        <f>fact_bookings[[#This Row],[check_out_date]]-fact_bookings[[#This Row],[check_in_date]]</f>
        <v>6</v>
      </c>
      <c r="Q510">
        <f>ABS(fact_bookings[[#This Row],[check_in_date]]-fact_bookings[[#This Row],[booking_date]])</f>
        <v>1</v>
      </c>
      <c r="R510" s="10">
        <v>2100</v>
      </c>
      <c r="S510">
        <f>fact_bookings[[#This Row],[total_room_revenue]]-fact_bookings[[#This Row],[commission_cost]]</f>
        <v>8400</v>
      </c>
      <c r="T510" s="10">
        <f>fact_bookings[[#This Row],[number_of_rooms]]*fact_bookings[[#This Row],[LOS]]</f>
        <v>30</v>
      </c>
    </row>
    <row r="511" spans="1:20" x14ac:dyDescent="0.2">
      <c r="A511" t="s">
        <v>1189</v>
      </c>
      <c r="B511" t="s">
        <v>1190</v>
      </c>
      <c r="C511" s="1">
        <v>45292</v>
      </c>
      <c r="D511" s="1">
        <v>45309</v>
      </c>
      <c r="E511" s="1">
        <v>45313</v>
      </c>
      <c r="F511" t="s">
        <v>113</v>
      </c>
      <c r="G511" t="s">
        <v>185</v>
      </c>
      <c r="H511" t="s">
        <v>172</v>
      </c>
      <c r="I511" t="s">
        <v>89</v>
      </c>
      <c r="J511" t="s">
        <v>158</v>
      </c>
      <c r="K511">
        <v>4200</v>
      </c>
      <c r="L511">
        <v>3</v>
      </c>
      <c r="M511">
        <v>6</v>
      </c>
      <c r="N511">
        <v>4</v>
      </c>
      <c r="O511">
        <f>fact_bookings[[#This Row],[adults_count]]+fact_bookings[[#This Row],[children_count]]</f>
        <v>10</v>
      </c>
      <c r="P511">
        <f>fact_bookings[[#This Row],[check_out_date]]-fact_bookings[[#This Row],[check_in_date]]</f>
        <v>4</v>
      </c>
      <c r="Q511">
        <f>ABS(fact_bookings[[#This Row],[check_in_date]]-fact_bookings[[#This Row],[booking_date]])</f>
        <v>17</v>
      </c>
      <c r="R511" s="10">
        <v>0</v>
      </c>
      <c r="S511">
        <f>fact_bookings[[#This Row],[total_room_revenue]]-fact_bookings[[#This Row],[commission_cost]]</f>
        <v>4200</v>
      </c>
      <c r="T511" s="10">
        <f>fact_bookings[[#This Row],[number_of_rooms]]*fact_bookings[[#This Row],[LOS]]</f>
        <v>12</v>
      </c>
    </row>
    <row r="512" spans="1:20" x14ac:dyDescent="0.2">
      <c r="A512" t="s">
        <v>1191</v>
      </c>
      <c r="B512" t="s">
        <v>1192</v>
      </c>
      <c r="C512" s="1">
        <v>45292</v>
      </c>
      <c r="D512" s="1">
        <v>45293</v>
      </c>
      <c r="E512" s="1">
        <v>45295</v>
      </c>
      <c r="F512" t="s">
        <v>112</v>
      </c>
      <c r="G512" t="s">
        <v>168</v>
      </c>
      <c r="H512" t="s">
        <v>203</v>
      </c>
      <c r="I512" t="s">
        <v>93</v>
      </c>
      <c r="J512" t="s">
        <v>173</v>
      </c>
      <c r="K512">
        <v>8000</v>
      </c>
      <c r="L512">
        <v>5</v>
      </c>
      <c r="M512">
        <v>15</v>
      </c>
      <c r="N512">
        <v>5</v>
      </c>
      <c r="O512">
        <f>fact_bookings[[#This Row],[adults_count]]+fact_bookings[[#This Row],[children_count]]</f>
        <v>20</v>
      </c>
      <c r="P512">
        <f>fact_bookings[[#This Row],[check_out_date]]-fact_bookings[[#This Row],[check_in_date]]</f>
        <v>2</v>
      </c>
      <c r="Q512">
        <f>ABS(fact_bookings[[#This Row],[check_in_date]]-fact_bookings[[#This Row],[booking_date]])</f>
        <v>1</v>
      </c>
      <c r="R512" s="10">
        <v>1360</v>
      </c>
      <c r="S512">
        <f>fact_bookings[[#This Row],[total_room_revenue]]-fact_bookings[[#This Row],[commission_cost]]</f>
        <v>6640</v>
      </c>
      <c r="T512" s="10">
        <f>fact_bookings[[#This Row],[number_of_rooms]]*fact_bookings[[#This Row],[LOS]]</f>
        <v>10</v>
      </c>
    </row>
    <row r="513" spans="1:20" x14ac:dyDescent="0.2">
      <c r="A513" t="s">
        <v>1193</v>
      </c>
      <c r="B513" t="s">
        <v>1194</v>
      </c>
      <c r="C513" s="1">
        <v>45292</v>
      </c>
      <c r="D513" s="1">
        <v>45321</v>
      </c>
      <c r="E513" s="1">
        <v>45326</v>
      </c>
      <c r="F513" t="s">
        <v>112</v>
      </c>
      <c r="G513" t="s">
        <v>185</v>
      </c>
      <c r="H513" t="s">
        <v>179</v>
      </c>
      <c r="I513" t="s">
        <v>93</v>
      </c>
      <c r="J513" t="s">
        <v>158</v>
      </c>
      <c r="K513">
        <v>12000</v>
      </c>
      <c r="L513">
        <v>3</v>
      </c>
      <c r="M513">
        <v>6</v>
      </c>
      <c r="N513">
        <v>5</v>
      </c>
      <c r="O513">
        <f>fact_bookings[[#This Row],[adults_count]]+fact_bookings[[#This Row],[children_count]]</f>
        <v>11</v>
      </c>
      <c r="P513">
        <f>fact_bookings[[#This Row],[check_out_date]]-fact_bookings[[#This Row],[check_in_date]]</f>
        <v>5</v>
      </c>
      <c r="Q513">
        <f>ABS(fact_bookings[[#This Row],[check_in_date]]-fact_bookings[[#This Row],[booking_date]])</f>
        <v>29</v>
      </c>
      <c r="R513" s="10">
        <v>600</v>
      </c>
      <c r="S513">
        <f>fact_bookings[[#This Row],[total_room_revenue]]-fact_bookings[[#This Row],[commission_cost]]</f>
        <v>11400</v>
      </c>
      <c r="T513" s="10">
        <f>fact_bookings[[#This Row],[number_of_rooms]]*fact_bookings[[#This Row],[LOS]]</f>
        <v>15</v>
      </c>
    </row>
    <row r="514" spans="1:20" x14ac:dyDescent="0.2">
      <c r="A514" t="s">
        <v>1195</v>
      </c>
      <c r="B514" t="s">
        <v>1196</v>
      </c>
      <c r="C514" s="1">
        <v>45292</v>
      </c>
      <c r="D514" s="1">
        <v>45302</v>
      </c>
      <c r="E514" s="1">
        <v>45304</v>
      </c>
      <c r="F514" t="s">
        <v>111</v>
      </c>
      <c r="G514" t="s">
        <v>178</v>
      </c>
      <c r="H514" t="s">
        <v>182</v>
      </c>
      <c r="I514" t="s">
        <v>93</v>
      </c>
      <c r="J514" t="s">
        <v>158</v>
      </c>
      <c r="K514">
        <v>8800</v>
      </c>
      <c r="L514">
        <v>4</v>
      </c>
      <c r="M514">
        <v>8</v>
      </c>
      <c r="N514">
        <v>2</v>
      </c>
      <c r="O514">
        <f>fact_bookings[[#This Row],[adults_count]]+fact_bookings[[#This Row],[children_count]]</f>
        <v>10</v>
      </c>
      <c r="P514">
        <f>fact_bookings[[#This Row],[check_out_date]]-fact_bookings[[#This Row],[check_in_date]]</f>
        <v>2</v>
      </c>
      <c r="Q514">
        <f>ABS(fact_bookings[[#This Row],[check_in_date]]-fact_bookings[[#This Row],[booking_date]])</f>
        <v>10</v>
      </c>
      <c r="R514" s="10">
        <v>0</v>
      </c>
      <c r="S514">
        <f>fact_bookings[[#This Row],[total_room_revenue]]-fact_bookings[[#This Row],[commission_cost]]</f>
        <v>8800</v>
      </c>
      <c r="T514" s="10">
        <f>fact_bookings[[#This Row],[number_of_rooms]]*fact_bookings[[#This Row],[LOS]]</f>
        <v>8</v>
      </c>
    </row>
    <row r="515" spans="1:20" x14ac:dyDescent="0.2">
      <c r="A515" t="s">
        <v>1197</v>
      </c>
      <c r="B515" t="s">
        <v>1198</v>
      </c>
      <c r="C515" s="1">
        <v>45292</v>
      </c>
      <c r="D515" s="1">
        <v>45293</v>
      </c>
      <c r="E515" s="1">
        <v>45297</v>
      </c>
      <c r="F515" t="s">
        <v>113</v>
      </c>
      <c r="G515" t="s">
        <v>171</v>
      </c>
      <c r="H515" t="s">
        <v>182</v>
      </c>
      <c r="I515" t="s">
        <v>91</v>
      </c>
      <c r="J515" t="s">
        <v>158</v>
      </c>
      <c r="K515">
        <v>7000</v>
      </c>
      <c r="L515">
        <v>5</v>
      </c>
      <c r="M515">
        <v>10</v>
      </c>
      <c r="N515">
        <v>3</v>
      </c>
      <c r="O515">
        <f>fact_bookings[[#This Row],[adults_count]]+fact_bookings[[#This Row],[children_count]]</f>
        <v>13</v>
      </c>
      <c r="P515">
        <f>fact_bookings[[#This Row],[check_out_date]]-fact_bookings[[#This Row],[check_in_date]]</f>
        <v>4</v>
      </c>
      <c r="Q515">
        <f>ABS(fact_bookings[[#This Row],[check_in_date]]-fact_bookings[[#This Row],[booking_date]])</f>
        <v>1</v>
      </c>
      <c r="R515" s="10">
        <v>0</v>
      </c>
      <c r="S515">
        <f>fact_bookings[[#This Row],[total_room_revenue]]-fact_bookings[[#This Row],[commission_cost]]</f>
        <v>7000</v>
      </c>
      <c r="T515" s="10">
        <f>fact_bookings[[#This Row],[number_of_rooms]]*fact_bookings[[#This Row],[LOS]]</f>
        <v>20</v>
      </c>
    </row>
    <row r="516" spans="1:20" x14ac:dyDescent="0.2">
      <c r="A516" t="s">
        <v>1199</v>
      </c>
      <c r="B516" t="s">
        <v>1200</v>
      </c>
      <c r="C516" s="1">
        <v>45292</v>
      </c>
      <c r="D516" s="1">
        <v>45293</v>
      </c>
      <c r="E516" s="1">
        <v>45295</v>
      </c>
      <c r="F516" t="s">
        <v>113</v>
      </c>
      <c r="G516" t="s">
        <v>185</v>
      </c>
      <c r="H516" t="s">
        <v>179</v>
      </c>
      <c r="I516" t="s">
        <v>90</v>
      </c>
      <c r="J516" t="s">
        <v>158</v>
      </c>
      <c r="K516">
        <v>2100</v>
      </c>
      <c r="L516">
        <v>3</v>
      </c>
      <c r="M516">
        <v>6</v>
      </c>
      <c r="N516">
        <v>1</v>
      </c>
      <c r="O516">
        <f>fact_bookings[[#This Row],[adults_count]]+fact_bookings[[#This Row],[children_count]]</f>
        <v>7</v>
      </c>
      <c r="P516">
        <f>fact_bookings[[#This Row],[check_out_date]]-fact_bookings[[#This Row],[check_in_date]]</f>
        <v>2</v>
      </c>
      <c r="Q516">
        <f>ABS(fact_bookings[[#This Row],[check_in_date]]-fact_bookings[[#This Row],[booking_date]])</f>
        <v>1</v>
      </c>
      <c r="R516" s="10">
        <v>105</v>
      </c>
      <c r="S516">
        <f>fact_bookings[[#This Row],[total_room_revenue]]-fact_bookings[[#This Row],[commission_cost]]</f>
        <v>1995</v>
      </c>
      <c r="T516" s="10">
        <f>fact_bookings[[#This Row],[number_of_rooms]]*fact_bookings[[#This Row],[LOS]]</f>
        <v>6</v>
      </c>
    </row>
    <row r="517" spans="1:20" x14ac:dyDescent="0.2">
      <c r="A517" t="s">
        <v>1201</v>
      </c>
      <c r="B517" t="s">
        <v>1202</v>
      </c>
      <c r="C517" s="1">
        <v>45292</v>
      </c>
      <c r="D517" s="1">
        <v>45293</v>
      </c>
      <c r="E517" s="1">
        <v>45298</v>
      </c>
      <c r="F517" t="s">
        <v>111</v>
      </c>
      <c r="G517" t="s">
        <v>168</v>
      </c>
      <c r="H517" t="s">
        <v>172</v>
      </c>
      <c r="I517" t="s">
        <v>92</v>
      </c>
      <c r="J517" t="s">
        <v>173</v>
      </c>
      <c r="K517">
        <v>5500</v>
      </c>
      <c r="L517">
        <v>1</v>
      </c>
      <c r="M517">
        <v>3</v>
      </c>
      <c r="N517">
        <v>1</v>
      </c>
      <c r="O517">
        <f>fact_bookings[[#This Row],[adults_count]]+fact_bookings[[#This Row],[children_count]]</f>
        <v>4</v>
      </c>
      <c r="P517">
        <f>fact_bookings[[#This Row],[check_out_date]]-fact_bookings[[#This Row],[check_in_date]]</f>
        <v>5</v>
      </c>
      <c r="Q517">
        <f>ABS(fact_bookings[[#This Row],[check_in_date]]-fact_bookings[[#This Row],[booking_date]])</f>
        <v>1</v>
      </c>
      <c r="R517" s="10">
        <v>0</v>
      </c>
      <c r="S517">
        <f>fact_bookings[[#This Row],[total_room_revenue]]-fact_bookings[[#This Row],[commission_cost]]</f>
        <v>5500</v>
      </c>
      <c r="T517" s="10">
        <f>fact_bookings[[#This Row],[number_of_rooms]]*fact_bookings[[#This Row],[LOS]]</f>
        <v>5</v>
      </c>
    </row>
    <row r="518" spans="1:20" x14ac:dyDescent="0.2">
      <c r="A518" t="s">
        <v>1203</v>
      </c>
      <c r="B518" t="s">
        <v>1204</v>
      </c>
      <c r="C518" s="1">
        <v>45292</v>
      </c>
      <c r="D518" s="1">
        <v>45303</v>
      </c>
      <c r="E518" s="1">
        <v>45308</v>
      </c>
      <c r="F518" t="s">
        <v>114</v>
      </c>
      <c r="G518" t="s">
        <v>178</v>
      </c>
      <c r="H518" t="s">
        <v>157</v>
      </c>
      <c r="I518" t="s">
        <v>89</v>
      </c>
      <c r="J518" t="s">
        <v>173</v>
      </c>
      <c r="K518">
        <v>18000</v>
      </c>
      <c r="L518">
        <v>3</v>
      </c>
      <c r="M518">
        <v>3</v>
      </c>
      <c r="N518">
        <v>2</v>
      </c>
      <c r="O518">
        <f>fact_bookings[[#This Row],[adults_count]]+fact_bookings[[#This Row],[children_count]]</f>
        <v>5</v>
      </c>
      <c r="P518">
        <f>fact_bookings[[#This Row],[check_out_date]]-fact_bookings[[#This Row],[check_in_date]]</f>
        <v>5</v>
      </c>
      <c r="Q518">
        <f>ABS(fact_bookings[[#This Row],[check_in_date]]-fact_bookings[[#This Row],[booking_date]])</f>
        <v>11</v>
      </c>
      <c r="R518" s="10">
        <v>0</v>
      </c>
      <c r="S518">
        <f>fact_bookings[[#This Row],[total_room_revenue]]-fact_bookings[[#This Row],[commission_cost]]</f>
        <v>18000</v>
      </c>
      <c r="T518" s="10">
        <f>fact_bookings[[#This Row],[number_of_rooms]]*fact_bookings[[#This Row],[LOS]]</f>
        <v>15</v>
      </c>
    </row>
    <row r="519" spans="1:20" x14ac:dyDescent="0.2">
      <c r="A519" t="s">
        <v>1205</v>
      </c>
      <c r="B519" t="s">
        <v>1206</v>
      </c>
      <c r="C519" s="1">
        <v>45292</v>
      </c>
      <c r="D519" s="1">
        <v>45356</v>
      </c>
      <c r="E519" s="1">
        <v>45364</v>
      </c>
      <c r="F519" t="s">
        <v>111</v>
      </c>
      <c r="G519" t="s">
        <v>178</v>
      </c>
      <c r="H519" t="s">
        <v>172</v>
      </c>
      <c r="I519" t="s">
        <v>91</v>
      </c>
      <c r="J519" t="s">
        <v>173</v>
      </c>
      <c r="K519">
        <v>8800</v>
      </c>
      <c r="L519">
        <v>1</v>
      </c>
      <c r="M519">
        <v>3</v>
      </c>
      <c r="N519">
        <v>0</v>
      </c>
      <c r="O519">
        <f>fact_bookings[[#This Row],[adults_count]]+fact_bookings[[#This Row],[children_count]]</f>
        <v>3</v>
      </c>
      <c r="P519">
        <f>fact_bookings[[#This Row],[check_out_date]]-fact_bookings[[#This Row],[check_in_date]]</f>
        <v>8</v>
      </c>
      <c r="Q519">
        <f>ABS(fact_bookings[[#This Row],[check_in_date]]-fact_bookings[[#This Row],[booking_date]])</f>
        <v>64</v>
      </c>
      <c r="R519" s="10">
        <v>0</v>
      </c>
      <c r="S519">
        <f>fact_bookings[[#This Row],[total_room_revenue]]-fact_bookings[[#This Row],[commission_cost]]</f>
        <v>8800</v>
      </c>
      <c r="T519" s="10">
        <f>fact_bookings[[#This Row],[number_of_rooms]]*fact_bookings[[#This Row],[LOS]]</f>
        <v>8</v>
      </c>
    </row>
    <row r="520" spans="1:20" x14ac:dyDescent="0.2">
      <c r="A520" t="s">
        <v>1207</v>
      </c>
      <c r="B520" t="s">
        <v>1208</v>
      </c>
      <c r="C520" s="1">
        <v>45292</v>
      </c>
      <c r="D520" s="1">
        <v>45293</v>
      </c>
      <c r="E520" s="1">
        <v>45296</v>
      </c>
      <c r="F520" t="s">
        <v>114</v>
      </c>
      <c r="G520" t="s">
        <v>171</v>
      </c>
      <c r="H520" t="s">
        <v>203</v>
      </c>
      <c r="I520" t="s">
        <v>91</v>
      </c>
      <c r="J520" t="s">
        <v>134</v>
      </c>
      <c r="K520">
        <v>3600</v>
      </c>
      <c r="L520">
        <v>1</v>
      </c>
      <c r="M520">
        <v>3</v>
      </c>
      <c r="N520">
        <v>0</v>
      </c>
      <c r="O520">
        <f>fact_bookings[[#This Row],[adults_count]]+fact_bookings[[#This Row],[children_count]]</f>
        <v>3</v>
      </c>
      <c r="P520">
        <f>fact_bookings[[#This Row],[check_out_date]]-fact_bookings[[#This Row],[check_in_date]]</f>
        <v>3</v>
      </c>
      <c r="Q520">
        <f>ABS(fact_bookings[[#This Row],[check_in_date]]-fact_bookings[[#This Row],[booking_date]])</f>
        <v>1</v>
      </c>
      <c r="R520" s="10">
        <v>612</v>
      </c>
      <c r="S520">
        <f>fact_bookings[[#This Row],[total_room_revenue]]-fact_bookings[[#This Row],[commission_cost]]</f>
        <v>2988</v>
      </c>
      <c r="T520" s="10">
        <f>fact_bookings[[#This Row],[number_of_rooms]]*fact_bookings[[#This Row],[LOS]]</f>
        <v>3</v>
      </c>
    </row>
    <row r="521" spans="1:20" x14ac:dyDescent="0.2">
      <c r="A521" t="s">
        <v>1209</v>
      </c>
      <c r="B521" t="s">
        <v>1210</v>
      </c>
      <c r="C521" s="1">
        <v>45292</v>
      </c>
      <c r="D521" s="1">
        <v>45313</v>
      </c>
      <c r="E521" s="1">
        <v>45315</v>
      </c>
      <c r="F521" t="s">
        <v>113</v>
      </c>
      <c r="G521" t="s">
        <v>190</v>
      </c>
      <c r="H521" t="s">
        <v>172</v>
      </c>
      <c r="I521" t="s">
        <v>91</v>
      </c>
      <c r="J521" t="s">
        <v>158</v>
      </c>
      <c r="K521">
        <v>700</v>
      </c>
      <c r="L521">
        <v>1</v>
      </c>
      <c r="M521">
        <v>1</v>
      </c>
      <c r="N521">
        <v>0</v>
      </c>
      <c r="O521">
        <f>fact_bookings[[#This Row],[adults_count]]+fact_bookings[[#This Row],[children_count]]</f>
        <v>1</v>
      </c>
      <c r="P521">
        <f>fact_bookings[[#This Row],[check_out_date]]-fact_bookings[[#This Row],[check_in_date]]</f>
        <v>2</v>
      </c>
      <c r="Q521">
        <f>ABS(fact_bookings[[#This Row],[check_in_date]]-fact_bookings[[#This Row],[booking_date]])</f>
        <v>21</v>
      </c>
      <c r="R521" s="10">
        <v>0</v>
      </c>
      <c r="S521">
        <f>fact_bookings[[#This Row],[total_room_revenue]]-fact_bookings[[#This Row],[commission_cost]]</f>
        <v>700</v>
      </c>
      <c r="T521" s="10">
        <f>fact_bookings[[#This Row],[number_of_rooms]]*fact_bookings[[#This Row],[LOS]]</f>
        <v>2</v>
      </c>
    </row>
    <row r="522" spans="1:20" x14ac:dyDescent="0.2">
      <c r="A522" t="s">
        <v>1211</v>
      </c>
      <c r="B522" t="s">
        <v>1212</v>
      </c>
      <c r="C522" s="1">
        <v>45292</v>
      </c>
      <c r="D522" s="1">
        <v>45324</v>
      </c>
      <c r="E522" s="1">
        <v>45337</v>
      </c>
      <c r="F522" t="s">
        <v>113</v>
      </c>
      <c r="G522" t="s">
        <v>190</v>
      </c>
      <c r="H522" t="s">
        <v>182</v>
      </c>
      <c r="I522" t="s">
        <v>91</v>
      </c>
      <c r="J522" t="s">
        <v>173</v>
      </c>
      <c r="K522">
        <v>22750</v>
      </c>
      <c r="L522">
        <v>5</v>
      </c>
      <c r="M522">
        <v>15</v>
      </c>
      <c r="N522">
        <v>5</v>
      </c>
      <c r="O522">
        <f>fact_bookings[[#This Row],[adults_count]]+fact_bookings[[#This Row],[children_count]]</f>
        <v>20</v>
      </c>
      <c r="P522">
        <f>fact_bookings[[#This Row],[check_out_date]]-fact_bookings[[#This Row],[check_in_date]]</f>
        <v>13</v>
      </c>
      <c r="Q522">
        <f>ABS(fact_bookings[[#This Row],[check_in_date]]-fact_bookings[[#This Row],[booking_date]])</f>
        <v>32</v>
      </c>
      <c r="R522" s="10">
        <v>0</v>
      </c>
      <c r="S522">
        <f>fact_bookings[[#This Row],[total_room_revenue]]-fact_bookings[[#This Row],[commission_cost]]</f>
        <v>22750</v>
      </c>
      <c r="T522" s="10">
        <f>fact_bookings[[#This Row],[number_of_rooms]]*fact_bookings[[#This Row],[LOS]]</f>
        <v>65</v>
      </c>
    </row>
    <row r="523" spans="1:20" x14ac:dyDescent="0.2">
      <c r="A523" t="s">
        <v>1213</v>
      </c>
      <c r="B523" t="s">
        <v>1214</v>
      </c>
      <c r="C523" s="1">
        <v>45292</v>
      </c>
      <c r="D523" s="1">
        <v>45296</v>
      </c>
      <c r="E523" s="1">
        <v>45310</v>
      </c>
      <c r="F523" t="s">
        <v>113</v>
      </c>
      <c r="G523" t="s">
        <v>156</v>
      </c>
      <c r="H523" t="s">
        <v>203</v>
      </c>
      <c r="I523" t="s">
        <v>92</v>
      </c>
      <c r="J523" t="s">
        <v>133</v>
      </c>
      <c r="K523">
        <v>0</v>
      </c>
      <c r="L523">
        <v>9</v>
      </c>
      <c r="M523">
        <v>0</v>
      </c>
      <c r="N523">
        <v>0</v>
      </c>
      <c r="O523">
        <f>fact_bookings[[#This Row],[adults_count]]+fact_bookings[[#This Row],[children_count]]</f>
        <v>0</v>
      </c>
      <c r="P523">
        <f>fact_bookings[[#This Row],[check_out_date]]-fact_bookings[[#This Row],[check_in_date]]</f>
        <v>14</v>
      </c>
      <c r="Q523">
        <f>ABS(fact_bookings[[#This Row],[check_in_date]]-fact_bookings[[#This Row],[booking_date]])</f>
        <v>4</v>
      </c>
      <c r="R523" s="10">
        <v>0</v>
      </c>
      <c r="S523">
        <f>fact_bookings[[#This Row],[total_room_revenue]]-fact_bookings[[#This Row],[commission_cost]]</f>
        <v>0</v>
      </c>
      <c r="T523" s="10">
        <f>fact_bookings[[#This Row],[number_of_rooms]]*fact_bookings[[#This Row],[LOS]]</f>
        <v>126</v>
      </c>
    </row>
    <row r="524" spans="1:20" x14ac:dyDescent="0.2">
      <c r="A524" t="s">
        <v>1215</v>
      </c>
      <c r="B524" t="s">
        <v>1216</v>
      </c>
      <c r="C524" s="1">
        <v>45292</v>
      </c>
      <c r="D524" s="1">
        <v>45293</v>
      </c>
      <c r="E524" s="1">
        <v>45295</v>
      </c>
      <c r="F524" t="s">
        <v>113</v>
      </c>
      <c r="G524" t="s">
        <v>171</v>
      </c>
      <c r="H524" t="s">
        <v>228</v>
      </c>
      <c r="I524" t="s">
        <v>89</v>
      </c>
      <c r="J524" t="s">
        <v>158</v>
      </c>
      <c r="K524">
        <v>2100</v>
      </c>
      <c r="L524">
        <v>3</v>
      </c>
      <c r="M524">
        <v>3</v>
      </c>
      <c r="N524">
        <v>1</v>
      </c>
      <c r="O524">
        <f>fact_bookings[[#This Row],[adults_count]]+fact_bookings[[#This Row],[children_count]]</f>
        <v>4</v>
      </c>
      <c r="P524">
        <f>fact_bookings[[#This Row],[check_out_date]]-fact_bookings[[#This Row],[check_in_date]]</f>
        <v>2</v>
      </c>
      <c r="Q524">
        <f>ABS(fact_bookings[[#This Row],[check_in_date]]-fact_bookings[[#This Row],[booking_date]])</f>
        <v>1</v>
      </c>
      <c r="R524" s="10">
        <v>210</v>
      </c>
      <c r="S524">
        <f>fact_bookings[[#This Row],[total_room_revenue]]-fact_bookings[[#This Row],[commission_cost]]</f>
        <v>1890</v>
      </c>
      <c r="T524" s="10">
        <f>fact_bookings[[#This Row],[number_of_rooms]]*fact_bookings[[#This Row],[LOS]]</f>
        <v>6</v>
      </c>
    </row>
    <row r="525" spans="1:20" x14ac:dyDescent="0.2">
      <c r="A525" t="s">
        <v>1217</v>
      </c>
      <c r="B525" t="s">
        <v>1218</v>
      </c>
      <c r="C525" s="1">
        <v>45292</v>
      </c>
      <c r="D525" s="1">
        <v>45293</v>
      </c>
      <c r="E525" s="1">
        <v>45300</v>
      </c>
      <c r="F525" t="s">
        <v>113</v>
      </c>
      <c r="G525" t="s">
        <v>190</v>
      </c>
      <c r="H525" t="s">
        <v>161</v>
      </c>
      <c r="I525" t="s">
        <v>90</v>
      </c>
      <c r="J525" t="s">
        <v>173</v>
      </c>
      <c r="K525">
        <v>12250</v>
      </c>
      <c r="L525">
        <v>5</v>
      </c>
      <c r="M525">
        <v>5</v>
      </c>
      <c r="N525">
        <v>5</v>
      </c>
      <c r="O525">
        <f>fact_bookings[[#This Row],[adults_count]]+fact_bookings[[#This Row],[children_count]]</f>
        <v>10</v>
      </c>
      <c r="P525">
        <f>fact_bookings[[#This Row],[check_out_date]]-fact_bookings[[#This Row],[check_in_date]]</f>
        <v>7</v>
      </c>
      <c r="Q525">
        <f>ABS(fact_bookings[[#This Row],[check_in_date]]-fact_bookings[[#This Row],[booking_date]])</f>
        <v>1</v>
      </c>
      <c r="R525" s="10">
        <v>1837.5</v>
      </c>
      <c r="S525">
        <f>fact_bookings[[#This Row],[total_room_revenue]]-fact_bookings[[#This Row],[commission_cost]]</f>
        <v>10412.5</v>
      </c>
      <c r="T525" s="10">
        <f>fact_bookings[[#This Row],[number_of_rooms]]*fact_bookings[[#This Row],[LOS]]</f>
        <v>35</v>
      </c>
    </row>
    <row r="526" spans="1:20" x14ac:dyDescent="0.2">
      <c r="A526" t="s">
        <v>1219</v>
      </c>
      <c r="B526" t="s">
        <v>1220</v>
      </c>
      <c r="C526" s="1">
        <v>45292</v>
      </c>
      <c r="D526" s="1">
        <v>45293</v>
      </c>
      <c r="E526" s="1">
        <v>45305</v>
      </c>
      <c r="F526" t="s">
        <v>114</v>
      </c>
      <c r="G526" t="s">
        <v>164</v>
      </c>
      <c r="H526" t="s">
        <v>203</v>
      </c>
      <c r="I526" t="s">
        <v>91</v>
      </c>
      <c r="J526" t="s">
        <v>158</v>
      </c>
      <c r="K526">
        <v>57600</v>
      </c>
      <c r="L526">
        <v>4</v>
      </c>
      <c r="M526">
        <v>8</v>
      </c>
      <c r="N526">
        <v>4</v>
      </c>
      <c r="O526">
        <f>fact_bookings[[#This Row],[adults_count]]+fact_bookings[[#This Row],[children_count]]</f>
        <v>12</v>
      </c>
      <c r="P526">
        <f>fact_bookings[[#This Row],[check_out_date]]-fact_bookings[[#This Row],[check_in_date]]</f>
        <v>12</v>
      </c>
      <c r="Q526">
        <f>ABS(fact_bookings[[#This Row],[check_in_date]]-fact_bookings[[#This Row],[booking_date]])</f>
        <v>1</v>
      </c>
      <c r="R526" s="10">
        <v>9792</v>
      </c>
      <c r="S526">
        <f>fact_bookings[[#This Row],[total_room_revenue]]-fact_bookings[[#This Row],[commission_cost]]</f>
        <v>47808</v>
      </c>
      <c r="T526" s="10">
        <f>fact_bookings[[#This Row],[number_of_rooms]]*fact_bookings[[#This Row],[LOS]]</f>
        <v>48</v>
      </c>
    </row>
    <row r="527" spans="1:20" x14ac:dyDescent="0.2">
      <c r="A527" t="s">
        <v>1221</v>
      </c>
      <c r="B527" t="s">
        <v>1222</v>
      </c>
      <c r="C527" s="1">
        <v>45292</v>
      </c>
      <c r="D527" s="1">
        <v>45293</v>
      </c>
      <c r="E527" s="1">
        <v>45302</v>
      </c>
      <c r="F527" t="s">
        <v>113</v>
      </c>
      <c r="G527" t="s">
        <v>164</v>
      </c>
      <c r="H527" t="s">
        <v>165</v>
      </c>
      <c r="I527" t="s">
        <v>90</v>
      </c>
      <c r="J527" t="s">
        <v>158</v>
      </c>
      <c r="K527">
        <v>12600</v>
      </c>
      <c r="L527">
        <v>4</v>
      </c>
      <c r="M527">
        <v>8</v>
      </c>
      <c r="N527">
        <v>6</v>
      </c>
      <c r="O527">
        <f>fact_bookings[[#This Row],[adults_count]]+fact_bookings[[#This Row],[children_count]]</f>
        <v>14</v>
      </c>
      <c r="P527">
        <f>fact_bookings[[#This Row],[check_out_date]]-fact_bookings[[#This Row],[check_in_date]]</f>
        <v>9</v>
      </c>
      <c r="Q527">
        <f>ABS(fact_bookings[[#This Row],[check_in_date]]-fact_bookings[[#This Row],[booking_date]])</f>
        <v>1</v>
      </c>
      <c r="R527" s="10">
        <v>2520</v>
      </c>
      <c r="S527">
        <f>fact_bookings[[#This Row],[total_room_revenue]]-fact_bookings[[#This Row],[commission_cost]]</f>
        <v>10080</v>
      </c>
      <c r="T527" s="10">
        <f>fact_bookings[[#This Row],[number_of_rooms]]*fact_bookings[[#This Row],[LOS]]</f>
        <v>36</v>
      </c>
    </row>
    <row r="528" spans="1:20" x14ac:dyDescent="0.2">
      <c r="A528" t="s">
        <v>1223</v>
      </c>
      <c r="B528" t="s">
        <v>1224</v>
      </c>
      <c r="C528" s="1">
        <v>45292</v>
      </c>
      <c r="D528" s="1">
        <v>45293</v>
      </c>
      <c r="E528" s="1">
        <v>45295</v>
      </c>
      <c r="F528" t="s">
        <v>110</v>
      </c>
      <c r="G528" t="s">
        <v>190</v>
      </c>
      <c r="H528" t="s">
        <v>172</v>
      </c>
      <c r="I528" t="s">
        <v>93</v>
      </c>
      <c r="J528" t="s">
        <v>158</v>
      </c>
      <c r="K528">
        <v>4400</v>
      </c>
      <c r="L528">
        <v>4</v>
      </c>
      <c r="M528">
        <v>8</v>
      </c>
      <c r="N528">
        <v>2</v>
      </c>
      <c r="O528">
        <f>fact_bookings[[#This Row],[adults_count]]+fact_bookings[[#This Row],[children_count]]</f>
        <v>10</v>
      </c>
      <c r="P528">
        <f>fact_bookings[[#This Row],[check_out_date]]-fact_bookings[[#This Row],[check_in_date]]</f>
        <v>2</v>
      </c>
      <c r="Q528">
        <f>ABS(fact_bookings[[#This Row],[check_in_date]]-fact_bookings[[#This Row],[booking_date]])</f>
        <v>1</v>
      </c>
      <c r="R528" s="10">
        <v>0</v>
      </c>
      <c r="S528">
        <f>fact_bookings[[#This Row],[total_room_revenue]]-fact_bookings[[#This Row],[commission_cost]]</f>
        <v>4400</v>
      </c>
      <c r="T528" s="10">
        <f>fact_bookings[[#This Row],[number_of_rooms]]*fact_bookings[[#This Row],[LOS]]</f>
        <v>8</v>
      </c>
    </row>
    <row r="529" spans="1:20" x14ac:dyDescent="0.2">
      <c r="A529" t="s">
        <v>1225</v>
      </c>
      <c r="B529" t="s">
        <v>1226</v>
      </c>
      <c r="C529" s="1">
        <v>45292</v>
      </c>
      <c r="D529" s="1">
        <v>45293</v>
      </c>
      <c r="E529" s="1">
        <v>45307</v>
      </c>
      <c r="F529" t="s">
        <v>113</v>
      </c>
      <c r="G529" t="s">
        <v>171</v>
      </c>
      <c r="H529" t="s">
        <v>161</v>
      </c>
      <c r="I529" t="s">
        <v>90</v>
      </c>
      <c r="J529" t="s">
        <v>158</v>
      </c>
      <c r="K529">
        <v>24500</v>
      </c>
      <c r="L529">
        <v>5</v>
      </c>
      <c r="M529">
        <v>15</v>
      </c>
      <c r="N529">
        <v>4</v>
      </c>
      <c r="O529">
        <f>fact_bookings[[#This Row],[adults_count]]+fact_bookings[[#This Row],[children_count]]</f>
        <v>19</v>
      </c>
      <c r="P529">
        <f>fact_bookings[[#This Row],[check_out_date]]-fact_bookings[[#This Row],[check_in_date]]</f>
        <v>14</v>
      </c>
      <c r="Q529">
        <f>ABS(fact_bookings[[#This Row],[check_in_date]]-fact_bookings[[#This Row],[booking_date]])</f>
        <v>1</v>
      </c>
      <c r="R529" s="10">
        <v>3675</v>
      </c>
      <c r="S529">
        <f>fact_bookings[[#This Row],[total_room_revenue]]-fact_bookings[[#This Row],[commission_cost]]</f>
        <v>20825</v>
      </c>
      <c r="T529" s="10">
        <f>fact_bookings[[#This Row],[number_of_rooms]]*fact_bookings[[#This Row],[LOS]]</f>
        <v>70</v>
      </c>
    </row>
    <row r="530" spans="1:20" x14ac:dyDescent="0.2">
      <c r="A530" t="s">
        <v>1227</v>
      </c>
      <c r="B530" t="s">
        <v>1228</v>
      </c>
      <c r="C530" s="1">
        <v>45292</v>
      </c>
      <c r="D530" s="1">
        <v>45293</v>
      </c>
      <c r="E530" s="1">
        <v>45303</v>
      </c>
      <c r="F530" t="s">
        <v>113</v>
      </c>
      <c r="G530" t="s">
        <v>156</v>
      </c>
      <c r="H530" t="s">
        <v>172</v>
      </c>
      <c r="I530" t="s">
        <v>93</v>
      </c>
      <c r="J530" t="s">
        <v>158</v>
      </c>
      <c r="K530">
        <v>17500</v>
      </c>
      <c r="L530">
        <v>5</v>
      </c>
      <c r="M530">
        <v>15</v>
      </c>
      <c r="N530">
        <v>4</v>
      </c>
      <c r="O530">
        <f>fact_bookings[[#This Row],[adults_count]]+fact_bookings[[#This Row],[children_count]]</f>
        <v>19</v>
      </c>
      <c r="P530">
        <f>fact_bookings[[#This Row],[check_out_date]]-fact_bookings[[#This Row],[check_in_date]]</f>
        <v>10</v>
      </c>
      <c r="Q530">
        <f>ABS(fact_bookings[[#This Row],[check_in_date]]-fact_bookings[[#This Row],[booking_date]])</f>
        <v>1</v>
      </c>
      <c r="R530" s="10">
        <v>0</v>
      </c>
      <c r="S530">
        <f>fact_bookings[[#This Row],[total_room_revenue]]-fact_bookings[[#This Row],[commission_cost]]</f>
        <v>17500</v>
      </c>
      <c r="T530" s="10">
        <f>fact_bookings[[#This Row],[number_of_rooms]]*fact_bookings[[#This Row],[LOS]]</f>
        <v>50</v>
      </c>
    </row>
    <row r="531" spans="1:20" x14ac:dyDescent="0.2">
      <c r="A531" t="s">
        <v>1229</v>
      </c>
      <c r="B531" t="s">
        <v>1230</v>
      </c>
      <c r="C531" s="1">
        <v>45292</v>
      </c>
      <c r="D531" s="1">
        <v>45293</v>
      </c>
      <c r="E531" s="1">
        <v>45305</v>
      </c>
      <c r="F531" t="s">
        <v>112</v>
      </c>
      <c r="G531" t="s">
        <v>185</v>
      </c>
      <c r="H531" t="s">
        <v>165</v>
      </c>
      <c r="I531" t="s">
        <v>91</v>
      </c>
      <c r="J531" t="s">
        <v>133</v>
      </c>
      <c r="K531">
        <v>0</v>
      </c>
      <c r="L531">
        <v>10</v>
      </c>
      <c r="M531">
        <v>0</v>
      </c>
      <c r="N531">
        <v>0</v>
      </c>
      <c r="O531">
        <f>fact_bookings[[#This Row],[adults_count]]+fact_bookings[[#This Row],[children_count]]</f>
        <v>0</v>
      </c>
      <c r="P531">
        <f>fact_bookings[[#This Row],[check_out_date]]-fact_bookings[[#This Row],[check_in_date]]</f>
        <v>12</v>
      </c>
      <c r="Q531">
        <f>ABS(fact_bookings[[#This Row],[check_in_date]]-fact_bookings[[#This Row],[booking_date]])</f>
        <v>1</v>
      </c>
      <c r="R531" s="10">
        <v>0</v>
      </c>
      <c r="S531">
        <f>fact_bookings[[#This Row],[total_room_revenue]]-fact_bookings[[#This Row],[commission_cost]]</f>
        <v>0</v>
      </c>
      <c r="T531" s="10">
        <f>fact_bookings[[#This Row],[number_of_rooms]]*fact_bookings[[#This Row],[LOS]]</f>
        <v>120</v>
      </c>
    </row>
    <row r="532" spans="1:20" x14ac:dyDescent="0.2">
      <c r="A532" t="s">
        <v>1231</v>
      </c>
      <c r="B532" t="s">
        <v>1232</v>
      </c>
      <c r="C532" s="1">
        <v>45292</v>
      </c>
      <c r="D532" s="1">
        <v>45293</v>
      </c>
      <c r="E532" s="1">
        <v>45307</v>
      </c>
      <c r="F532" t="s">
        <v>113</v>
      </c>
      <c r="G532" t="s">
        <v>168</v>
      </c>
      <c r="H532" t="s">
        <v>203</v>
      </c>
      <c r="I532" t="s">
        <v>92</v>
      </c>
      <c r="J532" t="s">
        <v>158</v>
      </c>
      <c r="K532">
        <v>14700</v>
      </c>
      <c r="L532">
        <v>3</v>
      </c>
      <c r="M532">
        <v>3</v>
      </c>
      <c r="N532">
        <v>0</v>
      </c>
      <c r="O532">
        <f>fact_bookings[[#This Row],[adults_count]]+fact_bookings[[#This Row],[children_count]]</f>
        <v>3</v>
      </c>
      <c r="P532">
        <f>fact_bookings[[#This Row],[check_out_date]]-fact_bookings[[#This Row],[check_in_date]]</f>
        <v>14</v>
      </c>
      <c r="Q532">
        <f>ABS(fact_bookings[[#This Row],[check_in_date]]-fact_bookings[[#This Row],[booking_date]])</f>
        <v>1</v>
      </c>
      <c r="R532" s="10">
        <v>2499</v>
      </c>
      <c r="S532">
        <f>fact_bookings[[#This Row],[total_room_revenue]]-fact_bookings[[#This Row],[commission_cost]]</f>
        <v>12201</v>
      </c>
      <c r="T532" s="10">
        <f>fact_bookings[[#This Row],[number_of_rooms]]*fact_bookings[[#This Row],[LOS]]</f>
        <v>42</v>
      </c>
    </row>
    <row r="533" spans="1:20" x14ac:dyDescent="0.2">
      <c r="A533" t="s">
        <v>1233</v>
      </c>
      <c r="B533" t="s">
        <v>1234</v>
      </c>
      <c r="C533" s="1">
        <v>45292</v>
      </c>
      <c r="D533" s="1">
        <v>45293</v>
      </c>
      <c r="E533" s="1">
        <v>45301</v>
      </c>
      <c r="F533" t="s">
        <v>111</v>
      </c>
      <c r="G533" t="s">
        <v>185</v>
      </c>
      <c r="H533" t="s">
        <v>228</v>
      </c>
      <c r="I533" t="s">
        <v>91</v>
      </c>
      <c r="J533" t="s">
        <v>158</v>
      </c>
      <c r="K533">
        <v>35200</v>
      </c>
      <c r="L533">
        <v>4</v>
      </c>
      <c r="M533">
        <v>8</v>
      </c>
      <c r="N533">
        <v>5</v>
      </c>
      <c r="O533">
        <f>fact_bookings[[#This Row],[adults_count]]+fact_bookings[[#This Row],[children_count]]</f>
        <v>13</v>
      </c>
      <c r="P533">
        <f>fact_bookings[[#This Row],[check_out_date]]-fact_bookings[[#This Row],[check_in_date]]</f>
        <v>8</v>
      </c>
      <c r="Q533">
        <f>ABS(fact_bookings[[#This Row],[check_in_date]]-fact_bookings[[#This Row],[booking_date]])</f>
        <v>1</v>
      </c>
      <c r="R533" s="10">
        <v>3520</v>
      </c>
      <c r="S533">
        <f>fact_bookings[[#This Row],[total_room_revenue]]-fact_bookings[[#This Row],[commission_cost]]</f>
        <v>31680</v>
      </c>
      <c r="T533" s="10">
        <f>fact_bookings[[#This Row],[number_of_rooms]]*fact_bookings[[#This Row],[LOS]]</f>
        <v>32</v>
      </c>
    </row>
    <row r="534" spans="1:20" x14ac:dyDescent="0.2">
      <c r="A534" t="s">
        <v>1235</v>
      </c>
      <c r="B534" t="s">
        <v>1236</v>
      </c>
      <c r="C534" s="1">
        <v>45292</v>
      </c>
      <c r="D534" s="1">
        <v>45293</v>
      </c>
      <c r="E534" s="1">
        <v>45299</v>
      </c>
      <c r="F534" t="s">
        <v>113</v>
      </c>
      <c r="G534" t="s">
        <v>171</v>
      </c>
      <c r="H534" t="s">
        <v>157</v>
      </c>
      <c r="I534" t="s">
        <v>90</v>
      </c>
      <c r="J534" t="s">
        <v>158</v>
      </c>
      <c r="K534">
        <v>6300</v>
      </c>
      <c r="L534">
        <v>3</v>
      </c>
      <c r="M534">
        <v>9</v>
      </c>
      <c r="N534">
        <v>3</v>
      </c>
      <c r="O534">
        <f>fact_bookings[[#This Row],[adults_count]]+fact_bookings[[#This Row],[children_count]]</f>
        <v>12</v>
      </c>
      <c r="P534">
        <f>fact_bookings[[#This Row],[check_out_date]]-fact_bookings[[#This Row],[check_in_date]]</f>
        <v>6</v>
      </c>
      <c r="Q534">
        <f>ABS(fact_bookings[[#This Row],[check_in_date]]-fact_bookings[[#This Row],[booking_date]])</f>
        <v>1</v>
      </c>
      <c r="R534" s="10">
        <v>0</v>
      </c>
      <c r="S534">
        <f>fact_bookings[[#This Row],[total_room_revenue]]-fact_bookings[[#This Row],[commission_cost]]</f>
        <v>6300</v>
      </c>
      <c r="T534" s="10">
        <f>fact_bookings[[#This Row],[number_of_rooms]]*fact_bookings[[#This Row],[LOS]]</f>
        <v>18</v>
      </c>
    </row>
    <row r="535" spans="1:20" x14ac:dyDescent="0.2">
      <c r="A535" t="s">
        <v>1237</v>
      </c>
      <c r="B535" t="s">
        <v>1238</v>
      </c>
      <c r="C535" s="1">
        <v>45292</v>
      </c>
      <c r="D535" s="1">
        <v>45293</v>
      </c>
      <c r="E535" s="1">
        <v>45297</v>
      </c>
      <c r="F535" t="s">
        <v>113</v>
      </c>
      <c r="G535" t="s">
        <v>164</v>
      </c>
      <c r="H535" t="s">
        <v>165</v>
      </c>
      <c r="I535" t="s">
        <v>91</v>
      </c>
      <c r="J535" t="s">
        <v>158</v>
      </c>
      <c r="K535">
        <v>4200</v>
      </c>
      <c r="L535">
        <v>3</v>
      </c>
      <c r="M535">
        <v>9</v>
      </c>
      <c r="N535">
        <v>1</v>
      </c>
      <c r="O535">
        <f>fact_bookings[[#This Row],[adults_count]]+fact_bookings[[#This Row],[children_count]]</f>
        <v>10</v>
      </c>
      <c r="P535">
        <f>fact_bookings[[#This Row],[check_out_date]]-fact_bookings[[#This Row],[check_in_date]]</f>
        <v>4</v>
      </c>
      <c r="Q535">
        <f>ABS(fact_bookings[[#This Row],[check_in_date]]-fact_bookings[[#This Row],[booking_date]])</f>
        <v>1</v>
      </c>
      <c r="R535" s="10">
        <v>840</v>
      </c>
      <c r="S535">
        <f>fact_bookings[[#This Row],[total_room_revenue]]-fact_bookings[[#This Row],[commission_cost]]</f>
        <v>3360</v>
      </c>
      <c r="T535" s="10">
        <f>fact_bookings[[#This Row],[number_of_rooms]]*fact_bookings[[#This Row],[LOS]]</f>
        <v>12</v>
      </c>
    </row>
    <row r="536" spans="1:20" x14ac:dyDescent="0.2">
      <c r="A536" t="s">
        <v>1239</v>
      </c>
      <c r="B536" t="s">
        <v>1240</v>
      </c>
      <c r="C536" s="1">
        <v>45292</v>
      </c>
      <c r="D536" s="1">
        <v>45331</v>
      </c>
      <c r="E536" s="1">
        <v>45341</v>
      </c>
      <c r="F536" t="s">
        <v>111</v>
      </c>
      <c r="G536" t="s">
        <v>178</v>
      </c>
      <c r="H536" t="s">
        <v>182</v>
      </c>
      <c r="I536" t="s">
        <v>93</v>
      </c>
      <c r="J536" t="s">
        <v>158</v>
      </c>
      <c r="K536">
        <v>33000</v>
      </c>
      <c r="L536">
        <v>3</v>
      </c>
      <c r="M536">
        <v>6</v>
      </c>
      <c r="N536">
        <v>1</v>
      </c>
      <c r="O536">
        <f>fact_bookings[[#This Row],[adults_count]]+fact_bookings[[#This Row],[children_count]]</f>
        <v>7</v>
      </c>
      <c r="P536">
        <f>fact_bookings[[#This Row],[check_out_date]]-fact_bookings[[#This Row],[check_in_date]]</f>
        <v>10</v>
      </c>
      <c r="Q536">
        <f>ABS(fact_bookings[[#This Row],[check_in_date]]-fact_bookings[[#This Row],[booking_date]])</f>
        <v>39</v>
      </c>
      <c r="R536" s="10">
        <v>0</v>
      </c>
      <c r="S536">
        <f>fact_bookings[[#This Row],[total_room_revenue]]-fact_bookings[[#This Row],[commission_cost]]</f>
        <v>33000</v>
      </c>
      <c r="T536" s="10">
        <f>fact_bookings[[#This Row],[number_of_rooms]]*fact_bookings[[#This Row],[LOS]]</f>
        <v>30</v>
      </c>
    </row>
    <row r="537" spans="1:20" x14ac:dyDescent="0.2">
      <c r="A537" t="s">
        <v>1241</v>
      </c>
      <c r="B537" t="s">
        <v>1242</v>
      </c>
      <c r="C537" s="1">
        <v>45292</v>
      </c>
      <c r="D537" s="1">
        <v>45293</v>
      </c>
      <c r="E537" s="1">
        <v>45304</v>
      </c>
      <c r="F537" t="s">
        <v>113</v>
      </c>
      <c r="G537" t="s">
        <v>164</v>
      </c>
      <c r="H537" t="s">
        <v>228</v>
      </c>
      <c r="I537" t="s">
        <v>91</v>
      </c>
      <c r="J537" t="s">
        <v>158</v>
      </c>
      <c r="K537">
        <v>7700</v>
      </c>
      <c r="L537">
        <v>2</v>
      </c>
      <c r="M537">
        <v>4</v>
      </c>
      <c r="N537">
        <v>0</v>
      </c>
      <c r="O537">
        <f>fact_bookings[[#This Row],[adults_count]]+fact_bookings[[#This Row],[children_count]]</f>
        <v>4</v>
      </c>
      <c r="P537">
        <f>fact_bookings[[#This Row],[check_out_date]]-fact_bookings[[#This Row],[check_in_date]]</f>
        <v>11</v>
      </c>
      <c r="Q537">
        <f>ABS(fact_bookings[[#This Row],[check_in_date]]-fact_bookings[[#This Row],[booking_date]])</f>
        <v>1</v>
      </c>
      <c r="R537" s="10">
        <v>770</v>
      </c>
      <c r="S537">
        <f>fact_bookings[[#This Row],[total_room_revenue]]-fact_bookings[[#This Row],[commission_cost]]</f>
        <v>6930</v>
      </c>
      <c r="T537" s="10">
        <f>fact_bookings[[#This Row],[number_of_rooms]]*fact_bookings[[#This Row],[LOS]]</f>
        <v>22</v>
      </c>
    </row>
    <row r="538" spans="1:20" x14ac:dyDescent="0.2">
      <c r="A538" t="s">
        <v>1243</v>
      </c>
      <c r="B538" t="s">
        <v>1244</v>
      </c>
      <c r="C538" s="1">
        <v>45292</v>
      </c>
      <c r="D538" s="1">
        <v>45293</v>
      </c>
      <c r="E538" s="1">
        <v>45305</v>
      </c>
      <c r="F538" t="s">
        <v>113</v>
      </c>
      <c r="G538" t="s">
        <v>185</v>
      </c>
      <c r="H538" t="s">
        <v>165</v>
      </c>
      <c r="I538" t="s">
        <v>90</v>
      </c>
      <c r="J538" t="s">
        <v>158</v>
      </c>
      <c r="K538">
        <v>12600</v>
      </c>
      <c r="L538">
        <v>3</v>
      </c>
      <c r="M538">
        <v>6</v>
      </c>
      <c r="N538">
        <v>4</v>
      </c>
      <c r="O538">
        <f>fact_bookings[[#This Row],[adults_count]]+fact_bookings[[#This Row],[children_count]]</f>
        <v>10</v>
      </c>
      <c r="P538">
        <f>fact_bookings[[#This Row],[check_out_date]]-fact_bookings[[#This Row],[check_in_date]]</f>
        <v>12</v>
      </c>
      <c r="Q538">
        <f>ABS(fact_bookings[[#This Row],[check_in_date]]-fact_bookings[[#This Row],[booking_date]])</f>
        <v>1</v>
      </c>
      <c r="R538" s="10">
        <v>2520</v>
      </c>
      <c r="S538">
        <f>fact_bookings[[#This Row],[total_room_revenue]]-fact_bookings[[#This Row],[commission_cost]]</f>
        <v>10080</v>
      </c>
      <c r="T538" s="10">
        <f>fact_bookings[[#This Row],[number_of_rooms]]*fact_bookings[[#This Row],[LOS]]</f>
        <v>36</v>
      </c>
    </row>
    <row r="539" spans="1:20" x14ac:dyDescent="0.2">
      <c r="A539" t="s">
        <v>1245</v>
      </c>
      <c r="B539" t="s">
        <v>1246</v>
      </c>
      <c r="C539" s="1">
        <v>45292</v>
      </c>
      <c r="D539" s="1">
        <v>45293</v>
      </c>
      <c r="E539" s="1">
        <v>45297</v>
      </c>
      <c r="F539" t="s">
        <v>113</v>
      </c>
      <c r="G539" t="s">
        <v>178</v>
      </c>
      <c r="H539" t="s">
        <v>179</v>
      </c>
      <c r="I539" t="s">
        <v>90</v>
      </c>
      <c r="J539" t="s">
        <v>158</v>
      </c>
      <c r="K539">
        <v>1400</v>
      </c>
      <c r="L539">
        <v>1</v>
      </c>
      <c r="M539">
        <v>3</v>
      </c>
      <c r="N539">
        <v>0</v>
      </c>
      <c r="O539">
        <f>fact_bookings[[#This Row],[adults_count]]+fact_bookings[[#This Row],[children_count]]</f>
        <v>3</v>
      </c>
      <c r="P539">
        <f>fact_bookings[[#This Row],[check_out_date]]-fact_bookings[[#This Row],[check_in_date]]</f>
        <v>4</v>
      </c>
      <c r="Q539">
        <f>ABS(fact_bookings[[#This Row],[check_in_date]]-fact_bookings[[#This Row],[booking_date]])</f>
        <v>1</v>
      </c>
      <c r="R539" s="10">
        <v>70</v>
      </c>
      <c r="S539">
        <f>fact_bookings[[#This Row],[total_room_revenue]]-fact_bookings[[#This Row],[commission_cost]]</f>
        <v>1330</v>
      </c>
      <c r="T539" s="10">
        <f>fact_bookings[[#This Row],[number_of_rooms]]*fact_bookings[[#This Row],[LOS]]</f>
        <v>4</v>
      </c>
    </row>
    <row r="540" spans="1:20" x14ac:dyDescent="0.2">
      <c r="A540" t="s">
        <v>1247</v>
      </c>
      <c r="B540" t="s">
        <v>1248</v>
      </c>
      <c r="C540" s="1">
        <v>45292</v>
      </c>
      <c r="D540" s="1">
        <v>45293</v>
      </c>
      <c r="E540" s="1">
        <v>45296</v>
      </c>
      <c r="F540" t="s">
        <v>113</v>
      </c>
      <c r="G540" t="s">
        <v>178</v>
      </c>
      <c r="H540" t="s">
        <v>157</v>
      </c>
      <c r="I540" t="s">
        <v>91</v>
      </c>
      <c r="J540" t="s">
        <v>158</v>
      </c>
      <c r="K540">
        <v>1050</v>
      </c>
      <c r="L540">
        <v>1</v>
      </c>
      <c r="M540">
        <v>2</v>
      </c>
      <c r="N540">
        <v>1</v>
      </c>
      <c r="O540">
        <f>fact_bookings[[#This Row],[adults_count]]+fact_bookings[[#This Row],[children_count]]</f>
        <v>3</v>
      </c>
      <c r="P540">
        <f>fact_bookings[[#This Row],[check_out_date]]-fact_bookings[[#This Row],[check_in_date]]</f>
        <v>3</v>
      </c>
      <c r="Q540">
        <f>ABS(fact_bookings[[#This Row],[check_in_date]]-fact_bookings[[#This Row],[booking_date]])</f>
        <v>1</v>
      </c>
      <c r="R540" s="10">
        <v>0</v>
      </c>
      <c r="S540">
        <f>fact_bookings[[#This Row],[total_room_revenue]]-fact_bookings[[#This Row],[commission_cost]]</f>
        <v>1050</v>
      </c>
      <c r="T540" s="10">
        <f>fact_bookings[[#This Row],[number_of_rooms]]*fact_bookings[[#This Row],[LOS]]</f>
        <v>3</v>
      </c>
    </row>
    <row r="541" spans="1:20" x14ac:dyDescent="0.2">
      <c r="A541" t="s">
        <v>1249</v>
      </c>
      <c r="B541" t="s">
        <v>1250</v>
      </c>
      <c r="C541" s="1">
        <v>45292</v>
      </c>
      <c r="D541" s="1">
        <v>45293</v>
      </c>
      <c r="E541" s="1">
        <v>45296</v>
      </c>
      <c r="F541" t="s">
        <v>110</v>
      </c>
      <c r="G541" t="s">
        <v>178</v>
      </c>
      <c r="H541" t="s">
        <v>172</v>
      </c>
      <c r="I541" t="s">
        <v>89</v>
      </c>
      <c r="J541" t="s">
        <v>173</v>
      </c>
      <c r="K541">
        <v>3300</v>
      </c>
      <c r="L541">
        <v>2</v>
      </c>
      <c r="M541">
        <v>2</v>
      </c>
      <c r="N541">
        <v>1</v>
      </c>
      <c r="O541">
        <f>fact_bookings[[#This Row],[adults_count]]+fact_bookings[[#This Row],[children_count]]</f>
        <v>3</v>
      </c>
      <c r="P541">
        <f>fact_bookings[[#This Row],[check_out_date]]-fact_bookings[[#This Row],[check_in_date]]</f>
        <v>3</v>
      </c>
      <c r="Q541">
        <f>ABS(fact_bookings[[#This Row],[check_in_date]]-fact_bookings[[#This Row],[booking_date]])</f>
        <v>1</v>
      </c>
      <c r="R541" s="10">
        <v>0</v>
      </c>
      <c r="S541">
        <f>fact_bookings[[#This Row],[total_room_revenue]]-fact_bookings[[#This Row],[commission_cost]]</f>
        <v>3300</v>
      </c>
      <c r="T541" s="10">
        <f>fact_bookings[[#This Row],[number_of_rooms]]*fact_bookings[[#This Row],[LOS]]</f>
        <v>6</v>
      </c>
    </row>
    <row r="542" spans="1:20" x14ac:dyDescent="0.2">
      <c r="A542" t="s">
        <v>1251</v>
      </c>
      <c r="B542" t="s">
        <v>1252</v>
      </c>
      <c r="C542" s="1">
        <v>45292</v>
      </c>
      <c r="D542" s="1">
        <v>45293</v>
      </c>
      <c r="E542" s="1">
        <v>45298</v>
      </c>
      <c r="F542" t="s">
        <v>113</v>
      </c>
      <c r="G542" t="s">
        <v>185</v>
      </c>
      <c r="H542" t="s">
        <v>182</v>
      </c>
      <c r="I542" t="s">
        <v>89</v>
      </c>
      <c r="J542" t="s">
        <v>158</v>
      </c>
      <c r="K542">
        <v>5250</v>
      </c>
      <c r="L542">
        <v>3</v>
      </c>
      <c r="M542">
        <v>9</v>
      </c>
      <c r="N542">
        <v>2</v>
      </c>
      <c r="O542">
        <f>fact_bookings[[#This Row],[adults_count]]+fact_bookings[[#This Row],[children_count]]</f>
        <v>11</v>
      </c>
      <c r="P542">
        <f>fact_bookings[[#This Row],[check_out_date]]-fact_bookings[[#This Row],[check_in_date]]</f>
        <v>5</v>
      </c>
      <c r="Q542">
        <f>ABS(fact_bookings[[#This Row],[check_in_date]]-fact_bookings[[#This Row],[booking_date]])</f>
        <v>1</v>
      </c>
      <c r="R542" s="10">
        <v>0</v>
      </c>
      <c r="S542">
        <f>fact_bookings[[#This Row],[total_room_revenue]]-fact_bookings[[#This Row],[commission_cost]]</f>
        <v>5250</v>
      </c>
      <c r="T542" s="10">
        <f>fact_bookings[[#This Row],[number_of_rooms]]*fact_bookings[[#This Row],[LOS]]</f>
        <v>15</v>
      </c>
    </row>
    <row r="543" spans="1:20" x14ac:dyDescent="0.2">
      <c r="A543" t="s">
        <v>1253</v>
      </c>
      <c r="B543" t="s">
        <v>1254</v>
      </c>
      <c r="C543" s="1">
        <v>45292</v>
      </c>
      <c r="D543" s="1">
        <v>45293</v>
      </c>
      <c r="E543" s="1">
        <v>45295</v>
      </c>
      <c r="F543" t="s">
        <v>112</v>
      </c>
      <c r="G543" t="s">
        <v>156</v>
      </c>
      <c r="H543" t="s">
        <v>203</v>
      </c>
      <c r="I543" t="s">
        <v>89</v>
      </c>
      <c r="J543" t="s">
        <v>173</v>
      </c>
      <c r="K543">
        <v>6400</v>
      </c>
      <c r="L543">
        <v>4</v>
      </c>
      <c r="M543">
        <v>4</v>
      </c>
      <c r="N543">
        <v>5</v>
      </c>
      <c r="O543">
        <f>fact_bookings[[#This Row],[adults_count]]+fact_bookings[[#This Row],[children_count]]</f>
        <v>9</v>
      </c>
      <c r="P543">
        <f>fact_bookings[[#This Row],[check_out_date]]-fact_bookings[[#This Row],[check_in_date]]</f>
        <v>2</v>
      </c>
      <c r="Q543">
        <f>ABS(fact_bookings[[#This Row],[check_in_date]]-fact_bookings[[#This Row],[booking_date]])</f>
        <v>1</v>
      </c>
      <c r="R543" s="10">
        <v>1088</v>
      </c>
      <c r="S543">
        <f>fact_bookings[[#This Row],[total_room_revenue]]-fact_bookings[[#This Row],[commission_cost]]</f>
        <v>5312</v>
      </c>
      <c r="T543" s="10">
        <f>fact_bookings[[#This Row],[number_of_rooms]]*fact_bookings[[#This Row],[LOS]]</f>
        <v>8</v>
      </c>
    </row>
    <row r="544" spans="1:20" x14ac:dyDescent="0.2">
      <c r="A544" t="s">
        <v>1255</v>
      </c>
      <c r="B544" t="s">
        <v>1256</v>
      </c>
      <c r="C544" s="1">
        <v>45292</v>
      </c>
      <c r="D544" s="1">
        <v>45317</v>
      </c>
      <c r="E544" s="1">
        <v>45330</v>
      </c>
      <c r="F544" t="s">
        <v>113</v>
      </c>
      <c r="G544" t="s">
        <v>190</v>
      </c>
      <c r="H544" t="s">
        <v>182</v>
      </c>
      <c r="I544" t="s">
        <v>92</v>
      </c>
      <c r="J544" t="s">
        <v>158</v>
      </c>
      <c r="K544">
        <v>9100</v>
      </c>
      <c r="L544">
        <v>2</v>
      </c>
      <c r="M544">
        <v>4</v>
      </c>
      <c r="N544">
        <v>4</v>
      </c>
      <c r="O544">
        <f>fact_bookings[[#This Row],[adults_count]]+fact_bookings[[#This Row],[children_count]]</f>
        <v>8</v>
      </c>
      <c r="P544">
        <f>fact_bookings[[#This Row],[check_out_date]]-fact_bookings[[#This Row],[check_in_date]]</f>
        <v>13</v>
      </c>
      <c r="Q544">
        <f>ABS(fact_bookings[[#This Row],[check_in_date]]-fact_bookings[[#This Row],[booking_date]])</f>
        <v>25</v>
      </c>
      <c r="R544" s="10">
        <v>0</v>
      </c>
      <c r="S544">
        <f>fact_bookings[[#This Row],[total_room_revenue]]-fact_bookings[[#This Row],[commission_cost]]</f>
        <v>9100</v>
      </c>
      <c r="T544" s="10">
        <f>fact_bookings[[#This Row],[number_of_rooms]]*fact_bookings[[#This Row],[LOS]]</f>
        <v>26</v>
      </c>
    </row>
    <row r="545" spans="1:20" x14ac:dyDescent="0.2">
      <c r="A545" t="s">
        <v>1257</v>
      </c>
      <c r="B545" t="s">
        <v>1258</v>
      </c>
      <c r="C545" s="1">
        <v>45292</v>
      </c>
      <c r="D545" s="1">
        <v>45293</v>
      </c>
      <c r="E545" s="1">
        <v>45302</v>
      </c>
      <c r="F545" t="s">
        <v>113</v>
      </c>
      <c r="G545" t="s">
        <v>171</v>
      </c>
      <c r="H545" t="s">
        <v>182</v>
      </c>
      <c r="I545" t="s">
        <v>89</v>
      </c>
      <c r="J545" t="s">
        <v>173</v>
      </c>
      <c r="K545">
        <v>12600</v>
      </c>
      <c r="L545">
        <v>4</v>
      </c>
      <c r="M545">
        <v>4</v>
      </c>
      <c r="N545">
        <v>2</v>
      </c>
      <c r="O545">
        <f>fact_bookings[[#This Row],[adults_count]]+fact_bookings[[#This Row],[children_count]]</f>
        <v>6</v>
      </c>
      <c r="P545">
        <f>fact_bookings[[#This Row],[check_out_date]]-fact_bookings[[#This Row],[check_in_date]]</f>
        <v>9</v>
      </c>
      <c r="Q545">
        <f>ABS(fact_bookings[[#This Row],[check_in_date]]-fact_bookings[[#This Row],[booking_date]])</f>
        <v>1</v>
      </c>
      <c r="R545" s="10">
        <v>0</v>
      </c>
      <c r="S545">
        <f>fact_bookings[[#This Row],[total_room_revenue]]-fact_bookings[[#This Row],[commission_cost]]</f>
        <v>12600</v>
      </c>
      <c r="T545" s="10">
        <f>fact_bookings[[#This Row],[number_of_rooms]]*fact_bookings[[#This Row],[LOS]]</f>
        <v>36</v>
      </c>
    </row>
    <row r="546" spans="1:20" x14ac:dyDescent="0.2">
      <c r="A546" t="s">
        <v>1259</v>
      </c>
      <c r="B546" t="s">
        <v>1260</v>
      </c>
      <c r="C546" s="1">
        <v>45292</v>
      </c>
      <c r="D546" s="1">
        <v>45293</v>
      </c>
      <c r="E546" s="1">
        <v>45304</v>
      </c>
      <c r="F546" t="s">
        <v>110</v>
      </c>
      <c r="G546" t="s">
        <v>164</v>
      </c>
      <c r="H546" t="s">
        <v>179</v>
      </c>
      <c r="I546" t="s">
        <v>91</v>
      </c>
      <c r="J546" t="s">
        <v>158</v>
      </c>
      <c r="K546">
        <v>24200</v>
      </c>
      <c r="L546">
        <v>4</v>
      </c>
      <c r="M546">
        <v>4</v>
      </c>
      <c r="N546">
        <v>4</v>
      </c>
      <c r="O546">
        <f>fact_bookings[[#This Row],[adults_count]]+fact_bookings[[#This Row],[children_count]]</f>
        <v>8</v>
      </c>
      <c r="P546">
        <f>fact_bookings[[#This Row],[check_out_date]]-fact_bookings[[#This Row],[check_in_date]]</f>
        <v>11</v>
      </c>
      <c r="Q546">
        <f>ABS(fact_bookings[[#This Row],[check_in_date]]-fact_bookings[[#This Row],[booking_date]])</f>
        <v>1</v>
      </c>
      <c r="R546" s="10">
        <v>1210</v>
      </c>
      <c r="S546">
        <f>fact_bookings[[#This Row],[total_room_revenue]]-fact_bookings[[#This Row],[commission_cost]]</f>
        <v>22990</v>
      </c>
      <c r="T546" s="10">
        <f>fact_bookings[[#This Row],[number_of_rooms]]*fact_bookings[[#This Row],[LOS]]</f>
        <v>44</v>
      </c>
    </row>
    <row r="547" spans="1:20" x14ac:dyDescent="0.2">
      <c r="A547" t="s">
        <v>1261</v>
      </c>
      <c r="B547" t="s">
        <v>1262</v>
      </c>
      <c r="C547" s="1">
        <v>45292</v>
      </c>
      <c r="D547" s="1">
        <v>45293</v>
      </c>
      <c r="E547" s="1">
        <v>45303</v>
      </c>
      <c r="F547" t="s">
        <v>114</v>
      </c>
      <c r="G547" t="s">
        <v>168</v>
      </c>
      <c r="H547" t="s">
        <v>165</v>
      </c>
      <c r="I547" t="s">
        <v>90</v>
      </c>
      <c r="J547" t="s">
        <v>134</v>
      </c>
      <c r="K547">
        <v>12000</v>
      </c>
      <c r="L547">
        <v>1</v>
      </c>
      <c r="M547">
        <v>3</v>
      </c>
      <c r="N547">
        <v>0</v>
      </c>
      <c r="O547">
        <f>fact_bookings[[#This Row],[adults_count]]+fact_bookings[[#This Row],[children_count]]</f>
        <v>3</v>
      </c>
      <c r="P547">
        <f>fact_bookings[[#This Row],[check_out_date]]-fact_bookings[[#This Row],[check_in_date]]</f>
        <v>10</v>
      </c>
      <c r="Q547">
        <f>ABS(fact_bookings[[#This Row],[check_in_date]]-fact_bookings[[#This Row],[booking_date]])</f>
        <v>1</v>
      </c>
      <c r="R547" s="10">
        <v>2400</v>
      </c>
      <c r="S547">
        <f>fact_bookings[[#This Row],[total_room_revenue]]-fact_bookings[[#This Row],[commission_cost]]</f>
        <v>9600</v>
      </c>
      <c r="T547" s="10">
        <f>fact_bookings[[#This Row],[number_of_rooms]]*fact_bookings[[#This Row],[LOS]]</f>
        <v>10</v>
      </c>
    </row>
    <row r="548" spans="1:20" x14ac:dyDescent="0.2">
      <c r="A548" t="s">
        <v>1263</v>
      </c>
      <c r="B548" t="s">
        <v>1264</v>
      </c>
      <c r="C548" s="1">
        <v>45292</v>
      </c>
      <c r="D548" s="1">
        <v>45338</v>
      </c>
      <c r="E548" s="1">
        <v>45347</v>
      </c>
      <c r="F548" t="s">
        <v>112</v>
      </c>
      <c r="G548" t="s">
        <v>185</v>
      </c>
      <c r="H548" t="s">
        <v>165</v>
      </c>
      <c r="I548" t="s">
        <v>91</v>
      </c>
      <c r="J548" t="s">
        <v>133</v>
      </c>
      <c r="K548">
        <v>0</v>
      </c>
      <c r="L548">
        <v>10</v>
      </c>
      <c r="M548">
        <v>0</v>
      </c>
      <c r="N548">
        <v>0</v>
      </c>
      <c r="O548">
        <f>fact_bookings[[#This Row],[adults_count]]+fact_bookings[[#This Row],[children_count]]</f>
        <v>0</v>
      </c>
      <c r="P548">
        <f>fact_bookings[[#This Row],[check_out_date]]-fact_bookings[[#This Row],[check_in_date]]</f>
        <v>9</v>
      </c>
      <c r="Q548">
        <f>ABS(fact_bookings[[#This Row],[check_in_date]]-fact_bookings[[#This Row],[booking_date]])</f>
        <v>46</v>
      </c>
      <c r="R548" s="10">
        <v>0</v>
      </c>
      <c r="S548">
        <f>fact_bookings[[#This Row],[total_room_revenue]]-fact_bookings[[#This Row],[commission_cost]]</f>
        <v>0</v>
      </c>
      <c r="T548" s="10">
        <f>fact_bookings[[#This Row],[number_of_rooms]]*fact_bookings[[#This Row],[LOS]]</f>
        <v>90</v>
      </c>
    </row>
    <row r="549" spans="1:20" x14ac:dyDescent="0.2">
      <c r="A549" t="s">
        <v>1265</v>
      </c>
      <c r="B549" t="s">
        <v>1266</v>
      </c>
      <c r="C549" s="1">
        <v>45292</v>
      </c>
      <c r="D549" s="1">
        <v>45293</v>
      </c>
      <c r="E549" s="1">
        <v>45301</v>
      </c>
      <c r="F549" t="s">
        <v>113</v>
      </c>
      <c r="G549" t="s">
        <v>168</v>
      </c>
      <c r="H549" t="s">
        <v>182</v>
      </c>
      <c r="I549" t="s">
        <v>90</v>
      </c>
      <c r="J549" t="s">
        <v>158</v>
      </c>
      <c r="K549">
        <v>14000</v>
      </c>
      <c r="L549">
        <v>5</v>
      </c>
      <c r="M549">
        <v>5</v>
      </c>
      <c r="N549">
        <v>3</v>
      </c>
      <c r="O549">
        <f>fact_bookings[[#This Row],[adults_count]]+fact_bookings[[#This Row],[children_count]]</f>
        <v>8</v>
      </c>
      <c r="P549">
        <f>fact_bookings[[#This Row],[check_out_date]]-fact_bookings[[#This Row],[check_in_date]]</f>
        <v>8</v>
      </c>
      <c r="Q549">
        <f>ABS(fact_bookings[[#This Row],[check_in_date]]-fact_bookings[[#This Row],[booking_date]])</f>
        <v>1</v>
      </c>
      <c r="R549" s="10">
        <v>0</v>
      </c>
      <c r="S549">
        <f>fact_bookings[[#This Row],[total_room_revenue]]-fact_bookings[[#This Row],[commission_cost]]</f>
        <v>14000</v>
      </c>
      <c r="T549" s="10">
        <f>fact_bookings[[#This Row],[number_of_rooms]]*fact_bookings[[#This Row],[LOS]]</f>
        <v>40</v>
      </c>
    </row>
    <row r="550" spans="1:20" x14ac:dyDescent="0.2">
      <c r="A550" t="s">
        <v>1267</v>
      </c>
      <c r="B550" t="s">
        <v>1268</v>
      </c>
      <c r="C550" s="1">
        <v>45292</v>
      </c>
      <c r="D550" s="1">
        <v>45293</v>
      </c>
      <c r="E550" s="1">
        <v>45300</v>
      </c>
      <c r="F550" t="s">
        <v>113</v>
      </c>
      <c r="G550" t="s">
        <v>185</v>
      </c>
      <c r="H550" t="s">
        <v>165</v>
      </c>
      <c r="I550" t="s">
        <v>89</v>
      </c>
      <c r="J550" t="s">
        <v>158</v>
      </c>
      <c r="K550">
        <v>2450</v>
      </c>
      <c r="L550">
        <v>1</v>
      </c>
      <c r="M550">
        <v>3</v>
      </c>
      <c r="N550">
        <v>0</v>
      </c>
      <c r="O550">
        <f>fact_bookings[[#This Row],[adults_count]]+fact_bookings[[#This Row],[children_count]]</f>
        <v>3</v>
      </c>
      <c r="P550">
        <f>fact_bookings[[#This Row],[check_out_date]]-fact_bookings[[#This Row],[check_in_date]]</f>
        <v>7</v>
      </c>
      <c r="Q550">
        <f>ABS(fact_bookings[[#This Row],[check_in_date]]-fact_bookings[[#This Row],[booking_date]])</f>
        <v>1</v>
      </c>
      <c r="R550" s="10">
        <v>490</v>
      </c>
      <c r="S550">
        <f>fact_bookings[[#This Row],[total_room_revenue]]-fact_bookings[[#This Row],[commission_cost]]</f>
        <v>1960</v>
      </c>
      <c r="T550" s="10">
        <f>fact_bookings[[#This Row],[number_of_rooms]]*fact_bookings[[#This Row],[LOS]]</f>
        <v>7</v>
      </c>
    </row>
    <row r="551" spans="1:20" x14ac:dyDescent="0.2">
      <c r="A551" t="s">
        <v>1269</v>
      </c>
      <c r="B551" t="s">
        <v>1270</v>
      </c>
      <c r="C551" s="1">
        <v>45292</v>
      </c>
      <c r="D551" s="1">
        <v>45293</v>
      </c>
      <c r="E551" s="1">
        <v>45306</v>
      </c>
      <c r="F551" t="s">
        <v>113</v>
      </c>
      <c r="G551" t="s">
        <v>171</v>
      </c>
      <c r="H551" t="s">
        <v>157</v>
      </c>
      <c r="I551" t="s">
        <v>90</v>
      </c>
      <c r="J551" t="s">
        <v>158</v>
      </c>
      <c r="K551">
        <v>18200</v>
      </c>
      <c r="L551">
        <v>4</v>
      </c>
      <c r="M551">
        <v>4</v>
      </c>
      <c r="N551">
        <v>4</v>
      </c>
      <c r="O551">
        <f>fact_bookings[[#This Row],[adults_count]]+fact_bookings[[#This Row],[children_count]]</f>
        <v>8</v>
      </c>
      <c r="P551">
        <f>fact_bookings[[#This Row],[check_out_date]]-fact_bookings[[#This Row],[check_in_date]]</f>
        <v>13</v>
      </c>
      <c r="Q551">
        <f>ABS(fact_bookings[[#This Row],[check_in_date]]-fact_bookings[[#This Row],[booking_date]])</f>
        <v>1</v>
      </c>
      <c r="R551" s="10">
        <v>0</v>
      </c>
      <c r="S551">
        <f>fact_bookings[[#This Row],[total_room_revenue]]-fact_bookings[[#This Row],[commission_cost]]</f>
        <v>18200</v>
      </c>
      <c r="T551" s="10">
        <f>fact_bookings[[#This Row],[number_of_rooms]]*fact_bookings[[#This Row],[LOS]]</f>
        <v>52</v>
      </c>
    </row>
    <row r="552" spans="1:20" x14ac:dyDescent="0.2">
      <c r="A552" t="s">
        <v>1271</v>
      </c>
      <c r="B552" t="s">
        <v>1272</v>
      </c>
      <c r="C552" s="1">
        <v>45292</v>
      </c>
      <c r="D552" s="1">
        <v>45293</v>
      </c>
      <c r="E552" s="1">
        <v>45294</v>
      </c>
      <c r="F552" t="s">
        <v>113</v>
      </c>
      <c r="G552" t="s">
        <v>185</v>
      </c>
      <c r="H552" t="s">
        <v>203</v>
      </c>
      <c r="I552" t="s">
        <v>93</v>
      </c>
      <c r="J552" t="s">
        <v>173</v>
      </c>
      <c r="K552">
        <v>700</v>
      </c>
      <c r="L552">
        <v>2</v>
      </c>
      <c r="M552">
        <v>6</v>
      </c>
      <c r="N552">
        <v>0</v>
      </c>
      <c r="O552">
        <f>fact_bookings[[#This Row],[adults_count]]+fact_bookings[[#This Row],[children_count]]</f>
        <v>6</v>
      </c>
      <c r="P552">
        <f>fact_bookings[[#This Row],[check_out_date]]-fact_bookings[[#This Row],[check_in_date]]</f>
        <v>1</v>
      </c>
      <c r="Q552">
        <f>ABS(fact_bookings[[#This Row],[check_in_date]]-fact_bookings[[#This Row],[booking_date]])</f>
        <v>1</v>
      </c>
      <c r="R552" s="10">
        <v>119</v>
      </c>
      <c r="S552">
        <f>fact_bookings[[#This Row],[total_room_revenue]]-fact_bookings[[#This Row],[commission_cost]]</f>
        <v>581</v>
      </c>
      <c r="T552" s="10">
        <f>fact_bookings[[#This Row],[number_of_rooms]]*fact_bookings[[#This Row],[LOS]]</f>
        <v>2</v>
      </c>
    </row>
    <row r="553" spans="1:20" x14ac:dyDescent="0.2">
      <c r="A553" t="s">
        <v>1273</v>
      </c>
      <c r="B553" t="s">
        <v>1274</v>
      </c>
      <c r="C553" s="1">
        <v>45292</v>
      </c>
      <c r="D553" s="1">
        <v>45293</v>
      </c>
      <c r="E553" s="1">
        <v>45305</v>
      </c>
      <c r="F553" t="s">
        <v>113</v>
      </c>
      <c r="G553" t="s">
        <v>178</v>
      </c>
      <c r="H553" t="s">
        <v>161</v>
      </c>
      <c r="I553" t="s">
        <v>89</v>
      </c>
      <c r="J553" t="s">
        <v>158</v>
      </c>
      <c r="K553">
        <v>16800</v>
      </c>
      <c r="L553">
        <v>4</v>
      </c>
      <c r="M553">
        <v>8</v>
      </c>
      <c r="N553">
        <v>1</v>
      </c>
      <c r="O553">
        <f>fact_bookings[[#This Row],[adults_count]]+fact_bookings[[#This Row],[children_count]]</f>
        <v>9</v>
      </c>
      <c r="P553">
        <f>fact_bookings[[#This Row],[check_out_date]]-fact_bookings[[#This Row],[check_in_date]]</f>
        <v>12</v>
      </c>
      <c r="Q553">
        <f>ABS(fact_bookings[[#This Row],[check_in_date]]-fact_bookings[[#This Row],[booking_date]])</f>
        <v>1</v>
      </c>
      <c r="R553" s="10">
        <v>2520</v>
      </c>
      <c r="S553">
        <f>fact_bookings[[#This Row],[total_room_revenue]]-fact_bookings[[#This Row],[commission_cost]]</f>
        <v>14280</v>
      </c>
      <c r="T553" s="10">
        <f>fact_bookings[[#This Row],[number_of_rooms]]*fact_bookings[[#This Row],[LOS]]</f>
        <v>48</v>
      </c>
    </row>
    <row r="554" spans="1:20" x14ac:dyDescent="0.2">
      <c r="A554" t="s">
        <v>1275</v>
      </c>
      <c r="B554" t="s">
        <v>1276</v>
      </c>
      <c r="C554" s="1">
        <v>45292</v>
      </c>
      <c r="D554" s="1">
        <v>45293</v>
      </c>
      <c r="E554" s="1">
        <v>45299</v>
      </c>
      <c r="F554" t="s">
        <v>113</v>
      </c>
      <c r="G554" t="s">
        <v>171</v>
      </c>
      <c r="H554" t="s">
        <v>157</v>
      </c>
      <c r="I554" t="s">
        <v>91</v>
      </c>
      <c r="J554" t="s">
        <v>158</v>
      </c>
      <c r="K554">
        <v>4200</v>
      </c>
      <c r="L554">
        <v>2</v>
      </c>
      <c r="M554">
        <v>4</v>
      </c>
      <c r="N554">
        <v>2</v>
      </c>
      <c r="O554">
        <f>fact_bookings[[#This Row],[adults_count]]+fact_bookings[[#This Row],[children_count]]</f>
        <v>6</v>
      </c>
      <c r="P554">
        <f>fact_bookings[[#This Row],[check_out_date]]-fact_bookings[[#This Row],[check_in_date]]</f>
        <v>6</v>
      </c>
      <c r="Q554">
        <f>ABS(fact_bookings[[#This Row],[check_in_date]]-fact_bookings[[#This Row],[booking_date]])</f>
        <v>1</v>
      </c>
      <c r="R554" s="10">
        <v>0</v>
      </c>
      <c r="S554">
        <f>fact_bookings[[#This Row],[total_room_revenue]]-fact_bookings[[#This Row],[commission_cost]]</f>
        <v>4200</v>
      </c>
      <c r="T554" s="10">
        <f>fact_bookings[[#This Row],[number_of_rooms]]*fact_bookings[[#This Row],[LOS]]</f>
        <v>12</v>
      </c>
    </row>
    <row r="555" spans="1:20" x14ac:dyDescent="0.2">
      <c r="A555" t="s">
        <v>1277</v>
      </c>
      <c r="B555" t="s">
        <v>1278</v>
      </c>
      <c r="C555" s="1">
        <v>45292</v>
      </c>
      <c r="D555" s="1">
        <v>45298</v>
      </c>
      <c r="E555" s="1">
        <v>45312</v>
      </c>
      <c r="F555" t="s">
        <v>113</v>
      </c>
      <c r="G555" t="s">
        <v>178</v>
      </c>
      <c r="H555" t="s">
        <v>182</v>
      </c>
      <c r="I555" t="s">
        <v>90</v>
      </c>
      <c r="J555" t="s">
        <v>158</v>
      </c>
      <c r="K555">
        <v>19600</v>
      </c>
      <c r="L555">
        <v>4</v>
      </c>
      <c r="M555">
        <v>8</v>
      </c>
      <c r="N555">
        <v>3</v>
      </c>
      <c r="O555">
        <f>fact_bookings[[#This Row],[adults_count]]+fact_bookings[[#This Row],[children_count]]</f>
        <v>11</v>
      </c>
      <c r="P555">
        <f>fact_bookings[[#This Row],[check_out_date]]-fact_bookings[[#This Row],[check_in_date]]</f>
        <v>14</v>
      </c>
      <c r="Q555">
        <f>ABS(fact_bookings[[#This Row],[check_in_date]]-fact_bookings[[#This Row],[booking_date]])</f>
        <v>6</v>
      </c>
      <c r="R555" s="10">
        <v>0</v>
      </c>
      <c r="S555">
        <f>fact_bookings[[#This Row],[total_room_revenue]]-fact_bookings[[#This Row],[commission_cost]]</f>
        <v>19600</v>
      </c>
      <c r="T555" s="10">
        <f>fact_bookings[[#This Row],[number_of_rooms]]*fact_bookings[[#This Row],[LOS]]</f>
        <v>56</v>
      </c>
    </row>
    <row r="556" spans="1:20" x14ac:dyDescent="0.2">
      <c r="A556" t="s">
        <v>1279</v>
      </c>
      <c r="B556" t="s">
        <v>1280</v>
      </c>
      <c r="C556" s="1">
        <v>45292</v>
      </c>
      <c r="D556" s="1">
        <v>45320</v>
      </c>
      <c r="E556" s="1">
        <v>45332</v>
      </c>
      <c r="F556" t="s">
        <v>113</v>
      </c>
      <c r="G556" t="s">
        <v>178</v>
      </c>
      <c r="H556" t="s">
        <v>228</v>
      </c>
      <c r="I556" t="s">
        <v>92</v>
      </c>
      <c r="J556" t="s">
        <v>158</v>
      </c>
      <c r="K556">
        <v>12600</v>
      </c>
      <c r="L556">
        <v>3</v>
      </c>
      <c r="M556">
        <v>3</v>
      </c>
      <c r="N556">
        <v>5</v>
      </c>
      <c r="O556">
        <f>fact_bookings[[#This Row],[adults_count]]+fact_bookings[[#This Row],[children_count]]</f>
        <v>8</v>
      </c>
      <c r="P556">
        <f>fact_bookings[[#This Row],[check_out_date]]-fact_bookings[[#This Row],[check_in_date]]</f>
        <v>12</v>
      </c>
      <c r="Q556">
        <f>ABS(fact_bookings[[#This Row],[check_in_date]]-fact_bookings[[#This Row],[booking_date]])</f>
        <v>28</v>
      </c>
      <c r="R556" s="10">
        <v>1260</v>
      </c>
      <c r="S556">
        <f>fact_bookings[[#This Row],[total_room_revenue]]-fact_bookings[[#This Row],[commission_cost]]</f>
        <v>11340</v>
      </c>
      <c r="T556" s="10">
        <f>fact_bookings[[#This Row],[number_of_rooms]]*fact_bookings[[#This Row],[LOS]]</f>
        <v>36</v>
      </c>
    </row>
    <row r="557" spans="1:20" x14ac:dyDescent="0.2">
      <c r="A557" t="s">
        <v>1281</v>
      </c>
      <c r="B557" t="s">
        <v>1282</v>
      </c>
      <c r="C557" s="1">
        <v>45292</v>
      </c>
      <c r="D557" s="1">
        <v>45293</v>
      </c>
      <c r="E557" s="1">
        <v>45301</v>
      </c>
      <c r="F557" t="s">
        <v>113</v>
      </c>
      <c r="G557" t="s">
        <v>168</v>
      </c>
      <c r="H557" t="s">
        <v>161</v>
      </c>
      <c r="I557" t="s">
        <v>92</v>
      </c>
      <c r="J557" t="s">
        <v>158</v>
      </c>
      <c r="K557">
        <v>2800</v>
      </c>
      <c r="L557">
        <v>1</v>
      </c>
      <c r="M557">
        <v>3</v>
      </c>
      <c r="N557">
        <v>1</v>
      </c>
      <c r="O557">
        <f>fact_bookings[[#This Row],[adults_count]]+fact_bookings[[#This Row],[children_count]]</f>
        <v>4</v>
      </c>
      <c r="P557">
        <f>fact_bookings[[#This Row],[check_out_date]]-fact_bookings[[#This Row],[check_in_date]]</f>
        <v>8</v>
      </c>
      <c r="Q557">
        <f>ABS(fact_bookings[[#This Row],[check_in_date]]-fact_bookings[[#This Row],[booking_date]])</f>
        <v>1</v>
      </c>
      <c r="R557" s="10">
        <v>420</v>
      </c>
      <c r="S557">
        <f>fact_bookings[[#This Row],[total_room_revenue]]-fact_bookings[[#This Row],[commission_cost]]</f>
        <v>2380</v>
      </c>
      <c r="T557" s="10">
        <f>fact_bookings[[#This Row],[number_of_rooms]]*fact_bookings[[#This Row],[LOS]]</f>
        <v>8</v>
      </c>
    </row>
    <row r="558" spans="1:20" x14ac:dyDescent="0.2">
      <c r="A558" t="s">
        <v>1283</v>
      </c>
      <c r="B558" t="s">
        <v>1284</v>
      </c>
      <c r="C558" s="1">
        <v>45292</v>
      </c>
      <c r="D558" s="1">
        <v>45295</v>
      </c>
      <c r="E558" s="1">
        <v>45297</v>
      </c>
      <c r="F558" t="s">
        <v>113</v>
      </c>
      <c r="G558" t="s">
        <v>171</v>
      </c>
      <c r="H558" t="s">
        <v>203</v>
      </c>
      <c r="I558" t="s">
        <v>90</v>
      </c>
      <c r="J558" t="s">
        <v>173</v>
      </c>
      <c r="K558">
        <v>2100</v>
      </c>
      <c r="L558">
        <v>3</v>
      </c>
      <c r="M558">
        <v>9</v>
      </c>
      <c r="N558">
        <v>2</v>
      </c>
      <c r="O558">
        <f>fact_bookings[[#This Row],[adults_count]]+fact_bookings[[#This Row],[children_count]]</f>
        <v>11</v>
      </c>
      <c r="P558">
        <f>fact_bookings[[#This Row],[check_out_date]]-fact_bookings[[#This Row],[check_in_date]]</f>
        <v>2</v>
      </c>
      <c r="Q558">
        <f>ABS(fact_bookings[[#This Row],[check_in_date]]-fact_bookings[[#This Row],[booking_date]])</f>
        <v>3</v>
      </c>
      <c r="R558" s="10">
        <v>357</v>
      </c>
      <c r="S558">
        <f>fact_bookings[[#This Row],[total_room_revenue]]-fact_bookings[[#This Row],[commission_cost]]</f>
        <v>1743</v>
      </c>
      <c r="T558" s="10">
        <f>fact_bookings[[#This Row],[number_of_rooms]]*fact_bookings[[#This Row],[LOS]]</f>
        <v>6</v>
      </c>
    </row>
    <row r="559" spans="1:20" x14ac:dyDescent="0.2">
      <c r="A559" t="s">
        <v>1285</v>
      </c>
      <c r="B559" t="s">
        <v>1286</v>
      </c>
      <c r="C559" s="1">
        <v>45292</v>
      </c>
      <c r="D559" s="1">
        <v>45293</v>
      </c>
      <c r="E559" s="1">
        <v>45307</v>
      </c>
      <c r="F559" t="s">
        <v>113</v>
      </c>
      <c r="G559" t="s">
        <v>178</v>
      </c>
      <c r="H559" t="s">
        <v>228</v>
      </c>
      <c r="I559" t="s">
        <v>90</v>
      </c>
      <c r="J559" t="s">
        <v>173</v>
      </c>
      <c r="K559">
        <v>14700</v>
      </c>
      <c r="L559">
        <v>3</v>
      </c>
      <c r="M559">
        <v>3</v>
      </c>
      <c r="N559">
        <v>2</v>
      </c>
      <c r="O559">
        <f>fact_bookings[[#This Row],[adults_count]]+fact_bookings[[#This Row],[children_count]]</f>
        <v>5</v>
      </c>
      <c r="P559">
        <f>fact_bookings[[#This Row],[check_out_date]]-fact_bookings[[#This Row],[check_in_date]]</f>
        <v>14</v>
      </c>
      <c r="Q559">
        <f>ABS(fact_bookings[[#This Row],[check_in_date]]-fact_bookings[[#This Row],[booking_date]])</f>
        <v>1</v>
      </c>
      <c r="R559" s="10">
        <v>1470</v>
      </c>
      <c r="S559">
        <f>fact_bookings[[#This Row],[total_room_revenue]]-fact_bookings[[#This Row],[commission_cost]]</f>
        <v>13230</v>
      </c>
      <c r="T559" s="10">
        <f>fact_bookings[[#This Row],[number_of_rooms]]*fact_bookings[[#This Row],[LOS]]</f>
        <v>42</v>
      </c>
    </row>
    <row r="560" spans="1:20" x14ac:dyDescent="0.2">
      <c r="A560" t="s">
        <v>1287</v>
      </c>
      <c r="B560" t="s">
        <v>1288</v>
      </c>
      <c r="C560" s="1">
        <v>45292</v>
      </c>
      <c r="D560" s="1">
        <v>45293</v>
      </c>
      <c r="E560" s="1">
        <v>45295</v>
      </c>
      <c r="F560" t="s">
        <v>113</v>
      </c>
      <c r="G560" t="s">
        <v>185</v>
      </c>
      <c r="H560" t="s">
        <v>172</v>
      </c>
      <c r="I560" t="s">
        <v>92</v>
      </c>
      <c r="J560" t="s">
        <v>158</v>
      </c>
      <c r="K560">
        <v>2100</v>
      </c>
      <c r="L560">
        <v>3</v>
      </c>
      <c r="M560">
        <v>9</v>
      </c>
      <c r="N560">
        <v>2</v>
      </c>
      <c r="O560">
        <f>fact_bookings[[#This Row],[adults_count]]+fact_bookings[[#This Row],[children_count]]</f>
        <v>11</v>
      </c>
      <c r="P560">
        <f>fact_bookings[[#This Row],[check_out_date]]-fact_bookings[[#This Row],[check_in_date]]</f>
        <v>2</v>
      </c>
      <c r="Q560">
        <f>ABS(fact_bookings[[#This Row],[check_in_date]]-fact_bookings[[#This Row],[booking_date]])</f>
        <v>1</v>
      </c>
      <c r="R560" s="10">
        <v>0</v>
      </c>
      <c r="S560">
        <f>fact_bookings[[#This Row],[total_room_revenue]]-fact_bookings[[#This Row],[commission_cost]]</f>
        <v>2100</v>
      </c>
      <c r="T560" s="10">
        <f>fact_bookings[[#This Row],[number_of_rooms]]*fact_bookings[[#This Row],[LOS]]</f>
        <v>6</v>
      </c>
    </row>
    <row r="561" spans="1:20" x14ac:dyDescent="0.2">
      <c r="A561" t="s">
        <v>1289</v>
      </c>
      <c r="B561" t="s">
        <v>1290</v>
      </c>
      <c r="C561" s="1">
        <v>45292</v>
      </c>
      <c r="D561" s="1">
        <v>45293</v>
      </c>
      <c r="E561" s="1">
        <v>45295</v>
      </c>
      <c r="F561" t="s">
        <v>112</v>
      </c>
      <c r="G561" t="s">
        <v>156</v>
      </c>
      <c r="H561" t="s">
        <v>179</v>
      </c>
      <c r="I561" t="s">
        <v>89</v>
      </c>
      <c r="J561" t="s">
        <v>173</v>
      </c>
      <c r="K561">
        <v>4800</v>
      </c>
      <c r="L561">
        <v>3</v>
      </c>
      <c r="M561">
        <v>6</v>
      </c>
      <c r="N561">
        <v>4</v>
      </c>
      <c r="O561">
        <f>fact_bookings[[#This Row],[adults_count]]+fact_bookings[[#This Row],[children_count]]</f>
        <v>10</v>
      </c>
      <c r="P561">
        <f>fact_bookings[[#This Row],[check_out_date]]-fact_bookings[[#This Row],[check_in_date]]</f>
        <v>2</v>
      </c>
      <c r="Q561">
        <f>ABS(fact_bookings[[#This Row],[check_in_date]]-fact_bookings[[#This Row],[booking_date]])</f>
        <v>1</v>
      </c>
      <c r="R561" s="10">
        <v>240</v>
      </c>
      <c r="S561">
        <f>fact_bookings[[#This Row],[total_room_revenue]]-fact_bookings[[#This Row],[commission_cost]]</f>
        <v>4560</v>
      </c>
      <c r="T561" s="10">
        <f>fact_bookings[[#This Row],[number_of_rooms]]*fact_bookings[[#This Row],[LOS]]</f>
        <v>6</v>
      </c>
    </row>
    <row r="562" spans="1:20" x14ac:dyDescent="0.2">
      <c r="A562" t="s">
        <v>1291</v>
      </c>
      <c r="B562" t="s">
        <v>1292</v>
      </c>
      <c r="C562" s="1">
        <v>45292</v>
      </c>
      <c r="D562" s="1">
        <v>45343</v>
      </c>
      <c r="E562" s="1">
        <v>45345</v>
      </c>
      <c r="F562" t="s">
        <v>110</v>
      </c>
      <c r="G562" t="s">
        <v>178</v>
      </c>
      <c r="H562" t="s">
        <v>179</v>
      </c>
      <c r="I562" t="s">
        <v>92</v>
      </c>
      <c r="J562" t="s">
        <v>158</v>
      </c>
      <c r="K562">
        <v>3300</v>
      </c>
      <c r="L562">
        <v>3</v>
      </c>
      <c r="M562">
        <v>3</v>
      </c>
      <c r="N562">
        <v>1</v>
      </c>
      <c r="O562">
        <f>fact_bookings[[#This Row],[adults_count]]+fact_bookings[[#This Row],[children_count]]</f>
        <v>4</v>
      </c>
      <c r="P562">
        <f>fact_bookings[[#This Row],[check_out_date]]-fact_bookings[[#This Row],[check_in_date]]</f>
        <v>2</v>
      </c>
      <c r="Q562">
        <f>ABS(fact_bookings[[#This Row],[check_in_date]]-fact_bookings[[#This Row],[booking_date]])</f>
        <v>51</v>
      </c>
      <c r="R562" s="10">
        <v>165</v>
      </c>
      <c r="S562">
        <f>fact_bookings[[#This Row],[total_room_revenue]]-fact_bookings[[#This Row],[commission_cost]]</f>
        <v>3135</v>
      </c>
      <c r="T562" s="10">
        <f>fact_bookings[[#This Row],[number_of_rooms]]*fact_bookings[[#This Row],[LOS]]</f>
        <v>6</v>
      </c>
    </row>
    <row r="563" spans="1:20" x14ac:dyDescent="0.2">
      <c r="A563" t="s">
        <v>1293</v>
      </c>
      <c r="B563" t="s">
        <v>1294</v>
      </c>
      <c r="C563" s="1">
        <v>45292</v>
      </c>
      <c r="D563" s="1">
        <v>45315</v>
      </c>
      <c r="E563" s="1">
        <v>45324</v>
      </c>
      <c r="F563" t="s">
        <v>111</v>
      </c>
      <c r="G563" t="s">
        <v>190</v>
      </c>
      <c r="H563" t="s">
        <v>228</v>
      </c>
      <c r="I563" t="s">
        <v>91</v>
      </c>
      <c r="J563" t="s">
        <v>158</v>
      </c>
      <c r="K563">
        <v>29700</v>
      </c>
      <c r="L563">
        <v>3</v>
      </c>
      <c r="M563">
        <v>3</v>
      </c>
      <c r="N563">
        <v>3</v>
      </c>
      <c r="O563">
        <f>fact_bookings[[#This Row],[adults_count]]+fact_bookings[[#This Row],[children_count]]</f>
        <v>6</v>
      </c>
      <c r="P563">
        <f>fact_bookings[[#This Row],[check_out_date]]-fact_bookings[[#This Row],[check_in_date]]</f>
        <v>9</v>
      </c>
      <c r="Q563">
        <f>ABS(fact_bookings[[#This Row],[check_in_date]]-fact_bookings[[#This Row],[booking_date]])</f>
        <v>23</v>
      </c>
      <c r="R563" s="10">
        <v>2970</v>
      </c>
      <c r="S563">
        <f>fact_bookings[[#This Row],[total_room_revenue]]-fact_bookings[[#This Row],[commission_cost]]</f>
        <v>26730</v>
      </c>
      <c r="T563" s="10">
        <f>fact_bookings[[#This Row],[number_of_rooms]]*fact_bookings[[#This Row],[LOS]]</f>
        <v>27</v>
      </c>
    </row>
    <row r="564" spans="1:20" x14ac:dyDescent="0.2">
      <c r="A564" t="s">
        <v>1295</v>
      </c>
      <c r="B564" t="s">
        <v>1296</v>
      </c>
      <c r="C564" s="1">
        <v>45292</v>
      </c>
      <c r="D564" s="1">
        <v>45293</v>
      </c>
      <c r="E564" s="1">
        <v>45305</v>
      </c>
      <c r="F564" t="s">
        <v>113</v>
      </c>
      <c r="G564" t="s">
        <v>156</v>
      </c>
      <c r="H564" t="s">
        <v>203</v>
      </c>
      <c r="I564" t="s">
        <v>89</v>
      </c>
      <c r="J564" t="s">
        <v>173</v>
      </c>
      <c r="K564">
        <v>8400</v>
      </c>
      <c r="L564">
        <v>2</v>
      </c>
      <c r="M564">
        <v>4</v>
      </c>
      <c r="N564">
        <v>0</v>
      </c>
      <c r="O564">
        <f>fact_bookings[[#This Row],[adults_count]]+fact_bookings[[#This Row],[children_count]]</f>
        <v>4</v>
      </c>
      <c r="P564">
        <f>fact_bookings[[#This Row],[check_out_date]]-fact_bookings[[#This Row],[check_in_date]]</f>
        <v>12</v>
      </c>
      <c r="Q564">
        <f>ABS(fact_bookings[[#This Row],[check_in_date]]-fact_bookings[[#This Row],[booking_date]])</f>
        <v>1</v>
      </c>
      <c r="R564" s="10">
        <v>1428</v>
      </c>
      <c r="S564">
        <f>fact_bookings[[#This Row],[total_room_revenue]]-fact_bookings[[#This Row],[commission_cost]]</f>
        <v>6972</v>
      </c>
      <c r="T564" s="10">
        <f>fact_bookings[[#This Row],[number_of_rooms]]*fact_bookings[[#This Row],[LOS]]</f>
        <v>24</v>
      </c>
    </row>
    <row r="565" spans="1:20" x14ac:dyDescent="0.2">
      <c r="A565" t="s">
        <v>1297</v>
      </c>
      <c r="B565" t="s">
        <v>1298</v>
      </c>
      <c r="C565" s="1">
        <v>45292</v>
      </c>
      <c r="D565" s="1">
        <v>45293</v>
      </c>
      <c r="E565" s="1">
        <v>45298</v>
      </c>
      <c r="F565" t="s">
        <v>113</v>
      </c>
      <c r="G565" t="s">
        <v>178</v>
      </c>
      <c r="H565" t="s">
        <v>172</v>
      </c>
      <c r="I565" t="s">
        <v>90</v>
      </c>
      <c r="J565" t="s">
        <v>158</v>
      </c>
      <c r="K565">
        <v>3500</v>
      </c>
      <c r="L565">
        <v>2</v>
      </c>
      <c r="M565">
        <v>2</v>
      </c>
      <c r="N565">
        <v>3</v>
      </c>
      <c r="O565">
        <f>fact_bookings[[#This Row],[adults_count]]+fact_bookings[[#This Row],[children_count]]</f>
        <v>5</v>
      </c>
      <c r="P565">
        <f>fact_bookings[[#This Row],[check_out_date]]-fact_bookings[[#This Row],[check_in_date]]</f>
        <v>5</v>
      </c>
      <c r="Q565">
        <f>ABS(fact_bookings[[#This Row],[check_in_date]]-fact_bookings[[#This Row],[booking_date]])</f>
        <v>1</v>
      </c>
      <c r="R565" s="10">
        <v>0</v>
      </c>
      <c r="S565">
        <f>fact_bookings[[#This Row],[total_room_revenue]]-fact_bookings[[#This Row],[commission_cost]]</f>
        <v>3500</v>
      </c>
      <c r="T565" s="10">
        <f>fact_bookings[[#This Row],[number_of_rooms]]*fact_bookings[[#This Row],[LOS]]</f>
        <v>10</v>
      </c>
    </row>
    <row r="566" spans="1:20" x14ac:dyDescent="0.2">
      <c r="A566" t="s">
        <v>1299</v>
      </c>
      <c r="B566" t="s">
        <v>1300</v>
      </c>
      <c r="C566" s="1">
        <v>45292</v>
      </c>
      <c r="D566" s="1">
        <v>45293</v>
      </c>
      <c r="E566" s="1">
        <v>45300</v>
      </c>
      <c r="F566" t="s">
        <v>113</v>
      </c>
      <c r="G566" t="s">
        <v>185</v>
      </c>
      <c r="H566" t="s">
        <v>165</v>
      </c>
      <c r="I566" t="s">
        <v>90</v>
      </c>
      <c r="J566" t="s">
        <v>158</v>
      </c>
      <c r="K566">
        <v>12250</v>
      </c>
      <c r="L566">
        <v>5</v>
      </c>
      <c r="M566">
        <v>15</v>
      </c>
      <c r="N566">
        <v>5</v>
      </c>
      <c r="O566">
        <f>fact_bookings[[#This Row],[adults_count]]+fact_bookings[[#This Row],[children_count]]</f>
        <v>20</v>
      </c>
      <c r="P566">
        <f>fact_bookings[[#This Row],[check_out_date]]-fact_bookings[[#This Row],[check_in_date]]</f>
        <v>7</v>
      </c>
      <c r="Q566">
        <f>ABS(fact_bookings[[#This Row],[check_in_date]]-fact_bookings[[#This Row],[booking_date]])</f>
        <v>1</v>
      </c>
      <c r="R566" s="10">
        <v>2450</v>
      </c>
      <c r="S566">
        <f>fact_bookings[[#This Row],[total_room_revenue]]-fact_bookings[[#This Row],[commission_cost]]</f>
        <v>9800</v>
      </c>
      <c r="T566" s="10">
        <f>fact_bookings[[#This Row],[number_of_rooms]]*fact_bookings[[#This Row],[LOS]]</f>
        <v>35</v>
      </c>
    </row>
    <row r="567" spans="1:20" x14ac:dyDescent="0.2">
      <c r="A567" t="s">
        <v>1301</v>
      </c>
      <c r="B567" t="s">
        <v>1302</v>
      </c>
      <c r="C567" s="1">
        <v>45292</v>
      </c>
      <c r="D567" s="1">
        <v>45293</v>
      </c>
      <c r="E567" s="1">
        <v>45300</v>
      </c>
      <c r="F567" t="s">
        <v>113</v>
      </c>
      <c r="G567" t="s">
        <v>185</v>
      </c>
      <c r="H567" t="s">
        <v>203</v>
      </c>
      <c r="I567" t="s">
        <v>91</v>
      </c>
      <c r="J567" t="s">
        <v>158</v>
      </c>
      <c r="K567">
        <v>12250</v>
      </c>
      <c r="L567">
        <v>5</v>
      </c>
      <c r="M567">
        <v>5</v>
      </c>
      <c r="N567">
        <v>3</v>
      </c>
      <c r="O567">
        <f>fact_bookings[[#This Row],[adults_count]]+fact_bookings[[#This Row],[children_count]]</f>
        <v>8</v>
      </c>
      <c r="P567">
        <f>fact_bookings[[#This Row],[check_out_date]]-fact_bookings[[#This Row],[check_in_date]]</f>
        <v>7</v>
      </c>
      <c r="Q567">
        <f>ABS(fact_bookings[[#This Row],[check_in_date]]-fact_bookings[[#This Row],[booking_date]])</f>
        <v>1</v>
      </c>
      <c r="R567" s="10">
        <v>2082.5</v>
      </c>
      <c r="S567">
        <f>fact_bookings[[#This Row],[total_room_revenue]]-fact_bookings[[#This Row],[commission_cost]]</f>
        <v>10167.5</v>
      </c>
      <c r="T567" s="10">
        <f>fact_bookings[[#This Row],[number_of_rooms]]*fact_bookings[[#This Row],[LOS]]</f>
        <v>35</v>
      </c>
    </row>
    <row r="568" spans="1:20" x14ac:dyDescent="0.2">
      <c r="A568" t="s">
        <v>1303</v>
      </c>
      <c r="B568" t="s">
        <v>1304</v>
      </c>
      <c r="C568" s="1">
        <v>45292</v>
      </c>
      <c r="D568" s="1">
        <v>45293</v>
      </c>
      <c r="E568" s="1">
        <v>45297</v>
      </c>
      <c r="F568" t="s">
        <v>113</v>
      </c>
      <c r="G568" t="s">
        <v>185</v>
      </c>
      <c r="H568" t="s">
        <v>172</v>
      </c>
      <c r="I568" t="s">
        <v>90</v>
      </c>
      <c r="J568" t="s">
        <v>158</v>
      </c>
      <c r="K568">
        <v>4200</v>
      </c>
      <c r="L568">
        <v>3</v>
      </c>
      <c r="M568">
        <v>6</v>
      </c>
      <c r="N568">
        <v>4</v>
      </c>
      <c r="O568">
        <f>fact_bookings[[#This Row],[adults_count]]+fact_bookings[[#This Row],[children_count]]</f>
        <v>10</v>
      </c>
      <c r="P568">
        <f>fact_bookings[[#This Row],[check_out_date]]-fact_bookings[[#This Row],[check_in_date]]</f>
        <v>4</v>
      </c>
      <c r="Q568">
        <f>ABS(fact_bookings[[#This Row],[check_in_date]]-fact_bookings[[#This Row],[booking_date]])</f>
        <v>1</v>
      </c>
      <c r="R568" s="10">
        <v>0</v>
      </c>
      <c r="S568">
        <f>fact_bookings[[#This Row],[total_room_revenue]]-fact_bookings[[#This Row],[commission_cost]]</f>
        <v>4200</v>
      </c>
      <c r="T568" s="10">
        <f>fact_bookings[[#This Row],[number_of_rooms]]*fact_bookings[[#This Row],[LOS]]</f>
        <v>12</v>
      </c>
    </row>
    <row r="569" spans="1:20" x14ac:dyDescent="0.2">
      <c r="A569" t="s">
        <v>1305</v>
      </c>
      <c r="B569" t="s">
        <v>1306</v>
      </c>
      <c r="C569" s="1">
        <v>45292</v>
      </c>
      <c r="D569" s="1">
        <v>45339</v>
      </c>
      <c r="E569" s="1">
        <v>45353</v>
      </c>
      <c r="F569" t="s">
        <v>113</v>
      </c>
      <c r="G569" t="s">
        <v>178</v>
      </c>
      <c r="H569" t="s">
        <v>228</v>
      </c>
      <c r="I569" t="s">
        <v>89</v>
      </c>
      <c r="J569" t="s">
        <v>173</v>
      </c>
      <c r="K569">
        <v>14700</v>
      </c>
      <c r="L569">
        <v>3</v>
      </c>
      <c r="M569">
        <v>6</v>
      </c>
      <c r="N569">
        <v>3</v>
      </c>
      <c r="O569">
        <f>fact_bookings[[#This Row],[adults_count]]+fact_bookings[[#This Row],[children_count]]</f>
        <v>9</v>
      </c>
      <c r="P569">
        <f>fact_bookings[[#This Row],[check_out_date]]-fact_bookings[[#This Row],[check_in_date]]</f>
        <v>14</v>
      </c>
      <c r="Q569">
        <f>ABS(fact_bookings[[#This Row],[check_in_date]]-fact_bookings[[#This Row],[booking_date]])</f>
        <v>47</v>
      </c>
      <c r="R569" s="10">
        <v>1470</v>
      </c>
      <c r="S569">
        <f>fact_bookings[[#This Row],[total_room_revenue]]-fact_bookings[[#This Row],[commission_cost]]</f>
        <v>13230</v>
      </c>
      <c r="T569" s="10">
        <f>fact_bookings[[#This Row],[number_of_rooms]]*fact_bookings[[#This Row],[LOS]]</f>
        <v>42</v>
      </c>
    </row>
    <row r="570" spans="1:20" x14ac:dyDescent="0.2">
      <c r="A570" t="s">
        <v>1307</v>
      </c>
      <c r="B570" t="s">
        <v>1308</v>
      </c>
      <c r="C570" s="1">
        <v>45292</v>
      </c>
      <c r="D570" s="1">
        <v>45293</v>
      </c>
      <c r="E570" s="1">
        <v>45294</v>
      </c>
      <c r="F570" t="s">
        <v>113</v>
      </c>
      <c r="G570" t="s">
        <v>178</v>
      </c>
      <c r="H570" t="s">
        <v>182</v>
      </c>
      <c r="I570" t="s">
        <v>90</v>
      </c>
      <c r="J570" t="s">
        <v>158</v>
      </c>
      <c r="K570">
        <v>350</v>
      </c>
      <c r="L570">
        <v>1</v>
      </c>
      <c r="M570">
        <v>3</v>
      </c>
      <c r="N570">
        <v>1</v>
      </c>
      <c r="O570">
        <f>fact_bookings[[#This Row],[adults_count]]+fact_bookings[[#This Row],[children_count]]</f>
        <v>4</v>
      </c>
      <c r="P570">
        <f>fact_bookings[[#This Row],[check_out_date]]-fact_bookings[[#This Row],[check_in_date]]</f>
        <v>1</v>
      </c>
      <c r="Q570">
        <f>ABS(fact_bookings[[#This Row],[check_in_date]]-fact_bookings[[#This Row],[booking_date]])</f>
        <v>1</v>
      </c>
      <c r="R570" s="10">
        <v>0</v>
      </c>
      <c r="S570">
        <f>fact_bookings[[#This Row],[total_room_revenue]]-fact_bookings[[#This Row],[commission_cost]]</f>
        <v>350</v>
      </c>
      <c r="T570" s="10">
        <f>fact_bookings[[#This Row],[number_of_rooms]]*fact_bookings[[#This Row],[LOS]]</f>
        <v>1</v>
      </c>
    </row>
    <row r="571" spans="1:20" x14ac:dyDescent="0.2">
      <c r="A571" t="s">
        <v>1309</v>
      </c>
      <c r="B571" t="s">
        <v>1310</v>
      </c>
      <c r="C571" s="1">
        <v>45292</v>
      </c>
      <c r="D571" s="1">
        <v>45293</v>
      </c>
      <c r="E571" s="1">
        <v>45302</v>
      </c>
      <c r="F571" t="s">
        <v>113</v>
      </c>
      <c r="G571" t="s">
        <v>178</v>
      </c>
      <c r="H571" t="s">
        <v>228</v>
      </c>
      <c r="I571" t="s">
        <v>90</v>
      </c>
      <c r="J571" t="s">
        <v>173</v>
      </c>
      <c r="K571">
        <v>12600</v>
      </c>
      <c r="L571">
        <v>4</v>
      </c>
      <c r="M571">
        <v>4</v>
      </c>
      <c r="N571">
        <v>0</v>
      </c>
      <c r="O571">
        <f>fact_bookings[[#This Row],[adults_count]]+fact_bookings[[#This Row],[children_count]]</f>
        <v>4</v>
      </c>
      <c r="P571">
        <f>fact_bookings[[#This Row],[check_out_date]]-fact_bookings[[#This Row],[check_in_date]]</f>
        <v>9</v>
      </c>
      <c r="Q571">
        <f>ABS(fact_bookings[[#This Row],[check_in_date]]-fact_bookings[[#This Row],[booking_date]])</f>
        <v>1</v>
      </c>
      <c r="R571" s="10">
        <v>1260</v>
      </c>
      <c r="S571">
        <f>fact_bookings[[#This Row],[total_room_revenue]]-fact_bookings[[#This Row],[commission_cost]]</f>
        <v>11340</v>
      </c>
      <c r="T571" s="10">
        <f>fact_bookings[[#This Row],[number_of_rooms]]*fact_bookings[[#This Row],[LOS]]</f>
        <v>36</v>
      </c>
    </row>
    <row r="572" spans="1:20" x14ac:dyDescent="0.2">
      <c r="A572" t="s">
        <v>1311</v>
      </c>
      <c r="B572" t="s">
        <v>1312</v>
      </c>
      <c r="C572" s="1">
        <v>45292</v>
      </c>
      <c r="D572" s="1">
        <v>45293</v>
      </c>
      <c r="E572" s="1">
        <v>45300</v>
      </c>
      <c r="F572" t="s">
        <v>113</v>
      </c>
      <c r="G572" t="s">
        <v>171</v>
      </c>
      <c r="H572" t="s">
        <v>165</v>
      </c>
      <c r="I572" t="s">
        <v>89</v>
      </c>
      <c r="J572" t="s">
        <v>173</v>
      </c>
      <c r="K572">
        <v>9800</v>
      </c>
      <c r="L572">
        <v>4</v>
      </c>
      <c r="M572">
        <v>4</v>
      </c>
      <c r="N572">
        <v>4</v>
      </c>
      <c r="O572">
        <f>fact_bookings[[#This Row],[adults_count]]+fact_bookings[[#This Row],[children_count]]</f>
        <v>8</v>
      </c>
      <c r="P572">
        <f>fact_bookings[[#This Row],[check_out_date]]-fact_bookings[[#This Row],[check_in_date]]</f>
        <v>7</v>
      </c>
      <c r="Q572">
        <f>ABS(fact_bookings[[#This Row],[check_in_date]]-fact_bookings[[#This Row],[booking_date]])</f>
        <v>1</v>
      </c>
      <c r="R572" s="10">
        <v>1960</v>
      </c>
      <c r="S572">
        <f>fact_bookings[[#This Row],[total_room_revenue]]-fact_bookings[[#This Row],[commission_cost]]</f>
        <v>7840</v>
      </c>
      <c r="T572" s="10">
        <f>fact_bookings[[#This Row],[number_of_rooms]]*fact_bookings[[#This Row],[LOS]]</f>
        <v>28</v>
      </c>
    </row>
    <row r="573" spans="1:20" x14ac:dyDescent="0.2">
      <c r="A573" t="s">
        <v>1313</v>
      </c>
      <c r="B573" t="s">
        <v>1314</v>
      </c>
      <c r="C573" s="1">
        <v>45292</v>
      </c>
      <c r="D573" s="1">
        <v>45293</v>
      </c>
      <c r="E573" s="1">
        <v>45299</v>
      </c>
      <c r="F573" t="s">
        <v>113</v>
      </c>
      <c r="G573" t="s">
        <v>185</v>
      </c>
      <c r="H573" t="s">
        <v>165</v>
      </c>
      <c r="I573" t="s">
        <v>90</v>
      </c>
      <c r="J573" t="s">
        <v>158</v>
      </c>
      <c r="K573">
        <v>2100</v>
      </c>
      <c r="L573">
        <v>1</v>
      </c>
      <c r="M573">
        <v>3</v>
      </c>
      <c r="N573">
        <v>1</v>
      </c>
      <c r="O573">
        <f>fact_bookings[[#This Row],[adults_count]]+fact_bookings[[#This Row],[children_count]]</f>
        <v>4</v>
      </c>
      <c r="P573">
        <f>fact_bookings[[#This Row],[check_out_date]]-fact_bookings[[#This Row],[check_in_date]]</f>
        <v>6</v>
      </c>
      <c r="Q573">
        <f>ABS(fact_bookings[[#This Row],[check_in_date]]-fact_bookings[[#This Row],[booking_date]])</f>
        <v>1</v>
      </c>
      <c r="R573" s="10">
        <v>420</v>
      </c>
      <c r="S573">
        <f>fact_bookings[[#This Row],[total_room_revenue]]-fact_bookings[[#This Row],[commission_cost]]</f>
        <v>1680</v>
      </c>
      <c r="T573" s="10">
        <f>fact_bookings[[#This Row],[number_of_rooms]]*fact_bookings[[#This Row],[LOS]]</f>
        <v>6</v>
      </c>
    </row>
    <row r="574" spans="1:20" x14ac:dyDescent="0.2">
      <c r="A574" t="s">
        <v>1315</v>
      </c>
      <c r="B574" t="s">
        <v>1316</v>
      </c>
      <c r="C574" s="1">
        <v>45292</v>
      </c>
      <c r="D574" s="1">
        <v>45298</v>
      </c>
      <c r="E574" s="1">
        <v>45309</v>
      </c>
      <c r="F574" t="s">
        <v>113</v>
      </c>
      <c r="G574" t="s">
        <v>185</v>
      </c>
      <c r="H574" t="s">
        <v>172</v>
      </c>
      <c r="I574" t="s">
        <v>92</v>
      </c>
      <c r="J574" t="s">
        <v>158</v>
      </c>
      <c r="K574">
        <v>7700</v>
      </c>
      <c r="L574">
        <v>2</v>
      </c>
      <c r="M574">
        <v>2</v>
      </c>
      <c r="N574">
        <v>2</v>
      </c>
      <c r="O574">
        <f>fact_bookings[[#This Row],[adults_count]]+fact_bookings[[#This Row],[children_count]]</f>
        <v>4</v>
      </c>
      <c r="P574">
        <f>fact_bookings[[#This Row],[check_out_date]]-fact_bookings[[#This Row],[check_in_date]]</f>
        <v>11</v>
      </c>
      <c r="Q574">
        <f>ABS(fact_bookings[[#This Row],[check_in_date]]-fact_bookings[[#This Row],[booking_date]])</f>
        <v>6</v>
      </c>
      <c r="R574" s="10">
        <v>0</v>
      </c>
      <c r="S574">
        <f>fact_bookings[[#This Row],[total_room_revenue]]-fact_bookings[[#This Row],[commission_cost]]</f>
        <v>7700</v>
      </c>
      <c r="T574" s="10">
        <f>fact_bookings[[#This Row],[number_of_rooms]]*fact_bookings[[#This Row],[LOS]]</f>
        <v>22</v>
      </c>
    </row>
    <row r="575" spans="1:20" x14ac:dyDescent="0.2">
      <c r="A575" t="s">
        <v>1317</v>
      </c>
      <c r="B575" t="s">
        <v>1318</v>
      </c>
      <c r="C575" s="1">
        <v>45292</v>
      </c>
      <c r="D575" s="1">
        <v>45293</v>
      </c>
      <c r="E575" s="1">
        <v>45305</v>
      </c>
      <c r="F575" t="s">
        <v>113</v>
      </c>
      <c r="G575" t="s">
        <v>156</v>
      </c>
      <c r="H575" t="s">
        <v>161</v>
      </c>
      <c r="I575" t="s">
        <v>89</v>
      </c>
      <c r="J575" t="s">
        <v>158</v>
      </c>
      <c r="K575">
        <v>4200</v>
      </c>
      <c r="L575">
        <v>1</v>
      </c>
      <c r="M575">
        <v>3</v>
      </c>
      <c r="N575">
        <v>0</v>
      </c>
      <c r="O575">
        <f>fact_bookings[[#This Row],[adults_count]]+fact_bookings[[#This Row],[children_count]]</f>
        <v>3</v>
      </c>
      <c r="P575">
        <f>fact_bookings[[#This Row],[check_out_date]]-fact_bookings[[#This Row],[check_in_date]]</f>
        <v>12</v>
      </c>
      <c r="Q575">
        <f>ABS(fact_bookings[[#This Row],[check_in_date]]-fact_bookings[[#This Row],[booking_date]])</f>
        <v>1</v>
      </c>
      <c r="R575" s="10">
        <v>630</v>
      </c>
      <c r="S575">
        <f>fact_bookings[[#This Row],[total_room_revenue]]-fact_bookings[[#This Row],[commission_cost]]</f>
        <v>3570</v>
      </c>
      <c r="T575" s="10">
        <f>fact_bookings[[#This Row],[number_of_rooms]]*fact_bookings[[#This Row],[LOS]]</f>
        <v>12</v>
      </c>
    </row>
    <row r="576" spans="1:20" x14ac:dyDescent="0.2">
      <c r="A576" t="s">
        <v>1319</v>
      </c>
      <c r="B576" t="s">
        <v>1320</v>
      </c>
      <c r="C576" s="1">
        <v>45292</v>
      </c>
      <c r="D576" s="1">
        <v>45293</v>
      </c>
      <c r="E576" s="1">
        <v>45298</v>
      </c>
      <c r="F576" t="s">
        <v>114</v>
      </c>
      <c r="G576" t="s">
        <v>164</v>
      </c>
      <c r="H576" t="s">
        <v>161</v>
      </c>
      <c r="I576" t="s">
        <v>90</v>
      </c>
      <c r="J576" t="s">
        <v>158</v>
      </c>
      <c r="K576">
        <v>18000</v>
      </c>
      <c r="L576">
        <v>3</v>
      </c>
      <c r="M576">
        <v>6</v>
      </c>
      <c r="N576">
        <v>4</v>
      </c>
      <c r="O576">
        <f>fact_bookings[[#This Row],[adults_count]]+fact_bookings[[#This Row],[children_count]]</f>
        <v>10</v>
      </c>
      <c r="P576">
        <f>fact_bookings[[#This Row],[check_out_date]]-fact_bookings[[#This Row],[check_in_date]]</f>
        <v>5</v>
      </c>
      <c r="Q576">
        <f>ABS(fact_bookings[[#This Row],[check_in_date]]-fact_bookings[[#This Row],[booking_date]])</f>
        <v>1</v>
      </c>
      <c r="R576" s="10">
        <v>2700</v>
      </c>
      <c r="S576">
        <f>fact_bookings[[#This Row],[total_room_revenue]]-fact_bookings[[#This Row],[commission_cost]]</f>
        <v>15300</v>
      </c>
      <c r="T576" s="10">
        <f>fact_bookings[[#This Row],[number_of_rooms]]*fact_bookings[[#This Row],[LOS]]</f>
        <v>15</v>
      </c>
    </row>
    <row r="577" spans="1:20" x14ac:dyDescent="0.2">
      <c r="A577" t="s">
        <v>1321</v>
      </c>
      <c r="B577" t="s">
        <v>1322</v>
      </c>
      <c r="C577" s="1">
        <v>45292</v>
      </c>
      <c r="D577" s="1">
        <v>45293</v>
      </c>
      <c r="E577" s="1">
        <v>45301</v>
      </c>
      <c r="F577" t="s">
        <v>110</v>
      </c>
      <c r="G577" t="s">
        <v>178</v>
      </c>
      <c r="H577" t="s">
        <v>161</v>
      </c>
      <c r="I577" t="s">
        <v>92</v>
      </c>
      <c r="J577" t="s">
        <v>158</v>
      </c>
      <c r="K577">
        <v>8800</v>
      </c>
      <c r="L577">
        <v>2</v>
      </c>
      <c r="M577">
        <v>4</v>
      </c>
      <c r="N577">
        <v>2</v>
      </c>
      <c r="O577">
        <f>fact_bookings[[#This Row],[adults_count]]+fact_bookings[[#This Row],[children_count]]</f>
        <v>6</v>
      </c>
      <c r="P577">
        <f>fact_bookings[[#This Row],[check_out_date]]-fact_bookings[[#This Row],[check_in_date]]</f>
        <v>8</v>
      </c>
      <c r="Q577">
        <f>ABS(fact_bookings[[#This Row],[check_in_date]]-fact_bookings[[#This Row],[booking_date]])</f>
        <v>1</v>
      </c>
      <c r="R577" s="10">
        <v>1320</v>
      </c>
      <c r="S577">
        <f>fact_bookings[[#This Row],[total_room_revenue]]-fact_bookings[[#This Row],[commission_cost]]</f>
        <v>7480</v>
      </c>
      <c r="T577" s="10">
        <f>fact_bookings[[#This Row],[number_of_rooms]]*fact_bookings[[#This Row],[LOS]]</f>
        <v>16</v>
      </c>
    </row>
    <row r="578" spans="1:20" x14ac:dyDescent="0.2">
      <c r="A578" t="s">
        <v>1323</v>
      </c>
      <c r="B578" t="s">
        <v>1324</v>
      </c>
      <c r="C578" s="1">
        <v>45292</v>
      </c>
      <c r="D578" s="1">
        <v>45293</v>
      </c>
      <c r="E578" s="1">
        <v>45306</v>
      </c>
      <c r="F578" t="s">
        <v>113</v>
      </c>
      <c r="G578" t="s">
        <v>156</v>
      </c>
      <c r="H578" t="s">
        <v>182</v>
      </c>
      <c r="I578" t="s">
        <v>91</v>
      </c>
      <c r="J578" t="s">
        <v>158</v>
      </c>
      <c r="K578">
        <v>18200</v>
      </c>
      <c r="L578">
        <v>4</v>
      </c>
      <c r="M578">
        <v>12</v>
      </c>
      <c r="N578">
        <v>2</v>
      </c>
      <c r="O578">
        <f>fact_bookings[[#This Row],[adults_count]]+fact_bookings[[#This Row],[children_count]]</f>
        <v>14</v>
      </c>
      <c r="P578">
        <f>fact_bookings[[#This Row],[check_out_date]]-fact_bookings[[#This Row],[check_in_date]]</f>
        <v>13</v>
      </c>
      <c r="Q578">
        <f>ABS(fact_bookings[[#This Row],[check_in_date]]-fact_bookings[[#This Row],[booking_date]])</f>
        <v>1</v>
      </c>
      <c r="R578" s="10">
        <v>0</v>
      </c>
      <c r="S578">
        <f>fact_bookings[[#This Row],[total_room_revenue]]-fact_bookings[[#This Row],[commission_cost]]</f>
        <v>18200</v>
      </c>
      <c r="T578" s="10">
        <f>fact_bookings[[#This Row],[number_of_rooms]]*fact_bookings[[#This Row],[LOS]]</f>
        <v>52</v>
      </c>
    </row>
    <row r="579" spans="1:20" x14ac:dyDescent="0.2">
      <c r="A579" t="s">
        <v>1325</v>
      </c>
      <c r="B579" t="s">
        <v>1326</v>
      </c>
      <c r="C579" s="1">
        <v>45292</v>
      </c>
      <c r="D579" s="1">
        <v>45293</v>
      </c>
      <c r="E579" s="1">
        <v>45306</v>
      </c>
      <c r="F579" t="s">
        <v>110</v>
      </c>
      <c r="G579" t="s">
        <v>178</v>
      </c>
      <c r="H579" t="s">
        <v>161</v>
      </c>
      <c r="I579" t="s">
        <v>92</v>
      </c>
      <c r="J579" t="s">
        <v>158</v>
      </c>
      <c r="K579">
        <v>14300</v>
      </c>
      <c r="L579">
        <v>2</v>
      </c>
      <c r="M579">
        <v>2</v>
      </c>
      <c r="N579">
        <v>1</v>
      </c>
      <c r="O579">
        <f>fact_bookings[[#This Row],[adults_count]]+fact_bookings[[#This Row],[children_count]]</f>
        <v>3</v>
      </c>
      <c r="P579">
        <f>fact_bookings[[#This Row],[check_out_date]]-fact_bookings[[#This Row],[check_in_date]]</f>
        <v>13</v>
      </c>
      <c r="Q579">
        <f>ABS(fact_bookings[[#This Row],[check_in_date]]-fact_bookings[[#This Row],[booking_date]])</f>
        <v>1</v>
      </c>
      <c r="R579" s="10">
        <v>2145</v>
      </c>
      <c r="S579">
        <f>fact_bookings[[#This Row],[total_room_revenue]]-fact_bookings[[#This Row],[commission_cost]]</f>
        <v>12155</v>
      </c>
      <c r="T579" s="10">
        <f>fact_bookings[[#This Row],[number_of_rooms]]*fact_bookings[[#This Row],[LOS]]</f>
        <v>26</v>
      </c>
    </row>
    <row r="580" spans="1:20" x14ac:dyDescent="0.2">
      <c r="A580" t="s">
        <v>1327</v>
      </c>
      <c r="B580" t="s">
        <v>1328</v>
      </c>
      <c r="C580" s="1">
        <v>45292</v>
      </c>
      <c r="D580" s="1">
        <v>45293</v>
      </c>
      <c r="E580" s="1">
        <v>45302</v>
      </c>
      <c r="F580" t="s">
        <v>113</v>
      </c>
      <c r="G580" t="s">
        <v>178</v>
      </c>
      <c r="H580" t="s">
        <v>203</v>
      </c>
      <c r="I580" t="s">
        <v>93</v>
      </c>
      <c r="J580" t="s">
        <v>158</v>
      </c>
      <c r="K580">
        <v>3150</v>
      </c>
      <c r="L580">
        <v>1</v>
      </c>
      <c r="M580">
        <v>3</v>
      </c>
      <c r="N580">
        <v>0</v>
      </c>
      <c r="O580">
        <f>fact_bookings[[#This Row],[adults_count]]+fact_bookings[[#This Row],[children_count]]</f>
        <v>3</v>
      </c>
      <c r="P580">
        <f>fact_bookings[[#This Row],[check_out_date]]-fact_bookings[[#This Row],[check_in_date]]</f>
        <v>9</v>
      </c>
      <c r="Q580">
        <f>ABS(fact_bookings[[#This Row],[check_in_date]]-fact_bookings[[#This Row],[booking_date]])</f>
        <v>1</v>
      </c>
      <c r="R580" s="10">
        <v>535.5</v>
      </c>
      <c r="S580">
        <f>fact_bookings[[#This Row],[total_room_revenue]]-fact_bookings[[#This Row],[commission_cost]]</f>
        <v>2614.5</v>
      </c>
      <c r="T580" s="10">
        <f>fact_bookings[[#This Row],[number_of_rooms]]*fact_bookings[[#This Row],[LOS]]</f>
        <v>9</v>
      </c>
    </row>
    <row r="581" spans="1:20" x14ac:dyDescent="0.2">
      <c r="A581" t="s">
        <v>1329</v>
      </c>
      <c r="B581" t="s">
        <v>1330</v>
      </c>
      <c r="C581" s="1">
        <v>45292</v>
      </c>
      <c r="D581" s="1">
        <v>45293</v>
      </c>
      <c r="E581" s="1">
        <v>45297</v>
      </c>
      <c r="F581" t="s">
        <v>110</v>
      </c>
      <c r="G581" t="s">
        <v>178</v>
      </c>
      <c r="H581" t="s">
        <v>179</v>
      </c>
      <c r="I581" t="s">
        <v>92</v>
      </c>
      <c r="J581" t="s">
        <v>158</v>
      </c>
      <c r="K581">
        <v>6600</v>
      </c>
      <c r="L581">
        <v>3</v>
      </c>
      <c r="M581">
        <v>3</v>
      </c>
      <c r="N581">
        <v>3</v>
      </c>
      <c r="O581">
        <f>fact_bookings[[#This Row],[adults_count]]+fact_bookings[[#This Row],[children_count]]</f>
        <v>6</v>
      </c>
      <c r="P581">
        <f>fact_bookings[[#This Row],[check_out_date]]-fact_bookings[[#This Row],[check_in_date]]</f>
        <v>4</v>
      </c>
      <c r="Q581">
        <f>ABS(fact_bookings[[#This Row],[check_in_date]]-fact_bookings[[#This Row],[booking_date]])</f>
        <v>1</v>
      </c>
      <c r="R581" s="10">
        <v>330</v>
      </c>
      <c r="S581">
        <f>fact_bookings[[#This Row],[total_room_revenue]]-fact_bookings[[#This Row],[commission_cost]]</f>
        <v>6270</v>
      </c>
      <c r="T581" s="10">
        <f>fact_bookings[[#This Row],[number_of_rooms]]*fact_bookings[[#This Row],[LOS]]</f>
        <v>12</v>
      </c>
    </row>
    <row r="582" spans="1:20" x14ac:dyDescent="0.2">
      <c r="A582" t="s">
        <v>1331</v>
      </c>
      <c r="B582" t="s">
        <v>1332</v>
      </c>
      <c r="C582" s="1">
        <v>45292</v>
      </c>
      <c r="D582" s="1">
        <v>45293</v>
      </c>
      <c r="E582" s="1">
        <v>45294</v>
      </c>
      <c r="F582" t="s">
        <v>113</v>
      </c>
      <c r="G582" t="s">
        <v>178</v>
      </c>
      <c r="H582" t="s">
        <v>172</v>
      </c>
      <c r="I582" t="s">
        <v>90</v>
      </c>
      <c r="J582" t="s">
        <v>133</v>
      </c>
      <c r="K582">
        <v>0</v>
      </c>
      <c r="L582">
        <v>7</v>
      </c>
      <c r="M582">
        <v>0</v>
      </c>
      <c r="N582">
        <v>0</v>
      </c>
      <c r="O582">
        <f>fact_bookings[[#This Row],[adults_count]]+fact_bookings[[#This Row],[children_count]]</f>
        <v>0</v>
      </c>
      <c r="P582">
        <f>fact_bookings[[#This Row],[check_out_date]]-fact_bookings[[#This Row],[check_in_date]]</f>
        <v>1</v>
      </c>
      <c r="Q582">
        <f>ABS(fact_bookings[[#This Row],[check_in_date]]-fact_bookings[[#This Row],[booking_date]])</f>
        <v>1</v>
      </c>
      <c r="R582" s="10">
        <v>0</v>
      </c>
      <c r="S582">
        <f>fact_bookings[[#This Row],[total_room_revenue]]-fact_bookings[[#This Row],[commission_cost]]</f>
        <v>0</v>
      </c>
      <c r="T582" s="10">
        <f>fact_bookings[[#This Row],[number_of_rooms]]*fact_bookings[[#This Row],[LOS]]</f>
        <v>7</v>
      </c>
    </row>
    <row r="583" spans="1:20" x14ac:dyDescent="0.2">
      <c r="A583" t="s">
        <v>1333</v>
      </c>
      <c r="B583" t="s">
        <v>1334</v>
      </c>
      <c r="C583" s="1">
        <v>45292</v>
      </c>
      <c r="D583" s="1">
        <v>45293</v>
      </c>
      <c r="E583" s="1">
        <v>45294</v>
      </c>
      <c r="F583" t="s">
        <v>113</v>
      </c>
      <c r="G583" t="s">
        <v>164</v>
      </c>
      <c r="H583" t="s">
        <v>182</v>
      </c>
      <c r="I583" t="s">
        <v>92</v>
      </c>
      <c r="J583" t="s">
        <v>173</v>
      </c>
      <c r="K583">
        <v>350</v>
      </c>
      <c r="L583">
        <v>1</v>
      </c>
      <c r="M583">
        <v>2</v>
      </c>
      <c r="N583">
        <v>1</v>
      </c>
      <c r="O583">
        <f>fact_bookings[[#This Row],[adults_count]]+fact_bookings[[#This Row],[children_count]]</f>
        <v>3</v>
      </c>
      <c r="P583">
        <f>fact_bookings[[#This Row],[check_out_date]]-fact_bookings[[#This Row],[check_in_date]]</f>
        <v>1</v>
      </c>
      <c r="Q583">
        <f>ABS(fact_bookings[[#This Row],[check_in_date]]-fact_bookings[[#This Row],[booking_date]])</f>
        <v>1</v>
      </c>
      <c r="R583" s="10">
        <v>0</v>
      </c>
      <c r="S583">
        <f>fact_bookings[[#This Row],[total_room_revenue]]-fact_bookings[[#This Row],[commission_cost]]</f>
        <v>350</v>
      </c>
      <c r="T583" s="10">
        <f>fact_bookings[[#This Row],[number_of_rooms]]*fact_bookings[[#This Row],[LOS]]</f>
        <v>1</v>
      </c>
    </row>
    <row r="584" spans="1:20" x14ac:dyDescent="0.2">
      <c r="A584" t="s">
        <v>1335</v>
      </c>
      <c r="B584" t="s">
        <v>1336</v>
      </c>
      <c r="C584" s="1">
        <v>45292</v>
      </c>
      <c r="D584" s="1">
        <v>45293</v>
      </c>
      <c r="E584" s="1">
        <v>45305</v>
      </c>
      <c r="F584" t="s">
        <v>114</v>
      </c>
      <c r="G584" t="s">
        <v>164</v>
      </c>
      <c r="H584" t="s">
        <v>172</v>
      </c>
      <c r="I584" t="s">
        <v>91</v>
      </c>
      <c r="J584" t="s">
        <v>158</v>
      </c>
      <c r="K584">
        <v>28800</v>
      </c>
      <c r="L584">
        <v>2</v>
      </c>
      <c r="M584">
        <v>6</v>
      </c>
      <c r="N584">
        <v>1</v>
      </c>
      <c r="O584">
        <f>fact_bookings[[#This Row],[adults_count]]+fact_bookings[[#This Row],[children_count]]</f>
        <v>7</v>
      </c>
      <c r="P584">
        <f>fact_bookings[[#This Row],[check_out_date]]-fact_bookings[[#This Row],[check_in_date]]</f>
        <v>12</v>
      </c>
      <c r="Q584">
        <f>ABS(fact_bookings[[#This Row],[check_in_date]]-fact_bookings[[#This Row],[booking_date]])</f>
        <v>1</v>
      </c>
      <c r="R584" s="10">
        <v>0</v>
      </c>
      <c r="S584">
        <f>fact_bookings[[#This Row],[total_room_revenue]]-fact_bookings[[#This Row],[commission_cost]]</f>
        <v>28800</v>
      </c>
      <c r="T584" s="10">
        <f>fact_bookings[[#This Row],[number_of_rooms]]*fact_bookings[[#This Row],[LOS]]</f>
        <v>24</v>
      </c>
    </row>
    <row r="585" spans="1:20" x14ac:dyDescent="0.2">
      <c r="A585" t="s">
        <v>1337</v>
      </c>
      <c r="B585" t="s">
        <v>1338</v>
      </c>
      <c r="C585" s="1">
        <v>45292</v>
      </c>
      <c r="D585" s="1">
        <v>45334</v>
      </c>
      <c r="E585" s="1">
        <v>45347</v>
      </c>
      <c r="F585" t="s">
        <v>111</v>
      </c>
      <c r="G585" t="s">
        <v>156</v>
      </c>
      <c r="H585" t="s">
        <v>161</v>
      </c>
      <c r="I585" t="s">
        <v>91</v>
      </c>
      <c r="J585" t="s">
        <v>134</v>
      </c>
      <c r="K585">
        <v>14300</v>
      </c>
      <c r="L585">
        <v>1</v>
      </c>
      <c r="M585">
        <v>2</v>
      </c>
      <c r="N585">
        <v>0</v>
      </c>
      <c r="O585">
        <f>fact_bookings[[#This Row],[adults_count]]+fact_bookings[[#This Row],[children_count]]</f>
        <v>2</v>
      </c>
      <c r="P585">
        <f>fact_bookings[[#This Row],[check_out_date]]-fact_bookings[[#This Row],[check_in_date]]</f>
        <v>13</v>
      </c>
      <c r="Q585">
        <f>ABS(fact_bookings[[#This Row],[check_in_date]]-fact_bookings[[#This Row],[booking_date]])</f>
        <v>42</v>
      </c>
      <c r="R585" s="10">
        <v>2145</v>
      </c>
      <c r="S585">
        <f>fact_bookings[[#This Row],[total_room_revenue]]-fact_bookings[[#This Row],[commission_cost]]</f>
        <v>12155</v>
      </c>
      <c r="T585" s="10">
        <f>fact_bookings[[#This Row],[number_of_rooms]]*fact_bookings[[#This Row],[LOS]]</f>
        <v>13</v>
      </c>
    </row>
    <row r="586" spans="1:20" x14ac:dyDescent="0.2">
      <c r="A586" t="s">
        <v>1339</v>
      </c>
      <c r="B586" t="s">
        <v>1340</v>
      </c>
      <c r="C586" s="1">
        <v>45292</v>
      </c>
      <c r="D586" s="1">
        <v>45293</v>
      </c>
      <c r="E586" s="1">
        <v>45307</v>
      </c>
      <c r="F586" t="s">
        <v>113</v>
      </c>
      <c r="G586" t="s">
        <v>185</v>
      </c>
      <c r="H586" t="s">
        <v>179</v>
      </c>
      <c r="I586" t="s">
        <v>89</v>
      </c>
      <c r="J586" t="s">
        <v>158</v>
      </c>
      <c r="K586">
        <v>14700</v>
      </c>
      <c r="L586">
        <v>3</v>
      </c>
      <c r="M586">
        <v>6</v>
      </c>
      <c r="N586">
        <v>3</v>
      </c>
      <c r="O586">
        <f>fact_bookings[[#This Row],[adults_count]]+fact_bookings[[#This Row],[children_count]]</f>
        <v>9</v>
      </c>
      <c r="P586">
        <f>fact_bookings[[#This Row],[check_out_date]]-fact_bookings[[#This Row],[check_in_date]]</f>
        <v>14</v>
      </c>
      <c r="Q586">
        <f>ABS(fact_bookings[[#This Row],[check_in_date]]-fact_bookings[[#This Row],[booking_date]])</f>
        <v>1</v>
      </c>
      <c r="R586" s="10">
        <v>735</v>
      </c>
      <c r="S586">
        <f>fact_bookings[[#This Row],[total_room_revenue]]-fact_bookings[[#This Row],[commission_cost]]</f>
        <v>13965</v>
      </c>
      <c r="T586" s="10">
        <f>fact_bookings[[#This Row],[number_of_rooms]]*fact_bookings[[#This Row],[LOS]]</f>
        <v>42</v>
      </c>
    </row>
    <row r="587" spans="1:20" x14ac:dyDescent="0.2">
      <c r="A587" t="s">
        <v>1341</v>
      </c>
      <c r="B587" t="s">
        <v>1342</v>
      </c>
      <c r="C587" s="1">
        <v>45292</v>
      </c>
      <c r="D587" s="1">
        <v>45327</v>
      </c>
      <c r="E587" s="1">
        <v>45334</v>
      </c>
      <c r="F587" t="s">
        <v>111</v>
      </c>
      <c r="G587" t="s">
        <v>185</v>
      </c>
      <c r="H587" t="s">
        <v>157</v>
      </c>
      <c r="I587" t="s">
        <v>90</v>
      </c>
      <c r="J587" t="s">
        <v>133</v>
      </c>
      <c r="K587">
        <v>0</v>
      </c>
      <c r="L587">
        <v>11</v>
      </c>
      <c r="M587">
        <v>0</v>
      </c>
      <c r="N587">
        <v>0</v>
      </c>
      <c r="O587">
        <f>fact_bookings[[#This Row],[adults_count]]+fact_bookings[[#This Row],[children_count]]</f>
        <v>0</v>
      </c>
      <c r="P587">
        <f>fact_bookings[[#This Row],[check_out_date]]-fact_bookings[[#This Row],[check_in_date]]</f>
        <v>7</v>
      </c>
      <c r="Q587">
        <f>ABS(fact_bookings[[#This Row],[check_in_date]]-fact_bookings[[#This Row],[booking_date]])</f>
        <v>35</v>
      </c>
      <c r="R587" s="10">
        <v>0</v>
      </c>
      <c r="S587">
        <f>fact_bookings[[#This Row],[total_room_revenue]]-fact_bookings[[#This Row],[commission_cost]]</f>
        <v>0</v>
      </c>
      <c r="T587" s="10">
        <f>fact_bookings[[#This Row],[number_of_rooms]]*fact_bookings[[#This Row],[LOS]]</f>
        <v>77</v>
      </c>
    </row>
    <row r="588" spans="1:20" x14ac:dyDescent="0.2">
      <c r="A588" t="s">
        <v>1343</v>
      </c>
      <c r="B588" t="s">
        <v>1344</v>
      </c>
      <c r="C588" s="1">
        <v>45292</v>
      </c>
      <c r="D588" s="1">
        <v>45293</v>
      </c>
      <c r="E588" s="1">
        <v>45296</v>
      </c>
      <c r="F588" t="s">
        <v>113</v>
      </c>
      <c r="G588" t="s">
        <v>185</v>
      </c>
      <c r="H588" t="s">
        <v>203</v>
      </c>
      <c r="I588" t="s">
        <v>91</v>
      </c>
      <c r="J588" t="s">
        <v>158</v>
      </c>
      <c r="K588">
        <v>5250</v>
      </c>
      <c r="L588">
        <v>5</v>
      </c>
      <c r="M588">
        <v>15</v>
      </c>
      <c r="N588">
        <v>8</v>
      </c>
      <c r="O588">
        <f>fact_bookings[[#This Row],[adults_count]]+fact_bookings[[#This Row],[children_count]]</f>
        <v>23</v>
      </c>
      <c r="P588">
        <f>fact_bookings[[#This Row],[check_out_date]]-fact_bookings[[#This Row],[check_in_date]]</f>
        <v>3</v>
      </c>
      <c r="Q588">
        <f>ABS(fact_bookings[[#This Row],[check_in_date]]-fact_bookings[[#This Row],[booking_date]])</f>
        <v>1</v>
      </c>
      <c r="R588" s="10">
        <v>892.5</v>
      </c>
      <c r="S588">
        <f>fact_bookings[[#This Row],[total_room_revenue]]-fact_bookings[[#This Row],[commission_cost]]</f>
        <v>4357.5</v>
      </c>
      <c r="T588" s="10">
        <f>fact_bookings[[#This Row],[number_of_rooms]]*fact_bookings[[#This Row],[LOS]]</f>
        <v>15</v>
      </c>
    </row>
    <row r="589" spans="1:20" x14ac:dyDescent="0.2">
      <c r="A589" t="s">
        <v>1345</v>
      </c>
      <c r="B589" t="s">
        <v>1346</v>
      </c>
      <c r="C589" s="1">
        <v>45292</v>
      </c>
      <c r="D589" s="1">
        <v>45296</v>
      </c>
      <c r="E589" s="1">
        <v>45306</v>
      </c>
      <c r="F589" t="s">
        <v>111</v>
      </c>
      <c r="G589" t="s">
        <v>156</v>
      </c>
      <c r="H589" t="s">
        <v>179</v>
      </c>
      <c r="I589" t="s">
        <v>93</v>
      </c>
      <c r="J589" t="s">
        <v>158</v>
      </c>
      <c r="K589">
        <v>22000</v>
      </c>
      <c r="L589">
        <v>2</v>
      </c>
      <c r="M589">
        <v>6</v>
      </c>
      <c r="N589">
        <v>0</v>
      </c>
      <c r="O589">
        <f>fact_bookings[[#This Row],[adults_count]]+fact_bookings[[#This Row],[children_count]]</f>
        <v>6</v>
      </c>
      <c r="P589">
        <f>fact_bookings[[#This Row],[check_out_date]]-fact_bookings[[#This Row],[check_in_date]]</f>
        <v>10</v>
      </c>
      <c r="Q589">
        <f>ABS(fact_bookings[[#This Row],[check_in_date]]-fact_bookings[[#This Row],[booking_date]])</f>
        <v>4</v>
      </c>
      <c r="R589" s="10">
        <v>1100</v>
      </c>
      <c r="S589">
        <f>fact_bookings[[#This Row],[total_room_revenue]]-fact_bookings[[#This Row],[commission_cost]]</f>
        <v>20900</v>
      </c>
      <c r="T589" s="10">
        <f>fact_bookings[[#This Row],[number_of_rooms]]*fact_bookings[[#This Row],[LOS]]</f>
        <v>20</v>
      </c>
    </row>
    <row r="590" spans="1:20" x14ac:dyDescent="0.2">
      <c r="A590" t="s">
        <v>1347</v>
      </c>
      <c r="B590" t="s">
        <v>1348</v>
      </c>
      <c r="C590" s="1">
        <v>45292</v>
      </c>
      <c r="D590" s="1">
        <v>45293</v>
      </c>
      <c r="E590" s="1">
        <v>45299</v>
      </c>
      <c r="F590" t="s">
        <v>113</v>
      </c>
      <c r="G590" t="s">
        <v>156</v>
      </c>
      <c r="H590" t="s">
        <v>228</v>
      </c>
      <c r="I590" t="s">
        <v>91</v>
      </c>
      <c r="J590" t="s">
        <v>158</v>
      </c>
      <c r="K590">
        <v>8400</v>
      </c>
      <c r="L590">
        <v>4</v>
      </c>
      <c r="M590">
        <v>8</v>
      </c>
      <c r="N590">
        <v>2</v>
      </c>
      <c r="O590">
        <f>fact_bookings[[#This Row],[adults_count]]+fact_bookings[[#This Row],[children_count]]</f>
        <v>10</v>
      </c>
      <c r="P590">
        <f>fact_bookings[[#This Row],[check_out_date]]-fact_bookings[[#This Row],[check_in_date]]</f>
        <v>6</v>
      </c>
      <c r="Q590">
        <f>ABS(fact_bookings[[#This Row],[check_in_date]]-fact_bookings[[#This Row],[booking_date]])</f>
        <v>1</v>
      </c>
      <c r="R590" s="10">
        <v>840</v>
      </c>
      <c r="S590">
        <f>fact_bookings[[#This Row],[total_room_revenue]]-fact_bookings[[#This Row],[commission_cost]]</f>
        <v>7560</v>
      </c>
      <c r="T590" s="10">
        <f>fact_bookings[[#This Row],[number_of_rooms]]*fact_bookings[[#This Row],[LOS]]</f>
        <v>24</v>
      </c>
    </row>
    <row r="591" spans="1:20" x14ac:dyDescent="0.2">
      <c r="A591" t="s">
        <v>1349</v>
      </c>
      <c r="B591" t="s">
        <v>1350</v>
      </c>
      <c r="C591" s="1">
        <v>45292</v>
      </c>
      <c r="D591" s="1">
        <v>45309</v>
      </c>
      <c r="E591" s="1">
        <v>45313</v>
      </c>
      <c r="F591" t="s">
        <v>112</v>
      </c>
      <c r="G591" t="s">
        <v>190</v>
      </c>
      <c r="H591" t="s">
        <v>161</v>
      </c>
      <c r="I591" t="s">
        <v>93</v>
      </c>
      <c r="J591" t="s">
        <v>158</v>
      </c>
      <c r="K591">
        <v>6400</v>
      </c>
      <c r="L591">
        <v>2</v>
      </c>
      <c r="M591">
        <v>2</v>
      </c>
      <c r="N591">
        <v>3</v>
      </c>
      <c r="O591">
        <f>fact_bookings[[#This Row],[adults_count]]+fact_bookings[[#This Row],[children_count]]</f>
        <v>5</v>
      </c>
      <c r="P591">
        <f>fact_bookings[[#This Row],[check_out_date]]-fact_bookings[[#This Row],[check_in_date]]</f>
        <v>4</v>
      </c>
      <c r="Q591">
        <f>ABS(fact_bookings[[#This Row],[check_in_date]]-fact_bookings[[#This Row],[booking_date]])</f>
        <v>17</v>
      </c>
      <c r="R591" s="10">
        <v>960</v>
      </c>
      <c r="S591">
        <f>fact_bookings[[#This Row],[total_room_revenue]]-fact_bookings[[#This Row],[commission_cost]]</f>
        <v>5440</v>
      </c>
      <c r="T591" s="10">
        <f>fact_bookings[[#This Row],[number_of_rooms]]*fact_bookings[[#This Row],[LOS]]</f>
        <v>8</v>
      </c>
    </row>
    <row r="592" spans="1:20" x14ac:dyDescent="0.2">
      <c r="A592" t="s">
        <v>1351</v>
      </c>
      <c r="B592" t="s">
        <v>1352</v>
      </c>
      <c r="C592" s="1">
        <v>45292</v>
      </c>
      <c r="D592" s="1">
        <v>45293</v>
      </c>
      <c r="E592" s="1">
        <v>45305</v>
      </c>
      <c r="F592" t="s">
        <v>114</v>
      </c>
      <c r="G592" t="s">
        <v>178</v>
      </c>
      <c r="H592" t="s">
        <v>157</v>
      </c>
      <c r="I592" t="s">
        <v>89</v>
      </c>
      <c r="J592" t="s">
        <v>173</v>
      </c>
      <c r="K592">
        <v>57600</v>
      </c>
      <c r="L592">
        <v>4</v>
      </c>
      <c r="M592">
        <v>8</v>
      </c>
      <c r="N592">
        <v>4</v>
      </c>
      <c r="O592">
        <f>fact_bookings[[#This Row],[adults_count]]+fact_bookings[[#This Row],[children_count]]</f>
        <v>12</v>
      </c>
      <c r="P592">
        <f>fact_bookings[[#This Row],[check_out_date]]-fact_bookings[[#This Row],[check_in_date]]</f>
        <v>12</v>
      </c>
      <c r="Q592">
        <f>ABS(fact_bookings[[#This Row],[check_in_date]]-fact_bookings[[#This Row],[booking_date]])</f>
        <v>1</v>
      </c>
      <c r="R592" s="10">
        <v>0</v>
      </c>
      <c r="S592">
        <f>fact_bookings[[#This Row],[total_room_revenue]]-fact_bookings[[#This Row],[commission_cost]]</f>
        <v>57600</v>
      </c>
      <c r="T592" s="10">
        <f>fact_bookings[[#This Row],[number_of_rooms]]*fact_bookings[[#This Row],[LOS]]</f>
        <v>48</v>
      </c>
    </row>
    <row r="593" spans="1:20" x14ac:dyDescent="0.2">
      <c r="A593" t="s">
        <v>1353</v>
      </c>
      <c r="B593" t="s">
        <v>1354</v>
      </c>
      <c r="C593" s="1">
        <v>45292</v>
      </c>
      <c r="D593" s="1">
        <v>45293</v>
      </c>
      <c r="E593" s="1">
        <v>45296</v>
      </c>
      <c r="F593" t="s">
        <v>113</v>
      </c>
      <c r="G593" t="s">
        <v>178</v>
      </c>
      <c r="H593" t="s">
        <v>179</v>
      </c>
      <c r="I593" t="s">
        <v>89</v>
      </c>
      <c r="J593" t="s">
        <v>173</v>
      </c>
      <c r="K593">
        <v>3150</v>
      </c>
      <c r="L593">
        <v>3</v>
      </c>
      <c r="M593">
        <v>9</v>
      </c>
      <c r="N593">
        <v>1</v>
      </c>
      <c r="O593">
        <f>fact_bookings[[#This Row],[adults_count]]+fact_bookings[[#This Row],[children_count]]</f>
        <v>10</v>
      </c>
      <c r="P593">
        <f>fact_bookings[[#This Row],[check_out_date]]-fact_bookings[[#This Row],[check_in_date]]</f>
        <v>3</v>
      </c>
      <c r="Q593">
        <f>ABS(fact_bookings[[#This Row],[check_in_date]]-fact_bookings[[#This Row],[booking_date]])</f>
        <v>1</v>
      </c>
      <c r="R593" s="10">
        <v>157.5</v>
      </c>
      <c r="S593">
        <f>fact_bookings[[#This Row],[total_room_revenue]]-fact_bookings[[#This Row],[commission_cost]]</f>
        <v>2992.5</v>
      </c>
      <c r="T593" s="10">
        <f>fact_bookings[[#This Row],[number_of_rooms]]*fact_bookings[[#This Row],[LOS]]</f>
        <v>9</v>
      </c>
    </row>
    <row r="594" spans="1:20" x14ac:dyDescent="0.2">
      <c r="A594" t="s">
        <v>1355</v>
      </c>
      <c r="B594" t="s">
        <v>1356</v>
      </c>
      <c r="C594" s="1">
        <v>45292</v>
      </c>
      <c r="D594" s="1">
        <v>45293</v>
      </c>
      <c r="E594" s="1">
        <v>45303</v>
      </c>
      <c r="F594" t="s">
        <v>114</v>
      </c>
      <c r="G594" t="s">
        <v>164</v>
      </c>
      <c r="H594" t="s">
        <v>161</v>
      </c>
      <c r="I594" t="s">
        <v>90</v>
      </c>
      <c r="J594" t="s">
        <v>158</v>
      </c>
      <c r="K594">
        <v>48000</v>
      </c>
      <c r="L594">
        <v>4</v>
      </c>
      <c r="M594">
        <v>12</v>
      </c>
      <c r="N594">
        <v>3</v>
      </c>
      <c r="O594">
        <f>fact_bookings[[#This Row],[adults_count]]+fact_bookings[[#This Row],[children_count]]</f>
        <v>15</v>
      </c>
      <c r="P594">
        <f>fact_bookings[[#This Row],[check_out_date]]-fact_bookings[[#This Row],[check_in_date]]</f>
        <v>10</v>
      </c>
      <c r="Q594">
        <f>ABS(fact_bookings[[#This Row],[check_in_date]]-fact_bookings[[#This Row],[booking_date]])</f>
        <v>1</v>
      </c>
      <c r="R594" s="10">
        <v>7200</v>
      </c>
      <c r="S594">
        <f>fact_bookings[[#This Row],[total_room_revenue]]-fact_bookings[[#This Row],[commission_cost]]</f>
        <v>40800</v>
      </c>
      <c r="T594" s="10">
        <f>fact_bookings[[#This Row],[number_of_rooms]]*fact_bookings[[#This Row],[LOS]]</f>
        <v>40</v>
      </c>
    </row>
    <row r="595" spans="1:20" x14ac:dyDescent="0.2">
      <c r="A595" t="s">
        <v>1357</v>
      </c>
      <c r="B595" t="s">
        <v>1358</v>
      </c>
      <c r="C595" s="1">
        <v>45292</v>
      </c>
      <c r="D595" s="1">
        <v>45293</v>
      </c>
      <c r="E595" s="1">
        <v>45296</v>
      </c>
      <c r="F595" t="s">
        <v>113</v>
      </c>
      <c r="G595" t="s">
        <v>178</v>
      </c>
      <c r="H595" t="s">
        <v>157</v>
      </c>
      <c r="I595" t="s">
        <v>91</v>
      </c>
      <c r="J595" t="s">
        <v>158</v>
      </c>
      <c r="K595">
        <v>4200</v>
      </c>
      <c r="L595">
        <v>4</v>
      </c>
      <c r="M595">
        <v>4</v>
      </c>
      <c r="N595">
        <v>1</v>
      </c>
      <c r="O595">
        <f>fact_bookings[[#This Row],[adults_count]]+fact_bookings[[#This Row],[children_count]]</f>
        <v>5</v>
      </c>
      <c r="P595">
        <f>fact_bookings[[#This Row],[check_out_date]]-fact_bookings[[#This Row],[check_in_date]]</f>
        <v>3</v>
      </c>
      <c r="Q595">
        <f>ABS(fact_bookings[[#This Row],[check_in_date]]-fact_bookings[[#This Row],[booking_date]])</f>
        <v>1</v>
      </c>
      <c r="R595" s="10">
        <v>0</v>
      </c>
      <c r="S595">
        <f>fact_bookings[[#This Row],[total_room_revenue]]-fact_bookings[[#This Row],[commission_cost]]</f>
        <v>4200</v>
      </c>
      <c r="T595" s="10">
        <f>fact_bookings[[#This Row],[number_of_rooms]]*fact_bookings[[#This Row],[LOS]]</f>
        <v>12</v>
      </c>
    </row>
    <row r="596" spans="1:20" x14ac:dyDescent="0.2">
      <c r="A596" t="s">
        <v>1359</v>
      </c>
      <c r="B596" t="s">
        <v>1360</v>
      </c>
      <c r="C596" s="1">
        <v>45292</v>
      </c>
      <c r="D596" s="1">
        <v>45293</v>
      </c>
      <c r="E596" s="1">
        <v>45302</v>
      </c>
      <c r="F596" t="s">
        <v>110</v>
      </c>
      <c r="G596" t="s">
        <v>190</v>
      </c>
      <c r="H596" t="s">
        <v>203</v>
      </c>
      <c r="I596" t="s">
        <v>92</v>
      </c>
      <c r="J596" t="s">
        <v>158</v>
      </c>
      <c r="K596">
        <v>9900</v>
      </c>
      <c r="L596">
        <v>2</v>
      </c>
      <c r="M596">
        <v>2</v>
      </c>
      <c r="N596">
        <v>2</v>
      </c>
      <c r="O596">
        <f>fact_bookings[[#This Row],[adults_count]]+fact_bookings[[#This Row],[children_count]]</f>
        <v>4</v>
      </c>
      <c r="P596">
        <f>fact_bookings[[#This Row],[check_out_date]]-fact_bookings[[#This Row],[check_in_date]]</f>
        <v>9</v>
      </c>
      <c r="Q596">
        <f>ABS(fact_bookings[[#This Row],[check_in_date]]-fact_bookings[[#This Row],[booking_date]])</f>
        <v>1</v>
      </c>
      <c r="R596" s="10">
        <v>1683</v>
      </c>
      <c r="S596">
        <f>fact_bookings[[#This Row],[total_room_revenue]]-fact_bookings[[#This Row],[commission_cost]]</f>
        <v>8217</v>
      </c>
      <c r="T596" s="10">
        <f>fact_bookings[[#This Row],[number_of_rooms]]*fact_bookings[[#This Row],[LOS]]</f>
        <v>18</v>
      </c>
    </row>
    <row r="597" spans="1:20" x14ac:dyDescent="0.2">
      <c r="A597" t="s">
        <v>1361</v>
      </c>
      <c r="B597" t="s">
        <v>1362</v>
      </c>
      <c r="C597" s="1">
        <v>45292</v>
      </c>
      <c r="D597" s="1">
        <v>45293</v>
      </c>
      <c r="E597" s="1">
        <v>45307</v>
      </c>
      <c r="F597" t="s">
        <v>114</v>
      </c>
      <c r="G597" t="s">
        <v>164</v>
      </c>
      <c r="H597" t="s">
        <v>161</v>
      </c>
      <c r="I597" t="s">
        <v>90</v>
      </c>
      <c r="J597" t="s">
        <v>158</v>
      </c>
      <c r="K597">
        <v>50400</v>
      </c>
      <c r="L597">
        <v>3</v>
      </c>
      <c r="M597">
        <v>3</v>
      </c>
      <c r="N597">
        <v>3</v>
      </c>
      <c r="O597">
        <f>fact_bookings[[#This Row],[adults_count]]+fact_bookings[[#This Row],[children_count]]</f>
        <v>6</v>
      </c>
      <c r="P597">
        <f>fact_bookings[[#This Row],[check_out_date]]-fact_bookings[[#This Row],[check_in_date]]</f>
        <v>14</v>
      </c>
      <c r="Q597">
        <f>ABS(fact_bookings[[#This Row],[check_in_date]]-fact_bookings[[#This Row],[booking_date]])</f>
        <v>1</v>
      </c>
      <c r="R597" s="10">
        <v>7560</v>
      </c>
      <c r="S597">
        <f>fact_bookings[[#This Row],[total_room_revenue]]-fact_bookings[[#This Row],[commission_cost]]</f>
        <v>42840</v>
      </c>
      <c r="T597" s="10">
        <f>fact_bookings[[#This Row],[number_of_rooms]]*fact_bookings[[#This Row],[LOS]]</f>
        <v>42</v>
      </c>
    </row>
    <row r="598" spans="1:20" x14ac:dyDescent="0.2">
      <c r="A598" t="s">
        <v>1363</v>
      </c>
      <c r="B598" t="s">
        <v>1364</v>
      </c>
      <c r="C598" s="1">
        <v>45292</v>
      </c>
      <c r="D598" s="1">
        <v>45293</v>
      </c>
      <c r="E598" s="1">
        <v>45306</v>
      </c>
      <c r="F598" t="s">
        <v>113</v>
      </c>
      <c r="G598" t="s">
        <v>171</v>
      </c>
      <c r="H598" t="s">
        <v>172</v>
      </c>
      <c r="I598" t="s">
        <v>89</v>
      </c>
      <c r="J598" t="s">
        <v>158</v>
      </c>
      <c r="K598">
        <v>9100</v>
      </c>
      <c r="L598">
        <v>2</v>
      </c>
      <c r="M598">
        <v>2</v>
      </c>
      <c r="N598">
        <v>2</v>
      </c>
      <c r="O598">
        <f>fact_bookings[[#This Row],[adults_count]]+fact_bookings[[#This Row],[children_count]]</f>
        <v>4</v>
      </c>
      <c r="P598">
        <f>fact_bookings[[#This Row],[check_out_date]]-fact_bookings[[#This Row],[check_in_date]]</f>
        <v>13</v>
      </c>
      <c r="Q598">
        <f>ABS(fact_bookings[[#This Row],[check_in_date]]-fact_bookings[[#This Row],[booking_date]])</f>
        <v>1</v>
      </c>
      <c r="R598" s="10">
        <v>0</v>
      </c>
      <c r="S598">
        <f>fact_bookings[[#This Row],[total_room_revenue]]-fact_bookings[[#This Row],[commission_cost]]</f>
        <v>9100</v>
      </c>
      <c r="T598" s="10">
        <f>fact_bookings[[#This Row],[number_of_rooms]]*fact_bookings[[#This Row],[LOS]]</f>
        <v>26</v>
      </c>
    </row>
    <row r="599" spans="1:20" x14ac:dyDescent="0.2">
      <c r="A599" t="s">
        <v>1365</v>
      </c>
      <c r="B599" t="s">
        <v>1366</v>
      </c>
      <c r="C599" s="1">
        <v>45292</v>
      </c>
      <c r="D599" s="1">
        <v>45293</v>
      </c>
      <c r="E599" s="1">
        <v>45294</v>
      </c>
      <c r="F599" t="s">
        <v>113</v>
      </c>
      <c r="G599" t="s">
        <v>185</v>
      </c>
      <c r="H599" t="s">
        <v>228</v>
      </c>
      <c r="I599" t="s">
        <v>89</v>
      </c>
      <c r="J599" t="s">
        <v>158</v>
      </c>
      <c r="K599">
        <v>700</v>
      </c>
      <c r="L599">
        <v>2</v>
      </c>
      <c r="M599">
        <v>2</v>
      </c>
      <c r="N599">
        <v>1</v>
      </c>
      <c r="O599">
        <f>fact_bookings[[#This Row],[adults_count]]+fact_bookings[[#This Row],[children_count]]</f>
        <v>3</v>
      </c>
      <c r="P599">
        <f>fact_bookings[[#This Row],[check_out_date]]-fact_bookings[[#This Row],[check_in_date]]</f>
        <v>1</v>
      </c>
      <c r="Q599">
        <f>ABS(fact_bookings[[#This Row],[check_in_date]]-fact_bookings[[#This Row],[booking_date]])</f>
        <v>1</v>
      </c>
      <c r="R599" s="10">
        <v>70</v>
      </c>
      <c r="S599">
        <f>fact_bookings[[#This Row],[total_room_revenue]]-fact_bookings[[#This Row],[commission_cost]]</f>
        <v>630</v>
      </c>
      <c r="T599" s="10">
        <f>fact_bookings[[#This Row],[number_of_rooms]]*fact_bookings[[#This Row],[LOS]]</f>
        <v>2</v>
      </c>
    </row>
    <row r="600" spans="1:20" x14ac:dyDescent="0.2">
      <c r="A600" t="s">
        <v>1367</v>
      </c>
      <c r="B600" t="s">
        <v>1368</v>
      </c>
      <c r="C600" s="1">
        <v>45292</v>
      </c>
      <c r="D600" s="1">
        <v>45304</v>
      </c>
      <c r="E600" s="1">
        <v>45317</v>
      </c>
      <c r="F600" t="s">
        <v>113</v>
      </c>
      <c r="G600" t="s">
        <v>168</v>
      </c>
      <c r="H600" t="s">
        <v>228</v>
      </c>
      <c r="I600" t="s">
        <v>91</v>
      </c>
      <c r="J600" t="s">
        <v>158</v>
      </c>
      <c r="K600">
        <v>22750</v>
      </c>
      <c r="L600">
        <v>5</v>
      </c>
      <c r="M600">
        <v>15</v>
      </c>
      <c r="N600">
        <v>6</v>
      </c>
      <c r="O600">
        <f>fact_bookings[[#This Row],[adults_count]]+fact_bookings[[#This Row],[children_count]]</f>
        <v>21</v>
      </c>
      <c r="P600">
        <f>fact_bookings[[#This Row],[check_out_date]]-fact_bookings[[#This Row],[check_in_date]]</f>
        <v>13</v>
      </c>
      <c r="Q600">
        <f>ABS(fact_bookings[[#This Row],[check_in_date]]-fact_bookings[[#This Row],[booking_date]])</f>
        <v>12</v>
      </c>
      <c r="R600" s="10">
        <v>2275</v>
      </c>
      <c r="S600">
        <f>fact_bookings[[#This Row],[total_room_revenue]]-fact_bookings[[#This Row],[commission_cost]]</f>
        <v>20475</v>
      </c>
      <c r="T600" s="10">
        <f>fact_bookings[[#This Row],[number_of_rooms]]*fact_bookings[[#This Row],[LOS]]</f>
        <v>65</v>
      </c>
    </row>
    <row r="601" spans="1:20" x14ac:dyDescent="0.2">
      <c r="A601" t="s">
        <v>1369</v>
      </c>
      <c r="B601" t="s">
        <v>1370</v>
      </c>
      <c r="C601" s="1">
        <v>45292</v>
      </c>
      <c r="D601" s="1">
        <v>45293</v>
      </c>
      <c r="E601" s="1">
        <v>45299</v>
      </c>
      <c r="F601" t="s">
        <v>113</v>
      </c>
      <c r="G601" t="s">
        <v>156</v>
      </c>
      <c r="H601" t="s">
        <v>179</v>
      </c>
      <c r="I601" t="s">
        <v>93</v>
      </c>
      <c r="J601" t="s">
        <v>133</v>
      </c>
      <c r="K601">
        <v>0</v>
      </c>
      <c r="L601">
        <v>9</v>
      </c>
      <c r="M601">
        <v>0</v>
      </c>
      <c r="N601">
        <v>0</v>
      </c>
      <c r="O601">
        <f>fact_bookings[[#This Row],[adults_count]]+fact_bookings[[#This Row],[children_count]]</f>
        <v>0</v>
      </c>
      <c r="P601">
        <f>fact_bookings[[#This Row],[check_out_date]]-fact_bookings[[#This Row],[check_in_date]]</f>
        <v>6</v>
      </c>
      <c r="Q601">
        <f>ABS(fact_bookings[[#This Row],[check_in_date]]-fact_bookings[[#This Row],[booking_date]])</f>
        <v>1</v>
      </c>
      <c r="R601" s="10">
        <v>0</v>
      </c>
      <c r="S601">
        <f>fact_bookings[[#This Row],[total_room_revenue]]-fact_bookings[[#This Row],[commission_cost]]</f>
        <v>0</v>
      </c>
      <c r="T601" s="10">
        <f>fact_bookings[[#This Row],[number_of_rooms]]*fact_bookings[[#This Row],[LOS]]</f>
        <v>54</v>
      </c>
    </row>
    <row r="602" spans="1:20" x14ac:dyDescent="0.2">
      <c r="A602" t="s">
        <v>1371</v>
      </c>
      <c r="B602" t="s">
        <v>1372</v>
      </c>
      <c r="C602" s="1">
        <v>45292</v>
      </c>
      <c r="D602" s="1">
        <v>45293</v>
      </c>
      <c r="E602" s="1">
        <v>45304</v>
      </c>
      <c r="F602" t="s">
        <v>112</v>
      </c>
      <c r="G602" t="s">
        <v>168</v>
      </c>
      <c r="H602" t="s">
        <v>203</v>
      </c>
      <c r="I602" t="s">
        <v>93</v>
      </c>
      <c r="J602" t="s">
        <v>173</v>
      </c>
      <c r="K602">
        <v>17600</v>
      </c>
      <c r="L602">
        <v>2</v>
      </c>
      <c r="M602">
        <v>6</v>
      </c>
      <c r="N602">
        <v>3</v>
      </c>
      <c r="O602">
        <f>fact_bookings[[#This Row],[adults_count]]+fact_bookings[[#This Row],[children_count]]</f>
        <v>9</v>
      </c>
      <c r="P602">
        <f>fact_bookings[[#This Row],[check_out_date]]-fact_bookings[[#This Row],[check_in_date]]</f>
        <v>11</v>
      </c>
      <c r="Q602">
        <f>ABS(fact_bookings[[#This Row],[check_in_date]]-fact_bookings[[#This Row],[booking_date]])</f>
        <v>1</v>
      </c>
      <c r="R602" s="10">
        <v>2992</v>
      </c>
      <c r="S602">
        <f>fact_bookings[[#This Row],[total_room_revenue]]-fact_bookings[[#This Row],[commission_cost]]</f>
        <v>14608</v>
      </c>
      <c r="T602" s="10">
        <f>fact_bookings[[#This Row],[number_of_rooms]]*fact_bookings[[#This Row],[LOS]]</f>
        <v>22</v>
      </c>
    </row>
    <row r="603" spans="1:20" x14ac:dyDescent="0.2">
      <c r="A603" t="s">
        <v>1373</v>
      </c>
      <c r="B603" t="s">
        <v>1374</v>
      </c>
      <c r="C603" s="1">
        <v>45292</v>
      </c>
      <c r="D603" s="1">
        <v>45293</v>
      </c>
      <c r="E603" s="1">
        <v>45295</v>
      </c>
      <c r="F603" t="s">
        <v>111</v>
      </c>
      <c r="G603" t="s">
        <v>156</v>
      </c>
      <c r="H603" t="s">
        <v>228</v>
      </c>
      <c r="I603" t="s">
        <v>89</v>
      </c>
      <c r="J603" t="s">
        <v>133</v>
      </c>
      <c r="K603">
        <v>0</v>
      </c>
      <c r="L603">
        <v>9</v>
      </c>
      <c r="M603">
        <v>0</v>
      </c>
      <c r="N603">
        <v>0</v>
      </c>
      <c r="O603">
        <f>fact_bookings[[#This Row],[adults_count]]+fact_bookings[[#This Row],[children_count]]</f>
        <v>0</v>
      </c>
      <c r="P603">
        <f>fact_bookings[[#This Row],[check_out_date]]-fact_bookings[[#This Row],[check_in_date]]</f>
        <v>2</v>
      </c>
      <c r="Q603">
        <f>ABS(fact_bookings[[#This Row],[check_in_date]]-fact_bookings[[#This Row],[booking_date]])</f>
        <v>1</v>
      </c>
      <c r="R603" s="10">
        <v>0</v>
      </c>
      <c r="S603">
        <f>fact_bookings[[#This Row],[total_room_revenue]]-fact_bookings[[#This Row],[commission_cost]]</f>
        <v>0</v>
      </c>
      <c r="T603" s="10">
        <f>fact_bookings[[#This Row],[number_of_rooms]]*fact_bookings[[#This Row],[LOS]]</f>
        <v>18</v>
      </c>
    </row>
    <row r="604" spans="1:20" x14ac:dyDescent="0.2">
      <c r="A604" t="s">
        <v>1375</v>
      </c>
      <c r="B604" t="s">
        <v>1376</v>
      </c>
      <c r="C604" s="1">
        <v>45292</v>
      </c>
      <c r="D604" s="1">
        <v>45293</v>
      </c>
      <c r="E604" s="1">
        <v>45304</v>
      </c>
      <c r="F604" t="s">
        <v>110</v>
      </c>
      <c r="G604" t="s">
        <v>190</v>
      </c>
      <c r="H604" t="s">
        <v>203</v>
      </c>
      <c r="I604" t="s">
        <v>92</v>
      </c>
      <c r="J604" t="s">
        <v>158</v>
      </c>
      <c r="K604">
        <v>12100</v>
      </c>
      <c r="L604">
        <v>2</v>
      </c>
      <c r="M604">
        <v>2</v>
      </c>
      <c r="N604">
        <v>1</v>
      </c>
      <c r="O604">
        <f>fact_bookings[[#This Row],[adults_count]]+fact_bookings[[#This Row],[children_count]]</f>
        <v>3</v>
      </c>
      <c r="P604">
        <f>fact_bookings[[#This Row],[check_out_date]]-fact_bookings[[#This Row],[check_in_date]]</f>
        <v>11</v>
      </c>
      <c r="Q604">
        <f>ABS(fact_bookings[[#This Row],[check_in_date]]-fact_bookings[[#This Row],[booking_date]])</f>
        <v>1</v>
      </c>
      <c r="R604" s="10">
        <v>2057</v>
      </c>
      <c r="S604">
        <f>fact_bookings[[#This Row],[total_room_revenue]]-fact_bookings[[#This Row],[commission_cost]]</f>
        <v>10043</v>
      </c>
      <c r="T604" s="10">
        <f>fact_bookings[[#This Row],[number_of_rooms]]*fact_bookings[[#This Row],[LOS]]</f>
        <v>22</v>
      </c>
    </row>
    <row r="605" spans="1:20" x14ac:dyDescent="0.2">
      <c r="A605" t="s">
        <v>1377</v>
      </c>
      <c r="B605" t="s">
        <v>1378</v>
      </c>
      <c r="C605" s="1">
        <v>45292</v>
      </c>
      <c r="D605" s="1">
        <v>45293</v>
      </c>
      <c r="E605" s="1">
        <v>45304</v>
      </c>
      <c r="F605" t="s">
        <v>113</v>
      </c>
      <c r="G605" t="s">
        <v>164</v>
      </c>
      <c r="H605" t="s">
        <v>228</v>
      </c>
      <c r="I605" t="s">
        <v>89</v>
      </c>
      <c r="J605" t="s">
        <v>173</v>
      </c>
      <c r="K605">
        <v>15400</v>
      </c>
      <c r="L605">
        <v>4</v>
      </c>
      <c r="M605">
        <v>4</v>
      </c>
      <c r="N605">
        <v>4</v>
      </c>
      <c r="O605">
        <f>fact_bookings[[#This Row],[adults_count]]+fact_bookings[[#This Row],[children_count]]</f>
        <v>8</v>
      </c>
      <c r="P605">
        <f>fact_bookings[[#This Row],[check_out_date]]-fact_bookings[[#This Row],[check_in_date]]</f>
        <v>11</v>
      </c>
      <c r="Q605">
        <f>ABS(fact_bookings[[#This Row],[check_in_date]]-fact_bookings[[#This Row],[booking_date]])</f>
        <v>1</v>
      </c>
      <c r="R605" s="10">
        <v>1540</v>
      </c>
      <c r="S605">
        <f>fact_bookings[[#This Row],[total_room_revenue]]-fact_bookings[[#This Row],[commission_cost]]</f>
        <v>13860</v>
      </c>
      <c r="T605" s="10">
        <f>fact_bookings[[#This Row],[number_of_rooms]]*fact_bookings[[#This Row],[LOS]]</f>
        <v>44</v>
      </c>
    </row>
    <row r="606" spans="1:20" x14ac:dyDescent="0.2">
      <c r="A606" t="s">
        <v>1379</v>
      </c>
      <c r="B606" t="s">
        <v>1380</v>
      </c>
      <c r="C606" s="1">
        <v>45292</v>
      </c>
      <c r="D606" s="1">
        <v>45293</v>
      </c>
      <c r="E606" s="1">
        <v>45297</v>
      </c>
      <c r="F606" t="s">
        <v>111</v>
      </c>
      <c r="G606" t="s">
        <v>178</v>
      </c>
      <c r="H606" t="s">
        <v>165</v>
      </c>
      <c r="I606" t="s">
        <v>93</v>
      </c>
      <c r="J606" t="s">
        <v>134</v>
      </c>
      <c r="K606">
        <v>22000</v>
      </c>
      <c r="L606">
        <v>5</v>
      </c>
      <c r="M606">
        <v>10</v>
      </c>
      <c r="N606">
        <v>6</v>
      </c>
      <c r="O606">
        <f>fact_bookings[[#This Row],[adults_count]]+fact_bookings[[#This Row],[children_count]]</f>
        <v>16</v>
      </c>
      <c r="P606">
        <f>fact_bookings[[#This Row],[check_out_date]]-fact_bookings[[#This Row],[check_in_date]]</f>
        <v>4</v>
      </c>
      <c r="Q606">
        <f>ABS(fact_bookings[[#This Row],[check_in_date]]-fact_bookings[[#This Row],[booking_date]])</f>
        <v>1</v>
      </c>
      <c r="R606" s="10">
        <v>4400</v>
      </c>
      <c r="S606">
        <f>fact_bookings[[#This Row],[total_room_revenue]]-fact_bookings[[#This Row],[commission_cost]]</f>
        <v>17600</v>
      </c>
      <c r="T606" s="10">
        <f>fact_bookings[[#This Row],[number_of_rooms]]*fact_bookings[[#This Row],[LOS]]</f>
        <v>20</v>
      </c>
    </row>
    <row r="607" spans="1:20" x14ac:dyDescent="0.2">
      <c r="A607" t="s">
        <v>1381</v>
      </c>
      <c r="B607" t="s">
        <v>1382</v>
      </c>
      <c r="C607" s="1">
        <v>45292</v>
      </c>
      <c r="D607" s="1">
        <v>45293</v>
      </c>
      <c r="E607" s="1">
        <v>45297</v>
      </c>
      <c r="F607" t="s">
        <v>111</v>
      </c>
      <c r="G607" t="s">
        <v>178</v>
      </c>
      <c r="H607" t="s">
        <v>182</v>
      </c>
      <c r="I607" t="s">
        <v>93</v>
      </c>
      <c r="J607" t="s">
        <v>158</v>
      </c>
      <c r="K607">
        <v>17600</v>
      </c>
      <c r="L607">
        <v>4</v>
      </c>
      <c r="M607">
        <v>12</v>
      </c>
      <c r="N607">
        <v>2</v>
      </c>
      <c r="O607">
        <f>fact_bookings[[#This Row],[adults_count]]+fact_bookings[[#This Row],[children_count]]</f>
        <v>14</v>
      </c>
      <c r="P607">
        <f>fact_bookings[[#This Row],[check_out_date]]-fact_bookings[[#This Row],[check_in_date]]</f>
        <v>4</v>
      </c>
      <c r="Q607">
        <f>ABS(fact_bookings[[#This Row],[check_in_date]]-fact_bookings[[#This Row],[booking_date]])</f>
        <v>1</v>
      </c>
      <c r="R607" s="10">
        <v>0</v>
      </c>
      <c r="S607">
        <f>fact_bookings[[#This Row],[total_room_revenue]]-fact_bookings[[#This Row],[commission_cost]]</f>
        <v>17600</v>
      </c>
      <c r="T607" s="10">
        <f>fact_bookings[[#This Row],[number_of_rooms]]*fact_bookings[[#This Row],[LOS]]</f>
        <v>16</v>
      </c>
    </row>
    <row r="608" spans="1:20" x14ac:dyDescent="0.2">
      <c r="A608" t="s">
        <v>1383</v>
      </c>
      <c r="B608" t="s">
        <v>1384</v>
      </c>
      <c r="C608" s="1">
        <v>45292</v>
      </c>
      <c r="D608" s="1">
        <v>45293</v>
      </c>
      <c r="E608" s="1">
        <v>45303</v>
      </c>
      <c r="F608" t="s">
        <v>113</v>
      </c>
      <c r="G608" t="s">
        <v>190</v>
      </c>
      <c r="H608" t="s">
        <v>179</v>
      </c>
      <c r="I608" t="s">
        <v>92</v>
      </c>
      <c r="J608" t="s">
        <v>158</v>
      </c>
      <c r="K608">
        <v>14000</v>
      </c>
      <c r="L608">
        <v>4</v>
      </c>
      <c r="M608">
        <v>8</v>
      </c>
      <c r="N608">
        <v>4</v>
      </c>
      <c r="O608">
        <f>fact_bookings[[#This Row],[adults_count]]+fact_bookings[[#This Row],[children_count]]</f>
        <v>12</v>
      </c>
      <c r="P608">
        <f>fact_bookings[[#This Row],[check_out_date]]-fact_bookings[[#This Row],[check_in_date]]</f>
        <v>10</v>
      </c>
      <c r="Q608">
        <f>ABS(fact_bookings[[#This Row],[check_in_date]]-fact_bookings[[#This Row],[booking_date]])</f>
        <v>1</v>
      </c>
      <c r="R608" s="10">
        <v>700</v>
      </c>
      <c r="S608">
        <f>fact_bookings[[#This Row],[total_room_revenue]]-fact_bookings[[#This Row],[commission_cost]]</f>
        <v>13300</v>
      </c>
      <c r="T608" s="10">
        <f>fact_bookings[[#This Row],[number_of_rooms]]*fact_bookings[[#This Row],[LOS]]</f>
        <v>40</v>
      </c>
    </row>
    <row r="609" spans="1:20" x14ac:dyDescent="0.2">
      <c r="A609" t="s">
        <v>1385</v>
      </c>
      <c r="B609" t="s">
        <v>1386</v>
      </c>
      <c r="C609" s="1">
        <v>45292</v>
      </c>
      <c r="D609" s="1">
        <v>45293</v>
      </c>
      <c r="E609" s="1">
        <v>45297</v>
      </c>
      <c r="F609" t="s">
        <v>113</v>
      </c>
      <c r="G609" t="s">
        <v>185</v>
      </c>
      <c r="H609" t="s">
        <v>203</v>
      </c>
      <c r="I609" t="s">
        <v>93</v>
      </c>
      <c r="J609" t="s">
        <v>173</v>
      </c>
      <c r="K609">
        <v>1400</v>
      </c>
      <c r="L609">
        <v>1</v>
      </c>
      <c r="M609">
        <v>3</v>
      </c>
      <c r="N609">
        <v>2</v>
      </c>
      <c r="O609">
        <f>fact_bookings[[#This Row],[adults_count]]+fact_bookings[[#This Row],[children_count]]</f>
        <v>5</v>
      </c>
      <c r="P609">
        <f>fact_bookings[[#This Row],[check_out_date]]-fact_bookings[[#This Row],[check_in_date]]</f>
        <v>4</v>
      </c>
      <c r="Q609">
        <f>ABS(fact_bookings[[#This Row],[check_in_date]]-fact_bookings[[#This Row],[booking_date]])</f>
        <v>1</v>
      </c>
      <c r="R609" s="10">
        <v>238</v>
      </c>
      <c r="S609">
        <f>fact_bookings[[#This Row],[total_room_revenue]]-fact_bookings[[#This Row],[commission_cost]]</f>
        <v>1162</v>
      </c>
      <c r="T609" s="10">
        <f>fact_bookings[[#This Row],[number_of_rooms]]*fact_bookings[[#This Row],[LOS]]</f>
        <v>4</v>
      </c>
    </row>
    <row r="610" spans="1:20" x14ac:dyDescent="0.2">
      <c r="A610" t="s">
        <v>1387</v>
      </c>
      <c r="B610" t="s">
        <v>1388</v>
      </c>
      <c r="C610" s="1">
        <v>45292</v>
      </c>
      <c r="D610" s="1">
        <v>45293</v>
      </c>
      <c r="E610" s="1">
        <v>45298</v>
      </c>
      <c r="F610" t="s">
        <v>111</v>
      </c>
      <c r="G610" t="s">
        <v>178</v>
      </c>
      <c r="H610" t="s">
        <v>182</v>
      </c>
      <c r="I610" t="s">
        <v>93</v>
      </c>
      <c r="J610" t="s">
        <v>158</v>
      </c>
      <c r="K610">
        <v>27500</v>
      </c>
      <c r="L610">
        <v>5</v>
      </c>
      <c r="M610">
        <v>5</v>
      </c>
      <c r="N610">
        <v>2</v>
      </c>
      <c r="O610">
        <f>fact_bookings[[#This Row],[adults_count]]+fact_bookings[[#This Row],[children_count]]</f>
        <v>7</v>
      </c>
      <c r="P610">
        <f>fact_bookings[[#This Row],[check_out_date]]-fact_bookings[[#This Row],[check_in_date]]</f>
        <v>5</v>
      </c>
      <c r="Q610">
        <f>ABS(fact_bookings[[#This Row],[check_in_date]]-fact_bookings[[#This Row],[booking_date]])</f>
        <v>1</v>
      </c>
      <c r="R610" s="10">
        <v>0</v>
      </c>
      <c r="S610">
        <f>fact_bookings[[#This Row],[total_room_revenue]]-fact_bookings[[#This Row],[commission_cost]]</f>
        <v>27500</v>
      </c>
      <c r="T610" s="10">
        <f>fact_bookings[[#This Row],[number_of_rooms]]*fact_bookings[[#This Row],[LOS]]</f>
        <v>25</v>
      </c>
    </row>
    <row r="611" spans="1:20" x14ac:dyDescent="0.2">
      <c r="A611" t="s">
        <v>1389</v>
      </c>
      <c r="B611" t="s">
        <v>1390</v>
      </c>
      <c r="C611" s="1">
        <v>45292</v>
      </c>
      <c r="D611" s="1">
        <v>45293</v>
      </c>
      <c r="E611" s="1">
        <v>45305</v>
      </c>
      <c r="F611" t="s">
        <v>113</v>
      </c>
      <c r="G611" t="s">
        <v>185</v>
      </c>
      <c r="H611" t="s">
        <v>228</v>
      </c>
      <c r="I611" t="s">
        <v>90</v>
      </c>
      <c r="J611" t="s">
        <v>134</v>
      </c>
      <c r="K611">
        <v>4200</v>
      </c>
      <c r="L611">
        <v>1</v>
      </c>
      <c r="M611">
        <v>2</v>
      </c>
      <c r="N611">
        <v>1</v>
      </c>
      <c r="O611">
        <f>fact_bookings[[#This Row],[adults_count]]+fact_bookings[[#This Row],[children_count]]</f>
        <v>3</v>
      </c>
      <c r="P611">
        <f>fact_bookings[[#This Row],[check_out_date]]-fact_bookings[[#This Row],[check_in_date]]</f>
        <v>12</v>
      </c>
      <c r="Q611">
        <f>ABS(fact_bookings[[#This Row],[check_in_date]]-fact_bookings[[#This Row],[booking_date]])</f>
        <v>1</v>
      </c>
      <c r="R611" s="10">
        <v>420</v>
      </c>
      <c r="S611">
        <f>fact_bookings[[#This Row],[total_room_revenue]]-fact_bookings[[#This Row],[commission_cost]]</f>
        <v>3780</v>
      </c>
      <c r="T611" s="10">
        <f>fact_bookings[[#This Row],[number_of_rooms]]*fact_bookings[[#This Row],[LOS]]</f>
        <v>12</v>
      </c>
    </row>
    <row r="612" spans="1:20" x14ac:dyDescent="0.2">
      <c r="A612" t="s">
        <v>1391</v>
      </c>
      <c r="B612" t="s">
        <v>1392</v>
      </c>
      <c r="C612" s="1">
        <v>45292</v>
      </c>
      <c r="D612" s="1">
        <v>45293</v>
      </c>
      <c r="E612" s="1">
        <v>45296</v>
      </c>
      <c r="F612" t="s">
        <v>113</v>
      </c>
      <c r="G612" t="s">
        <v>168</v>
      </c>
      <c r="H612" t="s">
        <v>157</v>
      </c>
      <c r="I612" t="s">
        <v>89</v>
      </c>
      <c r="J612" t="s">
        <v>158</v>
      </c>
      <c r="K612">
        <v>2100</v>
      </c>
      <c r="L612">
        <v>2</v>
      </c>
      <c r="M612">
        <v>4</v>
      </c>
      <c r="N612">
        <v>1</v>
      </c>
      <c r="O612">
        <f>fact_bookings[[#This Row],[adults_count]]+fact_bookings[[#This Row],[children_count]]</f>
        <v>5</v>
      </c>
      <c r="P612">
        <f>fact_bookings[[#This Row],[check_out_date]]-fact_bookings[[#This Row],[check_in_date]]</f>
        <v>3</v>
      </c>
      <c r="Q612">
        <f>ABS(fact_bookings[[#This Row],[check_in_date]]-fact_bookings[[#This Row],[booking_date]])</f>
        <v>1</v>
      </c>
      <c r="R612" s="10">
        <v>0</v>
      </c>
      <c r="S612">
        <f>fact_bookings[[#This Row],[total_room_revenue]]-fact_bookings[[#This Row],[commission_cost]]</f>
        <v>2100</v>
      </c>
      <c r="T612" s="10">
        <f>fact_bookings[[#This Row],[number_of_rooms]]*fact_bookings[[#This Row],[LOS]]</f>
        <v>6</v>
      </c>
    </row>
    <row r="613" spans="1:20" x14ac:dyDescent="0.2">
      <c r="A613" t="s">
        <v>1393</v>
      </c>
      <c r="B613" t="s">
        <v>1394</v>
      </c>
      <c r="C613" s="1">
        <v>45295</v>
      </c>
      <c r="D613" s="1">
        <v>45356</v>
      </c>
      <c r="E613" s="1">
        <v>45359</v>
      </c>
      <c r="F613" t="s">
        <v>110</v>
      </c>
      <c r="G613" t="s">
        <v>156</v>
      </c>
      <c r="H613" t="s">
        <v>179</v>
      </c>
      <c r="I613" t="s">
        <v>92</v>
      </c>
      <c r="J613" t="s">
        <v>158</v>
      </c>
      <c r="K613">
        <v>6600</v>
      </c>
      <c r="L613">
        <v>4</v>
      </c>
      <c r="M613">
        <v>8</v>
      </c>
      <c r="N613">
        <v>3</v>
      </c>
      <c r="O613">
        <f>fact_bookings[[#This Row],[adults_count]]+fact_bookings[[#This Row],[children_count]]</f>
        <v>11</v>
      </c>
      <c r="P613">
        <f>fact_bookings[[#This Row],[check_out_date]]-fact_bookings[[#This Row],[check_in_date]]</f>
        <v>3</v>
      </c>
      <c r="Q613">
        <f>ABS(fact_bookings[[#This Row],[check_in_date]]-fact_bookings[[#This Row],[booking_date]])</f>
        <v>61</v>
      </c>
      <c r="R613" s="10">
        <v>330</v>
      </c>
      <c r="S613">
        <f>fact_bookings[[#This Row],[total_room_revenue]]-fact_bookings[[#This Row],[commission_cost]]</f>
        <v>6270</v>
      </c>
      <c r="T613" s="10">
        <f>fact_bookings[[#This Row],[number_of_rooms]]*fact_bookings[[#This Row],[LOS]]</f>
        <v>12</v>
      </c>
    </row>
    <row r="614" spans="1:20" x14ac:dyDescent="0.2">
      <c r="A614" t="s">
        <v>1395</v>
      </c>
      <c r="B614" t="s">
        <v>1396</v>
      </c>
      <c r="C614" s="1">
        <v>45292</v>
      </c>
      <c r="D614" s="1">
        <v>45313</v>
      </c>
      <c r="E614" s="1">
        <v>45323</v>
      </c>
      <c r="F614" t="s">
        <v>112</v>
      </c>
      <c r="G614" t="s">
        <v>178</v>
      </c>
      <c r="H614" t="s">
        <v>203</v>
      </c>
      <c r="I614" t="s">
        <v>89</v>
      </c>
      <c r="J614" t="s">
        <v>173</v>
      </c>
      <c r="K614">
        <v>32000</v>
      </c>
      <c r="L614">
        <v>4</v>
      </c>
      <c r="M614">
        <v>12</v>
      </c>
      <c r="N614">
        <v>4</v>
      </c>
      <c r="O614">
        <f>fact_bookings[[#This Row],[adults_count]]+fact_bookings[[#This Row],[children_count]]</f>
        <v>16</v>
      </c>
      <c r="P614">
        <f>fact_bookings[[#This Row],[check_out_date]]-fact_bookings[[#This Row],[check_in_date]]</f>
        <v>10</v>
      </c>
      <c r="Q614">
        <f>ABS(fact_bookings[[#This Row],[check_in_date]]-fact_bookings[[#This Row],[booking_date]])</f>
        <v>21</v>
      </c>
      <c r="R614" s="10">
        <v>5440</v>
      </c>
      <c r="S614">
        <f>fact_bookings[[#This Row],[total_room_revenue]]-fact_bookings[[#This Row],[commission_cost]]</f>
        <v>26560</v>
      </c>
      <c r="T614" s="10">
        <f>fact_bookings[[#This Row],[number_of_rooms]]*fact_bookings[[#This Row],[LOS]]</f>
        <v>40</v>
      </c>
    </row>
    <row r="615" spans="1:20" x14ac:dyDescent="0.2">
      <c r="A615" t="s">
        <v>1397</v>
      </c>
      <c r="B615" t="s">
        <v>1398</v>
      </c>
      <c r="C615" s="1">
        <v>45292</v>
      </c>
      <c r="D615" s="1">
        <v>45325</v>
      </c>
      <c r="E615" s="1">
        <v>45337</v>
      </c>
      <c r="F615" t="s">
        <v>112</v>
      </c>
      <c r="G615" t="s">
        <v>185</v>
      </c>
      <c r="H615" t="s">
        <v>165</v>
      </c>
      <c r="I615" t="s">
        <v>91</v>
      </c>
      <c r="J615" t="s">
        <v>133</v>
      </c>
      <c r="K615">
        <v>0</v>
      </c>
      <c r="L615">
        <v>10</v>
      </c>
      <c r="M615">
        <v>0</v>
      </c>
      <c r="N615">
        <v>0</v>
      </c>
      <c r="O615">
        <f>fact_bookings[[#This Row],[adults_count]]+fact_bookings[[#This Row],[children_count]]</f>
        <v>0</v>
      </c>
      <c r="P615">
        <f>fact_bookings[[#This Row],[check_out_date]]-fact_bookings[[#This Row],[check_in_date]]</f>
        <v>12</v>
      </c>
      <c r="Q615">
        <f>ABS(fact_bookings[[#This Row],[check_in_date]]-fact_bookings[[#This Row],[booking_date]])</f>
        <v>33</v>
      </c>
      <c r="R615" s="10">
        <v>0</v>
      </c>
      <c r="S615">
        <f>fact_bookings[[#This Row],[total_room_revenue]]-fact_bookings[[#This Row],[commission_cost]]</f>
        <v>0</v>
      </c>
      <c r="T615" s="10">
        <f>fact_bookings[[#This Row],[number_of_rooms]]*fact_bookings[[#This Row],[LOS]]</f>
        <v>120</v>
      </c>
    </row>
    <row r="616" spans="1:20" x14ac:dyDescent="0.2">
      <c r="A616" t="s">
        <v>1399</v>
      </c>
      <c r="B616" t="s">
        <v>1400</v>
      </c>
      <c r="C616" s="1">
        <v>45292</v>
      </c>
      <c r="D616" s="1">
        <v>45313</v>
      </c>
      <c r="E616" s="1">
        <v>45321</v>
      </c>
      <c r="F616" t="s">
        <v>113</v>
      </c>
      <c r="G616" t="s">
        <v>178</v>
      </c>
      <c r="H616" t="s">
        <v>203</v>
      </c>
      <c r="I616" t="s">
        <v>89</v>
      </c>
      <c r="J616" t="s">
        <v>173</v>
      </c>
      <c r="K616">
        <v>11200</v>
      </c>
      <c r="L616">
        <v>4</v>
      </c>
      <c r="M616">
        <v>8</v>
      </c>
      <c r="N616">
        <v>3</v>
      </c>
      <c r="O616">
        <f>fact_bookings[[#This Row],[adults_count]]+fact_bookings[[#This Row],[children_count]]</f>
        <v>11</v>
      </c>
      <c r="P616">
        <f>fact_bookings[[#This Row],[check_out_date]]-fact_bookings[[#This Row],[check_in_date]]</f>
        <v>8</v>
      </c>
      <c r="Q616">
        <f>ABS(fact_bookings[[#This Row],[check_in_date]]-fact_bookings[[#This Row],[booking_date]])</f>
        <v>21</v>
      </c>
      <c r="R616" s="10">
        <v>1904</v>
      </c>
      <c r="S616">
        <f>fact_bookings[[#This Row],[total_room_revenue]]-fact_bookings[[#This Row],[commission_cost]]</f>
        <v>9296</v>
      </c>
      <c r="T616" s="10">
        <f>fact_bookings[[#This Row],[number_of_rooms]]*fact_bookings[[#This Row],[LOS]]</f>
        <v>32</v>
      </c>
    </row>
    <row r="617" spans="1:20" x14ac:dyDescent="0.2">
      <c r="A617" t="s">
        <v>1401</v>
      </c>
      <c r="B617" t="s">
        <v>1402</v>
      </c>
      <c r="C617" s="1">
        <v>45292</v>
      </c>
      <c r="D617" s="1">
        <v>45293</v>
      </c>
      <c r="E617" s="1">
        <v>45298</v>
      </c>
      <c r="F617" t="s">
        <v>113</v>
      </c>
      <c r="G617" t="s">
        <v>156</v>
      </c>
      <c r="H617" t="s">
        <v>182</v>
      </c>
      <c r="I617" t="s">
        <v>91</v>
      </c>
      <c r="J617" t="s">
        <v>173</v>
      </c>
      <c r="K617">
        <v>3500</v>
      </c>
      <c r="L617">
        <v>2</v>
      </c>
      <c r="M617">
        <v>4</v>
      </c>
      <c r="N617">
        <v>0</v>
      </c>
      <c r="O617">
        <f>fact_bookings[[#This Row],[adults_count]]+fact_bookings[[#This Row],[children_count]]</f>
        <v>4</v>
      </c>
      <c r="P617">
        <f>fact_bookings[[#This Row],[check_out_date]]-fact_bookings[[#This Row],[check_in_date]]</f>
        <v>5</v>
      </c>
      <c r="Q617">
        <f>ABS(fact_bookings[[#This Row],[check_in_date]]-fact_bookings[[#This Row],[booking_date]])</f>
        <v>1</v>
      </c>
      <c r="R617" s="10">
        <v>0</v>
      </c>
      <c r="S617">
        <f>fact_bookings[[#This Row],[total_room_revenue]]-fact_bookings[[#This Row],[commission_cost]]</f>
        <v>3500</v>
      </c>
      <c r="T617" s="10">
        <f>fact_bookings[[#This Row],[number_of_rooms]]*fact_bookings[[#This Row],[LOS]]</f>
        <v>10</v>
      </c>
    </row>
    <row r="618" spans="1:20" x14ac:dyDescent="0.2">
      <c r="A618" t="s">
        <v>1403</v>
      </c>
      <c r="B618" t="s">
        <v>1404</v>
      </c>
      <c r="C618" s="1">
        <v>45292</v>
      </c>
      <c r="D618" s="1">
        <v>45313</v>
      </c>
      <c r="E618" s="1">
        <v>45322</v>
      </c>
      <c r="F618" t="s">
        <v>113</v>
      </c>
      <c r="G618" t="s">
        <v>185</v>
      </c>
      <c r="H618" t="s">
        <v>179</v>
      </c>
      <c r="I618" t="s">
        <v>90</v>
      </c>
      <c r="J618" t="s">
        <v>158</v>
      </c>
      <c r="K618">
        <v>3150</v>
      </c>
      <c r="L618">
        <v>1</v>
      </c>
      <c r="M618">
        <v>2</v>
      </c>
      <c r="N618">
        <v>1</v>
      </c>
      <c r="O618">
        <f>fact_bookings[[#This Row],[adults_count]]+fact_bookings[[#This Row],[children_count]]</f>
        <v>3</v>
      </c>
      <c r="P618">
        <f>fact_bookings[[#This Row],[check_out_date]]-fact_bookings[[#This Row],[check_in_date]]</f>
        <v>9</v>
      </c>
      <c r="Q618">
        <f>ABS(fact_bookings[[#This Row],[check_in_date]]-fact_bookings[[#This Row],[booking_date]])</f>
        <v>21</v>
      </c>
      <c r="R618" s="10">
        <v>157.5</v>
      </c>
      <c r="S618">
        <f>fact_bookings[[#This Row],[total_room_revenue]]-fact_bookings[[#This Row],[commission_cost]]</f>
        <v>2992.5</v>
      </c>
      <c r="T618" s="10">
        <f>fact_bookings[[#This Row],[number_of_rooms]]*fact_bookings[[#This Row],[LOS]]</f>
        <v>9</v>
      </c>
    </row>
    <row r="619" spans="1:20" x14ac:dyDescent="0.2">
      <c r="A619" t="s">
        <v>1405</v>
      </c>
      <c r="B619" t="s">
        <v>1406</v>
      </c>
      <c r="C619" s="1">
        <v>45292</v>
      </c>
      <c r="D619" s="1">
        <v>45293</v>
      </c>
      <c r="E619" s="1">
        <v>45297</v>
      </c>
      <c r="F619" t="s">
        <v>114</v>
      </c>
      <c r="G619" t="s">
        <v>178</v>
      </c>
      <c r="H619" t="s">
        <v>157</v>
      </c>
      <c r="I619" t="s">
        <v>89</v>
      </c>
      <c r="J619" t="s">
        <v>173</v>
      </c>
      <c r="K619">
        <v>9600</v>
      </c>
      <c r="L619">
        <v>2</v>
      </c>
      <c r="M619">
        <v>2</v>
      </c>
      <c r="N619">
        <v>2</v>
      </c>
      <c r="O619">
        <f>fact_bookings[[#This Row],[adults_count]]+fact_bookings[[#This Row],[children_count]]</f>
        <v>4</v>
      </c>
      <c r="P619">
        <f>fact_bookings[[#This Row],[check_out_date]]-fact_bookings[[#This Row],[check_in_date]]</f>
        <v>4</v>
      </c>
      <c r="Q619">
        <f>ABS(fact_bookings[[#This Row],[check_in_date]]-fact_bookings[[#This Row],[booking_date]])</f>
        <v>1</v>
      </c>
      <c r="R619" s="10">
        <v>0</v>
      </c>
      <c r="S619">
        <f>fact_bookings[[#This Row],[total_room_revenue]]-fact_bookings[[#This Row],[commission_cost]]</f>
        <v>9600</v>
      </c>
      <c r="T619" s="10">
        <f>fact_bookings[[#This Row],[number_of_rooms]]*fact_bookings[[#This Row],[LOS]]</f>
        <v>8</v>
      </c>
    </row>
    <row r="620" spans="1:20" x14ac:dyDescent="0.2">
      <c r="A620" t="s">
        <v>1407</v>
      </c>
      <c r="B620" t="s">
        <v>1408</v>
      </c>
      <c r="C620" s="1">
        <v>45292</v>
      </c>
      <c r="D620" s="1">
        <v>45293</v>
      </c>
      <c r="E620" s="1">
        <v>45295</v>
      </c>
      <c r="F620" t="s">
        <v>112</v>
      </c>
      <c r="G620" t="s">
        <v>156</v>
      </c>
      <c r="H620" t="s">
        <v>161</v>
      </c>
      <c r="I620" t="s">
        <v>89</v>
      </c>
      <c r="J620" t="s">
        <v>173</v>
      </c>
      <c r="K620">
        <v>3200</v>
      </c>
      <c r="L620">
        <v>2</v>
      </c>
      <c r="M620">
        <v>2</v>
      </c>
      <c r="N620">
        <v>3</v>
      </c>
      <c r="O620">
        <f>fact_bookings[[#This Row],[adults_count]]+fact_bookings[[#This Row],[children_count]]</f>
        <v>5</v>
      </c>
      <c r="P620">
        <f>fact_bookings[[#This Row],[check_out_date]]-fact_bookings[[#This Row],[check_in_date]]</f>
        <v>2</v>
      </c>
      <c r="Q620">
        <f>ABS(fact_bookings[[#This Row],[check_in_date]]-fact_bookings[[#This Row],[booking_date]])</f>
        <v>1</v>
      </c>
      <c r="R620" s="10">
        <v>480</v>
      </c>
      <c r="S620">
        <f>fact_bookings[[#This Row],[total_room_revenue]]-fact_bookings[[#This Row],[commission_cost]]</f>
        <v>2720</v>
      </c>
      <c r="T620" s="10">
        <f>fact_bookings[[#This Row],[number_of_rooms]]*fact_bookings[[#This Row],[LOS]]</f>
        <v>4</v>
      </c>
    </row>
    <row r="621" spans="1:20" x14ac:dyDescent="0.2">
      <c r="A621" t="s">
        <v>1409</v>
      </c>
      <c r="B621" t="s">
        <v>1410</v>
      </c>
      <c r="C621" s="1">
        <v>45292</v>
      </c>
      <c r="D621" s="1">
        <v>45293</v>
      </c>
      <c r="E621" s="1">
        <v>45299</v>
      </c>
      <c r="F621" t="s">
        <v>112</v>
      </c>
      <c r="G621" t="s">
        <v>178</v>
      </c>
      <c r="H621" t="s">
        <v>157</v>
      </c>
      <c r="I621" t="s">
        <v>89</v>
      </c>
      <c r="J621" t="s">
        <v>133</v>
      </c>
      <c r="K621">
        <v>0</v>
      </c>
      <c r="L621">
        <v>8</v>
      </c>
      <c r="M621">
        <v>0</v>
      </c>
      <c r="N621">
        <v>0</v>
      </c>
      <c r="O621">
        <f>fact_bookings[[#This Row],[adults_count]]+fact_bookings[[#This Row],[children_count]]</f>
        <v>0</v>
      </c>
      <c r="P621">
        <f>fact_bookings[[#This Row],[check_out_date]]-fact_bookings[[#This Row],[check_in_date]]</f>
        <v>6</v>
      </c>
      <c r="Q621">
        <f>ABS(fact_bookings[[#This Row],[check_in_date]]-fact_bookings[[#This Row],[booking_date]])</f>
        <v>1</v>
      </c>
      <c r="R621" s="10">
        <v>0</v>
      </c>
      <c r="S621">
        <f>fact_bookings[[#This Row],[total_room_revenue]]-fact_bookings[[#This Row],[commission_cost]]</f>
        <v>0</v>
      </c>
      <c r="T621" s="10">
        <f>fact_bookings[[#This Row],[number_of_rooms]]*fact_bookings[[#This Row],[LOS]]</f>
        <v>48</v>
      </c>
    </row>
    <row r="622" spans="1:20" x14ac:dyDescent="0.2">
      <c r="A622" t="s">
        <v>1411</v>
      </c>
      <c r="B622" t="s">
        <v>1412</v>
      </c>
      <c r="C622" s="1">
        <v>45295</v>
      </c>
      <c r="D622" s="1">
        <v>45367</v>
      </c>
      <c r="E622" s="1">
        <v>45378</v>
      </c>
      <c r="F622" t="s">
        <v>113</v>
      </c>
      <c r="G622" t="s">
        <v>171</v>
      </c>
      <c r="H622" t="s">
        <v>203</v>
      </c>
      <c r="I622" t="s">
        <v>93</v>
      </c>
      <c r="J622" t="s">
        <v>134</v>
      </c>
      <c r="K622">
        <v>7700</v>
      </c>
      <c r="L622">
        <v>2</v>
      </c>
      <c r="M622">
        <v>2</v>
      </c>
      <c r="N622">
        <v>1</v>
      </c>
      <c r="O622">
        <f>fact_bookings[[#This Row],[adults_count]]+fact_bookings[[#This Row],[children_count]]</f>
        <v>3</v>
      </c>
      <c r="P622">
        <f>fact_bookings[[#This Row],[check_out_date]]-fact_bookings[[#This Row],[check_in_date]]</f>
        <v>11</v>
      </c>
      <c r="Q622">
        <f>ABS(fact_bookings[[#This Row],[check_in_date]]-fact_bookings[[#This Row],[booking_date]])</f>
        <v>72</v>
      </c>
      <c r="R622" s="10">
        <v>1309</v>
      </c>
      <c r="S622">
        <f>fact_bookings[[#This Row],[total_room_revenue]]-fact_bookings[[#This Row],[commission_cost]]</f>
        <v>6391</v>
      </c>
      <c r="T622" s="10">
        <f>fact_bookings[[#This Row],[number_of_rooms]]*fact_bookings[[#This Row],[LOS]]</f>
        <v>22</v>
      </c>
    </row>
    <row r="623" spans="1:20" x14ac:dyDescent="0.2">
      <c r="A623" t="s">
        <v>1413</v>
      </c>
      <c r="B623" t="s">
        <v>1414</v>
      </c>
      <c r="C623" s="1">
        <v>45292</v>
      </c>
      <c r="D623" s="1">
        <v>45322</v>
      </c>
      <c r="E623" s="1">
        <v>45329</v>
      </c>
      <c r="F623" t="s">
        <v>113</v>
      </c>
      <c r="G623" t="s">
        <v>190</v>
      </c>
      <c r="H623" t="s">
        <v>161</v>
      </c>
      <c r="I623" t="s">
        <v>93</v>
      </c>
      <c r="J623" t="s">
        <v>158</v>
      </c>
      <c r="K623">
        <v>2450</v>
      </c>
      <c r="L623">
        <v>1</v>
      </c>
      <c r="M623">
        <v>2</v>
      </c>
      <c r="N623">
        <v>0</v>
      </c>
      <c r="O623">
        <f>fact_bookings[[#This Row],[adults_count]]+fact_bookings[[#This Row],[children_count]]</f>
        <v>2</v>
      </c>
      <c r="P623">
        <f>fact_bookings[[#This Row],[check_out_date]]-fact_bookings[[#This Row],[check_in_date]]</f>
        <v>7</v>
      </c>
      <c r="Q623">
        <f>ABS(fact_bookings[[#This Row],[check_in_date]]-fact_bookings[[#This Row],[booking_date]])</f>
        <v>30</v>
      </c>
      <c r="R623" s="10">
        <v>367.5</v>
      </c>
      <c r="S623">
        <f>fact_bookings[[#This Row],[total_room_revenue]]-fact_bookings[[#This Row],[commission_cost]]</f>
        <v>2082.5</v>
      </c>
      <c r="T623" s="10">
        <f>fact_bookings[[#This Row],[number_of_rooms]]*fact_bookings[[#This Row],[LOS]]</f>
        <v>7</v>
      </c>
    </row>
    <row r="624" spans="1:20" x14ac:dyDescent="0.2">
      <c r="A624" t="s">
        <v>1415</v>
      </c>
      <c r="B624" t="s">
        <v>1416</v>
      </c>
      <c r="C624" s="1">
        <v>45292</v>
      </c>
      <c r="D624" s="1">
        <v>45293</v>
      </c>
      <c r="E624" s="1">
        <v>45304</v>
      </c>
      <c r="F624" t="s">
        <v>113</v>
      </c>
      <c r="G624" t="s">
        <v>171</v>
      </c>
      <c r="H624" t="s">
        <v>157</v>
      </c>
      <c r="I624" t="s">
        <v>91</v>
      </c>
      <c r="J624" t="s">
        <v>158</v>
      </c>
      <c r="K624">
        <v>15400</v>
      </c>
      <c r="L624">
        <v>4</v>
      </c>
      <c r="M624">
        <v>8</v>
      </c>
      <c r="N624">
        <v>3</v>
      </c>
      <c r="O624">
        <f>fact_bookings[[#This Row],[adults_count]]+fact_bookings[[#This Row],[children_count]]</f>
        <v>11</v>
      </c>
      <c r="P624">
        <f>fact_bookings[[#This Row],[check_out_date]]-fact_bookings[[#This Row],[check_in_date]]</f>
        <v>11</v>
      </c>
      <c r="Q624">
        <f>ABS(fact_bookings[[#This Row],[check_in_date]]-fact_bookings[[#This Row],[booking_date]])</f>
        <v>1</v>
      </c>
      <c r="R624" s="10">
        <v>0</v>
      </c>
      <c r="S624">
        <f>fact_bookings[[#This Row],[total_room_revenue]]-fact_bookings[[#This Row],[commission_cost]]</f>
        <v>15400</v>
      </c>
      <c r="T624" s="10">
        <f>fact_bookings[[#This Row],[number_of_rooms]]*fact_bookings[[#This Row],[LOS]]</f>
        <v>44</v>
      </c>
    </row>
    <row r="625" spans="1:20" x14ac:dyDescent="0.2">
      <c r="A625" t="s">
        <v>1417</v>
      </c>
      <c r="B625" t="s">
        <v>1418</v>
      </c>
      <c r="C625" s="1">
        <v>45292</v>
      </c>
      <c r="D625" s="1">
        <v>45302</v>
      </c>
      <c r="E625" s="1">
        <v>45315</v>
      </c>
      <c r="F625" t="s">
        <v>113</v>
      </c>
      <c r="G625" t="s">
        <v>190</v>
      </c>
      <c r="H625" t="s">
        <v>179</v>
      </c>
      <c r="I625" t="s">
        <v>90</v>
      </c>
      <c r="J625" t="s">
        <v>158</v>
      </c>
      <c r="K625">
        <v>13650</v>
      </c>
      <c r="L625">
        <v>3</v>
      </c>
      <c r="M625">
        <v>9</v>
      </c>
      <c r="N625">
        <v>4</v>
      </c>
      <c r="O625">
        <f>fact_bookings[[#This Row],[adults_count]]+fact_bookings[[#This Row],[children_count]]</f>
        <v>13</v>
      </c>
      <c r="P625">
        <f>fact_bookings[[#This Row],[check_out_date]]-fact_bookings[[#This Row],[check_in_date]]</f>
        <v>13</v>
      </c>
      <c r="Q625">
        <f>ABS(fact_bookings[[#This Row],[check_in_date]]-fact_bookings[[#This Row],[booking_date]])</f>
        <v>10</v>
      </c>
      <c r="R625" s="10">
        <v>682.5</v>
      </c>
      <c r="S625">
        <f>fact_bookings[[#This Row],[total_room_revenue]]-fact_bookings[[#This Row],[commission_cost]]</f>
        <v>12967.5</v>
      </c>
      <c r="T625" s="10">
        <f>fact_bookings[[#This Row],[number_of_rooms]]*fact_bookings[[#This Row],[LOS]]</f>
        <v>39</v>
      </c>
    </row>
    <row r="626" spans="1:20" x14ac:dyDescent="0.2">
      <c r="A626" t="s">
        <v>1419</v>
      </c>
      <c r="B626" t="s">
        <v>1420</v>
      </c>
      <c r="C626" s="1">
        <v>45292</v>
      </c>
      <c r="D626" s="1">
        <v>45340</v>
      </c>
      <c r="E626" s="1">
        <v>45351</v>
      </c>
      <c r="F626" t="s">
        <v>113</v>
      </c>
      <c r="G626" t="s">
        <v>171</v>
      </c>
      <c r="H626" t="s">
        <v>161</v>
      </c>
      <c r="I626" t="s">
        <v>92</v>
      </c>
      <c r="J626" t="s">
        <v>158</v>
      </c>
      <c r="K626">
        <v>7700</v>
      </c>
      <c r="L626">
        <v>2</v>
      </c>
      <c r="M626">
        <v>2</v>
      </c>
      <c r="N626">
        <v>0</v>
      </c>
      <c r="O626">
        <f>fact_bookings[[#This Row],[adults_count]]+fact_bookings[[#This Row],[children_count]]</f>
        <v>2</v>
      </c>
      <c r="P626">
        <f>fact_bookings[[#This Row],[check_out_date]]-fact_bookings[[#This Row],[check_in_date]]</f>
        <v>11</v>
      </c>
      <c r="Q626">
        <f>ABS(fact_bookings[[#This Row],[check_in_date]]-fact_bookings[[#This Row],[booking_date]])</f>
        <v>48</v>
      </c>
      <c r="R626" s="10">
        <v>1155</v>
      </c>
      <c r="S626">
        <f>fact_bookings[[#This Row],[total_room_revenue]]-fact_bookings[[#This Row],[commission_cost]]</f>
        <v>6545</v>
      </c>
      <c r="T626" s="10">
        <f>fact_bookings[[#This Row],[number_of_rooms]]*fact_bookings[[#This Row],[LOS]]</f>
        <v>22</v>
      </c>
    </row>
    <row r="627" spans="1:20" x14ac:dyDescent="0.2">
      <c r="A627" t="s">
        <v>1421</v>
      </c>
      <c r="B627" t="s">
        <v>1422</v>
      </c>
      <c r="C627" s="1">
        <v>45292</v>
      </c>
      <c r="D627" s="1">
        <v>45331</v>
      </c>
      <c r="E627" s="1">
        <v>45340</v>
      </c>
      <c r="F627" t="s">
        <v>113</v>
      </c>
      <c r="G627" t="s">
        <v>185</v>
      </c>
      <c r="H627" t="s">
        <v>172</v>
      </c>
      <c r="I627" t="s">
        <v>92</v>
      </c>
      <c r="J627" t="s">
        <v>158</v>
      </c>
      <c r="K627">
        <v>6300</v>
      </c>
      <c r="L627">
        <v>2</v>
      </c>
      <c r="M627">
        <v>6</v>
      </c>
      <c r="N627">
        <v>1</v>
      </c>
      <c r="O627">
        <f>fact_bookings[[#This Row],[adults_count]]+fact_bookings[[#This Row],[children_count]]</f>
        <v>7</v>
      </c>
      <c r="P627">
        <f>fact_bookings[[#This Row],[check_out_date]]-fact_bookings[[#This Row],[check_in_date]]</f>
        <v>9</v>
      </c>
      <c r="Q627">
        <f>ABS(fact_bookings[[#This Row],[check_in_date]]-fact_bookings[[#This Row],[booking_date]])</f>
        <v>39</v>
      </c>
      <c r="R627" s="10">
        <v>0</v>
      </c>
      <c r="S627">
        <f>fact_bookings[[#This Row],[total_room_revenue]]-fact_bookings[[#This Row],[commission_cost]]</f>
        <v>6300</v>
      </c>
      <c r="T627" s="10">
        <f>fact_bookings[[#This Row],[number_of_rooms]]*fact_bookings[[#This Row],[LOS]]</f>
        <v>18</v>
      </c>
    </row>
    <row r="628" spans="1:20" x14ac:dyDescent="0.2">
      <c r="A628" t="s">
        <v>1423</v>
      </c>
      <c r="B628" t="s">
        <v>1424</v>
      </c>
      <c r="C628" s="1">
        <v>45292</v>
      </c>
      <c r="D628" s="1">
        <v>45293</v>
      </c>
      <c r="E628" s="1">
        <v>45297</v>
      </c>
      <c r="F628" t="s">
        <v>113</v>
      </c>
      <c r="G628" t="s">
        <v>168</v>
      </c>
      <c r="H628" t="s">
        <v>203</v>
      </c>
      <c r="I628" t="s">
        <v>89</v>
      </c>
      <c r="J628" t="s">
        <v>173</v>
      </c>
      <c r="K628">
        <v>7000</v>
      </c>
      <c r="L628">
        <v>5</v>
      </c>
      <c r="M628">
        <v>10</v>
      </c>
      <c r="N628">
        <v>3</v>
      </c>
      <c r="O628">
        <f>fact_bookings[[#This Row],[adults_count]]+fact_bookings[[#This Row],[children_count]]</f>
        <v>13</v>
      </c>
      <c r="P628">
        <f>fact_bookings[[#This Row],[check_out_date]]-fact_bookings[[#This Row],[check_in_date]]</f>
        <v>4</v>
      </c>
      <c r="Q628">
        <f>ABS(fact_bookings[[#This Row],[check_in_date]]-fact_bookings[[#This Row],[booking_date]])</f>
        <v>1</v>
      </c>
      <c r="R628" s="10">
        <v>1190</v>
      </c>
      <c r="S628">
        <f>fact_bookings[[#This Row],[total_room_revenue]]-fact_bookings[[#This Row],[commission_cost]]</f>
        <v>5810</v>
      </c>
      <c r="T628" s="10">
        <f>fact_bookings[[#This Row],[number_of_rooms]]*fact_bookings[[#This Row],[LOS]]</f>
        <v>20</v>
      </c>
    </row>
    <row r="629" spans="1:20" x14ac:dyDescent="0.2">
      <c r="A629" t="s">
        <v>1425</v>
      </c>
      <c r="B629" t="s">
        <v>1426</v>
      </c>
      <c r="C629" s="1">
        <v>45292</v>
      </c>
      <c r="D629" s="1">
        <v>45293</v>
      </c>
      <c r="E629" s="1">
        <v>45294</v>
      </c>
      <c r="F629" t="s">
        <v>111</v>
      </c>
      <c r="G629" t="s">
        <v>164</v>
      </c>
      <c r="H629" t="s">
        <v>172</v>
      </c>
      <c r="I629" t="s">
        <v>89</v>
      </c>
      <c r="J629" t="s">
        <v>158</v>
      </c>
      <c r="K629">
        <v>2200</v>
      </c>
      <c r="L629">
        <v>2</v>
      </c>
      <c r="M629">
        <v>2</v>
      </c>
      <c r="N629">
        <v>1</v>
      </c>
      <c r="O629">
        <f>fact_bookings[[#This Row],[adults_count]]+fact_bookings[[#This Row],[children_count]]</f>
        <v>3</v>
      </c>
      <c r="P629">
        <f>fact_bookings[[#This Row],[check_out_date]]-fact_bookings[[#This Row],[check_in_date]]</f>
        <v>1</v>
      </c>
      <c r="Q629">
        <f>ABS(fact_bookings[[#This Row],[check_in_date]]-fact_bookings[[#This Row],[booking_date]])</f>
        <v>1</v>
      </c>
      <c r="R629" s="10">
        <v>0</v>
      </c>
      <c r="S629">
        <f>fact_bookings[[#This Row],[total_room_revenue]]-fact_bookings[[#This Row],[commission_cost]]</f>
        <v>2200</v>
      </c>
      <c r="T629" s="10">
        <f>fact_bookings[[#This Row],[number_of_rooms]]*fact_bookings[[#This Row],[LOS]]</f>
        <v>2</v>
      </c>
    </row>
    <row r="630" spans="1:20" x14ac:dyDescent="0.2">
      <c r="A630" t="s">
        <v>1427</v>
      </c>
      <c r="B630" t="s">
        <v>1428</v>
      </c>
      <c r="C630" s="1">
        <v>45292</v>
      </c>
      <c r="D630" s="1">
        <v>45293</v>
      </c>
      <c r="E630" s="1">
        <v>45306</v>
      </c>
      <c r="F630" t="s">
        <v>113</v>
      </c>
      <c r="G630" t="s">
        <v>156</v>
      </c>
      <c r="H630" t="s">
        <v>182</v>
      </c>
      <c r="I630" t="s">
        <v>90</v>
      </c>
      <c r="J630" t="s">
        <v>158</v>
      </c>
      <c r="K630">
        <v>18200</v>
      </c>
      <c r="L630">
        <v>4</v>
      </c>
      <c r="M630">
        <v>4</v>
      </c>
      <c r="N630">
        <v>4</v>
      </c>
      <c r="O630">
        <f>fact_bookings[[#This Row],[adults_count]]+fact_bookings[[#This Row],[children_count]]</f>
        <v>8</v>
      </c>
      <c r="P630">
        <f>fact_bookings[[#This Row],[check_out_date]]-fact_bookings[[#This Row],[check_in_date]]</f>
        <v>13</v>
      </c>
      <c r="Q630">
        <f>ABS(fact_bookings[[#This Row],[check_in_date]]-fact_bookings[[#This Row],[booking_date]])</f>
        <v>1</v>
      </c>
      <c r="R630" s="10">
        <v>0</v>
      </c>
      <c r="S630">
        <f>fact_bookings[[#This Row],[total_room_revenue]]-fact_bookings[[#This Row],[commission_cost]]</f>
        <v>18200</v>
      </c>
      <c r="T630" s="10">
        <f>fact_bookings[[#This Row],[number_of_rooms]]*fact_bookings[[#This Row],[LOS]]</f>
        <v>52</v>
      </c>
    </row>
    <row r="631" spans="1:20" x14ac:dyDescent="0.2">
      <c r="A631" t="s">
        <v>1429</v>
      </c>
      <c r="B631" t="s">
        <v>1430</v>
      </c>
      <c r="C631" s="1">
        <v>45292</v>
      </c>
      <c r="D631" s="1">
        <v>45293</v>
      </c>
      <c r="E631" s="1">
        <v>45299</v>
      </c>
      <c r="F631" t="s">
        <v>113</v>
      </c>
      <c r="G631" t="s">
        <v>178</v>
      </c>
      <c r="H631" t="s">
        <v>203</v>
      </c>
      <c r="I631" t="s">
        <v>89</v>
      </c>
      <c r="J631" t="s">
        <v>134</v>
      </c>
      <c r="K631">
        <v>8400</v>
      </c>
      <c r="L631">
        <v>4</v>
      </c>
      <c r="M631">
        <v>12</v>
      </c>
      <c r="N631">
        <v>2</v>
      </c>
      <c r="O631">
        <f>fact_bookings[[#This Row],[adults_count]]+fact_bookings[[#This Row],[children_count]]</f>
        <v>14</v>
      </c>
      <c r="P631">
        <f>fact_bookings[[#This Row],[check_out_date]]-fact_bookings[[#This Row],[check_in_date]]</f>
        <v>6</v>
      </c>
      <c r="Q631">
        <f>ABS(fact_bookings[[#This Row],[check_in_date]]-fact_bookings[[#This Row],[booking_date]])</f>
        <v>1</v>
      </c>
      <c r="R631" s="10">
        <v>1428</v>
      </c>
      <c r="S631">
        <f>fact_bookings[[#This Row],[total_room_revenue]]-fact_bookings[[#This Row],[commission_cost]]</f>
        <v>6972</v>
      </c>
      <c r="T631" s="10">
        <f>fact_bookings[[#This Row],[number_of_rooms]]*fact_bookings[[#This Row],[LOS]]</f>
        <v>24</v>
      </c>
    </row>
    <row r="632" spans="1:20" x14ac:dyDescent="0.2">
      <c r="A632" t="s">
        <v>1431</v>
      </c>
      <c r="B632" t="s">
        <v>1432</v>
      </c>
      <c r="C632" s="1">
        <v>45292</v>
      </c>
      <c r="D632" s="1">
        <v>45293</v>
      </c>
      <c r="E632" s="1">
        <v>45307</v>
      </c>
      <c r="F632" t="s">
        <v>113</v>
      </c>
      <c r="G632" t="s">
        <v>171</v>
      </c>
      <c r="H632" t="s">
        <v>182</v>
      </c>
      <c r="I632" t="s">
        <v>89</v>
      </c>
      <c r="J632" t="s">
        <v>173</v>
      </c>
      <c r="K632">
        <v>19600</v>
      </c>
      <c r="L632">
        <v>4</v>
      </c>
      <c r="M632">
        <v>4</v>
      </c>
      <c r="N632">
        <v>3</v>
      </c>
      <c r="O632">
        <f>fact_bookings[[#This Row],[adults_count]]+fact_bookings[[#This Row],[children_count]]</f>
        <v>7</v>
      </c>
      <c r="P632">
        <f>fact_bookings[[#This Row],[check_out_date]]-fact_bookings[[#This Row],[check_in_date]]</f>
        <v>14</v>
      </c>
      <c r="Q632">
        <f>ABS(fact_bookings[[#This Row],[check_in_date]]-fact_bookings[[#This Row],[booking_date]])</f>
        <v>1</v>
      </c>
      <c r="R632" s="10">
        <v>0</v>
      </c>
      <c r="S632">
        <f>fact_bookings[[#This Row],[total_room_revenue]]-fact_bookings[[#This Row],[commission_cost]]</f>
        <v>19600</v>
      </c>
      <c r="T632" s="10">
        <f>fact_bookings[[#This Row],[number_of_rooms]]*fact_bookings[[#This Row],[LOS]]</f>
        <v>56</v>
      </c>
    </row>
    <row r="633" spans="1:20" x14ac:dyDescent="0.2">
      <c r="A633" t="s">
        <v>1433</v>
      </c>
      <c r="B633" t="s">
        <v>1434</v>
      </c>
      <c r="C633" s="1">
        <v>45292</v>
      </c>
      <c r="D633" s="1">
        <v>45293</v>
      </c>
      <c r="E633" s="1">
        <v>45301</v>
      </c>
      <c r="F633" t="s">
        <v>112</v>
      </c>
      <c r="G633" t="s">
        <v>156</v>
      </c>
      <c r="H633" t="s">
        <v>161</v>
      </c>
      <c r="I633" t="s">
        <v>89</v>
      </c>
      <c r="J633" t="s">
        <v>173</v>
      </c>
      <c r="K633">
        <v>32000</v>
      </c>
      <c r="L633">
        <v>5</v>
      </c>
      <c r="M633">
        <v>10</v>
      </c>
      <c r="N633">
        <v>5</v>
      </c>
      <c r="O633">
        <f>fact_bookings[[#This Row],[adults_count]]+fact_bookings[[#This Row],[children_count]]</f>
        <v>15</v>
      </c>
      <c r="P633">
        <f>fact_bookings[[#This Row],[check_out_date]]-fact_bookings[[#This Row],[check_in_date]]</f>
        <v>8</v>
      </c>
      <c r="Q633">
        <f>ABS(fact_bookings[[#This Row],[check_in_date]]-fact_bookings[[#This Row],[booking_date]])</f>
        <v>1</v>
      </c>
      <c r="R633" s="10">
        <v>4800</v>
      </c>
      <c r="S633">
        <f>fact_bookings[[#This Row],[total_room_revenue]]-fact_bookings[[#This Row],[commission_cost]]</f>
        <v>27200</v>
      </c>
      <c r="T633" s="10">
        <f>fact_bookings[[#This Row],[number_of_rooms]]*fact_bookings[[#This Row],[LOS]]</f>
        <v>40</v>
      </c>
    </row>
    <row r="634" spans="1:20" x14ac:dyDescent="0.2">
      <c r="A634" t="s">
        <v>1435</v>
      </c>
      <c r="B634" t="s">
        <v>1436</v>
      </c>
      <c r="C634" s="1">
        <v>45292</v>
      </c>
      <c r="D634" s="1">
        <v>45317</v>
      </c>
      <c r="E634" s="1">
        <v>45330</v>
      </c>
      <c r="F634" t="s">
        <v>110</v>
      </c>
      <c r="G634" t="s">
        <v>185</v>
      </c>
      <c r="H634" t="s">
        <v>203</v>
      </c>
      <c r="I634" t="s">
        <v>91</v>
      </c>
      <c r="J634" t="s">
        <v>158</v>
      </c>
      <c r="K634">
        <v>28600</v>
      </c>
      <c r="L634">
        <v>4</v>
      </c>
      <c r="M634">
        <v>8</v>
      </c>
      <c r="N634">
        <v>6</v>
      </c>
      <c r="O634">
        <f>fact_bookings[[#This Row],[adults_count]]+fact_bookings[[#This Row],[children_count]]</f>
        <v>14</v>
      </c>
      <c r="P634">
        <f>fact_bookings[[#This Row],[check_out_date]]-fact_bookings[[#This Row],[check_in_date]]</f>
        <v>13</v>
      </c>
      <c r="Q634">
        <f>ABS(fact_bookings[[#This Row],[check_in_date]]-fact_bookings[[#This Row],[booking_date]])</f>
        <v>25</v>
      </c>
      <c r="R634" s="10">
        <v>4862</v>
      </c>
      <c r="S634">
        <f>fact_bookings[[#This Row],[total_room_revenue]]-fact_bookings[[#This Row],[commission_cost]]</f>
        <v>23738</v>
      </c>
      <c r="T634" s="10">
        <f>fact_bookings[[#This Row],[number_of_rooms]]*fact_bookings[[#This Row],[LOS]]</f>
        <v>52</v>
      </c>
    </row>
    <row r="635" spans="1:20" x14ac:dyDescent="0.2">
      <c r="A635" t="s">
        <v>1437</v>
      </c>
      <c r="B635" t="s">
        <v>1438</v>
      </c>
      <c r="C635" s="1">
        <v>45292</v>
      </c>
      <c r="D635" s="1">
        <v>45293</v>
      </c>
      <c r="E635" s="1">
        <v>45300</v>
      </c>
      <c r="F635" t="s">
        <v>113</v>
      </c>
      <c r="G635" t="s">
        <v>178</v>
      </c>
      <c r="H635" t="s">
        <v>172</v>
      </c>
      <c r="I635" t="s">
        <v>93</v>
      </c>
      <c r="J635" t="s">
        <v>173</v>
      </c>
      <c r="K635">
        <v>2450</v>
      </c>
      <c r="L635">
        <v>1</v>
      </c>
      <c r="M635">
        <v>1</v>
      </c>
      <c r="N635">
        <v>1</v>
      </c>
      <c r="O635">
        <f>fact_bookings[[#This Row],[adults_count]]+fact_bookings[[#This Row],[children_count]]</f>
        <v>2</v>
      </c>
      <c r="P635">
        <f>fact_bookings[[#This Row],[check_out_date]]-fact_bookings[[#This Row],[check_in_date]]</f>
        <v>7</v>
      </c>
      <c r="Q635">
        <f>ABS(fact_bookings[[#This Row],[check_in_date]]-fact_bookings[[#This Row],[booking_date]])</f>
        <v>1</v>
      </c>
      <c r="R635" s="10">
        <v>0</v>
      </c>
      <c r="S635">
        <f>fact_bookings[[#This Row],[total_room_revenue]]-fact_bookings[[#This Row],[commission_cost]]</f>
        <v>2450</v>
      </c>
      <c r="T635" s="10">
        <f>fact_bookings[[#This Row],[number_of_rooms]]*fact_bookings[[#This Row],[LOS]]</f>
        <v>7</v>
      </c>
    </row>
    <row r="636" spans="1:20" x14ac:dyDescent="0.2">
      <c r="A636" t="s">
        <v>1439</v>
      </c>
      <c r="B636" t="s">
        <v>1440</v>
      </c>
      <c r="C636" s="1">
        <v>45292</v>
      </c>
      <c r="D636" s="1">
        <v>45293</v>
      </c>
      <c r="E636" s="1">
        <v>45307</v>
      </c>
      <c r="F636" t="s">
        <v>113</v>
      </c>
      <c r="G636" t="s">
        <v>156</v>
      </c>
      <c r="H636" t="s">
        <v>157</v>
      </c>
      <c r="I636" t="s">
        <v>92</v>
      </c>
      <c r="J636" t="s">
        <v>158</v>
      </c>
      <c r="K636">
        <v>14700</v>
      </c>
      <c r="L636">
        <v>3</v>
      </c>
      <c r="M636">
        <v>3</v>
      </c>
      <c r="N636">
        <v>2</v>
      </c>
      <c r="O636">
        <f>fact_bookings[[#This Row],[adults_count]]+fact_bookings[[#This Row],[children_count]]</f>
        <v>5</v>
      </c>
      <c r="P636">
        <f>fact_bookings[[#This Row],[check_out_date]]-fact_bookings[[#This Row],[check_in_date]]</f>
        <v>14</v>
      </c>
      <c r="Q636">
        <f>ABS(fact_bookings[[#This Row],[check_in_date]]-fact_bookings[[#This Row],[booking_date]])</f>
        <v>1</v>
      </c>
      <c r="R636" s="10">
        <v>0</v>
      </c>
      <c r="S636">
        <f>fact_bookings[[#This Row],[total_room_revenue]]-fact_bookings[[#This Row],[commission_cost]]</f>
        <v>14700</v>
      </c>
      <c r="T636" s="10">
        <f>fact_bookings[[#This Row],[number_of_rooms]]*fact_bookings[[#This Row],[LOS]]</f>
        <v>42</v>
      </c>
    </row>
    <row r="637" spans="1:20" x14ac:dyDescent="0.2">
      <c r="A637" t="s">
        <v>1441</v>
      </c>
      <c r="B637" t="s">
        <v>1442</v>
      </c>
      <c r="C637" s="1">
        <v>45292</v>
      </c>
      <c r="D637" s="1">
        <v>45335</v>
      </c>
      <c r="E637" s="1">
        <v>45348</v>
      </c>
      <c r="F637" t="s">
        <v>113</v>
      </c>
      <c r="G637" t="s">
        <v>190</v>
      </c>
      <c r="H637" t="s">
        <v>157</v>
      </c>
      <c r="I637" t="s">
        <v>90</v>
      </c>
      <c r="J637" t="s">
        <v>158</v>
      </c>
      <c r="K637">
        <v>18200</v>
      </c>
      <c r="L637">
        <v>4</v>
      </c>
      <c r="M637">
        <v>12</v>
      </c>
      <c r="N637">
        <v>5</v>
      </c>
      <c r="O637">
        <f>fact_bookings[[#This Row],[adults_count]]+fact_bookings[[#This Row],[children_count]]</f>
        <v>17</v>
      </c>
      <c r="P637">
        <f>fact_bookings[[#This Row],[check_out_date]]-fact_bookings[[#This Row],[check_in_date]]</f>
        <v>13</v>
      </c>
      <c r="Q637">
        <f>ABS(fact_bookings[[#This Row],[check_in_date]]-fact_bookings[[#This Row],[booking_date]])</f>
        <v>43</v>
      </c>
      <c r="R637" s="10">
        <v>0</v>
      </c>
      <c r="S637">
        <f>fact_bookings[[#This Row],[total_room_revenue]]-fact_bookings[[#This Row],[commission_cost]]</f>
        <v>18200</v>
      </c>
      <c r="T637" s="10">
        <f>fact_bookings[[#This Row],[number_of_rooms]]*fact_bookings[[#This Row],[LOS]]</f>
        <v>52</v>
      </c>
    </row>
    <row r="638" spans="1:20" x14ac:dyDescent="0.2">
      <c r="A638" t="s">
        <v>1443</v>
      </c>
      <c r="B638" t="s">
        <v>1444</v>
      </c>
      <c r="C638" s="1">
        <v>45292</v>
      </c>
      <c r="D638" s="1">
        <v>45293</v>
      </c>
      <c r="E638" s="1">
        <v>45301</v>
      </c>
      <c r="F638" t="s">
        <v>113</v>
      </c>
      <c r="G638" t="s">
        <v>178</v>
      </c>
      <c r="H638" t="s">
        <v>182</v>
      </c>
      <c r="I638" t="s">
        <v>90</v>
      </c>
      <c r="J638" t="s">
        <v>158</v>
      </c>
      <c r="K638">
        <v>2800</v>
      </c>
      <c r="L638">
        <v>1</v>
      </c>
      <c r="M638">
        <v>1</v>
      </c>
      <c r="N638">
        <v>0</v>
      </c>
      <c r="O638">
        <f>fact_bookings[[#This Row],[adults_count]]+fact_bookings[[#This Row],[children_count]]</f>
        <v>1</v>
      </c>
      <c r="P638">
        <f>fact_bookings[[#This Row],[check_out_date]]-fact_bookings[[#This Row],[check_in_date]]</f>
        <v>8</v>
      </c>
      <c r="Q638">
        <f>ABS(fact_bookings[[#This Row],[check_in_date]]-fact_bookings[[#This Row],[booking_date]])</f>
        <v>1</v>
      </c>
      <c r="R638" s="10">
        <v>0</v>
      </c>
      <c r="S638">
        <f>fact_bookings[[#This Row],[total_room_revenue]]-fact_bookings[[#This Row],[commission_cost]]</f>
        <v>2800</v>
      </c>
      <c r="T638" s="10">
        <f>fact_bookings[[#This Row],[number_of_rooms]]*fact_bookings[[#This Row],[LOS]]</f>
        <v>8</v>
      </c>
    </row>
    <row r="639" spans="1:20" x14ac:dyDescent="0.2">
      <c r="A639" t="s">
        <v>1445</v>
      </c>
      <c r="B639" t="s">
        <v>1446</v>
      </c>
      <c r="C639" s="1">
        <v>45292</v>
      </c>
      <c r="D639" s="1">
        <v>45325</v>
      </c>
      <c r="E639" s="1">
        <v>45338</v>
      </c>
      <c r="F639" t="s">
        <v>114</v>
      </c>
      <c r="G639" t="s">
        <v>164</v>
      </c>
      <c r="H639" t="s">
        <v>203</v>
      </c>
      <c r="I639" t="s">
        <v>91</v>
      </c>
      <c r="J639" t="s">
        <v>158</v>
      </c>
      <c r="K639">
        <v>31200</v>
      </c>
      <c r="L639">
        <v>2</v>
      </c>
      <c r="M639">
        <v>4</v>
      </c>
      <c r="N639">
        <v>1</v>
      </c>
      <c r="O639">
        <f>fact_bookings[[#This Row],[adults_count]]+fact_bookings[[#This Row],[children_count]]</f>
        <v>5</v>
      </c>
      <c r="P639">
        <f>fact_bookings[[#This Row],[check_out_date]]-fact_bookings[[#This Row],[check_in_date]]</f>
        <v>13</v>
      </c>
      <c r="Q639">
        <f>ABS(fact_bookings[[#This Row],[check_in_date]]-fact_bookings[[#This Row],[booking_date]])</f>
        <v>33</v>
      </c>
      <c r="R639" s="10">
        <v>5304</v>
      </c>
      <c r="S639">
        <f>fact_bookings[[#This Row],[total_room_revenue]]-fact_bookings[[#This Row],[commission_cost]]</f>
        <v>25896</v>
      </c>
      <c r="T639" s="10">
        <f>fact_bookings[[#This Row],[number_of_rooms]]*fact_bookings[[#This Row],[LOS]]</f>
        <v>26</v>
      </c>
    </row>
    <row r="640" spans="1:20" x14ac:dyDescent="0.2">
      <c r="A640" t="s">
        <v>1447</v>
      </c>
      <c r="B640" t="s">
        <v>1448</v>
      </c>
      <c r="C640" s="1">
        <v>45292</v>
      </c>
      <c r="D640" s="1">
        <v>45293</v>
      </c>
      <c r="E640" s="1">
        <v>45302</v>
      </c>
      <c r="F640" t="s">
        <v>113</v>
      </c>
      <c r="G640" t="s">
        <v>171</v>
      </c>
      <c r="H640" t="s">
        <v>182</v>
      </c>
      <c r="I640" t="s">
        <v>92</v>
      </c>
      <c r="J640" t="s">
        <v>158</v>
      </c>
      <c r="K640">
        <v>9450</v>
      </c>
      <c r="L640">
        <v>3</v>
      </c>
      <c r="M640">
        <v>6</v>
      </c>
      <c r="N640">
        <v>2</v>
      </c>
      <c r="O640">
        <f>fact_bookings[[#This Row],[adults_count]]+fact_bookings[[#This Row],[children_count]]</f>
        <v>8</v>
      </c>
      <c r="P640">
        <f>fact_bookings[[#This Row],[check_out_date]]-fact_bookings[[#This Row],[check_in_date]]</f>
        <v>9</v>
      </c>
      <c r="Q640">
        <f>ABS(fact_bookings[[#This Row],[check_in_date]]-fact_bookings[[#This Row],[booking_date]])</f>
        <v>1</v>
      </c>
      <c r="R640" s="10">
        <v>0</v>
      </c>
      <c r="S640">
        <f>fact_bookings[[#This Row],[total_room_revenue]]-fact_bookings[[#This Row],[commission_cost]]</f>
        <v>9450</v>
      </c>
      <c r="T640" s="10">
        <f>fact_bookings[[#This Row],[number_of_rooms]]*fact_bookings[[#This Row],[LOS]]</f>
        <v>27</v>
      </c>
    </row>
    <row r="641" spans="1:20" x14ac:dyDescent="0.2">
      <c r="A641" t="s">
        <v>1449</v>
      </c>
      <c r="B641" t="s">
        <v>1450</v>
      </c>
      <c r="C641" s="1">
        <v>45292</v>
      </c>
      <c r="D641" s="1">
        <v>45293</v>
      </c>
      <c r="E641" s="1">
        <v>45294</v>
      </c>
      <c r="F641" t="s">
        <v>114</v>
      </c>
      <c r="G641" t="s">
        <v>171</v>
      </c>
      <c r="H641" t="s">
        <v>203</v>
      </c>
      <c r="I641" t="s">
        <v>91</v>
      </c>
      <c r="J641" t="s">
        <v>134</v>
      </c>
      <c r="K641">
        <v>6000</v>
      </c>
      <c r="L641">
        <v>5</v>
      </c>
      <c r="M641">
        <v>15</v>
      </c>
      <c r="N641">
        <v>4</v>
      </c>
      <c r="O641">
        <f>fact_bookings[[#This Row],[adults_count]]+fact_bookings[[#This Row],[children_count]]</f>
        <v>19</v>
      </c>
      <c r="P641">
        <f>fact_bookings[[#This Row],[check_out_date]]-fact_bookings[[#This Row],[check_in_date]]</f>
        <v>1</v>
      </c>
      <c r="Q641">
        <f>ABS(fact_bookings[[#This Row],[check_in_date]]-fact_bookings[[#This Row],[booking_date]])</f>
        <v>1</v>
      </c>
      <c r="R641" s="10">
        <v>1020</v>
      </c>
      <c r="S641">
        <f>fact_bookings[[#This Row],[total_room_revenue]]-fact_bookings[[#This Row],[commission_cost]]</f>
        <v>4980</v>
      </c>
      <c r="T641" s="10">
        <f>fact_bookings[[#This Row],[number_of_rooms]]*fact_bookings[[#This Row],[LOS]]</f>
        <v>5</v>
      </c>
    </row>
    <row r="642" spans="1:20" x14ac:dyDescent="0.2">
      <c r="A642" t="s">
        <v>1451</v>
      </c>
      <c r="B642" t="s">
        <v>1452</v>
      </c>
      <c r="C642" s="1">
        <v>45292</v>
      </c>
      <c r="D642" s="1">
        <v>45293</v>
      </c>
      <c r="E642" s="1">
        <v>45299</v>
      </c>
      <c r="F642" t="s">
        <v>111</v>
      </c>
      <c r="G642" t="s">
        <v>185</v>
      </c>
      <c r="H642" t="s">
        <v>182</v>
      </c>
      <c r="I642" t="s">
        <v>91</v>
      </c>
      <c r="J642" t="s">
        <v>158</v>
      </c>
      <c r="K642">
        <v>6600</v>
      </c>
      <c r="L642">
        <v>1</v>
      </c>
      <c r="M642">
        <v>1</v>
      </c>
      <c r="N642">
        <v>1</v>
      </c>
      <c r="O642">
        <f>fact_bookings[[#This Row],[adults_count]]+fact_bookings[[#This Row],[children_count]]</f>
        <v>2</v>
      </c>
      <c r="P642">
        <f>fact_bookings[[#This Row],[check_out_date]]-fact_bookings[[#This Row],[check_in_date]]</f>
        <v>6</v>
      </c>
      <c r="Q642">
        <f>ABS(fact_bookings[[#This Row],[check_in_date]]-fact_bookings[[#This Row],[booking_date]])</f>
        <v>1</v>
      </c>
      <c r="R642" s="10">
        <v>0</v>
      </c>
      <c r="S642">
        <f>fact_bookings[[#This Row],[total_room_revenue]]-fact_bookings[[#This Row],[commission_cost]]</f>
        <v>6600</v>
      </c>
      <c r="T642" s="10">
        <f>fact_bookings[[#This Row],[number_of_rooms]]*fact_bookings[[#This Row],[LOS]]</f>
        <v>6</v>
      </c>
    </row>
    <row r="643" spans="1:20" x14ac:dyDescent="0.2">
      <c r="A643" t="s">
        <v>1453</v>
      </c>
      <c r="B643" t="s">
        <v>1454</v>
      </c>
      <c r="C643" s="1">
        <v>45292</v>
      </c>
      <c r="D643" s="1">
        <v>45342</v>
      </c>
      <c r="E643" s="1">
        <v>45352</v>
      </c>
      <c r="F643" t="s">
        <v>113</v>
      </c>
      <c r="G643" t="s">
        <v>185</v>
      </c>
      <c r="H643" t="s">
        <v>157</v>
      </c>
      <c r="I643" t="s">
        <v>92</v>
      </c>
      <c r="J643" t="s">
        <v>158</v>
      </c>
      <c r="K643">
        <v>17500</v>
      </c>
      <c r="L643">
        <v>5</v>
      </c>
      <c r="M643">
        <v>15</v>
      </c>
      <c r="N643">
        <v>5</v>
      </c>
      <c r="O643">
        <f>fact_bookings[[#This Row],[adults_count]]+fact_bookings[[#This Row],[children_count]]</f>
        <v>20</v>
      </c>
      <c r="P643">
        <f>fact_bookings[[#This Row],[check_out_date]]-fact_bookings[[#This Row],[check_in_date]]</f>
        <v>10</v>
      </c>
      <c r="Q643">
        <f>ABS(fact_bookings[[#This Row],[check_in_date]]-fact_bookings[[#This Row],[booking_date]])</f>
        <v>50</v>
      </c>
      <c r="R643" s="10">
        <v>0</v>
      </c>
      <c r="S643">
        <f>fact_bookings[[#This Row],[total_room_revenue]]-fact_bookings[[#This Row],[commission_cost]]</f>
        <v>17500</v>
      </c>
      <c r="T643" s="10">
        <f>fact_bookings[[#This Row],[number_of_rooms]]*fact_bookings[[#This Row],[LOS]]</f>
        <v>50</v>
      </c>
    </row>
    <row r="644" spans="1:20" x14ac:dyDescent="0.2">
      <c r="A644" t="s">
        <v>1455</v>
      </c>
      <c r="B644" t="s">
        <v>1456</v>
      </c>
      <c r="C644" s="1">
        <v>45296</v>
      </c>
      <c r="D644" s="1">
        <v>45384</v>
      </c>
      <c r="E644" s="1">
        <v>45398</v>
      </c>
      <c r="F644" t="s">
        <v>113</v>
      </c>
      <c r="G644" t="s">
        <v>171</v>
      </c>
      <c r="H644" t="s">
        <v>161</v>
      </c>
      <c r="I644" t="s">
        <v>91</v>
      </c>
      <c r="J644" t="s">
        <v>158</v>
      </c>
      <c r="K644">
        <v>14700</v>
      </c>
      <c r="L644">
        <v>3</v>
      </c>
      <c r="M644">
        <v>3</v>
      </c>
      <c r="N644">
        <v>0</v>
      </c>
      <c r="O644">
        <f>fact_bookings[[#This Row],[adults_count]]+fact_bookings[[#This Row],[children_count]]</f>
        <v>3</v>
      </c>
      <c r="P644">
        <f>fact_bookings[[#This Row],[check_out_date]]-fact_bookings[[#This Row],[check_in_date]]</f>
        <v>14</v>
      </c>
      <c r="Q644">
        <f>ABS(fact_bookings[[#This Row],[check_in_date]]-fact_bookings[[#This Row],[booking_date]])</f>
        <v>88</v>
      </c>
      <c r="R644" s="10">
        <v>2205</v>
      </c>
      <c r="S644">
        <f>fact_bookings[[#This Row],[total_room_revenue]]-fact_bookings[[#This Row],[commission_cost]]</f>
        <v>12495</v>
      </c>
      <c r="T644" s="10">
        <f>fact_bookings[[#This Row],[number_of_rooms]]*fact_bookings[[#This Row],[LOS]]</f>
        <v>42</v>
      </c>
    </row>
    <row r="645" spans="1:20" x14ac:dyDescent="0.2">
      <c r="A645" t="s">
        <v>1457</v>
      </c>
      <c r="B645" t="s">
        <v>1458</v>
      </c>
      <c r="C645" s="1">
        <v>45292</v>
      </c>
      <c r="D645" s="1">
        <v>45342</v>
      </c>
      <c r="E645" s="1">
        <v>45354</v>
      </c>
      <c r="F645" t="s">
        <v>110</v>
      </c>
      <c r="G645" t="s">
        <v>156</v>
      </c>
      <c r="H645" t="s">
        <v>161</v>
      </c>
      <c r="I645" t="s">
        <v>89</v>
      </c>
      <c r="J645" t="s">
        <v>158</v>
      </c>
      <c r="K645">
        <v>13200</v>
      </c>
      <c r="L645">
        <v>2</v>
      </c>
      <c r="M645">
        <v>6</v>
      </c>
      <c r="N645">
        <v>2</v>
      </c>
      <c r="O645">
        <f>fact_bookings[[#This Row],[adults_count]]+fact_bookings[[#This Row],[children_count]]</f>
        <v>8</v>
      </c>
      <c r="P645">
        <f>fact_bookings[[#This Row],[check_out_date]]-fact_bookings[[#This Row],[check_in_date]]</f>
        <v>12</v>
      </c>
      <c r="Q645">
        <f>ABS(fact_bookings[[#This Row],[check_in_date]]-fact_bookings[[#This Row],[booking_date]])</f>
        <v>50</v>
      </c>
      <c r="R645" s="10">
        <v>1980</v>
      </c>
      <c r="S645">
        <f>fact_bookings[[#This Row],[total_room_revenue]]-fact_bookings[[#This Row],[commission_cost]]</f>
        <v>11220</v>
      </c>
      <c r="T645" s="10">
        <f>fact_bookings[[#This Row],[number_of_rooms]]*fact_bookings[[#This Row],[LOS]]</f>
        <v>24</v>
      </c>
    </row>
    <row r="646" spans="1:20" x14ac:dyDescent="0.2">
      <c r="A646" t="s">
        <v>1459</v>
      </c>
      <c r="B646" t="s">
        <v>1460</v>
      </c>
      <c r="C646" s="1">
        <v>45292</v>
      </c>
      <c r="D646" s="1">
        <v>45300</v>
      </c>
      <c r="E646" s="1">
        <v>45304</v>
      </c>
      <c r="F646" t="s">
        <v>113</v>
      </c>
      <c r="G646" t="s">
        <v>171</v>
      </c>
      <c r="H646" t="s">
        <v>161</v>
      </c>
      <c r="I646" t="s">
        <v>90</v>
      </c>
      <c r="J646" t="s">
        <v>158</v>
      </c>
      <c r="K646">
        <v>5600</v>
      </c>
      <c r="L646">
        <v>4</v>
      </c>
      <c r="M646">
        <v>12</v>
      </c>
      <c r="N646">
        <v>6</v>
      </c>
      <c r="O646">
        <f>fact_bookings[[#This Row],[adults_count]]+fact_bookings[[#This Row],[children_count]]</f>
        <v>18</v>
      </c>
      <c r="P646">
        <f>fact_bookings[[#This Row],[check_out_date]]-fact_bookings[[#This Row],[check_in_date]]</f>
        <v>4</v>
      </c>
      <c r="Q646">
        <f>ABS(fact_bookings[[#This Row],[check_in_date]]-fact_bookings[[#This Row],[booking_date]])</f>
        <v>8</v>
      </c>
      <c r="R646" s="10">
        <v>840</v>
      </c>
      <c r="S646">
        <f>fact_bookings[[#This Row],[total_room_revenue]]-fact_bookings[[#This Row],[commission_cost]]</f>
        <v>4760</v>
      </c>
      <c r="T646" s="10">
        <f>fact_bookings[[#This Row],[number_of_rooms]]*fact_bookings[[#This Row],[LOS]]</f>
        <v>16</v>
      </c>
    </row>
    <row r="647" spans="1:20" x14ac:dyDescent="0.2">
      <c r="A647" t="s">
        <v>1461</v>
      </c>
      <c r="B647" t="s">
        <v>1462</v>
      </c>
      <c r="C647" s="1">
        <v>45292</v>
      </c>
      <c r="D647" s="1">
        <v>45293</v>
      </c>
      <c r="E647" s="1">
        <v>45297</v>
      </c>
      <c r="F647" t="s">
        <v>113</v>
      </c>
      <c r="G647" t="s">
        <v>178</v>
      </c>
      <c r="H647" t="s">
        <v>182</v>
      </c>
      <c r="I647" t="s">
        <v>91</v>
      </c>
      <c r="J647" t="s">
        <v>158</v>
      </c>
      <c r="K647">
        <v>4200</v>
      </c>
      <c r="L647">
        <v>3</v>
      </c>
      <c r="M647">
        <v>9</v>
      </c>
      <c r="N647">
        <v>2</v>
      </c>
      <c r="O647">
        <f>fact_bookings[[#This Row],[adults_count]]+fact_bookings[[#This Row],[children_count]]</f>
        <v>11</v>
      </c>
      <c r="P647">
        <f>fact_bookings[[#This Row],[check_out_date]]-fact_bookings[[#This Row],[check_in_date]]</f>
        <v>4</v>
      </c>
      <c r="Q647">
        <f>ABS(fact_bookings[[#This Row],[check_in_date]]-fact_bookings[[#This Row],[booking_date]])</f>
        <v>1</v>
      </c>
      <c r="R647" s="10">
        <v>0</v>
      </c>
      <c r="S647">
        <f>fact_bookings[[#This Row],[total_room_revenue]]-fact_bookings[[#This Row],[commission_cost]]</f>
        <v>4200</v>
      </c>
      <c r="T647" s="10">
        <f>fact_bookings[[#This Row],[number_of_rooms]]*fact_bookings[[#This Row],[LOS]]</f>
        <v>12</v>
      </c>
    </row>
    <row r="648" spans="1:20" x14ac:dyDescent="0.2">
      <c r="A648" t="s">
        <v>1463</v>
      </c>
      <c r="B648" t="s">
        <v>1464</v>
      </c>
      <c r="C648" s="1">
        <v>45292</v>
      </c>
      <c r="D648" s="1">
        <v>45293</v>
      </c>
      <c r="E648" s="1">
        <v>45296</v>
      </c>
      <c r="F648" t="s">
        <v>113</v>
      </c>
      <c r="G648" t="s">
        <v>178</v>
      </c>
      <c r="H648" t="s">
        <v>161</v>
      </c>
      <c r="I648" t="s">
        <v>89</v>
      </c>
      <c r="J648" t="s">
        <v>158</v>
      </c>
      <c r="K648">
        <v>5250</v>
      </c>
      <c r="L648">
        <v>5</v>
      </c>
      <c r="M648">
        <v>10</v>
      </c>
      <c r="N648">
        <v>6</v>
      </c>
      <c r="O648">
        <f>fact_bookings[[#This Row],[adults_count]]+fact_bookings[[#This Row],[children_count]]</f>
        <v>16</v>
      </c>
      <c r="P648">
        <f>fact_bookings[[#This Row],[check_out_date]]-fact_bookings[[#This Row],[check_in_date]]</f>
        <v>3</v>
      </c>
      <c r="Q648">
        <f>ABS(fact_bookings[[#This Row],[check_in_date]]-fact_bookings[[#This Row],[booking_date]])</f>
        <v>1</v>
      </c>
      <c r="R648" s="10">
        <v>787.5</v>
      </c>
      <c r="S648">
        <f>fact_bookings[[#This Row],[total_room_revenue]]-fact_bookings[[#This Row],[commission_cost]]</f>
        <v>4462.5</v>
      </c>
      <c r="T648" s="10">
        <f>fact_bookings[[#This Row],[number_of_rooms]]*fact_bookings[[#This Row],[LOS]]</f>
        <v>15</v>
      </c>
    </row>
    <row r="649" spans="1:20" x14ac:dyDescent="0.2">
      <c r="A649" t="s">
        <v>1465</v>
      </c>
      <c r="B649" t="s">
        <v>1466</v>
      </c>
      <c r="C649" s="1">
        <v>45292</v>
      </c>
      <c r="D649" s="1">
        <v>45293</v>
      </c>
      <c r="E649" s="1">
        <v>45305</v>
      </c>
      <c r="F649" t="s">
        <v>113</v>
      </c>
      <c r="G649" t="s">
        <v>171</v>
      </c>
      <c r="H649" t="s">
        <v>165</v>
      </c>
      <c r="I649" t="s">
        <v>89</v>
      </c>
      <c r="J649" t="s">
        <v>158</v>
      </c>
      <c r="K649">
        <v>4200</v>
      </c>
      <c r="L649">
        <v>1</v>
      </c>
      <c r="M649">
        <v>1</v>
      </c>
      <c r="N649">
        <v>1</v>
      </c>
      <c r="O649">
        <f>fact_bookings[[#This Row],[adults_count]]+fact_bookings[[#This Row],[children_count]]</f>
        <v>2</v>
      </c>
      <c r="P649">
        <f>fact_bookings[[#This Row],[check_out_date]]-fact_bookings[[#This Row],[check_in_date]]</f>
        <v>12</v>
      </c>
      <c r="Q649">
        <f>ABS(fact_bookings[[#This Row],[check_in_date]]-fact_bookings[[#This Row],[booking_date]])</f>
        <v>1</v>
      </c>
      <c r="R649" s="10">
        <v>840</v>
      </c>
      <c r="S649">
        <f>fact_bookings[[#This Row],[total_room_revenue]]-fact_bookings[[#This Row],[commission_cost]]</f>
        <v>3360</v>
      </c>
      <c r="T649" s="10">
        <f>fact_bookings[[#This Row],[number_of_rooms]]*fact_bookings[[#This Row],[LOS]]</f>
        <v>12</v>
      </c>
    </row>
    <row r="650" spans="1:20" x14ac:dyDescent="0.2">
      <c r="A650" t="s">
        <v>1467</v>
      </c>
      <c r="B650" t="s">
        <v>1468</v>
      </c>
      <c r="C650" s="1">
        <v>45292</v>
      </c>
      <c r="D650" s="1">
        <v>45293</v>
      </c>
      <c r="E650" s="1">
        <v>45300</v>
      </c>
      <c r="F650" t="s">
        <v>113</v>
      </c>
      <c r="G650" t="s">
        <v>178</v>
      </c>
      <c r="H650" t="s">
        <v>161</v>
      </c>
      <c r="I650" t="s">
        <v>90</v>
      </c>
      <c r="J650" t="s">
        <v>158</v>
      </c>
      <c r="K650">
        <v>9800</v>
      </c>
      <c r="L650">
        <v>4</v>
      </c>
      <c r="M650">
        <v>4</v>
      </c>
      <c r="N650">
        <v>5</v>
      </c>
      <c r="O650">
        <f>fact_bookings[[#This Row],[adults_count]]+fact_bookings[[#This Row],[children_count]]</f>
        <v>9</v>
      </c>
      <c r="P650">
        <f>fact_bookings[[#This Row],[check_out_date]]-fact_bookings[[#This Row],[check_in_date]]</f>
        <v>7</v>
      </c>
      <c r="Q650">
        <f>ABS(fact_bookings[[#This Row],[check_in_date]]-fact_bookings[[#This Row],[booking_date]])</f>
        <v>1</v>
      </c>
      <c r="R650" s="10">
        <v>1470</v>
      </c>
      <c r="S650">
        <f>fact_bookings[[#This Row],[total_room_revenue]]-fact_bookings[[#This Row],[commission_cost]]</f>
        <v>8330</v>
      </c>
      <c r="T650" s="10">
        <f>fact_bookings[[#This Row],[number_of_rooms]]*fact_bookings[[#This Row],[LOS]]</f>
        <v>28</v>
      </c>
    </row>
    <row r="651" spans="1:20" x14ac:dyDescent="0.2">
      <c r="A651" t="s">
        <v>1469</v>
      </c>
      <c r="B651" t="s">
        <v>1470</v>
      </c>
      <c r="C651" s="1">
        <v>45292</v>
      </c>
      <c r="D651" s="1">
        <v>45293</v>
      </c>
      <c r="E651" s="1">
        <v>45303</v>
      </c>
      <c r="F651" t="s">
        <v>111</v>
      </c>
      <c r="G651" t="s">
        <v>164</v>
      </c>
      <c r="H651" t="s">
        <v>228</v>
      </c>
      <c r="I651" t="s">
        <v>89</v>
      </c>
      <c r="J651" t="s">
        <v>158</v>
      </c>
      <c r="K651">
        <v>33000</v>
      </c>
      <c r="L651">
        <v>3</v>
      </c>
      <c r="M651">
        <v>9</v>
      </c>
      <c r="N651">
        <v>3</v>
      </c>
      <c r="O651">
        <f>fact_bookings[[#This Row],[adults_count]]+fact_bookings[[#This Row],[children_count]]</f>
        <v>12</v>
      </c>
      <c r="P651">
        <f>fact_bookings[[#This Row],[check_out_date]]-fact_bookings[[#This Row],[check_in_date]]</f>
        <v>10</v>
      </c>
      <c r="Q651">
        <f>ABS(fact_bookings[[#This Row],[check_in_date]]-fact_bookings[[#This Row],[booking_date]])</f>
        <v>1</v>
      </c>
      <c r="R651" s="10">
        <v>3300</v>
      </c>
      <c r="S651">
        <f>fact_bookings[[#This Row],[total_room_revenue]]-fact_bookings[[#This Row],[commission_cost]]</f>
        <v>29700</v>
      </c>
      <c r="T651" s="10">
        <f>fact_bookings[[#This Row],[number_of_rooms]]*fact_bookings[[#This Row],[LOS]]</f>
        <v>30</v>
      </c>
    </row>
    <row r="652" spans="1:20" x14ac:dyDescent="0.2">
      <c r="A652" t="s">
        <v>1471</v>
      </c>
      <c r="B652" t="s">
        <v>1472</v>
      </c>
      <c r="C652" s="1">
        <v>45292</v>
      </c>
      <c r="D652" s="1">
        <v>45293</v>
      </c>
      <c r="E652" s="1">
        <v>45307</v>
      </c>
      <c r="F652" t="s">
        <v>113</v>
      </c>
      <c r="G652" t="s">
        <v>185</v>
      </c>
      <c r="H652" t="s">
        <v>172</v>
      </c>
      <c r="I652" t="s">
        <v>92</v>
      </c>
      <c r="J652" t="s">
        <v>158</v>
      </c>
      <c r="K652">
        <v>24500</v>
      </c>
      <c r="L652">
        <v>5</v>
      </c>
      <c r="M652">
        <v>15</v>
      </c>
      <c r="N652">
        <v>7</v>
      </c>
      <c r="O652">
        <f>fact_bookings[[#This Row],[adults_count]]+fact_bookings[[#This Row],[children_count]]</f>
        <v>22</v>
      </c>
      <c r="P652">
        <f>fact_bookings[[#This Row],[check_out_date]]-fact_bookings[[#This Row],[check_in_date]]</f>
        <v>14</v>
      </c>
      <c r="Q652">
        <f>ABS(fact_bookings[[#This Row],[check_in_date]]-fact_bookings[[#This Row],[booking_date]])</f>
        <v>1</v>
      </c>
      <c r="R652" s="10">
        <v>0</v>
      </c>
      <c r="S652">
        <f>fact_bookings[[#This Row],[total_room_revenue]]-fact_bookings[[#This Row],[commission_cost]]</f>
        <v>24500</v>
      </c>
      <c r="T652" s="10">
        <f>fact_bookings[[#This Row],[number_of_rooms]]*fact_bookings[[#This Row],[LOS]]</f>
        <v>70</v>
      </c>
    </row>
    <row r="653" spans="1:20" x14ac:dyDescent="0.2">
      <c r="A653" t="s">
        <v>1473</v>
      </c>
      <c r="B653" t="s">
        <v>1474</v>
      </c>
      <c r="C653" s="1">
        <v>45292</v>
      </c>
      <c r="D653" s="1">
        <v>45302</v>
      </c>
      <c r="E653" s="1">
        <v>45305</v>
      </c>
      <c r="F653" t="s">
        <v>113</v>
      </c>
      <c r="G653" t="s">
        <v>164</v>
      </c>
      <c r="H653" t="s">
        <v>161</v>
      </c>
      <c r="I653" t="s">
        <v>89</v>
      </c>
      <c r="J653" t="s">
        <v>158</v>
      </c>
      <c r="K653">
        <v>5250</v>
      </c>
      <c r="L653">
        <v>5</v>
      </c>
      <c r="M653">
        <v>10</v>
      </c>
      <c r="N653">
        <v>3</v>
      </c>
      <c r="O653">
        <f>fact_bookings[[#This Row],[adults_count]]+fact_bookings[[#This Row],[children_count]]</f>
        <v>13</v>
      </c>
      <c r="P653">
        <f>fact_bookings[[#This Row],[check_out_date]]-fact_bookings[[#This Row],[check_in_date]]</f>
        <v>3</v>
      </c>
      <c r="Q653">
        <f>ABS(fact_bookings[[#This Row],[check_in_date]]-fact_bookings[[#This Row],[booking_date]])</f>
        <v>10</v>
      </c>
      <c r="R653" s="10">
        <v>787.5</v>
      </c>
      <c r="S653">
        <f>fact_bookings[[#This Row],[total_room_revenue]]-fact_bookings[[#This Row],[commission_cost]]</f>
        <v>4462.5</v>
      </c>
      <c r="T653" s="10">
        <f>fact_bookings[[#This Row],[number_of_rooms]]*fact_bookings[[#This Row],[LOS]]</f>
        <v>15</v>
      </c>
    </row>
    <row r="654" spans="1:20" x14ac:dyDescent="0.2">
      <c r="A654" t="s">
        <v>1475</v>
      </c>
      <c r="B654" t="s">
        <v>1476</v>
      </c>
      <c r="C654" s="1">
        <v>45292</v>
      </c>
      <c r="D654" s="1">
        <v>45293</v>
      </c>
      <c r="E654" s="1">
        <v>45297</v>
      </c>
      <c r="F654" t="s">
        <v>113</v>
      </c>
      <c r="G654" t="s">
        <v>164</v>
      </c>
      <c r="H654" t="s">
        <v>228</v>
      </c>
      <c r="I654" t="s">
        <v>89</v>
      </c>
      <c r="J654" t="s">
        <v>173</v>
      </c>
      <c r="K654">
        <v>2800</v>
      </c>
      <c r="L654">
        <v>2</v>
      </c>
      <c r="M654">
        <v>2</v>
      </c>
      <c r="N654">
        <v>3</v>
      </c>
      <c r="O654">
        <f>fact_bookings[[#This Row],[adults_count]]+fact_bookings[[#This Row],[children_count]]</f>
        <v>5</v>
      </c>
      <c r="P654">
        <f>fact_bookings[[#This Row],[check_out_date]]-fact_bookings[[#This Row],[check_in_date]]</f>
        <v>4</v>
      </c>
      <c r="Q654">
        <f>ABS(fact_bookings[[#This Row],[check_in_date]]-fact_bookings[[#This Row],[booking_date]])</f>
        <v>1</v>
      </c>
      <c r="R654" s="10">
        <v>280</v>
      </c>
      <c r="S654">
        <f>fact_bookings[[#This Row],[total_room_revenue]]-fact_bookings[[#This Row],[commission_cost]]</f>
        <v>2520</v>
      </c>
      <c r="T654" s="10">
        <f>fact_bookings[[#This Row],[number_of_rooms]]*fact_bookings[[#This Row],[LOS]]</f>
        <v>8</v>
      </c>
    </row>
    <row r="655" spans="1:20" x14ac:dyDescent="0.2">
      <c r="A655" t="s">
        <v>1477</v>
      </c>
      <c r="B655" t="s">
        <v>1478</v>
      </c>
      <c r="C655" s="1">
        <v>45292</v>
      </c>
      <c r="D655" s="1">
        <v>45293</v>
      </c>
      <c r="E655" s="1">
        <v>45303</v>
      </c>
      <c r="F655" t="s">
        <v>113</v>
      </c>
      <c r="G655" t="s">
        <v>171</v>
      </c>
      <c r="H655" t="s">
        <v>157</v>
      </c>
      <c r="I655" t="s">
        <v>91</v>
      </c>
      <c r="J655" t="s">
        <v>158</v>
      </c>
      <c r="K655">
        <v>3500</v>
      </c>
      <c r="L655">
        <v>1</v>
      </c>
      <c r="M655">
        <v>1</v>
      </c>
      <c r="N655">
        <v>2</v>
      </c>
      <c r="O655">
        <f>fact_bookings[[#This Row],[adults_count]]+fact_bookings[[#This Row],[children_count]]</f>
        <v>3</v>
      </c>
      <c r="P655">
        <f>fact_bookings[[#This Row],[check_out_date]]-fact_bookings[[#This Row],[check_in_date]]</f>
        <v>10</v>
      </c>
      <c r="Q655">
        <f>ABS(fact_bookings[[#This Row],[check_in_date]]-fact_bookings[[#This Row],[booking_date]])</f>
        <v>1</v>
      </c>
      <c r="R655" s="10">
        <v>0</v>
      </c>
      <c r="S655">
        <f>fact_bookings[[#This Row],[total_room_revenue]]-fact_bookings[[#This Row],[commission_cost]]</f>
        <v>3500</v>
      </c>
      <c r="T655" s="10">
        <f>fact_bookings[[#This Row],[number_of_rooms]]*fact_bookings[[#This Row],[LOS]]</f>
        <v>10</v>
      </c>
    </row>
    <row r="656" spans="1:20" x14ac:dyDescent="0.2">
      <c r="A656" t="s">
        <v>1479</v>
      </c>
      <c r="B656" t="s">
        <v>1480</v>
      </c>
      <c r="C656" s="1">
        <v>45292</v>
      </c>
      <c r="D656" s="1">
        <v>45293</v>
      </c>
      <c r="E656" s="1">
        <v>45302</v>
      </c>
      <c r="F656" t="s">
        <v>113</v>
      </c>
      <c r="G656" t="s">
        <v>168</v>
      </c>
      <c r="H656" t="s">
        <v>161</v>
      </c>
      <c r="I656" t="s">
        <v>92</v>
      </c>
      <c r="J656" t="s">
        <v>158</v>
      </c>
      <c r="K656">
        <v>9450</v>
      </c>
      <c r="L656">
        <v>3</v>
      </c>
      <c r="M656">
        <v>9</v>
      </c>
      <c r="N656">
        <v>1</v>
      </c>
      <c r="O656">
        <f>fact_bookings[[#This Row],[adults_count]]+fact_bookings[[#This Row],[children_count]]</f>
        <v>10</v>
      </c>
      <c r="P656">
        <f>fact_bookings[[#This Row],[check_out_date]]-fact_bookings[[#This Row],[check_in_date]]</f>
        <v>9</v>
      </c>
      <c r="Q656">
        <f>ABS(fact_bookings[[#This Row],[check_in_date]]-fact_bookings[[#This Row],[booking_date]])</f>
        <v>1</v>
      </c>
      <c r="R656" s="10">
        <v>1417.5</v>
      </c>
      <c r="S656">
        <f>fact_bookings[[#This Row],[total_room_revenue]]-fact_bookings[[#This Row],[commission_cost]]</f>
        <v>8032.5</v>
      </c>
      <c r="T656" s="10">
        <f>fact_bookings[[#This Row],[number_of_rooms]]*fact_bookings[[#This Row],[LOS]]</f>
        <v>27</v>
      </c>
    </row>
    <row r="657" spans="1:20" x14ac:dyDescent="0.2">
      <c r="A657" t="s">
        <v>1481</v>
      </c>
      <c r="B657" t="s">
        <v>1482</v>
      </c>
      <c r="C657" s="1">
        <v>45292</v>
      </c>
      <c r="D657" s="1">
        <v>45293</v>
      </c>
      <c r="E657" s="1">
        <v>45302</v>
      </c>
      <c r="F657" t="s">
        <v>113</v>
      </c>
      <c r="G657" t="s">
        <v>178</v>
      </c>
      <c r="H657" t="s">
        <v>228</v>
      </c>
      <c r="I657" t="s">
        <v>90</v>
      </c>
      <c r="J657" t="s">
        <v>158</v>
      </c>
      <c r="K657">
        <v>15750</v>
      </c>
      <c r="L657">
        <v>5</v>
      </c>
      <c r="M657">
        <v>5</v>
      </c>
      <c r="N657">
        <v>2</v>
      </c>
      <c r="O657">
        <f>fact_bookings[[#This Row],[adults_count]]+fact_bookings[[#This Row],[children_count]]</f>
        <v>7</v>
      </c>
      <c r="P657">
        <f>fact_bookings[[#This Row],[check_out_date]]-fact_bookings[[#This Row],[check_in_date]]</f>
        <v>9</v>
      </c>
      <c r="Q657">
        <f>ABS(fact_bookings[[#This Row],[check_in_date]]-fact_bookings[[#This Row],[booking_date]])</f>
        <v>1</v>
      </c>
      <c r="R657" s="10">
        <v>1575</v>
      </c>
      <c r="S657">
        <f>fact_bookings[[#This Row],[total_room_revenue]]-fact_bookings[[#This Row],[commission_cost]]</f>
        <v>14175</v>
      </c>
      <c r="T657" s="10">
        <f>fact_bookings[[#This Row],[number_of_rooms]]*fact_bookings[[#This Row],[LOS]]</f>
        <v>45</v>
      </c>
    </row>
    <row r="658" spans="1:20" x14ac:dyDescent="0.2">
      <c r="A658" t="s">
        <v>1483</v>
      </c>
      <c r="B658" t="s">
        <v>1484</v>
      </c>
      <c r="C658" s="1">
        <v>45292</v>
      </c>
      <c r="D658" s="1">
        <v>45293</v>
      </c>
      <c r="E658" s="1">
        <v>45307</v>
      </c>
      <c r="F658" t="s">
        <v>113</v>
      </c>
      <c r="G658" t="s">
        <v>164</v>
      </c>
      <c r="H658" t="s">
        <v>161</v>
      </c>
      <c r="I658" t="s">
        <v>89</v>
      </c>
      <c r="J658" t="s">
        <v>158</v>
      </c>
      <c r="K658">
        <v>9800</v>
      </c>
      <c r="L658">
        <v>2</v>
      </c>
      <c r="M658">
        <v>4</v>
      </c>
      <c r="N658">
        <v>2</v>
      </c>
      <c r="O658">
        <f>fact_bookings[[#This Row],[adults_count]]+fact_bookings[[#This Row],[children_count]]</f>
        <v>6</v>
      </c>
      <c r="P658">
        <f>fact_bookings[[#This Row],[check_out_date]]-fact_bookings[[#This Row],[check_in_date]]</f>
        <v>14</v>
      </c>
      <c r="Q658">
        <f>ABS(fact_bookings[[#This Row],[check_in_date]]-fact_bookings[[#This Row],[booking_date]])</f>
        <v>1</v>
      </c>
      <c r="R658" s="10">
        <v>1470</v>
      </c>
      <c r="S658">
        <f>fact_bookings[[#This Row],[total_room_revenue]]-fact_bookings[[#This Row],[commission_cost]]</f>
        <v>8330</v>
      </c>
      <c r="T658" s="10">
        <f>fact_bookings[[#This Row],[number_of_rooms]]*fact_bookings[[#This Row],[LOS]]</f>
        <v>28</v>
      </c>
    </row>
    <row r="659" spans="1:20" x14ac:dyDescent="0.2">
      <c r="A659" t="s">
        <v>1485</v>
      </c>
      <c r="B659" t="s">
        <v>1486</v>
      </c>
      <c r="C659" s="1">
        <v>45292</v>
      </c>
      <c r="D659" s="1">
        <v>45293</v>
      </c>
      <c r="E659" s="1">
        <v>45304</v>
      </c>
      <c r="F659" t="s">
        <v>113</v>
      </c>
      <c r="G659" t="s">
        <v>185</v>
      </c>
      <c r="H659" t="s">
        <v>182</v>
      </c>
      <c r="I659" t="s">
        <v>89</v>
      </c>
      <c r="J659" t="s">
        <v>158</v>
      </c>
      <c r="K659">
        <v>7700</v>
      </c>
      <c r="L659">
        <v>2</v>
      </c>
      <c r="M659">
        <v>6</v>
      </c>
      <c r="N659">
        <v>3</v>
      </c>
      <c r="O659">
        <f>fact_bookings[[#This Row],[adults_count]]+fact_bookings[[#This Row],[children_count]]</f>
        <v>9</v>
      </c>
      <c r="P659">
        <f>fact_bookings[[#This Row],[check_out_date]]-fact_bookings[[#This Row],[check_in_date]]</f>
        <v>11</v>
      </c>
      <c r="Q659">
        <f>ABS(fact_bookings[[#This Row],[check_in_date]]-fact_bookings[[#This Row],[booking_date]])</f>
        <v>1</v>
      </c>
      <c r="R659" s="10">
        <v>0</v>
      </c>
      <c r="S659">
        <f>fact_bookings[[#This Row],[total_room_revenue]]-fact_bookings[[#This Row],[commission_cost]]</f>
        <v>7700</v>
      </c>
      <c r="T659" s="10">
        <f>fact_bookings[[#This Row],[number_of_rooms]]*fact_bookings[[#This Row],[LOS]]</f>
        <v>22</v>
      </c>
    </row>
    <row r="660" spans="1:20" x14ac:dyDescent="0.2">
      <c r="A660" t="s">
        <v>1487</v>
      </c>
      <c r="B660" t="s">
        <v>1488</v>
      </c>
      <c r="C660" s="1">
        <v>45295</v>
      </c>
      <c r="D660" s="1">
        <v>45301</v>
      </c>
      <c r="E660" s="1">
        <v>45310</v>
      </c>
      <c r="F660" t="s">
        <v>113</v>
      </c>
      <c r="G660" t="s">
        <v>164</v>
      </c>
      <c r="H660" t="s">
        <v>161</v>
      </c>
      <c r="I660" t="s">
        <v>89</v>
      </c>
      <c r="J660" t="s">
        <v>133</v>
      </c>
      <c r="K660">
        <v>0</v>
      </c>
      <c r="L660">
        <v>11</v>
      </c>
      <c r="M660">
        <v>0</v>
      </c>
      <c r="N660">
        <v>0</v>
      </c>
      <c r="O660">
        <f>fact_bookings[[#This Row],[adults_count]]+fact_bookings[[#This Row],[children_count]]</f>
        <v>0</v>
      </c>
      <c r="P660">
        <f>fact_bookings[[#This Row],[check_out_date]]-fact_bookings[[#This Row],[check_in_date]]</f>
        <v>9</v>
      </c>
      <c r="Q660">
        <f>ABS(fact_bookings[[#This Row],[check_in_date]]-fact_bookings[[#This Row],[booking_date]])</f>
        <v>6</v>
      </c>
      <c r="R660" s="10">
        <v>0</v>
      </c>
      <c r="S660">
        <f>fact_bookings[[#This Row],[total_room_revenue]]-fact_bookings[[#This Row],[commission_cost]]</f>
        <v>0</v>
      </c>
      <c r="T660" s="10">
        <f>fact_bookings[[#This Row],[number_of_rooms]]*fact_bookings[[#This Row],[LOS]]</f>
        <v>99</v>
      </c>
    </row>
    <row r="661" spans="1:20" x14ac:dyDescent="0.2">
      <c r="A661" t="s">
        <v>1489</v>
      </c>
      <c r="B661" t="s">
        <v>1490</v>
      </c>
      <c r="C661" s="1">
        <v>45292</v>
      </c>
      <c r="D661" s="1">
        <v>45293</v>
      </c>
      <c r="E661" s="1">
        <v>45305</v>
      </c>
      <c r="F661" t="s">
        <v>113</v>
      </c>
      <c r="G661" t="s">
        <v>164</v>
      </c>
      <c r="H661" t="s">
        <v>228</v>
      </c>
      <c r="I661" t="s">
        <v>91</v>
      </c>
      <c r="J661" t="s">
        <v>173</v>
      </c>
      <c r="K661">
        <v>21000</v>
      </c>
      <c r="L661">
        <v>5</v>
      </c>
      <c r="M661">
        <v>10</v>
      </c>
      <c r="N661">
        <v>2</v>
      </c>
      <c r="O661">
        <f>fact_bookings[[#This Row],[adults_count]]+fact_bookings[[#This Row],[children_count]]</f>
        <v>12</v>
      </c>
      <c r="P661">
        <f>fact_bookings[[#This Row],[check_out_date]]-fact_bookings[[#This Row],[check_in_date]]</f>
        <v>12</v>
      </c>
      <c r="Q661">
        <f>ABS(fact_bookings[[#This Row],[check_in_date]]-fact_bookings[[#This Row],[booking_date]])</f>
        <v>1</v>
      </c>
      <c r="R661" s="10">
        <v>2100</v>
      </c>
      <c r="S661">
        <f>fact_bookings[[#This Row],[total_room_revenue]]-fact_bookings[[#This Row],[commission_cost]]</f>
        <v>18900</v>
      </c>
      <c r="T661" s="10">
        <f>fact_bookings[[#This Row],[number_of_rooms]]*fact_bookings[[#This Row],[LOS]]</f>
        <v>60</v>
      </c>
    </row>
    <row r="662" spans="1:20" x14ac:dyDescent="0.2">
      <c r="A662" t="s">
        <v>1491</v>
      </c>
      <c r="B662" t="s">
        <v>1492</v>
      </c>
      <c r="C662" s="1">
        <v>45292</v>
      </c>
      <c r="D662" s="1">
        <v>45293</v>
      </c>
      <c r="E662" s="1">
        <v>45303</v>
      </c>
      <c r="F662" t="s">
        <v>113</v>
      </c>
      <c r="G662" t="s">
        <v>185</v>
      </c>
      <c r="H662" t="s">
        <v>228</v>
      </c>
      <c r="I662" t="s">
        <v>89</v>
      </c>
      <c r="J662" t="s">
        <v>158</v>
      </c>
      <c r="K662">
        <v>10500</v>
      </c>
      <c r="L662">
        <v>3</v>
      </c>
      <c r="M662">
        <v>3</v>
      </c>
      <c r="N662">
        <v>2</v>
      </c>
      <c r="O662">
        <f>fact_bookings[[#This Row],[adults_count]]+fact_bookings[[#This Row],[children_count]]</f>
        <v>5</v>
      </c>
      <c r="P662">
        <f>fact_bookings[[#This Row],[check_out_date]]-fact_bookings[[#This Row],[check_in_date]]</f>
        <v>10</v>
      </c>
      <c r="Q662">
        <f>ABS(fact_bookings[[#This Row],[check_in_date]]-fact_bookings[[#This Row],[booking_date]])</f>
        <v>1</v>
      </c>
      <c r="R662" s="10">
        <v>1050</v>
      </c>
      <c r="S662">
        <f>fact_bookings[[#This Row],[total_room_revenue]]-fact_bookings[[#This Row],[commission_cost]]</f>
        <v>9450</v>
      </c>
      <c r="T662" s="10">
        <f>fact_bookings[[#This Row],[number_of_rooms]]*fact_bookings[[#This Row],[LOS]]</f>
        <v>30</v>
      </c>
    </row>
    <row r="663" spans="1:20" x14ac:dyDescent="0.2">
      <c r="A663" t="s">
        <v>1493</v>
      </c>
      <c r="B663" t="s">
        <v>1494</v>
      </c>
      <c r="C663" s="1">
        <v>45292</v>
      </c>
      <c r="D663" s="1">
        <v>45293</v>
      </c>
      <c r="E663" s="1">
        <v>45303</v>
      </c>
      <c r="F663" t="s">
        <v>113</v>
      </c>
      <c r="G663" t="s">
        <v>164</v>
      </c>
      <c r="H663" t="s">
        <v>179</v>
      </c>
      <c r="I663" t="s">
        <v>91</v>
      </c>
      <c r="J663" t="s">
        <v>134</v>
      </c>
      <c r="K663">
        <v>7000</v>
      </c>
      <c r="L663">
        <v>2</v>
      </c>
      <c r="M663">
        <v>2</v>
      </c>
      <c r="N663">
        <v>2</v>
      </c>
      <c r="O663">
        <f>fact_bookings[[#This Row],[adults_count]]+fact_bookings[[#This Row],[children_count]]</f>
        <v>4</v>
      </c>
      <c r="P663">
        <f>fact_bookings[[#This Row],[check_out_date]]-fact_bookings[[#This Row],[check_in_date]]</f>
        <v>10</v>
      </c>
      <c r="Q663">
        <f>ABS(fact_bookings[[#This Row],[check_in_date]]-fact_bookings[[#This Row],[booking_date]])</f>
        <v>1</v>
      </c>
      <c r="R663" s="10">
        <v>350</v>
      </c>
      <c r="S663">
        <f>fact_bookings[[#This Row],[total_room_revenue]]-fact_bookings[[#This Row],[commission_cost]]</f>
        <v>6650</v>
      </c>
      <c r="T663" s="10">
        <f>fact_bookings[[#This Row],[number_of_rooms]]*fact_bookings[[#This Row],[LOS]]</f>
        <v>20</v>
      </c>
    </row>
    <row r="664" spans="1:20" x14ac:dyDescent="0.2">
      <c r="A664" t="s">
        <v>1495</v>
      </c>
      <c r="B664" t="s">
        <v>1496</v>
      </c>
      <c r="C664" s="1">
        <v>45292</v>
      </c>
      <c r="D664" s="1">
        <v>45293</v>
      </c>
      <c r="E664" s="1">
        <v>45299</v>
      </c>
      <c r="F664" t="s">
        <v>113</v>
      </c>
      <c r="G664" t="s">
        <v>156</v>
      </c>
      <c r="H664" t="s">
        <v>157</v>
      </c>
      <c r="I664" t="s">
        <v>89</v>
      </c>
      <c r="J664" t="s">
        <v>158</v>
      </c>
      <c r="K664">
        <v>8400</v>
      </c>
      <c r="L664">
        <v>4</v>
      </c>
      <c r="M664">
        <v>12</v>
      </c>
      <c r="N664">
        <v>5</v>
      </c>
      <c r="O664">
        <f>fact_bookings[[#This Row],[adults_count]]+fact_bookings[[#This Row],[children_count]]</f>
        <v>17</v>
      </c>
      <c r="P664">
        <f>fact_bookings[[#This Row],[check_out_date]]-fact_bookings[[#This Row],[check_in_date]]</f>
        <v>6</v>
      </c>
      <c r="Q664">
        <f>ABS(fact_bookings[[#This Row],[check_in_date]]-fact_bookings[[#This Row],[booking_date]])</f>
        <v>1</v>
      </c>
      <c r="R664" s="10">
        <v>0</v>
      </c>
      <c r="S664">
        <f>fact_bookings[[#This Row],[total_room_revenue]]-fact_bookings[[#This Row],[commission_cost]]</f>
        <v>8400</v>
      </c>
      <c r="T664" s="10">
        <f>fact_bookings[[#This Row],[number_of_rooms]]*fact_bookings[[#This Row],[LOS]]</f>
        <v>24</v>
      </c>
    </row>
    <row r="665" spans="1:20" x14ac:dyDescent="0.2">
      <c r="A665" t="s">
        <v>1497</v>
      </c>
      <c r="B665" t="s">
        <v>1498</v>
      </c>
      <c r="C665" s="1">
        <v>45292</v>
      </c>
      <c r="D665" s="1">
        <v>45302</v>
      </c>
      <c r="E665" s="1">
        <v>45307</v>
      </c>
      <c r="F665" t="s">
        <v>113</v>
      </c>
      <c r="G665" t="s">
        <v>171</v>
      </c>
      <c r="H665" t="s">
        <v>182</v>
      </c>
      <c r="I665" t="s">
        <v>89</v>
      </c>
      <c r="J665" t="s">
        <v>173</v>
      </c>
      <c r="K665">
        <v>7000</v>
      </c>
      <c r="L665">
        <v>4</v>
      </c>
      <c r="M665">
        <v>12</v>
      </c>
      <c r="N665">
        <v>4</v>
      </c>
      <c r="O665">
        <f>fact_bookings[[#This Row],[adults_count]]+fact_bookings[[#This Row],[children_count]]</f>
        <v>16</v>
      </c>
      <c r="P665">
        <f>fact_bookings[[#This Row],[check_out_date]]-fact_bookings[[#This Row],[check_in_date]]</f>
        <v>5</v>
      </c>
      <c r="Q665">
        <f>ABS(fact_bookings[[#This Row],[check_in_date]]-fact_bookings[[#This Row],[booking_date]])</f>
        <v>10</v>
      </c>
      <c r="R665" s="10">
        <v>0</v>
      </c>
      <c r="S665">
        <f>fact_bookings[[#This Row],[total_room_revenue]]-fact_bookings[[#This Row],[commission_cost]]</f>
        <v>7000</v>
      </c>
      <c r="T665" s="10">
        <f>fact_bookings[[#This Row],[number_of_rooms]]*fact_bookings[[#This Row],[LOS]]</f>
        <v>20</v>
      </c>
    </row>
    <row r="666" spans="1:20" x14ac:dyDescent="0.2">
      <c r="A666" t="s">
        <v>1499</v>
      </c>
      <c r="B666" t="s">
        <v>1500</v>
      </c>
      <c r="C666" s="1">
        <v>45297</v>
      </c>
      <c r="D666" s="1">
        <v>45342</v>
      </c>
      <c r="E666" s="1">
        <v>45344</v>
      </c>
      <c r="F666" t="s">
        <v>113</v>
      </c>
      <c r="G666" t="s">
        <v>178</v>
      </c>
      <c r="H666" t="s">
        <v>179</v>
      </c>
      <c r="I666" t="s">
        <v>90</v>
      </c>
      <c r="J666" t="s">
        <v>158</v>
      </c>
      <c r="K666">
        <v>2100</v>
      </c>
      <c r="L666">
        <v>3</v>
      </c>
      <c r="M666">
        <v>6</v>
      </c>
      <c r="N666">
        <v>3</v>
      </c>
      <c r="O666">
        <f>fact_bookings[[#This Row],[adults_count]]+fact_bookings[[#This Row],[children_count]]</f>
        <v>9</v>
      </c>
      <c r="P666">
        <f>fact_bookings[[#This Row],[check_out_date]]-fact_bookings[[#This Row],[check_in_date]]</f>
        <v>2</v>
      </c>
      <c r="Q666">
        <f>ABS(fact_bookings[[#This Row],[check_in_date]]-fact_bookings[[#This Row],[booking_date]])</f>
        <v>45</v>
      </c>
      <c r="R666" s="10">
        <v>105</v>
      </c>
      <c r="S666">
        <f>fact_bookings[[#This Row],[total_room_revenue]]-fact_bookings[[#This Row],[commission_cost]]</f>
        <v>1995</v>
      </c>
      <c r="T666" s="10">
        <f>fact_bookings[[#This Row],[number_of_rooms]]*fact_bookings[[#This Row],[LOS]]</f>
        <v>6</v>
      </c>
    </row>
    <row r="667" spans="1:20" x14ac:dyDescent="0.2">
      <c r="A667" t="s">
        <v>1501</v>
      </c>
      <c r="B667" t="s">
        <v>1502</v>
      </c>
      <c r="C667" s="1">
        <v>45292</v>
      </c>
      <c r="D667" s="1">
        <v>45293</v>
      </c>
      <c r="E667" s="1">
        <v>45294</v>
      </c>
      <c r="F667" t="s">
        <v>113</v>
      </c>
      <c r="G667" t="s">
        <v>156</v>
      </c>
      <c r="H667" t="s">
        <v>182</v>
      </c>
      <c r="I667" t="s">
        <v>91</v>
      </c>
      <c r="J667" t="s">
        <v>173</v>
      </c>
      <c r="K667">
        <v>1050</v>
      </c>
      <c r="L667">
        <v>3</v>
      </c>
      <c r="M667">
        <v>3</v>
      </c>
      <c r="N667">
        <v>2</v>
      </c>
      <c r="O667">
        <f>fact_bookings[[#This Row],[adults_count]]+fact_bookings[[#This Row],[children_count]]</f>
        <v>5</v>
      </c>
      <c r="P667">
        <f>fact_bookings[[#This Row],[check_out_date]]-fact_bookings[[#This Row],[check_in_date]]</f>
        <v>1</v>
      </c>
      <c r="Q667">
        <f>ABS(fact_bookings[[#This Row],[check_in_date]]-fact_bookings[[#This Row],[booking_date]])</f>
        <v>1</v>
      </c>
      <c r="R667" s="10">
        <v>0</v>
      </c>
      <c r="S667">
        <f>fact_bookings[[#This Row],[total_room_revenue]]-fact_bookings[[#This Row],[commission_cost]]</f>
        <v>1050</v>
      </c>
      <c r="T667" s="10">
        <f>fact_bookings[[#This Row],[number_of_rooms]]*fact_bookings[[#This Row],[LOS]]</f>
        <v>3</v>
      </c>
    </row>
    <row r="668" spans="1:20" x14ac:dyDescent="0.2">
      <c r="A668" t="s">
        <v>1503</v>
      </c>
      <c r="B668" t="s">
        <v>1504</v>
      </c>
      <c r="C668" s="1">
        <v>45292</v>
      </c>
      <c r="D668" s="1">
        <v>45293</v>
      </c>
      <c r="E668" s="1">
        <v>45299</v>
      </c>
      <c r="F668" t="s">
        <v>110</v>
      </c>
      <c r="G668" t="s">
        <v>185</v>
      </c>
      <c r="H668" t="s">
        <v>203</v>
      </c>
      <c r="I668" t="s">
        <v>89</v>
      </c>
      <c r="J668" t="s">
        <v>134</v>
      </c>
      <c r="K668">
        <v>3300</v>
      </c>
      <c r="L668">
        <v>1</v>
      </c>
      <c r="M668">
        <v>3</v>
      </c>
      <c r="N668">
        <v>0</v>
      </c>
      <c r="O668">
        <f>fact_bookings[[#This Row],[adults_count]]+fact_bookings[[#This Row],[children_count]]</f>
        <v>3</v>
      </c>
      <c r="P668">
        <f>fact_bookings[[#This Row],[check_out_date]]-fact_bookings[[#This Row],[check_in_date]]</f>
        <v>6</v>
      </c>
      <c r="Q668">
        <f>ABS(fact_bookings[[#This Row],[check_in_date]]-fact_bookings[[#This Row],[booking_date]])</f>
        <v>1</v>
      </c>
      <c r="R668" s="10">
        <v>561</v>
      </c>
      <c r="S668">
        <f>fact_bookings[[#This Row],[total_room_revenue]]-fact_bookings[[#This Row],[commission_cost]]</f>
        <v>2739</v>
      </c>
      <c r="T668" s="10">
        <f>fact_bookings[[#This Row],[number_of_rooms]]*fact_bookings[[#This Row],[LOS]]</f>
        <v>6</v>
      </c>
    </row>
    <row r="669" spans="1:20" x14ac:dyDescent="0.2">
      <c r="A669" t="s">
        <v>1505</v>
      </c>
      <c r="B669" t="s">
        <v>1506</v>
      </c>
      <c r="C669" s="1">
        <v>45302</v>
      </c>
      <c r="D669" s="1">
        <v>45344</v>
      </c>
      <c r="E669" s="1">
        <v>45352</v>
      </c>
      <c r="F669" t="s">
        <v>113</v>
      </c>
      <c r="G669" t="s">
        <v>171</v>
      </c>
      <c r="H669" t="s">
        <v>161</v>
      </c>
      <c r="I669" t="s">
        <v>91</v>
      </c>
      <c r="J669" t="s">
        <v>158</v>
      </c>
      <c r="K669">
        <v>8400</v>
      </c>
      <c r="L669">
        <v>3</v>
      </c>
      <c r="M669">
        <v>9</v>
      </c>
      <c r="N669">
        <v>2</v>
      </c>
      <c r="O669">
        <f>fact_bookings[[#This Row],[adults_count]]+fact_bookings[[#This Row],[children_count]]</f>
        <v>11</v>
      </c>
      <c r="P669">
        <f>fact_bookings[[#This Row],[check_out_date]]-fact_bookings[[#This Row],[check_in_date]]</f>
        <v>8</v>
      </c>
      <c r="Q669">
        <f>ABS(fact_bookings[[#This Row],[check_in_date]]-fact_bookings[[#This Row],[booking_date]])</f>
        <v>42</v>
      </c>
      <c r="R669" s="10">
        <v>1260</v>
      </c>
      <c r="S669">
        <f>fact_bookings[[#This Row],[total_room_revenue]]-fact_bookings[[#This Row],[commission_cost]]</f>
        <v>7140</v>
      </c>
      <c r="T669" s="10">
        <f>fact_bookings[[#This Row],[number_of_rooms]]*fact_bookings[[#This Row],[LOS]]</f>
        <v>24</v>
      </c>
    </row>
    <row r="670" spans="1:20" x14ac:dyDescent="0.2">
      <c r="A670" t="s">
        <v>1507</v>
      </c>
      <c r="B670" t="s">
        <v>1508</v>
      </c>
      <c r="C670" s="1">
        <v>45292</v>
      </c>
      <c r="D670" s="1">
        <v>45293</v>
      </c>
      <c r="E670" s="1">
        <v>45297</v>
      </c>
      <c r="F670" t="s">
        <v>113</v>
      </c>
      <c r="G670" t="s">
        <v>190</v>
      </c>
      <c r="H670" t="s">
        <v>165</v>
      </c>
      <c r="I670" t="s">
        <v>90</v>
      </c>
      <c r="J670" t="s">
        <v>173</v>
      </c>
      <c r="K670">
        <v>7000</v>
      </c>
      <c r="L670">
        <v>5</v>
      </c>
      <c r="M670">
        <v>5</v>
      </c>
      <c r="N670">
        <v>2</v>
      </c>
      <c r="O670">
        <f>fact_bookings[[#This Row],[adults_count]]+fact_bookings[[#This Row],[children_count]]</f>
        <v>7</v>
      </c>
      <c r="P670">
        <f>fact_bookings[[#This Row],[check_out_date]]-fact_bookings[[#This Row],[check_in_date]]</f>
        <v>4</v>
      </c>
      <c r="Q670">
        <f>ABS(fact_bookings[[#This Row],[check_in_date]]-fact_bookings[[#This Row],[booking_date]])</f>
        <v>1</v>
      </c>
      <c r="R670" s="10">
        <v>1400</v>
      </c>
      <c r="S670">
        <f>fact_bookings[[#This Row],[total_room_revenue]]-fact_bookings[[#This Row],[commission_cost]]</f>
        <v>5600</v>
      </c>
      <c r="T670" s="10">
        <f>fact_bookings[[#This Row],[number_of_rooms]]*fact_bookings[[#This Row],[LOS]]</f>
        <v>20</v>
      </c>
    </row>
    <row r="671" spans="1:20" x14ac:dyDescent="0.2">
      <c r="A671" t="s">
        <v>1509</v>
      </c>
      <c r="B671" t="s">
        <v>1510</v>
      </c>
      <c r="C671" s="1">
        <v>45297</v>
      </c>
      <c r="D671" s="1">
        <v>45300</v>
      </c>
      <c r="E671" s="1">
        <v>45313</v>
      </c>
      <c r="F671" t="s">
        <v>113</v>
      </c>
      <c r="G671" t="s">
        <v>185</v>
      </c>
      <c r="H671" t="s">
        <v>165</v>
      </c>
      <c r="I671" t="s">
        <v>89</v>
      </c>
      <c r="J671" t="s">
        <v>134</v>
      </c>
      <c r="K671">
        <v>22750</v>
      </c>
      <c r="L671">
        <v>5</v>
      </c>
      <c r="M671">
        <v>10</v>
      </c>
      <c r="N671">
        <v>5</v>
      </c>
      <c r="O671">
        <f>fact_bookings[[#This Row],[adults_count]]+fact_bookings[[#This Row],[children_count]]</f>
        <v>15</v>
      </c>
      <c r="P671">
        <f>fact_bookings[[#This Row],[check_out_date]]-fact_bookings[[#This Row],[check_in_date]]</f>
        <v>13</v>
      </c>
      <c r="Q671">
        <f>ABS(fact_bookings[[#This Row],[check_in_date]]-fact_bookings[[#This Row],[booking_date]])</f>
        <v>3</v>
      </c>
      <c r="R671" s="10">
        <v>4550</v>
      </c>
      <c r="S671">
        <f>fact_bookings[[#This Row],[total_room_revenue]]-fact_bookings[[#This Row],[commission_cost]]</f>
        <v>18200</v>
      </c>
      <c r="T671" s="10">
        <f>fact_bookings[[#This Row],[number_of_rooms]]*fact_bookings[[#This Row],[LOS]]</f>
        <v>65</v>
      </c>
    </row>
    <row r="672" spans="1:20" x14ac:dyDescent="0.2">
      <c r="A672" t="s">
        <v>1511</v>
      </c>
      <c r="B672" t="s">
        <v>1512</v>
      </c>
      <c r="C672" s="1">
        <v>45292</v>
      </c>
      <c r="D672" s="1">
        <v>45293</v>
      </c>
      <c r="E672" s="1">
        <v>45305</v>
      </c>
      <c r="F672" t="s">
        <v>113</v>
      </c>
      <c r="G672" t="s">
        <v>156</v>
      </c>
      <c r="H672" t="s">
        <v>165</v>
      </c>
      <c r="I672" t="s">
        <v>91</v>
      </c>
      <c r="J672" t="s">
        <v>158</v>
      </c>
      <c r="K672">
        <v>12600</v>
      </c>
      <c r="L672">
        <v>3</v>
      </c>
      <c r="M672">
        <v>9</v>
      </c>
      <c r="N672">
        <v>1</v>
      </c>
      <c r="O672">
        <f>fact_bookings[[#This Row],[adults_count]]+fact_bookings[[#This Row],[children_count]]</f>
        <v>10</v>
      </c>
      <c r="P672">
        <f>fact_bookings[[#This Row],[check_out_date]]-fact_bookings[[#This Row],[check_in_date]]</f>
        <v>12</v>
      </c>
      <c r="Q672">
        <f>ABS(fact_bookings[[#This Row],[check_in_date]]-fact_bookings[[#This Row],[booking_date]])</f>
        <v>1</v>
      </c>
      <c r="R672" s="10">
        <v>2520</v>
      </c>
      <c r="S672">
        <f>fact_bookings[[#This Row],[total_room_revenue]]-fact_bookings[[#This Row],[commission_cost]]</f>
        <v>10080</v>
      </c>
      <c r="T672" s="10">
        <f>fact_bookings[[#This Row],[number_of_rooms]]*fact_bookings[[#This Row],[LOS]]</f>
        <v>36</v>
      </c>
    </row>
    <row r="673" spans="1:20" x14ac:dyDescent="0.2">
      <c r="A673" t="s">
        <v>1513</v>
      </c>
      <c r="B673" t="s">
        <v>1514</v>
      </c>
      <c r="C673" s="1">
        <v>45292</v>
      </c>
      <c r="D673" s="1">
        <v>45293</v>
      </c>
      <c r="E673" s="1">
        <v>45304</v>
      </c>
      <c r="F673" t="s">
        <v>113</v>
      </c>
      <c r="G673" t="s">
        <v>178</v>
      </c>
      <c r="H673" t="s">
        <v>179</v>
      </c>
      <c r="I673" t="s">
        <v>90</v>
      </c>
      <c r="J673" t="s">
        <v>158</v>
      </c>
      <c r="K673">
        <v>3850</v>
      </c>
      <c r="L673">
        <v>1</v>
      </c>
      <c r="M673">
        <v>1</v>
      </c>
      <c r="N673">
        <v>1</v>
      </c>
      <c r="O673">
        <f>fact_bookings[[#This Row],[adults_count]]+fact_bookings[[#This Row],[children_count]]</f>
        <v>2</v>
      </c>
      <c r="P673">
        <f>fact_bookings[[#This Row],[check_out_date]]-fact_bookings[[#This Row],[check_in_date]]</f>
        <v>11</v>
      </c>
      <c r="Q673">
        <f>ABS(fact_bookings[[#This Row],[check_in_date]]-fact_bookings[[#This Row],[booking_date]])</f>
        <v>1</v>
      </c>
      <c r="R673" s="10">
        <v>192.5</v>
      </c>
      <c r="S673">
        <f>fact_bookings[[#This Row],[total_room_revenue]]-fact_bookings[[#This Row],[commission_cost]]</f>
        <v>3657.5</v>
      </c>
      <c r="T673" s="10">
        <f>fact_bookings[[#This Row],[number_of_rooms]]*fact_bookings[[#This Row],[LOS]]</f>
        <v>11</v>
      </c>
    </row>
    <row r="674" spans="1:20" x14ac:dyDescent="0.2">
      <c r="A674" t="s">
        <v>1515</v>
      </c>
      <c r="B674" t="s">
        <v>1516</v>
      </c>
      <c r="C674" s="1">
        <v>45292</v>
      </c>
      <c r="D674" s="1">
        <v>45297</v>
      </c>
      <c r="E674" s="1">
        <v>45306</v>
      </c>
      <c r="F674" t="s">
        <v>113</v>
      </c>
      <c r="G674" t="s">
        <v>156</v>
      </c>
      <c r="H674" t="s">
        <v>172</v>
      </c>
      <c r="I674" t="s">
        <v>91</v>
      </c>
      <c r="J674" t="s">
        <v>173</v>
      </c>
      <c r="K674">
        <v>12600</v>
      </c>
      <c r="L674">
        <v>4</v>
      </c>
      <c r="M674">
        <v>8</v>
      </c>
      <c r="N674">
        <v>2</v>
      </c>
      <c r="O674">
        <f>fact_bookings[[#This Row],[adults_count]]+fact_bookings[[#This Row],[children_count]]</f>
        <v>10</v>
      </c>
      <c r="P674">
        <f>fact_bookings[[#This Row],[check_out_date]]-fact_bookings[[#This Row],[check_in_date]]</f>
        <v>9</v>
      </c>
      <c r="Q674">
        <f>ABS(fact_bookings[[#This Row],[check_in_date]]-fact_bookings[[#This Row],[booking_date]])</f>
        <v>5</v>
      </c>
      <c r="R674" s="10">
        <v>0</v>
      </c>
      <c r="S674">
        <f>fact_bookings[[#This Row],[total_room_revenue]]-fact_bookings[[#This Row],[commission_cost]]</f>
        <v>12600</v>
      </c>
      <c r="T674" s="10">
        <f>fact_bookings[[#This Row],[number_of_rooms]]*fact_bookings[[#This Row],[LOS]]</f>
        <v>36</v>
      </c>
    </row>
    <row r="675" spans="1:20" x14ac:dyDescent="0.2">
      <c r="A675" t="s">
        <v>1517</v>
      </c>
      <c r="B675" t="s">
        <v>1518</v>
      </c>
      <c r="C675" s="1">
        <v>45292</v>
      </c>
      <c r="D675" s="1">
        <v>45293</v>
      </c>
      <c r="E675" s="1">
        <v>45304</v>
      </c>
      <c r="F675" t="s">
        <v>113</v>
      </c>
      <c r="G675" t="s">
        <v>171</v>
      </c>
      <c r="H675" t="s">
        <v>157</v>
      </c>
      <c r="I675" t="s">
        <v>89</v>
      </c>
      <c r="J675" t="s">
        <v>158</v>
      </c>
      <c r="K675">
        <v>3850</v>
      </c>
      <c r="L675">
        <v>1</v>
      </c>
      <c r="M675">
        <v>2</v>
      </c>
      <c r="N675">
        <v>0</v>
      </c>
      <c r="O675">
        <f>fact_bookings[[#This Row],[adults_count]]+fact_bookings[[#This Row],[children_count]]</f>
        <v>2</v>
      </c>
      <c r="P675">
        <f>fact_bookings[[#This Row],[check_out_date]]-fact_bookings[[#This Row],[check_in_date]]</f>
        <v>11</v>
      </c>
      <c r="Q675">
        <f>ABS(fact_bookings[[#This Row],[check_in_date]]-fact_bookings[[#This Row],[booking_date]])</f>
        <v>1</v>
      </c>
      <c r="R675" s="10">
        <v>0</v>
      </c>
      <c r="S675">
        <f>fact_bookings[[#This Row],[total_room_revenue]]-fact_bookings[[#This Row],[commission_cost]]</f>
        <v>3850</v>
      </c>
      <c r="T675" s="10">
        <f>fact_bookings[[#This Row],[number_of_rooms]]*fact_bookings[[#This Row],[LOS]]</f>
        <v>11</v>
      </c>
    </row>
    <row r="676" spans="1:20" x14ac:dyDescent="0.2">
      <c r="A676" t="s">
        <v>1519</v>
      </c>
      <c r="B676" t="s">
        <v>1520</v>
      </c>
      <c r="C676" s="1">
        <v>45307</v>
      </c>
      <c r="D676" s="1">
        <v>45311</v>
      </c>
      <c r="E676" s="1">
        <v>45317</v>
      </c>
      <c r="F676" t="s">
        <v>113</v>
      </c>
      <c r="G676" t="s">
        <v>178</v>
      </c>
      <c r="H676" t="s">
        <v>161</v>
      </c>
      <c r="I676" t="s">
        <v>89</v>
      </c>
      <c r="J676" t="s">
        <v>158</v>
      </c>
      <c r="K676">
        <v>10500</v>
      </c>
      <c r="L676">
        <v>5</v>
      </c>
      <c r="M676">
        <v>5</v>
      </c>
      <c r="N676">
        <v>2</v>
      </c>
      <c r="O676">
        <f>fact_bookings[[#This Row],[adults_count]]+fact_bookings[[#This Row],[children_count]]</f>
        <v>7</v>
      </c>
      <c r="P676">
        <f>fact_bookings[[#This Row],[check_out_date]]-fact_bookings[[#This Row],[check_in_date]]</f>
        <v>6</v>
      </c>
      <c r="Q676">
        <f>ABS(fact_bookings[[#This Row],[check_in_date]]-fact_bookings[[#This Row],[booking_date]])</f>
        <v>4</v>
      </c>
      <c r="R676" s="10">
        <v>1575</v>
      </c>
      <c r="S676">
        <f>fact_bookings[[#This Row],[total_room_revenue]]-fact_bookings[[#This Row],[commission_cost]]</f>
        <v>8925</v>
      </c>
      <c r="T676" s="10">
        <f>fact_bookings[[#This Row],[number_of_rooms]]*fact_bookings[[#This Row],[LOS]]</f>
        <v>30</v>
      </c>
    </row>
    <row r="677" spans="1:20" x14ac:dyDescent="0.2">
      <c r="A677" t="s">
        <v>1521</v>
      </c>
      <c r="B677" t="s">
        <v>1522</v>
      </c>
      <c r="C677" s="1">
        <v>45302</v>
      </c>
      <c r="D677" s="1">
        <v>45376</v>
      </c>
      <c r="E677" s="1">
        <v>45383</v>
      </c>
      <c r="F677" t="s">
        <v>113</v>
      </c>
      <c r="G677" t="s">
        <v>171</v>
      </c>
      <c r="H677" t="s">
        <v>157</v>
      </c>
      <c r="I677" t="s">
        <v>93</v>
      </c>
      <c r="J677" t="s">
        <v>134</v>
      </c>
      <c r="K677">
        <v>7350</v>
      </c>
      <c r="L677">
        <v>3</v>
      </c>
      <c r="M677">
        <v>3</v>
      </c>
      <c r="N677">
        <v>2</v>
      </c>
      <c r="O677">
        <f>fact_bookings[[#This Row],[adults_count]]+fact_bookings[[#This Row],[children_count]]</f>
        <v>5</v>
      </c>
      <c r="P677">
        <f>fact_bookings[[#This Row],[check_out_date]]-fact_bookings[[#This Row],[check_in_date]]</f>
        <v>7</v>
      </c>
      <c r="Q677">
        <f>ABS(fact_bookings[[#This Row],[check_in_date]]-fact_bookings[[#This Row],[booking_date]])</f>
        <v>74</v>
      </c>
      <c r="R677" s="10">
        <v>0</v>
      </c>
      <c r="S677">
        <f>fact_bookings[[#This Row],[total_room_revenue]]-fact_bookings[[#This Row],[commission_cost]]</f>
        <v>7350</v>
      </c>
      <c r="T677" s="10">
        <f>fact_bookings[[#This Row],[number_of_rooms]]*fact_bookings[[#This Row],[LOS]]</f>
        <v>21</v>
      </c>
    </row>
    <row r="678" spans="1:20" x14ac:dyDescent="0.2">
      <c r="A678" t="s">
        <v>1523</v>
      </c>
      <c r="B678" t="s">
        <v>1524</v>
      </c>
      <c r="C678" s="1">
        <v>45302</v>
      </c>
      <c r="D678" s="1">
        <v>45370</v>
      </c>
      <c r="E678" s="1">
        <v>45384</v>
      </c>
      <c r="F678" t="s">
        <v>113</v>
      </c>
      <c r="G678" t="s">
        <v>164</v>
      </c>
      <c r="H678" t="s">
        <v>157</v>
      </c>
      <c r="I678" t="s">
        <v>89</v>
      </c>
      <c r="J678" t="s">
        <v>173</v>
      </c>
      <c r="K678">
        <v>4900</v>
      </c>
      <c r="L678">
        <v>1</v>
      </c>
      <c r="M678">
        <v>1</v>
      </c>
      <c r="N678">
        <v>1</v>
      </c>
      <c r="O678">
        <f>fact_bookings[[#This Row],[adults_count]]+fact_bookings[[#This Row],[children_count]]</f>
        <v>2</v>
      </c>
      <c r="P678">
        <f>fact_bookings[[#This Row],[check_out_date]]-fact_bookings[[#This Row],[check_in_date]]</f>
        <v>14</v>
      </c>
      <c r="Q678">
        <f>ABS(fact_bookings[[#This Row],[check_in_date]]-fact_bookings[[#This Row],[booking_date]])</f>
        <v>68</v>
      </c>
      <c r="R678" s="10">
        <v>0</v>
      </c>
      <c r="S678">
        <f>fact_bookings[[#This Row],[total_room_revenue]]-fact_bookings[[#This Row],[commission_cost]]</f>
        <v>4900</v>
      </c>
      <c r="T678" s="10">
        <f>fact_bookings[[#This Row],[number_of_rooms]]*fact_bookings[[#This Row],[LOS]]</f>
        <v>14</v>
      </c>
    </row>
    <row r="679" spans="1:20" x14ac:dyDescent="0.2">
      <c r="A679" t="s">
        <v>1525</v>
      </c>
      <c r="B679" t="s">
        <v>1526</v>
      </c>
      <c r="C679" s="1">
        <v>45292</v>
      </c>
      <c r="D679" s="1">
        <v>45296</v>
      </c>
      <c r="E679" s="1">
        <v>45309</v>
      </c>
      <c r="F679" t="s">
        <v>113</v>
      </c>
      <c r="G679" t="s">
        <v>164</v>
      </c>
      <c r="H679" t="s">
        <v>172</v>
      </c>
      <c r="I679" t="s">
        <v>92</v>
      </c>
      <c r="J679" t="s">
        <v>158</v>
      </c>
      <c r="K679">
        <v>18200</v>
      </c>
      <c r="L679">
        <v>4</v>
      </c>
      <c r="M679">
        <v>8</v>
      </c>
      <c r="N679">
        <v>2</v>
      </c>
      <c r="O679">
        <f>fact_bookings[[#This Row],[adults_count]]+fact_bookings[[#This Row],[children_count]]</f>
        <v>10</v>
      </c>
      <c r="P679">
        <f>fact_bookings[[#This Row],[check_out_date]]-fact_bookings[[#This Row],[check_in_date]]</f>
        <v>13</v>
      </c>
      <c r="Q679">
        <f>ABS(fact_bookings[[#This Row],[check_in_date]]-fact_bookings[[#This Row],[booking_date]])</f>
        <v>4</v>
      </c>
      <c r="R679" s="10">
        <v>0</v>
      </c>
      <c r="S679">
        <f>fact_bookings[[#This Row],[total_room_revenue]]-fact_bookings[[#This Row],[commission_cost]]</f>
        <v>18200</v>
      </c>
      <c r="T679" s="10">
        <f>fact_bookings[[#This Row],[number_of_rooms]]*fact_bookings[[#This Row],[LOS]]</f>
        <v>52</v>
      </c>
    </row>
    <row r="680" spans="1:20" x14ac:dyDescent="0.2">
      <c r="A680" t="s">
        <v>1527</v>
      </c>
      <c r="B680" t="s">
        <v>1528</v>
      </c>
      <c r="C680" s="1">
        <v>45292</v>
      </c>
      <c r="D680" s="1">
        <v>45293</v>
      </c>
      <c r="E680" s="1">
        <v>45300</v>
      </c>
      <c r="F680" t="s">
        <v>111</v>
      </c>
      <c r="G680" t="s">
        <v>178</v>
      </c>
      <c r="H680" t="s">
        <v>172</v>
      </c>
      <c r="I680" t="s">
        <v>93</v>
      </c>
      <c r="J680" t="s">
        <v>158</v>
      </c>
      <c r="K680">
        <v>7700</v>
      </c>
      <c r="L680">
        <v>1</v>
      </c>
      <c r="M680">
        <v>2</v>
      </c>
      <c r="N680">
        <v>0</v>
      </c>
      <c r="O680">
        <f>fact_bookings[[#This Row],[adults_count]]+fact_bookings[[#This Row],[children_count]]</f>
        <v>2</v>
      </c>
      <c r="P680">
        <f>fact_bookings[[#This Row],[check_out_date]]-fact_bookings[[#This Row],[check_in_date]]</f>
        <v>7</v>
      </c>
      <c r="Q680">
        <f>ABS(fact_bookings[[#This Row],[check_in_date]]-fact_bookings[[#This Row],[booking_date]])</f>
        <v>1</v>
      </c>
      <c r="R680" s="10">
        <v>0</v>
      </c>
      <c r="S680">
        <f>fact_bookings[[#This Row],[total_room_revenue]]-fact_bookings[[#This Row],[commission_cost]]</f>
        <v>7700</v>
      </c>
      <c r="T680" s="10">
        <f>fact_bookings[[#This Row],[number_of_rooms]]*fact_bookings[[#This Row],[LOS]]</f>
        <v>7</v>
      </c>
    </row>
    <row r="681" spans="1:20" x14ac:dyDescent="0.2">
      <c r="A681" t="s">
        <v>1529</v>
      </c>
      <c r="B681" t="s">
        <v>1530</v>
      </c>
      <c r="C681" s="1">
        <v>45292</v>
      </c>
      <c r="D681" s="1">
        <v>45293</v>
      </c>
      <c r="E681" s="1">
        <v>45304</v>
      </c>
      <c r="F681" t="s">
        <v>112</v>
      </c>
      <c r="G681" t="s">
        <v>168</v>
      </c>
      <c r="H681" t="s">
        <v>165</v>
      </c>
      <c r="I681" t="s">
        <v>92</v>
      </c>
      <c r="J681" t="s">
        <v>158</v>
      </c>
      <c r="K681">
        <v>35200</v>
      </c>
      <c r="L681">
        <v>4</v>
      </c>
      <c r="M681">
        <v>12</v>
      </c>
      <c r="N681">
        <v>3</v>
      </c>
      <c r="O681">
        <f>fact_bookings[[#This Row],[adults_count]]+fact_bookings[[#This Row],[children_count]]</f>
        <v>15</v>
      </c>
      <c r="P681">
        <f>fact_bookings[[#This Row],[check_out_date]]-fact_bookings[[#This Row],[check_in_date]]</f>
        <v>11</v>
      </c>
      <c r="Q681">
        <f>ABS(fact_bookings[[#This Row],[check_in_date]]-fact_bookings[[#This Row],[booking_date]])</f>
        <v>1</v>
      </c>
      <c r="R681" s="10">
        <v>7040</v>
      </c>
      <c r="S681">
        <f>fact_bookings[[#This Row],[total_room_revenue]]-fact_bookings[[#This Row],[commission_cost]]</f>
        <v>28160</v>
      </c>
      <c r="T681" s="10">
        <f>fact_bookings[[#This Row],[number_of_rooms]]*fact_bookings[[#This Row],[LOS]]</f>
        <v>44</v>
      </c>
    </row>
    <row r="682" spans="1:20" x14ac:dyDescent="0.2">
      <c r="A682" t="s">
        <v>1531</v>
      </c>
      <c r="B682" t="s">
        <v>1532</v>
      </c>
      <c r="C682" s="1">
        <v>45292</v>
      </c>
      <c r="D682" s="1">
        <v>45368</v>
      </c>
      <c r="E682" s="1">
        <v>45373</v>
      </c>
      <c r="F682" t="s">
        <v>110</v>
      </c>
      <c r="G682" t="s">
        <v>164</v>
      </c>
      <c r="H682" t="s">
        <v>172</v>
      </c>
      <c r="I682" t="s">
        <v>89</v>
      </c>
      <c r="J682" t="s">
        <v>158</v>
      </c>
      <c r="K682">
        <v>8250</v>
      </c>
      <c r="L682">
        <v>3</v>
      </c>
      <c r="M682">
        <v>3</v>
      </c>
      <c r="N682">
        <v>1</v>
      </c>
      <c r="O682">
        <f>fact_bookings[[#This Row],[adults_count]]+fact_bookings[[#This Row],[children_count]]</f>
        <v>4</v>
      </c>
      <c r="P682">
        <f>fact_bookings[[#This Row],[check_out_date]]-fact_bookings[[#This Row],[check_in_date]]</f>
        <v>5</v>
      </c>
      <c r="Q682">
        <f>ABS(fact_bookings[[#This Row],[check_in_date]]-fact_bookings[[#This Row],[booking_date]])</f>
        <v>76</v>
      </c>
      <c r="R682" s="10">
        <v>0</v>
      </c>
      <c r="S682">
        <f>fact_bookings[[#This Row],[total_room_revenue]]-fact_bookings[[#This Row],[commission_cost]]</f>
        <v>8250</v>
      </c>
      <c r="T682" s="10">
        <f>fact_bookings[[#This Row],[number_of_rooms]]*fact_bookings[[#This Row],[LOS]]</f>
        <v>15</v>
      </c>
    </row>
    <row r="683" spans="1:20" x14ac:dyDescent="0.2">
      <c r="A683" t="s">
        <v>1533</v>
      </c>
      <c r="B683" t="s">
        <v>1534</v>
      </c>
      <c r="C683" s="1">
        <v>45292</v>
      </c>
      <c r="D683" s="1">
        <v>45293</v>
      </c>
      <c r="E683" s="1">
        <v>45300</v>
      </c>
      <c r="F683" t="s">
        <v>113</v>
      </c>
      <c r="G683" t="s">
        <v>190</v>
      </c>
      <c r="H683" t="s">
        <v>179</v>
      </c>
      <c r="I683" t="s">
        <v>91</v>
      </c>
      <c r="J683" t="s">
        <v>133</v>
      </c>
      <c r="K683">
        <v>0</v>
      </c>
      <c r="L683">
        <v>6</v>
      </c>
      <c r="M683">
        <v>0</v>
      </c>
      <c r="N683">
        <v>0</v>
      </c>
      <c r="O683">
        <f>fact_bookings[[#This Row],[adults_count]]+fact_bookings[[#This Row],[children_count]]</f>
        <v>0</v>
      </c>
      <c r="P683">
        <f>fact_bookings[[#This Row],[check_out_date]]-fact_bookings[[#This Row],[check_in_date]]</f>
        <v>7</v>
      </c>
      <c r="Q683">
        <f>ABS(fact_bookings[[#This Row],[check_in_date]]-fact_bookings[[#This Row],[booking_date]])</f>
        <v>1</v>
      </c>
      <c r="R683" s="10">
        <v>0</v>
      </c>
      <c r="S683">
        <f>fact_bookings[[#This Row],[total_room_revenue]]-fact_bookings[[#This Row],[commission_cost]]</f>
        <v>0</v>
      </c>
      <c r="T683" s="10">
        <f>fact_bookings[[#This Row],[number_of_rooms]]*fact_bookings[[#This Row],[LOS]]</f>
        <v>42</v>
      </c>
    </row>
    <row r="684" spans="1:20" x14ac:dyDescent="0.2">
      <c r="A684" t="s">
        <v>1535</v>
      </c>
      <c r="B684" t="s">
        <v>1536</v>
      </c>
      <c r="C684" s="1">
        <v>45292</v>
      </c>
      <c r="D684" s="1">
        <v>45293</v>
      </c>
      <c r="E684" s="1">
        <v>45301</v>
      </c>
      <c r="F684" t="s">
        <v>113</v>
      </c>
      <c r="G684" t="s">
        <v>164</v>
      </c>
      <c r="H684" t="s">
        <v>165</v>
      </c>
      <c r="I684" t="s">
        <v>92</v>
      </c>
      <c r="J684" t="s">
        <v>133</v>
      </c>
      <c r="K684">
        <v>0</v>
      </c>
      <c r="L684">
        <v>4</v>
      </c>
      <c r="M684">
        <v>0</v>
      </c>
      <c r="N684">
        <v>0</v>
      </c>
      <c r="O684">
        <f>fact_bookings[[#This Row],[adults_count]]+fact_bookings[[#This Row],[children_count]]</f>
        <v>0</v>
      </c>
      <c r="P684">
        <f>fact_bookings[[#This Row],[check_out_date]]-fact_bookings[[#This Row],[check_in_date]]</f>
        <v>8</v>
      </c>
      <c r="Q684">
        <f>ABS(fact_bookings[[#This Row],[check_in_date]]-fact_bookings[[#This Row],[booking_date]])</f>
        <v>1</v>
      </c>
      <c r="R684" s="10">
        <v>0</v>
      </c>
      <c r="S684">
        <f>fact_bookings[[#This Row],[total_room_revenue]]-fact_bookings[[#This Row],[commission_cost]]</f>
        <v>0</v>
      </c>
      <c r="T684" s="10">
        <f>fact_bookings[[#This Row],[number_of_rooms]]*fact_bookings[[#This Row],[LOS]]</f>
        <v>32</v>
      </c>
    </row>
    <row r="685" spans="1:20" x14ac:dyDescent="0.2">
      <c r="A685" t="s">
        <v>1537</v>
      </c>
      <c r="B685" t="s">
        <v>1538</v>
      </c>
      <c r="C685" s="1">
        <v>45292</v>
      </c>
      <c r="D685" s="1">
        <v>45308</v>
      </c>
      <c r="E685" s="1">
        <v>45314</v>
      </c>
      <c r="F685" t="s">
        <v>112</v>
      </c>
      <c r="G685" t="s">
        <v>185</v>
      </c>
      <c r="H685" t="s">
        <v>172</v>
      </c>
      <c r="I685" t="s">
        <v>91</v>
      </c>
      <c r="J685" t="s">
        <v>173</v>
      </c>
      <c r="K685">
        <v>14400</v>
      </c>
      <c r="L685">
        <v>3</v>
      </c>
      <c r="M685">
        <v>9</v>
      </c>
      <c r="N685">
        <v>4</v>
      </c>
      <c r="O685">
        <f>fact_bookings[[#This Row],[adults_count]]+fact_bookings[[#This Row],[children_count]]</f>
        <v>13</v>
      </c>
      <c r="P685">
        <f>fact_bookings[[#This Row],[check_out_date]]-fact_bookings[[#This Row],[check_in_date]]</f>
        <v>6</v>
      </c>
      <c r="Q685">
        <f>ABS(fact_bookings[[#This Row],[check_in_date]]-fact_bookings[[#This Row],[booking_date]])</f>
        <v>16</v>
      </c>
      <c r="R685" s="10">
        <v>0</v>
      </c>
      <c r="S685">
        <f>fact_bookings[[#This Row],[total_room_revenue]]-fact_bookings[[#This Row],[commission_cost]]</f>
        <v>14400</v>
      </c>
      <c r="T685" s="10">
        <f>fact_bookings[[#This Row],[number_of_rooms]]*fact_bookings[[#This Row],[LOS]]</f>
        <v>18</v>
      </c>
    </row>
    <row r="686" spans="1:20" x14ac:dyDescent="0.2">
      <c r="A686" t="s">
        <v>1539</v>
      </c>
      <c r="B686" t="s">
        <v>1540</v>
      </c>
      <c r="C686" s="1">
        <v>45309</v>
      </c>
      <c r="D686" s="1">
        <v>45344</v>
      </c>
      <c r="E686" s="1">
        <v>45357</v>
      </c>
      <c r="F686" t="s">
        <v>113</v>
      </c>
      <c r="G686" t="s">
        <v>171</v>
      </c>
      <c r="H686" t="s">
        <v>182</v>
      </c>
      <c r="I686" t="s">
        <v>92</v>
      </c>
      <c r="J686" t="s">
        <v>158</v>
      </c>
      <c r="K686">
        <v>4550</v>
      </c>
      <c r="L686">
        <v>1</v>
      </c>
      <c r="M686">
        <v>1</v>
      </c>
      <c r="N686">
        <v>1</v>
      </c>
      <c r="O686">
        <f>fact_bookings[[#This Row],[adults_count]]+fact_bookings[[#This Row],[children_count]]</f>
        <v>2</v>
      </c>
      <c r="P686">
        <f>fact_bookings[[#This Row],[check_out_date]]-fact_bookings[[#This Row],[check_in_date]]</f>
        <v>13</v>
      </c>
      <c r="Q686">
        <f>ABS(fact_bookings[[#This Row],[check_in_date]]-fact_bookings[[#This Row],[booking_date]])</f>
        <v>35</v>
      </c>
      <c r="R686" s="10">
        <v>0</v>
      </c>
      <c r="S686">
        <f>fact_bookings[[#This Row],[total_room_revenue]]-fact_bookings[[#This Row],[commission_cost]]</f>
        <v>4550</v>
      </c>
      <c r="T686" s="10">
        <f>fact_bookings[[#This Row],[number_of_rooms]]*fact_bookings[[#This Row],[LOS]]</f>
        <v>13</v>
      </c>
    </row>
    <row r="687" spans="1:20" x14ac:dyDescent="0.2">
      <c r="A687" t="s">
        <v>1541</v>
      </c>
      <c r="B687" t="s">
        <v>1542</v>
      </c>
      <c r="C687" s="1">
        <v>45292</v>
      </c>
      <c r="D687" s="1">
        <v>45293</v>
      </c>
      <c r="E687" s="1">
        <v>45302</v>
      </c>
      <c r="F687" t="s">
        <v>113</v>
      </c>
      <c r="G687" t="s">
        <v>156</v>
      </c>
      <c r="H687" t="s">
        <v>182</v>
      </c>
      <c r="I687" t="s">
        <v>90</v>
      </c>
      <c r="J687" t="s">
        <v>158</v>
      </c>
      <c r="K687">
        <v>3150</v>
      </c>
      <c r="L687">
        <v>1</v>
      </c>
      <c r="M687">
        <v>3</v>
      </c>
      <c r="N687">
        <v>1</v>
      </c>
      <c r="O687">
        <f>fact_bookings[[#This Row],[adults_count]]+fact_bookings[[#This Row],[children_count]]</f>
        <v>4</v>
      </c>
      <c r="P687">
        <f>fact_bookings[[#This Row],[check_out_date]]-fact_bookings[[#This Row],[check_in_date]]</f>
        <v>9</v>
      </c>
      <c r="Q687">
        <f>ABS(fact_bookings[[#This Row],[check_in_date]]-fact_bookings[[#This Row],[booking_date]])</f>
        <v>1</v>
      </c>
      <c r="R687" s="10">
        <v>0</v>
      </c>
      <c r="S687">
        <f>fact_bookings[[#This Row],[total_room_revenue]]-fact_bookings[[#This Row],[commission_cost]]</f>
        <v>3150</v>
      </c>
      <c r="T687" s="10">
        <f>fact_bookings[[#This Row],[number_of_rooms]]*fact_bookings[[#This Row],[LOS]]</f>
        <v>9</v>
      </c>
    </row>
    <row r="688" spans="1:20" x14ac:dyDescent="0.2">
      <c r="A688" t="s">
        <v>1543</v>
      </c>
      <c r="B688" t="s">
        <v>1544</v>
      </c>
      <c r="C688" s="1">
        <v>45292</v>
      </c>
      <c r="D688" s="1">
        <v>45293</v>
      </c>
      <c r="E688" s="1">
        <v>45296</v>
      </c>
      <c r="F688" t="s">
        <v>113</v>
      </c>
      <c r="G688" t="s">
        <v>185</v>
      </c>
      <c r="H688" t="s">
        <v>165</v>
      </c>
      <c r="I688" t="s">
        <v>89</v>
      </c>
      <c r="J688" t="s">
        <v>158</v>
      </c>
      <c r="K688">
        <v>1050</v>
      </c>
      <c r="L688">
        <v>1</v>
      </c>
      <c r="M688">
        <v>2</v>
      </c>
      <c r="N688">
        <v>0</v>
      </c>
      <c r="O688">
        <f>fact_bookings[[#This Row],[adults_count]]+fact_bookings[[#This Row],[children_count]]</f>
        <v>2</v>
      </c>
      <c r="P688">
        <f>fact_bookings[[#This Row],[check_out_date]]-fact_bookings[[#This Row],[check_in_date]]</f>
        <v>3</v>
      </c>
      <c r="Q688">
        <f>ABS(fact_bookings[[#This Row],[check_in_date]]-fact_bookings[[#This Row],[booking_date]])</f>
        <v>1</v>
      </c>
      <c r="R688" s="10">
        <v>210</v>
      </c>
      <c r="S688">
        <f>fact_bookings[[#This Row],[total_room_revenue]]-fact_bookings[[#This Row],[commission_cost]]</f>
        <v>840</v>
      </c>
      <c r="T688" s="10">
        <f>fact_bookings[[#This Row],[number_of_rooms]]*fact_bookings[[#This Row],[LOS]]</f>
        <v>3</v>
      </c>
    </row>
    <row r="689" spans="1:20" x14ac:dyDescent="0.2">
      <c r="A689" t="s">
        <v>1545</v>
      </c>
      <c r="B689" t="s">
        <v>1546</v>
      </c>
      <c r="C689" s="1">
        <v>45307</v>
      </c>
      <c r="D689" s="1">
        <v>45363</v>
      </c>
      <c r="E689" s="1">
        <v>45366</v>
      </c>
      <c r="F689" t="s">
        <v>111</v>
      </c>
      <c r="G689" t="s">
        <v>178</v>
      </c>
      <c r="H689" t="s">
        <v>172</v>
      </c>
      <c r="I689" t="s">
        <v>93</v>
      </c>
      <c r="J689" t="s">
        <v>158</v>
      </c>
      <c r="K689">
        <v>9900</v>
      </c>
      <c r="L689">
        <v>3</v>
      </c>
      <c r="M689">
        <v>9</v>
      </c>
      <c r="N689">
        <v>2</v>
      </c>
      <c r="O689">
        <f>fact_bookings[[#This Row],[adults_count]]+fact_bookings[[#This Row],[children_count]]</f>
        <v>11</v>
      </c>
      <c r="P689">
        <f>fact_bookings[[#This Row],[check_out_date]]-fact_bookings[[#This Row],[check_in_date]]</f>
        <v>3</v>
      </c>
      <c r="Q689">
        <f>ABS(fact_bookings[[#This Row],[check_in_date]]-fact_bookings[[#This Row],[booking_date]])</f>
        <v>56</v>
      </c>
      <c r="R689" s="10">
        <v>0</v>
      </c>
      <c r="S689">
        <f>fact_bookings[[#This Row],[total_room_revenue]]-fact_bookings[[#This Row],[commission_cost]]</f>
        <v>9900</v>
      </c>
      <c r="T689" s="10">
        <f>fact_bookings[[#This Row],[number_of_rooms]]*fact_bookings[[#This Row],[LOS]]</f>
        <v>9</v>
      </c>
    </row>
    <row r="690" spans="1:20" x14ac:dyDescent="0.2">
      <c r="A690" t="s">
        <v>1547</v>
      </c>
      <c r="B690" t="s">
        <v>1548</v>
      </c>
      <c r="C690" s="1">
        <v>45292</v>
      </c>
      <c r="D690" s="1">
        <v>45293</v>
      </c>
      <c r="E690" s="1">
        <v>45299</v>
      </c>
      <c r="F690" t="s">
        <v>114</v>
      </c>
      <c r="G690" t="s">
        <v>178</v>
      </c>
      <c r="H690" t="s">
        <v>157</v>
      </c>
      <c r="I690" t="s">
        <v>89</v>
      </c>
      <c r="J690" t="s">
        <v>173</v>
      </c>
      <c r="K690">
        <v>28800</v>
      </c>
      <c r="L690">
        <v>4</v>
      </c>
      <c r="M690">
        <v>8</v>
      </c>
      <c r="N690">
        <v>3</v>
      </c>
      <c r="O690">
        <f>fact_bookings[[#This Row],[adults_count]]+fact_bookings[[#This Row],[children_count]]</f>
        <v>11</v>
      </c>
      <c r="P690">
        <f>fact_bookings[[#This Row],[check_out_date]]-fact_bookings[[#This Row],[check_in_date]]</f>
        <v>6</v>
      </c>
      <c r="Q690">
        <f>ABS(fact_bookings[[#This Row],[check_in_date]]-fact_bookings[[#This Row],[booking_date]])</f>
        <v>1</v>
      </c>
      <c r="R690" s="10">
        <v>0</v>
      </c>
      <c r="S690">
        <f>fact_bookings[[#This Row],[total_room_revenue]]-fact_bookings[[#This Row],[commission_cost]]</f>
        <v>28800</v>
      </c>
      <c r="T690" s="10">
        <f>fact_bookings[[#This Row],[number_of_rooms]]*fact_bookings[[#This Row],[LOS]]</f>
        <v>24</v>
      </c>
    </row>
    <row r="691" spans="1:20" x14ac:dyDescent="0.2">
      <c r="A691" t="s">
        <v>1549</v>
      </c>
      <c r="B691" t="s">
        <v>1550</v>
      </c>
      <c r="C691" s="1">
        <v>45292</v>
      </c>
      <c r="D691" s="1">
        <v>45293</v>
      </c>
      <c r="E691" s="1">
        <v>45300</v>
      </c>
      <c r="F691" t="s">
        <v>113</v>
      </c>
      <c r="G691" t="s">
        <v>185</v>
      </c>
      <c r="H691" t="s">
        <v>161</v>
      </c>
      <c r="I691" t="s">
        <v>90</v>
      </c>
      <c r="J691" t="s">
        <v>158</v>
      </c>
      <c r="K691">
        <v>7350</v>
      </c>
      <c r="L691">
        <v>3</v>
      </c>
      <c r="M691">
        <v>9</v>
      </c>
      <c r="N691">
        <v>1</v>
      </c>
      <c r="O691">
        <f>fact_bookings[[#This Row],[adults_count]]+fact_bookings[[#This Row],[children_count]]</f>
        <v>10</v>
      </c>
      <c r="P691">
        <f>fact_bookings[[#This Row],[check_out_date]]-fact_bookings[[#This Row],[check_in_date]]</f>
        <v>7</v>
      </c>
      <c r="Q691">
        <f>ABS(fact_bookings[[#This Row],[check_in_date]]-fact_bookings[[#This Row],[booking_date]])</f>
        <v>1</v>
      </c>
      <c r="R691" s="10">
        <v>1102.5</v>
      </c>
      <c r="S691">
        <f>fact_bookings[[#This Row],[total_room_revenue]]-fact_bookings[[#This Row],[commission_cost]]</f>
        <v>6247.5</v>
      </c>
      <c r="T691" s="10">
        <f>fact_bookings[[#This Row],[number_of_rooms]]*fact_bookings[[#This Row],[LOS]]</f>
        <v>21</v>
      </c>
    </row>
    <row r="692" spans="1:20" x14ac:dyDescent="0.2">
      <c r="A692" t="s">
        <v>1551</v>
      </c>
      <c r="B692" t="s">
        <v>1552</v>
      </c>
      <c r="C692" s="1">
        <v>45292</v>
      </c>
      <c r="D692" s="1">
        <v>45293</v>
      </c>
      <c r="E692" s="1">
        <v>45300</v>
      </c>
      <c r="F692" t="s">
        <v>113</v>
      </c>
      <c r="G692" t="s">
        <v>178</v>
      </c>
      <c r="H692" t="s">
        <v>182</v>
      </c>
      <c r="I692" t="s">
        <v>90</v>
      </c>
      <c r="J692" t="s">
        <v>158</v>
      </c>
      <c r="K692">
        <v>12250</v>
      </c>
      <c r="L692">
        <v>5</v>
      </c>
      <c r="M692">
        <v>15</v>
      </c>
      <c r="N692">
        <v>4</v>
      </c>
      <c r="O692">
        <f>fact_bookings[[#This Row],[adults_count]]+fact_bookings[[#This Row],[children_count]]</f>
        <v>19</v>
      </c>
      <c r="P692">
        <f>fact_bookings[[#This Row],[check_out_date]]-fact_bookings[[#This Row],[check_in_date]]</f>
        <v>7</v>
      </c>
      <c r="Q692">
        <f>ABS(fact_bookings[[#This Row],[check_in_date]]-fact_bookings[[#This Row],[booking_date]])</f>
        <v>1</v>
      </c>
      <c r="R692" s="10">
        <v>0</v>
      </c>
      <c r="S692">
        <f>fact_bookings[[#This Row],[total_room_revenue]]-fact_bookings[[#This Row],[commission_cost]]</f>
        <v>12250</v>
      </c>
      <c r="T692" s="10">
        <f>fact_bookings[[#This Row],[number_of_rooms]]*fact_bookings[[#This Row],[LOS]]</f>
        <v>35</v>
      </c>
    </row>
    <row r="693" spans="1:20" x14ac:dyDescent="0.2">
      <c r="A693" t="s">
        <v>1553</v>
      </c>
      <c r="B693" t="s">
        <v>1554</v>
      </c>
      <c r="C693" s="1">
        <v>45292</v>
      </c>
      <c r="D693" s="1">
        <v>45293</v>
      </c>
      <c r="E693" s="1">
        <v>45307</v>
      </c>
      <c r="F693" t="s">
        <v>113</v>
      </c>
      <c r="G693" t="s">
        <v>171</v>
      </c>
      <c r="H693" t="s">
        <v>161</v>
      </c>
      <c r="I693" t="s">
        <v>93</v>
      </c>
      <c r="J693" t="s">
        <v>158</v>
      </c>
      <c r="K693">
        <v>14700</v>
      </c>
      <c r="L693">
        <v>3</v>
      </c>
      <c r="M693">
        <v>3</v>
      </c>
      <c r="N693">
        <v>3</v>
      </c>
      <c r="O693">
        <f>fact_bookings[[#This Row],[adults_count]]+fact_bookings[[#This Row],[children_count]]</f>
        <v>6</v>
      </c>
      <c r="P693">
        <f>fact_bookings[[#This Row],[check_out_date]]-fact_bookings[[#This Row],[check_in_date]]</f>
        <v>14</v>
      </c>
      <c r="Q693">
        <f>ABS(fact_bookings[[#This Row],[check_in_date]]-fact_bookings[[#This Row],[booking_date]])</f>
        <v>1</v>
      </c>
      <c r="R693" s="10">
        <v>2205</v>
      </c>
      <c r="S693">
        <f>fact_bookings[[#This Row],[total_room_revenue]]-fact_bookings[[#This Row],[commission_cost]]</f>
        <v>12495</v>
      </c>
      <c r="T693" s="10">
        <f>fact_bookings[[#This Row],[number_of_rooms]]*fact_bookings[[#This Row],[LOS]]</f>
        <v>42</v>
      </c>
    </row>
    <row r="694" spans="1:20" x14ac:dyDescent="0.2">
      <c r="A694" t="s">
        <v>1555</v>
      </c>
      <c r="B694" t="s">
        <v>1556</v>
      </c>
      <c r="C694" s="1">
        <v>45293</v>
      </c>
      <c r="D694" s="1">
        <v>45299</v>
      </c>
      <c r="E694" s="1">
        <v>45301</v>
      </c>
      <c r="F694" t="s">
        <v>113</v>
      </c>
      <c r="G694" t="s">
        <v>190</v>
      </c>
      <c r="H694" t="s">
        <v>161</v>
      </c>
      <c r="I694" t="s">
        <v>92</v>
      </c>
      <c r="J694" t="s">
        <v>158</v>
      </c>
      <c r="K694">
        <v>2100</v>
      </c>
      <c r="L694">
        <v>3</v>
      </c>
      <c r="M694">
        <v>6</v>
      </c>
      <c r="N694">
        <v>4</v>
      </c>
      <c r="O694">
        <f>fact_bookings[[#This Row],[adults_count]]+fact_bookings[[#This Row],[children_count]]</f>
        <v>10</v>
      </c>
      <c r="P694">
        <f>fact_bookings[[#This Row],[check_out_date]]-fact_bookings[[#This Row],[check_in_date]]</f>
        <v>2</v>
      </c>
      <c r="Q694">
        <f>ABS(fact_bookings[[#This Row],[check_in_date]]-fact_bookings[[#This Row],[booking_date]])</f>
        <v>6</v>
      </c>
      <c r="R694" s="10">
        <v>315</v>
      </c>
      <c r="S694">
        <f>fact_bookings[[#This Row],[total_room_revenue]]-fact_bookings[[#This Row],[commission_cost]]</f>
        <v>1785</v>
      </c>
      <c r="T694" s="10">
        <f>fact_bookings[[#This Row],[number_of_rooms]]*fact_bookings[[#This Row],[LOS]]</f>
        <v>6</v>
      </c>
    </row>
    <row r="695" spans="1:20" x14ac:dyDescent="0.2">
      <c r="A695" t="s">
        <v>1557</v>
      </c>
      <c r="B695" t="s">
        <v>1558</v>
      </c>
      <c r="C695" s="1">
        <v>45292</v>
      </c>
      <c r="D695" s="1">
        <v>45293</v>
      </c>
      <c r="E695" s="1">
        <v>45296</v>
      </c>
      <c r="F695" t="s">
        <v>113</v>
      </c>
      <c r="G695" t="s">
        <v>171</v>
      </c>
      <c r="H695" t="s">
        <v>228</v>
      </c>
      <c r="I695" t="s">
        <v>91</v>
      </c>
      <c r="J695" t="s">
        <v>158</v>
      </c>
      <c r="K695">
        <v>5250</v>
      </c>
      <c r="L695">
        <v>5</v>
      </c>
      <c r="M695">
        <v>10</v>
      </c>
      <c r="N695">
        <v>2</v>
      </c>
      <c r="O695">
        <f>fact_bookings[[#This Row],[adults_count]]+fact_bookings[[#This Row],[children_count]]</f>
        <v>12</v>
      </c>
      <c r="P695">
        <f>fact_bookings[[#This Row],[check_out_date]]-fact_bookings[[#This Row],[check_in_date]]</f>
        <v>3</v>
      </c>
      <c r="Q695">
        <f>ABS(fact_bookings[[#This Row],[check_in_date]]-fact_bookings[[#This Row],[booking_date]])</f>
        <v>1</v>
      </c>
      <c r="R695" s="10">
        <v>525</v>
      </c>
      <c r="S695">
        <f>fact_bookings[[#This Row],[total_room_revenue]]-fact_bookings[[#This Row],[commission_cost]]</f>
        <v>4725</v>
      </c>
      <c r="T695" s="10">
        <f>fact_bookings[[#This Row],[number_of_rooms]]*fact_bookings[[#This Row],[LOS]]</f>
        <v>15</v>
      </c>
    </row>
    <row r="696" spans="1:20" x14ac:dyDescent="0.2">
      <c r="A696" t="s">
        <v>1559</v>
      </c>
      <c r="B696" t="s">
        <v>1560</v>
      </c>
      <c r="C696" s="1">
        <v>45292</v>
      </c>
      <c r="D696" s="1">
        <v>45332</v>
      </c>
      <c r="E696" s="1">
        <v>45345</v>
      </c>
      <c r="F696" t="s">
        <v>113</v>
      </c>
      <c r="G696" t="s">
        <v>164</v>
      </c>
      <c r="H696" t="s">
        <v>165</v>
      </c>
      <c r="I696" t="s">
        <v>92</v>
      </c>
      <c r="J696" t="s">
        <v>158</v>
      </c>
      <c r="K696">
        <v>9100</v>
      </c>
      <c r="L696">
        <v>2</v>
      </c>
      <c r="M696">
        <v>4</v>
      </c>
      <c r="N696">
        <v>3</v>
      </c>
      <c r="O696">
        <f>fact_bookings[[#This Row],[adults_count]]+fact_bookings[[#This Row],[children_count]]</f>
        <v>7</v>
      </c>
      <c r="P696">
        <f>fact_bookings[[#This Row],[check_out_date]]-fact_bookings[[#This Row],[check_in_date]]</f>
        <v>13</v>
      </c>
      <c r="Q696">
        <f>ABS(fact_bookings[[#This Row],[check_in_date]]-fact_bookings[[#This Row],[booking_date]])</f>
        <v>40</v>
      </c>
      <c r="R696" s="10">
        <v>1820</v>
      </c>
      <c r="S696">
        <f>fact_bookings[[#This Row],[total_room_revenue]]-fact_bookings[[#This Row],[commission_cost]]</f>
        <v>7280</v>
      </c>
      <c r="T696" s="10">
        <f>fact_bookings[[#This Row],[number_of_rooms]]*fact_bookings[[#This Row],[LOS]]</f>
        <v>26</v>
      </c>
    </row>
    <row r="697" spans="1:20" x14ac:dyDescent="0.2">
      <c r="A697" t="s">
        <v>1561</v>
      </c>
      <c r="B697" t="s">
        <v>1562</v>
      </c>
      <c r="C697" s="1">
        <v>45311</v>
      </c>
      <c r="D697" s="1">
        <v>45394</v>
      </c>
      <c r="E697" s="1">
        <v>45398</v>
      </c>
      <c r="F697" t="s">
        <v>110</v>
      </c>
      <c r="G697" t="s">
        <v>185</v>
      </c>
      <c r="H697" t="s">
        <v>157</v>
      </c>
      <c r="I697" t="s">
        <v>91</v>
      </c>
      <c r="J697" t="s">
        <v>158</v>
      </c>
      <c r="K697">
        <v>6600</v>
      </c>
      <c r="L697">
        <v>3</v>
      </c>
      <c r="M697">
        <v>9</v>
      </c>
      <c r="N697">
        <v>4</v>
      </c>
      <c r="O697">
        <f>fact_bookings[[#This Row],[adults_count]]+fact_bookings[[#This Row],[children_count]]</f>
        <v>13</v>
      </c>
      <c r="P697">
        <f>fact_bookings[[#This Row],[check_out_date]]-fact_bookings[[#This Row],[check_in_date]]</f>
        <v>4</v>
      </c>
      <c r="Q697">
        <f>ABS(fact_bookings[[#This Row],[check_in_date]]-fact_bookings[[#This Row],[booking_date]])</f>
        <v>83</v>
      </c>
      <c r="R697" s="10">
        <v>0</v>
      </c>
      <c r="S697">
        <f>fact_bookings[[#This Row],[total_room_revenue]]-fact_bookings[[#This Row],[commission_cost]]</f>
        <v>6600</v>
      </c>
      <c r="T697" s="10">
        <f>fact_bookings[[#This Row],[number_of_rooms]]*fact_bookings[[#This Row],[LOS]]</f>
        <v>12</v>
      </c>
    </row>
    <row r="698" spans="1:20" x14ac:dyDescent="0.2">
      <c r="A698" t="s">
        <v>1563</v>
      </c>
      <c r="B698" t="s">
        <v>1564</v>
      </c>
      <c r="C698" s="1">
        <v>45292</v>
      </c>
      <c r="D698" s="1">
        <v>45298</v>
      </c>
      <c r="E698" s="1">
        <v>45300</v>
      </c>
      <c r="F698" t="s">
        <v>112</v>
      </c>
      <c r="G698" t="s">
        <v>156</v>
      </c>
      <c r="H698" t="s">
        <v>228</v>
      </c>
      <c r="I698" t="s">
        <v>91</v>
      </c>
      <c r="J698" t="s">
        <v>158</v>
      </c>
      <c r="K698">
        <v>6400</v>
      </c>
      <c r="L698">
        <v>4</v>
      </c>
      <c r="M698">
        <v>12</v>
      </c>
      <c r="N698">
        <v>2</v>
      </c>
      <c r="O698">
        <f>fact_bookings[[#This Row],[adults_count]]+fact_bookings[[#This Row],[children_count]]</f>
        <v>14</v>
      </c>
      <c r="P698">
        <f>fact_bookings[[#This Row],[check_out_date]]-fact_bookings[[#This Row],[check_in_date]]</f>
        <v>2</v>
      </c>
      <c r="Q698">
        <f>ABS(fact_bookings[[#This Row],[check_in_date]]-fact_bookings[[#This Row],[booking_date]])</f>
        <v>6</v>
      </c>
      <c r="R698" s="10">
        <v>640</v>
      </c>
      <c r="S698">
        <f>fact_bookings[[#This Row],[total_room_revenue]]-fact_bookings[[#This Row],[commission_cost]]</f>
        <v>5760</v>
      </c>
      <c r="T698" s="10">
        <f>fact_bookings[[#This Row],[number_of_rooms]]*fact_bookings[[#This Row],[LOS]]</f>
        <v>8</v>
      </c>
    </row>
    <row r="699" spans="1:20" x14ac:dyDescent="0.2">
      <c r="A699" t="s">
        <v>1565</v>
      </c>
      <c r="B699" t="s">
        <v>1566</v>
      </c>
      <c r="C699" s="1">
        <v>45292</v>
      </c>
      <c r="D699" s="1">
        <v>45315</v>
      </c>
      <c r="E699" s="1">
        <v>45329</v>
      </c>
      <c r="F699" t="s">
        <v>113</v>
      </c>
      <c r="G699" t="s">
        <v>185</v>
      </c>
      <c r="H699" t="s">
        <v>228</v>
      </c>
      <c r="I699" t="s">
        <v>90</v>
      </c>
      <c r="J699" t="s">
        <v>134</v>
      </c>
      <c r="K699">
        <v>4900</v>
      </c>
      <c r="L699">
        <v>1</v>
      </c>
      <c r="M699">
        <v>1</v>
      </c>
      <c r="N699">
        <v>0</v>
      </c>
      <c r="O699">
        <f>fact_bookings[[#This Row],[adults_count]]+fact_bookings[[#This Row],[children_count]]</f>
        <v>1</v>
      </c>
      <c r="P699">
        <f>fact_bookings[[#This Row],[check_out_date]]-fact_bookings[[#This Row],[check_in_date]]</f>
        <v>14</v>
      </c>
      <c r="Q699">
        <f>ABS(fact_bookings[[#This Row],[check_in_date]]-fact_bookings[[#This Row],[booking_date]])</f>
        <v>23</v>
      </c>
      <c r="R699" s="10">
        <v>490</v>
      </c>
      <c r="S699">
        <f>fact_bookings[[#This Row],[total_room_revenue]]-fact_bookings[[#This Row],[commission_cost]]</f>
        <v>4410</v>
      </c>
      <c r="T699" s="10">
        <f>fact_bookings[[#This Row],[number_of_rooms]]*fact_bookings[[#This Row],[LOS]]</f>
        <v>14</v>
      </c>
    </row>
    <row r="700" spans="1:20" x14ac:dyDescent="0.2">
      <c r="A700" t="s">
        <v>1567</v>
      </c>
      <c r="B700" t="s">
        <v>1568</v>
      </c>
      <c r="C700" s="1">
        <v>45292</v>
      </c>
      <c r="D700" s="1">
        <v>45318</v>
      </c>
      <c r="E700" s="1">
        <v>45322</v>
      </c>
      <c r="F700" t="s">
        <v>113</v>
      </c>
      <c r="G700" t="s">
        <v>185</v>
      </c>
      <c r="H700" t="s">
        <v>179</v>
      </c>
      <c r="I700" t="s">
        <v>89</v>
      </c>
      <c r="J700" t="s">
        <v>158</v>
      </c>
      <c r="K700">
        <v>2800</v>
      </c>
      <c r="L700">
        <v>2</v>
      </c>
      <c r="M700">
        <v>2</v>
      </c>
      <c r="N700">
        <v>1</v>
      </c>
      <c r="O700">
        <f>fact_bookings[[#This Row],[adults_count]]+fact_bookings[[#This Row],[children_count]]</f>
        <v>3</v>
      </c>
      <c r="P700">
        <f>fact_bookings[[#This Row],[check_out_date]]-fact_bookings[[#This Row],[check_in_date]]</f>
        <v>4</v>
      </c>
      <c r="Q700">
        <f>ABS(fact_bookings[[#This Row],[check_in_date]]-fact_bookings[[#This Row],[booking_date]])</f>
        <v>26</v>
      </c>
      <c r="R700" s="10">
        <v>140</v>
      </c>
      <c r="S700">
        <f>fact_bookings[[#This Row],[total_room_revenue]]-fact_bookings[[#This Row],[commission_cost]]</f>
        <v>2660</v>
      </c>
      <c r="T700" s="10">
        <f>fact_bookings[[#This Row],[number_of_rooms]]*fact_bookings[[#This Row],[LOS]]</f>
        <v>8</v>
      </c>
    </row>
    <row r="701" spans="1:20" x14ac:dyDescent="0.2">
      <c r="A701" t="s">
        <v>1569</v>
      </c>
      <c r="B701" t="s">
        <v>1570</v>
      </c>
      <c r="C701" s="1">
        <v>45307</v>
      </c>
      <c r="D701" s="1">
        <v>45340</v>
      </c>
      <c r="E701" s="1">
        <v>45344</v>
      </c>
      <c r="F701" t="s">
        <v>113</v>
      </c>
      <c r="G701" t="s">
        <v>185</v>
      </c>
      <c r="H701" t="s">
        <v>228</v>
      </c>
      <c r="I701" t="s">
        <v>93</v>
      </c>
      <c r="J701" t="s">
        <v>158</v>
      </c>
      <c r="K701">
        <v>7000</v>
      </c>
      <c r="L701">
        <v>5</v>
      </c>
      <c r="M701">
        <v>15</v>
      </c>
      <c r="N701">
        <v>8</v>
      </c>
      <c r="O701">
        <f>fact_bookings[[#This Row],[adults_count]]+fact_bookings[[#This Row],[children_count]]</f>
        <v>23</v>
      </c>
      <c r="P701">
        <f>fact_bookings[[#This Row],[check_out_date]]-fact_bookings[[#This Row],[check_in_date]]</f>
        <v>4</v>
      </c>
      <c r="Q701">
        <f>ABS(fact_bookings[[#This Row],[check_in_date]]-fact_bookings[[#This Row],[booking_date]])</f>
        <v>33</v>
      </c>
      <c r="R701" s="10">
        <v>700</v>
      </c>
      <c r="S701">
        <f>fact_bookings[[#This Row],[total_room_revenue]]-fact_bookings[[#This Row],[commission_cost]]</f>
        <v>6300</v>
      </c>
      <c r="T701" s="10">
        <f>fact_bookings[[#This Row],[number_of_rooms]]*fact_bookings[[#This Row],[LOS]]</f>
        <v>20</v>
      </c>
    </row>
    <row r="702" spans="1:20" x14ac:dyDescent="0.2">
      <c r="A702" t="s">
        <v>1571</v>
      </c>
      <c r="B702" t="s">
        <v>1572</v>
      </c>
      <c r="C702" s="1">
        <v>45292</v>
      </c>
      <c r="D702" s="1">
        <v>45293</v>
      </c>
      <c r="E702" s="1">
        <v>45299</v>
      </c>
      <c r="F702" t="s">
        <v>113</v>
      </c>
      <c r="G702" t="s">
        <v>178</v>
      </c>
      <c r="H702" t="s">
        <v>228</v>
      </c>
      <c r="I702" t="s">
        <v>89</v>
      </c>
      <c r="J702" t="s">
        <v>158</v>
      </c>
      <c r="K702">
        <v>10500</v>
      </c>
      <c r="L702">
        <v>5</v>
      </c>
      <c r="M702">
        <v>5</v>
      </c>
      <c r="N702">
        <v>4</v>
      </c>
      <c r="O702">
        <f>fact_bookings[[#This Row],[adults_count]]+fact_bookings[[#This Row],[children_count]]</f>
        <v>9</v>
      </c>
      <c r="P702">
        <f>fact_bookings[[#This Row],[check_out_date]]-fact_bookings[[#This Row],[check_in_date]]</f>
        <v>6</v>
      </c>
      <c r="Q702">
        <f>ABS(fact_bookings[[#This Row],[check_in_date]]-fact_bookings[[#This Row],[booking_date]])</f>
        <v>1</v>
      </c>
      <c r="R702" s="10">
        <v>1050</v>
      </c>
      <c r="S702">
        <f>fact_bookings[[#This Row],[total_room_revenue]]-fact_bookings[[#This Row],[commission_cost]]</f>
        <v>9450</v>
      </c>
      <c r="T702" s="10">
        <f>fact_bookings[[#This Row],[number_of_rooms]]*fact_bookings[[#This Row],[LOS]]</f>
        <v>30</v>
      </c>
    </row>
    <row r="703" spans="1:20" x14ac:dyDescent="0.2">
      <c r="A703" t="s">
        <v>1573</v>
      </c>
      <c r="B703" t="s">
        <v>1574</v>
      </c>
      <c r="C703" s="1">
        <v>45292</v>
      </c>
      <c r="D703" s="1">
        <v>45293</v>
      </c>
      <c r="E703" s="1">
        <v>45297</v>
      </c>
      <c r="F703" t="s">
        <v>113</v>
      </c>
      <c r="G703" t="s">
        <v>190</v>
      </c>
      <c r="H703" t="s">
        <v>179</v>
      </c>
      <c r="I703" t="s">
        <v>89</v>
      </c>
      <c r="J703" t="s">
        <v>173</v>
      </c>
      <c r="K703">
        <v>2800</v>
      </c>
      <c r="L703">
        <v>2</v>
      </c>
      <c r="M703">
        <v>2</v>
      </c>
      <c r="N703">
        <v>0</v>
      </c>
      <c r="O703">
        <f>fact_bookings[[#This Row],[adults_count]]+fact_bookings[[#This Row],[children_count]]</f>
        <v>2</v>
      </c>
      <c r="P703">
        <f>fact_bookings[[#This Row],[check_out_date]]-fact_bookings[[#This Row],[check_in_date]]</f>
        <v>4</v>
      </c>
      <c r="Q703">
        <f>ABS(fact_bookings[[#This Row],[check_in_date]]-fact_bookings[[#This Row],[booking_date]])</f>
        <v>1</v>
      </c>
      <c r="R703" s="10">
        <v>140</v>
      </c>
      <c r="S703">
        <f>fact_bookings[[#This Row],[total_room_revenue]]-fact_bookings[[#This Row],[commission_cost]]</f>
        <v>2660</v>
      </c>
      <c r="T703" s="10">
        <f>fact_bookings[[#This Row],[number_of_rooms]]*fact_bookings[[#This Row],[LOS]]</f>
        <v>8</v>
      </c>
    </row>
    <row r="704" spans="1:20" x14ac:dyDescent="0.2">
      <c r="A704" t="s">
        <v>1575</v>
      </c>
      <c r="B704" t="s">
        <v>1576</v>
      </c>
      <c r="C704" s="1">
        <v>45292</v>
      </c>
      <c r="D704" s="1">
        <v>45293</v>
      </c>
      <c r="E704" s="1">
        <v>45299</v>
      </c>
      <c r="F704" t="s">
        <v>111</v>
      </c>
      <c r="G704" t="s">
        <v>156</v>
      </c>
      <c r="H704" t="s">
        <v>161</v>
      </c>
      <c r="I704" t="s">
        <v>91</v>
      </c>
      <c r="J704" t="s">
        <v>134</v>
      </c>
      <c r="K704">
        <v>19800</v>
      </c>
      <c r="L704">
        <v>3</v>
      </c>
      <c r="M704">
        <v>3</v>
      </c>
      <c r="N704">
        <v>1</v>
      </c>
      <c r="O704">
        <f>fact_bookings[[#This Row],[adults_count]]+fact_bookings[[#This Row],[children_count]]</f>
        <v>4</v>
      </c>
      <c r="P704">
        <f>fact_bookings[[#This Row],[check_out_date]]-fact_bookings[[#This Row],[check_in_date]]</f>
        <v>6</v>
      </c>
      <c r="Q704">
        <f>ABS(fact_bookings[[#This Row],[check_in_date]]-fact_bookings[[#This Row],[booking_date]])</f>
        <v>1</v>
      </c>
      <c r="R704" s="10">
        <v>2970</v>
      </c>
      <c r="S704">
        <f>fact_bookings[[#This Row],[total_room_revenue]]-fact_bookings[[#This Row],[commission_cost]]</f>
        <v>16830</v>
      </c>
      <c r="T704" s="10">
        <f>fact_bookings[[#This Row],[number_of_rooms]]*fact_bookings[[#This Row],[LOS]]</f>
        <v>18</v>
      </c>
    </row>
    <row r="705" spans="1:20" x14ac:dyDescent="0.2">
      <c r="A705" t="s">
        <v>1577</v>
      </c>
      <c r="B705" t="s">
        <v>1578</v>
      </c>
      <c r="C705" s="1">
        <v>45292</v>
      </c>
      <c r="D705" s="1">
        <v>45293</v>
      </c>
      <c r="E705" s="1">
        <v>45297</v>
      </c>
      <c r="F705" t="s">
        <v>113</v>
      </c>
      <c r="G705" t="s">
        <v>171</v>
      </c>
      <c r="H705" t="s">
        <v>182</v>
      </c>
      <c r="I705" t="s">
        <v>89</v>
      </c>
      <c r="J705" t="s">
        <v>173</v>
      </c>
      <c r="K705">
        <v>2800</v>
      </c>
      <c r="L705">
        <v>2</v>
      </c>
      <c r="M705">
        <v>6</v>
      </c>
      <c r="N705">
        <v>1</v>
      </c>
      <c r="O705">
        <f>fact_bookings[[#This Row],[adults_count]]+fact_bookings[[#This Row],[children_count]]</f>
        <v>7</v>
      </c>
      <c r="P705">
        <f>fact_bookings[[#This Row],[check_out_date]]-fact_bookings[[#This Row],[check_in_date]]</f>
        <v>4</v>
      </c>
      <c r="Q705">
        <f>ABS(fact_bookings[[#This Row],[check_in_date]]-fact_bookings[[#This Row],[booking_date]])</f>
        <v>1</v>
      </c>
      <c r="R705" s="10">
        <v>0</v>
      </c>
      <c r="S705">
        <f>fact_bookings[[#This Row],[total_room_revenue]]-fact_bookings[[#This Row],[commission_cost]]</f>
        <v>2800</v>
      </c>
      <c r="T705" s="10">
        <f>fact_bookings[[#This Row],[number_of_rooms]]*fact_bookings[[#This Row],[LOS]]</f>
        <v>8</v>
      </c>
    </row>
    <row r="706" spans="1:20" x14ac:dyDescent="0.2">
      <c r="A706" t="s">
        <v>1579</v>
      </c>
      <c r="B706" t="s">
        <v>1580</v>
      </c>
      <c r="C706" s="1">
        <v>45292</v>
      </c>
      <c r="D706" s="1">
        <v>45293</v>
      </c>
      <c r="E706" s="1">
        <v>45301</v>
      </c>
      <c r="F706" t="s">
        <v>111</v>
      </c>
      <c r="G706" t="s">
        <v>164</v>
      </c>
      <c r="H706" t="s">
        <v>172</v>
      </c>
      <c r="I706" t="s">
        <v>89</v>
      </c>
      <c r="J706" t="s">
        <v>158</v>
      </c>
      <c r="K706">
        <v>35200</v>
      </c>
      <c r="L706">
        <v>4</v>
      </c>
      <c r="M706">
        <v>8</v>
      </c>
      <c r="N706">
        <v>4</v>
      </c>
      <c r="O706">
        <f>fact_bookings[[#This Row],[adults_count]]+fact_bookings[[#This Row],[children_count]]</f>
        <v>12</v>
      </c>
      <c r="P706">
        <f>fact_bookings[[#This Row],[check_out_date]]-fact_bookings[[#This Row],[check_in_date]]</f>
        <v>8</v>
      </c>
      <c r="Q706">
        <f>ABS(fact_bookings[[#This Row],[check_in_date]]-fact_bookings[[#This Row],[booking_date]])</f>
        <v>1</v>
      </c>
      <c r="R706" s="10">
        <v>0</v>
      </c>
      <c r="S706">
        <f>fact_bookings[[#This Row],[total_room_revenue]]-fact_bookings[[#This Row],[commission_cost]]</f>
        <v>35200</v>
      </c>
      <c r="T706" s="10">
        <f>fact_bookings[[#This Row],[number_of_rooms]]*fact_bookings[[#This Row],[LOS]]</f>
        <v>32</v>
      </c>
    </row>
    <row r="707" spans="1:20" x14ac:dyDescent="0.2">
      <c r="A707" t="s">
        <v>1581</v>
      </c>
      <c r="B707" t="s">
        <v>1582</v>
      </c>
      <c r="C707" s="1">
        <v>45292</v>
      </c>
      <c r="D707" s="1">
        <v>45293</v>
      </c>
      <c r="E707" s="1">
        <v>45300</v>
      </c>
      <c r="F707" t="s">
        <v>110</v>
      </c>
      <c r="G707" t="s">
        <v>178</v>
      </c>
      <c r="H707" t="s">
        <v>161</v>
      </c>
      <c r="I707" t="s">
        <v>92</v>
      </c>
      <c r="J707" t="s">
        <v>158</v>
      </c>
      <c r="K707">
        <v>7700</v>
      </c>
      <c r="L707">
        <v>2</v>
      </c>
      <c r="M707">
        <v>4</v>
      </c>
      <c r="N707">
        <v>2</v>
      </c>
      <c r="O707">
        <f>fact_bookings[[#This Row],[adults_count]]+fact_bookings[[#This Row],[children_count]]</f>
        <v>6</v>
      </c>
      <c r="P707">
        <f>fact_bookings[[#This Row],[check_out_date]]-fact_bookings[[#This Row],[check_in_date]]</f>
        <v>7</v>
      </c>
      <c r="Q707">
        <f>ABS(fact_bookings[[#This Row],[check_in_date]]-fact_bookings[[#This Row],[booking_date]])</f>
        <v>1</v>
      </c>
      <c r="R707" s="10">
        <v>1155</v>
      </c>
      <c r="S707">
        <f>fact_bookings[[#This Row],[total_room_revenue]]-fact_bookings[[#This Row],[commission_cost]]</f>
        <v>6545</v>
      </c>
      <c r="T707" s="10">
        <f>fact_bookings[[#This Row],[number_of_rooms]]*fact_bookings[[#This Row],[LOS]]</f>
        <v>14</v>
      </c>
    </row>
    <row r="708" spans="1:20" x14ac:dyDescent="0.2">
      <c r="A708" t="s">
        <v>1583</v>
      </c>
      <c r="B708" t="s">
        <v>1584</v>
      </c>
      <c r="C708" s="1">
        <v>45292</v>
      </c>
      <c r="D708" s="1">
        <v>45293</v>
      </c>
      <c r="E708" s="1">
        <v>45294</v>
      </c>
      <c r="F708" t="s">
        <v>113</v>
      </c>
      <c r="G708" t="s">
        <v>156</v>
      </c>
      <c r="H708" t="s">
        <v>172</v>
      </c>
      <c r="I708" t="s">
        <v>89</v>
      </c>
      <c r="J708" t="s">
        <v>158</v>
      </c>
      <c r="K708">
        <v>1750</v>
      </c>
      <c r="L708">
        <v>5</v>
      </c>
      <c r="M708">
        <v>5</v>
      </c>
      <c r="N708">
        <v>3</v>
      </c>
      <c r="O708">
        <f>fact_bookings[[#This Row],[adults_count]]+fact_bookings[[#This Row],[children_count]]</f>
        <v>8</v>
      </c>
      <c r="P708">
        <f>fact_bookings[[#This Row],[check_out_date]]-fact_bookings[[#This Row],[check_in_date]]</f>
        <v>1</v>
      </c>
      <c r="Q708">
        <f>ABS(fact_bookings[[#This Row],[check_in_date]]-fact_bookings[[#This Row],[booking_date]])</f>
        <v>1</v>
      </c>
      <c r="R708" s="10">
        <v>0</v>
      </c>
      <c r="S708">
        <f>fact_bookings[[#This Row],[total_room_revenue]]-fact_bookings[[#This Row],[commission_cost]]</f>
        <v>1750</v>
      </c>
      <c r="T708" s="10">
        <f>fact_bookings[[#This Row],[number_of_rooms]]*fact_bookings[[#This Row],[LOS]]</f>
        <v>5</v>
      </c>
    </row>
    <row r="709" spans="1:20" x14ac:dyDescent="0.2">
      <c r="A709" t="s">
        <v>1585</v>
      </c>
      <c r="B709" t="s">
        <v>1586</v>
      </c>
      <c r="C709" s="1">
        <v>45292</v>
      </c>
      <c r="D709" s="1">
        <v>45293</v>
      </c>
      <c r="E709" s="1">
        <v>45306</v>
      </c>
      <c r="F709" t="s">
        <v>113</v>
      </c>
      <c r="G709" t="s">
        <v>185</v>
      </c>
      <c r="H709" t="s">
        <v>161</v>
      </c>
      <c r="I709" t="s">
        <v>90</v>
      </c>
      <c r="J709" t="s">
        <v>158</v>
      </c>
      <c r="K709">
        <v>22750</v>
      </c>
      <c r="L709">
        <v>5</v>
      </c>
      <c r="M709">
        <v>15</v>
      </c>
      <c r="N709">
        <v>4</v>
      </c>
      <c r="O709">
        <f>fact_bookings[[#This Row],[adults_count]]+fact_bookings[[#This Row],[children_count]]</f>
        <v>19</v>
      </c>
      <c r="P709">
        <f>fact_bookings[[#This Row],[check_out_date]]-fact_bookings[[#This Row],[check_in_date]]</f>
        <v>13</v>
      </c>
      <c r="Q709">
        <f>ABS(fact_bookings[[#This Row],[check_in_date]]-fact_bookings[[#This Row],[booking_date]])</f>
        <v>1</v>
      </c>
      <c r="R709" s="10">
        <v>3412.5</v>
      </c>
      <c r="S709">
        <f>fact_bookings[[#This Row],[total_room_revenue]]-fact_bookings[[#This Row],[commission_cost]]</f>
        <v>19337.5</v>
      </c>
      <c r="T709" s="10">
        <f>fact_bookings[[#This Row],[number_of_rooms]]*fact_bookings[[#This Row],[LOS]]</f>
        <v>65</v>
      </c>
    </row>
    <row r="710" spans="1:20" x14ac:dyDescent="0.2">
      <c r="A710" t="s">
        <v>1587</v>
      </c>
      <c r="B710" t="s">
        <v>1588</v>
      </c>
      <c r="C710" s="1">
        <v>45292</v>
      </c>
      <c r="D710" s="1">
        <v>45319</v>
      </c>
      <c r="E710" s="1">
        <v>45333</v>
      </c>
      <c r="F710" t="s">
        <v>113</v>
      </c>
      <c r="G710" t="s">
        <v>185</v>
      </c>
      <c r="H710" t="s">
        <v>165</v>
      </c>
      <c r="I710" t="s">
        <v>90</v>
      </c>
      <c r="J710" t="s">
        <v>158</v>
      </c>
      <c r="K710">
        <v>4900</v>
      </c>
      <c r="L710">
        <v>1</v>
      </c>
      <c r="M710">
        <v>2</v>
      </c>
      <c r="N710">
        <v>0</v>
      </c>
      <c r="O710">
        <f>fact_bookings[[#This Row],[adults_count]]+fact_bookings[[#This Row],[children_count]]</f>
        <v>2</v>
      </c>
      <c r="P710">
        <f>fact_bookings[[#This Row],[check_out_date]]-fact_bookings[[#This Row],[check_in_date]]</f>
        <v>14</v>
      </c>
      <c r="Q710">
        <f>ABS(fact_bookings[[#This Row],[check_in_date]]-fact_bookings[[#This Row],[booking_date]])</f>
        <v>27</v>
      </c>
      <c r="R710" s="10">
        <v>980</v>
      </c>
      <c r="S710">
        <f>fact_bookings[[#This Row],[total_room_revenue]]-fact_bookings[[#This Row],[commission_cost]]</f>
        <v>3920</v>
      </c>
      <c r="T710" s="10">
        <f>fact_bookings[[#This Row],[number_of_rooms]]*fact_bookings[[#This Row],[LOS]]</f>
        <v>14</v>
      </c>
    </row>
    <row r="711" spans="1:20" x14ac:dyDescent="0.2">
      <c r="A711" t="s">
        <v>1589</v>
      </c>
      <c r="B711" t="s">
        <v>1590</v>
      </c>
      <c r="C711" s="1">
        <v>45313</v>
      </c>
      <c r="D711" s="1">
        <v>45409</v>
      </c>
      <c r="E711" s="1">
        <v>45412</v>
      </c>
      <c r="F711" t="s">
        <v>113</v>
      </c>
      <c r="G711" t="s">
        <v>171</v>
      </c>
      <c r="H711" t="s">
        <v>165</v>
      </c>
      <c r="I711" t="s">
        <v>89</v>
      </c>
      <c r="J711" t="s">
        <v>158</v>
      </c>
      <c r="K711">
        <v>2100</v>
      </c>
      <c r="L711">
        <v>2</v>
      </c>
      <c r="M711">
        <v>6</v>
      </c>
      <c r="N711">
        <v>2</v>
      </c>
      <c r="O711">
        <f>fact_bookings[[#This Row],[adults_count]]+fact_bookings[[#This Row],[children_count]]</f>
        <v>8</v>
      </c>
      <c r="P711">
        <f>fact_bookings[[#This Row],[check_out_date]]-fact_bookings[[#This Row],[check_in_date]]</f>
        <v>3</v>
      </c>
      <c r="Q711">
        <f>ABS(fact_bookings[[#This Row],[check_in_date]]-fact_bookings[[#This Row],[booking_date]])</f>
        <v>96</v>
      </c>
      <c r="R711" s="10">
        <v>420</v>
      </c>
      <c r="S711">
        <f>fact_bookings[[#This Row],[total_room_revenue]]-fact_bookings[[#This Row],[commission_cost]]</f>
        <v>1680</v>
      </c>
      <c r="T711" s="10">
        <f>fact_bookings[[#This Row],[number_of_rooms]]*fact_bookings[[#This Row],[LOS]]</f>
        <v>6</v>
      </c>
    </row>
    <row r="712" spans="1:20" x14ac:dyDescent="0.2">
      <c r="A712" t="s">
        <v>1591</v>
      </c>
      <c r="B712" t="s">
        <v>1592</v>
      </c>
      <c r="C712" s="1">
        <v>45292</v>
      </c>
      <c r="D712" s="1">
        <v>45302</v>
      </c>
      <c r="E712" s="1">
        <v>45313</v>
      </c>
      <c r="F712" t="s">
        <v>113</v>
      </c>
      <c r="G712" t="s">
        <v>190</v>
      </c>
      <c r="H712" t="s">
        <v>157</v>
      </c>
      <c r="I712" t="s">
        <v>90</v>
      </c>
      <c r="J712" t="s">
        <v>158</v>
      </c>
      <c r="K712">
        <v>15400</v>
      </c>
      <c r="L712">
        <v>4</v>
      </c>
      <c r="M712">
        <v>4</v>
      </c>
      <c r="N712">
        <v>3</v>
      </c>
      <c r="O712">
        <f>fact_bookings[[#This Row],[adults_count]]+fact_bookings[[#This Row],[children_count]]</f>
        <v>7</v>
      </c>
      <c r="P712">
        <f>fact_bookings[[#This Row],[check_out_date]]-fact_bookings[[#This Row],[check_in_date]]</f>
        <v>11</v>
      </c>
      <c r="Q712">
        <f>ABS(fact_bookings[[#This Row],[check_in_date]]-fact_bookings[[#This Row],[booking_date]])</f>
        <v>10</v>
      </c>
      <c r="R712" s="10">
        <v>0</v>
      </c>
      <c r="S712">
        <f>fact_bookings[[#This Row],[total_room_revenue]]-fact_bookings[[#This Row],[commission_cost]]</f>
        <v>15400</v>
      </c>
      <c r="T712" s="10">
        <f>fact_bookings[[#This Row],[number_of_rooms]]*fact_bookings[[#This Row],[LOS]]</f>
        <v>44</v>
      </c>
    </row>
    <row r="713" spans="1:20" x14ac:dyDescent="0.2">
      <c r="A713" t="s">
        <v>1593</v>
      </c>
      <c r="B713" t="s">
        <v>1594</v>
      </c>
      <c r="C713" s="1">
        <v>45292</v>
      </c>
      <c r="D713" s="1">
        <v>45293</v>
      </c>
      <c r="E713" s="1">
        <v>45301</v>
      </c>
      <c r="F713" t="s">
        <v>110</v>
      </c>
      <c r="G713" t="s">
        <v>178</v>
      </c>
      <c r="H713" t="s">
        <v>161</v>
      </c>
      <c r="I713" t="s">
        <v>92</v>
      </c>
      <c r="J713" t="s">
        <v>158</v>
      </c>
      <c r="K713">
        <v>13200</v>
      </c>
      <c r="L713">
        <v>3</v>
      </c>
      <c r="M713">
        <v>9</v>
      </c>
      <c r="N713">
        <v>3</v>
      </c>
      <c r="O713">
        <f>fact_bookings[[#This Row],[adults_count]]+fact_bookings[[#This Row],[children_count]]</f>
        <v>12</v>
      </c>
      <c r="P713">
        <f>fact_bookings[[#This Row],[check_out_date]]-fact_bookings[[#This Row],[check_in_date]]</f>
        <v>8</v>
      </c>
      <c r="Q713">
        <f>ABS(fact_bookings[[#This Row],[check_in_date]]-fact_bookings[[#This Row],[booking_date]])</f>
        <v>1</v>
      </c>
      <c r="R713" s="10">
        <v>1980</v>
      </c>
      <c r="S713">
        <f>fact_bookings[[#This Row],[total_room_revenue]]-fact_bookings[[#This Row],[commission_cost]]</f>
        <v>11220</v>
      </c>
      <c r="T713" s="10">
        <f>fact_bookings[[#This Row],[number_of_rooms]]*fact_bookings[[#This Row],[LOS]]</f>
        <v>24</v>
      </c>
    </row>
    <row r="714" spans="1:20" x14ac:dyDescent="0.2">
      <c r="A714" t="s">
        <v>1595</v>
      </c>
      <c r="B714" t="s">
        <v>1596</v>
      </c>
      <c r="C714" s="1">
        <v>45292</v>
      </c>
      <c r="D714" s="1">
        <v>45293</v>
      </c>
      <c r="E714" s="1">
        <v>45307</v>
      </c>
      <c r="F714" t="s">
        <v>110</v>
      </c>
      <c r="G714" t="s">
        <v>178</v>
      </c>
      <c r="H714" t="s">
        <v>172</v>
      </c>
      <c r="I714" t="s">
        <v>89</v>
      </c>
      <c r="J714" t="s">
        <v>158</v>
      </c>
      <c r="K714">
        <v>7700</v>
      </c>
      <c r="L714">
        <v>1</v>
      </c>
      <c r="M714">
        <v>1</v>
      </c>
      <c r="N714">
        <v>0</v>
      </c>
      <c r="O714">
        <f>fact_bookings[[#This Row],[adults_count]]+fact_bookings[[#This Row],[children_count]]</f>
        <v>1</v>
      </c>
      <c r="P714">
        <f>fact_bookings[[#This Row],[check_out_date]]-fact_bookings[[#This Row],[check_in_date]]</f>
        <v>14</v>
      </c>
      <c r="Q714">
        <f>ABS(fact_bookings[[#This Row],[check_in_date]]-fact_bookings[[#This Row],[booking_date]])</f>
        <v>1</v>
      </c>
      <c r="R714" s="10">
        <v>0</v>
      </c>
      <c r="S714">
        <f>fact_bookings[[#This Row],[total_room_revenue]]-fact_bookings[[#This Row],[commission_cost]]</f>
        <v>7700</v>
      </c>
      <c r="T714" s="10">
        <f>fact_bookings[[#This Row],[number_of_rooms]]*fact_bookings[[#This Row],[LOS]]</f>
        <v>14</v>
      </c>
    </row>
    <row r="715" spans="1:20" x14ac:dyDescent="0.2">
      <c r="A715" t="s">
        <v>1597</v>
      </c>
      <c r="B715" t="s">
        <v>1598</v>
      </c>
      <c r="C715" s="1">
        <v>45299</v>
      </c>
      <c r="D715" s="1">
        <v>45309</v>
      </c>
      <c r="E715" s="1">
        <v>45315</v>
      </c>
      <c r="F715" t="s">
        <v>111</v>
      </c>
      <c r="G715" t="s">
        <v>178</v>
      </c>
      <c r="H715" t="s">
        <v>182</v>
      </c>
      <c r="I715" t="s">
        <v>93</v>
      </c>
      <c r="J715" t="s">
        <v>158</v>
      </c>
      <c r="K715">
        <v>19800</v>
      </c>
      <c r="L715">
        <v>3</v>
      </c>
      <c r="M715">
        <v>6</v>
      </c>
      <c r="N715">
        <v>0</v>
      </c>
      <c r="O715">
        <f>fact_bookings[[#This Row],[adults_count]]+fact_bookings[[#This Row],[children_count]]</f>
        <v>6</v>
      </c>
      <c r="P715">
        <f>fact_bookings[[#This Row],[check_out_date]]-fact_bookings[[#This Row],[check_in_date]]</f>
        <v>6</v>
      </c>
      <c r="Q715">
        <f>ABS(fact_bookings[[#This Row],[check_in_date]]-fact_bookings[[#This Row],[booking_date]])</f>
        <v>10</v>
      </c>
      <c r="R715" s="10">
        <v>0</v>
      </c>
      <c r="S715">
        <f>fact_bookings[[#This Row],[total_room_revenue]]-fact_bookings[[#This Row],[commission_cost]]</f>
        <v>19800</v>
      </c>
      <c r="T715" s="10">
        <f>fact_bookings[[#This Row],[number_of_rooms]]*fact_bookings[[#This Row],[LOS]]</f>
        <v>18</v>
      </c>
    </row>
    <row r="716" spans="1:20" x14ac:dyDescent="0.2">
      <c r="A716" t="s">
        <v>1599</v>
      </c>
      <c r="B716" t="s">
        <v>1600</v>
      </c>
      <c r="C716" s="1">
        <v>45292</v>
      </c>
      <c r="D716" s="1">
        <v>45297</v>
      </c>
      <c r="E716" s="1">
        <v>45299</v>
      </c>
      <c r="F716" t="s">
        <v>114</v>
      </c>
      <c r="G716" t="s">
        <v>164</v>
      </c>
      <c r="H716" t="s">
        <v>161</v>
      </c>
      <c r="I716" t="s">
        <v>92</v>
      </c>
      <c r="J716" t="s">
        <v>158</v>
      </c>
      <c r="K716">
        <v>9600</v>
      </c>
      <c r="L716">
        <v>4</v>
      </c>
      <c r="M716">
        <v>12</v>
      </c>
      <c r="N716">
        <v>3</v>
      </c>
      <c r="O716">
        <f>fact_bookings[[#This Row],[adults_count]]+fact_bookings[[#This Row],[children_count]]</f>
        <v>15</v>
      </c>
      <c r="P716">
        <f>fact_bookings[[#This Row],[check_out_date]]-fact_bookings[[#This Row],[check_in_date]]</f>
        <v>2</v>
      </c>
      <c r="Q716">
        <f>ABS(fact_bookings[[#This Row],[check_in_date]]-fact_bookings[[#This Row],[booking_date]])</f>
        <v>5</v>
      </c>
      <c r="R716" s="10">
        <v>1440</v>
      </c>
      <c r="S716">
        <f>fact_bookings[[#This Row],[total_room_revenue]]-fact_bookings[[#This Row],[commission_cost]]</f>
        <v>8160</v>
      </c>
      <c r="T716" s="10">
        <f>fact_bookings[[#This Row],[number_of_rooms]]*fact_bookings[[#This Row],[LOS]]</f>
        <v>8</v>
      </c>
    </row>
    <row r="717" spans="1:20" x14ac:dyDescent="0.2">
      <c r="A717" t="s">
        <v>1601</v>
      </c>
      <c r="B717" t="s">
        <v>1602</v>
      </c>
      <c r="C717" s="1">
        <v>45292</v>
      </c>
      <c r="D717" s="1">
        <v>45305</v>
      </c>
      <c r="E717" s="1">
        <v>45308</v>
      </c>
      <c r="F717" t="s">
        <v>113</v>
      </c>
      <c r="G717" t="s">
        <v>178</v>
      </c>
      <c r="H717" t="s">
        <v>182</v>
      </c>
      <c r="I717" t="s">
        <v>93</v>
      </c>
      <c r="J717" t="s">
        <v>158</v>
      </c>
      <c r="K717">
        <v>5250</v>
      </c>
      <c r="L717">
        <v>5</v>
      </c>
      <c r="M717">
        <v>5</v>
      </c>
      <c r="N717">
        <v>5</v>
      </c>
      <c r="O717">
        <f>fact_bookings[[#This Row],[adults_count]]+fact_bookings[[#This Row],[children_count]]</f>
        <v>10</v>
      </c>
      <c r="P717">
        <f>fact_bookings[[#This Row],[check_out_date]]-fact_bookings[[#This Row],[check_in_date]]</f>
        <v>3</v>
      </c>
      <c r="Q717">
        <f>ABS(fact_bookings[[#This Row],[check_in_date]]-fact_bookings[[#This Row],[booking_date]])</f>
        <v>13</v>
      </c>
      <c r="R717" s="10">
        <v>0</v>
      </c>
      <c r="S717">
        <f>fact_bookings[[#This Row],[total_room_revenue]]-fact_bookings[[#This Row],[commission_cost]]</f>
        <v>5250</v>
      </c>
      <c r="T717" s="10">
        <f>fact_bookings[[#This Row],[number_of_rooms]]*fact_bookings[[#This Row],[LOS]]</f>
        <v>15</v>
      </c>
    </row>
    <row r="718" spans="1:20" x14ac:dyDescent="0.2">
      <c r="A718" t="s">
        <v>1603</v>
      </c>
      <c r="B718" t="s">
        <v>1604</v>
      </c>
      <c r="C718" s="1">
        <v>45296</v>
      </c>
      <c r="D718" s="1">
        <v>45343</v>
      </c>
      <c r="E718" s="1">
        <v>45354</v>
      </c>
      <c r="F718" t="s">
        <v>112</v>
      </c>
      <c r="G718" t="s">
        <v>156</v>
      </c>
      <c r="H718" t="s">
        <v>203</v>
      </c>
      <c r="I718" t="s">
        <v>89</v>
      </c>
      <c r="J718" t="s">
        <v>158</v>
      </c>
      <c r="K718">
        <v>8800</v>
      </c>
      <c r="L718">
        <v>1</v>
      </c>
      <c r="M718">
        <v>2</v>
      </c>
      <c r="N718">
        <v>2</v>
      </c>
      <c r="O718">
        <f>fact_bookings[[#This Row],[adults_count]]+fact_bookings[[#This Row],[children_count]]</f>
        <v>4</v>
      </c>
      <c r="P718">
        <f>fact_bookings[[#This Row],[check_out_date]]-fact_bookings[[#This Row],[check_in_date]]</f>
        <v>11</v>
      </c>
      <c r="Q718">
        <f>ABS(fact_bookings[[#This Row],[check_in_date]]-fact_bookings[[#This Row],[booking_date]])</f>
        <v>47</v>
      </c>
      <c r="R718" s="10">
        <v>1496</v>
      </c>
      <c r="S718">
        <f>fact_bookings[[#This Row],[total_room_revenue]]-fact_bookings[[#This Row],[commission_cost]]</f>
        <v>7304</v>
      </c>
      <c r="T718" s="10">
        <f>fact_bookings[[#This Row],[number_of_rooms]]*fact_bookings[[#This Row],[LOS]]</f>
        <v>11</v>
      </c>
    </row>
    <row r="719" spans="1:20" x14ac:dyDescent="0.2">
      <c r="A719" t="s">
        <v>1605</v>
      </c>
      <c r="B719" t="s">
        <v>1606</v>
      </c>
      <c r="C719" s="1">
        <v>45292</v>
      </c>
      <c r="D719" s="1">
        <v>45293</v>
      </c>
      <c r="E719" s="1">
        <v>45307</v>
      </c>
      <c r="F719" t="s">
        <v>113</v>
      </c>
      <c r="G719" t="s">
        <v>190</v>
      </c>
      <c r="H719" t="s">
        <v>161</v>
      </c>
      <c r="I719" t="s">
        <v>90</v>
      </c>
      <c r="J719" t="s">
        <v>173</v>
      </c>
      <c r="K719">
        <v>4900</v>
      </c>
      <c r="L719">
        <v>1</v>
      </c>
      <c r="M719">
        <v>1</v>
      </c>
      <c r="N719">
        <v>0</v>
      </c>
      <c r="O719">
        <f>fact_bookings[[#This Row],[adults_count]]+fact_bookings[[#This Row],[children_count]]</f>
        <v>1</v>
      </c>
      <c r="P719">
        <f>fact_bookings[[#This Row],[check_out_date]]-fact_bookings[[#This Row],[check_in_date]]</f>
        <v>14</v>
      </c>
      <c r="Q719">
        <f>ABS(fact_bookings[[#This Row],[check_in_date]]-fact_bookings[[#This Row],[booking_date]])</f>
        <v>1</v>
      </c>
      <c r="R719" s="10">
        <v>735</v>
      </c>
      <c r="S719">
        <f>fact_bookings[[#This Row],[total_room_revenue]]-fact_bookings[[#This Row],[commission_cost]]</f>
        <v>4165</v>
      </c>
      <c r="T719" s="10">
        <f>fact_bookings[[#This Row],[number_of_rooms]]*fact_bookings[[#This Row],[LOS]]</f>
        <v>14</v>
      </c>
    </row>
    <row r="720" spans="1:20" x14ac:dyDescent="0.2">
      <c r="A720" t="s">
        <v>1607</v>
      </c>
      <c r="B720" t="s">
        <v>1608</v>
      </c>
      <c r="C720" s="1">
        <v>45313</v>
      </c>
      <c r="D720" s="1">
        <v>45371</v>
      </c>
      <c r="E720" s="1">
        <v>45375</v>
      </c>
      <c r="F720" t="s">
        <v>112</v>
      </c>
      <c r="G720" t="s">
        <v>171</v>
      </c>
      <c r="H720" t="s">
        <v>182</v>
      </c>
      <c r="I720" t="s">
        <v>90</v>
      </c>
      <c r="J720" t="s">
        <v>173</v>
      </c>
      <c r="K720">
        <v>12800</v>
      </c>
      <c r="L720">
        <v>4</v>
      </c>
      <c r="M720">
        <v>8</v>
      </c>
      <c r="N720">
        <v>4</v>
      </c>
      <c r="O720">
        <f>fact_bookings[[#This Row],[adults_count]]+fact_bookings[[#This Row],[children_count]]</f>
        <v>12</v>
      </c>
      <c r="P720">
        <f>fact_bookings[[#This Row],[check_out_date]]-fact_bookings[[#This Row],[check_in_date]]</f>
        <v>4</v>
      </c>
      <c r="Q720">
        <f>ABS(fact_bookings[[#This Row],[check_in_date]]-fact_bookings[[#This Row],[booking_date]])</f>
        <v>58</v>
      </c>
      <c r="R720" s="10">
        <v>0</v>
      </c>
      <c r="S720">
        <f>fact_bookings[[#This Row],[total_room_revenue]]-fact_bookings[[#This Row],[commission_cost]]</f>
        <v>12800</v>
      </c>
      <c r="T720" s="10">
        <f>fact_bookings[[#This Row],[number_of_rooms]]*fact_bookings[[#This Row],[LOS]]</f>
        <v>16</v>
      </c>
    </row>
    <row r="721" spans="1:20" x14ac:dyDescent="0.2">
      <c r="A721" t="s">
        <v>1609</v>
      </c>
      <c r="B721" t="s">
        <v>1610</v>
      </c>
      <c r="C721" s="1">
        <v>45292</v>
      </c>
      <c r="D721" s="1">
        <v>45293</v>
      </c>
      <c r="E721" s="1">
        <v>45298</v>
      </c>
      <c r="F721" t="s">
        <v>110</v>
      </c>
      <c r="G721" t="s">
        <v>190</v>
      </c>
      <c r="H721" t="s">
        <v>203</v>
      </c>
      <c r="I721" t="s">
        <v>90</v>
      </c>
      <c r="J721" t="s">
        <v>158</v>
      </c>
      <c r="K721">
        <v>8250</v>
      </c>
      <c r="L721">
        <v>3</v>
      </c>
      <c r="M721">
        <v>9</v>
      </c>
      <c r="N721">
        <v>2</v>
      </c>
      <c r="O721">
        <f>fact_bookings[[#This Row],[adults_count]]+fact_bookings[[#This Row],[children_count]]</f>
        <v>11</v>
      </c>
      <c r="P721">
        <f>fact_bookings[[#This Row],[check_out_date]]-fact_bookings[[#This Row],[check_in_date]]</f>
        <v>5</v>
      </c>
      <c r="Q721">
        <f>ABS(fact_bookings[[#This Row],[check_in_date]]-fact_bookings[[#This Row],[booking_date]])</f>
        <v>1</v>
      </c>
      <c r="R721" s="10">
        <v>1402.5</v>
      </c>
      <c r="S721">
        <f>fact_bookings[[#This Row],[total_room_revenue]]-fact_bookings[[#This Row],[commission_cost]]</f>
        <v>6847.5</v>
      </c>
      <c r="T721" s="10">
        <f>fact_bookings[[#This Row],[number_of_rooms]]*fact_bookings[[#This Row],[LOS]]</f>
        <v>15</v>
      </c>
    </row>
    <row r="722" spans="1:20" x14ac:dyDescent="0.2">
      <c r="A722" t="s">
        <v>1611</v>
      </c>
      <c r="B722" t="s">
        <v>1612</v>
      </c>
      <c r="C722" s="1">
        <v>45292</v>
      </c>
      <c r="D722" s="1">
        <v>45293</v>
      </c>
      <c r="E722" s="1">
        <v>45294</v>
      </c>
      <c r="F722" t="s">
        <v>112</v>
      </c>
      <c r="G722" t="s">
        <v>178</v>
      </c>
      <c r="H722" t="s">
        <v>157</v>
      </c>
      <c r="I722" t="s">
        <v>89</v>
      </c>
      <c r="J722" t="s">
        <v>133</v>
      </c>
      <c r="K722">
        <v>0</v>
      </c>
      <c r="L722">
        <v>9</v>
      </c>
      <c r="M722">
        <v>0</v>
      </c>
      <c r="N722">
        <v>0</v>
      </c>
      <c r="O722">
        <f>fact_bookings[[#This Row],[adults_count]]+fact_bookings[[#This Row],[children_count]]</f>
        <v>0</v>
      </c>
      <c r="P722">
        <f>fact_bookings[[#This Row],[check_out_date]]-fact_bookings[[#This Row],[check_in_date]]</f>
        <v>1</v>
      </c>
      <c r="Q722">
        <f>ABS(fact_bookings[[#This Row],[check_in_date]]-fact_bookings[[#This Row],[booking_date]])</f>
        <v>1</v>
      </c>
      <c r="R722" s="10">
        <v>0</v>
      </c>
      <c r="S722">
        <f>fact_bookings[[#This Row],[total_room_revenue]]-fact_bookings[[#This Row],[commission_cost]]</f>
        <v>0</v>
      </c>
      <c r="T722" s="10">
        <f>fact_bookings[[#This Row],[number_of_rooms]]*fact_bookings[[#This Row],[LOS]]</f>
        <v>9</v>
      </c>
    </row>
    <row r="723" spans="1:20" x14ac:dyDescent="0.2">
      <c r="A723" t="s">
        <v>1613</v>
      </c>
      <c r="B723" t="s">
        <v>1614</v>
      </c>
      <c r="C723" s="1">
        <v>45292</v>
      </c>
      <c r="D723" s="1">
        <v>45293</v>
      </c>
      <c r="E723" s="1">
        <v>45298</v>
      </c>
      <c r="F723" t="s">
        <v>112</v>
      </c>
      <c r="G723" t="s">
        <v>156</v>
      </c>
      <c r="H723" t="s">
        <v>179</v>
      </c>
      <c r="I723" t="s">
        <v>89</v>
      </c>
      <c r="J723" t="s">
        <v>173</v>
      </c>
      <c r="K723">
        <v>12000</v>
      </c>
      <c r="L723">
        <v>3</v>
      </c>
      <c r="M723">
        <v>3</v>
      </c>
      <c r="N723">
        <v>4</v>
      </c>
      <c r="O723">
        <f>fact_bookings[[#This Row],[adults_count]]+fact_bookings[[#This Row],[children_count]]</f>
        <v>7</v>
      </c>
      <c r="P723">
        <f>fact_bookings[[#This Row],[check_out_date]]-fact_bookings[[#This Row],[check_in_date]]</f>
        <v>5</v>
      </c>
      <c r="Q723">
        <f>ABS(fact_bookings[[#This Row],[check_in_date]]-fact_bookings[[#This Row],[booking_date]])</f>
        <v>1</v>
      </c>
      <c r="R723" s="10">
        <v>600</v>
      </c>
      <c r="S723">
        <f>fact_bookings[[#This Row],[total_room_revenue]]-fact_bookings[[#This Row],[commission_cost]]</f>
        <v>11400</v>
      </c>
      <c r="T723" s="10">
        <f>fact_bookings[[#This Row],[number_of_rooms]]*fact_bookings[[#This Row],[LOS]]</f>
        <v>15</v>
      </c>
    </row>
    <row r="724" spans="1:20" x14ac:dyDescent="0.2">
      <c r="A724" t="s">
        <v>1615</v>
      </c>
      <c r="B724" t="s">
        <v>1616</v>
      </c>
      <c r="C724" s="1">
        <v>45292</v>
      </c>
      <c r="D724" s="1">
        <v>45293</v>
      </c>
      <c r="E724" s="1">
        <v>45299</v>
      </c>
      <c r="F724" t="s">
        <v>113</v>
      </c>
      <c r="G724" t="s">
        <v>178</v>
      </c>
      <c r="H724" t="s">
        <v>172</v>
      </c>
      <c r="I724" t="s">
        <v>90</v>
      </c>
      <c r="J724" t="s">
        <v>133</v>
      </c>
      <c r="K724">
        <v>0</v>
      </c>
      <c r="L724">
        <v>5</v>
      </c>
      <c r="M724">
        <v>0</v>
      </c>
      <c r="N724">
        <v>0</v>
      </c>
      <c r="O724">
        <f>fact_bookings[[#This Row],[adults_count]]+fact_bookings[[#This Row],[children_count]]</f>
        <v>0</v>
      </c>
      <c r="P724">
        <f>fact_bookings[[#This Row],[check_out_date]]-fact_bookings[[#This Row],[check_in_date]]</f>
        <v>6</v>
      </c>
      <c r="Q724">
        <f>ABS(fact_bookings[[#This Row],[check_in_date]]-fact_bookings[[#This Row],[booking_date]])</f>
        <v>1</v>
      </c>
      <c r="R724" s="10">
        <v>0</v>
      </c>
      <c r="S724">
        <f>fact_bookings[[#This Row],[total_room_revenue]]-fact_bookings[[#This Row],[commission_cost]]</f>
        <v>0</v>
      </c>
      <c r="T724" s="10">
        <f>fact_bookings[[#This Row],[number_of_rooms]]*fact_bookings[[#This Row],[LOS]]</f>
        <v>30</v>
      </c>
    </row>
    <row r="725" spans="1:20" x14ac:dyDescent="0.2">
      <c r="A725" t="s">
        <v>1617</v>
      </c>
      <c r="B725" t="s">
        <v>1618</v>
      </c>
      <c r="C725" s="1">
        <v>45292</v>
      </c>
      <c r="D725" s="1">
        <v>45293</v>
      </c>
      <c r="E725" s="1">
        <v>45297</v>
      </c>
      <c r="F725" t="s">
        <v>113</v>
      </c>
      <c r="G725" t="s">
        <v>185</v>
      </c>
      <c r="H725" t="s">
        <v>172</v>
      </c>
      <c r="I725" t="s">
        <v>92</v>
      </c>
      <c r="J725" t="s">
        <v>173</v>
      </c>
      <c r="K725">
        <v>1400</v>
      </c>
      <c r="L725">
        <v>1</v>
      </c>
      <c r="M725">
        <v>3</v>
      </c>
      <c r="N725">
        <v>0</v>
      </c>
      <c r="O725">
        <f>fact_bookings[[#This Row],[adults_count]]+fact_bookings[[#This Row],[children_count]]</f>
        <v>3</v>
      </c>
      <c r="P725">
        <f>fact_bookings[[#This Row],[check_out_date]]-fact_bookings[[#This Row],[check_in_date]]</f>
        <v>4</v>
      </c>
      <c r="Q725">
        <f>ABS(fact_bookings[[#This Row],[check_in_date]]-fact_bookings[[#This Row],[booking_date]])</f>
        <v>1</v>
      </c>
      <c r="R725" s="10">
        <v>0</v>
      </c>
      <c r="S725">
        <f>fact_bookings[[#This Row],[total_room_revenue]]-fact_bookings[[#This Row],[commission_cost]]</f>
        <v>1400</v>
      </c>
      <c r="T725" s="10">
        <f>fact_bookings[[#This Row],[number_of_rooms]]*fact_bookings[[#This Row],[LOS]]</f>
        <v>4</v>
      </c>
    </row>
    <row r="726" spans="1:20" x14ac:dyDescent="0.2">
      <c r="A726" t="s">
        <v>1619</v>
      </c>
      <c r="B726" t="s">
        <v>1620</v>
      </c>
      <c r="C726" s="1">
        <v>45307</v>
      </c>
      <c r="D726" s="1">
        <v>45348</v>
      </c>
      <c r="E726" s="1">
        <v>45353</v>
      </c>
      <c r="F726" t="s">
        <v>113</v>
      </c>
      <c r="G726" t="s">
        <v>185</v>
      </c>
      <c r="H726" t="s">
        <v>161</v>
      </c>
      <c r="I726" t="s">
        <v>93</v>
      </c>
      <c r="J726" t="s">
        <v>173</v>
      </c>
      <c r="K726">
        <v>3500</v>
      </c>
      <c r="L726">
        <v>2</v>
      </c>
      <c r="M726">
        <v>6</v>
      </c>
      <c r="N726">
        <v>3</v>
      </c>
      <c r="O726">
        <f>fact_bookings[[#This Row],[adults_count]]+fact_bookings[[#This Row],[children_count]]</f>
        <v>9</v>
      </c>
      <c r="P726">
        <f>fact_bookings[[#This Row],[check_out_date]]-fact_bookings[[#This Row],[check_in_date]]</f>
        <v>5</v>
      </c>
      <c r="Q726">
        <f>ABS(fact_bookings[[#This Row],[check_in_date]]-fact_bookings[[#This Row],[booking_date]])</f>
        <v>41</v>
      </c>
      <c r="R726" s="10">
        <v>525</v>
      </c>
      <c r="S726">
        <f>fact_bookings[[#This Row],[total_room_revenue]]-fact_bookings[[#This Row],[commission_cost]]</f>
        <v>2975</v>
      </c>
      <c r="T726" s="10">
        <f>fact_bookings[[#This Row],[number_of_rooms]]*fact_bookings[[#This Row],[LOS]]</f>
        <v>10</v>
      </c>
    </row>
    <row r="727" spans="1:20" x14ac:dyDescent="0.2">
      <c r="A727" t="s">
        <v>1621</v>
      </c>
      <c r="B727" t="s">
        <v>1622</v>
      </c>
      <c r="C727" s="1">
        <v>45292</v>
      </c>
      <c r="D727" s="1">
        <v>45293</v>
      </c>
      <c r="E727" s="1">
        <v>45307</v>
      </c>
      <c r="F727" t="s">
        <v>113</v>
      </c>
      <c r="G727" t="s">
        <v>190</v>
      </c>
      <c r="H727" t="s">
        <v>228</v>
      </c>
      <c r="I727" t="s">
        <v>91</v>
      </c>
      <c r="J727" t="s">
        <v>173</v>
      </c>
      <c r="K727">
        <v>9800</v>
      </c>
      <c r="L727">
        <v>2</v>
      </c>
      <c r="M727">
        <v>6</v>
      </c>
      <c r="N727">
        <v>1</v>
      </c>
      <c r="O727">
        <f>fact_bookings[[#This Row],[adults_count]]+fact_bookings[[#This Row],[children_count]]</f>
        <v>7</v>
      </c>
      <c r="P727">
        <f>fact_bookings[[#This Row],[check_out_date]]-fact_bookings[[#This Row],[check_in_date]]</f>
        <v>14</v>
      </c>
      <c r="Q727">
        <f>ABS(fact_bookings[[#This Row],[check_in_date]]-fact_bookings[[#This Row],[booking_date]])</f>
        <v>1</v>
      </c>
      <c r="R727" s="10">
        <v>980</v>
      </c>
      <c r="S727">
        <f>fact_bookings[[#This Row],[total_room_revenue]]-fact_bookings[[#This Row],[commission_cost]]</f>
        <v>8820</v>
      </c>
      <c r="T727" s="10">
        <f>fact_bookings[[#This Row],[number_of_rooms]]*fact_bookings[[#This Row],[LOS]]</f>
        <v>28</v>
      </c>
    </row>
    <row r="728" spans="1:20" x14ac:dyDescent="0.2">
      <c r="A728" t="s">
        <v>1623</v>
      </c>
      <c r="B728" t="s">
        <v>1624</v>
      </c>
      <c r="C728" s="1">
        <v>45292</v>
      </c>
      <c r="D728" s="1">
        <v>45293</v>
      </c>
      <c r="E728" s="1">
        <v>45298</v>
      </c>
      <c r="F728" t="s">
        <v>111</v>
      </c>
      <c r="G728" t="s">
        <v>171</v>
      </c>
      <c r="H728" t="s">
        <v>182</v>
      </c>
      <c r="I728" t="s">
        <v>89</v>
      </c>
      <c r="J728" t="s">
        <v>158</v>
      </c>
      <c r="K728">
        <v>16500</v>
      </c>
      <c r="L728">
        <v>3</v>
      </c>
      <c r="M728">
        <v>9</v>
      </c>
      <c r="N728">
        <v>3</v>
      </c>
      <c r="O728">
        <f>fact_bookings[[#This Row],[adults_count]]+fact_bookings[[#This Row],[children_count]]</f>
        <v>12</v>
      </c>
      <c r="P728">
        <f>fact_bookings[[#This Row],[check_out_date]]-fact_bookings[[#This Row],[check_in_date]]</f>
        <v>5</v>
      </c>
      <c r="Q728">
        <f>ABS(fact_bookings[[#This Row],[check_in_date]]-fact_bookings[[#This Row],[booking_date]])</f>
        <v>1</v>
      </c>
      <c r="R728" s="10">
        <v>0</v>
      </c>
      <c r="S728">
        <f>fact_bookings[[#This Row],[total_room_revenue]]-fact_bookings[[#This Row],[commission_cost]]</f>
        <v>16500</v>
      </c>
      <c r="T728" s="10">
        <f>fact_bookings[[#This Row],[number_of_rooms]]*fact_bookings[[#This Row],[LOS]]</f>
        <v>15</v>
      </c>
    </row>
    <row r="729" spans="1:20" x14ac:dyDescent="0.2">
      <c r="A729" t="s">
        <v>1625</v>
      </c>
      <c r="B729" t="s">
        <v>1626</v>
      </c>
      <c r="C729" s="1">
        <v>45308</v>
      </c>
      <c r="D729" s="1">
        <v>45375</v>
      </c>
      <c r="E729" s="1">
        <v>45389</v>
      </c>
      <c r="F729" t="s">
        <v>113</v>
      </c>
      <c r="G729" t="s">
        <v>171</v>
      </c>
      <c r="H729" t="s">
        <v>165</v>
      </c>
      <c r="I729" t="s">
        <v>89</v>
      </c>
      <c r="J729" t="s">
        <v>173</v>
      </c>
      <c r="K729">
        <v>24500</v>
      </c>
      <c r="L729">
        <v>5</v>
      </c>
      <c r="M729">
        <v>10</v>
      </c>
      <c r="N729">
        <v>3</v>
      </c>
      <c r="O729">
        <f>fact_bookings[[#This Row],[adults_count]]+fact_bookings[[#This Row],[children_count]]</f>
        <v>13</v>
      </c>
      <c r="P729">
        <f>fact_bookings[[#This Row],[check_out_date]]-fact_bookings[[#This Row],[check_in_date]]</f>
        <v>14</v>
      </c>
      <c r="Q729">
        <f>ABS(fact_bookings[[#This Row],[check_in_date]]-fact_bookings[[#This Row],[booking_date]])</f>
        <v>67</v>
      </c>
      <c r="R729" s="10">
        <v>4900</v>
      </c>
      <c r="S729">
        <f>fact_bookings[[#This Row],[total_room_revenue]]-fact_bookings[[#This Row],[commission_cost]]</f>
        <v>19600</v>
      </c>
      <c r="T729" s="10">
        <f>fact_bookings[[#This Row],[number_of_rooms]]*fact_bookings[[#This Row],[LOS]]</f>
        <v>70</v>
      </c>
    </row>
    <row r="730" spans="1:20" x14ac:dyDescent="0.2">
      <c r="A730" t="s">
        <v>1627</v>
      </c>
      <c r="B730" t="s">
        <v>1628</v>
      </c>
      <c r="C730" s="1">
        <v>45292</v>
      </c>
      <c r="D730" s="1">
        <v>45293</v>
      </c>
      <c r="E730" s="1">
        <v>45300</v>
      </c>
      <c r="F730" t="s">
        <v>113</v>
      </c>
      <c r="G730" t="s">
        <v>178</v>
      </c>
      <c r="H730" t="s">
        <v>182</v>
      </c>
      <c r="I730" t="s">
        <v>90</v>
      </c>
      <c r="J730" t="s">
        <v>158</v>
      </c>
      <c r="K730">
        <v>7350</v>
      </c>
      <c r="L730">
        <v>3</v>
      </c>
      <c r="M730">
        <v>3</v>
      </c>
      <c r="N730">
        <v>1</v>
      </c>
      <c r="O730">
        <f>fact_bookings[[#This Row],[adults_count]]+fact_bookings[[#This Row],[children_count]]</f>
        <v>4</v>
      </c>
      <c r="P730">
        <f>fact_bookings[[#This Row],[check_out_date]]-fact_bookings[[#This Row],[check_in_date]]</f>
        <v>7</v>
      </c>
      <c r="Q730">
        <f>ABS(fact_bookings[[#This Row],[check_in_date]]-fact_bookings[[#This Row],[booking_date]])</f>
        <v>1</v>
      </c>
      <c r="R730" s="10">
        <v>0</v>
      </c>
      <c r="S730">
        <f>fact_bookings[[#This Row],[total_room_revenue]]-fact_bookings[[#This Row],[commission_cost]]</f>
        <v>7350</v>
      </c>
      <c r="T730" s="10">
        <f>fact_bookings[[#This Row],[number_of_rooms]]*fact_bookings[[#This Row],[LOS]]</f>
        <v>21</v>
      </c>
    </row>
    <row r="731" spans="1:20" x14ac:dyDescent="0.2">
      <c r="A731" t="s">
        <v>1629</v>
      </c>
      <c r="B731" t="s">
        <v>1630</v>
      </c>
      <c r="C731" s="1">
        <v>45295</v>
      </c>
      <c r="D731" s="1">
        <v>45330</v>
      </c>
      <c r="E731" s="1">
        <v>45332</v>
      </c>
      <c r="F731" t="s">
        <v>113</v>
      </c>
      <c r="G731" t="s">
        <v>190</v>
      </c>
      <c r="H731" t="s">
        <v>172</v>
      </c>
      <c r="I731" t="s">
        <v>91</v>
      </c>
      <c r="J731" t="s">
        <v>158</v>
      </c>
      <c r="K731">
        <v>2800</v>
      </c>
      <c r="L731">
        <v>4</v>
      </c>
      <c r="M731">
        <v>4</v>
      </c>
      <c r="N731">
        <v>3</v>
      </c>
      <c r="O731">
        <f>fact_bookings[[#This Row],[adults_count]]+fact_bookings[[#This Row],[children_count]]</f>
        <v>7</v>
      </c>
      <c r="P731">
        <f>fact_bookings[[#This Row],[check_out_date]]-fact_bookings[[#This Row],[check_in_date]]</f>
        <v>2</v>
      </c>
      <c r="Q731">
        <f>ABS(fact_bookings[[#This Row],[check_in_date]]-fact_bookings[[#This Row],[booking_date]])</f>
        <v>35</v>
      </c>
      <c r="R731" s="10">
        <v>0</v>
      </c>
      <c r="S731">
        <f>fact_bookings[[#This Row],[total_room_revenue]]-fact_bookings[[#This Row],[commission_cost]]</f>
        <v>2800</v>
      </c>
      <c r="T731" s="10">
        <f>fact_bookings[[#This Row],[number_of_rooms]]*fact_bookings[[#This Row],[LOS]]</f>
        <v>8</v>
      </c>
    </row>
    <row r="732" spans="1:20" x14ac:dyDescent="0.2">
      <c r="A732" t="s">
        <v>1631</v>
      </c>
      <c r="B732" t="s">
        <v>1632</v>
      </c>
      <c r="C732" s="1">
        <v>45292</v>
      </c>
      <c r="D732" s="1">
        <v>45293</v>
      </c>
      <c r="E732" s="1">
        <v>45301</v>
      </c>
      <c r="F732" t="s">
        <v>113</v>
      </c>
      <c r="G732" t="s">
        <v>171</v>
      </c>
      <c r="H732" t="s">
        <v>157</v>
      </c>
      <c r="I732" t="s">
        <v>90</v>
      </c>
      <c r="J732" t="s">
        <v>158</v>
      </c>
      <c r="K732">
        <v>2800</v>
      </c>
      <c r="L732">
        <v>1</v>
      </c>
      <c r="M732">
        <v>1</v>
      </c>
      <c r="N732">
        <v>1</v>
      </c>
      <c r="O732">
        <f>fact_bookings[[#This Row],[adults_count]]+fact_bookings[[#This Row],[children_count]]</f>
        <v>2</v>
      </c>
      <c r="P732">
        <f>fact_bookings[[#This Row],[check_out_date]]-fact_bookings[[#This Row],[check_in_date]]</f>
        <v>8</v>
      </c>
      <c r="Q732">
        <f>ABS(fact_bookings[[#This Row],[check_in_date]]-fact_bookings[[#This Row],[booking_date]])</f>
        <v>1</v>
      </c>
      <c r="R732" s="10">
        <v>0</v>
      </c>
      <c r="S732">
        <f>fact_bookings[[#This Row],[total_room_revenue]]-fact_bookings[[#This Row],[commission_cost]]</f>
        <v>2800</v>
      </c>
      <c r="T732" s="10">
        <f>fact_bookings[[#This Row],[number_of_rooms]]*fact_bookings[[#This Row],[LOS]]</f>
        <v>8</v>
      </c>
    </row>
    <row r="733" spans="1:20" x14ac:dyDescent="0.2">
      <c r="A733" t="s">
        <v>1633</v>
      </c>
      <c r="B733" t="s">
        <v>1634</v>
      </c>
      <c r="C733" s="1">
        <v>45292</v>
      </c>
      <c r="D733" s="1">
        <v>45354</v>
      </c>
      <c r="E733" s="1">
        <v>45366</v>
      </c>
      <c r="F733" t="s">
        <v>113</v>
      </c>
      <c r="G733" t="s">
        <v>190</v>
      </c>
      <c r="H733" t="s">
        <v>179</v>
      </c>
      <c r="I733" t="s">
        <v>91</v>
      </c>
      <c r="J733" t="s">
        <v>133</v>
      </c>
      <c r="K733">
        <v>0</v>
      </c>
      <c r="L733">
        <v>6</v>
      </c>
      <c r="M733">
        <v>0</v>
      </c>
      <c r="N733">
        <v>0</v>
      </c>
      <c r="O733">
        <f>fact_bookings[[#This Row],[adults_count]]+fact_bookings[[#This Row],[children_count]]</f>
        <v>0</v>
      </c>
      <c r="P733">
        <f>fact_bookings[[#This Row],[check_out_date]]-fact_bookings[[#This Row],[check_in_date]]</f>
        <v>12</v>
      </c>
      <c r="Q733">
        <f>ABS(fact_bookings[[#This Row],[check_in_date]]-fact_bookings[[#This Row],[booking_date]])</f>
        <v>62</v>
      </c>
      <c r="R733" s="10">
        <v>0</v>
      </c>
      <c r="S733">
        <f>fact_bookings[[#This Row],[total_room_revenue]]-fact_bookings[[#This Row],[commission_cost]]</f>
        <v>0</v>
      </c>
      <c r="T733" s="10">
        <f>fact_bookings[[#This Row],[number_of_rooms]]*fact_bookings[[#This Row],[LOS]]</f>
        <v>72</v>
      </c>
    </row>
    <row r="734" spans="1:20" x14ac:dyDescent="0.2">
      <c r="A734" t="s">
        <v>1635</v>
      </c>
      <c r="B734" t="s">
        <v>1636</v>
      </c>
      <c r="C734" s="1">
        <v>45314</v>
      </c>
      <c r="D734" s="1">
        <v>45358</v>
      </c>
      <c r="E734" s="1">
        <v>45362</v>
      </c>
      <c r="F734" t="s">
        <v>113</v>
      </c>
      <c r="G734" t="s">
        <v>185</v>
      </c>
      <c r="H734" t="s">
        <v>203</v>
      </c>
      <c r="I734" t="s">
        <v>89</v>
      </c>
      <c r="J734" t="s">
        <v>158</v>
      </c>
      <c r="K734">
        <v>2800</v>
      </c>
      <c r="L734">
        <v>2</v>
      </c>
      <c r="M734">
        <v>2</v>
      </c>
      <c r="N734">
        <v>2</v>
      </c>
      <c r="O734">
        <f>fact_bookings[[#This Row],[adults_count]]+fact_bookings[[#This Row],[children_count]]</f>
        <v>4</v>
      </c>
      <c r="P734">
        <f>fact_bookings[[#This Row],[check_out_date]]-fact_bookings[[#This Row],[check_in_date]]</f>
        <v>4</v>
      </c>
      <c r="Q734">
        <f>ABS(fact_bookings[[#This Row],[check_in_date]]-fact_bookings[[#This Row],[booking_date]])</f>
        <v>44</v>
      </c>
      <c r="R734" s="10">
        <v>476</v>
      </c>
      <c r="S734">
        <f>fact_bookings[[#This Row],[total_room_revenue]]-fact_bookings[[#This Row],[commission_cost]]</f>
        <v>2324</v>
      </c>
      <c r="T734" s="10">
        <f>fact_bookings[[#This Row],[number_of_rooms]]*fact_bookings[[#This Row],[LOS]]</f>
        <v>8</v>
      </c>
    </row>
    <row r="735" spans="1:20" x14ac:dyDescent="0.2">
      <c r="A735" t="s">
        <v>1637</v>
      </c>
      <c r="B735" t="s">
        <v>1638</v>
      </c>
      <c r="C735" s="1">
        <v>45304</v>
      </c>
      <c r="D735" s="1">
        <v>45389</v>
      </c>
      <c r="E735" s="1">
        <v>45397</v>
      </c>
      <c r="F735" t="s">
        <v>113</v>
      </c>
      <c r="G735" t="s">
        <v>168</v>
      </c>
      <c r="H735" t="s">
        <v>203</v>
      </c>
      <c r="I735" t="s">
        <v>89</v>
      </c>
      <c r="J735" t="s">
        <v>134</v>
      </c>
      <c r="K735">
        <v>2800</v>
      </c>
      <c r="L735">
        <v>1</v>
      </c>
      <c r="M735">
        <v>3</v>
      </c>
      <c r="N735">
        <v>0</v>
      </c>
      <c r="O735">
        <f>fact_bookings[[#This Row],[adults_count]]+fact_bookings[[#This Row],[children_count]]</f>
        <v>3</v>
      </c>
      <c r="P735">
        <f>fact_bookings[[#This Row],[check_out_date]]-fact_bookings[[#This Row],[check_in_date]]</f>
        <v>8</v>
      </c>
      <c r="Q735">
        <f>ABS(fact_bookings[[#This Row],[check_in_date]]-fact_bookings[[#This Row],[booking_date]])</f>
        <v>85</v>
      </c>
      <c r="R735" s="10">
        <v>476</v>
      </c>
      <c r="S735">
        <f>fact_bookings[[#This Row],[total_room_revenue]]-fact_bookings[[#This Row],[commission_cost]]</f>
        <v>2324</v>
      </c>
      <c r="T735" s="10">
        <f>fact_bookings[[#This Row],[number_of_rooms]]*fact_bookings[[#This Row],[LOS]]</f>
        <v>8</v>
      </c>
    </row>
    <row r="736" spans="1:20" x14ac:dyDescent="0.2">
      <c r="A736" t="s">
        <v>1639</v>
      </c>
      <c r="B736" t="s">
        <v>1640</v>
      </c>
      <c r="C736" s="1">
        <v>45292</v>
      </c>
      <c r="D736" s="1">
        <v>45293</v>
      </c>
      <c r="E736" s="1">
        <v>45301</v>
      </c>
      <c r="F736" t="s">
        <v>113</v>
      </c>
      <c r="G736" t="s">
        <v>185</v>
      </c>
      <c r="H736" t="s">
        <v>172</v>
      </c>
      <c r="I736" t="s">
        <v>90</v>
      </c>
      <c r="J736" t="s">
        <v>173</v>
      </c>
      <c r="K736">
        <v>14000</v>
      </c>
      <c r="L736">
        <v>5</v>
      </c>
      <c r="M736">
        <v>5</v>
      </c>
      <c r="N736">
        <v>3</v>
      </c>
      <c r="O736">
        <f>fact_bookings[[#This Row],[adults_count]]+fact_bookings[[#This Row],[children_count]]</f>
        <v>8</v>
      </c>
      <c r="P736">
        <f>fact_bookings[[#This Row],[check_out_date]]-fact_bookings[[#This Row],[check_in_date]]</f>
        <v>8</v>
      </c>
      <c r="Q736">
        <f>ABS(fact_bookings[[#This Row],[check_in_date]]-fact_bookings[[#This Row],[booking_date]])</f>
        <v>1</v>
      </c>
      <c r="R736" s="10">
        <v>0</v>
      </c>
      <c r="S736">
        <f>fact_bookings[[#This Row],[total_room_revenue]]-fact_bookings[[#This Row],[commission_cost]]</f>
        <v>14000</v>
      </c>
      <c r="T736" s="10">
        <f>fact_bookings[[#This Row],[number_of_rooms]]*fact_bookings[[#This Row],[LOS]]</f>
        <v>40</v>
      </c>
    </row>
    <row r="737" spans="1:20" x14ac:dyDescent="0.2">
      <c r="A737" t="s">
        <v>1641</v>
      </c>
      <c r="B737" t="s">
        <v>1642</v>
      </c>
      <c r="C737" s="1">
        <v>45292</v>
      </c>
      <c r="D737" s="1">
        <v>45324</v>
      </c>
      <c r="E737" s="1">
        <v>45334</v>
      </c>
      <c r="F737" t="s">
        <v>112</v>
      </c>
      <c r="G737" t="s">
        <v>171</v>
      </c>
      <c r="H737" t="s">
        <v>182</v>
      </c>
      <c r="I737" t="s">
        <v>90</v>
      </c>
      <c r="J737" t="s">
        <v>173</v>
      </c>
      <c r="K737">
        <v>16000</v>
      </c>
      <c r="L737">
        <v>2</v>
      </c>
      <c r="M737">
        <v>6</v>
      </c>
      <c r="N737">
        <v>2</v>
      </c>
      <c r="O737">
        <f>fact_bookings[[#This Row],[adults_count]]+fact_bookings[[#This Row],[children_count]]</f>
        <v>8</v>
      </c>
      <c r="P737">
        <f>fact_bookings[[#This Row],[check_out_date]]-fact_bookings[[#This Row],[check_in_date]]</f>
        <v>10</v>
      </c>
      <c r="Q737">
        <f>ABS(fact_bookings[[#This Row],[check_in_date]]-fact_bookings[[#This Row],[booking_date]])</f>
        <v>32</v>
      </c>
      <c r="R737" s="10">
        <v>0</v>
      </c>
      <c r="S737">
        <f>fact_bookings[[#This Row],[total_room_revenue]]-fact_bookings[[#This Row],[commission_cost]]</f>
        <v>16000</v>
      </c>
      <c r="T737" s="10">
        <f>fact_bookings[[#This Row],[number_of_rooms]]*fact_bookings[[#This Row],[LOS]]</f>
        <v>20</v>
      </c>
    </row>
    <row r="738" spans="1:20" x14ac:dyDescent="0.2">
      <c r="A738" t="s">
        <v>1643</v>
      </c>
      <c r="B738" t="s">
        <v>1644</v>
      </c>
      <c r="C738" s="1">
        <v>45305</v>
      </c>
      <c r="D738" s="1">
        <v>45305</v>
      </c>
      <c r="E738" s="1">
        <v>45309</v>
      </c>
      <c r="F738" t="s">
        <v>111</v>
      </c>
      <c r="G738" t="s">
        <v>171</v>
      </c>
      <c r="H738" t="s">
        <v>182</v>
      </c>
      <c r="I738" t="s">
        <v>89</v>
      </c>
      <c r="J738" t="s">
        <v>158</v>
      </c>
      <c r="K738">
        <v>13200</v>
      </c>
      <c r="L738">
        <v>3</v>
      </c>
      <c r="M738">
        <v>9</v>
      </c>
      <c r="N738">
        <v>2</v>
      </c>
      <c r="O738">
        <f>fact_bookings[[#This Row],[adults_count]]+fact_bookings[[#This Row],[children_count]]</f>
        <v>11</v>
      </c>
      <c r="P738">
        <f>fact_bookings[[#This Row],[check_out_date]]-fact_bookings[[#This Row],[check_in_date]]</f>
        <v>4</v>
      </c>
      <c r="Q738">
        <f>ABS(fact_bookings[[#This Row],[check_in_date]]-fact_bookings[[#This Row],[booking_date]])</f>
        <v>0</v>
      </c>
      <c r="R738" s="10">
        <v>0</v>
      </c>
      <c r="S738">
        <f>fact_bookings[[#This Row],[total_room_revenue]]-fact_bookings[[#This Row],[commission_cost]]</f>
        <v>13200</v>
      </c>
      <c r="T738" s="10">
        <f>fact_bookings[[#This Row],[number_of_rooms]]*fact_bookings[[#This Row],[LOS]]</f>
        <v>12</v>
      </c>
    </row>
    <row r="739" spans="1:20" x14ac:dyDescent="0.2">
      <c r="A739" t="s">
        <v>1645</v>
      </c>
      <c r="B739" t="s">
        <v>1646</v>
      </c>
      <c r="C739" s="1">
        <v>45294</v>
      </c>
      <c r="D739" s="1">
        <v>45363</v>
      </c>
      <c r="E739" s="1">
        <v>45372</v>
      </c>
      <c r="F739" t="s">
        <v>112</v>
      </c>
      <c r="G739" t="s">
        <v>178</v>
      </c>
      <c r="H739" t="s">
        <v>172</v>
      </c>
      <c r="I739" t="s">
        <v>89</v>
      </c>
      <c r="J739" t="s">
        <v>158</v>
      </c>
      <c r="K739">
        <v>7200</v>
      </c>
      <c r="L739">
        <v>1</v>
      </c>
      <c r="M739">
        <v>1</v>
      </c>
      <c r="N739">
        <v>0</v>
      </c>
      <c r="O739">
        <f>fact_bookings[[#This Row],[adults_count]]+fact_bookings[[#This Row],[children_count]]</f>
        <v>1</v>
      </c>
      <c r="P739">
        <f>fact_bookings[[#This Row],[check_out_date]]-fact_bookings[[#This Row],[check_in_date]]</f>
        <v>9</v>
      </c>
      <c r="Q739">
        <f>ABS(fact_bookings[[#This Row],[check_in_date]]-fact_bookings[[#This Row],[booking_date]])</f>
        <v>69</v>
      </c>
      <c r="R739" s="10">
        <v>0</v>
      </c>
      <c r="S739">
        <f>fact_bookings[[#This Row],[total_room_revenue]]-fact_bookings[[#This Row],[commission_cost]]</f>
        <v>7200</v>
      </c>
      <c r="T739" s="10">
        <f>fact_bookings[[#This Row],[number_of_rooms]]*fact_bookings[[#This Row],[LOS]]</f>
        <v>9</v>
      </c>
    </row>
    <row r="740" spans="1:20" x14ac:dyDescent="0.2">
      <c r="A740" t="s">
        <v>1647</v>
      </c>
      <c r="B740" t="s">
        <v>1648</v>
      </c>
      <c r="C740" s="1">
        <v>45292</v>
      </c>
      <c r="D740" s="1">
        <v>45293</v>
      </c>
      <c r="E740" s="1">
        <v>45302</v>
      </c>
      <c r="F740" t="s">
        <v>114</v>
      </c>
      <c r="G740" t="s">
        <v>190</v>
      </c>
      <c r="H740" t="s">
        <v>157</v>
      </c>
      <c r="I740" t="s">
        <v>90</v>
      </c>
      <c r="J740" t="s">
        <v>158</v>
      </c>
      <c r="K740">
        <v>21600</v>
      </c>
      <c r="L740">
        <v>2</v>
      </c>
      <c r="M740">
        <v>2</v>
      </c>
      <c r="N740">
        <v>0</v>
      </c>
      <c r="O740">
        <f>fact_bookings[[#This Row],[adults_count]]+fact_bookings[[#This Row],[children_count]]</f>
        <v>2</v>
      </c>
      <c r="P740">
        <f>fact_bookings[[#This Row],[check_out_date]]-fact_bookings[[#This Row],[check_in_date]]</f>
        <v>9</v>
      </c>
      <c r="Q740">
        <f>ABS(fact_bookings[[#This Row],[check_in_date]]-fact_bookings[[#This Row],[booking_date]])</f>
        <v>1</v>
      </c>
      <c r="R740" s="10">
        <v>0</v>
      </c>
      <c r="S740">
        <f>fact_bookings[[#This Row],[total_room_revenue]]-fact_bookings[[#This Row],[commission_cost]]</f>
        <v>21600</v>
      </c>
      <c r="T740" s="10">
        <f>fact_bookings[[#This Row],[number_of_rooms]]*fact_bookings[[#This Row],[LOS]]</f>
        <v>18</v>
      </c>
    </row>
    <row r="741" spans="1:20" x14ac:dyDescent="0.2">
      <c r="A741" t="s">
        <v>1649</v>
      </c>
      <c r="B741" t="s">
        <v>1650</v>
      </c>
      <c r="C741" s="1">
        <v>45295</v>
      </c>
      <c r="D741" s="1">
        <v>45304</v>
      </c>
      <c r="E741" s="1">
        <v>45311</v>
      </c>
      <c r="F741" t="s">
        <v>113</v>
      </c>
      <c r="G741" t="s">
        <v>185</v>
      </c>
      <c r="H741" t="s">
        <v>182</v>
      </c>
      <c r="I741" t="s">
        <v>89</v>
      </c>
      <c r="J741" t="s">
        <v>158</v>
      </c>
      <c r="K741">
        <v>9800</v>
      </c>
      <c r="L741">
        <v>4</v>
      </c>
      <c r="M741">
        <v>4</v>
      </c>
      <c r="N741">
        <v>3</v>
      </c>
      <c r="O741">
        <f>fact_bookings[[#This Row],[adults_count]]+fact_bookings[[#This Row],[children_count]]</f>
        <v>7</v>
      </c>
      <c r="P741">
        <f>fact_bookings[[#This Row],[check_out_date]]-fact_bookings[[#This Row],[check_in_date]]</f>
        <v>7</v>
      </c>
      <c r="Q741">
        <f>ABS(fact_bookings[[#This Row],[check_in_date]]-fact_bookings[[#This Row],[booking_date]])</f>
        <v>9</v>
      </c>
      <c r="R741" s="10">
        <v>0</v>
      </c>
      <c r="S741">
        <f>fact_bookings[[#This Row],[total_room_revenue]]-fact_bookings[[#This Row],[commission_cost]]</f>
        <v>9800</v>
      </c>
      <c r="T741" s="10">
        <f>fact_bookings[[#This Row],[number_of_rooms]]*fact_bookings[[#This Row],[LOS]]</f>
        <v>28</v>
      </c>
    </row>
    <row r="742" spans="1:20" x14ac:dyDescent="0.2">
      <c r="A742" t="s">
        <v>1651</v>
      </c>
      <c r="B742" t="s">
        <v>1652</v>
      </c>
      <c r="C742" s="1">
        <v>45314</v>
      </c>
      <c r="D742" s="1">
        <v>45395</v>
      </c>
      <c r="E742" s="1">
        <v>45400</v>
      </c>
      <c r="F742" t="s">
        <v>113</v>
      </c>
      <c r="G742" t="s">
        <v>185</v>
      </c>
      <c r="H742" t="s">
        <v>165</v>
      </c>
      <c r="I742" t="s">
        <v>93</v>
      </c>
      <c r="J742" t="s">
        <v>134</v>
      </c>
      <c r="K742">
        <v>3500</v>
      </c>
      <c r="L742">
        <v>2</v>
      </c>
      <c r="M742">
        <v>2</v>
      </c>
      <c r="N742">
        <v>0</v>
      </c>
      <c r="O742">
        <f>fact_bookings[[#This Row],[adults_count]]+fact_bookings[[#This Row],[children_count]]</f>
        <v>2</v>
      </c>
      <c r="P742">
        <f>fact_bookings[[#This Row],[check_out_date]]-fact_bookings[[#This Row],[check_in_date]]</f>
        <v>5</v>
      </c>
      <c r="Q742">
        <f>ABS(fact_bookings[[#This Row],[check_in_date]]-fact_bookings[[#This Row],[booking_date]])</f>
        <v>81</v>
      </c>
      <c r="R742" s="10">
        <v>700</v>
      </c>
      <c r="S742">
        <f>fact_bookings[[#This Row],[total_room_revenue]]-fact_bookings[[#This Row],[commission_cost]]</f>
        <v>2800</v>
      </c>
      <c r="T742" s="10">
        <f>fact_bookings[[#This Row],[number_of_rooms]]*fact_bookings[[#This Row],[LOS]]</f>
        <v>10</v>
      </c>
    </row>
    <row r="743" spans="1:20" x14ac:dyDescent="0.2">
      <c r="A743" t="s">
        <v>1653</v>
      </c>
      <c r="B743" t="s">
        <v>1654</v>
      </c>
      <c r="C743" s="1">
        <v>45292</v>
      </c>
      <c r="D743" s="1">
        <v>45293</v>
      </c>
      <c r="E743" s="1">
        <v>45307</v>
      </c>
      <c r="F743" t="s">
        <v>113</v>
      </c>
      <c r="G743" t="s">
        <v>156</v>
      </c>
      <c r="H743" t="s">
        <v>203</v>
      </c>
      <c r="I743" t="s">
        <v>93</v>
      </c>
      <c r="J743" t="s">
        <v>158</v>
      </c>
      <c r="K743">
        <v>9800</v>
      </c>
      <c r="L743">
        <v>2</v>
      </c>
      <c r="M743">
        <v>6</v>
      </c>
      <c r="N743">
        <v>1</v>
      </c>
      <c r="O743">
        <f>fact_bookings[[#This Row],[adults_count]]+fact_bookings[[#This Row],[children_count]]</f>
        <v>7</v>
      </c>
      <c r="P743">
        <f>fact_bookings[[#This Row],[check_out_date]]-fact_bookings[[#This Row],[check_in_date]]</f>
        <v>14</v>
      </c>
      <c r="Q743">
        <f>ABS(fact_bookings[[#This Row],[check_in_date]]-fact_bookings[[#This Row],[booking_date]])</f>
        <v>1</v>
      </c>
      <c r="R743" s="10">
        <v>1666</v>
      </c>
      <c r="S743">
        <f>fact_bookings[[#This Row],[total_room_revenue]]-fact_bookings[[#This Row],[commission_cost]]</f>
        <v>8134</v>
      </c>
      <c r="T743" s="10">
        <f>fact_bookings[[#This Row],[number_of_rooms]]*fact_bookings[[#This Row],[LOS]]</f>
        <v>28</v>
      </c>
    </row>
    <row r="744" spans="1:20" x14ac:dyDescent="0.2">
      <c r="A744" t="s">
        <v>1655</v>
      </c>
      <c r="B744" t="s">
        <v>1656</v>
      </c>
      <c r="C744" s="1">
        <v>45292</v>
      </c>
      <c r="D744" s="1">
        <v>45293</v>
      </c>
      <c r="E744" s="1">
        <v>45301</v>
      </c>
      <c r="F744" t="s">
        <v>113</v>
      </c>
      <c r="G744" t="s">
        <v>178</v>
      </c>
      <c r="H744" t="s">
        <v>228</v>
      </c>
      <c r="I744" t="s">
        <v>90</v>
      </c>
      <c r="J744" t="s">
        <v>173</v>
      </c>
      <c r="K744">
        <v>2800</v>
      </c>
      <c r="L744">
        <v>1</v>
      </c>
      <c r="M744">
        <v>2</v>
      </c>
      <c r="N744">
        <v>1</v>
      </c>
      <c r="O744">
        <f>fact_bookings[[#This Row],[adults_count]]+fact_bookings[[#This Row],[children_count]]</f>
        <v>3</v>
      </c>
      <c r="P744">
        <f>fact_bookings[[#This Row],[check_out_date]]-fact_bookings[[#This Row],[check_in_date]]</f>
        <v>8</v>
      </c>
      <c r="Q744">
        <f>ABS(fact_bookings[[#This Row],[check_in_date]]-fact_bookings[[#This Row],[booking_date]])</f>
        <v>1</v>
      </c>
      <c r="R744" s="10">
        <v>280</v>
      </c>
      <c r="S744">
        <f>fact_bookings[[#This Row],[total_room_revenue]]-fact_bookings[[#This Row],[commission_cost]]</f>
        <v>2520</v>
      </c>
      <c r="T744" s="10">
        <f>fact_bookings[[#This Row],[number_of_rooms]]*fact_bookings[[#This Row],[LOS]]</f>
        <v>8</v>
      </c>
    </row>
    <row r="745" spans="1:20" x14ac:dyDescent="0.2">
      <c r="A745" t="s">
        <v>1657</v>
      </c>
      <c r="B745" t="s">
        <v>1658</v>
      </c>
      <c r="C745" s="1">
        <v>45311</v>
      </c>
      <c r="D745" s="1">
        <v>45315</v>
      </c>
      <c r="E745" s="1">
        <v>45323</v>
      </c>
      <c r="F745" t="s">
        <v>113</v>
      </c>
      <c r="G745" t="s">
        <v>190</v>
      </c>
      <c r="H745" t="s">
        <v>228</v>
      </c>
      <c r="I745" t="s">
        <v>90</v>
      </c>
      <c r="J745" t="s">
        <v>173</v>
      </c>
      <c r="K745">
        <v>5600</v>
      </c>
      <c r="L745">
        <v>2</v>
      </c>
      <c r="M745">
        <v>4</v>
      </c>
      <c r="N745">
        <v>2</v>
      </c>
      <c r="O745">
        <f>fact_bookings[[#This Row],[adults_count]]+fact_bookings[[#This Row],[children_count]]</f>
        <v>6</v>
      </c>
      <c r="P745">
        <f>fact_bookings[[#This Row],[check_out_date]]-fact_bookings[[#This Row],[check_in_date]]</f>
        <v>8</v>
      </c>
      <c r="Q745">
        <f>ABS(fact_bookings[[#This Row],[check_in_date]]-fact_bookings[[#This Row],[booking_date]])</f>
        <v>4</v>
      </c>
      <c r="R745" s="10">
        <v>560</v>
      </c>
      <c r="S745">
        <f>fact_bookings[[#This Row],[total_room_revenue]]-fact_bookings[[#This Row],[commission_cost]]</f>
        <v>5040</v>
      </c>
      <c r="T745" s="10">
        <f>fact_bookings[[#This Row],[number_of_rooms]]*fact_bookings[[#This Row],[LOS]]</f>
        <v>16</v>
      </c>
    </row>
    <row r="746" spans="1:20" x14ac:dyDescent="0.2">
      <c r="A746" t="s">
        <v>1659</v>
      </c>
      <c r="B746" t="s">
        <v>1660</v>
      </c>
      <c r="C746" s="1">
        <v>45308</v>
      </c>
      <c r="D746" s="1">
        <v>45379</v>
      </c>
      <c r="E746" s="1">
        <v>45387</v>
      </c>
      <c r="F746" t="s">
        <v>113</v>
      </c>
      <c r="G746" t="s">
        <v>178</v>
      </c>
      <c r="H746" t="s">
        <v>157</v>
      </c>
      <c r="I746" t="s">
        <v>91</v>
      </c>
      <c r="J746" t="s">
        <v>158</v>
      </c>
      <c r="K746">
        <v>8400</v>
      </c>
      <c r="L746">
        <v>3</v>
      </c>
      <c r="M746">
        <v>3</v>
      </c>
      <c r="N746">
        <v>3</v>
      </c>
      <c r="O746">
        <f>fact_bookings[[#This Row],[adults_count]]+fact_bookings[[#This Row],[children_count]]</f>
        <v>6</v>
      </c>
      <c r="P746">
        <f>fact_bookings[[#This Row],[check_out_date]]-fact_bookings[[#This Row],[check_in_date]]</f>
        <v>8</v>
      </c>
      <c r="Q746">
        <f>ABS(fact_bookings[[#This Row],[check_in_date]]-fact_bookings[[#This Row],[booking_date]])</f>
        <v>71</v>
      </c>
      <c r="R746" s="10">
        <v>0</v>
      </c>
      <c r="S746">
        <f>fact_bookings[[#This Row],[total_room_revenue]]-fact_bookings[[#This Row],[commission_cost]]</f>
        <v>8400</v>
      </c>
      <c r="T746" s="10">
        <f>fact_bookings[[#This Row],[number_of_rooms]]*fact_bookings[[#This Row],[LOS]]</f>
        <v>24</v>
      </c>
    </row>
    <row r="747" spans="1:20" x14ac:dyDescent="0.2">
      <c r="A747" t="s">
        <v>1661</v>
      </c>
      <c r="B747" t="s">
        <v>1662</v>
      </c>
      <c r="C747" s="1">
        <v>45292</v>
      </c>
      <c r="D747" s="1">
        <v>45293</v>
      </c>
      <c r="E747" s="1">
        <v>45296</v>
      </c>
      <c r="F747" t="s">
        <v>113</v>
      </c>
      <c r="G747" t="s">
        <v>178</v>
      </c>
      <c r="H747" t="s">
        <v>182</v>
      </c>
      <c r="I747" t="s">
        <v>89</v>
      </c>
      <c r="J747" t="s">
        <v>158</v>
      </c>
      <c r="K747">
        <v>5250</v>
      </c>
      <c r="L747">
        <v>5</v>
      </c>
      <c r="M747">
        <v>5</v>
      </c>
      <c r="N747">
        <v>8</v>
      </c>
      <c r="O747">
        <f>fact_bookings[[#This Row],[adults_count]]+fact_bookings[[#This Row],[children_count]]</f>
        <v>13</v>
      </c>
      <c r="P747">
        <f>fact_bookings[[#This Row],[check_out_date]]-fact_bookings[[#This Row],[check_in_date]]</f>
        <v>3</v>
      </c>
      <c r="Q747">
        <f>ABS(fact_bookings[[#This Row],[check_in_date]]-fact_bookings[[#This Row],[booking_date]])</f>
        <v>1</v>
      </c>
      <c r="R747" s="10">
        <v>0</v>
      </c>
      <c r="S747">
        <f>fact_bookings[[#This Row],[total_room_revenue]]-fact_bookings[[#This Row],[commission_cost]]</f>
        <v>5250</v>
      </c>
      <c r="T747" s="10">
        <f>fact_bookings[[#This Row],[number_of_rooms]]*fact_bookings[[#This Row],[LOS]]</f>
        <v>15</v>
      </c>
    </row>
    <row r="748" spans="1:20" x14ac:dyDescent="0.2">
      <c r="A748" t="s">
        <v>1663</v>
      </c>
      <c r="B748" t="s">
        <v>1664</v>
      </c>
      <c r="C748" s="1">
        <v>45292</v>
      </c>
      <c r="D748" s="1">
        <v>45293</v>
      </c>
      <c r="E748" s="1">
        <v>45302</v>
      </c>
      <c r="F748" t="s">
        <v>114</v>
      </c>
      <c r="G748" t="s">
        <v>164</v>
      </c>
      <c r="H748" t="s">
        <v>161</v>
      </c>
      <c r="I748" t="s">
        <v>90</v>
      </c>
      <c r="J748" t="s">
        <v>158</v>
      </c>
      <c r="K748">
        <v>43200</v>
      </c>
      <c r="L748">
        <v>4</v>
      </c>
      <c r="M748">
        <v>12</v>
      </c>
      <c r="N748">
        <v>5</v>
      </c>
      <c r="O748">
        <f>fact_bookings[[#This Row],[adults_count]]+fact_bookings[[#This Row],[children_count]]</f>
        <v>17</v>
      </c>
      <c r="P748">
        <f>fact_bookings[[#This Row],[check_out_date]]-fact_bookings[[#This Row],[check_in_date]]</f>
        <v>9</v>
      </c>
      <c r="Q748">
        <f>ABS(fact_bookings[[#This Row],[check_in_date]]-fact_bookings[[#This Row],[booking_date]])</f>
        <v>1</v>
      </c>
      <c r="R748" s="10">
        <v>6480</v>
      </c>
      <c r="S748">
        <f>fact_bookings[[#This Row],[total_room_revenue]]-fact_bookings[[#This Row],[commission_cost]]</f>
        <v>36720</v>
      </c>
      <c r="T748" s="10">
        <f>fact_bookings[[#This Row],[number_of_rooms]]*fact_bookings[[#This Row],[LOS]]</f>
        <v>36</v>
      </c>
    </row>
    <row r="749" spans="1:20" x14ac:dyDescent="0.2">
      <c r="A749" t="s">
        <v>1665</v>
      </c>
      <c r="B749" t="s">
        <v>1666</v>
      </c>
      <c r="C749" s="1">
        <v>45292</v>
      </c>
      <c r="D749" s="1">
        <v>45301</v>
      </c>
      <c r="E749" s="1">
        <v>45308</v>
      </c>
      <c r="F749" t="s">
        <v>113</v>
      </c>
      <c r="G749" t="s">
        <v>185</v>
      </c>
      <c r="H749" t="s">
        <v>165</v>
      </c>
      <c r="I749" t="s">
        <v>91</v>
      </c>
      <c r="J749" t="s">
        <v>158</v>
      </c>
      <c r="K749">
        <v>9800</v>
      </c>
      <c r="L749">
        <v>4</v>
      </c>
      <c r="M749">
        <v>8</v>
      </c>
      <c r="N749">
        <v>3</v>
      </c>
      <c r="O749">
        <f>fact_bookings[[#This Row],[adults_count]]+fact_bookings[[#This Row],[children_count]]</f>
        <v>11</v>
      </c>
      <c r="P749">
        <f>fact_bookings[[#This Row],[check_out_date]]-fact_bookings[[#This Row],[check_in_date]]</f>
        <v>7</v>
      </c>
      <c r="Q749">
        <f>ABS(fact_bookings[[#This Row],[check_in_date]]-fact_bookings[[#This Row],[booking_date]])</f>
        <v>9</v>
      </c>
      <c r="R749" s="10">
        <v>1960</v>
      </c>
      <c r="S749">
        <f>fact_bookings[[#This Row],[total_room_revenue]]-fact_bookings[[#This Row],[commission_cost]]</f>
        <v>7840</v>
      </c>
      <c r="T749" s="10">
        <f>fact_bookings[[#This Row],[number_of_rooms]]*fact_bookings[[#This Row],[LOS]]</f>
        <v>28</v>
      </c>
    </row>
    <row r="750" spans="1:20" x14ac:dyDescent="0.2">
      <c r="A750" t="s">
        <v>1667</v>
      </c>
      <c r="B750" t="s">
        <v>1668</v>
      </c>
      <c r="C750" s="1">
        <v>45292</v>
      </c>
      <c r="D750" s="1">
        <v>45293</v>
      </c>
      <c r="E750" s="1">
        <v>45302</v>
      </c>
      <c r="F750" t="s">
        <v>113</v>
      </c>
      <c r="G750" t="s">
        <v>185</v>
      </c>
      <c r="H750" t="s">
        <v>165</v>
      </c>
      <c r="I750" t="s">
        <v>93</v>
      </c>
      <c r="J750" t="s">
        <v>134</v>
      </c>
      <c r="K750">
        <v>6300</v>
      </c>
      <c r="L750">
        <v>2</v>
      </c>
      <c r="M750">
        <v>2</v>
      </c>
      <c r="N750">
        <v>0</v>
      </c>
      <c r="O750">
        <f>fact_bookings[[#This Row],[adults_count]]+fact_bookings[[#This Row],[children_count]]</f>
        <v>2</v>
      </c>
      <c r="P750">
        <f>fact_bookings[[#This Row],[check_out_date]]-fact_bookings[[#This Row],[check_in_date]]</f>
        <v>9</v>
      </c>
      <c r="Q750">
        <f>ABS(fact_bookings[[#This Row],[check_in_date]]-fact_bookings[[#This Row],[booking_date]])</f>
        <v>1</v>
      </c>
      <c r="R750" s="10">
        <v>1260</v>
      </c>
      <c r="S750">
        <f>fact_bookings[[#This Row],[total_room_revenue]]-fact_bookings[[#This Row],[commission_cost]]</f>
        <v>5040</v>
      </c>
      <c r="T750" s="10">
        <f>fact_bookings[[#This Row],[number_of_rooms]]*fact_bookings[[#This Row],[LOS]]</f>
        <v>18</v>
      </c>
    </row>
    <row r="751" spans="1:20" x14ac:dyDescent="0.2">
      <c r="A751" t="s">
        <v>1669</v>
      </c>
      <c r="B751" t="s">
        <v>1670</v>
      </c>
      <c r="C751" s="1">
        <v>45295</v>
      </c>
      <c r="D751" s="1">
        <v>45354</v>
      </c>
      <c r="E751" s="1">
        <v>45355</v>
      </c>
      <c r="F751" t="s">
        <v>110</v>
      </c>
      <c r="G751" t="s">
        <v>178</v>
      </c>
      <c r="H751" t="s">
        <v>172</v>
      </c>
      <c r="I751" t="s">
        <v>89</v>
      </c>
      <c r="J751" t="s">
        <v>173</v>
      </c>
      <c r="K751">
        <v>550</v>
      </c>
      <c r="L751">
        <v>1</v>
      </c>
      <c r="M751">
        <v>3</v>
      </c>
      <c r="N751">
        <v>1</v>
      </c>
      <c r="O751">
        <f>fact_bookings[[#This Row],[adults_count]]+fact_bookings[[#This Row],[children_count]]</f>
        <v>4</v>
      </c>
      <c r="P751">
        <f>fact_bookings[[#This Row],[check_out_date]]-fact_bookings[[#This Row],[check_in_date]]</f>
        <v>1</v>
      </c>
      <c r="Q751">
        <f>ABS(fact_bookings[[#This Row],[check_in_date]]-fact_bookings[[#This Row],[booking_date]])</f>
        <v>59</v>
      </c>
      <c r="R751" s="10">
        <v>0</v>
      </c>
      <c r="S751">
        <f>fact_bookings[[#This Row],[total_room_revenue]]-fact_bookings[[#This Row],[commission_cost]]</f>
        <v>550</v>
      </c>
      <c r="T751" s="10">
        <f>fact_bookings[[#This Row],[number_of_rooms]]*fact_bookings[[#This Row],[LOS]]</f>
        <v>1</v>
      </c>
    </row>
    <row r="752" spans="1:20" x14ac:dyDescent="0.2">
      <c r="A752" t="s">
        <v>1671</v>
      </c>
      <c r="B752" t="s">
        <v>1672</v>
      </c>
      <c r="C752" s="1">
        <v>45317</v>
      </c>
      <c r="D752" s="1">
        <v>45366</v>
      </c>
      <c r="E752" s="1">
        <v>45373</v>
      </c>
      <c r="F752" t="s">
        <v>113</v>
      </c>
      <c r="G752" t="s">
        <v>178</v>
      </c>
      <c r="H752" t="s">
        <v>165</v>
      </c>
      <c r="I752" t="s">
        <v>92</v>
      </c>
      <c r="J752" t="s">
        <v>158</v>
      </c>
      <c r="K752">
        <v>12250</v>
      </c>
      <c r="L752">
        <v>5</v>
      </c>
      <c r="M752">
        <v>15</v>
      </c>
      <c r="N752">
        <v>2</v>
      </c>
      <c r="O752">
        <f>fact_bookings[[#This Row],[adults_count]]+fact_bookings[[#This Row],[children_count]]</f>
        <v>17</v>
      </c>
      <c r="P752">
        <f>fact_bookings[[#This Row],[check_out_date]]-fact_bookings[[#This Row],[check_in_date]]</f>
        <v>7</v>
      </c>
      <c r="Q752">
        <f>ABS(fact_bookings[[#This Row],[check_in_date]]-fact_bookings[[#This Row],[booking_date]])</f>
        <v>49</v>
      </c>
      <c r="R752" s="10">
        <v>2450</v>
      </c>
      <c r="S752">
        <f>fact_bookings[[#This Row],[total_room_revenue]]-fact_bookings[[#This Row],[commission_cost]]</f>
        <v>9800</v>
      </c>
      <c r="T752" s="10">
        <f>fact_bookings[[#This Row],[number_of_rooms]]*fact_bookings[[#This Row],[LOS]]</f>
        <v>35</v>
      </c>
    </row>
    <row r="753" spans="1:20" x14ac:dyDescent="0.2">
      <c r="A753" t="s">
        <v>1673</v>
      </c>
      <c r="B753" t="s">
        <v>1674</v>
      </c>
      <c r="C753" s="1">
        <v>45292</v>
      </c>
      <c r="D753" s="1">
        <v>45293</v>
      </c>
      <c r="E753" s="1">
        <v>45300</v>
      </c>
      <c r="F753" t="s">
        <v>113</v>
      </c>
      <c r="G753" t="s">
        <v>164</v>
      </c>
      <c r="H753" t="s">
        <v>228</v>
      </c>
      <c r="I753" t="s">
        <v>89</v>
      </c>
      <c r="J753" t="s">
        <v>173</v>
      </c>
      <c r="K753">
        <v>4900</v>
      </c>
      <c r="L753">
        <v>2</v>
      </c>
      <c r="M753">
        <v>6</v>
      </c>
      <c r="N753">
        <v>0</v>
      </c>
      <c r="O753">
        <f>fact_bookings[[#This Row],[adults_count]]+fact_bookings[[#This Row],[children_count]]</f>
        <v>6</v>
      </c>
      <c r="P753">
        <f>fact_bookings[[#This Row],[check_out_date]]-fact_bookings[[#This Row],[check_in_date]]</f>
        <v>7</v>
      </c>
      <c r="Q753">
        <f>ABS(fact_bookings[[#This Row],[check_in_date]]-fact_bookings[[#This Row],[booking_date]])</f>
        <v>1</v>
      </c>
      <c r="R753" s="10">
        <v>490</v>
      </c>
      <c r="S753">
        <f>fact_bookings[[#This Row],[total_room_revenue]]-fact_bookings[[#This Row],[commission_cost]]</f>
        <v>4410</v>
      </c>
      <c r="T753" s="10">
        <f>fact_bookings[[#This Row],[number_of_rooms]]*fact_bookings[[#This Row],[LOS]]</f>
        <v>14</v>
      </c>
    </row>
    <row r="754" spans="1:20" x14ac:dyDescent="0.2">
      <c r="A754" t="s">
        <v>1675</v>
      </c>
      <c r="B754" t="s">
        <v>1676</v>
      </c>
      <c r="C754" s="1">
        <v>45304</v>
      </c>
      <c r="D754" s="1">
        <v>45342</v>
      </c>
      <c r="E754" s="1">
        <v>45350</v>
      </c>
      <c r="F754" t="s">
        <v>111</v>
      </c>
      <c r="G754" t="s">
        <v>190</v>
      </c>
      <c r="H754" t="s">
        <v>165</v>
      </c>
      <c r="I754" t="s">
        <v>91</v>
      </c>
      <c r="J754" t="s">
        <v>158</v>
      </c>
      <c r="K754">
        <v>8800</v>
      </c>
      <c r="L754">
        <v>1</v>
      </c>
      <c r="M754">
        <v>2</v>
      </c>
      <c r="N754">
        <v>1</v>
      </c>
      <c r="O754">
        <f>fact_bookings[[#This Row],[adults_count]]+fact_bookings[[#This Row],[children_count]]</f>
        <v>3</v>
      </c>
      <c r="P754">
        <f>fact_bookings[[#This Row],[check_out_date]]-fact_bookings[[#This Row],[check_in_date]]</f>
        <v>8</v>
      </c>
      <c r="Q754">
        <f>ABS(fact_bookings[[#This Row],[check_in_date]]-fact_bookings[[#This Row],[booking_date]])</f>
        <v>38</v>
      </c>
      <c r="R754" s="10">
        <v>1760</v>
      </c>
      <c r="S754">
        <f>fact_bookings[[#This Row],[total_room_revenue]]-fact_bookings[[#This Row],[commission_cost]]</f>
        <v>7040</v>
      </c>
      <c r="T754" s="10">
        <f>fact_bookings[[#This Row],[number_of_rooms]]*fact_bookings[[#This Row],[LOS]]</f>
        <v>8</v>
      </c>
    </row>
    <row r="755" spans="1:20" x14ac:dyDescent="0.2">
      <c r="A755" t="s">
        <v>1677</v>
      </c>
      <c r="B755" t="s">
        <v>1678</v>
      </c>
      <c r="C755" s="1">
        <v>45292</v>
      </c>
      <c r="D755" s="1">
        <v>45293</v>
      </c>
      <c r="E755" s="1">
        <v>45296</v>
      </c>
      <c r="F755" t="s">
        <v>113</v>
      </c>
      <c r="G755" t="s">
        <v>185</v>
      </c>
      <c r="H755" t="s">
        <v>182</v>
      </c>
      <c r="I755" t="s">
        <v>89</v>
      </c>
      <c r="J755" t="s">
        <v>158</v>
      </c>
      <c r="K755">
        <v>3150</v>
      </c>
      <c r="L755">
        <v>3</v>
      </c>
      <c r="M755">
        <v>3</v>
      </c>
      <c r="N755">
        <v>2</v>
      </c>
      <c r="O755">
        <f>fact_bookings[[#This Row],[adults_count]]+fact_bookings[[#This Row],[children_count]]</f>
        <v>5</v>
      </c>
      <c r="P755">
        <f>fact_bookings[[#This Row],[check_out_date]]-fact_bookings[[#This Row],[check_in_date]]</f>
        <v>3</v>
      </c>
      <c r="Q755">
        <f>ABS(fact_bookings[[#This Row],[check_in_date]]-fact_bookings[[#This Row],[booking_date]])</f>
        <v>1</v>
      </c>
      <c r="R755" s="10">
        <v>0</v>
      </c>
      <c r="S755">
        <f>fact_bookings[[#This Row],[total_room_revenue]]-fact_bookings[[#This Row],[commission_cost]]</f>
        <v>3150</v>
      </c>
      <c r="T755" s="10">
        <f>fact_bookings[[#This Row],[number_of_rooms]]*fact_bookings[[#This Row],[LOS]]</f>
        <v>9</v>
      </c>
    </row>
    <row r="756" spans="1:20" x14ac:dyDescent="0.2">
      <c r="A756" t="s">
        <v>1679</v>
      </c>
      <c r="B756" t="s">
        <v>1680</v>
      </c>
      <c r="C756" s="1">
        <v>45294</v>
      </c>
      <c r="D756" s="1">
        <v>45322</v>
      </c>
      <c r="E756" s="1">
        <v>45331</v>
      </c>
      <c r="F756" t="s">
        <v>113</v>
      </c>
      <c r="G756" t="s">
        <v>185</v>
      </c>
      <c r="H756" t="s">
        <v>203</v>
      </c>
      <c r="I756" t="s">
        <v>91</v>
      </c>
      <c r="J756" t="s">
        <v>158</v>
      </c>
      <c r="K756">
        <v>9450</v>
      </c>
      <c r="L756">
        <v>3</v>
      </c>
      <c r="M756">
        <v>9</v>
      </c>
      <c r="N756">
        <v>1</v>
      </c>
      <c r="O756">
        <f>fact_bookings[[#This Row],[adults_count]]+fact_bookings[[#This Row],[children_count]]</f>
        <v>10</v>
      </c>
      <c r="P756">
        <f>fact_bookings[[#This Row],[check_out_date]]-fact_bookings[[#This Row],[check_in_date]]</f>
        <v>9</v>
      </c>
      <c r="Q756">
        <f>ABS(fact_bookings[[#This Row],[check_in_date]]-fact_bookings[[#This Row],[booking_date]])</f>
        <v>28</v>
      </c>
      <c r="R756" s="10">
        <v>1606.5</v>
      </c>
      <c r="S756">
        <f>fact_bookings[[#This Row],[total_room_revenue]]-fact_bookings[[#This Row],[commission_cost]]</f>
        <v>7843.5</v>
      </c>
      <c r="T756" s="10">
        <f>fact_bookings[[#This Row],[number_of_rooms]]*fact_bookings[[#This Row],[LOS]]</f>
        <v>27</v>
      </c>
    </row>
    <row r="757" spans="1:20" x14ac:dyDescent="0.2">
      <c r="A757" t="s">
        <v>1681</v>
      </c>
      <c r="B757" t="s">
        <v>1682</v>
      </c>
      <c r="C757" s="1">
        <v>45318</v>
      </c>
      <c r="D757" s="1">
        <v>45390</v>
      </c>
      <c r="E757" s="1">
        <v>45395</v>
      </c>
      <c r="F757" t="s">
        <v>110</v>
      </c>
      <c r="G757" t="s">
        <v>178</v>
      </c>
      <c r="H757" t="s">
        <v>161</v>
      </c>
      <c r="I757" t="s">
        <v>92</v>
      </c>
      <c r="J757" t="s">
        <v>158</v>
      </c>
      <c r="K757">
        <v>5500</v>
      </c>
      <c r="L757">
        <v>2</v>
      </c>
      <c r="M757">
        <v>2</v>
      </c>
      <c r="N757">
        <v>1</v>
      </c>
      <c r="O757">
        <f>fact_bookings[[#This Row],[adults_count]]+fact_bookings[[#This Row],[children_count]]</f>
        <v>3</v>
      </c>
      <c r="P757">
        <f>fact_bookings[[#This Row],[check_out_date]]-fact_bookings[[#This Row],[check_in_date]]</f>
        <v>5</v>
      </c>
      <c r="Q757">
        <f>ABS(fact_bookings[[#This Row],[check_in_date]]-fact_bookings[[#This Row],[booking_date]])</f>
        <v>72</v>
      </c>
      <c r="R757" s="10">
        <v>825</v>
      </c>
      <c r="S757">
        <f>fact_bookings[[#This Row],[total_room_revenue]]-fact_bookings[[#This Row],[commission_cost]]</f>
        <v>4675</v>
      </c>
      <c r="T757" s="10">
        <f>fact_bookings[[#This Row],[number_of_rooms]]*fact_bookings[[#This Row],[LOS]]</f>
        <v>10</v>
      </c>
    </row>
    <row r="758" spans="1:20" x14ac:dyDescent="0.2">
      <c r="A758" t="s">
        <v>1683</v>
      </c>
      <c r="B758" t="s">
        <v>1684</v>
      </c>
      <c r="C758" s="1">
        <v>45292</v>
      </c>
      <c r="D758" s="1">
        <v>45293</v>
      </c>
      <c r="E758" s="1">
        <v>45302</v>
      </c>
      <c r="F758" t="s">
        <v>113</v>
      </c>
      <c r="G758" t="s">
        <v>185</v>
      </c>
      <c r="H758" t="s">
        <v>228</v>
      </c>
      <c r="I758" t="s">
        <v>89</v>
      </c>
      <c r="J758" t="s">
        <v>158</v>
      </c>
      <c r="K758">
        <v>12600</v>
      </c>
      <c r="L758">
        <v>4</v>
      </c>
      <c r="M758">
        <v>4</v>
      </c>
      <c r="N758">
        <v>2</v>
      </c>
      <c r="O758">
        <f>fact_bookings[[#This Row],[adults_count]]+fact_bookings[[#This Row],[children_count]]</f>
        <v>6</v>
      </c>
      <c r="P758">
        <f>fact_bookings[[#This Row],[check_out_date]]-fact_bookings[[#This Row],[check_in_date]]</f>
        <v>9</v>
      </c>
      <c r="Q758">
        <f>ABS(fact_bookings[[#This Row],[check_in_date]]-fact_bookings[[#This Row],[booking_date]])</f>
        <v>1</v>
      </c>
      <c r="R758" s="10">
        <v>1260</v>
      </c>
      <c r="S758">
        <f>fact_bookings[[#This Row],[total_room_revenue]]-fact_bookings[[#This Row],[commission_cost]]</f>
        <v>11340</v>
      </c>
      <c r="T758" s="10">
        <f>fact_bookings[[#This Row],[number_of_rooms]]*fact_bookings[[#This Row],[LOS]]</f>
        <v>36</v>
      </c>
    </row>
    <row r="759" spans="1:20" x14ac:dyDescent="0.2">
      <c r="A759" t="s">
        <v>1685</v>
      </c>
      <c r="B759" t="s">
        <v>1686</v>
      </c>
      <c r="C759" s="1">
        <v>45297</v>
      </c>
      <c r="D759" s="1">
        <v>45299</v>
      </c>
      <c r="E759" s="1">
        <v>45308</v>
      </c>
      <c r="F759" t="s">
        <v>110</v>
      </c>
      <c r="G759" t="s">
        <v>171</v>
      </c>
      <c r="H759" t="s">
        <v>172</v>
      </c>
      <c r="I759" t="s">
        <v>89</v>
      </c>
      <c r="J759" t="s">
        <v>173</v>
      </c>
      <c r="K759">
        <v>14850</v>
      </c>
      <c r="L759">
        <v>3</v>
      </c>
      <c r="M759">
        <v>6</v>
      </c>
      <c r="N759">
        <v>3</v>
      </c>
      <c r="O759">
        <f>fact_bookings[[#This Row],[adults_count]]+fact_bookings[[#This Row],[children_count]]</f>
        <v>9</v>
      </c>
      <c r="P759">
        <f>fact_bookings[[#This Row],[check_out_date]]-fact_bookings[[#This Row],[check_in_date]]</f>
        <v>9</v>
      </c>
      <c r="Q759">
        <f>ABS(fact_bookings[[#This Row],[check_in_date]]-fact_bookings[[#This Row],[booking_date]])</f>
        <v>2</v>
      </c>
      <c r="R759" s="10">
        <v>0</v>
      </c>
      <c r="S759">
        <f>fact_bookings[[#This Row],[total_room_revenue]]-fact_bookings[[#This Row],[commission_cost]]</f>
        <v>14850</v>
      </c>
      <c r="T759" s="10">
        <f>fact_bookings[[#This Row],[number_of_rooms]]*fact_bookings[[#This Row],[LOS]]</f>
        <v>27</v>
      </c>
    </row>
    <row r="760" spans="1:20" x14ac:dyDescent="0.2">
      <c r="A760" t="s">
        <v>1687</v>
      </c>
      <c r="B760" t="s">
        <v>1688</v>
      </c>
      <c r="C760" s="1">
        <v>45313</v>
      </c>
      <c r="D760" s="1">
        <v>45385</v>
      </c>
      <c r="E760" s="1">
        <v>45388</v>
      </c>
      <c r="F760" t="s">
        <v>113</v>
      </c>
      <c r="G760" t="s">
        <v>185</v>
      </c>
      <c r="H760" t="s">
        <v>203</v>
      </c>
      <c r="I760" t="s">
        <v>89</v>
      </c>
      <c r="J760" t="s">
        <v>133</v>
      </c>
      <c r="K760">
        <v>0</v>
      </c>
      <c r="L760">
        <v>9</v>
      </c>
      <c r="M760">
        <v>0</v>
      </c>
      <c r="N760">
        <v>0</v>
      </c>
      <c r="O760">
        <f>fact_bookings[[#This Row],[adults_count]]+fact_bookings[[#This Row],[children_count]]</f>
        <v>0</v>
      </c>
      <c r="P760">
        <f>fact_bookings[[#This Row],[check_out_date]]-fact_bookings[[#This Row],[check_in_date]]</f>
        <v>3</v>
      </c>
      <c r="Q760">
        <f>ABS(fact_bookings[[#This Row],[check_in_date]]-fact_bookings[[#This Row],[booking_date]])</f>
        <v>72</v>
      </c>
      <c r="R760" s="10">
        <v>0</v>
      </c>
      <c r="S760">
        <f>fact_bookings[[#This Row],[total_room_revenue]]-fact_bookings[[#This Row],[commission_cost]]</f>
        <v>0</v>
      </c>
      <c r="T760" s="10">
        <f>fact_bookings[[#This Row],[number_of_rooms]]*fact_bookings[[#This Row],[LOS]]</f>
        <v>27</v>
      </c>
    </row>
    <row r="761" spans="1:20" x14ac:dyDescent="0.2">
      <c r="A761" t="s">
        <v>1689</v>
      </c>
      <c r="B761" t="s">
        <v>1690</v>
      </c>
      <c r="C761" s="1">
        <v>45311</v>
      </c>
      <c r="D761" s="1">
        <v>45368</v>
      </c>
      <c r="E761" s="1">
        <v>45374</v>
      </c>
      <c r="F761" t="s">
        <v>113</v>
      </c>
      <c r="G761" t="s">
        <v>185</v>
      </c>
      <c r="H761" t="s">
        <v>157</v>
      </c>
      <c r="I761" t="s">
        <v>92</v>
      </c>
      <c r="J761" t="s">
        <v>158</v>
      </c>
      <c r="K761">
        <v>2100</v>
      </c>
      <c r="L761">
        <v>1</v>
      </c>
      <c r="M761">
        <v>1</v>
      </c>
      <c r="N761">
        <v>0</v>
      </c>
      <c r="O761">
        <f>fact_bookings[[#This Row],[adults_count]]+fact_bookings[[#This Row],[children_count]]</f>
        <v>1</v>
      </c>
      <c r="P761">
        <f>fact_bookings[[#This Row],[check_out_date]]-fact_bookings[[#This Row],[check_in_date]]</f>
        <v>6</v>
      </c>
      <c r="Q761">
        <f>ABS(fact_bookings[[#This Row],[check_in_date]]-fact_bookings[[#This Row],[booking_date]])</f>
        <v>57</v>
      </c>
      <c r="R761" s="10">
        <v>0</v>
      </c>
      <c r="S761">
        <f>fact_bookings[[#This Row],[total_room_revenue]]-fact_bookings[[#This Row],[commission_cost]]</f>
        <v>2100</v>
      </c>
      <c r="T761" s="10">
        <f>fact_bookings[[#This Row],[number_of_rooms]]*fact_bookings[[#This Row],[LOS]]</f>
        <v>6</v>
      </c>
    </row>
    <row r="762" spans="1:20" x14ac:dyDescent="0.2">
      <c r="A762" t="s">
        <v>1691</v>
      </c>
      <c r="B762" t="s">
        <v>1692</v>
      </c>
      <c r="C762" s="1">
        <v>45292</v>
      </c>
      <c r="D762" s="1">
        <v>45304</v>
      </c>
      <c r="E762" s="1">
        <v>45311</v>
      </c>
      <c r="F762" t="s">
        <v>111</v>
      </c>
      <c r="G762" t="s">
        <v>171</v>
      </c>
      <c r="H762" t="s">
        <v>203</v>
      </c>
      <c r="I762" t="s">
        <v>89</v>
      </c>
      <c r="J762" t="s">
        <v>158</v>
      </c>
      <c r="K762">
        <v>15400</v>
      </c>
      <c r="L762">
        <v>2</v>
      </c>
      <c r="M762">
        <v>4</v>
      </c>
      <c r="N762">
        <v>0</v>
      </c>
      <c r="O762">
        <f>fact_bookings[[#This Row],[adults_count]]+fact_bookings[[#This Row],[children_count]]</f>
        <v>4</v>
      </c>
      <c r="P762">
        <f>fact_bookings[[#This Row],[check_out_date]]-fact_bookings[[#This Row],[check_in_date]]</f>
        <v>7</v>
      </c>
      <c r="Q762">
        <f>ABS(fact_bookings[[#This Row],[check_in_date]]-fact_bookings[[#This Row],[booking_date]])</f>
        <v>12</v>
      </c>
      <c r="R762" s="10">
        <v>2618</v>
      </c>
      <c r="S762">
        <f>fact_bookings[[#This Row],[total_room_revenue]]-fact_bookings[[#This Row],[commission_cost]]</f>
        <v>12782</v>
      </c>
      <c r="T762" s="10">
        <f>fact_bookings[[#This Row],[number_of_rooms]]*fact_bookings[[#This Row],[LOS]]</f>
        <v>14</v>
      </c>
    </row>
    <row r="763" spans="1:20" x14ac:dyDescent="0.2">
      <c r="A763" t="s">
        <v>1693</v>
      </c>
      <c r="B763" t="s">
        <v>1694</v>
      </c>
      <c r="C763" s="1">
        <v>45292</v>
      </c>
      <c r="D763" s="1">
        <v>45333</v>
      </c>
      <c r="E763" s="1">
        <v>45341</v>
      </c>
      <c r="F763" t="s">
        <v>113</v>
      </c>
      <c r="G763" t="s">
        <v>178</v>
      </c>
      <c r="H763" t="s">
        <v>172</v>
      </c>
      <c r="I763" t="s">
        <v>91</v>
      </c>
      <c r="J763" t="s">
        <v>173</v>
      </c>
      <c r="K763">
        <v>8400</v>
      </c>
      <c r="L763">
        <v>3</v>
      </c>
      <c r="M763">
        <v>3</v>
      </c>
      <c r="N763">
        <v>1</v>
      </c>
      <c r="O763">
        <f>fact_bookings[[#This Row],[adults_count]]+fact_bookings[[#This Row],[children_count]]</f>
        <v>4</v>
      </c>
      <c r="P763">
        <f>fact_bookings[[#This Row],[check_out_date]]-fact_bookings[[#This Row],[check_in_date]]</f>
        <v>8</v>
      </c>
      <c r="Q763">
        <f>ABS(fact_bookings[[#This Row],[check_in_date]]-fact_bookings[[#This Row],[booking_date]])</f>
        <v>41</v>
      </c>
      <c r="R763" s="10">
        <v>0</v>
      </c>
      <c r="S763">
        <f>fact_bookings[[#This Row],[total_room_revenue]]-fact_bookings[[#This Row],[commission_cost]]</f>
        <v>8400</v>
      </c>
      <c r="T763" s="10">
        <f>fact_bookings[[#This Row],[number_of_rooms]]*fact_bookings[[#This Row],[LOS]]</f>
        <v>24</v>
      </c>
    </row>
    <row r="764" spans="1:20" x14ac:dyDescent="0.2">
      <c r="A764" t="s">
        <v>1695</v>
      </c>
      <c r="B764" t="s">
        <v>1696</v>
      </c>
      <c r="C764" s="1">
        <v>45294</v>
      </c>
      <c r="D764" s="1">
        <v>45315</v>
      </c>
      <c r="E764" s="1">
        <v>45318</v>
      </c>
      <c r="F764" t="s">
        <v>113</v>
      </c>
      <c r="G764" t="s">
        <v>164</v>
      </c>
      <c r="H764" t="s">
        <v>165</v>
      </c>
      <c r="I764" t="s">
        <v>91</v>
      </c>
      <c r="J764" t="s">
        <v>158</v>
      </c>
      <c r="K764">
        <v>1050</v>
      </c>
      <c r="L764">
        <v>1</v>
      </c>
      <c r="M764">
        <v>2</v>
      </c>
      <c r="N764">
        <v>1</v>
      </c>
      <c r="O764">
        <f>fact_bookings[[#This Row],[adults_count]]+fact_bookings[[#This Row],[children_count]]</f>
        <v>3</v>
      </c>
      <c r="P764">
        <f>fact_bookings[[#This Row],[check_out_date]]-fact_bookings[[#This Row],[check_in_date]]</f>
        <v>3</v>
      </c>
      <c r="Q764">
        <f>ABS(fact_bookings[[#This Row],[check_in_date]]-fact_bookings[[#This Row],[booking_date]])</f>
        <v>21</v>
      </c>
      <c r="R764" s="10">
        <v>210</v>
      </c>
      <c r="S764">
        <f>fact_bookings[[#This Row],[total_room_revenue]]-fact_bookings[[#This Row],[commission_cost]]</f>
        <v>840</v>
      </c>
      <c r="T764" s="10">
        <f>fact_bookings[[#This Row],[number_of_rooms]]*fact_bookings[[#This Row],[LOS]]</f>
        <v>3</v>
      </c>
    </row>
    <row r="765" spans="1:20" x14ac:dyDescent="0.2">
      <c r="A765" t="s">
        <v>1697</v>
      </c>
      <c r="B765" t="s">
        <v>1698</v>
      </c>
      <c r="C765" s="1">
        <v>45319</v>
      </c>
      <c r="D765" s="1">
        <v>45408</v>
      </c>
      <c r="E765" s="1">
        <v>45416</v>
      </c>
      <c r="F765" t="s">
        <v>113</v>
      </c>
      <c r="G765" t="s">
        <v>185</v>
      </c>
      <c r="H765" t="s">
        <v>165</v>
      </c>
      <c r="I765" t="s">
        <v>89</v>
      </c>
      <c r="J765" t="s">
        <v>173</v>
      </c>
      <c r="K765">
        <v>8400</v>
      </c>
      <c r="L765">
        <v>3</v>
      </c>
      <c r="M765">
        <v>6</v>
      </c>
      <c r="N765">
        <v>0</v>
      </c>
      <c r="O765">
        <f>fact_bookings[[#This Row],[adults_count]]+fact_bookings[[#This Row],[children_count]]</f>
        <v>6</v>
      </c>
      <c r="P765">
        <f>fact_bookings[[#This Row],[check_out_date]]-fact_bookings[[#This Row],[check_in_date]]</f>
        <v>8</v>
      </c>
      <c r="Q765">
        <f>ABS(fact_bookings[[#This Row],[check_in_date]]-fact_bookings[[#This Row],[booking_date]])</f>
        <v>89</v>
      </c>
      <c r="R765" s="10">
        <v>1680</v>
      </c>
      <c r="S765">
        <f>fact_bookings[[#This Row],[total_room_revenue]]-fact_bookings[[#This Row],[commission_cost]]</f>
        <v>6720</v>
      </c>
      <c r="T765" s="10">
        <f>fact_bookings[[#This Row],[number_of_rooms]]*fact_bookings[[#This Row],[LOS]]</f>
        <v>24</v>
      </c>
    </row>
    <row r="766" spans="1:20" x14ac:dyDescent="0.2">
      <c r="A766" t="s">
        <v>1699</v>
      </c>
      <c r="B766" t="s">
        <v>1700</v>
      </c>
      <c r="C766" s="1">
        <v>45292</v>
      </c>
      <c r="D766" s="1">
        <v>45293</v>
      </c>
      <c r="E766" s="1">
        <v>45297</v>
      </c>
      <c r="F766" t="s">
        <v>113</v>
      </c>
      <c r="G766" t="s">
        <v>178</v>
      </c>
      <c r="H766" t="s">
        <v>172</v>
      </c>
      <c r="I766" t="s">
        <v>90</v>
      </c>
      <c r="J766" t="s">
        <v>158</v>
      </c>
      <c r="K766">
        <v>4200</v>
      </c>
      <c r="L766">
        <v>3</v>
      </c>
      <c r="M766">
        <v>9</v>
      </c>
      <c r="N766">
        <v>2</v>
      </c>
      <c r="O766">
        <f>fact_bookings[[#This Row],[adults_count]]+fact_bookings[[#This Row],[children_count]]</f>
        <v>11</v>
      </c>
      <c r="P766">
        <f>fact_bookings[[#This Row],[check_out_date]]-fact_bookings[[#This Row],[check_in_date]]</f>
        <v>4</v>
      </c>
      <c r="Q766">
        <f>ABS(fact_bookings[[#This Row],[check_in_date]]-fact_bookings[[#This Row],[booking_date]])</f>
        <v>1</v>
      </c>
      <c r="R766" s="10">
        <v>0</v>
      </c>
      <c r="S766">
        <f>fact_bookings[[#This Row],[total_room_revenue]]-fact_bookings[[#This Row],[commission_cost]]</f>
        <v>4200</v>
      </c>
      <c r="T766" s="10">
        <f>fact_bookings[[#This Row],[number_of_rooms]]*fact_bookings[[#This Row],[LOS]]</f>
        <v>12</v>
      </c>
    </row>
    <row r="767" spans="1:20" x14ac:dyDescent="0.2">
      <c r="A767" t="s">
        <v>1701</v>
      </c>
      <c r="B767" t="s">
        <v>1702</v>
      </c>
      <c r="C767" s="1">
        <v>45292</v>
      </c>
      <c r="D767" s="1">
        <v>45337</v>
      </c>
      <c r="E767" s="1">
        <v>45349</v>
      </c>
      <c r="F767" t="s">
        <v>110</v>
      </c>
      <c r="G767" t="s">
        <v>185</v>
      </c>
      <c r="H767" t="s">
        <v>203</v>
      </c>
      <c r="I767" t="s">
        <v>91</v>
      </c>
      <c r="J767" t="s">
        <v>158</v>
      </c>
      <c r="K767">
        <v>26400</v>
      </c>
      <c r="L767">
        <v>4</v>
      </c>
      <c r="M767">
        <v>4</v>
      </c>
      <c r="N767">
        <v>2</v>
      </c>
      <c r="O767">
        <f>fact_bookings[[#This Row],[adults_count]]+fact_bookings[[#This Row],[children_count]]</f>
        <v>6</v>
      </c>
      <c r="P767">
        <f>fact_bookings[[#This Row],[check_out_date]]-fact_bookings[[#This Row],[check_in_date]]</f>
        <v>12</v>
      </c>
      <c r="Q767">
        <f>ABS(fact_bookings[[#This Row],[check_in_date]]-fact_bookings[[#This Row],[booking_date]])</f>
        <v>45</v>
      </c>
      <c r="R767" s="10">
        <v>4488</v>
      </c>
      <c r="S767">
        <f>fact_bookings[[#This Row],[total_room_revenue]]-fact_bookings[[#This Row],[commission_cost]]</f>
        <v>21912</v>
      </c>
      <c r="T767" s="10">
        <f>fact_bookings[[#This Row],[number_of_rooms]]*fact_bookings[[#This Row],[LOS]]</f>
        <v>48</v>
      </c>
    </row>
    <row r="768" spans="1:20" x14ac:dyDescent="0.2">
      <c r="A768" t="s">
        <v>1703</v>
      </c>
      <c r="B768" t="s">
        <v>1704</v>
      </c>
      <c r="C768" s="1">
        <v>45292</v>
      </c>
      <c r="D768" s="1">
        <v>45303</v>
      </c>
      <c r="E768" s="1">
        <v>45316</v>
      </c>
      <c r="F768" t="s">
        <v>114</v>
      </c>
      <c r="G768" t="s">
        <v>164</v>
      </c>
      <c r="H768" t="s">
        <v>161</v>
      </c>
      <c r="I768" t="s">
        <v>92</v>
      </c>
      <c r="J768" t="s">
        <v>158</v>
      </c>
      <c r="K768">
        <v>78000</v>
      </c>
      <c r="L768">
        <v>5</v>
      </c>
      <c r="M768">
        <v>10</v>
      </c>
      <c r="N768">
        <v>2</v>
      </c>
      <c r="O768">
        <f>fact_bookings[[#This Row],[adults_count]]+fact_bookings[[#This Row],[children_count]]</f>
        <v>12</v>
      </c>
      <c r="P768">
        <f>fact_bookings[[#This Row],[check_out_date]]-fact_bookings[[#This Row],[check_in_date]]</f>
        <v>13</v>
      </c>
      <c r="Q768">
        <f>ABS(fact_bookings[[#This Row],[check_in_date]]-fact_bookings[[#This Row],[booking_date]])</f>
        <v>11</v>
      </c>
      <c r="R768" s="10">
        <v>11700</v>
      </c>
      <c r="S768">
        <f>fact_bookings[[#This Row],[total_room_revenue]]-fact_bookings[[#This Row],[commission_cost]]</f>
        <v>66300</v>
      </c>
      <c r="T768" s="10">
        <f>fact_bookings[[#This Row],[number_of_rooms]]*fact_bookings[[#This Row],[LOS]]</f>
        <v>65</v>
      </c>
    </row>
    <row r="769" spans="1:20" x14ac:dyDescent="0.2">
      <c r="A769" t="s">
        <v>1705</v>
      </c>
      <c r="B769" t="s">
        <v>1706</v>
      </c>
      <c r="C769" s="1">
        <v>45307</v>
      </c>
      <c r="D769" s="1">
        <v>45310</v>
      </c>
      <c r="E769" s="1">
        <v>45315</v>
      </c>
      <c r="F769" t="s">
        <v>111</v>
      </c>
      <c r="G769" t="s">
        <v>178</v>
      </c>
      <c r="H769" t="s">
        <v>182</v>
      </c>
      <c r="I769" t="s">
        <v>93</v>
      </c>
      <c r="J769" t="s">
        <v>158</v>
      </c>
      <c r="K769">
        <v>11000</v>
      </c>
      <c r="L769">
        <v>2</v>
      </c>
      <c r="M769">
        <v>6</v>
      </c>
      <c r="N769">
        <v>0</v>
      </c>
      <c r="O769">
        <f>fact_bookings[[#This Row],[adults_count]]+fact_bookings[[#This Row],[children_count]]</f>
        <v>6</v>
      </c>
      <c r="P769">
        <f>fact_bookings[[#This Row],[check_out_date]]-fact_bookings[[#This Row],[check_in_date]]</f>
        <v>5</v>
      </c>
      <c r="Q769">
        <f>ABS(fact_bookings[[#This Row],[check_in_date]]-fact_bookings[[#This Row],[booking_date]])</f>
        <v>3</v>
      </c>
      <c r="R769" s="10">
        <v>0</v>
      </c>
      <c r="S769">
        <f>fact_bookings[[#This Row],[total_room_revenue]]-fact_bookings[[#This Row],[commission_cost]]</f>
        <v>11000</v>
      </c>
      <c r="T769" s="10">
        <f>fact_bookings[[#This Row],[number_of_rooms]]*fact_bookings[[#This Row],[LOS]]</f>
        <v>10</v>
      </c>
    </row>
    <row r="770" spans="1:20" x14ac:dyDescent="0.2">
      <c r="A770" t="s">
        <v>1707</v>
      </c>
      <c r="B770" t="s">
        <v>1708</v>
      </c>
      <c r="C770" s="1">
        <v>45338</v>
      </c>
      <c r="D770" s="1">
        <v>45362</v>
      </c>
      <c r="E770" s="1">
        <v>45376</v>
      </c>
      <c r="F770" t="s">
        <v>113</v>
      </c>
      <c r="G770" t="s">
        <v>178</v>
      </c>
      <c r="H770" t="s">
        <v>172</v>
      </c>
      <c r="I770" t="s">
        <v>91</v>
      </c>
      <c r="J770" t="s">
        <v>173</v>
      </c>
      <c r="K770">
        <v>4900</v>
      </c>
      <c r="L770">
        <v>1</v>
      </c>
      <c r="M770">
        <v>1</v>
      </c>
      <c r="N770">
        <v>2</v>
      </c>
      <c r="O770">
        <f>fact_bookings[[#This Row],[adults_count]]+fact_bookings[[#This Row],[children_count]]</f>
        <v>3</v>
      </c>
      <c r="P770">
        <f>fact_bookings[[#This Row],[check_out_date]]-fact_bookings[[#This Row],[check_in_date]]</f>
        <v>14</v>
      </c>
      <c r="Q770">
        <f>ABS(fact_bookings[[#This Row],[check_in_date]]-fact_bookings[[#This Row],[booking_date]])</f>
        <v>24</v>
      </c>
      <c r="R770" s="10">
        <v>0</v>
      </c>
      <c r="S770">
        <f>fact_bookings[[#This Row],[total_room_revenue]]-fact_bookings[[#This Row],[commission_cost]]</f>
        <v>4900</v>
      </c>
      <c r="T770" s="10">
        <f>fact_bookings[[#This Row],[number_of_rooms]]*fact_bookings[[#This Row],[LOS]]</f>
        <v>14</v>
      </c>
    </row>
    <row r="771" spans="1:20" x14ac:dyDescent="0.2">
      <c r="A771" t="s">
        <v>1709</v>
      </c>
      <c r="B771" t="s">
        <v>1710</v>
      </c>
      <c r="C771" s="1">
        <v>45338</v>
      </c>
      <c r="D771" s="1">
        <v>45348</v>
      </c>
      <c r="E771" s="1">
        <v>45349</v>
      </c>
      <c r="F771" t="s">
        <v>113</v>
      </c>
      <c r="G771" t="s">
        <v>185</v>
      </c>
      <c r="H771" t="s">
        <v>203</v>
      </c>
      <c r="I771" t="s">
        <v>89</v>
      </c>
      <c r="J771" t="s">
        <v>158</v>
      </c>
      <c r="K771">
        <v>1050</v>
      </c>
      <c r="L771">
        <v>3</v>
      </c>
      <c r="M771">
        <v>3</v>
      </c>
      <c r="N771">
        <v>5</v>
      </c>
      <c r="O771">
        <f>fact_bookings[[#This Row],[adults_count]]+fact_bookings[[#This Row],[children_count]]</f>
        <v>8</v>
      </c>
      <c r="P771">
        <f>fact_bookings[[#This Row],[check_out_date]]-fact_bookings[[#This Row],[check_in_date]]</f>
        <v>1</v>
      </c>
      <c r="Q771">
        <f>ABS(fact_bookings[[#This Row],[check_in_date]]-fact_bookings[[#This Row],[booking_date]])</f>
        <v>10</v>
      </c>
      <c r="R771" s="10">
        <v>178.5</v>
      </c>
      <c r="S771">
        <f>fact_bookings[[#This Row],[total_room_revenue]]-fact_bookings[[#This Row],[commission_cost]]</f>
        <v>871.5</v>
      </c>
      <c r="T771" s="10">
        <f>fact_bookings[[#This Row],[number_of_rooms]]*fact_bookings[[#This Row],[LOS]]</f>
        <v>3</v>
      </c>
    </row>
    <row r="772" spans="1:20" x14ac:dyDescent="0.2">
      <c r="A772" t="s">
        <v>1711</v>
      </c>
      <c r="B772" t="s">
        <v>1712</v>
      </c>
      <c r="C772" s="1">
        <v>45292</v>
      </c>
      <c r="D772" s="1">
        <v>45293</v>
      </c>
      <c r="E772" s="1">
        <v>45300</v>
      </c>
      <c r="F772" t="s">
        <v>113</v>
      </c>
      <c r="G772" t="s">
        <v>156</v>
      </c>
      <c r="H772" t="s">
        <v>228</v>
      </c>
      <c r="I772" t="s">
        <v>91</v>
      </c>
      <c r="J772" t="s">
        <v>158</v>
      </c>
      <c r="K772">
        <v>12250</v>
      </c>
      <c r="L772">
        <v>5</v>
      </c>
      <c r="M772">
        <v>5</v>
      </c>
      <c r="N772">
        <v>5</v>
      </c>
      <c r="O772">
        <f>fact_bookings[[#This Row],[adults_count]]+fact_bookings[[#This Row],[children_count]]</f>
        <v>10</v>
      </c>
      <c r="P772">
        <f>fact_bookings[[#This Row],[check_out_date]]-fact_bookings[[#This Row],[check_in_date]]</f>
        <v>7</v>
      </c>
      <c r="Q772">
        <f>ABS(fact_bookings[[#This Row],[check_in_date]]-fact_bookings[[#This Row],[booking_date]])</f>
        <v>1</v>
      </c>
      <c r="R772" s="10">
        <v>1225</v>
      </c>
      <c r="S772">
        <f>fact_bookings[[#This Row],[total_room_revenue]]-fact_bookings[[#This Row],[commission_cost]]</f>
        <v>11025</v>
      </c>
      <c r="T772" s="10">
        <f>fact_bookings[[#This Row],[number_of_rooms]]*fact_bookings[[#This Row],[LOS]]</f>
        <v>35</v>
      </c>
    </row>
    <row r="773" spans="1:20" x14ac:dyDescent="0.2">
      <c r="A773" t="s">
        <v>1713</v>
      </c>
      <c r="B773" t="s">
        <v>1714</v>
      </c>
      <c r="C773" s="1">
        <v>45323</v>
      </c>
      <c r="D773" s="1">
        <v>45393</v>
      </c>
      <c r="E773" s="1">
        <v>45404</v>
      </c>
      <c r="F773" t="s">
        <v>113</v>
      </c>
      <c r="G773" t="s">
        <v>178</v>
      </c>
      <c r="H773" t="s">
        <v>203</v>
      </c>
      <c r="I773" t="s">
        <v>89</v>
      </c>
      <c r="J773" t="s">
        <v>134</v>
      </c>
      <c r="K773">
        <v>3850</v>
      </c>
      <c r="L773">
        <v>1</v>
      </c>
      <c r="M773">
        <v>2</v>
      </c>
      <c r="N773">
        <v>2</v>
      </c>
      <c r="O773">
        <f>fact_bookings[[#This Row],[adults_count]]+fact_bookings[[#This Row],[children_count]]</f>
        <v>4</v>
      </c>
      <c r="P773">
        <f>fact_bookings[[#This Row],[check_out_date]]-fact_bookings[[#This Row],[check_in_date]]</f>
        <v>11</v>
      </c>
      <c r="Q773">
        <f>ABS(fact_bookings[[#This Row],[check_in_date]]-fact_bookings[[#This Row],[booking_date]])</f>
        <v>70</v>
      </c>
      <c r="R773" s="10">
        <v>654.5</v>
      </c>
      <c r="S773">
        <f>fact_bookings[[#This Row],[total_room_revenue]]-fact_bookings[[#This Row],[commission_cost]]</f>
        <v>3195.5</v>
      </c>
      <c r="T773" s="10">
        <f>fact_bookings[[#This Row],[number_of_rooms]]*fact_bookings[[#This Row],[LOS]]</f>
        <v>11</v>
      </c>
    </row>
    <row r="774" spans="1:20" x14ac:dyDescent="0.2">
      <c r="A774" t="s">
        <v>1715</v>
      </c>
      <c r="B774" t="s">
        <v>1716</v>
      </c>
      <c r="C774" s="1">
        <v>45292</v>
      </c>
      <c r="D774" s="1">
        <v>45293</v>
      </c>
      <c r="E774" s="1">
        <v>45304</v>
      </c>
      <c r="F774" t="s">
        <v>113</v>
      </c>
      <c r="G774" t="s">
        <v>190</v>
      </c>
      <c r="H774" t="s">
        <v>179</v>
      </c>
      <c r="I774" t="s">
        <v>93</v>
      </c>
      <c r="J774" t="s">
        <v>173</v>
      </c>
      <c r="K774">
        <v>7700</v>
      </c>
      <c r="L774">
        <v>2</v>
      </c>
      <c r="M774">
        <v>2</v>
      </c>
      <c r="N774">
        <v>2</v>
      </c>
      <c r="O774">
        <f>fact_bookings[[#This Row],[adults_count]]+fact_bookings[[#This Row],[children_count]]</f>
        <v>4</v>
      </c>
      <c r="P774">
        <f>fact_bookings[[#This Row],[check_out_date]]-fact_bookings[[#This Row],[check_in_date]]</f>
        <v>11</v>
      </c>
      <c r="Q774">
        <f>ABS(fact_bookings[[#This Row],[check_in_date]]-fact_bookings[[#This Row],[booking_date]])</f>
        <v>1</v>
      </c>
      <c r="R774" s="10">
        <v>385</v>
      </c>
      <c r="S774">
        <f>fact_bookings[[#This Row],[total_room_revenue]]-fact_bookings[[#This Row],[commission_cost]]</f>
        <v>7315</v>
      </c>
      <c r="T774" s="10">
        <f>fact_bookings[[#This Row],[number_of_rooms]]*fact_bookings[[#This Row],[LOS]]</f>
        <v>22</v>
      </c>
    </row>
    <row r="775" spans="1:20" x14ac:dyDescent="0.2">
      <c r="A775" t="s">
        <v>1717</v>
      </c>
      <c r="B775" t="s">
        <v>1718</v>
      </c>
      <c r="C775" s="1">
        <v>45301</v>
      </c>
      <c r="D775" s="1">
        <v>45308</v>
      </c>
      <c r="E775" s="1">
        <v>45313</v>
      </c>
      <c r="F775" t="s">
        <v>113</v>
      </c>
      <c r="G775" t="s">
        <v>171</v>
      </c>
      <c r="H775" t="s">
        <v>203</v>
      </c>
      <c r="I775" t="s">
        <v>93</v>
      </c>
      <c r="J775" t="s">
        <v>158</v>
      </c>
      <c r="K775">
        <v>5250</v>
      </c>
      <c r="L775">
        <v>3</v>
      </c>
      <c r="M775">
        <v>3</v>
      </c>
      <c r="N775">
        <v>2</v>
      </c>
      <c r="O775">
        <f>fact_bookings[[#This Row],[adults_count]]+fact_bookings[[#This Row],[children_count]]</f>
        <v>5</v>
      </c>
      <c r="P775">
        <f>fact_bookings[[#This Row],[check_out_date]]-fact_bookings[[#This Row],[check_in_date]]</f>
        <v>5</v>
      </c>
      <c r="Q775">
        <f>ABS(fact_bookings[[#This Row],[check_in_date]]-fact_bookings[[#This Row],[booking_date]])</f>
        <v>7</v>
      </c>
      <c r="R775" s="10">
        <v>892.5</v>
      </c>
      <c r="S775">
        <f>fact_bookings[[#This Row],[total_room_revenue]]-fact_bookings[[#This Row],[commission_cost]]</f>
        <v>4357.5</v>
      </c>
      <c r="T775" s="10">
        <f>fact_bookings[[#This Row],[number_of_rooms]]*fact_bookings[[#This Row],[LOS]]</f>
        <v>15</v>
      </c>
    </row>
    <row r="776" spans="1:20" x14ac:dyDescent="0.2">
      <c r="A776" t="s">
        <v>1719</v>
      </c>
      <c r="B776" t="s">
        <v>1720</v>
      </c>
      <c r="C776" s="1">
        <v>45317</v>
      </c>
      <c r="D776" s="1">
        <v>45370</v>
      </c>
      <c r="E776" s="1">
        <v>45384</v>
      </c>
      <c r="F776" t="s">
        <v>113</v>
      </c>
      <c r="G776" t="s">
        <v>185</v>
      </c>
      <c r="H776" t="s">
        <v>161</v>
      </c>
      <c r="I776" t="s">
        <v>92</v>
      </c>
      <c r="J776" t="s">
        <v>173</v>
      </c>
      <c r="K776">
        <v>4900</v>
      </c>
      <c r="L776">
        <v>1</v>
      </c>
      <c r="M776">
        <v>2</v>
      </c>
      <c r="N776">
        <v>0</v>
      </c>
      <c r="O776">
        <f>fact_bookings[[#This Row],[adults_count]]+fact_bookings[[#This Row],[children_count]]</f>
        <v>2</v>
      </c>
      <c r="P776">
        <f>fact_bookings[[#This Row],[check_out_date]]-fact_bookings[[#This Row],[check_in_date]]</f>
        <v>14</v>
      </c>
      <c r="Q776">
        <f>ABS(fact_bookings[[#This Row],[check_in_date]]-fact_bookings[[#This Row],[booking_date]])</f>
        <v>53</v>
      </c>
      <c r="R776" s="10">
        <v>735</v>
      </c>
      <c r="S776">
        <f>fact_bookings[[#This Row],[total_room_revenue]]-fact_bookings[[#This Row],[commission_cost]]</f>
        <v>4165</v>
      </c>
      <c r="T776" s="10">
        <f>fact_bookings[[#This Row],[number_of_rooms]]*fact_bookings[[#This Row],[LOS]]</f>
        <v>14</v>
      </c>
    </row>
    <row r="777" spans="1:20" x14ac:dyDescent="0.2">
      <c r="A777" t="s">
        <v>1721</v>
      </c>
      <c r="B777" t="s">
        <v>1722</v>
      </c>
      <c r="C777" s="1">
        <v>45316</v>
      </c>
      <c r="D777" s="1">
        <v>45363</v>
      </c>
      <c r="E777" s="1">
        <v>45376</v>
      </c>
      <c r="F777" t="s">
        <v>112</v>
      </c>
      <c r="G777" t="s">
        <v>190</v>
      </c>
      <c r="H777" t="s">
        <v>228</v>
      </c>
      <c r="I777" t="s">
        <v>90</v>
      </c>
      <c r="J777" t="s">
        <v>134</v>
      </c>
      <c r="K777">
        <v>10400</v>
      </c>
      <c r="L777">
        <v>1</v>
      </c>
      <c r="M777">
        <v>3</v>
      </c>
      <c r="N777">
        <v>1</v>
      </c>
      <c r="O777">
        <f>fact_bookings[[#This Row],[adults_count]]+fact_bookings[[#This Row],[children_count]]</f>
        <v>4</v>
      </c>
      <c r="P777">
        <f>fact_bookings[[#This Row],[check_out_date]]-fact_bookings[[#This Row],[check_in_date]]</f>
        <v>13</v>
      </c>
      <c r="Q777">
        <f>ABS(fact_bookings[[#This Row],[check_in_date]]-fact_bookings[[#This Row],[booking_date]])</f>
        <v>47</v>
      </c>
      <c r="R777" s="10">
        <v>1040</v>
      </c>
      <c r="S777">
        <f>fact_bookings[[#This Row],[total_room_revenue]]-fact_bookings[[#This Row],[commission_cost]]</f>
        <v>9360</v>
      </c>
      <c r="T777" s="10">
        <f>fact_bookings[[#This Row],[number_of_rooms]]*fact_bookings[[#This Row],[LOS]]</f>
        <v>13</v>
      </c>
    </row>
    <row r="778" spans="1:20" x14ac:dyDescent="0.2">
      <c r="A778" t="s">
        <v>1723</v>
      </c>
      <c r="B778" t="s">
        <v>1724</v>
      </c>
      <c r="C778" s="1">
        <v>45305</v>
      </c>
      <c r="D778" s="1">
        <v>45331</v>
      </c>
      <c r="E778" s="1">
        <v>45334</v>
      </c>
      <c r="F778" t="s">
        <v>113</v>
      </c>
      <c r="G778" t="s">
        <v>168</v>
      </c>
      <c r="H778" t="s">
        <v>179</v>
      </c>
      <c r="I778" t="s">
        <v>92</v>
      </c>
      <c r="J778" t="s">
        <v>158</v>
      </c>
      <c r="K778">
        <v>4200</v>
      </c>
      <c r="L778">
        <v>4</v>
      </c>
      <c r="M778">
        <v>4</v>
      </c>
      <c r="N778">
        <v>2</v>
      </c>
      <c r="O778">
        <f>fact_bookings[[#This Row],[adults_count]]+fact_bookings[[#This Row],[children_count]]</f>
        <v>6</v>
      </c>
      <c r="P778">
        <f>fact_bookings[[#This Row],[check_out_date]]-fact_bookings[[#This Row],[check_in_date]]</f>
        <v>3</v>
      </c>
      <c r="Q778">
        <f>ABS(fact_bookings[[#This Row],[check_in_date]]-fact_bookings[[#This Row],[booking_date]])</f>
        <v>26</v>
      </c>
      <c r="R778" s="10">
        <v>210</v>
      </c>
      <c r="S778">
        <f>fact_bookings[[#This Row],[total_room_revenue]]-fact_bookings[[#This Row],[commission_cost]]</f>
        <v>3990</v>
      </c>
      <c r="T778" s="10">
        <f>fact_bookings[[#This Row],[number_of_rooms]]*fact_bookings[[#This Row],[LOS]]</f>
        <v>12</v>
      </c>
    </row>
    <row r="779" spans="1:20" x14ac:dyDescent="0.2">
      <c r="A779" t="s">
        <v>1725</v>
      </c>
      <c r="B779" t="s">
        <v>1726</v>
      </c>
      <c r="C779" s="1">
        <v>45292</v>
      </c>
      <c r="D779" s="1">
        <v>45350</v>
      </c>
      <c r="E779" s="1">
        <v>45351</v>
      </c>
      <c r="F779" t="s">
        <v>113</v>
      </c>
      <c r="G779" t="s">
        <v>185</v>
      </c>
      <c r="H779" t="s">
        <v>179</v>
      </c>
      <c r="I779" t="s">
        <v>89</v>
      </c>
      <c r="J779" t="s">
        <v>158</v>
      </c>
      <c r="K779">
        <v>1050</v>
      </c>
      <c r="L779">
        <v>3</v>
      </c>
      <c r="M779">
        <v>6</v>
      </c>
      <c r="N779">
        <v>4</v>
      </c>
      <c r="O779">
        <f>fact_bookings[[#This Row],[adults_count]]+fact_bookings[[#This Row],[children_count]]</f>
        <v>10</v>
      </c>
      <c r="P779">
        <f>fact_bookings[[#This Row],[check_out_date]]-fact_bookings[[#This Row],[check_in_date]]</f>
        <v>1</v>
      </c>
      <c r="Q779">
        <f>ABS(fact_bookings[[#This Row],[check_in_date]]-fact_bookings[[#This Row],[booking_date]])</f>
        <v>58</v>
      </c>
      <c r="R779" s="10">
        <v>52.5</v>
      </c>
      <c r="S779">
        <f>fact_bookings[[#This Row],[total_room_revenue]]-fact_bookings[[#This Row],[commission_cost]]</f>
        <v>997.5</v>
      </c>
      <c r="T779" s="10">
        <f>fact_bookings[[#This Row],[number_of_rooms]]*fact_bookings[[#This Row],[LOS]]</f>
        <v>3</v>
      </c>
    </row>
    <row r="780" spans="1:20" x14ac:dyDescent="0.2">
      <c r="A780" t="s">
        <v>1727</v>
      </c>
      <c r="B780" t="s">
        <v>1728</v>
      </c>
      <c r="C780" s="1">
        <v>45292</v>
      </c>
      <c r="D780" s="1">
        <v>45305</v>
      </c>
      <c r="E780" s="1">
        <v>45314</v>
      </c>
      <c r="F780" t="s">
        <v>113</v>
      </c>
      <c r="G780" t="s">
        <v>185</v>
      </c>
      <c r="H780" t="s">
        <v>228</v>
      </c>
      <c r="I780" t="s">
        <v>92</v>
      </c>
      <c r="J780" t="s">
        <v>158</v>
      </c>
      <c r="K780">
        <v>6300</v>
      </c>
      <c r="L780">
        <v>2</v>
      </c>
      <c r="M780">
        <v>6</v>
      </c>
      <c r="N780">
        <v>2</v>
      </c>
      <c r="O780">
        <f>fact_bookings[[#This Row],[adults_count]]+fact_bookings[[#This Row],[children_count]]</f>
        <v>8</v>
      </c>
      <c r="P780">
        <f>fact_bookings[[#This Row],[check_out_date]]-fact_bookings[[#This Row],[check_in_date]]</f>
        <v>9</v>
      </c>
      <c r="Q780">
        <f>ABS(fact_bookings[[#This Row],[check_in_date]]-fact_bookings[[#This Row],[booking_date]])</f>
        <v>13</v>
      </c>
      <c r="R780" s="10">
        <v>630</v>
      </c>
      <c r="S780">
        <f>fact_bookings[[#This Row],[total_room_revenue]]-fact_bookings[[#This Row],[commission_cost]]</f>
        <v>5670</v>
      </c>
      <c r="T780" s="10">
        <f>fact_bookings[[#This Row],[number_of_rooms]]*fact_bookings[[#This Row],[LOS]]</f>
        <v>18</v>
      </c>
    </row>
    <row r="781" spans="1:20" x14ac:dyDescent="0.2">
      <c r="A781" t="s">
        <v>1729</v>
      </c>
      <c r="B781" t="s">
        <v>1730</v>
      </c>
      <c r="C781" s="1">
        <v>45292</v>
      </c>
      <c r="D781" s="1">
        <v>45317</v>
      </c>
      <c r="E781" s="1">
        <v>45330</v>
      </c>
      <c r="F781" t="s">
        <v>111</v>
      </c>
      <c r="G781" t="s">
        <v>178</v>
      </c>
      <c r="H781" t="s">
        <v>182</v>
      </c>
      <c r="I781" t="s">
        <v>93</v>
      </c>
      <c r="J781" t="s">
        <v>158</v>
      </c>
      <c r="K781">
        <v>14300</v>
      </c>
      <c r="L781">
        <v>1</v>
      </c>
      <c r="M781">
        <v>3</v>
      </c>
      <c r="N781">
        <v>1</v>
      </c>
      <c r="O781">
        <f>fact_bookings[[#This Row],[adults_count]]+fact_bookings[[#This Row],[children_count]]</f>
        <v>4</v>
      </c>
      <c r="P781">
        <f>fact_bookings[[#This Row],[check_out_date]]-fact_bookings[[#This Row],[check_in_date]]</f>
        <v>13</v>
      </c>
      <c r="Q781">
        <f>ABS(fact_bookings[[#This Row],[check_in_date]]-fact_bookings[[#This Row],[booking_date]])</f>
        <v>25</v>
      </c>
      <c r="R781" s="10">
        <v>0</v>
      </c>
      <c r="S781">
        <f>fact_bookings[[#This Row],[total_room_revenue]]-fact_bookings[[#This Row],[commission_cost]]</f>
        <v>14300</v>
      </c>
      <c r="T781" s="10">
        <f>fact_bookings[[#This Row],[number_of_rooms]]*fact_bookings[[#This Row],[LOS]]</f>
        <v>13</v>
      </c>
    </row>
    <row r="782" spans="1:20" x14ac:dyDescent="0.2">
      <c r="A782" t="s">
        <v>1731</v>
      </c>
      <c r="B782" t="s">
        <v>1732</v>
      </c>
      <c r="C782" s="1">
        <v>45294</v>
      </c>
      <c r="D782" s="1">
        <v>45337</v>
      </c>
      <c r="E782" s="1">
        <v>45344</v>
      </c>
      <c r="F782" t="s">
        <v>112</v>
      </c>
      <c r="G782" t="s">
        <v>178</v>
      </c>
      <c r="H782" t="s">
        <v>157</v>
      </c>
      <c r="I782" t="s">
        <v>89</v>
      </c>
      <c r="J782" t="s">
        <v>133</v>
      </c>
      <c r="K782">
        <v>0</v>
      </c>
      <c r="L782">
        <v>7</v>
      </c>
      <c r="M782">
        <v>0</v>
      </c>
      <c r="N782">
        <v>0</v>
      </c>
      <c r="O782">
        <f>fact_bookings[[#This Row],[adults_count]]+fact_bookings[[#This Row],[children_count]]</f>
        <v>0</v>
      </c>
      <c r="P782">
        <f>fact_bookings[[#This Row],[check_out_date]]-fact_bookings[[#This Row],[check_in_date]]</f>
        <v>7</v>
      </c>
      <c r="Q782">
        <f>ABS(fact_bookings[[#This Row],[check_in_date]]-fact_bookings[[#This Row],[booking_date]])</f>
        <v>43</v>
      </c>
      <c r="R782" s="10">
        <v>0</v>
      </c>
      <c r="S782">
        <f>fact_bookings[[#This Row],[total_room_revenue]]-fact_bookings[[#This Row],[commission_cost]]</f>
        <v>0</v>
      </c>
      <c r="T782" s="10">
        <f>fact_bookings[[#This Row],[number_of_rooms]]*fact_bookings[[#This Row],[LOS]]</f>
        <v>49</v>
      </c>
    </row>
    <row r="783" spans="1:20" x14ac:dyDescent="0.2">
      <c r="A783" t="s">
        <v>1733</v>
      </c>
      <c r="B783" t="s">
        <v>1734</v>
      </c>
      <c r="C783" s="1">
        <v>45338</v>
      </c>
      <c r="D783" s="1">
        <v>45392</v>
      </c>
      <c r="E783" s="1">
        <v>45396</v>
      </c>
      <c r="F783" t="s">
        <v>112</v>
      </c>
      <c r="G783" t="s">
        <v>190</v>
      </c>
      <c r="H783" t="s">
        <v>203</v>
      </c>
      <c r="I783" t="s">
        <v>89</v>
      </c>
      <c r="J783" t="s">
        <v>158</v>
      </c>
      <c r="K783">
        <v>6400</v>
      </c>
      <c r="L783">
        <v>2</v>
      </c>
      <c r="M783">
        <v>4</v>
      </c>
      <c r="N783">
        <v>1</v>
      </c>
      <c r="O783">
        <f>fact_bookings[[#This Row],[adults_count]]+fact_bookings[[#This Row],[children_count]]</f>
        <v>5</v>
      </c>
      <c r="P783">
        <f>fact_bookings[[#This Row],[check_out_date]]-fact_bookings[[#This Row],[check_in_date]]</f>
        <v>4</v>
      </c>
      <c r="Q783">
        <f>ABS(fact_bookings[[#This Row],[check_in_date]]-fact_bookings[[#This Row],[booking_date]])</f>
        <v>54</v>
      </c>
      <c r="R783" s="10">
        <v>1088</v>
      </c>
      <c r="S783">
        <f>fact_bookings[[#This Row],[total_room_revenue]]-fact_bookings[[#This Row],[commission_cost]]</f>
        <v>5312</v>
      </c>
      <c r="T783" s="10">
        <f>fact_bookings[[#This Row],[number_of_rooms]]*fact_bookings[[#This Row],[LOS]]</f>
        <v>8</v>
      </c>
    </row>
    <row r="784" spans="1:20" x14ac:dyDescent="0.2">
      <c r="A784" t="s">
        <v>1735</v>
      </c>
      <c r="B784" t="s">
        <v>1736</v>
      </c>
      <c r="C784" s="1">
        <v>45338</v>
      </c>
      <c r="D784" s="1">
        <v>45339</v>
      </c>
      <c r="E784" s="1">
        <v>45352</v>
      </c>
      <c r="F784" t="s">
        <v>112</v>
      </c>
      <c r="G784" t="s">
        <v>156</v>
      </c>
      <c r="H784" t="s">
        <v>179</v>
      </c>
      <c r="I784" t="s">
        <v>89</v>
      </c>
      <c r="J784" t="s">
        <v>173</v>
      </c>
      <c r="K784">
        <v>31200</v>
      </c>
      <c r="L784">
        <v>3</v>
      </c>
      <c r="M784">
        <v>3</v>
      </c>
      <c r="N784">
        <v>3</v>
      </c>
      <c r="O784">
        <f>fact_bookings[[#This Row],[adults_count]]+fact_bookings[[#This Row],[children_count]]</f>
        <v>6</v>
      </c>
      <c r="P784">
        <f>fact_bookings[[#This Row],[check_out_date]]-fact_bookings[[#This Row],[check_in_date]]</f>
        <v>13</v>
      </c>
      <c r="Q784">
        <f>ABS(fact_bookings[[#This Row],[check_in_date]]-fact_bookings[[#This Row],[booking_date]])</f>
        <v>1</v>
      </c>
      <c r="R784" s="10">
        <v>1560</v>
      </c>
      <c r="S784">
        <f>fact_bookings[[#This Row],[total_room_revenue]]-fact_bookings[[#This Row],[commission_cost]]</f>
        <v>29640</v>
      </c>
      <c r="T784" s="10">
        <f>fact_bookings[[#This Row],[number_of_rooms]]*fact_bookings[[#This Row],[LOS]]</f>
        <v>39</v>
      </c>
    </row>
    <row r="785" spans="1:20" x14ac:dyDescent="0.2">
      <c r="A785" t="s">
        <v>1737</v>
      </c>
      <c r="B785" t="s">
        <v>1738</v>
      </c>
      <c r="C785" s="1">
        <v>45300</v>
      </c>
      <c r="D785" s="1">
        <v>45353</v>
      </c>
      <c r="E785" s="1">
        <v>45365</v>
      </c>
      <c r="F785" t="s">
        <v>113</v>
      </c>
      <c r="G785" t="s">
        <v>190</v>
      </c>
      <c r="H785" t="s">
        <v>161</v>
      </c>
      <c r="I785" t="s">
        <v>90</v>
      </c>
      <c r="J785" t="s">
        <v>173</v>
      </c>
      <c r="K785">
        <v>8400</v>
      </c>
      <c r="L785">
        <v>2</v>
      </c>
      <c r="M785">
        <v>6</v>
      </c>
      <c r="N785">
        <v>0</v>
      </c>
      <c r="O785">
        <f>fact_bookings[[#This Row],[adults_count]]+fact_bookings[[#This Row],[children_count]]</f>
        <v>6</v>
      </c>
      <c r="P785">
        <f>fact_bookings[[#This Row],[check_out_date]]-fact_bookings[[#This Row],[check_in_date]]</f>
        <v>12</v>
      </c>
      <c r="Q785">
        <f>ABS(fact_bookings[[#This Row],[check_in_date]]-fact_bookings[[#This Row],[booking_date]])</f>
        <v>53</v>
      </c>
      <c r="R785" s="10">
        <v>1260</v>
      </c>
      <c r="S785">
        <f>fact_bookings[[#This Row],[total_room_revenue]]-fact_bookings[[#This Row],[commission_cost]]</f>
        <v>7140</v>
      </c>
      <c r="T785" s="10">
        <f>fact_bookings[[#This Row],[number_of_rooms]]*fact_bookings[[#This Row],[LOS]]</f>
        <v>24</v>
      </c>
    </row>
    <row r="786" spans="1:20" x14ac:dyDescent="0.2">
      <c r="A786" t="s">
        <v>1739</v>
      </c>
      <c r="B786" t="s">
        <v>1740</v>
      </c>
      <c r="C786" s="1">
        <v>45292</v>
      </c>
      <c r="D786" s="1">
        <v>45326</v>
      </c>
      <c r="E786" s="1">
        <v>45336</v>
      </c>
      <c r="F786" t="s">
        <v>113</v>
      </c>
      <c r="G786" t="s">
        <v>190</v>
      </c>
      <c r="H786" t="s">
        <v>179</v>
      </c>
      <c r="I786" t="s">
        <v>93</v>
      </c>
      <c r="J786" t="s">
        <v>158</v>
      </c>
      <c r="K786">
        <v>17500</v>
      </c>
      <c r="L786">
        <v>5</v>
      </c>
      <c r="M786">
        <v>5</v>
      </c>
      <c r="N786">
        <v>3</v>
      </c>
      <c r="O786">
        <f>fact_bookings[[#This Row],[adults_count]]+fact_bookings[[#This Row],[children_count]]</f>
        <v>8</v>
      </c>
      <c r="P786">
        <f>fact_bookings[[#This Row],[check_out_date]]-fact_bookings[[#This Row],[check_in_date]]</f>
        <v>10</v>
      </c>
      <c r="Q786">
        <f>ABS(fact_bookings[[#This Row],[check_in_date]]-fact_bookings[[#This Row],[booking_date]])</f>
        <v>34</v>
      </c>
      <c r="R786" s="10">
        <v>875</v>
      </c>
      <c r="S786">
        <f>fact_bookings[[#This Row],[total_room_revenue]]-fact_bookings[[#This Row],[commission_cost]]</f>
        <v>16625</v>
      </c>
      <c r="T786" s="10">
        <f>fact_bookings[[#This Row],[number_of_rooms]]*fact_bookings[[#This Row],[LOS]]</f>
        <v>50</v>
      </c>
    </row>
    <row r="787" spans="1:20" x14ac:dyDescent="0.2">
      <c r="A787" t="s">
        <v>1741</v>
      </c>
      <c r="B787" t="s">
        <v>1742</v>
      </c>
      <c r="C787" s="1">
        <v>45292</v>
      </c>
      <c r="D787" s="1">
        <v>45293</v>
      </c>
      <c r="E787" s="1">
        <v>45303</v>
      </c>
      <c r="F787" t="s">
        <v>113</v>
      </c>
      <c r="G787" t="s">
        <v>185</v>
      </c>
      <c r="H787" t="s">
        <v>165</v>
      </c>
      <c r="I787" t="s">
        <v>93</v>
      </c>
      <c r="J787" t="s">
        <v>134</v>
      </c>
      <c r="K787">
        <v>7000</v>
      </c>
      <c r="L787">
        <v>2</v>
      </c>
      <c r="M787">
        <v>4</v>
      </c>
      <c r="N787">
        <v>2</v>
      </c>
      <c r="O787">
        <f>fact_bookings[[#This Row],[adults_count]]+fact_bookings[[#This Row],[children_count]]</f>
        <v>6</v>
      </c>
      <c r="P787">
        <f>fact_bookings[[#This Row],[check_out_date]]-fact_bookings[[#This Row],[check_in_date]]</f>
        <v>10</v>
      </c>
      <c r="Q787">
        <f>ABS(fact_bookings[[#This Row],[check_in_date]]-fact_bookings[[#This Row],[booking_date]])</f>
        <v>1</v>
      </c>
      <c r="R787" s="10">
        <v>1400</v>
      </c>
      <c r="S787">
        <f>fact_bookings[[#This Row],[total_room_revenue]]-fact_bookings[[#This Row],[commission_cost]]</f>
        <v>5600</v>
      </c>
      <c r="T787" s="10">
        <f>fact_bookings[[#This Row],[number_of_rooms]]*fact_bookings[[#This Row],[LOS]]</f>
        <v>20</v>
      </c>
    </row>
    <row r="788" spans="1:20" x14ac:dyDescent="0.2">
      <c r="A788" t="s">
        <v>1743</v>
      </c>
      <c r="B788" t="s">
        <v>1744</v>
      </c>
      <c r="C788" s="1">
        <v>45295</v>
      </c>
      <c r="D788" s="1">
        <v>45311</v>
      </c>
      <c r="E788" s="1">
        <v>45313</v>
      </c>
      <c r="F788" t="s">
        <v>113</v>
      </c>
      <c r="G788" t="s">
        <v>185</v>
      </c>
      <c r="H788" t="s">
        <v>165</v>
      </c>
      <c r="I788" t="s">
        <v>90</v>
      </c>
      <c r="J788" t="s">
        <v>158</v>
      </c>
      <c r="K788">
        <v>3500</v>
      </c>
      <c r="L788">
        <v>5</v>
      </c>
      <c r="M788">
        <v>15</v>
      </c>
      <c r="N788">
        <v>5</v>
      </c>
      <c r="O788">
        <f>fact_bookings[[#This Row],[adults_count]]+fact_bookings[[#This Row],[children_count]]</f>
        <v>20</v>
      </c>
      <c r="P788">
        <f>fact_bookings[[#This Row],[check_out_date]]-fact_bookings[[#This Row],[check_in_date]]</f>
        <v>2</v>
      </c>
      <c r="Q788">
        <f>ABS(fact_bookings[[#This Row],[check_in_date]]-fact_bookings[[#This Row],[booking_date]])</f>
        <v>16</v>
      </c>
      <c r="R788" s="10">
        <v>700</v>
      </c>
      <c r="S788">
        <f>fact_bookings[[#This Row],[total_room_revenue]]-fact_bookings[[#This Row],[commission_cost]]</f>
        <v>2800</v>
      </c>
      <c r="T788" s="10">
        <f>fact_bookings[[#This Row],[number_of_rooms]]*fact_bookings[[#This Row],[LOS]]</f>
        <v>10</v>
      </c>
    </row>
    <row r="789" spans="1:20" x14ac:dyDescent="0.2">
      <c r="A789" t="s">
        <v>1745</v>
      </c>
      <c r="B789" t="s">
        <v>1746</v>
      </c>
      <c r="C789" s="1">
        <v>45337</v>
      </c>
      <c r="D789" s="1">
        <v>45389</v>
      </c>
      <c r="E789" s="1">
        <v>45403</v>
      </c>
      <c r="F789" t="s">
        <v>113</v>
      </c>
      <c r="G789" t="s">
        <v>168</v>
      </c>
      <c r="H789" t="s">
        <v>228</v>
      </c>
      <c r="I789" t="s">
        <v>91</v>
      </c>
      <c r="J789" t="s">
        <v>158</v>
      </c>
      <c r="K789">
        <v>4900</v>
      </c>
      <c r="L789">
        <v>1</v>
      </c>
      <c r="M789">
        <v>2</v>
      </c>
      <c r="N789">
        <v>1</v>
      </c>
      <c r="O789">
        <f>fact_bookings[[#This Row],[adults_count]]+fact_bookings[[#This Row],[children_count]]</f>
        <v>3</v>
      </c>
      <c r="P789">
        <f>fact_bookings[[#This Row],[check_out_date]]-fact_bookings[[#This Row],[check_in_date]]</f>
        <v>14</v>
      </c>
      <c r="Q789">
        <f>ABS(fact_bookings[[#This Row],[check_in_date]]-fact_bookings[[#This Row],[booking_date]])</f>
        <v>52</v>
      </c>
      <c r="R789" s="10">
        <v>490</v>
      </c>
      <c r="S789">
        <f>fact_bookings[[#This Row],[total_room_revenue]]-fact_bookings[[#This Row],[commission_cost]]</f>
        <v>4410</v>
      </c>
      <c r="T789" s="10">
        <f>fact_bookings[[#This Row],[number_of_rooms]]*fact_bookings[[#This Row],[LOS]]</f>
        <v>14</v>
      </c>
    </row>
    <row r="790" spans="1:20" x14ac:dyDescent="0.2">
      <c r="A790" t="s">
        <v>1747</v>
      </c>
      <c r="B790" t="s">
        <v>1748</v>
      </c>
      <c r="C790" s="1">
        <v>45337</v>
      </c>
      <c r="D790" s="1">
        <v>45339</v>
      </c>
      <c r="E790" s="1">
        <v>45346</v>
      </c>
      <c r="F790" t="s">
        <v>111</v>
      </c>
      <c r="G790" t="s">
        <v>178</v>
      </c>
      <c r="H790" t="s">
        <v>182</v>
      </c>
      <c r="I790" t="s">
        <v>93</v>
      </c>
      <c r="J790" t="s">
        <v>158</v>
      </c>
      <c r="K790">
        <v>23100</v>
      </c>
      <c r="L790">
        <v>3</v>
      </c>
      <c r="M790">
        <v>3</v>
      </c>
      <c r="N790">
        <v>1</v>
      </c>
      <c r="O790">
        <f>fact_bookings[[#This Row],[adults_count]]+fact_bookings[[#This Row],[children_count]]</f>
        <v>4</v>
      </c>
      <c r="P790">
        <f>fact_bookings[[#This Row],[check_out_date]]-fact_bookings[[#This Row],[check_in_date]]</f>
        <v>7</v>
      </c>
      <c r="Q790">
        <f>ABS(fact_bookings[[#This Row],[check_in_date]]-fact_bookings[[#This Row],[booking_date]])</f>
        <v>2</v>
      </c>
      <c r="R790" s="10">
        <v>0</v>
      </c>
      <c r="S790">
        <f>fact_bookings[[#This Row],[total_room_revenue]]-fact_bookings[[#This Row],[commission_cost]]</f>
        <v>23100</v>
      </c>
      <c r="T790" s="10">
        <f>fact_bookings[[#This Row],[number_of_rooms]]*fact_bookings[[#This Row],[LOS]]</f>
        <v>21</v>
      </c>
    </row>
    <row r="791" spans="1:20" x14ac:dyDescent="0.2">
      <c r="A791" t="s">
        <v>1749</v>
      </c>
      <c r="B791" t="s">
        <v>1750</v>
      </c>
      <c r="C791" s="1">
        <v>45337</v>
      </c>
      <c r="D791" s="1">
        <v>45366</v>
      </c>
      <c r="E791" s="1">
        <v>45377</v>
      </c>
      <c r="F791" t="s">
        <v>113</v>
      </c>
      <c r="G791" t="s">
        <v>171</v>
      </c>
      <c r="H791" t="s">
        <v>182</v>
      </c>
      <c r="I791" t="s">
        <v>92</v>
      </c>
      <c r="J791" t="s">
        <v>158</v>
      </c>
      <c r="K791">
        <v>3850</v>
      </c>
      <c r="L791">
        <v>1</v>
      </c>
      <c r="M791">
        <v>3</v>
      </c>
      <c r="N791">
        <v>1</v>
      </c>
      <c r="O791">
        <f>fact_bookings[[#This Row],[adults_count]]+fact_bookings[[#This Row],[children_count]]</f>
        <v>4</v>
      </c>
      <c r="P791">
        <f>fact_bookings[[#This Row],[check_out_date]]-fact_bookings[[#This Row],[check_in_date]]</f>
        <v>11</v>
      </c>
      <c r="Q791">
        <f>ABS(fact_bookings[[#This Row],[check_in_date]]-fact_bookings[[#This Row],[booking_date]])</f>
        <v>29</v>
      </c>
      <c r="R791" s="10">
        <v>0</v>
      </c>
      <c r="S791">
        <f>fact_bookings[[#This Row],[total_room_revenue]]-fact_bookings[[#This Row],[commission_cost]]</f>
        <v>3850</v>
      </c>
      <c r="T791" s="10">
        <f>fact_bookings[[#This Row],[number_of_rooms]]*fact_bookings[[#This Row],[LOS]]</f>
        <v>11</v>
      </c>
    </row>
    <row r="792" spans="1:20" x14ac:dyDescent="0.2">
      <c r="A792" t="s">
        <v>1751</v>
      </c>
      <c r="B792" t="s">
        <v>1752</v>
      </c>
      <c r="C792" s="1">
        <v>45313</v>
      </c>
      <c r="D792" s="1">
        <v>45314</v>
      </c>
      <c r="E792" s="1">
        <v>45322</v>
      </c>
      <c r="F792" t="s">
        <v>113</v>
      </c>
      <c r="G792" t="s">
        <v>190</v>
      </c>
      <c r="H792" t="s">
        <v>179</v>
      </c>
      <c r="I792" t="s">
        <v>90</v>
      </c>
      <c r="J792" t="s">
        <v>158</v>
      </c>
      <c r="K792">
        <v>11200</v>
      </c>
      <c r="L792">
        <v>4</v>
      </c>
      <c r="M792">
        <v>8</v>
      </c>
      <c r="N792">
        <v>2</v>
      </c>
      <c r="O792">
        <f>fact_bookings[[#This Row],[adults_count]]+fact_bookings[[#This Row],[children_count]]</f>
        <v>10</v>
      </c>
      <c r="P792">
        <f>fact_bookings[[#This Row],[check_out_date]]-fact_bookings[[#This Row],[check_in_date]]</f>
        <v>8</v>
      </c>
      <c r="Q792">
        <f>ABS(fact_bookings[[#This Row],[check_in_date]]-fact_bookings[[#This Row],[booking_date]])</f>
        <v>1</v>
      </c>
      <c r="R792" s="10">
        <v>560</v>
      </c>
      <c r="S792">
        <f>fact_bookings[[#This Row],[total_room_revenue]]-fact_bookings[[#This Row],[commission_cost]]</f>
        <v>10640</v>
      </c>
      <c r="T792" s="10">
        <f>fact_bookings[[#This Row],[number_of_rooms]]*fact_bookings[[#This Row],[LOS]]</f>
        <v>32</v>
      </c>
    </row>
    <row r="793" spans="1:20" x14ac:dyDescent="0.2">
      <c r="A793" t="s">
        <v>1753</v>
      </c>
      <c r="B793" t="s">
        <v>1754</v>
      </c>
      <c r="C793" s="1">
        <v>45292</v>
      </c>
      <c r="D793" s="1">
        <v>45338</v>
      </c>
      <c r="E793" s="1">
        <v>45352</v>
      </c>
      <c r="F793" t="s">
        <v>113</v>
      </c>
      <c r="G793" t="s">
        <v>171</v>
      </c>
      <c r="H793" t="s">
        <v>203</v>
      </c>
      <c r="I793" t="s">
        <v>93</v>
      </c>
      <c r="J793" t="s">
        <v>134</v>
      </c>
      <c r="K793">
        <v>19600</v>
      </c>
      <c r="L793">
        <v>4</v>
      </c>
      <c r="M793">
        <v>8</v>
      </c>
      <c r="N793">
        <v>1</v>
      </c>
      <c r="O793">
        <f>fact_bookings[[#This Row],[adults_count]]+fact_bookings[[#This Row],[children_count]]</f>
        <v>9</v>
      </c>
      <c r="P793">
        <f>fact_bookings[[#This Row],[check_out_date]]-fact_bookings[[#This Row],[check_in_date]]</f>
        <v>14</v>
      </c>
      <c r="Q793">
        <f>ABS(fact_bookings[[#This Row],[check_in_date]]-fact_bookings[[#This Row],[booking_date]])</f>
        <v>46</v>
      </c>
      <c r="R793" s="10">
        <v>3332</v>
      </c>
      <c r="S793">
        <f>fact_bookings[[#This Row],[total_room_revenue]]-fact_bookings[[#This Row],[commission_cost]]</f>
        <v>16268</v>
      </c>
      <c r="T793" s="10">
        <f>fact_bookings[[#This Row],[number_of_rooms]]*fact_bookings[[#This Row],[LOS]]</f>
        <v>56</v>
      </c>
    </row>
    <row r="794" spans="1:20" x14ac:dyDescent="0.2">
      <c r="A794" t="s">
        <v>1755</v>
      </c>
      <c r="B794" t="s">
        <v>1756</v>
      </c>
      <c r="C794" s="1">
        <v>45292</v>
      </c>
      <c r="D794" s="1">
        <v>45293</v>
      </c>
      <c r="E794" s="1">
        <v>45299</v>
      </c>
      <c r="F794" t="s">
        <v>113</v>
      </c>
      <c r="G794" t="s">
        <v>156</v>
      </c>
      <c r="H794" t="s">
        <v>179</v>
      </c>
      <c r="I794" t="s">
        <v>93</v>
      </c>
      <c r="J794" t="s">
        <v>133</v>
      </c>
      <c r="K794">
        <v>0</v>
      </c>
      <c r="L794">
        <v>5</v>
      </c>
      <c r="M794">
        <v>0</v>
      </c>
      <c r="N794">
        <v>0</v>
      </c>
      <c r="O794">
        <f>fact_bookings[[#This Row],[adults_count]]+fact_bookings[[#This Row],[children_count]]</f>
        <v>0</v>
      </c>
      <c r="P794">
        <f>fact_bookings[[#This Row],[check_out_date]]-fact_bookings[[#This Row],[check_in_date]]</f>
        <v>6</v>
      </c>
      <c r="Q794">
        <f>ABS(fact_bookings[[#This Row],[check_in_date]]-fact_bookings[[#This Row],[booking_date]])</f>
        <v>1</v>
      </c>
      <c r="R794" s="10">
        <v>0</v>
      </c>
      <c r="S794">
        <f>fact_bookings[[#This Row],[total_room_revenue]]-fact_bookings[[#This Row],[commission_cost]]</f>
        <v>0</v>
      </c>
      <c r="T794" s="10">
        <f>fact_bookings[[#This Row],[number_of_rooms]]*fact_bookings[[#This Row],[LOS]]</f>
        <v>30</v>
      </c>
    </row>
    <row r="795" spans="1:20" x14ac:dyDescent="0.2">
      <c r="A795" t="s">
        <v>1757</v>
      </c>
      <c r="B795" t="s">
        <v>1758</v>
      </c>
      <c r="C795" s="1">
        <v>45312</v>
      </c>
      <c r="D795" s="1">
        <v>45345</v>
      </c>
      <c r="E795" s="1">
        <v>45356</v>
      </c>
      <c r="F795" t="s">
        <v>113</v>
      </c>
      <c r="G795" t="s">
        <v>178</v>
      </c>
      <c r="H795" t="s">
        <v>179</v>
      </c>
      <c r="I795" t="s">
        <v>90</v>
      </c>
      <c r="J795" t="s">
        <v>158</v>
      </c>
      <c r="K795">
        <v>3850</v>
      </c>
      <c r="L795">
        <v>1</v>
      </c>
      <c r="M795">
        <v>1</v>
      </c>
      <c r="N795">
        <v>1</v>
      </c>
      <c r="O795">
        <f>fact_bookings[[#This Row],[adults_count]]+fact_bookings[[#This Row],[children_count]]</f>
        <v>2</v>
      </c>
      <c r="P795">
        <f>fact_bookings[[#This Row],[check_out_date]]-fact_bookings[[#This Row],[check_in_date]]</f>
        <v>11</v>
      </c>
      <c r="Q795">
        <f>ABS(fact_bookings[[#This Row],[check_in_date]]-fact_bookings[[#This Row],[booking_date]])</f>
        <v>33</v>
      </c>
      <c r="R795" s="10">
        <v>192.5</v>
      </c>
      <c r="S795">
        <f>fact_bookings[[#This Row],[total_room_revenue]]-fact_bookings[[#This Row],[commission_cost]]</f>
        <v>3657.5</v>
      </c>
      <c r="T795" s="10">
        <f>fact_bookings[[#This Row],[number_of_rooms]]*fact_bookings[[#This Row],[LOS]]</f>
        <v>11</v>
      </c>
    </row>
    <row r="796" spans="1:20" x14ac:dyDescent="0.2">
      <c r="A796" t="s">
        <v>1759</v>
      </c>
      <c r="B796" t="s">
        <v>1760</v>
      </c>
      <c r="C796" s="1">
        <v>45318</v>
      </c>
      <c r="D796" s="1">
        <v>45402</v>
      </c>
      <c r="E796" s="1">
        <v>45403</v>
      </c>
      <c r="F796" t="s">
        <v>111</v>
      </c>
      <c r="G796" t="s">
        <v>178</v>
      </c>
      <c r="H796" t="s">
        <v>165</v>
      </c>
      <c r="I796" t="s">
        <v>93</v>
      </c>
      <c r="J796" t="s">
        <v>134</v>
      </c>
      <c r="K796">
        <v>1100</v>
      </c>
      <c r="L796">
        <v>1</v>
      </c>
      <c r="M796">
        <v>3</v>
      </c>
      <c r="N796">
        <v>0</v>
      </c>
      <c r="O796">
        <f>fact_bookings[[#This Row],[adults_count]]+fact_bookings[[#This Row],[children_count]]</f>
        <v>3</v>
      </c>
      <c r="P796">
        <f>fact_bookings[[#This Row],[check_out_date]]-fact_bookings[[#This Row],[check_in_date]]</f>
        <v>1</v>
      </c>
      <c r="Q796">
        <f>ABS(fact_bookings[[#This Row],[check_in_date]]-fact_bookings[[#This Row],[booking_date]])</f>
        <v>84</v>
      </c>
      <c r="R796" s="10">
        <v>220</v>
      </c>
      <c r="S796">
        <f>fact_bookings[[#This Row],[total_room_revenue]]-fact_bookings[[#This Row],[commission_cost]]</f>
        <v>880</v>
      </c>
      <c r="T796" s="10">
        <f>fact_bookings[[#This Row],[number_of_rooms]]*fact_bookings[[#This Row],[LOS]]</f>
        <v>1</v>
      </c>
    </row>
    <row r="797" spans="1:20" x14ac:dyDescent="0.2">
      <c r="A797" t="s">
        <v>1761</v>
      </c>
      <c r="B797" t="s">
        <v>1762</v>
      </c>
      <c r="C797" s="1">
        <v>45310</v>
      </c>
      <c r="D797" s="1">
        <v>45316</v>
      </c>
      <c r="E797" s="1">
        <v>45323</v>
      </c>
      <c r="F797" t="s">
        <v>113</v>
      </c>
      <c r="G797" t="s">
        <v>185</v>
      </c>
      <c r="H797" t="s">
        <v>165</v>
      </c>
      <c r="I797" t="s">
        <v>89</v>
      </c>
      <c r="J797" t="s">
        <v>158</v>
      </c>
      <c r="K797">
        <v>7350</v>
      </c>
      <c r="L797">
        <v>3</v>
      </c>
      <c r="M797">
        <v>9</v>
      </c>
      <c r="N797">
        <v>3</v>
      </c>
      <c r="O797">
        <f>fact_bookings[[#This Row],[adults_count]]+fact_bookings[[#This Row],[children_count]]</f>
        <v>12</v>
      </c>
      <c r="P797">
        <f>fact_bookings[[#This Row],[check_out_date]]-fact_bookings[[#This Row],[check_in_date]]</f>
        <v>7</v>
      </c>
      <c r="Q797">
        <f>ABS(fact_bookings[[#This Row],[check_in_date]]-fact_bookings[[#This Row],[booking_date]])</f>
        <v>6</v>
      </c>
      <c r="R797" s="10">
        <v>1470</v>
      </c>
      <c r="S797">
        <f>fact_bookings[[#This Row],[total_room_revenue]]-fact_bookings[[#This Row],[commission_cost]]</f>
        <v>5880</v>
      </c>
      <c r="T797" s="10">
        <f>fact_bookings[[#This Row],[number_of_rooms]]*fact_bookings[[#This Row],[LOS]]</f>
        <v>21</v>
      </c>
    </row>
    <row r="798" spans="1:20" x14ac:dyDescent="0.2">
      <c r="A798" t="s">
        <v>1763</v>
      </c>
      <c r="B798" t="s">
        <v>1764</v>
      </c>
      <c r="C798" s="1">
        <v>45292</v>
      </c>
      <c r="D798" s="1">
        <v>45293</v>
      </c>
      <c r="E798" s="1">
        <v>45306</v>
      </c>
      <c r="F798" t="s">
        <v>110</v>
      </c>
      <c r="G798" t="s">
        <v>190</v>
      </c>
      <c r="H798" t="s">
        <v>182</v>
      </c>
      <c r="I798" t="s">
        <v>90</v>
      </c>
      <c r="J798" t="s">
        <v>173</v>
      </c>
      <c r="K798">
        <v>28600</v>
      </c>
      <c r="L798">
        <v>4</v>
      </c>
      <c r="M798">
        <v>4</v>
      </c>
      <c r="N798">
        <v>4</v>
      </c>
      <c r="O798">
        <f>fact_bookings[[#This Row],[adults_count]]+fact_bookings[[#This Row],[children_count]]</f>
        <v>8</v>
      </c>
      <c r="P798">
        <f>fact_bookings[[#This Row],[check_out_date]]-fact_bookings[[#This Row],[check_in_date]]</f>
        <v>13</v>
      </c>
      <c r="Q798">
        <f>ABS(fact_bookings[[#This Row],[check_in_date]]-fact_bookings[[#This Row],[booking_date]])</f>
        <v>1</v>
      </c>
      <c r="R798" s="10">
        <v>0</v>
      </c>
      <c r="S798">
        <f>fact_bookings[[#This Row],[total_room_revenue]]-fact_bookings[[#This Row],[commission_cost]]</f>
        <v>28600</v>
      </c>
      <c r="T798" s="10">
        <f>fact_bookings[[#This Row],[number_of_rooms]]*fact_bookings[[#This Row],[LOS]]</f>
        <v>52</v>
      </c>
    </row>
    <row r="799" spans="1:20" x14ac:dyDescent="0.2">
      <c r="A799" t="s">
        <v>1765</v>
      </c>
      <c r="B799" t="s">
        <v>1766</v>
      </c>
      <c r="C799" s="1">
        <v>45309</v>
      </c>
      <c r="D799" s="1">
        <v>45365</v>
      </c>
      <c r="E799" s="1">
        <v>45375</v>
      </c>
      <c r="F799" t="s">
        <v>113</v>
      </c>
      <c r="G799" t="s">
        <v>178</v>
      </c>
      <c r="H799" t="s">
        <v>228</v>
      </c>
      <c r="I799" t="s">
        <v>90</v>
      </c>
      <c r="J799" t="s">
        <v>158</v>
      </c>
      <c r="K799">
        <v>7000</v>
      </c>
      <c r="L799">
        <v>2</v>
      </c>
      <c r="M799">
        <v>6</v>
      </c>
      <c r="N799">
        <v>0</v>
      </c>
      <c r="O799">
        <f>fact_bookings[[#This Row],[adults_count]]+fact_bookings[[#This Row],[children_count]]</f>
        <v>6</v>
      </c>
      <c r="P799">
        <f>fact_bookings[[#This Row],[check_out_date]]-fact_bookings[[#This Row],[check_in_date]]</f>
        <v>10</v>
      </c>
      <c r="Q799">
        <f>ABS(fact_bookings[[#This Row],[check_in_date]]-fact_bookings[[#This Row],[booking_date]])</f>
        <v>56</v>
      </c>
      <c r="R799" s="10">
        <v>700</v>
      </c>
      <c r="S799">
        <f>fact_bookings[[#This Row],[total_room_revenue]]-fact_bookings[[#This Row],[commission_cost]]</f>
        <v>6300</v>
      </c>
      <c r="T799" s="10">
        <f>fact_bookings[[#This Row],[number_of_rooms]]*fact_bookings[[#This Row],[LOS]]</f>
        <v>20</v>
      </c>
    </row>
    <row r="800" spans="1:20" x14ac:dyDescent="0.2">
      <c r="A800" t="s">
        <v>1767</v>
      </c>
      <c r="B800" t="s">
        <v>1768</v>
      </c>
      <c r="C800" s="1">
        <v>45292</v>
      </c>
      <c r="D800" s="1">
        <v>45293</v>
      </c>
      <c r="E800" s="1">
        <v>45295</v>
      </c>
      <c r="F800" t="s">
        <v>113</v>
      </c>
      <c r="G800" t="s">
        <v>178</v>
      </c>
      <c r="H800" t="s">
        <v>157</v>
      </c>
      <c r="I800" t="s">
        <v>91</v>
      </c>
      <c r="J800" t="s">
        <v>158</v>
      </c>
      <c r="K800">
        <v>1400</v>
      </c>
      <c r="L800">
        <v>2</v>
      </c>
      <c r="M800">
        <v>2</v>
      </c>
      <c r="N800">
        <v>1</v>
      </c>
      <c r="O800">
        <f>fact_bookings[[#This Row],[adults_count]]+fact_bookings[[#This Row],[children_count]]</f>
        <v>3</v>
      </c>
      <c r="P800">
        <f>fact_bookings[[#This Row],[check_out_date]]-fact_bookings[[#This Row],[check_in_date]]</f>
        <v>2</v>
      </c>
      <c r="Q800">
        <f>ABS(fact_bookings[[#This Row],[check_in_date]]-fact_bookings[[#This Row],[booking_date]])</f>
        <v>1</v>
      </c>
      <c r="R800" s="10">
        <v>0</v>
      </c>
      <c r="S800">
        <f>fact_bookings[[#This Row],[total_room_revenue]]-fact_bookings[[#This Row],[commission_cost]]</f>
        <v>1400</v>
      </c>
      <c r="T800" s="10">
        <f>fact_bookings[[#This Row],[number_of_rooms]]*fact_bookings[[#This Row],[LOS]]</f>
        <v>4</v>
      </c>
    </row>
    <row r="801" spans="1:20" x14ac:dyDescent="0.2">
      <c r="A801" t="s">
        <v>1769</v>
      </c>
      <c r="B801" t="s">
        <v>1770</v>
      </c>
      <c r="C801" s="1">
        <v>45309</v>
      </c>
      <c r="D801" s="1">
        <v>45343</v>
      </c>
      <c r="E801" s="1">
        <v>45348</v>
      </c>
      <c r="F801" t="s">
        <v>113</v>
      </c>
      <c r="G801" t="s">
        <v>171</v>
      </c>
      <c r="H801" t="s">
        <v>161</v>
      </c>
      <c r="I801" t="s">
        <v>93</v>
      </c>
      <c r="J801" t="s">
        <v>158</v>
      </c>
      <c r="K801">
        <v>7000</v>
      </c>
      <c r="L801">
        <v>4</v>
      </c>
      <c r="M801">
        <v>8</v>
      </c>
      <c r="N801">
        <v>6</v>
      </c>
      <c r="O801">
        <f>fact_bookings[[#This Row],[adults_count]]+fact_bookings[[#This Row],[children_count]]</f>
        <v>14</v>
      </c>
      <c r="P801">
        <f>fact_bookings[[#This Row],[check_out_date]]-fact_bookings[[#This Row],[check_in_date]]</f>
        <v>5</v>
      </c>
      <c r="Q801">
        <f>ABS(fact_bookings[[#This Row],[check_in_date]]-fact_bookings[[#This Row],[booking_date]])</f>
        <v>34</v>
      </c>
      <c r="R801" s="10">
        <v>1050</v>
      </c>
      <c r="S801">
        <f>fact_bookings[[#This Row],[total_room_revenue]]-fact_bookings[[#This Row],[commission_cost]]</f>
        <v>5950</v>
      </c>
      <c r="T801" s="10">
        <f>fact_bookings[[#This Row],[number_of_rooms]]*fact_bookings[[#This Row],[LOS]]</f>
        <v>20</v>
      </c>
    </row>
    <row r="802" spans="1:20" x14ac:dyDescent="0.2">
      <c r="A802" t="s">
        <v>1771</v>
      </c>
      <c r="B802" t="s">
        <v>1772</v>
      </c>
      <c r="C802" s="1">
        <v>45322</v>
      </c>
      <c r="D802" s="1">
        <v>45378</v>
      </c>
      <c r="E802" s="1">
        <v>45382</v>
      </c>
      <c r="F802" t="s">
        <v>113</v>
      </c>
      <c r="G802" t="s">
        <v>178</v>
      </c>
      <c r="H802" t="s">
        <v>228</v>
      </c>
      <c r="I802" t="s">
        <v>92</v>
      </c>
      <c r="J802" t="s">
        <v>158</v>
      </c>
      <c r="K802">
        <v>4200</v>
      </c>
      <c r="L802">
        <v>3</v>
      </c>
      <c r="M802">
        <v>6</v>
      </c>
      <c r="N802">
        <v>1</v>
      </c>
      <c r="O802">
        <f>fact_bookings[[#This Row],[adults_count]]+fact_bookings[[#This Row],[children_count]]</f>
        <v>7</v>
      </c>
      <c r="P802">
        <f>fact_bookings[[#This Row],[check_out_date]]-fact_bookings[[#This Row],[check_in_date]]</f>
        <v>4</v>
      </c>
      <c r="Q802">
        <f>ABS(fact_bookings[[#This Row],[check_in_date]]-fact_bookings[[#This Row],[booking_date]])</f>
        <v>56</v>
      </c>
      <c r="R802" s="10">
        <v>420</v>
      </c>
      <c r="S802">
        <f>fact_bookings[[#This Row],[total_room_revenue]]-fact_bookings[[#This Row],[commission_cost]]</f>
        <v>3780</v>
      </c>
      <c r="T802" s="10">
        <f>fact_bookings[[#This Row],[number_of_rooms]]*fact_bookings[[#This Row],[LOS]]</f>
        <v>12</v>
      </c>
    </row>
    <row r="803" spans="1:20" x14ac:dyDescent="0.2">
      <c r="A803" t="s">
        <v>1773</v>
      </c>
      <c r="B803" t="s">
        <v>1774</v>
      </c>
      <c r="C803" s="1">
        <v>45337</v>
      </c>
      <c r="D803" s="1">
        <v>45346</v>
      </c>
      <c r="E803" s="1">
        <v>45360</v>
      </c>
      <c r="F803" t="s">
        <v>114</v>
      </c>
      <c r="G803" t="s">
        <v>168</v>
      </c>
      <c r="H803" t="s">
        <v>157</v>
      </c>
      <c r="I803" t="s">
        <v>90</v>
      </c>
      <c r="J803" t="s">
        <v>158</v>
      </c>
      <c r="K803">
        <v>50400</v>
      </c>
      <c r="L803">
        <v>3</v>
      </c>
      <c r="M803">
        <v>3</v>
      </c>
      <c r="N803">
        <v>2</v>
      </c>
      <c r="O803">
        <f>fact_bookings[[#This Row],[adults_count]]+fact_bookings[[#This Row],[children_count]]</f>
        <v>5</v>
      </c>
      <c r="P803">
        <f>fact_bookings[[#This Row],[check_out_date]]-fact_bookings[[#This Row],[check_in_date]]</f>
        <v>14</v>
      </c>
      <c r="Q803">
        <f>ABS(fact_bookings[[#This Row],[check_in_date]]-fact_bookings[[#This Row],[booking_date]])</f>
        <v>9</v>
      </c>
      <c r="R803" s="10">
        <v>0</v>
      </c>
      <c r="S803">
        <f>fact_bookings[[#This Row],[total_room_revenue]]-fact_bookings[[#This Row],[commission_cost]]</f>
        <v>50400</v>
      </c>
      <c r="T803" s="10">
        <f>fact_bookings[[#This Row],[number_of_rooms]]*fact_bookings[[#This Row],[LOS]]</f>
        <v>42</v>
      </c>
    </row>
    <row r="804" spans="1:20" x14ac:dyDescent="0.2">
      <c r="A804" t="s">
        <v>1775</v>
      </c>
      <c r="B804" t="s">
        <v>1776</v>
      </c>
      <c r="C804" s="1">
        <v>45298</v>
      </c>
      <c r="D804" s="1">
        <v>45299</v>
      </c>
      <c r="E804" s="1">
        <v>45303</v>
      </c>
      <c r="F804" t="s">
        <v>114</v>
      </c>
      <c r="G804" t="s">
        <v>164</v>
      </c>
      <c r="H804" t="s">
        <v>161</v>
      </c>
      <c r="I804" t="s">
        <v>90</v>
      </c>
      <c r="J804" t="s">
        <v>158</v>
      </c>
      <c r="K804">
        <v>9600</v>
      </c>
      <c r="L804">
        <v>2</v>
      </c>
      <c r="M804">
        <v>2</v>
      </c>
      <c r="N804">
        <v>1</v>
      </c>
      <c r="O804">
        <f>fact_bookings[[#This Row],[adults_count]]+fact_bookings[[#This Row],[children_count]]</f>
        <v>3</v>
      </c>
      <c r="P804">
        <f>fact_bookings[[#This Row],[check_out_date]]-fact_bookings[[#This Row],[check_in_date]]</f>
        <v>4</v>
      </c>
      <c r="Q804">
        <f>ABS(fact_bookings[[#This Row],[check_in_date]]-fact_bookings[[#This Row],[booking_date]])</f>
        <v>1</v>
      </c>
      <c r="R804" s="10">
        <v>1440</v>
      </c>
      <c r="S804">
        <f>fact_bookings[[#This Row],[total_room_revenue]]-fact_bookings[[#This Row],[commission_cost]]</f>
        <v>8160</v>
      </c>
      <c r="T804" s="10">
        <f>fact_bookings[[#This Row],[number_of_rooms]]*fact_bookings[[#This Row],[LOS]]</f>
        <v>8</v>
      </c>
    </row>
    <row r="805" spans="1:20" x14ac:dyDescent="0.2">
      <c r="A805" t="s">
        <v>1777</v>
      </c>
      <c r="B805" t="s">
        <v>1778</v>
      </c>
      <c r="C805" s="1">
        <v>45292</v>
      </c>
      <c r="D805" s="1">
        <v>45293</v>
      </c>
      <c r="E805" s="1">
        <v>45301</v>
      </c>
      <c r="F805" t="s">
        <v>110</v>
      </c>
      <c r="G805" t="s">
        <v>190</v>
      </c>
      <c r="H805" t="s">
        <v>203</v>
      </c>
      <c r="I805" t="s">
        <v>92</v>
      </c>
      <c r="J805" t="s">
        <v>158</v>
      </c>
      <c r="K805">
        <v>8800</v>
      </c>
      <c r="L805">
        <v>2</v>
      </c>
      <c r="M805">
        <v>4</v>
      </c>
      <c r="N805">
        <v>1</v>
      </c>
      <c r="O805">
        <f>fact_bookings[[#This Row],[adults_count]]+fact_bookings[[#This Row],[children_count]]</f>
        <v>5</v>
      </c>
      <c r="P805">
        <f>fact_bookings[[#This Row],[check_out_date]]-fact_bookings[[#This Row],[check_in_date]]</f>
        <v>8</v>
      </c>
      <c r="Q805">
        <f>ABS(fact_bookings[[#This Row],[check_in_date]]-fact_bookings[[#This Row],[booking_date]])</f>
        <v>1</v>
      </c>
      <c r="R805" s="10">
        <v>1496</v>
      </c>
      <c r="S805">
        <f>fact_bookings[[#This Row],[total_room_revenue]]-fact_bookings[[#This Row],[commission_cost]]</f>
        <v>7304</v>
      </c>
      <c r="T805" s="10">
        <f>fact_bookings[[#This Row],[number_of_rooms]]*fact_bookings[[#This Row],[LOS]]</f>
        <v>16</v>
      </c>
    </row>
    <row r="806" spans="1:20" x14ac:dyDescent="0.2">
      <c r="A806" t="s">
        <v>1779</v>
      </c>
      <c r="B806" t="s">
        <v>1780</v>
      </c>
      <c r="C806" s="1">
        <v>45307</v>
      </c>
      <c r="D806" s="1">
        <v>45310</v>
      </c>
      <c r="E806" s="1">
        <v>45320</v>
      </c>
      <c r="F806" t="s">
        <v>113</v>
      </c>
      <c r="G806" t="s">
        <v>156</v>
      </c>
      <c r="H806" t="s">
        <v>161</v>
      </c>
      <c r="I806" t="s">
        <v>89</v>
      </c>
      <c r="J806" t="s">
        <v>158</v>
      </c>
      <c r="K806">
        <v>14000</v>
      </c>
      <c r="L806">
        <v>4</v>
      </c>
      <c r="M806">
        <v>8</v>
      </c>
      <c r="N806">
        <v>2</v>
      </c>
      <c r="O806">
        <f>fact_bookings[[#This Row],[adults_count]]+fact_bookings[[#This Row],[children_count]]</f>
        <v>10</v>
      </c>
      <c r="P806">
        <f>fact_bookings[[#This Row],[check_out_date]]-fact_bookings[[#This Row],[check_in_date]]</f>
        <v>10</v>
      </c>
      <c r="Q806">
        <f>ABS(fact_bookings[[#This Row],[check_in_date]]-fact_bookings[[#This Row],[booking_date]])</f>
        <v>3</v>
      </c>
      <c r="R806" s="10">
        <v>2100</v>
      </c>
      <c r="S806">
        <f>fact_bookings[[#This Row],[total_room_revenue]]-fact_bookings[[#This Row],[commission_cost]]</f>
        <v>11900</v>
      </c>
      <c r="T806" s="10">
        <f>fact_bookings[[#This Row],[number_of_rooms]]*fact_bookings[[#This Row],[LOS]]</f>
        <v>40</v>
      </c>
    </row>
    <row r="807" spans="1:20" x14ac:dyDescent="0.2">
      <c r="A807" t="s">
        <v>1781</v>
      </c>
      <c r="B807" t="s">
        <v>1782</v>
      </c>
      <c r="C807" s="1">
        <v>45292</v>
      </c>
      <c r="D807" s="1">
        <v>45293</v>
      </c>
      <c r="E807" s="1">
        <v>45300</v>
      </c>
      <c r="F807" t="s">
        <v>110</v>
      </c>
      <c r="G807" t="s">
        <v>190</v>
      </c>
      <c r="H807" t="s">
        <v>203</v>
      </c>
      <c r="I807" t="s">
        <v>91</v>
      </c>
      <c r="J807" t="s">
        <v>173</v>
      </c>
      <c r="K807">
        <v>11550</v>
      </c>
      <c r="L807">
        <v>3</v>
      </c>
      <c r="M807">
        <v>6</v>
      </c>
      <c r="N807">
        <v>4</v>
      </c>
      <c r="O807">
        <f>fact_bookings[[#This Row],[adults_count]]+fact_bookings[[#This Row],[children_count]]</f>
        <v>10</v>
      </c>
      <c r="P807">
        <f>fact_bookings[[#This Row],[check_out_date]]-fact_bookings[[#This Row],[check_in_date]]</f>
        <v>7</v>
      </c>
      <c r="Q807">
        <f>ABS(fact_bookings[[#This Row],[check_in_date]]-fact_bookings[[#This Row],[booking_date]])</f>
        <v>1</v>
      </c>
      <c r="R807" s="10">
        <v>1963.5</v>
      </c>
      <c r="S807">
        <f>fact_bookings[[#This Row],[total_room_revenue]]-fact_bookings[[#This Row],[commission_cost]]</f>
        <v>9586.5</v>
      </c>
      <c r="T807" s="10">
        <f>fact_bookings[[#This Row],[number_of_rooms]]*fact_bookings[[#This Row],[LOS]]</f>
        <v>21</v>
      </c>
    </row>
    <row r="808" spans="1:20" x14ac:dyDescent="0.2">
      <c r="A808" t="s">
        <v>1783</v>
      </c>
      <c r="B808" t="s">
        <v>1784</v>
      </c>
      <c r="C808" s="1">
        <v>45339</v>
      </c>
      <c r="D808" s="1">
        <v>45423</v>
      </c>
      <c r="E808" s="1">
        <v>45435</v>
      </c>
      <c r="F808" t="s">
        <v>113</v>
      </c>
      <c r="G808" t="s">
        <v>185</v>
      </c>
      <c r="H808" t="s">
        <v>165</v>
      </c>
      <c r="I808" t="s">
        <v>91</v>
      </c>
      <c r="J808" t="s">
        <v>158</v>
      </c>
      <c r="K808">
        <v>4200</v>
      </c>
      <c r="L808">
        <v>1</v>
      </c>
      <c r="M808">
        <v>1</v>
      </c>
      <c r="N808">
        <v>2</v>
      </c>
      <c r="O808">
        <f>fact_bookings[[#This Row],[adults_count]]+fact_bookings[[#This Row],[children_count]]</f>
        <v>3</v>
      </c>
      <c r="P808">
        <f>fact_bookings[[#This Row],[check_out_date]]-fact_bookings[[#This Row],[check_in_date]]</f>
        <v>12</v>
      </c>
      <c r="Q808">
        <f>ABS(fact_bookings[[#This Row],[check_in_date]]-fact_bookings[[#This Row],[booking_date]])</f>
        <v>84</v>
      </c>
      <c r="R808" s="10">
        <v>840</v>
      </c>
      <c r="S808">
        <f>fact_bookings[[#This Row],[total_room_revenue]]-fact_bookings[[#This Row],[commission_cost]]</f>
        <v>3360</v>
      </c>
      <c r="T808" s="10">
        <f>fact_bookings[[#This Row],[number_of_rooms]]*fact_bookings[[#This Row],[LOS]]</f>
        <v>12</v>
      </c>
    </row>
    <row r="809" spans="1:20" x14ac:dyDescent="0.2">
      <c r="A809" t="s">
        <v>1785</v>
      </c>
      <c r="B809" t="s">
        <v>1786</v>
      </c>
      <c r="C809" s="1">
        <v>45319</v>
      </c>
      <c r="D809" s="1">
        <v>45350</v>
      </c>
      <c r="E809" s="1">
        <v>45359</v>
      </c>
      <c r="F809" t="s">
        <v>113</v>
      </c>
      <c r="G809" t="s">
        <v>164</v>
      </c>
      <c r="H809" t="s">
        <v>172</v>
      </c>
      <c r="I809" t="s">
        <v>90</v>
      </c>
      <c r="J809" t="s">
        <v>173</v>
      </c>
      <c r="K809">
        <v>12600</v>
      </c>
      <c r="L809">
        <v>4</v>
      </c>
      <c r="M809">
        <v>12</v>
      </c>
      <c r="N809">
        <v>1</v>
      </c>
      <c r="O809">
        <f>fact_bookings[[#This Row],[adults_count]]+fact_bookings[[#This Row],[children_count]]</f>
        <v>13</v>
      </c>
      <c r="P809">
        <f>fact_bookings[[#This Row],[check_out_date]]-fact_bookings[[#This Row],[check_in_date]]</f>
        <v>9</v>
      </c>
      <c r="Q809">
        <f>ABS(fact_bookings[[#This Row],[check_in_date]]-fact_bookings[[#This Row],[booking_date]])</f>
        <v>31</v>
      </c>
      <c r="R809" s="10">
        <v>0</v>
      </c>
      <c r="S809">
        <f>fact_bookings[[#This Row],[total_room_revenue]]-fact_bookings[[#This Row],[commission_cost]]</f>
        <v>12600</v>
      </c>
      <c r="T809" s="10">
        <f>fact_bookings[[#This Row],[number_of_rooms]]*fact_bookings[[#This Row],[LOS]]</f>
        <v>36</v>
      </c>
    </row>
    <row r="810" spans="1:20" x14ac:dyDescent="0.2">
      <c r="A810" t="s">
        <v>1787</v>
      </c>
      <c r="B810" t="s">
        <v>1788</v>
      </c>
      <c r="C810" s="1">
        <v>45297</v>
      </c>
      <c r="D810" s="1">
        <v>45315</v>
      </c>
      <c r="E810" s="1">
        <v>45327</v>
      </c>
      <c r="F810" t="s">
        <v>113</v>
      </c>
      <c r="G810" t="s">
        <v>168</v>
      </c>
      <c r="H810" t="s">
        <v>157</v>
      </c>
      <c r="I810" t="s">
        <v>90</v>
      </c>
      <c r="J810" t="s">
        <v>158</v>
      </c>
      <c r="K810">
        <v>4200</v>
      </c>
      <c r="L810">
        <v>1</v>
      </c>
      <c r="M810">
        <v>1</v>
      </c>
      <c r="N810">
        <v>2</v>
      </c>
      <c r="O810">
        <f>fact_bookings[[#This Row],[adults_count]]+fact_bookings[[#This Row],[children_count]]</f>
        <v>3</v>
      </c>
      <c r="P810">
        <f>fact_bookings[[#This Row],[check_out_date]]-fact_bookings[[#This Row],[check_in_date]]</f>
        <v>12</v>
      </c>
      <c r="Q810">
        <f>ABS(fact_bookings[[#This Row],[check_in_date]]-fact_bookings[[#This Row],[booking_date]])</f>
        <v>18</v>
      </c>
      <c r="R810" s="10">
        <v>0</v>
      </c>
      <c r="S810">
        <f>fact_bookings[[#This Row],[total_room_revenue]]-fact_bookings[[#This Row],[commission_cost]]</f>
        <v>4200</v>
      </c>
      <c r="T810" s="10">
        <f>fact_bookings[[#This Row],[number_of_rooms]]*fact_bookings[[#This Row],[LOS]]</f>
        <v>12</v>
      </c>
    </row>
    <row r="811" spans="1:20" x14ac:dyDescent="0.2">
      <c r="A811" t="s">
        <v>1789</v>
      </c>
      <c r="B811" t="s">
        <v>1790</v>
      </c>
      <c r="C811" s="1">
        <v>45337</v>
      </c>
      <c r="D811" s="1">
        <v>45420</v>
      </c>
      <c r="E811" s="1">
        <v>45429</v>
      </c>
      <c r="F811" t="s">
        <v>113</v>
      </c>
      <c r="G811" t="s">
        <v>185</v>
      </c>
      <c r="H811" t="s">
        <v>228</v>
      </c>
      <c r="I811" t="s">
        <v>93</v>
      </c>
      <c r="J811" t="s">
        <v>158</v>
      </c>
      <c r="K811">
        <v>9450</v>
      </c>
      <c r="L811">
        <v>3</v>
      </c>
      <c r="M811">
        <v>9</v>
      </c>
      <c r="N811">
        <v>1</v>
      </c>
      <c r="O811">
        <f>fact_bookings[[#This Row],[adults_count]]+fact_bookings[[#This Row],[children_count]]</f>
        <v>10</v>
      </c>
      <c r="P811">
        <f>fact_bookings[[#This Row],[check_out_date]]-fact_bookings[[#This Row],[check_in_date]]</f>
        <v>9</v>
      </c>
      <c r="Q811">
        <f>ABS(fact_bookings[[#This Row],[check_in_date]]-fact_bookings[[#This Row],[booking_date]])</f>
        <v>83</v>
      </c>
      <c r="R811" s="10">
        <v>945</v>
      </c>
      <c r="S811">
        <f>fact_bookings[[#This Row],[total_room_revenue]]-fact_bookings[[#This Row],[commission_cost]]</f>
        <v>8505</v>
      </c>
      <c r="T811" s="10">
        <f>fact_bookings[[#This Row],[number_of_rooms]]*fact_bookings[[#This Row],[LOS]]</f>
        <v>27</v>
      </c>
    </row>
    <row r="812" spans="1:20" x14ac:dyDescent="0.2">
      <c r="A812" t="s">
        <v>1791</v>
      </c>
      <c r="B812" t="s">
        <v>1792</v>
      </c>
      <c r="C812" s="1">
        <v>45336</v>
      </c>
      <c r="D812" s="1">
        <v>45409</v>
      </c>
      <c r="E812" s="1">
        <v>45418</v>
      </c>
      <c r="F812" t="s">
        <v>111</v>
      </c>
      <c r="G812" t="s">
        <v>190</v>
      </c>
      <c r="H812" t="s">
        <v>165</v>
      </c>
      <c r="I812" t="s">
        <v>91</v>
      </c>
      <c r="J812" t="s">
        <v>158</v>
      </c>
      <c r="K812">
        <v>29700</v>
      </c>
      <c r="L812">
        <v>3</v>
      </c>
      <c r="M812">
        <v>9</v>
      </c>
      <c r="N812">
        <v>2</v>
      </c>
      <c r="O812">
        <f>fact_bookings[[#This Row],[adults_count]]+fact_bookings[[#This Row],[children_count]]</f>
        <v>11</v>
      </c>
      <c r="P812">
        <f>fact_bookings[[#This Row],[check_out_date]]-fact_bookings[[#This Row],[check_in_date]]</f>
        <v>9</v>
      </c>
      <c r="Q812">
        <f>ABS(fact_bookings[[#This Row],[check_in_date]]-fact_bookings[[#This Row],[booking_date]])</f>
        <v>73</v>
      </c>
      <c r="R812" s="10">
        <v>5940</v>
      </c>
      <c r="S812">
        <f>fact_bookings[[#This Row],[total_room_revenue]]-fact_bookings[[#This Row],[commission_cost]]</f>
        <v>23760</v>
      </c>
      <c r="T812" s="10">
        <f>fact_bookings[[#This Row],[number_of_rooms]]*fact_bookings[[#This Row],[LOS]]</f>
        <v>27</v>
      </c>
    </row>
    <row r="813" spans="1:20" x14ac:dyDescent="0.2">
      <c r="A813" t="s">
        <v>1793</v>
      </c>
      <c r="B813" t="s">
        <v>1794</v>
      </c>
      <c r="C813" s="1">
        <v>45323</v>
      </c>
      <c r="D813" s="1">
        <v>45327</v>
      </c>
      <c r="E813" s="1">
        <v>45341</v>
      </c>
      <c r="F813" t="s">
        <v>113</v>
      </c>
      <c r="G813" t="s">
        <v>164</v>
      </c>
      <c r="H813" t="s">
        <v>165</v>
      </c>
      <c r="I813" t="s">
        <v>91</v>
      </c>
      <c r="J813" t="s">
        <v>158</v>
      </c>
      <c r="K813">
        <v>9800</v>
      </c>
      <c r="L813">
        <v>2</v>
      </c>
      <c r="M813">
        <v>6</v>
      </c>
      <c r="N813">
        <v>1</v>
      </c>
      <c r="O813">
        <f>fact_bookings[[#This Row],[adults_count]]+fact_bookings[[#This Row],[children_count]]</f>
        <v>7</v>
      </c>
      <c r="P813">
        <f>fact_bookings[[#This Row],[check_out_date]]-fact_bookings[[#This Row],[check_in_date]]</f>
        <v>14</v>
      </c>
      <c r="Q813">
        <f>ABS(fact_bookings[[#This Row],[check_in_date]]-fact_bookings[[#This Row],[booking_date]])</f>
        <v>4</v>
      </c>
      <c r="R813" s="10">
        <v>1960</v>
      </c>
      <c r="S813">
        <f>fact_bookings[[#This Row],[total_room_revenue]]-fact_bookings[[#This Row],[commission_cost]]</f>
        <v>7840</v>
      </c>
      <c r="T813" s="10">
        <f>fact_bookings[[#This Row],[number_of_rooms]]*fact_bookings[[#This Row],[LOS]]</f>
        <v>28</v>
      </c>
    </row>
    <row r="814" spans="1:20" x14ac:dyDescent="0.2">
      <c r="A814" t="s">
        <v>1795</v>
      </c>
      <c r="B814" t="s">
        <v>1796</v>
      </c>
      <c r="C814" s="1">
        <v>45298</v>
      </c>
      <c r="D814" s="1">
        <v>45314</v>
      </c>
      <c r="E814" s="1">
        <v>45328</v>
      </c>
      <c r="F814" t="s">
        <v>113</v>
      </c>
      <c r="G814" t="s">
        <v>185</v>
      </c>
      <c r="H814" t="s">
        <v>172</v>
      </c>
      <c r="I814" t="s">
        <v>90</v>
      </c>
      <c r="J814" t="s">
        <v>173</v>
      </c>
      <c r="K814">
        <v>14700</v>
      </c>
      <c r="L814">
        <v>3</v>
      </c>
      <c r="M814">
        <v>3</v>
      </c>
      <c r="N814">
        <v>5</v>
      </c>
      <c r="O814">
        <f>fact_bookings[[#This Row],[adults_count]]+fact_bookings[[#This Row],[children_count]]</f>
        <v>8</v>
      </c>
      <c r="P814">
        <f>fact_bookings[[#This Row],[check_out_date]]-fact_bookings[[#This Row],[check_in_date]]</f>
        <v>14</v>
      </c>
      <c r="Q814">
        <f>ABS(fact_bookings[[#This Row],[check_in_date]]-fact_bookings[[#This Row],[booking_date]])</f>
        <v>16</v>
      </c>
      <c r="R814" s="10">
        <v>0</v>
      </c>
      <c r="S814">
        <f>fact_bookings[[#This Row],[total_room_revenue]]-fact_bookings[[#This Row],[commission_cost]]</f>
        <v>14700</v>
      </c>
      <c r="T814" s="10">
        <f>fact_bookings[[#This Row],[number_of_rooms]]*fact_bookings[[#This Row],[LOS]]</f>
        <v>42</v>
      </c>
    </row>
    <row r="815" spans="1:20" x14ac:dyDescent="0.2">
      <c r="A815" t="s">
        <v>1797</v>
      </c>
      <c r="B815" t="s">
        <v>1798</v>
      </c>
      <c r="C815" s="1">
        <v>45312</v>
      </c>
      <c r="D815" s="1">
        <v>45363</v>
      </c>
      <c r="E815" s="1">
        <v>45366</v>
      </c>
      <c r="F815" t="s">
        <v>113</v>
      </c>
      <c r="G815" t="s">
        <v>185</v>
      </c>
      <c r="H815" t="s">
        <v>161</v>
      </c>
      <c r="I815" t="s">
        <v>93</v>
      </c>
      <c r="J815" t="s">
        <v>173</v>
      </c>
      <c r="K815">
        <v>5250</v>
      </c>
      <c r="L815">
        <v>5</v>
      </c>
      <c r="M815">
        <v>15</v>
      </c>
      <c r="N815">
        <v>1</v>
      </c>
      <c r="O815">
        <f>fact_bookings[[#This Row],[adults_count]]+fact_bookings[[#This Row],[children_count]]</f>
        <v>16</v>
      </c>
      <c r="P815">
        <f>fact_bookings[[#This Row],[check_out_date]]-fact_bookings[[#This Row],[check_in_date]]</f>
        <v>3</v>
      </c>
      <c r="Q815">
        <f>ABS(fact_bookings[[#This Row],[check_in_date]]-fact_bookings[[#This Row],[booking_date]])</f>
        <v>51</v>
      </c>
      <c r="R815" s="10">
        <v>787.5</v>
      </c>
      <c r="S815">
        <f>fact_bookings[[#This Row],[total_room_revenue]]-fact_bookings[[#This Row],[commission_cost]]</f>
        <v>4462.5</v>
      </c>
      <c r="T815" s="10">
        <f>fact_bookings[[#This Row],[number_of_rooms]]*fact_bookings[[#This Row],[LOS]]</f>
        <v>15</v>
      </c>
    </row>
    <row r="816" spans="1:20" x14ac:dyDescent="0.2">
      <c r="A816" t="s">
        <v>1799</v>
      </c>
      <c r="B816" t="s">
        <v>1800</v>
      </c>
      <c r="C816" s="1">
        <v>45292</v>
      </c>
      <c r="D816" s="1">
        <v>45293</v>
      </c>
      <c r="E816" s="1">
        <v>45297</v>
      </c>
      <c r="F816" t="s">
        <v>113</v>
      </c>
      <c r="G816" t="s">
        <v>178</v>
      </c>
      <c r="H816" t="s">
        <v>203</v>
      </c>
      <c r="I816" t="s">
        <v>89</v>
      </c>
      <c r="J816" t="s">
        <v>173</v>
      </c>
      <c r="K816">
        <v>5600</v>
      </c>
      <c r="L816">
        <v>4</v>
      </c>
      <c r="M816">
        <v>8</v>
      </c>
      <c r="N816">
        <v>4</v>
      </c>
      <c r="O816">
        <f>fact_bookings[[#This Row],[adults_count]]+fact_bookings[[#This Row],[children_count]]</f>
        <v>12</v>
      </c>
      <c r="P816">
        <f>fact_bookings[[#This Row],[check_out_date]]-fact_bookings[[#This Row],[check_in_date]]</f>
        <v>4</v>
      </c>
      <c r="Q816">
        <f>ABS(fact_bookings[[#This Row],[check_in_date]]-fact_bookings[[#This Row],[booking_date]])</f>
        <v>1</v>
      </c>
      <c r="R816" s="10">
        <v>952</v>
      </c>
      <c r="S816">
        <f>fact_bookings[[#This Row],[total_room_revenue]]-fact_bookings[[#This Row],[commission_cost]]</f>
        <v>4648</v>
      </c>
      <c r="T816" s="10">
        <f>fact_bookings[[#This Row],[number_of_rooms]]*fact_bookings[[#This Row],[LOS]]</f>
        <v>16</v>
      </c>
    </row>
    <row r="817" spans="1:20" x14ac:dyDescent="0.2">
      <c r="A817" t="s">
        <v>1801</v>
      </c>
      <c r="B817" t="s">
        <v>1802</v>
      </c>
      <c r="C817" s="1">
        <v>45294</v>
      </c>
      <c r="D817" s="1">
        <v>45380</v>
      </c>
      <c r="E817" s="1">
        <v>45383</v>
      </c>
      <c r="F817" t="s">
        <v>111</v>
      </c>
      <c r="G817" t="s">
        <v>156</v>
      </c>
      <c r="H817" t="s">
        <v>228</v>
      </c>
      <c r="I817" t="s">
        <v>89</v>
      </c>
      <c r="J817" t="s">
        <v>133</v>
      </c>
      <c r="K817">
        <v>0</v>
      </c>
      <c r="L817">
        <v>5</v>
      </c>
      <c r="M817">
        <v>0</v>
      </c>
      <c r="N817">
        <v>0</v>
      </c>
      <c r="O817">
        <f>fact_bookings[[#This Row],[adults_count]]+fact_bookings[[#This Row],[children_count]]</f>
        <v>0</v>
      </c>
      <c r="P817">
        <f>fact_bookings[[#This Row],[check_out_date]]-fact_bookings[[#This Row],[check_in_date]]</f>
        <v>3</v>
      </c>
      <c r="Q817">
        <f>ABS(fact_bookings[[#This Row],[check_in_date]]-fact_bookings[[#This Row],[booking_date]])</f>
        <v>86</v>
      </c>
      <c r="R817" s="10">
        <v>0</v>
      </c>
      <c r="S817">
        <f>fact_bookings[[#This Row],[total_room_revenue]]-fact_bookings[[#This Row],[commission_cost]]</f>
        <v>0</v>
      </c>
      <c r="T817" s="10">
        <f>fact_bookings[[#This Row],[number_of_rooms]]*fact_bookings[[#This Row],[LOS]]</f>
        <v>15</v>
      </c>
    </row>
    <row r="818" spans="1:20" x14ac:dyDescent="0.2">
      <c r="A818" t="s">
        <v>1803</v>
      </c>
      <c r="B818" t="s">
        <v>1804</v>
      </c>
      <c r="C818" s="1">
        <v>45310</v>
      </c>
      <c r="D818" s="1">
        <v>45391</v>
      </c>
      <c r="E818" s="1">
        <v>45405</v>
      </c>
      <c r="F818" t="s">
        <v>111</v>
      </c>
      <c r="G818" t="s">
        <v>156</v>
      </c>
      <c r="H818" t="s">
        <v>228</v>
      </c>
      <c r="I818" t="s">
        <v>89</v>
      </c>
      <c r="J818" t="s">
        <v>133</v>
      </c>
      <c r="K818">
        <v>0</v>
      </c>
      <c r="L818">
        <v>6</v>
      </c>
      <c r="M818">
        <v>0</v>
      </c>
      <c r="N818">
        <v>0</v>
      </c>
      <c r="O818">
        <f>fact_bookings[[#This Row],[adults_count]]+fact_bookings[[#This Row],[children_count]]</f>
        <v>0</v>
      </c>
      <c r="P818">
        <f>fact_bookings[[#This Row],[check_out_date]]-fact_bookings[[#This Row],[check_in_date]]</f>
        <v>14</v>
      </c>
      <c r="Q818">
        <f>ABS(fact_bookings[[#This Row],[check_in_date]]-fact_bookings[[#This Row],[booking_date]])</f>
        <v>81</v>
      </c>
      <c r="R818" s="10">
        <v>0</v>
      </c>
      <c r="S818">
        <f>fact_bookings[[#This Row],[total_room_revenue]]-fact_bookings[[#This Row],[commission_cost]]</f>
        <v>0</v>
      </c>
      <c r="T818" s="10">
        <f>fact_bookings[[#This Row],[number_of_rooms]]*fact_bookings[[#This Row],[LOS]]</f>
        <v>84</v>
      </c>
    </row>
    <row r="819" spans="1:20" x14ac:dyDescent="0.2">
      <c r="A819" t="s">
        <v>1805</v>
      </c>
      <c r="B819" t="s">
        <v>1806</v>
      </c>
      <c r="C819" s="1">
        <v>45326</v>
      </c>
      <c r="D819" s="1">
        <v>45363</v>
      </c>
      <c r="E819" s="1">
        <v>45374</v>
      </c>
      <c r="F819" t="s">
        <v>113</v>
      </c>
      <c r="G819" t="s">
        <v>171</v>
      </c>
      <c r="H819" t="s">
        <v>165</v>
      </c>
      <c r="I819" t="s">
        <v>89</v>
      </c>
      <c r="J819" t="s">
        <v>173</v>
      </c>
      <c r="K819">
        <v>3850</v>
      </c>
      <c r="L819">
        <v>1</v>
      </c>
      <c r="M819">
        <v>1</v>
      </c>
      <c r="N819">
        <v>2</v>
      </c>
      <c r="O819">
        <f>fact_bookings[[#This Row],[adults_count]]+fact_bookings[[#This Row],[children_count]]</f>
        <v>3</v>
      </c>
      <c r="P819">
        <f>fact_bookings[[#This Row],[check_out_date]]-fact_bookings[[#This Row],[check_in_date]]</f>
        <v>11</v>
      </c>
      <c r="Q819">
        <f>ABS(fact_bookings[[#This Row],[check_in_date]]-fact_bookings[[#This Row],[booking_date]])</f>
        <v>37</v>
      </c>
      <c r="R819" s="10">
        <v>770</v>
      </c>
      <c r="S819">
        <f>fact_bookings[[#This Row],[total_room_revenue]]-fact_bookings[[#This Row],[commission_cost]]</f>
        <v>3080</v>
      </c>
      <c r="T819" s="10">
        <f>fact_bookings[[#This Row],[number_of_rooms]]*fact_bookings[[#This Row],[LOS]]</f>
        <v>11</v>
      </c>
    </row>
    <row r="820" spans="1:20" x14ac:dyDescent="0.2">
      <c r="A820" t="s">
        <v>1807</v>
      </c>
      <c r="B820" t="s">
        <v>1808</v>
      </c>
      <c r="C820" s="1">
        <v>45301</v>
      </c>
      <c r="D820" s="1">
        <v>45320</v>
      </c>
      <c r="E820" s="1">
        <v>45324</v>
      </c>
      <c r="F820" t="s">
        <v>113</v>
      </c>
      <c r="G820" t="s">
        <v>185</v>
      </c>
      <c r="H820" t="s">
        <v>172</v>
      </c>
      <c r="I820" t="s">
        <v>91</v>
      </c>
      <c r="J820" t="s">
        <v>158</v>
      </c>
      <c r="K820">
        <v>4200</v>
      </c>
      <c r="L820">
        <v>3</v>
      </c>
      <c r="M820">
        <v>3</v>
      </c>
      <c r="N820">
        <v>1</v>
      </c>
      <c r="O820">
        <f>fact_bookings[[#This Row],[adults_count]]+fact_bookings[[#This Row],[children_count]]</f>
        <v>4</v>
      </c>
      <c r="P820">
        <f>fact_bookings[[#This Row],[check_out_date]]-fact_bookings[[#This Row],[check_in_date]]</f>
        <v>4</v>
      </c>
      <c r="Q820">
        <f>ABS(fact_bookings[[#This Row],[check_in_date]]-fact_bookings[[#This Row],[booking_date]])</f>
        <v>19</v>
      </c>
      <c r="R820" s="10">
        <v>0</v>
      </c>
      <c r="S820">
        <f>fact_bookings[[#This Row],[total_room_revenue]]-fact_bookings[[#This Row],[commission_cost]]</f>
        <v>4200</v>
      </c>
      <c r="T820" s="10">
        <f>fact_bookings[[#This Row],[number_of_rooms]]*fact_bookings[[#This Row],[LOS]]</f>
        <v>12</v>
      </c>
    </row>
    <row r="821" spans="1:20" x14ac:dyDescent="0.2">
      <c r="A821" t="s">
        <v>1809</v>
      </c>
      <c r="B821" t="s">
        <v>1810</v>
      </c>
      <c r="C821" s="1">
        <v>45336</v>
      </c>
      <c r="D821" s="1">
        <v>45423</v>
      </c>
      <c r="E821" s="1">
        <v>45431</v>
      </c>
      <c r="F821" t="s">
        <v>113</v>
      </c>
      <c r="G821" t="s">
        <v>171</v>
      </c>
      <c r="H821" t="s">
        <v>182</v>
      </c>
      <c r="I821" t="s">
        <v>92</v>
      </c>
      <c r="J821" t="s">
        <v>158</v>
      </c>
      <c r="K821">
        <v>5600</v>
      </c>
      <c r="L821">
        <v>2</v>
      </c>
      <c r="M821">
        <v>4</v>
      </c>
      <c r="N821">
        <v>1</v>
      </c>
      <c r="O821">
        <f>fact_bookings[[#This Row],[adults_count]]+fact_bookings[[#This Row],[children_count]]</f>
        <v>5</v>
      </c>
      <c r="P821">
        <f>fact_bookings[[#This Row],[check_out_date]]-fact_bookings[[#This Row],[check_in_date]]</f>
        <v>8</v>
      </c>
      <c r="Q821">
        <f>ABS(fact_bookings[[#This Row],[check_in_date]]-fact_bookings[[#This Row],[booking_date]])</f>
        <v>87</v>
      </c>
      <c r="R821" s="10">
        <v>0</v>
      </c>
      <c r="S821">
        <f>fact_bookings[[#This Row],[total_room_revenue]]-fact_bookings[[#This Row],[commission_cost]]</f>
        <v>5600</v>
      </c>
      <c r="T821" s="10">
        <f>fact_bookings[[#This Row],[number_of_rooms]]*fact_bookings[[#This Row],[LOS]]</f>
        <v>16</v>
      </c>
    </row>
    <row r="822" spans="1:20" x14ac:dyDescent="0.2">
      <c r="A822" t="s">
        <v>1811</v>
      </c>
      <c r="B822" t="s">
        <v>1812</v>
      </c>
      <c r="C822" s="1">
        <v>45292</v>
      </c>
      <c r="D822" s="1">
        <v>45293</v>
      </c>
      <c r="E822" s="1">
        <v>45300</v>
      </c>
      <c r="F822" t="s">
        <v>113</v>
      </c>
      <c r="G822" t="s">
        <v>168</v>
      </c>
      <c r="H822" t="s">
        <v>203</v>
      </c>
      <c r="I822" t="s">
        <v>89</v>
      </c>
      <c r="J822" t="s">
        <v>173</v>
      </c>
      <c r="K822">
        <v>4900</v>
      </c>
      <c r="L822">
        <v>2</v>
      </c>
      <c r="M822">
        <v>6</v>
      </c>
      <c r="N822">
        <v>2</v>
      </c>
      <c r="O822">
        <f>fact_bookings[[#This Row],[adults_count]]+fact_bookings[[#This Row],[children_count]]</f>
        <v>8</v>
      </c>
      <c r="P822">
        <f>fact_bookings[[#This Row],[check_out_date]]-fact_bookings[[#This Row],[check_in_date]]</f>
        <v>7</v>
      </c>
      <c r="Q822">
        <f>ABS(fact_bookings[[#This Row],[check_in_date]]-fact_bookings[[#This Row],[booking_date]])</f>
        <v>1</v>
      </c>
      <c r="R822" s="10">
        <v>833</v>
      </c>
      <c r="S822">
        <f>fact_bookings[[#This Row],[total_room_revenue]]-fact_bookings[[#This Row],[commission_cost]]</f>
        <v>4067</v>
      </c>
      <c r="T822" s="10">
        <f>fact_bookings[[#This Row],[number_of_rooms]]*fact_bookings[[#This Row],[LOS]]</f>
        <v>14</v>
      </c>
    </row>
    <row r="823" spans="1:20" x14ac:dyDescent="0.2">
      <c r="A823" t="s">
        <v>1813</v>
      </c>
      <c r="B823" t="s">
        <v>1814</v>
      </c>
      <c r="C823" s="1">
        <v>45314</v>
      </c>
      <c r="D823" s="1">
        <v>45331</v>
      </c>
      <c r="E823" s="1">
        <v>45333</v>
      </c>
      <c r="F823" t="s">
        <v>112</v>
      </c>
      <c r="G823" t="s">
        <v>185</v>
      </c>
      <c r="H823" t="s">
        <v>161</v>
      </c>
      <c r="I823" t="s">
        <v>91</v>
      </c>
      <c r="J823" t="s">
        <v>158</v>
      </c>
      <c r="K823">
        <v>1600</v>
      </c>
      <c r="L823">
        <v>1</v>
      </c>
      <c r="M823">
        <v>1</v>
      </c>
      <c r="N823">
        <v>0</v>
      </c>
      <c r="O823">
        <f>fact_bookings[[#This Row],[adults_count]]+fact_bookings[[#This Row],[children_count]]</f>
        <v>1</v>
      </c>
      <c r="P823">
        <f>fact_bookings[[#This Row],[check_out_date]]-fact_bookings[[#This Row],[check_in_date]]</f>
        <v>2</v>
      </c>
      <c r="Q823">
        <f>ABS(fact_bookings[[#This Row],[check_in_date]]-fact_bookings[[#This Row],[booking_date]])</f>
        <v>17</v>
      </c>
      <c r="R823" s="10">
        <v>240</v>
      </c>
      <c r="S823">
        <f>fact_bookings[[#This Row],[total_room_revenue]]-fact_bookings[[#This Row],[commission_cost]]</f>
        <v>1360</v>
      </c>
      <c r="T823" s="10">
        <f>fact_bookings[[#This Row],[number_of_rooms]]*fact_bookings[[#This Row],[LOS]]</f>
        <v>2</v>
      </c>
    </row>
    <row r="824" spans="1:20" x14ac:dyDescent="0.2">
      <c r="A824" t="s">
        <v>1815</v>
      </c>
      <c r="B824" t="s">
        <v>1816</v>
      </c>
      <c r="C824" s="1">
        <v>45292</v>
      </c>
      <c r="D824" s="1">
        <v>45293</v>
      </c>
      <c r="E824" s="1">
        <v>45298</v>
      </c>
      <c r="F824" t="s">
        <v>113</v>
      </c>
      <c r="G824" t="s">
        <v>190</v>
      </c>
      <c r="H824" t="s">
        <v>157</v>
      </c>
      <c r="I824" t="s">
        <v>89</v>
      </c>
      <c r="J824" t="s">
        <v>158</v>
      </c>
      <c r="K824">
        <v>8750</v>
      </c>
      <c r="L824">
        <v>5</v>
      </c>
      <c r="M824">
        <v>10</v>
      </c>
      <c r="N824">
        <v>3</v>
      </c>
      <c r="O824">
        <f>fact_bookings[[#This Row],[adults_count]]+fact_bookings[[#This Row],[children_count]]</f>
        <v>13</v>
      </c>
      <c r="P824">
        <f>fact_bookings[[#This Row],[check_out_date]]-fact_bookings[[#This Row],[check_in_date]]</f>
        <v>5</v>
      </c>
      <c r="Q824">
        <f>ABS(fact_bookings[[#This Row],[check_in_date]]-fact_bookings[[#This Row],[booking_date]])</f>
        <v>1</v>
      </c>
      <c r="R824" s="10">
        <v>0</v>
      </c>
      <c r="S824">
        <f>fact_bookings[[#This Row],[total_room_revenue]]-fact_bookings[[#This Row],[commission_cost]]</f>
        <v>8750</v>
      </c>
      <c r="T824" s="10">
        <f>fact_bookings[[#This Row],[number_of_rooms]]*fact_bookings[[#This Row],[LOS]]</f>
        <v>25</v>
      </c>
    </row>
    <row r="825" spans="1:20" x14ac:dyDescent="0.2">
      <c r="A825" t="s">
        <v>1817</v>
      </c>
      <c r="B825" t="s">
        <v>1818</v>
      </c>
      <c r="C825" s="1">
        <v>45292</v>
      </c>
      <c r="D825" s="1">
        <v>45293</v>
      </c>
      <c r="E825" s="1">
        <v>45305</v>
      </c>
      <c r="F825" t="s">
        <v>110</v>
      </c>
      <c r="G825" t="s">
        <v>168</v>
      </c>
      <c r="H825" t="s">
        <v>157</v>
      </c>
      <c r="I825" t="s">
        <v>90</v>
      </c>
      <c r="J825" t="s">
        <v>158</v>
      </c>
      <c r="K825">
        <v>19800</v>
      </c>
      <c r="L825">
        <v>3</v>
      </c>
      <c r="M825">
        <v>9</v>
      </c>
      <c r="N825">
        <v>2</v>
      </c>
      <c r="O825">
        <f>fact_bookings[[#This Row],[adults_count]]+fact_bookings[[#This Row],[children_count]]</f>
        <v>11</v>
      </c>
      <c r="P825">
        <f>fact_bookings[[#This Row],[check_out_date]]-fact_bookings[[#This Row],[check_in_date]]</f>
        <v>12</v>
      </c>
      <c r="Q825">
        <f>ABS(fact_bookings[[#This Row],[check_in_date]]-fact_bookings[[#This Row],[booking_date]])</f>
        <v>1</v>
      </c>
      <c r="R825" s="10">
        <v>0</v>
      </c>
      <c r="S825">
        <f>fact_bookings[[#This Row],[total_room_revenue]]-fact_bookings[[#This Row],[commission_cost]]</f>
        <v>19800</v>
      </c>
      <c r="T825" s="10">
        <f>fact_bookings[[#This Row],[number_of_rooms]]*fact_bookings[[#This Row],[LOS]]</f>
        <v>36</v>
      </c>
    </row>
    <row r="826" spans="1:20" x14ac:dyDescent="0.2">
      <c r="A826" t="s">
        <v>1819</v>
      </c>
      <c r="B826" t="s">
        <v>1820</v>
      </c>
      <c r="C826" s="1">
        <v>45292</v>
      </c>
      <c r="D826" s="1">
        <v>45293</v>
      </c>
      <c r="E826" s="1">
        <v>45301</v>
      </c>
      <c r="F826" t="s">
        <v>113</v>
      </c>
      <c r="G826" t="s">
        <v>190</v>
      </c>
      <c r="H826" t="s">
        <v>228</v>
      </c>
      <c r="I826" t="s">
        <v>91</v>
      </c>
      <c r="J826" t="s">
        <v>173</v>
      </c>
      <c r="K826">
        <v>8400</v>
      </c>
      <c r="L826">
        <v>3</v>
      </c>
      <c r="M826">
        <v>3</v>
      </c>
      <c r="N826">
        <v>2</v>
      </c>
      <c r="O826">
        <f>fact_bookings[[#This Row],[adults_count]]+fact_bookings[[#This Row],[children_count]]</f>
        <v>5</v>
      </c>
      <c r="P826">
        <f>fact_bookings[[#This Row],[check_out_date]]-fact_bookings[[#This Row],[check_in_date]]</f>
        <v>8</v>
      </c>
      <c r="Q826">
        <f>ABS(fact_bookings[[#This Row],[check_in_date]]-fact_bookings[[#This Row],[booking_date]])</f>
        <v>1</v>
      </c>
      <c r="R826" s="10">
        <v>840</v>
      </c>
      <c r="S826">
        <f>fact_bookings[[#This Row],[total_room_revenue]]-fact_bookings[[#This Row],[commission_cost]]</f>
        <v>7560</v>
      </c>
      <c r="T826" s="10">
        <f>fact_bookings[[#This Row],[number_of_rooms]]*fact_bookings[[#This Row],[LOS]]</f>
        <v>24</v>
      </c>
    </row>
    <row r="827" spans="1:20" x14ac:dyDescent="0.2">
      <c r="A827" t="s">
        <v>1821</v>
      </c>
      <c r="B827" t="s">
        <v>1822</v>
      </c>
      <c r="C827" s="1">
        <v>45301</v>
      </c>
      <c r="D827" s="1">
        <v>45339</v>
      </c>
      <c r="E827" s="1">
        <v>45347</v>
      </c>
      <c r="F827" t="s">
        <v>113</v>
      </c>
      <c r="G827" t="s">
        <v>168</v>
      </c>
      <c r="H827" t="s">
        <v>179</v>
      </c>
      <c r="I827" t="s">
        <v>89</v>
      </c>
      <c r="J827" t="s">
        <v>158</v>
      </c>
      <c r="K827">
        <v>11200</v>
      </c>
      <c r="L827">
        <v>4</v>
      </c>
      <c r="M827">
        <v>8</v>
      </c>
      <c r="N827">
        <v>1</v>
      </c>
      <c r="O827">
        <f>fact_bookings[[#This Row],[adults_count]]+fact_bookings[[#This Row],[children_count]]</f>
        <v>9</v>
      </c>
      <c r="P827">
        <f>fact_bookings[[#This Row],[check_out_date]]-fact_bookings[[#This Row],[check_in_date]]</f>
        <v>8</v>
      </c>
      <c r="Q827">
        <f>ABS(fact_bookings[[#This Row],[check_in_date]]-fact_bookings[[#This Row],[booking_date]])</f>
        <v>38</v>
      </c>
      <c r="R827" s="10">
        <v>560</v>
      </c>
      <c r="S827">
        <f>fact_bookings[[#This Row],[total_room_revenue]]-fact_bookings[[#This Row],[commission_cost]]</f>
        <v>10640</v>
      </c>
      <c r="T827" s="10">
        <f>fact_bookings[[#This Row],[number_of_rooms]]*fact_bookings[[#This Row],[LOS]]</f>
        <v>32</v>
      </c>
    </row>
    <row r="828" spans="1:20" x14ac:dyDescent="0.2">
      <c r="A828" t="s">
        <v>1823</v>
      </c>
      <c r="B828" t="s">
        <v>1824</v>
      </c>
      <c r="C828" s="1">
        <v>45336</v>
      </c>
      <c r="D828" s="1">
        <v>45378</v>
      </c>
      <c r="E828" s="1">
        <v>45388</v>
      </c>
      <c r="F828" t="s">
        <v>113</v>
      </c>
      <c r="G828" t="s">
        <v>171</v>
      </c>
      <c r="H828" t="s">
        <v>182</v>
      </c>
      <c r="I828" t="s">
        <v>90</v>
      </c>
      <c r="J828" t="s">
        <v>173</v>
      </c>
      <c r="K828">
        <v>7000</v>
      </c>
      <c r="L828">
        <v>2</v>
      </c>
      <c r="M828">
        <v>4</v>
      </c>
      <c r="N828">
        <v>0</v>
      </c>
      <c r="O828">
        <f>fact_bookings[[#This Row],[adults_count]]+fact_bookings[[#This Row],[children_count]]</f>
        <v>4</v>
      </c>
      <c r="P828">
        <f>fact_bookings[[#This Row],[check_out_date]]-fact_bookings[[#This Row],[check_in_date]]</f>
        <v>10</v>
      </c>
      <c r="Q828">
        <f>ABS(fact_bookings[[#This Row],[check_in_date]]-fact_bookings[[#This Row],[booking_date]])</f>
        <v>42</v>
      </c>
      <c r="R828" s="10">
        <v>0</v>
      </c>
      <c r="S828">
        <f>fact_bookings[[#This Row],[total_room_revenue]]-fact_bookings[[#This Row],[commission_cost]]</f>
        <v>7000</v>
      </c>
      <c r="T828" s="10">
        <f>fact_bookings[[#This Row],[number_of_rooms]]*fact_bookings[[#This Row],[LOS]]</f>
        <v>20</v>
      </c>
    </row>
    <row r="829" spans="1:20" x14ac:dyDescent="0.2">
      <c r="A829" t="s">
        <v>1825</v>
      </c>
      <c r="B829" t="s">
        <v>1826</v>
      </c>
      <c r="C829" s="1">
        <v>45323</v>
      </c>
      <c r="D829" s="1">
        <v>45324</v>
      </c>
      <c r="E829" s="1">
        <v>45338</v>
      </c>
      <c r="F829" t="s">
        <v>113</v>
      </c>
      <c r="G829" t="s">
        <v>185</v>
      </c>
      <c r="H829" t="s">
        <v>161</v>
      </c>
      <c r="I829" t="s">
        <v>90</v>
      </c>
      <c r="J829" t="s">
        <v>158</v>
      </c>
      <c r="K829">
        <v>9800</v>
      </c>
      <c r="L829">
        <v>2</v>
      </c>
      <c r="M829">
        <v>2</v>
      </c>
      <c r="N829">
        <v>2</v>
      </c>
      <c r="O829">
        <f>fact_bookings[[#This Row],[adults_count]]+fact_bookings[[#This Row],[children_count]]</f>
        <v>4</v>
      </c>
      <c r="P829">
        <f>fact_bookings[[#This Row],[check_out_date]]-fact_bookings[[#This Row],[check_in_date]]</f>
        <v>14</v>
      </c>
      <c r="Q829">
        <f>ABS(fact_bookings[[#This Row],[check_in_date]]-fact_bookings[[#This Row],[booking_date]])</f>
        <v>1</v>
      </c>
      <c r="R829" s="10">
        <v>1470</v>
      </c>
      <c r="S829">
        <f>fact_bookings[[#This Row],[total_room_revenue]]-fact_bookings[[#This Row],[commission_cost]]</f>
        <v>8330</v>
      </c>
      <c r="T829" s="10">
        <f>fact_bookings[[#This Row],[number_of_rooms]]*fact_bookings[[#This Row],[LOS]]</f>
        <v>28</v>
      </c>
    </row>
    <row r="830" spans="1:20" x14ac:dyDescent="0.2">
      <c r="A830" t="s">
        <v>1827</v>
      </c>
      <c r="B830" t="s">
        <v>1828</v>
      </c>
      <c r="C830" s="1">
        <v>45336</v>
      </c>
      <c r="D830" s="1">
        <v>45410</v>
      </c>
      <c r="E830" s="1">
        <v>45415</v>
      </c>
      <c r="F830" t="s">
        <v>113</v>
      </c>
      <c r="G830" t="s">
        <v>190</v>
      </c>
      <c r="H830" t="s">
        <v>165</v>
      </c>
      <c r="I830" t="s">
        <v>90</v>
      </c>
      <c r="J830" t="s">
        <v>173</v>
      </c>
      <c r="K830">
        <v>5250</v>
      </c>
      <c r="L830">
        <v>3</v>
      </c>
      <c r="M830">
        <v>6</v>
      </c>
      <c r="N830">
        <v>0</v>
      </c>
      <c r="O830">
        <f>fact_bookings[[#This Row],[adults_count]]+fact_bookings[[#This Row],[children_count]]</f>
        <v>6</v>
      </c>
      <c r="P830">
        <f>fact_bookings[[#This Row],[check_out_date]]-fact_bookings[[#This Row],[check_in_date]]</f>
        <v>5</v>
      </c>
      <c r="Q830">
        <f>ABS(fact_bookings[[#This Row],[check_in_date]]-fact_bookings[[#This Row],[booking_date]])</f>
        <v>74</v>
      </c>
      <c r="R830" s="10">
        <v>1050</v>
      </c>
      <c r="S830">
        <f>fact_bookings[[#This Row],[total_room_revenue]]-fact_bookings[[#This Row],[commission_cost]]</f>
        <v>4200</v>
      </c>
      <c r="T830" s="10">
        <f>fact_bookings[[#This Row],[number_of_rooms]]*fact_bookings[[#This Row],[LOS]]</f>
        <v>15</v>
      </c>
    </row>
    <row r="831" spans="1:20" x14ac:dyDescent="0.2">
      <c r="A831" t="s">
        <v>1829</v>
      </c>
      <c r="B831" t="s">
        <v>1830</v>
      </c>
      <c r="C831" s="1">
        <v>45311</v>
      </c>
      <c r="D831" s="1">
        <v>45370</v>
      </c>
      <c r="E831" s="1">
        <v>45371</v>
      </c>
      <c r="F831" t="s">
        <v>113</v>
      </c>
      <c r="G831" t="s">
        <v>168</v>
      </c>
      <c r="H831" t="s">
        <v>203</v>
      </c>
      <c r="I831" t="s">
        <v>92</v>
      </c>
      <c r="J831" t="s">
        <v>158</v>
      </c>
      <c r="K831">
        <v>1750</v>
      </c>
      <c r="L831">
        <v>5</v>
      </c>
      <c r="M831">
        <v>15</v>
      </c>
      <c r="N831">
        <v>3</v>
      </c>
      <c r="O831">
        <f>fact_bookings[[#This Row],[adults_count]]+fact_bookings[[#This Row],[children_count]]</f>
        <v>18</v>
      </c>
      <c r="P831">
        <f>fact_bookings[[#This Row],[check_out_date]]-fact_bookings[[#This Row],[check_in_date]]</f>
        <v>1</v>
      </c>
      <c r="Q831">
        <f>ABS(fact_bookings[[#This Row],[check_in_date]]-fact_bookings[[#This Row],[booking_date]])</f>
        <v>59</v>
      </c>
      <c r="R831" s="10">
        <v>297.5</v>
      </c>
      <c r="S831">
        <f>fact_bookings[[#This Row],[total_room_revenue]]-fact_bookings[[#This Row],[commission_cost]]</f>
        <v>1452.5</v>
      </c>
      <c r="T831" s="10">
        <f>fact_bookings[[#This Row],[number_of_rooms]]*fact_bookings[[#This Row],[LOS]]</f>
        <v>5</v>
      </c>
    </row>
    <row r="832" spans="1:20" x14ac:dyDescent="0.2">
      <c r="A832" t="s">
        <v>1831</v>
      </c>
      <c r="B832" t="s">
        <v>1832</v>
      </c>
      <c r="C832" s="1">
        <v>45293</v>
      </c>
      <c r="D832" s="1">
        <v>45403</v>
      </c>
      <c r="E832" s="1">
        <v>45406</v>
      </c>
      <c r="F832" t="s">
        <v>114</v>
      </c>
      <c r="G832" t="s">
        <v>156</v>
      </c>
      <c r="H832" t="s">
        <v>203</v>
      </c>
      <c r="I832" t="s">
        <v>91</v>
      </c>
      <c r="J832" t="s">
        <v>158</v>
      </c>
      <c r="K832">
        <v>7200</v>
      </c>
      <c r="L832">
        <v>2</v>
      </c>
      <c r="M832">
        <v>6</v>
      </c>
      <c r="N832">
        <v>1</v>
      </c>
      <c r="O832">
        <f>fact_bookings[[#This Row],[adults_count]]+fact_bookings[[#This Row],[children_count]]</f>
        <v>7</v>
      </c>
      <c r="P832">
        <f>fact_bookings[[#This Row],[check_out_date]]-fact_bookings[[#This Row],[check_in_date]]</f>
        <v>3</v>
      </c>
      <c r="Q832">
        <f>ABS(fact_bookings[[#This Row],[check_in_date]]-fact_bookings[[#This Row],[booking_date]])</f>
        <v>110</v>
      </c>
      <c r="R832" s="10">
        <v>1224</v>
      </c>
      <c r="S832">
        <f>fact_bookings[[#This Row],[total_room_revenue]]-fact_bookings[[#This Row],[commission_cost]]</f>
        <v>5976</v>
      </c>
      <c r="T832" s="10">
        <f>fact_bookings[[#This Row],[number_of_rooms]]*fact_bookings[[#This Row],[LOS]]</f>
        <v>6</v>
      </c>
    </row>
    <row r="833" spans="1:20" x14ac:dyDescent="0.2">
      <c r="A833" t="s">
        <v>1833</v>
      </c>
      <c r="B833" t="s">
        <v>1834</v>
      </c>
      <c r="C833" s="1">
        <v>45292</v>
      </c>
      <c r="D833" s="1">
        <v>45293</v>
      </c>
      <c r="E833" s="1">
        <v>45301</v>
      </c>
      <c r="F833" t="s">
        <v>113</v>
      </c>
      <c r="G833" t="s">
        <v>164</v>
      </c>
      <c r="H833" t="s">
        <v>182</v>
      </c>
      <c r="I833" t="s">
        <v>92</v>
      </c>
      <c r="J833" t="s">
        <v>173</v>
      </c>
      <c r="K833">
        <v>5600</v>
      </c>
      <c r="L833">
        <v>2</v>
      </c>
      <c r="M833">
        <v>2</v>
      </c>
      <c r="N833">
        <v>2</v>
      </c>
      <c r="O833">
        <f>fact_bookings[[#This Row],[adults_count]]+fact_bookings[[#This Row],[children_count]]</f>
        <v>4</v>
      </c>
      <c r="P833">
        <f>fact_bookings[[#This Row],[check_out_date]]-fact_bookings[[#This Row],[check_in_date]]</f>
        <v>8</v>
      </c>
      <c r="Q833">
        <f>ABS(fact_bookings[[#This Row],[check_in_date]]-fact_bookings[[#This Row],[booking_date]])</f>
        <v>1</v>
      </c>
      <c r="R833" s="10">
        <v>0</v>
      </c>
      <c r="S833">
        <f>fact_bookings[[#This Row],[total_room_revenue]]-fact_bookings[[#This Row],[commission_cost]]</f>
        <v>5600</v>
      </c>
      <c r="T833" s="10">
        <f>fact_bookings[[#This Row],[number_of_rooms]]*fact_bookings[[#This Row],[LOS]]</f>
        <v>16</v>
      </c>
    </row>
    <row r="834" spans="1:20" x14ac:dyDescent="0.2">
      <c r="A834" t="s">
        <v>1835</v>
      </c>
      <c r="B834" t="s">
        <v>1836</v>
      </c>
      <c r="C834" s="1">
        <v>45336</v>
      </c>
      <c r="D834" s="1">
        <v>45396</v>
      </c>
      <c r="E834" s="1">
        <v>45403</v>
      </c>
      <c r="F834" t="s">
        <v>113</v>
      </c>
      <c r="G834" t="s">
        <v>164</v>
      </c>
      <c r="H834" t="s">
        <v>161</v>
      </c>
      <c r="I834" t="s">
        <v>91</v>
      </c>
      <c r="J834" t="s">
        <v>158</v>
      </c>
      <c r="K834">
        <v>2450</v>
      </c>
      <c r="L834">
        <v>1</v>
      </c>
      <c r="M834">
        <v>2</v>
      </c>
      <c r="N834">
        <v>0</v>
      </c>
      <c r="O834">
        <f>fact_bookings[[#This Row],[adults_count]]+fact_bookings[[#This Row],[children_count]]</f>
        <v>2</v>
      </c>
      <c r="P834">
        <f>fact_bookings[[#This Row],[check_out_date]]-fact_bookings[[#This Row],[check_in_date]]</f>
        <v>7</v>
      </c>
      <c r="Q834">
        <f>ABS(fact_bookings[[#This Row],[check_in_date]]-fact_bookings[[#This Row],[booking_date]])</f>
        <v>60</v>
      </c>
      <c r="R834" s="10">
        <v>367.5</v>
      </c>
      <c r="S834">
        <f>fact_bookings[[#This Row],[total_room_revenue]]-fact_bookings[[#This Row],[commission_cost]]</f>
        <v>2082.5</v>
      </c>
      <c r="T834" s="10">
        <f>fact_bookings[[#This Row],[number_of_rooms]]*fact_bookings[[#This Row],[LOS]]</f>
        <v>7</v>
      </c>
    </row>
    <row r="835" spans="1:20" x14ac:dyDescent="0.2">
      <c r="A835" t="s">
        <v>1837</v>
      </c>
      <c r="B835" t="s">
        <v>1838</v>
      </c>
      <c r="C835" s="1">
        <v>45292</v>
      </c>
      <c r="D835" s="1">
        <v>45293</v>
      </c>
      <c r="E835" s="1">
        <v>45303</v>
      </c>
      <c r="F835" t="s">
        <v>113</v>
      </c>
      <c r="G835" t="s">
        <v>156</v>
      </c>
      <c r="H835" t="s">
        <v>172</v>
      </c>
      <c r="I835" t="s">
        <v>89</v>
      </c>
      <c r="J835" t="s">
        <v>158</v>
      </c>
      <c r="K835">
        <v>14000</v>
      </c>
      <c r="L835">
        <v>4</v>
      </c>
      <c r="M835">
        <v>4</v>
      </c>
      <c r="N835">
        <v>5</v>
      </c>
      <c r="O835">
        <f>fact_bookings[[#This Row],[adults_count]]+fact_bookings[[#This Row],[children_count]]</f>
        <v>9</v>
      </c>
      <c r="P835">
        <f>fact_bookings[[#This Row],[check_out_date]]-fact_bookings[[#This Row],[check_in_date]]</f>
        <v>10</v>
      </c>
      <c r="Q835">
        <f>ABS(fact_bookings[[#This Row],[check_in_date]]-fact_bookings[[#This Row],[booking_date]])</f>
        <v>1</v>
      </c>
      <c r="R835" s="10">
        <v>0</v>
      </c>
      <c r="S835">
        <f>fact_bookings[[#This Row],[total_room_revenue]]-fact_bookings[[#This Row],[commission_cost]]</f>
        <v>14000</v>
      </c>
      <c r="T835" s="10">
        <f>fact_bookings[[#This Row],[number_of_rooms]]*fact_bookings[[#This Row],[LOS]]</f>
        <v>40</v>
      </c>
    </row>
    <row r="836" spans="1:20" x14ac:dyDescent="0.2">
      <c r="A836" t="s">
        <v>1839</v>
      </c>
      <c r="B836" t="s">
        <v>1840</v>
      </c>
      <c r="C836" s="1">
        <v>45297</v>
      </c>
      <c r="D836" s="1">
        <v>45351</v>
      </c>
      <c r="E836" s="1">
        <v>45352</v>
      </c>
      <c r="F836" t="s">
        <v>113</v>
      </c>
      <c r="G836" t="s">
        <v>171</v>
      </c>
      <c r="H836" t="s">
        <v>157</v>
      </c>
      <c r="I836" t="s">
        <v>90</v>
      </c>
      <c r="J836" t="s">
        <v>158</v>
      </c>
      <c r="K836">
        <v>1750</v>
      </c>
      <c r="L836">
        <v>5</v>
      </c>
      <c r="M836">
        <v>10</v>
      </c>
      <c r="N836">
        <v>4</v>
      </c>
      <c r="O836">
        <f>fact_bookings[[#This Row],[adults_count]]+fact_bookings[[#This Row],[children_count]]</f>
        <v>14</v>
      </c>
      <c r="P836">
        <f>fact_bookings[[#This Row],[check_out_date]]-fact_bookings[[#This Row],[check_in_date]]</f>
        <v>1</v>
      </c>
      <c r="Q836">
        <f>ABS(fact_bookings[[#This Row],[check_in_date]]-fact_bookings[[#This Row],[booking_date]])</f>
        <v>54</v>
      </c>
      <c r="R836" s="10">
        <v>0</v>
      </c>
      <c r="S836">
        <f>fact_bookings[[#This Row],[total_room_revenue]]-fact_bookings[[#This Row],[commission_cost]]</f>
        <v>1750</v>
      </c>
      <c r="T836" s="10">
        <f>fact_bookings[[#This Row],[number_of_rooms]]*fact_bookings[[#This Row],[LOS]]</f>
        <v>5</v>
      </c>
    </row>
    <row r="837" spans="1:20" x14ac:dyDescent="0.2">
      <c r="A837" t="s">
        <v>1841</v>
      </c>
      <c r="B837" t="s">
        <v>1842</v>
      </c>
      <c r="C837" s="1">
        <v>45292</v>
      </c>
      <c r="D837" s="1">
        <v>45309</v>
      </c>
      <c r="E837" s="1">
        <v>45310</v>
      </c>
      <c r="F837" t="s">
        <v>114</v>
      </c>
      <c r="G837" t="s">
        <v>185</v>
      </c>
      <c r="H837" t="s">
        <v>203</v>
      </c>
      <c r="I837" t="s">
        <v>89</v>
      </c>
      <c r="J837" t="s">
        <v>158</v>
      </c>
      <c r="K837">
        <v>2400</v>
      </c>
      <c r="L837">
        <v>2</v>
      </c>
      <c r="M837">
        <v>2</v>
      </c>
      <c r="N837">
        <v>2</v>
      </c>
      <c r="O837">
        <f>fact_bookings[[#This Row],[adults_count]]+fact_bookings[[#This Row],[children_count]]</f>
        <v>4</v>
      </c>
      <c r="P837">
        <f>fact_bookings[[#This Row],[check_out_date]]-fact_bookings[[#This Row],[check_in_date]]</f>
        <v>1</v>
      </c>
      <c r="Q837">
        <f>ABS(fact_bookings[[#This Row],[check_in_date]]-fact_bookings[[#This Row],[booking_date]])</f>
        <v>17</v>
      </c>
      <c r="R837" s="10">
        <v>408</v>
      </c>
      <c r="S837">
        <f>fact_bookings[[#This Row],[total_room_revenue]]-fact_bookings[[#This Row],[commission_cost]]</f>
        <v>1992</v>
      </c>
      <c r="T837" s="10">
        <f>fact_bookings[[#This Row],[number_of_rooms]]*fact_bookings[[#This Row],[LOS]]</f>
        <v>2</v>
      </c>
    </row>
    <row r="838" spans="1:20" x14ac:dyDescent="0.2">
      <c r="A838" t="s">
        <v>1843</v>
      </c>
      <c r="B838" t="s">
        <v>1844</v>
      </c>
      <c r="C838" s="1">
        <v>45323</v>
      </c>
      <c r="D838" s="1">
        <v>45397</v>
      </c>
      <c r="E838" s="1">
        <v>45410</v>
      </c>
      <c r="F838" t="s">
        <v>113</v>
      </c>
      <c r="G838" t="s">
        <v>164</v>
      </c>
      <c r="H838" t="s">
        <v>165</v>
      </c>
      <c r="I838" t="s">
        <v>91</v>
      </c>
      <c r="J838" t="s">
        <v>173</v>
      </c>
      <c r="K838">
        <v>9100</v>
      </c>
      <c r="L838">
        <v>2</v>
      </c>
      <c r="M838">
        <v>2</v>
      </c>
      <c r="N838">
        <v>2</v>
      </c>
      <c r="O838">
        <f>fact_bookings[[#This Row],[adults_count]]+fact_bookings[[#This Row],[children_count]]</f>
        <v>4</v>
      </c>
      <c r="P838">
        <f>fact_bookings[[#This Row],[check_out_date]]-fact_bookings[[#This Row],[check_in_date]]</f>
        <v>13</v>
      </c>
      <c r="Q838">
        <f>ABS(fact_bookings[[#This Row],[check_in_date]]-fact_bookings[[#This Row],[booking_date]])</f>
        <v>74</v>
      </c>
      <c r="R838" s="10">
        <v>1820</v>
      </c>
      <c r="S838">
        <f>fact_bookings[[#This Row],[total_room_revenue]]-fact_bookings[[#This Row],[commission_cost]]</f>
        <v>7280</v>
      </c>
      <c r="T838" s="10">
        <f>fact_bookings[[#This Row],[number_of_rooms]]*fact_bookings[[#This Row],[LOS]]</f>
        <v>26</v>
      </c>
    </row>
    <row r="839" spans="1:20" x14ac:dyDescent="0.2">
      <c r="A839" t="s">
        <v>1845</v>
      </c>
      <c r="B839" t="s">
        <v>1846</v>
      </c>
      <c r="C839" s="1">
        <v>45325</v>
      </c>
      <c r="D839" s="1">
        <v>45336</v>
      </c>
      <c r="E839" s="1">
        <v>45343</v>
      </c>
      <c r="F839" t="s">
        <v>113</v>
      </c>
      <c r="G839" t="s">
        <v>156</v>
      </c>
      <c r="H839" t="s">
        <v>179</v>
      </c>
      <c r="I839" t="s">
        <v>93</v>
      </c>
      <c r="J839" t="s">
        <v>133</v>
      </c>
      <c r="K839">
        <v>0</v>
      </c>
      <c r="L839">
        <v>5</v>
      </c>
      <c r="M839">
        <v>0</v>
      </c>
      <c r="N839">
        <v>0</v>
      </c>
      <c r="O839">
        <f>fact_bookings[[#This Row],[adults_count]]+fact_bookings[[#This Row],[children_count]]</f>
        <v>0</v>
      </c>
      <c r="P839">
        <f>fact_bookings[[#This Row],[check_out_date]]-fact_bookings[[#This Row],[check_in_date]]</f>
        <v>7</v>
      </c>
      <c r="Q839">
        <f>ABS(fact_bookings[[#This Row],[check_in_date]]-fact_bookings[[#This Row],[booking_date]])</f>
        <v>11</v>
      </c>
      <c r="R839" s="10">
        <v>0</v>
      </c>
      <c r="S839">
        <f>fact_bookings[[#This Row],[total_room_revenue]]-fact_bookings[[#This Row],[commission_cost]]</f>
        <v>0</v>
      </c>
      <c r="T839" s="10">
        <f>fact_bookings[[#This Row],[number_of_rooms]]*fact_bookings[[#This Row],[LOS]]</f>
        <v>35</v>
      </c>
    </row>
    <row r="840" spans="1:20" x14ac:dyDescent="0.2">
      <c r="A840" t="s">
        <v>1847</v>
      </c>
      <c r="B840" t="s">
        <v>1848</v>
      </c>
      <c r="C840" s="1">
        <v>45310</v>
      </c>
      <c r="D840" s="1">
        <v>45367</v>
      </c>
      <c r="E840" s="1">
        <v>45373</v>
      </c>
      <c r="F840" t="s">
        <v>113</v>
      </c>
      <c r="G840" t="s">
        <v>190</v>
      </c>
      <c r="H840" t="s">
        <v>228</v>
      </c>
      <c r="I840" t="s">
        <v>90</v>
      </c>
      <c r="J840" t="s">
        <v>173</v>
      </c>
      <c r="K840">
        <v>8400</v>
      </c>
      <c r="L840">
        <v>4</v>
      </c>
      <c r="M840">
        <v>8</v>
      </c>
      <c r="N840">
        <v>4</v>
      </c>
      <c r="O840">
        <f>fact_bookings[[#This Row],[adults_count]]+fact_bookings[[#This Row],[children_count]]</f>
        <v>12</v>
      </c>
      <c r="P840">
        <f>fact_bookings[[#This Row],[check_out_date]]-fact_bookings[[#This Row],[check_in_date]]</f>
        <v>6</v>
      </c>
      <c r="Q840">
        <f>ABS(fact_bookings[[#This Row],[check_in_date]]-fact_bookings[[#This Row],[booking_date]])</f>
        <v>57</v>
      </c>
      <c r="R840" s="10">
        <v>840</v>
      </c>
      <c r="S840">
        <f>fact_bookings[[#This Row],[total_room_revenue]]-fact_bookings[[#This Row],[commission_cost]]</f>
        <v>7560</v>
      </c>
      <c r="T840" s="10">
        <f>fact_bookings[[#This Row],[number_of_rooms]]*fact_bookings[[#This Row],[LOS]]</f>
        <v>24</v>
      </c>
    </row>
    <row r="841" spans="1:20" x14ac:dyDescent="0.2">
      <c r="A841" t="s">
        <v>1849</v>
      </c>
      <c r="B841" t="s">
        <v>1850</v>
      </c>
      <c r="C841" s="1">
        <v>45292</v>
      </c>
      <c r="D841" s="1">
        <v>45293</v>
      </c>
      <c r="E841" s="1">
        <v>45298</v>
      </c>
      <c r="F841" t="s">
        <v>110</v>
      </c>
      <c r="G841" t="s">
        <v>178</v>
      </c>
      <c r="H841" t="s">
        <v>172</v>
      </c>
      <c r="I841" t="s">
        <v>89</v>
      </c>
      <c r="J841" t="s">
        <v>173</v>
      </c>
      <c r="K841">
        <v>5500</v>
      </c>
      <c r="L841">
        <v>2</v>
      </c>
      <c r="M841">
        <v>2</v>
      </c>
      <c r="N841">
        <v>3</v>
      </c>
      <c r="O841">
        <f>fact_bookings[[#This Row],[adults_count]]+fact_bookings[[#This Row],[children_count]]</f>
        <v>5</v>
      </c>
      <c r="P841">
        <f>fact_bookings[[#This Row],[check_out_date]]-fact_bookings[[#This Row],[check_in_date]]</f>
        <v>5</v>
      </c>
      <c r="Q841">
        <f>ABS(fact_bookings[[#This Row],[check_in_date]]-fact_bookings[[#This Row],[booking_date]])</f>
        <v>1</v>
      </c>
      <c r="R841" s="10">
        <v>0</v>
      </c>
      <c r="S841">
        <f>fact_bookings[[#This Row],[total_room_revenue]]-fact_bookings[[#This Row],[commission_cost]]</f>
        <v>5500</v>
      </c>
      <c r="T841" s="10">
        <f>fact_bookings[[#This Row],[number_of_rooms]]*fact_bookings[[#This Row],[LOS]]</f>
        <v>10</v>
      </c>
    </row>
    <row r="842" spans="1:20" x14ac:dyDescent="0.2">
      <c r="A842" t="s">
        <v>1851</v>
      </c>
      <c r="B842" t="s">
        <v>1852</v>
      </c>
      <c r="C842" s="1">
        <v>45292</v>
      </c>
      <c r="D842" s="1">
        <v>45297</v>
      </c>
      <c r="E842" s="1">
        <v>45309</v>
      </c>
      <c r="F842" t="s">
        <v>113</v>
      </c>
      <c r="G842" t="s">
        <v>156</v>
      </c>
      <c r="H842" t="s">
        <v>182</v>
      </c>
      <c r="I842" t="s">
        <v>90</v>
      </c>
      <c r="J842" t="s">
        <v>158</v>
      </c>
      <c r="K842">
        <v>21000</v>
      </c>
      <c r="L842">
        <v>5</v>
      </c>
      <c r="M842">
        <v>5</v>
      </c>
      <c r="N842">
        <v>6</v>
      </c>
      <c r="O842">
        <f>fact_bookings[[#This Row],[adults_count]]+fact_bookings[[#This Row],[children_count]]</f>
        <v>11</v>
      </c>
      <c r="P842">
        <f>fact_bookings[[#This Row],[check_out_date]]-fact_bookings[[#This Row],[check_in_date]]</f>
        <v>12</v>
      </c>
      <c r="Q842">
        <f>ABS(fact_bookings[[#This Row],[check_in_date]]-fact_bookings[[#This Row],[booking_date]])</f>
        <v>5</v>
      </c>
      <c r="R842" s="10">
        <v>0</v>
      </c>
      <c r="S842">
        <f>fact_bookings[[#This Row],[total_room_revenue]]-fact_bookings[[#This Row],[commission_cost]]</f>
        <v>21000</v>
      </c>
      <c r="T842" s="10">
        <f>fact_bookings[[#This Row],[number_of_rooms]]*fact_bookings[[#This Row],[LOS]]</f>
        <v>60</v>
      </c>
    </row>
    <row r="843" spans="1:20" x14ac:dyDescent="0.2">
      <c r="A843" t="s">
        <v>1853</v>
      </c>
      <c r="B843" t="s">
        <v>1854</v>
      </c>
      <c r="C843" s="1">
        <v>45323</v>
      </c>
      <c r="D843" s="1">
        <v>45351</v>
      </c>
      <c r="E843" s="1">
        <v>45355</v>
      </c>
      <c r="F843" t="s">
        <v>113</v>
      </c>
      <c r="G843" t="s">
        <v>156</v>
      </c>
      <c r="H843" t="s">
        <v>179</v>
      </c>
      <c r="I843" t="s">
        <v>92</v>
      </c>
      <c r="J843" t="s">
        <v>158</v>
      </c>
      <c r="K843">
        <v>4200</v>
      </c>
      <c r="L843">
        <v>3</v>
      </c>
      <c r="M843">
        <v>9</v>
      </c>
      <c r="N843">
        <v>1</v>
      </c>
      <c r="O843">
        <f>fact_bookings[[#This Row],[adults_count]]+fact_bookings[[#This Row],[children_count]]</f>
        <v>10</v>
      </c>
      <c r="P843">
        <f>fact_bookings[[#This Row],[check_out_date]]-fact_bookings[[#This Row],[check_in_date]]</f>
        <v>4</v>
      </c>
      <c r="Q843">
        <f>ABS(fact_bookings[[#This Row],[check_in_date]]-fact_bookings[[#This Row],[booking_date]])</f>
        <v>28</v>
      </c>
      <c r="R843" s="10">
        <v>210</v>
      </c>
      <c r="S843">
        <f>fact_bookings[[#This Row],[total_room_revenue]]-fact_bookings[[#This Row],[commission_cost]]</f>
        <v>3990</v>
      </c>
      <c r="T843" s="10">
        <f>fact_bookings[[#This Row],[number_of_rooms]]*fact_bookings[[#This Row],[LOS]]</f>
        <v>12</v>
      </c>
    </row>
    <row r="844" spans="1:20" x14ac:dyDescent="0.2">
      <c r="A844" t="s">
        <v>1855</v>
      </c>
      <c r="B844" t="s">
        <v>1856</v>
      </c>
      <c r="C844" s="1">
        <v>45325</v>
      </c>
      <c r="D844" s="1">
        <v>45365</v>
      </c>
      <c r="E844" s="1">
        <v>45372</v>
      </c>
      <c r="F844" t="s">
        <v>114</v>
      </c>
      <c r="G844" t="s">
        <v>190</v>
      </c>
      <c r="H844" t="s">
        <v>182</v>
      </c>
      <c r="I844" t="s">
        <v>93</v>
      </c>
      <c r="J844" t="s">
        <v>158</v>
      </c>
      <c r="K844">
        <v>33600</v>
      </c>
      <c r="L844">
        <v>4</v>
      </c>
      <c r="M844">
        <v>8</v>
      </c>
      <c r="N844">
        <v>4</v>
      </c>
      <c r="O844">
        <f>fact_bookings[[#This Row],[adults_count]]+fact_bookings[[#This Row],[children_count]]</f>
        <v>12</v>
      </c>
      <c r="P844">
        <f>fact_bookings[[#This Row],[check_out_date]]-fact_bookings[[#This Row],[check_in_date]]</f>
        <v>7</v>
      </c>
      <c r="Q844">
        <f>ABS(fact_bookings[[#This Row],[check_in_date]]-fact_bookings[[#This Row],[booking_date]])</f>
        <v>40</v>
      </c>
      <c r="R844" s="10">
        <v>0</v>
      </c>
      <c r="S844">
        <f>fact_bookings[[#This Row],[total_room_revenue]]-fact_bookings[[#This Row],[commission_cost]]</f>
        <v>33600</v>
      </c>
      <c r="T844" s="10">
        <f>fact_bookings[[#This Row],[number_of_rooms]]*fact_bookings[[#This Row],[LOS]]</f>
        <v>28</v>
      </c>
    </row>
    <row r="845" spans="1:20" x14ac:dyDescent="0.2">
      <c r="A845" t="s">
        <v>1857</v>
      </c>
      <c r="B845" t="s">
        <v>1858</v>
      </c>
      <c r="C845" s="1">
        <v>45336</v>
      </c>
      <c r="D845" s="1">
        <v>45353</v>
      </c>
      <c r="E845" s="1">
        <v>45361</v>
      </c>
      <c r="F845" t="s">
        <v>113</v>
      </c>
      <c r="G845" t="s">
        <v>178</v>
      </c>
      <c r="H845" t="s">
        <v>179</v>
      </c>
      <c r="I845" t="s">
        <v>91</v>
      </c>
      <c r="J845" t="s">
        <v>158</v>
      </c>
      <c r="K845">
        <v>2800</v>
      </c>
      <c r="L845">
        <v>1</v>
      </c>
      <c r="M845">
        <v>3</v>
      </c>
      <c r="N845">
        <v>1</v>
      </c>
      <c r="O845">
        <f>fact_bookings[[#This Row],[adults_count]]+fact_bookings[[#This Row],[children_count]]</f>
        <v>4</v>
      </c>
      <c r="P845">
        <f>fact_bookings[[#This Row],[check_out_date]]-fact_bookings[[#This Row],[check_in_date]]</f>
        <v>8</v>
      </c>
      <c r="Q845">
        <f>ABS(fact_bookings[[#This Row],[check_in_date]]-fact_bookings[[#This Row],[booking_date]])</f>
        <v>17</v>
      </c>
      <c r="R845" s="10">
        <v>140</v>
      </c>
      <c r="S845">
        <f>fact_bookings[[#This Row],[total_room_revenue]]-fact_bookings[[#This Row],[commission_cost]]</f>
        <v>2660</v>
      </c>
      <c r="T845" s="10">
        <f>fact_bookings[[#This Row],[number_of_rooms]]*fact_bookings[[#This Row],[LOS]]</f>
        <v>8</v>
      </c>
    </row>
    <row r="846" spans="1:20" x14ac:dyDescent="0.2">
      <c r="A846" t="s">
        <v>1859</v>
      </c>
      <c r="B846" t="s">
        <v>1860</v>
      </c>
      <c r="C846" s="1">
        <v>45292</v>
      </c>
      <c r="D846" s="1">
        <v>45293</v>
      </c>
      <c r="E846" s="1">
        <v>45295</v>
      </c>
      <c r="F846" t="s">
        <v>113</v>
      </c>
      <c r="G846" t="s">
        <v>185</v>
      </c>
      <c r="H846" t="s">
        <v>182</v>
      </c>
      <c r="I846" t="s">
        <v>89</v>
      </c>
      <c r="J846" t="s">
        <v>158</v>
      </c>
      <c r="K846">
        <v>2800</v>
      </c>
      <c r="L846">
        <v>4</v>
      </c>
      <c r="M846">
        <v>4</v>
      </c>
      <c r="N846">
        <v>5</v>
      </c>
      <c r="O846">
        <f>fact_bookings[[#This Row],[adults_count]]+fact_bookings[[#This Row],[children_count]]</f>
        <v>9</v>
      </c>
      <c r="P846">
        <f>fact_bookings[[#This Row],[check_out_date]]-fact_bookings[[#This Row],[check_in_date]]</f>
        <v>2</v>
      </c>
      <c r="Q846">
        <f>ABS(fact_bookings[[#This Row],[check_in_date]]-fact_bookings[[#This Row],[booking_date]])</f>
        <v>1</v>
      </c>
      <c r="R846" s="10">
        <v>0</v>
      </c>
      <c r="S846">
        <f>fact_bookings[[#This Row],[total_room_revenue]]-fact_bookings[[#This Row],[commission_cost]]</f>
        <v>2800</v>
      </c>
      <c r="T846" s="10">
        <f>fact_bookings[[#This Row],[number_of_rooms]]*fact_bookings[[#This Row],[LOS]]</f>
        <v>8</v>
      </c>
    </row>
    <row r="847" spans="1:20" x14ac:dyDescent="0.2">
      <c r="A847" t="s">
        <v>1861</v>
      </c>
      <c r="B847" t="s">
        <v>1862</v>
      </c>
      <c r="C847" s="1">
        <v>45305</v>
      </c>
      <c r="D847" s="1">
        <v>45345</v>
      </c>
      <c r="E847" s="1">
        <v>45352</v>
      </c>
      <c r="F847" t="s">
        <v>113</v>
      </c>
      <c r="G847" t="s">
        <v>178</v>
      </c>
      <c r="H847" t="s">
        <v>172</v>
      </c>
      <c r="I847" t="s">
        <v>91</v>
      </c>
      <c r="J847" t="s">
        <v>173</v>
      </c>
      <c r="K847">
        <v>4900</v>
      </c>
      <c r="L847">
        <v>2</v>
      </c>
      <c r="M847">
        <v>2</v>
      </c>
      <c r="N847">
        <v>2</v>
      </c>
      <c r="O847">
        <f>fact_bookings[[#This Row],[adults_count]]+fact_bookings[[#This Row],[children_count]]</f>
        <v>4</v>
      </c>
      <c r="P847">
        <f>fact_bookings[[#This Row],[check_out_date]]-fact_bookings[[#This Row],[check_in_date]]</f>
        <v>7</v>
      </c>
      <c r="Q847">
        <f>ABS(fact_bookings[[#This Row],[check_in_date]]-fact_bookings[[#This Row],[booking_date]])</f>
        <v>40</v>
      </c>
      <c r="R847" s="10">
        <v>0</v>
      </c>
      <c r="S847">
        <f>fact_bookings[[#This Row],[total_room_revenue]]-fact_bookings[[#This Row],[commission_cost]]</f>
        <v>4900</v>
      </c>
      <c r="T847" s="10">
        <f>fact_bookings[[#This Row],[number_of_rooms]]*fact_bookings[[#This Row],[LOS]]</f>
        <v>14</v>
      </c>
    </row>
    <row r="848" spans="1:20" x14ac:dyDescent="0.2">
      <c r="A848" t="s">
        <v>1863</v>
      </c>
      <c r="B848" t="s">
        <v>1864</v>
      </c>
      <c r="C848" s="1">
        <v>45298</v>
      </c>
      <c r="D848" s="1">
        <v>45343</v>
      </c>
      <c r="E848" s="1">
        <v>45345</v>
      </c>
      <c r="F848" t="s">
        <v>110</v>
      </c>
      <c r="G848" t="s">
        <v>168</v>
      </c>
      <c r="H848" t="s">
        <v>203</v>
      </c>
      <c r="I848" t="s">
        <v>89</v>
      </c>
      <c r="J848" t="s">
        <v>158</v>
      </c>
      <c r="K848">
        <v>2200</v>
      </c>
      <c r="L848">
        <v>2</v>
      </c>
      <c r="M848">
        <v>2</v>
      </c>
      <c r="N848">
        <v>3</v>
      </c>
      <c r="O848">
        <f>fact_bookings[[#This Row],[adults_count]]+fact_bookings[[#This Row],[children_count]]</f>
        <v>5</v>
      </c>
      <c r="P848">
        <f>fact_bookings[[#This Row],[check_out_date]]-fact_bookings[[#This Row],[check_in_date]]</f>
        <v>2</v>
      </c>
      <c r="Q848">
        <f>ABS(fact_bookings[[#This Row],[check_in_date]]-fact_bookings[[#This Row],[booking_date]])</f>
        <v>45</v>
      </c>
      <c r="R848" s="10">
        <v>374</v>
      </c>
      <c r="S848">
        <f>fact_bookings[[#This Row],[total_room_revenue]]-fact_bookings[[#This Row],[commission_cost]]</f>
        <v>1826</v>
      </c>
      <c r="T848" s="10">
        <f>fact_bookings[[#This Row],[number_of_rooms]]*fact_bookings[[#This Row],[LOS]]</f>
        <v>4</v>
      </c>
    </row>
    <row r="849" spans="1:20" x14ac:dyDescent="0.2">
      <c r="A849" t="s">
        <v>1865</v>
      </c>
      <c r="B849" t="s">
        <v>1866</v>
      </c>
      <c r="C849" s="1">
        <v>45342</v>
      </c>
      <c r="D849" s="1">
        <v>45423</v>
      </c>
      <c r="E849" s="1">
        <v>45437</v>
      </c>
      <c r="F849" t="s">
        <v>113</v>
      </c>
      <c r="G849" t="s">
        <v>185</v>
      </c>
      <c r="H849" t="s">
        <v>203</v>
      </c>
      <c r="I849" t="s">
        <v>92</v>
      </c>
      <c r="J849" t="s">
        <v>158</v>
      </c>
      <c r="K849">
        <v>14700</v>
      </c>
      <c r="L849">
        <v>3</v>
      </c>
      <c r="M849">
        <v>6</v>
      </c>
      <c r="N849">
        <v>4</v>
      </c>
      <c r="O849">
        <f>fact_bookings[[#This Row],[adults_count]]+fact_bookings[[#This Row],[children_count]]</f>
        <v>10</v>
      </c>
      <c r="P849">
        <f>fact_bookings[[#This Row],[check_out_date]]-fact_bookings[[#This Row],[check_in_date]]</f>
        <v>14</v>
      </c>
      <c r="Q849">
        <f>ABS(fact_bookings[[#This Row],[check_in_date]]-fact_bookings[[#This Row],[booking_date]])</f>
        <v>81</v>
      </c>
      <c r="R849" s="10">
        <v>2499</v>
      </c>
      <c r="S849">
        <f>fact_bookings[[#This Row],[total_room_revenue]]-fact_bookings[[#This Row],[commission_cost]]</f>
        <v>12201</v>
      </c>
      <c r="T849" s="10">
        <f>fact_bookings[[#This Row],[number_of_rooms]]*fact_bookings[[#This Row],[LOS]]</f>
        <v>42</v>
      </c>
    </row>
    <row r="850" spans="1:20" x14ac:dyDescent="0.2">
      <c r="A850" t="s">
        <v>1867</v>
      </c>
      <c r="B850" t="s">
        <v>1868</v>
      </c>
      <c r="C850" s="1">
        <v>45292</v>
      </c>
      <c r="D850" s="1">
        <v>45293</v>
      </c>
      <c r="E850" s="1">
        <v>45304</v>
      </c>
      <c r="F850" t="s">
        <v>113</v>
      </c>
      <c r="G850" t="s">
        <v>164</v>
      </c>
      <c r="H850" t="s">
        <v>165</v>
      </c>
      <c r="I850" t="s">
        <v>93</v>
      </c>
      <c r="J850" t="s">
        <v>134</v>
      </c>
      <c r="K850">
        <v>3850</v>
      </c>
      <c r="L850">
        <v>1</v>
      </c>
      <c r="M850">
        <v>2</v>
      </c>
      <c r="N850">
        <v>2</v>
      </c>
      <c r="O850">
        <f>fact_bookings[[#This Row],[adults_count]]+fact_bookings[[#This Row],[children_count]]</f>
        <v>4</v>
      </c>
      <c r="P850">
        <f>fact_bookings[[#This Row],[check_out_date]]-fact_bookings[[#This Row],[check_in_date]]</f>
        <v>11</v>
      </c>
      <c r="Q850">
        <f>ABS(fact_bookings[[#This Row],[check_in_date]]-fact_bookings[[#This Row],[booking_date]])</f>
        <v>1</v>
      </c>
      <c r="R850" s="10">
        <v>770</v>
      </c>
      <c r="S850">
        <f>fact_bookings[[#This Row],[total_room_revenue]]-fact_bookings[[#This Row],[commission_cost]]</f>
        <v>3080</v>
      </c>
      <c r="T850" s="10">
        <f>fact_bookings[[#This Row],[number_of_rooms]]*fact_bookings[[#This Row],[LOS]]</f>
        <v>11</v>
      </c>
    </row>
    <row r="851" spans="1:20" x14ac:dyDescent="0.2">
      <c r="A851" t="s">
        <v>1869</v>
      </c>
      <c r="B851" t="s">
        <v>1870</v>
      </c>
      <c r="C851" s="1">
        <v>45320</v>
      </c>
      <c r="D851" s="1">
        <v>45330</v>
      </c>
      <c r="E851" s="1">
        <v>45331</v>
      </c>
      <c r="F851" t="s">
        <v>113</v>
      </c>
      <c r="G851" t="s">
        <v>178</v>
      </c>
      <c r="H851" t="s">
        <v>182</v>
      </c>
      <c r="I851" t="s">
        <v>89</v>
      </c>
      <c r="J851" t="s">
        <v>158</v>
      </c>
      <c r="K851">
        <v>1400</v>
      </c>
      <c r="L851">
        <v>4</v>
      </c>
      <c r="M851">
        <v>4</v>
      </c>
      <c r="N851">
        <v>1</v>
      </c>
      <c r="O851">
        <f>fact_bookings[[#This Row],[adults_count]]+fact_bookings[[#This Row],[children_count]]</f>
        <v>5</v>
      </c>
      <c r="P851">
        <f>fact_bookings[[#This Row],[check_out_date]]-fact_bookings[[#This Row],[check_in_date]]</f>
        <v>1</v>
      </c>
      <c r="Q851">
        <f>ABS(fact_bookings[[#This Row],[check_in_date]]-fact_bookings[[#This Row],[booking_date]])</f>
        <v>10</v>
      </c>
      <c r="R851" s="10">
        <v>0</v>
      </c>
      <c r="S851">
        <f>fact_bookings[[#This Row],[total_room_revenue]]-fact_bookings[[#This Row],[commission_cost]]</f>
        <v>1400</v>
      </c>
      <c r="T851" s="10">
        <f>fact_bookings[[#This Row],[number_of_rooms]]*fact_bookings[[#This Row],[LOS]]</f>
        <v>4</v>
      </c>
    </row>
    <row r="852" spans="1:20" x14ac:dyDescent="0.2">
      <c r="A852" t="s">
        <v>1871</v>
      </c>
      <c r="B852" t="s">
        <v>1872</v>
      </c>
      <c r="C852" s="1">
        <v>45336</v>
      </c>
      <c r="D852" s="1">
        <v>45377</v>
      </c>
      <c r="E852" s="1">
        <v>45387</v>
      </c>
      <c r="F852" t="s">
        <v>113</v>
      </c>
      <c r="G852" t="s">
        <v>171</v>
      </c>
      <c r="H852" t="s">
        <v>157</v>
      </c>
      <c r="I852" t="s">
        <v>89</v>
      </c>
      <c r="J852" t="s">
        <v>158</v>
      </c>
      <c r="K852">
        <v>14000</v>
      </c>
      <c r="L852">
        <v>4</v>
      </c>
      <c r="M852">
        <v>12</v>
      </c>
      <c r="N852">
        <v>3</v>
      </c>
      <c r="O852">
        <f>fact_bookings[[#This Row],[adults_count]]+fact_bookings[[#This Row],[children_count]]</f>
        <v>15</v>
      </c>
      <c r="P852">
        <f>fact_bookings[[#This Row],[check_out_date]]-fact_bookings[[#This Row],[check_in_date]]</f>
        <v>10</v>
      </c>
      <c r="Q852">
        <f>ABS(fact_bookings[[#This Row],[check_in_date]]-fact_bookings[[#This Row],[booking_date]])</f>
        <v>41</v>
      </c>
      <c r="R852" s="10">
        <v>0</v>
      </c>
      <c r="S852">
        <f>fact_bookings[[#This Row],[total_room_revenue]]-fact_bookings[[#This Row],[commission_cost]]</f>
        <v>14000</v>
      </c>
      <c r="T852" s="10">
        <f>fact_bookings[[#This Row],[number_of_rooms]]*fact_bookings[[#This Row],[LOS]]</f>
        <v>40</v>
      </c>
    </row>
    <row r="853" spans="1:20" x14ac:dyDescent="0.2">
      <c r="A853" t="s">
        <v>1873</v>
      </c>
      <c r="B853" t="s">
        <v>1874</v>
      </c>
      <c r="C853" s="1">
        <v>45336</v>
      </c>
      <c r="D853" s="1">
        <v>45358</v>
      </c>
      <c r="E853" s="1">
        <v>45370</v>
      </c>
      <c r="F853" t="s">
        <v>113</v>
      </c>
      <c r="G853" t="s">
        <v>178</v>
      </c>
      <c r="H853" t="s">
        <v>157</v>
      </c>
      <c r="I853" t="s">
        <v>91</v>
      </c>
      <c r="J853" t="s">
        <v>158</v>
      </c>
      <c r="K853">
        <v>12600</v>
      </c>
      <c r="L853">
        <v>3</v>
      </c>
      <c r="M853">
        <v>3</v>
      </c>
      <c r="N853">
        <v>2</v>
      </c>
      <c r="O853">
        <f>fact_bookings[[#This Row],[adults_count]]+fact_bookings[[#This Row],[children_count]]</f>
        <v>5</v>
      </c>
      <c r="P853">
        <f>fact_bookings[[#This Row],[check_out_date]]-fact_bookings[[#This Row],[check_in_date]]</f>
        <v>12</v>
      </c>
      <c r="Q853">
        <f>ABS(fact_bookings[[#This Row],[check_in_date]]-fact_bookings[[#This Row],[booking_date]])</f>
        <v>22</v>
      </c>
      <c r="R853" s="10">
        <v>0</v>
      </c>
      <c r="S853">
        <f>fact_bookings[[#This Row],[total_room_revenue]]-fact_bookings[[#This Row],[commission_cost]]</f>
        <v>12600</v>
      </c>
      <c r="T853" s="10">
        <f>fact_bookings[[#This Row],[number_of_rooms]]*fact_bookings[[#This Row],[LOS]]</f>
        <v>36</v>
      </c>
    </row>
    <row r="854" spans="1:20" x14ac:dyDescent="0.2">
      <c r="A854" t="s">
        <v>1875</v>
      </c>
      <c r="B854" t="s">
        <v>1876</v>
      </c>
      <c r="C854" s="1">
        <v>45292</v>
      </c>
      <c r="D854" s="1">
        <v>45293</v>
      </c>
      <c r="E854" s="1">
        <v>45295</v>
      </c>
      <c r="F854" t="s">
        <v>113</v>
      </c>
      <c r="G854" t="s">
        <v>171</v>
      </c>
      <c r="H854" t="s">
        <v>172</v>
      </c>
      <c r="I854" t="s">
        <v>89</v>
      </c>
      <c r="J854" t="s">
        <v>158</v>
      </c>
      <c r="K854">
        <v>1400</v>
      </c>
      <c r="L854">
        <v>2</v>
      </c>
      <c r="M854">
        <v>6</v>
      </c>
      <c r="N854">
        <v>1</v>
      </c>
      <c r="O854">
        <f>fact_bookings[[#This Row],[adults_count]]+fact_bookings[[#This Row],[children_count]]</f>
        <v>7</v>
      </c>
      <c r="P854">
        <f>fact_bookings[[#This Row],[check_out_date]]-fact_bookings[[#This Row],[check_in_date]]</f>
        <v>2</v>
      </c>
      <c r="Q854">
        <f>ABS(fact_bookings[[#This Row],[check_in_date]]-fact_bookings[[#This Row],[booking_date]])</f>
        <v>1</v>
      </c>
      <c r="R854" s="10">
        <v>0</v>
      </c>
      <c r="S854">
        <f>fact_bookings[[#This Row],[total_room_revenue]]-fact_bookings[[#This Row],[commission_cost]]</f>
        <v>1400</v>
      </c>
      <c r="T854" s="10">
        <f>fact_bookings[[#This Row],[number_of_rooms]]*fact_bookings[[#This Row],[LOS]]</f>
        <v>4</v>
      </c>
    </row>
    <row r="855" spans="1:20" x14ac:dyDescent="0.2">
      <c r="A855" t="s">
        <v>1877</v>
      </c>
      <c r="B855" t="s">
        <v>1878</v>
      </c>
      <c r="C855" s="1">
        <v>45292</v>
      </c>
      <c r="D855" s="1">
        <v>45293</v>
      </c>
      <c r="E855" s="1">
        <v>45303</v>
      </c>
      <c r="F855" t="s">
        <v>113</v>
      </c>
      <c r="G855" t="s">
        <v>171</v>
      </c>
      <c r="H855" t="s">
        <v>172</v>
      </c>
      <c r="I855" t="s">
        <v>92</v>
      </c>
      <c r="J855" t="s">
        <v>158</v>
      </c>
      <c r="K855">
        <v>14000</v>
      </c>
      <c r="L855">
        <v>4</v>
      </c>
      <c r="M855">
        <v>4</v>
      </c>
      <c r="N855">
        <v>6</v>
      </c>
      <c r="O855">
        <f>fact_bookings[[#This Row],[adults_count]]+fact_bookings[[#This Row],[children_count]]</f>
        <v>10</v>
      </c>
      <c r="P855">
        <f>fact_bookings[[#This Row],[check_out_date]]-fact_bookings[[#This Row],[check_in_date]]</f>
        <v>10</v>
      </c>
      <c r="Q855">
        <f>ABS(fact_bookings[[#This Row],[check_in_date]]-fact_bookings[[#This Row],[booking_date]])</f>
        <v>1</v>
      </c>
      <c r="R855" s="10">
        <v>0</v>
      </c>
      <c r="S855">
        <f>fact_bookings[[#This Row],[total_room_revenue]]-fact_bookings[[#This Row],[commission_cost]]</f>
        <v>14000</v>
      </c>
      <c r="T855" s="10">
        <f>fact_bookings[[#This Row],[number_of_rooms]]*fact_bookings[[#This Row],[LOS]]</f>
        <v>40</v>
      </c>
    </row>
    <row r="856" spans="1:20" x14ac:dyDescent="0.2">
      <c r="A856" t="s">
        <v>1879</v>
      </c>
      <c r="B856" t="s">
        <v>1880</v>
      </c>
      <c r="C856" s="1">
        <v>45309</v>
      </c>
      <c r="D856" s="1">
        <v>45375</v>
      </c>
      <c r="E856" s="1">
        <v>45376</v>
      </c>
      <c r="F856" t="s">
        <v>113</v>
      </c>
      <c r="G856" t="s">
        <v>168</v>
      </c>
      <c r="H856" t="s">
        <v>161</v>
      </c>
      <c r="I856" t="s">
        <v>92</v>
      </c>
      <c r="J856" t="s">
        <v>158</v>
      </c>
      <c r="K856">
        <v>1750</v>
      </c>
      <c r="L856">
        <v>5</v>
      </c>
      <c r="M856">
        <v>5</v>
      </c>
      <c r="N856">
        <v>4</v>
      </c>
      <c r="O856">
        <f>fact_bookings[[#This Row],[adults_count]]+fact_bookings[[#This Row],[children_count]]</f>
        <v>9</v>
      </c>
      <c r="P856">
        <f>fact_bookings[[#This Row],[check_out_date]]-fact_bookings[[#This Row],[check_in_date]]</f>
        <v>1</v>
      </c>
      <c r="Q856">
        <f>ABS(fact_bookings[[#This Row],[check_in_date]]-fact_bookings[[#This Row],[booking_date]])</f>
        <v>66</v>
      </c>
      <c r="R856" s="10">
        <v>262.5</v>
      </c>
      <c r="S856">
        <f>fact_bookings[[#This Row],[total_room_revenue]]-fact_bookings[[#This Row],[commission_cost]]</f>
        <v>1487.5</v>
      </c>
      <c r="T856" s="10">
        <f>fact_bookings[[#This Row],[number_of_rooms]]*fact_bookings[[#This Row],[LOS]]</f>
        <v>5</v>
      </c>
    </row>
    <row r="857" spans="1:20" x14ac:dyDescent="0.2">
      <c r="A857" t="s">
        <v>1881</v>
      </c>
      <c r="B857" t="s">
        <v>1882</v>
      </c>
      <c r="C857" s="1">
        <v>45297</v>
      </c>
      <c r="D857" s="1">
        <v>45342</v>
      </c>
      <c r="E857" s="1">
        <v>45349</v>
      </c>
      <c r="F857" t="s">
        <v>113</v>
      </c>
      <c r="G857" t="s">
        <v>171</v>
      </c>
      <c r="H857" t="s">
        <v>157</v>
      </c>
      <c r="I857" t="s">
        <v>89</v>
      </c>
      <c r="J857" t="s">
        <v>158</v>
      </c>
      <c r="K857">
        <v>12250</v>
      </c>
      <c r="L857">
        <v>5</v>
      </c>
      <c r="M857">
        <v>15</v>
      </c>
      <c r="N857">
        <v>4</v>
      </c>
      <c r="O857">
        <f>fact_bookings[[#This Row],[adults_count]]+fact_bookings[[#This Row],[children_count]]</f>
        <v>19</v>
      </c>
      <c r="P857">
        <f>fact_bookings[[#This Row],[check_out_date]]-fact_bookings[[#This Row],[check_in_date]]</f>
        <v>7</v>
      </c>
      <c r="Q857">
        <f>ABS(fact_bookings[[#This Row],[check_in_date]]-fact_bookings[[#This Row],[booking_date]])</f>
        <v>45</v>
      </c>
      <c r="R857" s="10">
        <v>0</v>
      </c>
      <c r="S857">
        <f>fact_bookings[[#This Row],[total_room_revenue]]-fact_bookings[[#This Row],[commission_cost]]</f>
        <v>12250</v>
      </c>
      <c r="T857" s="10">
        <f>fact_bookings[[#This Row],[number_of_rooms]]*fact_bookings[[#This Row],[LOS]]</f>
        <v>35</v>
      </c>
    </row>
    <row r="858" spans="1:20" x14ac:dyDescent="0.2">
      <c r="A858" t="s">
        <v>1883</v>
      </c>
      <c r="B858" t="s">
        <v>1884</v>
      </c>
      <c r="C858" s="1">
        <v>45345</v>
      </c>
      <c r="D858" s="1">
        <v>45350</v>
      </c>
      <c r="E858" s="1">
        <v>45361</v>
      </c>
      <c r="F858" t="s">
        <v>112</v>
      </c>
      <c r="G858" t="s">
        <v>178</v>
      </c>
      <c r="H858" t="s">
        <v>203</v>
      </c>
      <c r="I858" t="s">
        <v>89</v>
      </c>
      <c r="J858" t="s">
        <v>173</v>
      </c>
      <c r="K858">
        <v>35200</v>
      </c>
      <c r="L858">
        <v>4</v>
      </c>
      <c r="M858">
        <v>12</v>
      </c>
      <c r="N858">
        <v>2</v>
      </c>
      <c r="O858">
        <f>fact_bookings[[#This Row],[adults_count]]+fact_bookings[[#This Row],[children_count]]</f>
        <v>14</v>
      </c>
      <c r="P858">
        <f>fact_bookings[[#This Row],[check_out_date]]-fact_bookings[[#This Row],[check_in_date]]</f>
        <v>11</v>
      </c>
      <c r="Q858">
        <f>ABS(fact_bookings[[#This Row],[check_in_date]]-fact_bookings[[#This Row],[booking_date]])</f>
        <v>5</v>
      </c>
      <c r="R858" s="10">
        <v>5984</v>
      </c>
      <c r="S858">
        <f>fact_bookings[[#This Row],[total_room_revenue]]-fact_bookings[[#This Row],[commission_cost]]</f>
        <v>29216</v>
      </c>
      <c r="T858" s="10">
        <f>fact_bookings[[#This Row],[number_of_rooms]]*fact_bookings[[#This Row],[LOS]]</f>
        <v>44</v>
      </c>
    </row>
    <row r="859" spans="1:20" x14ac:dyDescent="0.2">
      <c r="A859" t="s">
        <v>1885</v>
      </c>
      <c r="B859" t="s">
        <v>1886</v>
      </c>
      <c r="C859" s="1">
        <v>45292</v>
      </c>
      <c r="D859" s="1">
        <v>45293</v>
      </c>
      <c r="E859" s="1">
        <v>45305</v>
      </c>
      <c r="F859" t="s">
        <v>113</v>
      </c>
      <c r="G859" t="s">
        <v>178</v>
      </c>
      <c r="H859" t="s">
        <v>228</v>
      </c>
      <c r="I859" t="s">
        <v>91</v>
      </c>
      <c r="J859" t="s">
        <v>158</v>
      </c>
      <c r="K859">
        <v>16800</v>
      </c>
      <c r="L859">
        <v>4</v>
      </c>
      <c r="M859">
        <v>8</v>
      </c>
      <c r="N859">
        <v>6</v>
      </c>
      <c r="O859">
        <f>fact_bookings[[#This Row],[adults_count]]+fact_bookings[[#This Row],[children_count]]</f>
        <v>14</v>
      </c>
      <c r="P859">
        <f>fact_bookings[[#This Row],[check_out_date]]-fact_bookings[[#This Row],[check_in_date]]</f>
        <v>12</v>
      </c>
      <c r="Q859">
        <f>ABS(fact_bookings[[#This Row],[check_in_date]]-fact_bookings[[#This Row],[booking_date]])</f>
        <v>1</v>
      </c>
      <c r="R859" s="10">
        <v>1680</v>
      </c>
      <c r="S859">
        <f>fact_bookings[[#This Row],[total_room_revenue]]-fact_bookings[[#This Row],[commission_cost]]</f>
        <v>15120</v>
      </c>
      <c r="T859" s="10">
        <f>fact_bookings[[#This Row],[number_of_rooms]]*fact_bookings[[#This Row],[LOS]]</f>
        <v>48</v>
      </c>
    </row>
    <row r="860" spans="1:20" x14ac:dyDescent="0.2">
      <c r="A860" t="s">
        <v>1887</v>
      </c>
      <c r="B860" t="s">
        <v>1888</v>
      </c>
      <c r="C860" s="1">
        <v>45335</v>
      </c>
      <c r="D860" s="1">
        <v>45354</v>
      </c>
      <c r="E860" s="1">
        <v>45357</v>
      </c>
      <c r="F860" t="s">
        <v>112</v>
      </c>
      <c r="G860" t="s">
        <v>190</v>
      </c>
      <c r="H860" t="s">
        <v>228</v>
      </c>
      <c r="I860" t="s">
        <v>90</v>
      </c>
      <c r="J860" t="s">
        <v>134</v>
      </c>
      <c r="K860">
        <v>9600</v>
      </c>
      <c r="L860">
        <v>4</v>
      </c>
      <c r="M860">
        <v>12</v>
      </c>
      <c r="N860">
        <v>4</v>
      </c>
      <c r="O860">
        <f>fact_bookings[[#This Row],[adults_count]]+fact_bookings[[#This Row],[children_count]]</f>
        <v>16</v>
      </c>
      <c r="P860">
        <f>fact_bookings[[#This Row],[check_out_date]]-fact_bookings[[#This Row],[check_in_date]]</f>
        <v>3</v>
      </c>
      <c r="Q860">
        <f>ABS(fact_bookings[[#This Row],[check_in_date]]-fact_bookings[[#This Row],[booking_date]])</f>
        <v>19</v>
      </c>
      <c r="R860" s="10">
        <v>960</v>
      </c>
      <c r="S860">
        <f>fact_bookings[[#This Row],[total_room_revenue]]-fact_bookings[[#This Row],[commission_cost]]</f>
        <v>8640</v>
      </c>
      <c r="T860" s="10">
        <f>fact_bookings[[#This Row],[number_of_rooms]]*fact_bookings[[#This Row],[LOS]]</f>
        <v>12</v>
      </c>
    </row>
    <row r="861" spans="1:20" x14ac:dyDescent="0.2">
      <c r="A861" t="s">
        <v>1889</v>
      </c>
      <c r="B861" t="s">
        <v>1890</v>
      </c>
      <c r="C861" s="1">
        <v>45339</v>
      </c>
      <c r="D861" s="1">
        <v>45350</v>
      </c>
      <c r="E861" s="1">
        <v>45355</v>
      </c>
      <c r="F861" t="s">
        <v>113</v>
      </c>
      <c r="G861" t="s">
        <v>156</v>
      </c>
      <c r="H861" t="s">
        <v>182</v>
      </c>
      <c r="I861" t="s">
        <v>91</v>
      </c>
      <c r="J861" t="s">
        <v>158</v>
      </c>
      <c r="K861">
        <v>7000</v>
      </c>
      <c r="L861">
        <v>4</v>
      </c>
      <c r="M861">
        <v>8</v>
      </c>
      <c r="N861">
        <v>2</v>
      </c>
      <c r="O861">
        <f>fact_bookings[[#This Row],[adults_count]]+fact_bookings[[#This Row],[children_count]]</f>
        <v>10</v>
      </c>
      <c r="P861">
        <f>fact_bookings[[#This Row],[check_out_date]]-fact_bookings[[#This Row],[check_in_date]]</f>
        <v>5</v>
      </c>
      <c r="Q861">
        <f>ABS(fact_bookings[[#This Row],[check_in_date]]-fact_bookings[[#This Row],[booking_date]])</f>
        <v>11</v>
      </c>
      <c r="R861" s="10">
        <v>0</v>
      </c>
      <c r="S861">
        <f>fact_bookings[[#This Row],[total_room_revenue]]-fact_bookings[[#This Row],[commission_cost]]</f>
        <v>7000</v>
      </c>
      <c r="T861" s="10">
        <f>fact_bookings[[#This Row],[number_of_rooms]]*fact_bookings[[#This Row],[LOS]]</f>
        <v>20</v>
      </c>
    </row>
    <row r="862" spans="1:20" x14ac:dyDescent="0.2">
      <c r="A862" t="s">
        <v>1891</v>
      </c>
      <c r="B862" t="s">
        <v>1892</v>
      </c>
      <c r="C862" s="1">
        <v>45301</v>
      </c>
      <c r="D862" s="1">
        <v>45374</v>
      </c>
      <c r="E862" s="1">
        <v>45380</v>
      </c>
      <c r="F862" t="s">
        <v>113</v>
      </c>
      <c r="G862" t="s">
        <v>164</v>
      </c>
      <c r="H862" t="s">
        <v>165</v>
      </c>
      <c r="I862" t="s">
        <v>91</v>
      </c>
      <c r="J862" t="s">
        <v>173</v>
      </c>
      <c r="K862">
        <v>10500</v>
      </c>
      <c r="L862">
        <v>5</v>
      </c>
      <c r="M862">
        <v>15</v>
      </c>
      <c r="N862">
        <v>1</v>
      </c>
      <c r="O862">
        <f>fact_bookings[[#This Row],[adults_count]]+fact_bookings[[#This Row],[children_count]]</f>
        <v>16</v>
      </c>
      <c r="P862">
        <f>fact_bookings[[#This Row],[check_out_date]]-fact_bookings[[#This Row],[check_in_date]]</f>
        <v>6</v>
      </c>
      <c r="Q862">
        <f>ABS(fact_bookings[[#This Row],[check_in_date]]-fact_bookings[[#This Row],[booking_date]])</f>
        <v>73</v>
      </c>
      <c r="R862" s="10">
        <v>2100</v>
      </c>
      <c r="S862">
        <f>fact_bookings[[#This Row],[total_room_revenue]]-fact_bookings[[#This Row],[commission_cost]]</f>
        <v>8400</v>
      </c>
      <c r="T862" s="10">
        <f>fact_bookings[[#This Row],[number_of_rooms]]*fact_bookings[[#This Row],[LOS]]</f>
        <v>30</v>
      </c>
    </row>
    <row r="863" spans="1:20" x14ac:dyDescent="0.2">
      <c r="A863" t="s">
        <v>1893</v>
      </c>
      <c r="B863" t="s">
        <v>1894</v>
      </c>
      <c r="C863" s="1">
        <v>45321</v>
      </c>
      <c r="D863" s="1">
        <v>45350</v>
      </c>
      <c r="E863" s="1">
        <v>45353</v>
      </c>
      <c r="F863" t="s">
        <v>113</v>
      </c>
      <c r="G863" t="s">
        <v>156</v>
      </c>
      <c r="H863" t="s">
        <v>179</v>
      </c>
      <c r="I863" t="s">
        <v>93</v>
      </c>
      <c r="J863" t="s">
        <v>133</v>
      </c>
      <c r="K863">
        <v>0</v>
      </c>
      <c r="L863">
        <v>4</v>
      </c>
      <c r="M863">
        <v>0</v>
      </c>
      <c r="N863">
        <v>0</v>
      </c>
      <c r="O863">
        <f>fact_bookings[[#This Row],[adults_count]]+fact_bookings[[#This Row],[children_count]]</f>
        <v>0</v>
      </c>
      <c r="P863">
        <f>fact_bookings[[#This Row],[check_out_date]]-fact_bookings[[#This Row],[check_in_date]]</f>
        <v>3</v>
      </c>
      <c r="Q863">
        <f>ABS(fact_bookings[[#This Row],[check_in_date]]-fact_bookings[[#This Row],[booking_date]])</f>
        <v>29</v>
      </c>
      <c r="R863" s="10">
        <v>0</v>
      </c>
      <c r="S863">
        <f>fact_bookings[[#This Row],[total_room_revenue]]-fact_bookings[[#This Row],[commission_cost]]</f>
        <v>0</v>
      </c>
      <c r="T863" s="10">
        <f>fact_bookings[[#This Row],[number_of_rooms]]*fact_bookings[[#This Row],[LOS]]</f>
        <v>12</v>
      </c>
    </row>
    <row r="864" spans="1:20" x14ac:dyDescent="0.2">
      <c r="A864" t="s">
        <v>1895</v>
      </c>
      <c r="B864" t="s">
        <v>1896</v>
      </c>
      <c r="C864" s="1">
        <v>45324</v>
      </c>
      <c r="D864" s="1">
        <v>45405</v>
      </c>
      <c r="E864" s="1">
        <v>45414</v>
      </c>
      <c r="F864" t="s">
        <v>113</v>
      </c>
      <c r="G864" t="s">
        <v>178</v>
      </c>
      <c r="H864" t="s">
        <v>182</v>
      </c>
      <c r="I864" t="s">
        <v>89</v>
      </c>
      <c r="J864" t="s">
        <v>158</v>
      </c>
      <c r="K864">
        <v>3150</v>
      </c>
      <c r="L864">
        <v>1</v>
      </c>
      <c r="M864">
        <v>1</v>
      </c>
      <c r="N864">
        <v>0</v>
      </c>
      <c r="O864">
        <f>fact_bookings[[#This Row],[adults_count]]+fact_bookings[[#This Row],[children_count]]</f>
        <v>1</v>
      </c>
      <c r="P864">
        <f>fact_bookings[[#This Row],[check_out_date]]-fact_bookings[[#This Row],[check_in_date]]</f>
        <v>9</v>
      </c>
      <c r="Q864">
        <f>ABS(fact_bookings[[#This Row],[check_in_date]]-fact_bookings[[#This Row],[booking_date]])</f>
        <v>81</v>
      </c>
      <c r="R864" s="10">
        <v>0</v>
      </c>
      <c r="S864">
        <f>fact_bookings[[#This Row],[total_room_revenue]]-fact_bookings[[#This Row],[commission_cost]]</f>
        <v>3150</v>
      </c>
      <c r="T864" s="10">
        <f>fact_bookings[[#This Row],[number_of_rooms]]*fact_bookings[[#This Row],[LOS]]</f>
        <v>9</v>
      </c>
    </row>
    <row r="865" spans="1:20" x14ac:dyDescent="0.2">
      <c r="A865" t="s">
        <v>1897</v>
      </c>
      <c r="B865" t="s">
        <v>1898</v>
      </c>
      <c r="C865" s="1">
        <v>45319</v>
      </c>
      <c r="D865" s="1">
        <v>45358</v>
      </c>
      <c r="E865" s="1">
        <v>45367</v>
      </c>
      <c r="F865" t="s">
        <v>113</v>
      </c>
      <c r="G865" t="s">
        <v>185</v>
      </c>
      <c r="H865" t="s">
        <v>182</v>
      </c>
      <c r="I865" t="s">
        <v>89</v>
      </c>
      <c r="J865" t="s">
        <v>158</v>
      </c>
      <c r="K865">
        <v>12600</v>
      </c>
      <c r="L865">
        <v>4</v>
      </c>
      <c r="M865">
        <v>4</v>
      </c>
      <c r="N865">
        <v>2</v>
      </c>
      <c r="O865">
        <f>fact_bookings[[#This Row],[adults_count]]+fact_bookings[[#This Row],[children_count]]</f>
        <v>6</v>
      </c>
      <c r="P865">
        <f>fact_bookings[[#This Row],[check_out_date]]-fact_bookings[[#This Row],[check_in_date]]</f>
        <v>9</v>
      </c>
      <c r="Q865">
        <f>ABS(fact_bookings[[#This Row],[check_in_date]]-fact_bookings[[#This Row],[booking_date]])</f>
        <v>39</v>
      </c>
      <c r="R865" s="10">
        <v>0</v>
      </c>
      <c r="S865">
        <f>fact_bookings[[#This Row],[total_room_revenue]]-fact_bookings[[#This Row],[commission_cost]]</f>
        <v>12600</v>
      </c>
      <c r="T865" s="10">
        <f>fact_bookings[[#This Row],[number_of_rooms]]*fact_bookings[[#This Row],[LOS]]</f>
        <v>36</v>
      </c>
    </row>
    <row r="866" spans="1:20" x14ac:dyDescent="0.2">
      <c r="A866" t="s">
        <v>1899</v>
      </c>
      <c r="B866" t="s">
        <v>1900</v>
      </c>
      <c r="C866" s="1">
        <v>45335</v>
      </c>
      <c r="D866" s="1">
        <v>45370</v>
      </c>
      <c r="E866" s="1">
        <v>45382</v>
      </c>
      <c r="F866" t="s">
        <v>113</v>
      </c>
      <c r="G866" t="s">
        <v>164</v>
      </c>
      <c r="H866" t="s">
        <v>179</v>
      </c>
      <c r="I866" t="s">
        <v>91</v>
      </c>
      <c r="J866" t="s">
        <v>134</v>
      </c>
      <c r="K866">
        <v>21000</v>
      </c>
      <c r="L866">
        <v>5</v>
      </c>
      <c r="M866">
        <v>15</v>
      </c>
      <c r="N866">
        <v>4</v>
      </c>
      <c r="O866">
        <f>fact_bookings[[#This Row],[adults_count]]+fact_bookings[[#This Row],[children_count]]</f>
        <v>19</v>
      </c>
      <c r="P866">
        <f>fact_bookings[[#This Row],[check_out_date]]-fact_bookings[[#This Row],[check_in_date]]</f>
        <v>12</v>
      </c>
      <c r="Q866">
        <f>ABS(fact_bookings[[#This Row],[check_in_date]]-fact_bookings[[#This Row],[booking_date]])</f>
        <v>35</v>
      </c>
      <c r="R866" s="10">
        <v>1050</v>
      </c>
      <c r="S866">
        <f>fact_bookings[[#This Row],[total_room_revenue]]-fact_bookings[[#This Row],[commission_cost]]</f>
        <v>19950</v>
      </c>
      <c r="T866" s="10">
        <f>fact_bookings[[#This Row],[number_of_rooms]]*fact_bookings[[#This Row],[LOS]]</f>
        <v>60</v>
      </c>
    </row>
    <row r="867" spans="1:20" x14ac:dyDescent="0.2">
      <c r="A867" t="s">
        <v>1901</v>
      </c>
      <c r="B867" t="s">
        <v>1902</v>
      </c>
      <c r="C867" s="1">
        <v>45292</v>
      </c>
      <c r="D867" s="1">
        <v>45298</v>
      </c>
      <c r="E867" s="1">
        <v>45304</v>
      </c>
      <c r="F867" t="s">
        <v>113</v>
      </c>
      <c r="G867" t="s">
        <v>185</v>
      </c>
      <c r="H867" t="s">
        <v>203</v>
      </c>
      <c r="I867" t="s">
        <v>91</v>
      </c>
      <c r="J867" t="s">
        <v>158</v>
      </c>
      <c r="K867">
        <v>10500</v>
      </c>
      <c r="L867">
        <v>5</v>
      </c>
      <c r="M867">
        <v>5</v>
      </c>
      <c r="N867">
        <v>5</v>
      </c>
      <c r="O867">
        <f>fact_bookings[[#This Row],[adults_count]]+fact_bookings[[#This Row],[children_count]]</f>
        <v>10</v>
      </c>
      <c r="P867">
        <f>fact_bookings[[#This Row],[check_out_date]]-fact_bookings[[#This Row],[check_in_date]]</f>
        <v>6</v>
      </c>
      <c r="Q867">
        <f>ABS(fact_bookings[[#This Row],[check_in_date]]-fact_bookings[[#This Row],[booking_date]])</f>
        <v>6</v>
      </c>
      <c r="R867" s="10">
        <v>1785</v>
      </c>
      <c r="S867">
        <f>fact_bookings[[#This Row],[total_room_revenue]]-fact_bookings[[#This Row],[commission_cost]]</f>
        <v>8715</v>
      </c>
      <c r="T867" s="10">
        <f>fact_bookings[[#This Row],[number_of_rooms]]*fact_bookings[[#This Row],[LOS]]</f>
        <v>30</v>
      </c>
    </row>
    <row r="868" spans="1:20" x14ac:dyDescent="0.2">
      <c r="A868" t="s">
        <v>1903</v>
      </c>
      <c r="B868" t="s">
        <v>1904</v>
      </c>
      <c r="C868" s="1">
        <v>45292</v>
      </c>
      <c r="D868" s="1">
        <v>45293</v>
      </c>
      <c r="E868" s="1">
        <v>45299</v>
      </c>
      <c r="F868" t="s">
        <v>113</v>
      </c>
      <c r="G868" t="s">
        <v>190</v>
      </c>
      <c r="H868" t="s">
        <v>165</v>
      </c>
      <c r="I868" t="s">
        <v>90</v>
      </c>
      <c r="J868" t="s">
        <v>173</v>
      </c>
      <c r="K868">
        <v>8400</v>
      </c>
      <c r="L868">
        <v>4</v>
      </c>
      <c r="M868">
        <v>8</v>
      </c>
      <c r="N868">
        <v>2</v>
      </c>
      <c r="O868">
        <f>fact_bookings[[#This Row],[adults_count]]+fact_bookings[[#This Row],[children_count]]</f>
        <v>10</v>
      </c>
      <c r="P868">
        <f>fact_bookings[[#This Row],[check_out_date]]-fact_bookings[[#This Row],[check_in_date]]</f>
        <v>6</v>
      </c>
      <c r="Q868">
        <f>ABS(fact_bookings[[#This Row],[check_in_date]]-fact_bookings[[#This Row],[booking_date]])</f>
        <v>1</v>
      </c>
      <c r="R868" s="10">
        <v>1680</v>
      </c>
      <c r="S868">
        <f>fact_bookings[[#This Row],[total_room_revenue]]-fact_bookings[[#This Row],[commission_cost]]</f>
        <v>6720</v>
      </c>
      <c r="T868" s="10">
        <f>fact_bookings[[#This Row],[number_of_rooms]]*fact_bookings[[#This Row],[LOS]]</f>
        <v>24</v>
      </c>
    </row>
    <row r="869" spans="1:20" x14ac:dyDescent="0.2">
      <c r="A869" t="s">
        <v>1905</v>
      </c>
      <c r="B869" t="s">
        <v>1906</v>
      </c>
      <c r="C869" s="1">
        <v>45335</v>
      </c>
      <c r="D869" s="1">
        <v>45341</v>
      </c>
      <c r="E869" s="1">
        <v>45350</v>
      </c>
      <c r="F869" t="s">
        <v>113</v>
      </c>
      <c r="G869" t="s">
        <v>168</v>
      </c>
      <c r="H869" t="s">
        <v>203</v>
      </c>
      <c r="I869" t="s">
        <v>89</v>
      </c>
      <c r="J869" t="s">
        <v>134</v>
      </c>
      <c r="K869">
        <v>6300</v>
      </c>
      <c r="L869">
        <v>2</v>
      </c>
      <c r="M869">
        <v>6</v>
      </c>
      <c r="N869">
        <v>0</v>
      </c>
      <c r="O869">
        <f>fact_bookings[[#This Row],[adults_count]]+fact_bookings[[#This Row],[children_count]]</f>
        <v>6</v>
      </c>
      <c r="P869">
        <f>fact_bookings[[#This Row],[check_out_date]]-fact_bookings[[#This Row],[check_in_date]]</f>
        <v>9</v>
      </c>
      <c r="Q869">
        <f>ABS(fact_bookings[[#This Row],[check_in_date]]-fact_bookings[[#This Row],[booking_date]])</f>
        <v>6</v>
      </c>
      <c r="R869" s="10">
        <v>1071</v>
      </c>
      <c r="S869">
        <f>fact_bookings[[#This Row],[total_room_revenue]]-fact_bookings[[#This Row],[commission_cost]]</f>
        <v>5229</v>
      </c>
      <c r="T869" s="10">
        <f>fact_bookings[[#This Row],[number_of_rooms]]*fact_bookings[[#This Row],[LOS]]</f>
        <v>18</v>
      </c>
    </row>
    <row r="870" spans="1:20" x14ac:dyDescent="0.2">
      <c r="A870" t="s">
        <v>1907</v>
      </c>
      <c r="B870" t="s">
        <v>1908</v>
      </c>
      <c r="C870" s="1">
        <v>45335</v>
      </c>
      <c r="D870" s="1">
        <v>45349</v>
      </c>
      <c r="E870" s="1">
        <v>45352</v>
      </c>
      <c r="F870" t="s">
        <v>110</v>
      </c>
      <c r="G870" t="s">
        <v>185</v>
      </c>
      <c r="H870" t="s">
        <v>157</v>
      </c>
      <c r="I870" t="s">
        <v>91</v>
      </c>
      <c r="J870" t="s">
        <v>158</v>
      </c>
      <c r="K870">
        <v>8250</v>
      </c>
      <c r="L870">
        <v>5</v>
      </c>
      <c r="M870">
        <v>15</v>
      </c>
      <c r="N870">
        <v>4</v>
      </c>
      <c r="O870">
        <f>fact_bookings[[#This Row],[adults_count]]+fact_bookings[[#This Row],[children_count]]</f>
        <v>19</v>
      </c>
      <c r="P870">
        <f>fact_bookings[[#This Row],[check_out_date]]-fact_bookings[[#This Row],[check_in_date]]</f>
        <v>3</v>
      </c>
      <c r="Q870">
        <f>ABS(fact_bookings[[#This Row],[check_in_date]]-fact_bookings[[#This Row],[booking_date]])</f>
        <v>14</v>
      </c>
      <c r="R870" s="10">
        <v>0</v>
      </c>
      <c r="S870">
        <f>fact_bookings[[#This Row],[total_room_revenue]]-fact_bookings[[#This Row],[commission_cost]]</f>
        <v>8250</v>
      </c>
      <c r="T870" s="10">
        <f>fact_bookings[[#This Row],[number_of_rooms]]*fact_bookings[[#This Row],[LOS]]</f>
        <v>15</v>
      </c>
    </row>
    <row r="871" spans="1:20" x14ac:dyDescent="0.2">
      <c r="A871" t="s">
        <v>1909</v>
      </c>
      <c r="B871" t="s">
        <v>1910</v>
      </c>
      <c r="C871" s="1">
        <v>45308</v>
      </c>
      <c r="D871" s="1">
        <v>45388</v>
      </c>
      <c r="E871" s="1">
        <v>45390</v>
      </c>
      <c r="F871" t="s">
        <v>113</v>
      </c>
      <c r="G871" t="s">
        <v>168</v>
      </c>
      <c r="H871" t="s">
        <v>179</v>
      </c>
      <c r="I871" t="s">
        <v>92</v>
      </c>
      <c r="J871" t="s">
        <v>158</v>
      </c>
      <c r="K871">
        <v>700</v>
      </c>
      <c r="L871">
        <v>1</v>
      </c>
      <c r="M871">
        <v>2</v>
      </c>
      <c r="N871">
        <v>0</v>
      </c>
      <c r="O871">
        <f>fact_bookings[[#This Row],[adults_count]]+fact_bookings[[#This Row],[children_count]]</f>
        <v>2</v>
      </c>
      <c r="P871">
        <f>fact_bookings[[#This Row],[check_out_date]]-fact_bookings[[#This Row],[check_in_date]]</f>
        <v>2</v>
      </c>
      <c r="Q871">
        <f>ABS(fact_bookings[[#This Row],[check_in_date]]-fact_bookings[[#This Row],[booking_date]])</f>
        <v>80</v>
      </c>
      <c r="R871" s="10">
        <v>35</v>
      </c>
      <c r="S871">
        <f>fact_bookings[[#This Row],[total_room_revenue]]-fact_bookings[[#This Row],[commission_cost]]</f>
        <v>665</v>
      </c>
      <c r="T871" s="10">
        <f>fact_bookings[[#This Row],[number_of_rooms]]*fact_bookings[[#This Row],[LOS]]</f>
        <v>2</v>
      </c>
    </row>
    <row r="872" spans="1:20" x14ac:dyDescent="0.2">
      <c r="A872" t="s">
        <v>1911</v>
      </c>
      <c r="B872" t="s">
        <v>1912</v>
      </c>
      <c r="C872" s="1">
        <v>45344</v>
      </c>
      <c r="D872" s="1">
        <v>45416</v>
      </c>
      <c r="E872" s="1">
        <v>45427</v>
      </c>
      <c r="F872" t="s">
        <v>113</v>
      </c>
      <c r="G872" t="s">
        <v>185</v>
      </c>
      <c r="H872" t="s">
        <v>179</v>
      </c>
      <c r="I872" t="s">
        <v>90</v>
      </c>
      <c r="J872" t="s">
        <v>158</v>
      </c>
      <c r="K872">
        <v>7700</v>
      </c>
      <c r="L872">
        <v>2</v>
      </c>
      <c r="M872">
        <v>4</v>
      </c>
      <c r="N872">
        <v>1</v>
      </c>
      <c r="O872">
        <f>fact_bookings[[#This Row],[adults_count]]+fact_bookings[[#This Row],[children_count]]</f>
        <v>5</v>
      </c>
      <c r="P872">
        <f>fact_bookings[[#This Row],[check_out_date]]-fact_bookings[[#This Row],[check_in_date]]</f>
        <v>11</v>
      </c>
      <c r="Q872">
        <f>ABS(fact_bookings[[#This Row],[check_in_date]]-fact_bookings[[#This Row],[booking_date]])</f>
        <v>72</v>
      </c>
      <c r="R872" s="10">
        <v>385</v>
      </c>
      <c r="S872">
        <f>fact_bookings[[#This Row],[total_room_revenue]]-fact_bookings[[#This Row],[commission_cost]]</f>
        <v>7315</v>
      </c>
      <c r="T872" s="10">
        <f>fact_bookings[[#This Row],[number_of_rooms]]*fact_bookings[[#This Row],[LOS]]</f>
        <v>22</v>
      </c>
    </row>
    <row r="873" spans="1:20" x14ac:dyDescent="0.2">
      <c r="A873" t="s">
        <v>1913</v>
      </c>
      <c r="B873" t="s">
        <v>1914</v>
      </c>
      <c r="C873" s="1">
        <v>45313</v>
      </c>
      <c r="D873" s="1">
        <v>45369</v>
      </c>
      <c r="E873" s="1">
        <v>45378</v>
      </c>
      <c r="F873" t="s">
        <v>113</v>
      </c>
      <c r="G873" t="s">
        <v>185</v>
      </c>
      <c r="H873" t="s">
        <v>165</v>
      </c>
      <c r="I873" t="s">
        <v>91</v>
      </c>
      <c r="J873" t="s">
        <v>158</v>
      </c>
      <c r="K873">
        <v>9450</v>
      </c>
      <c r="L873">
        <v>3</v>
      </c>
      <c r="M873">
        <v>9</v>
      </c>
      <c r="N873">
        <v>1</v>
      </c>
      <c r="O873">
        <f>fact_bookings[[#This Row],[adults_count]]+fact_bookings[[#This Row],[children_count]]</f>
        <v>10</v>
      </c>
      <c r="P873">
        <f>fact_bookings[[#This Row],[check_out_date]]-fact_bookings[[#This Row],[check_in_date]]</f>
        <v>9</v>
      </c>
      <c r="Q873">
        <f>ABS(fact_bookings[[#This Row],[check_in_date]]-fact_bookings[[#This Row],[booking_date]])</f>
        <v>56</v>
      </c>
      <c r="R873" s="10">
        <v>1890</v>
      </c>
      <c r="S873">
        <f>fact_bookings[[#This Row],[total_room_revenue]]-fact_bookings[[#This Row],[commission_cost]]</f>
        <v>7560</v>
      </c>
      <c r="T873" s="10">
        <f>fact_bookings[[#This Row],[number_of_rooms]]*fact_bookings[[#This Row],[LOS]]</f>
        <v>27</v>
      </c>
    </row>
    <row r="874" spans="1:20" x14ac:dyDescent="0.2">
      <c r="A874" t="s">
        <v>1915</v>
      </c>
      <c r="B874" t="s">
        <v>1916</v>
      </c>
      <c r="C874" s="1">
        <v>45334</v>
      </c>
      <c r="D874" s="1">
        <v>45362</v>
      </c>
      <c r="E874" s="1">
        <v>45367</v>
      </c>
      <c r="F874" t="s">
        <v>112</v>
      </c>
      <c r="G874" t="s">
        <v>185</v>
      </c>
      <c r="H874" t="s">
        <v>165</v>
      </c>
      <c r="I874" t="s">
        <v>89</v>
      </c>
      <c r="J874" t="s">
        <v>158</v>
      </c>
      <c r="K874">
        <v>8000</v>
      </c>
      <c r="L874">
        <v>2</v>
      </c>
      <c r="M874">
        <v>4</v>
      </c>
      <c r="N874">
        <v>2</v>
      </c>
      <c r="O874">
        <f>fact_bookings[[#This Row],[adults_count]]+fact_bookings[[#This Row],[children_count]]</f>
        <v>6</v>
      </c>
      <c r="P874">
        <f>fact_bookings[[#This Row],[check_out_date]]-fact_bookings[[#This Row],[check_in_date]]</f>
        <v>5</v>
      </c>
      <c r="Q874">
        <f>ABS(fact_bookings[[#This Row],[check_in_date]]-fact_bookings[[#This Row],[booking_date]])</f>
        <v>28</v>
      </c>
      <c r="R874" s="10">
        <v>1600</v>
      </c>
      <c r="S874">
        <f>fact_bookings[[#This Row],[total_room_revenue]]-fact_bookings[[#This Row],[commission_cost]]</f>
        <v>6400</v>
      </c>
      <c r="T874" s="10">
        <f>fact_bookings[[#This Row],[number_of_rooms]]*fact_bookings[[#This Row],[LOS]]</f>
        <v>10</v>
      </c>
    </row>
    <row r="875" spans="1:20" x14ac:dyDescent="0.2">
      <c r="A875" t="s">
        <v>1917</v>
      </c>
      <c r="B875" t="s">
        <v>1918</v>
      </c>
      <c r="C875" s="1">
        <v>45352</v>
      </c>
      <c r="D875" s="1">
        <v>45435</v>
      </c>
      <c r="E875" s="1">
        <v>45444</v>
      </c>
      <c r="F875" t="s">
        <v>113</v>
      </c>
      <c r="G875" t="s">
        <v>178</v>
      </c>
      <c r="H875" t="s">
        <v>161</v>
      </c>
      <c r="I875" t="s">
        <v>90</v>
      </c>
      <c r="J875" t="s">
        <v>158</v>
      </c>
      <c r="K875">
        <v>9450</v>
      </c>
      <c r="L875">
        <v>3</v>
      </c>
      <c r="M875">
        <v>3</v>
      </c>
      <c r="N875">
        <v>2</v>
      </c>
      <c r="O875">
        <f>fact_bookings[[#This Row],[adults_count]]+fact_bookings[[#This Row],[children_count]]</f>
        <v>5</v>
      </c>
      <c r="P875">
        <f>fact_bookings[[#This Row],[check_out_date]]-fact_bookings[[#This Row],[check_in_date]]</f>
        <v>9</v>
      </c>
      <c r="Q875">
        <f>ABS(fact_bookings[[#This Row],[check_in_date]]-fact_bookings[[#This Row],[booking_date]])</f>
        <v>83</v>
      </c>
      <c r="R875" s="10">
        <v>1417.5</v>
      </c>
      <c r="S875">
        <f>fact_bookings[[#This Row],[total_room_revenue]]-fact_bookings[[#This Row],[commission_cost]]</f>
        <v>8032.5</v>
      </c>
      <c r="T875" s="10">
        <f>fact_bookings[[#This Row],[number_of_rooms]]*fact_bookings[[#This Row],[LOS]]</f>
        <v>27</v>
      </c>
    </row>
    <row r="876" spans="1:20" x14ac:dyDescent="0.2">
      <c r="A876" t="s">
        <v>1919</v>
      </c>
      <c r="B876" t="s">
        <v>1920</v>
      </c>
      <c r="C876" s="1">
        <v>45351</v>
      </c>
      <c r="D876" s="1">
        <v>45436</v>
      </c>
      <c r="E876" s="1">
        <v>45443</v>
      </c>
      <c r="F876" t="s">
        <v>110</v>
      </c>
      <c r="G876" t="s">
        <v>190</v>
      </c>
      <c r="H876" t="s">
        <v>203</v>
      </c>
      <c r="I876" t="s">
        <v>91</v>
      </c>
      <c r="J876" t="s">
        <v>173</v>
      </c>
      <c r="K876">
        <v>3850</v>
      </c>
      <c r="L876">
        <v>1</v>
      </c>
      <c r="M876">
        <v>3</v>
      </c>
      <c r="N876">
        <v>1</v>
      </c>
      <c r="O876">
        <f>fact_bookings[[#This Row],[adults_count]]+fact_bookings[[#This Row],[children_count]]</f>
        <v>4</v>
      </c>
      <c r="P876">
        <f>fact_bookings[[#This Row],[check_out_date]]-fact_bookings[[#This Row],[check_in_date]]</f>
        <v>7</v>
      </c>
      <c r="Q876">
        <f>ABS(fact_bookings[[#This Row],[check_in_date]]-fact_bookings[[#This Row],[booking_date]])</f>
        <v>85</v>
      </c>
      <c r="R876" s="10">
        <v>654.5</v>
      </c>
      <c r="S876">
        <f>fact_bookings[[#This Row],[total_room_revenue]]-fact_bookings[[#This Row],[commission_cost]]</f>
        <v>3195.5</v>
      </c>
      <c r="T876" s="10">
        <f>fact_bookings[[#This Row],[number_of_rooms]]*fact_bookings[[#This Row],[LOS]]</f>
        <v>7</v>
      </c>
    </row>
    <row r="877" spans="1:20" x14ac:dyDescent="0.2">
      <c r="A877" t="s">
        <v>1921</v>
      </c>
      <c r="B877" t="s">
        <v>1922</v>
      </c>
      <c r="C877" s="1">
        <v>45292</v>
      </c>
      <c r="D877" s="1">
        <v>45293</v>
      </c>
      <c r="E877" s="1">
        <v>45304</v>
      </c>
      <c r="F877" t="s">
        <v>114</v>
      </c>
      <c r="G877" t="s">
        <v>178</v>
      </c>
      <c r="H877" t="s">
        <v>157</v>
      </c>
      <c r="I877" t="s">
        <v>89</v>
      </c>
      <c r="J877" t="s">
        <v>173</v>
      </c>
      <c r="K877">
        <v>13200</v>
      </c>
      <c r="L877">
        <v>1</v>
      </c>
      <c r="M877">
        <v>2</v>
      </c>
      <c r="N877">
        <v>1</v>
      </c>
      <c r="O877">
        <f>fact_bookings[[#This Row],[adults_count]]+fact_bookings[[#This Row],[children_count]]</f>
        <v>3</v>
      </c>
      <c r="P877">
        <f>fact_bookings[[#This Row],[check_out_date]]-fact_bookings[[#This Row],[check_in_date]]</f>
        <v>11</v>
      </c>
      <c r="Q877">
        <f>ABS(fact_bookings[[#This Row],[check_in_date]]-fact_bookings[[#This Row],[booking_date]])</f>
        <v>1</v>
      </c>
      <c r="R877" s="10">
        <v>0</v>
      </c>
      <c r="S877">
        <f>fact_bookings[[#This Row],[total_room_revenue]]-fact_bookings[[#This Row],[commission_cost]]</f>
        <v>13200</v>
      </c>
      <c r="T877" s="10">
        <f>fact_bookings[[#This Row],[number_of_rooms]]*fact_bookings[[#This Row],[LOS]]</f>
        <v>11</v>
      </c>
    </row>
    <row r="878" spans="1:20" x14ac:dyDescent="0.2">
      <c r="A878" t="s">
        <v>1923</v>
      </c>
      <c r="B878" t="s">
        <v>1924</v>
      </c>
      <c r="C878" s="1">
        <v>45325</v>
      </c>
      <c r="D878" s="1">
        <v>45386</v>
      </c>
      <c r="E878" s="1">
        <v>45390</v>
      </c>
      <c r="F878" t="s">
        <v>113</v>
      </c>
      <c r="G878" t="s">
        <v>185</v>
      </c>
      <c r="H878" t="s">
        <v>161</v>
      </c>
      <c r="I878" t="s">
        <v>92</v>
      </c>
      <c r="J878" t="s">
        <v>173</v>
      </c>
      <c r="K878">
        <v>1400</v>
      </c>
      <c r="L878">
        <v>1</v>
      </c>
      <c r="M878">
        <v>1</v>
      </c>
      <c r="N878">
        <v>1</v>
      </c>
      <c r="O878">
        <f>fact_bookings[[#This Row],[adults_count]]+fact_bookings[[#This Row],[children_count]]</f>
        <v>2</v>
      </c>
      <c r="P878">
        <f>fact_bookings[[#This Row],[check_out_date]]-fact_bookings[[#This Row],[check_in_date]]</f>
        <v>4</v>
      </c>
      <c r="Q878">
        <f>ABS(fact_bookings[[#This Row],[check_in_date]]-fact_bookings[[#This Row],[booking_date]])</f>
        <v>61</v>
      </c>
      <c r="R878" s="10">
        <v>210</v>
      </c>
      <c r="S878">
        <f>fact_bookings[[#This Row],[total_room_revenue]]-fact_bookings[[#This Row],[commission_cost]]</f>
        <v>1190</v>
      </c>
      <c r="T878" s="10">
        <f>fact_bookings[[#This Row],[number_of_rooms]]*fact_bookings[[#This Row],[LOS]]</f>
        <v>4</v>
      </c>
    </row>
    <row r="879" spans="1:20" x14ac:dyDescent="0.2">
      <c r="A879" t="s">
        <v>1925</v>
      </c>
      <c r="B879" t="s">
        <v>1926</v>
      </c>
      <c r="C879" s="1">
        <v>45340</v>
      </c>
      <c r="D879" s="1">
        <v>45417</v>
      </c>
      <c r="E879" s="1">
        <v>45430</v>
      </c>
      <c r="F879" t="s">
        <v>113</v>
      </c>
      <c r="G879" t="s">
        <v>156</v>
      </c>
      <c r="H879" t="s">
        <v>182</v>
      </c>
      <c r="I879" t="s">
        <v>90</v>
      </c>
      <c r="J879" t="s">
        <v>158</v>
      </c>
      <c r="K879">
        <v>4550</v>
      </c>
      <c r="L879">
        <v>1</v>
      </c>
      <c r="M879">
        <v>1</v>
      </c>
      <c r="N879">
        <v>1</v>
      </c>
      <c r="O879">
        <f>fact_bookings[[#This Row],[adults_count]]+fact_bookings[[#This Row],[children_count]]</f>
        <v>2</v>
      </c>
      <c r="P879">
        <f>fact_bookings[[#This Row],[check_out_date]]-fact_bookings[[#This Row],[check_in_date]]</f>
        <v>13</v>
      </c>
      <c r="Q879">
        <f>ABS(fact_bookings[[#This Row],[check_in_date]]-fact_bookings[[#This Row],[booking_date]])</f>
        <v>77</v>
      </c>
      <c r="R879" s="10">
        <v>0</v>
      </c>
      <c r="S879">
        <f>fact_bookings[[#This Row],[total_room_revenue]]-fact_bookings[[#This Row],[commission_cost]]</f>
        <v>4550</v>
      </c>
      <c r="T879" s="10">
        <f>fact_bookings[[#This Row],[number_of_rooms]]*fact_bookings[[#This Row],[LOS]]</f>
        <v>13</v>
      </c>
    </row>
    <row r="880" spans="1:20" x14ac:dyDescent="0.2">
      <c r="A880" t="s">
        <v>1927</v>
      </c>
      <c r="B880" t="s">
        <v>1928</v>
      </c>
      <c r="C880" s="1">
        <v>45318</v>
      </c>
      <c r="D880" s="1">
        <v>45375</v>
      </c>
      <c r="E880" s="1">
        <v>45377</v>
      </c>
      <c r="F880" t="s">
        <v>110</v>
      </c>
      <c r="G880" t="s">
        <v>164</v>
      </c>
      <c r="H880" t="s">
        <v>172</v>
      </c>
      <c r="I880" t="s">
        <v>91</v>
      </c>
      <c r="J880" t="s">
        <v>133</v>
      </c>
      <c r="K880">
        <v>0</v>
      </c>
      <c r="L880">
        <v>4</v>
      </c>
      <c r="M880">
        <v>0</v>
      </c>
      <c r="N880">
        <v>0</v>
      </c>
      <c r="O880">
        <f>fact_bookings[[#This Row],[adults_count]]+fact_bookings[[#This Row],[children_count]]</f>
        <v>0</v>
      </c>
      <c r="P880">
        <f>fact_bookings[[#This Row],[check_out_date]]-fact_bookings[[#This Row],[check_in_date]]</f>
        <v>2</v>
      </c>
      <c r="Q880">
        <f>ABS(fact_bookings[[#This Row],[check_in_date]]-fact_bookings[[#This Row],[booking_date]])</f>
        <v>57</v>
      </c>
      <c r="R880" s="10">
        <v>0</v>
      </c>
      <c r="S880">
        <f>fact_bookings[[#This Row],[total_room_revenue]]-fact_bookings[[#This Row],[commission_cost]]</f>
        <v>0</v>
      </c>
      <c r="T880" s="10">
        <f>fact_bookings[[#This Row],[number_of_rooms]]*fact_bookings[[#This Row],[LOS]]</f>
        <v>8</v>
      </c>
    </row>
    <row r="881" spans="1:20" x14ac:dyDescent="0.2">
      <c r="A881" t="s">
        <v>1929</v>
      </c>
      <c r="B881" t="s">
        <v>1930</v>
      </c>
      <c r="C881" s="1">
        <v>45292</v>
      </c>
      <c r="D881" s="1">
        <v>45293</v>
      </c>
      <c r="E881" s="1">
        <v>45304</v>
      </c>
      <c r="F881" t="s">
        <v>113</v>
      </c>
      <c r="G881" t="s">
        <v>168</v>
      </c>
      <c r="H881" t="s">
        <v>203</v>
      </c>
      <c r="I881" t="s">
        <v>92</v>
      </c>
      <c r="J881" t="s">
        <v>158</v>
      </c>
      <c r="K881">
        <v>19250</v>
      </c>
      <c r="L881">
        <v>5</v>
      </c>
      <c r="M881">
        <v>5</v>
      </c>
      <c r="N881">
        <v>5</v>
      </c>
      <c r="O881">
        <f>fact_bookings[[#This Row],[adults_count]]+fact_bookings[[#This Row],[children_count]]</f>
        <v>10</v>
      </c>
      <c r="P881">
        <f>fact_bookings[[#This Row],[check_out_date]]-fact_bookings[[#This Row],[check_in_date]]</f>
        <v>11</v>
      </c>
      <c r="Q881">
        <f>ABS(fact_bookings[[#This Row],[check_in_date]]-fact_bookings[[#This Row],[booking_date]])</f>
        <v>1</v>
      </c>
      <c r="R881" s="10">
        <v>3272.5</v>
      </c>
      <c r="S881">
        <f>fact_bookings[[#This Row],[total_room_revenue]]-fact_bookings[[#This Row],[commission_cost]]</f>
        <v>15977.5</v>
      </c>
      <c r="T881" s="10">
        <f>fact_bookings[[#This Row],[number_of_rooms]]*fact_bookings[[#This Row],[LOS]]</f>
        <v>55</v>
      </c>
    </row>
    <row r="882" spans="1:20" x14ac:dyDescent="0.2">
      <c r="A882" t="s">
        <v>1931</v>
      </c>
      <c r="B882" t="s">
        <v>1932</v>
      </c>
      <c r="C882" s="1">
        <v>45318</v>
      </c>
      <c r="D882" s="1">
        <v>45333</v>
      </c>
      <c r="E882" s="1">
        <v>45343</v>
      </c>
      <c r="F882" t="s">
        <v>112</v>
      </c>
      <c r="G882" t="s">
        <v>190</v>
      </c>
      <c r="H882" t="s">
        <v>161</v>
      </c>
      <c r="I882" t="s">
        <v>93</v>
      </c>
      <c r="J882" t="s">
        <v>158</v>
      </c>
      <c r="K882">
        <v>40000</v>
      </c>
      <c r="L882">
        <v>5</v>
      </c>
      <c r="M882">
        <v>10</v>
      </c>
      <c r="N882">
        <v>3</v>
      </c>
      <c r="O882">
        <f>fact_bookings[[#This Row],[adults_count]]+fact_bookings[[#This Row],[children_count]]</f>
        <v>13</v>
      </c>
      <c r="P882">
        <f>fact_bookings[[#This Row],[check_out_date]]-fact_bookings[[#This Row],[check_in_date]]</f>
        <v>10</v>
      </c>
      <c r="Q882">
        <f>ABS(fact_bookings[[#This Row],[check_in_date]]-fact_bookings[[#This Row],[booking_date]])</f>
        <v>15</v>
      </c>
      <c r="R882" s="10">
        <v>6000</v>
      </c>
      <c r="S882">
        <f>fact_bookings[[#This Row],[total_room_revenue]]-fact_bookings[[#This Row],[commission_cost]]</f>
        <v>34000</v>
      </c>
      <c r="T882" s="10">
        <f>fact_bookings[[#This Row],[number_of_rooms]]*fact_bookings[[#This Row],[LOS]]</f>
        <v>50</v>
      </c>
    </row>
    <row r="883" spans="1:20" x14ac:dyDescent="0.2">
      <c r="A883" t="s">
        <v>1933</v>
      </c>
      <c r="B883" t="s">
        <v>1934</v>
      </c>
      <c r="C883" s="1">
        <v>45323</v>
      </c>
      <c r="D883" s="1">
        <v>45410</v>
      </c>
      <c r="E883" s="1">
        <v>45412</v>
      </c>
      <c r="F883" t="s">
        <v>113</v>
      </c>
      <c r="G883" t="s">
        <v>156</v>
      </c>
      <c r="H883" t="s">
        <v>182</v>
      </c>
      <c r="I883" t="s">
        <v>91</v>
      </c>
      <c r="J883" t="s">
        <v>158</v>
      </c>
      <c r="K883">
        <v>700</v>
      </c>
      <c r="L883">
        <v>1</v>
      </c>
      <c r="M883">
        <v>1</v>
      </c>
      <c r="N883">
        <v>1</v>
      </c>
      <c r="O883">
        <f>fact_bookings[[#This Row],[adults_count]]+fact_bookings[[#This Row],[children_count]]</f>
        <v>2</v>
      </c>
      <c r="P883">
        <f>fact_bookings[[#This Row],[check_out_date]]-fact_bookings[[#This Row],[check_in_date]]</f>
        <v>2</v>
      </c>
      <c r="Q883">
        <f>ABS(fact_bookings[[#This Row],[check_in_date]]-fact_bookings[[#This Row],[booking_date]])</f>
        <v>87</v>
      </c>
      <c r="R883" s="10">
        <v>0</v>
      </c>
      <c r="S883">
        <f>fact_bookings[[#This Row],[total_room_revenue]]-fact_bookings[[#This Row],[commission_cost]]</f>
        <v>700</v>
      </c>
      <c r="T883" s="10">
        <f>fact_bookings[[#This Row],[number_of_rooms]]*fact_bookings[[#This Row],[LOS]]</f>
        <v>2</v>
      </c>
    </row>
    <row r="884" spans="1:20" x14ac:dyDescent="0.2">
      <c r="A884" t="s">
        <v>1935</v>
      </c>
      <c r="B884" t="s">
        <v>1936</v>
      </c>
      <c r="C884" s="1">
        <v>45347</v>
      </c>
      <c r="D884" s="1">
        <v>45366</v>
      </c>
      <c r="E884" s="1">
        <v>45380</v>
      </c>
      <c r="F884" t="s">
        <v>113</v>
      </c>
      <c r="G884" t="s">
        <v>164</v>
      </c>
      <c r="H884" t="s">
        <v>179</v>
      </c>
      <c r="I884" t="s">
        <v>91</v>
      </c>
      <c r="J884" t="s">
        <v>134</v>
      </c>
      <c r="K884">
        <v>19600</v>
      </c>
      <c r="L884">
        <v>4</v>
      </c>
      <c r="M884">
        <v>8</v>
      </c>
      <c r="N884">
        <v>2</v>
      </c>
      <c r="O884">
        <f>fact_bookings[[#This Row],[adults_count]]+fact_bookings[[#This Row],[children_count]]</f>
        <v>10</v>
      </c>
      <c r="P884">
        <f>fact_bookings[[#This Row],[check_out_date]]-fact_bookings[[#This Row],[check_in_date]]</f>
        <v>14</v>
      </c>
      <c r="Q884">
        <f>ABS(fact_bookings[[#This Row],[check_in_date]]-fact_bookings[[#This Row],[booking_date]])</f>
        <v>19</v>
      </c>
      <c r="R884" s="10">
        <v>980</v>
      </c>
      <c r="S884">
        <f>fact_bookings[[#This Row],[total_room_revenue]]-fact_bookings[[#This Row],[commission_cost]]</f>
        <v>18620</v>
      </c>
      <c r="T884" s="10">
        <f>fact_bookings[[#This Row],[number_of_rooms]]*fact_bookings[[#This Row],[LOS]]</f>
        <v>56</v>
      </c>
    </row>
    <row r="885" spans="1:20" x14ac:dyDescent="0.2">
      <c r="A885" t="s">
        <v>1937</v>
      </c>
      <c r="B885" t="s">
        <v>1938</v>
      </c>
      <c r="C885" s="1">
        <v>45330</v>
      </c>
      <c r="D885" s="1">
        <v>45373</v>
      </c>
      <c r="E885" s="1">
        <v>45380</v>
      </c>
      <c r="F885" t="s">
        <v>112</v>
      </c>
      <c r="G885" t="s">
        <v>156</v>
      </c>
      <c r="H885" t="s">
        <v>228</v>
      </c>
      <c r="I885" t="s">
        <v>91</v>
      </c>
      <c r="J885" t="s">
        <v>158</v>
      </c>
      <c r="K885">
        <v>28000</v>
      </c>
      <c r="L885">
        <v>5</v>
      </c>
      <c r="M885">
        <v>10</v>
      </c>
      <c r="N885">
        <v>1</v>
      </c>
      <c r="O885">
        <f>fact_bookings[[#This Row],[adults_count]]+fact_bookings[[#This Row],[children_count]]</f>
        <v>11</v>
      </c>
      <c r="P885">
        <f>fact_bookings[[#This Row],[check_out_date]]-fact_bookings[[#This Row],[check_in_date]]</f>
        <v>7</v>
      </c>
      <c r="Q885">
        <f>ABS(fact_bookings[[#This Row],[check_in_date]]-fact_bookings[[#This Row],[booking_date]])</f>
        <v>43</v>
      </c>
      <c r="R885" s="10">
        <v>2800</v>
      </c>
      <c r="S885">
        <f>fact_bookings[[#This Row],[total_room_revenue]]-fact_bookings[[#This Row],[commission_cost]]</f>
        <v>25200</v>
      </c>
      <c r="T885" s="10">
        <f>fact_bookings[[#This Row],[number_of_rooms]]*fact_bookings[[#This Row],[LOS]]</f>
        <v>35</v>
      </c>
    </row>
    <row r="886" spans="1:20" x14ac:dyDescent="0.2">
      <c r="A886" t="s">
        <v>1939</v>
      </c>
      <c r="B886" t="s">
        <v>1940</v>
      </c>
      <c r="C886" s="1">
        <v>45338</v>
      </c>
      <c r="D886" s="1">
        <v>45357</v>
      </c>
      <c r="E886" s="1">
        <v>45359</v>
      </c>
      <c r="F886" t="s">
        <v>113</v>
      </c>
      <c r="G886" t="s">
        <v>171</v>
      </c>
      <c r="H886" t="s">
        <v>157</v>
      </c>
      <c r="I886" t="s">
        <v>90</v>
      </c>
      <c r="J886" t="s">
        <v>158</v>
      </c>
      <c r="K886">
        <v>3500</v>
      </c>
      <c r="L886">
        <v>5</v>
      </c>
      <c r="M886">
        <v>10</v>
      </c>
      <c r="N886">
        <v>3</v>
      </c>
      <c r="O886">
        <f>fact_bookings[[#This Row],[adults_count]]+fact_bookings[[#This Row],[children_count]]</f>
        <v>13</v>
      </c>
      <c r="P886">
        <f>fact_bookings[[#This Row],[check_out_date]]-fact_bookings[[#This Row],[check_in_date]]</f>
        <v>2</v>
      </c>
      <c r="Q886">
        <f>ABS(fact_bookings[[#This Row],[check_in_date]]-fact_bookings[[#This Row],[booking_date]])</f>
        <v>19</v>
      </c>
      <c r="R886" s="10">
        <v>0</v>
      </c>
      <c r="S886">
        <f>fact_bookings[[#This Row],[total_room_revenue]]-fact_bookings[[#This Row],[commission_cost]]</f>
        <v>3500</v>
      </c>
      <c r="T886" s="10">
        <f>fact_bookings[[#This Row],[number_of_rooms]]*fact_bookings[[#This Row],[LOS]]</f>
        <v>10</v>
      </c>
    </row>
    <row r="887" spans="1:20" x14ac:dyDescent="0.2">
      <c r="A887" t="s">
        <v>1941</v>
      </c>
      <c r="B887" t="s">
        <v>1942</v>
      </c>
      <c r="C887" s="1">
        <v>45338</v>
      </c>
      <c r="D887" s="1">
        <v>45391</v>
      </c>
      <c r="E887" s="1">
        <v>45399</v>
      </c>
      <c r="F887" t="s">
        <v>113</v>
      </c>
      <c r="G887" t="s">
        <v>168</v>
      </c>
      <c r="H887" t="s">
        <v>179</v>
      </c>
      <c r="I887" t="s">
        <v>89</v>
      </c>
      <c r="J887" t="s">
        <v>158</v>
      </c>
      <c r="K887">
        <v>2800</v>
      </c>
      <c r="L887">
        <v>1</v>
      </c>
      <c r="M887">
        <v>1</v>
      </c>
      <c r="N887">
        <v>2</v>
      </c>
      <c r="O887">
        <f>fact_bookings[[#This Row],[adults_count]]+fact_bookings[[#This Row],[children_count]]</f>
        <v>3</v>
      </c>
      <c r="P887">
        <f>fact_bookings[[#This Row],[check_out_date]]-fact_bookings[[#This Row],[check_in_date]]</f>
        <v>8</v>
      </c>
      <c r="Q887">
        <f>ABS(fact_bookings[[#This Row],[check_in_date]]-fact_bookings[[#This Row],[booking_date]])</f>
        <v>53</v>
      </c>
      <c r="R887" s="10">
        <v>140</v>
      </c>
      <c r="S887">
        <f>fact_bookings[[#This Row],[total_room_revenue]]-fact_bookings[[#This Row],[commission_cost]]</f>
        <v>2660</v>
      </c>
      <c r="T887" s="10">
        <f>fact_bookings[[#This Row],[number_of_rooms]]*fact_bookings[[#This Row],[LOS]]</f>
        <v>8</v>
      </c>
    </row>
    <row r="888" spans="1:20" x14ac:dyDescent="0.2">
      <c r="A888" t="s">
        <v>1943</v>
      </c>
      <c r="B888" t="s">
        <v>1944</v>
      </c>
      <c r="C888" s="1">
        <v>45292</v>
      </c>
      <c r="D888" s="1">
        <v>45372</v>
      </c>
      <c r="E888" s="1">
        <v>45381</v>
      </c>
      <c r="F888" t="s">
        <v>113</v>
      </c>
      <c r="G888" t="s">
        <v>185</v>
      </c>
      <c r="H888" t="s">
        <v>203</v>
      </c>
      <c r="I888" t="s">
        <v>89</v>
      </c>
      <c r="J888" t="s">
        <v>133</v>
      </c>
      <c r="K888">
        <v>0</v>
      </c>
      <c r="L888">
        <v>6</v>
      </c>
      <c r="M888">
        <v>0</v>
      </c>
      <c r="N888">
        <v>0</v>
      </c>
      <c r="O888">
        <f>fact_bookings[[#This Row],[adults_count]]+fact_bookings[[#This Row],[children_count]]</f>
        <v>0</v>
      </c>
      <c r="P888">
        <f>fact_bookings[[#This Row],[check_out_date]]-fact_bookings[[#This Row],[check_in_date]]</f>
        <v>9</v>
      </c>
      <c r="Q888">
        <f>ABS(fact_bookings[[#This Row],[check_in_date]]-fact_bookings[[#This Row],[booking_date]])</f>
        <v>80</v>
      </c>
      <c r="R888" s="10">
        <v>0</v>
      </c>
      <c r="S888">
        <f>fact_bookings[[#This Row],[total_room_revenue]]-fact_bookings[[#This Row],[commission_cost]]</f>
        <v>0</v>
      </c>
      <c r="T888" s="10">
        <f>fact_bookings[[#This Row],[number_of_rooms]]*fact_bookings[[#This Row],[LOS]]</f>
        <v>54</v>
      </c>
    </row>
    <row r="889" spans="1:20" x14ac:dyDescent="0.2">
      <c r="A889" t="s">
        <v>1945</v>
      </c>
      <c r="B889" t="s">
        <v>1946</v>
      </c>
      <c r="C889" s="1">
        <v>45313</v>
      </c>
      <c r="D889" s="1">
        <v>45375</v>
      </c>
      <c r="E889" s="1">
        <v>45388</v>
      </c>
      <c r="F889" t="s">
        <v>113</v>
      </c>
      <c r="G889" t="s">
        <v>164</v>
      </c>
      <c r="H889" t="s">
        <v>165</v>
      </c>
      <c r="I889" t="s">
        <v>90</v>
      </c>
      <c r="J889" t="s">
        <v>158</v>
      </c>
      <c r="K889">
        <v>22750</v>
      </c>
      <c r="L889">
        <v>5</v>
      </c>
      <c r="M889">
        <v>10</v>
      </c>
      <c r="N889">
        <v>4</v>
      </c>
      <c r="O889">
        <f>fact_bookings[[#This Row],[adults_count]]+fact_bookings[[#This Row],[children_count]]</f>
        <v>14</v>
      </c>
      <c r="P889">
        <f>fact_bookings[[#This Row],[check_out_date]]-fact_bookings[[#This Row],[check_in_date]]</f>
        <v>13</v>
      </c>
      <c r="Q889">
        <f>ABS(fact_bookings[[#This Row],[check_in_date]]-fact_bookings[[#This Row],[booking_date]])</f>
        <v>62</v>
      </c>
      <c r="R889" s="10">
        <v>4550</v>
      </c>
      <c r="S889">
        <f>fact_bookings[[#This Row],[total_room_revenue]]-fact_bookings[[#This Row],[commission_cost]]</f>
        <v>18200</v>
      </c>
      <c r="T889" s="10">
        <f>fact_bookings[[#This Row],[number_of_rooms]]*fact_bookings[[#This Row],[LOS]]</f>
        <v>65</v>
      </c>
    </row>
    <row r="890" spans="1:20" x14ac:dyDescent="0.2">
      <c r="A890" t="s">
        <v>1947</v>
      </c>
      <c r="B890" t="s">
        <v>1948</v>
      </c>
      <c r="C890" s="1">
        <v>45344</v>
      </c>
      <c r="D890" s="1">
        <v>45393</v>
      </c>
      <c r="E890" s="1">
        <v>45396</v>
      </c>
      <c r="F890" t="s">
        <v>113</v>
      </c>
      <c r="G890" t="s">
        <v>178</v>
      </c>
      <c r="H890" t="s">
        <v>172</v>
      </c>
      <c r="I890" t="s">
        <v>90</v>
      </c>
      <c r="J890" t="s">
        <v>158</v>
      </c>
      <c r="K890">
        <v>3150</v>
      </c>
      <c r="L890">
        <v>3</v>
      </c>
      <c r="M890">
        <v>3</v>
      </c>
      <c r="N890">
        <v>3</v>
      </c>
      <c r="O890">
        <f>fact_bookings[[#This Row],[adults_count]]+fact_bookings[[#This Row],[children_count]]</f>
        <v>6</v>
      </c>
      <c r="P890">
        <f>fact_bookings[[#This Row],[check_out_date]]-fact_bookings[[#This Row],[check_in_date]]</f>
        <v>3</v>
      </c>
      <c r="Q890">
        <f>ABS(fact_bookings[[#This Row],[check_in_date]]-fact_bookings[[#This Row],[booking_date]])</f>
        <v>49</v>
      </c>
      <c r="R890" s="10">
        <v>0</v>
      </c>
      <c r="S890">
        <f>fact_bookings[[#This Row],[total_room_revenue]]-fact_bookings[[#This Row],[commission_cost]]</f>
        <v>3150</v>
      </c>
      <c r="T890" s="10">
        <f>fact_bookings[[#This Row],[number_of_rooms]]*fact_bookings[[#This Row],[LOS]]</f>
        <v>9</v>
      </c>
    </row>
    <row r="891" spans="1:20" x14ac:dyDescent="0.2">
      <c r="A891" t="s">
        <v>1949</v>
      </c>
      <c r="B891" t="s">
        <v>1950</v>
      </c>
      <c r="C891" s="1">
        <v>45345</v>
      </c>
      <c r="D891" s="1">
        <v>45435</v>
      </c>
      <c r="E891" s="1">
        <v>45443</v>
      </c>
      <c r="F891" t="s">
        <v>114</v>
      </c>
      <c r="G891" t="s">
        <v>190</v>
      </c>
      <c r="H891" t="s">
        <v>182</v>
      </c>
      <c r="I891" t="s">
        <v>93</v>
      </c>
      <c r="J891" t="s">
        <v>158</v>
      </c>
      <c r="K891">
        <v>9600</v>
      </c>
      <c r="L891">
        <v>1</v>
      </c>
      <c r="M891">
        <v>3</v>
      </c>
      <c r="N891">
        <v>1</v>
      </c>
      <c r="O891">
        <f>fact_bookings[[#This Row],[adults_count]]+fact_bookings[[#This Row],[children_count]]</f>
        <v>4</v>
      </c>
      <c r="P891">
        <f>fact_bookings[[#This Row],[check_out_date]]-fact_bookings[[#This Row],[check_in_date]]</f>
        <v>8</v>
      </c>
      <c r="Q891">
        <f>ABS(fact_bookings[[#This Row],[check_in_date]]-fact_bookings[[#This Row],[booking_date]])</f>
        <v>90</v>
      </c>
      <c r="R891" s="10">
        <v>0</v>
      </c>
      <c r="S891">
        <f>fact_bookings[[#This Row],[total_room_revenue]]-fact_bookings[[#This Row],[commission_cost]]</f>
        <v>9600</v>
      </c>
      <c r="T891" s="10">
        <f>fact_bookings[[#This Row],[number_of_rooms]]*fact_bookings[[#This Row],[LOS]]</f>
        <v>8</v>
      </c>
    </row>
    <row r="892" spans="1:20" x14ac:dyDescent="0.2">
      <c r="A892" t="s">
        <v>1951</v>
      </c>
      <c r="B892" t="s">
        <v>1952</v>
      </c>
      <c r="C892" s="1">
        <v>45329</v>
      </c>
      <c r="D892" s="1">
        <v>45380</v>
      </c>
      <c r="E892" s="1">
        <v>45382</v>
      </c>
      <c r="F892" t="s">
        <v>113</v>
      </c>
      <c r="G892" t="s">
        <v>185</v>
      </c>
      <c r="H892" t="s">
        <v>165</v>
      </c>
      <c r="I892" t="s">
        <v>90</v>
      </c>
      <c r="J892" t="s">
        <v>158</v>
      </c>
      <c r="K892">
        <v>700</v>
      </c>
      <c r="L892">
        <v>1</v>
      </c>
      <c r="M892">
        <v>1</v>
      </c>
      <c r="N892">
        <v>0</v>
      </c>
      <c r="O892">
        <f>fact_bookings[[#This Row],[adults_count]]+fact_bookings[[#This Row],[children_count]]</f>
        <v>1</v>
      </c>
      <c r="P892">
        <f>fact_bookings[[#This Row],[check_out_date]]-fact_bookings[[#This Row],[check_in_date]]</f>
        <v>2</v>
      </c>
      <c r="Q892">
        <f>ABS(fact_bookings[[#This Row],[check_in_date]]-fact_bookings[[#This Row],[booking_date]])</f>
        <v>51</v>
      </c>
      <c r="R892" s="10">
        <v>140</v>
      </c>
      <c r="S892">
        <f>fact_bookings[[#This Row],[total_room_revenue]]-fact_bookings[[#This Row],[commission_cost]]</f>
        <v>560</v>
      </c>
      <c r="T892" s="10">
        <f>fact_bookings[[#This Row],[number_of_rooms]]*fact_bookings[[#This Row],[LOS]]</f>
        <v>2</v>
      </c>
    </row>
    <row r="893" spans="1:20" x14ac:dyDescent="0.2">
      <c r="A893" t="s">
        <v>1953</v>
      </c>
      <c r="B893" t="s">
        <v>1954</v>
      </c>
      <c r="C893" s="1">
        <v>45340</v>
      </c>
      <c r="D893" s="1">
        <v>45362</v>
      </c>
      <c r="E893" s="1">
        <v>45372</v>
      </c>
      <c r="F893" t="s">
        <v>113</v>
      </c>
      <c r="G893" t="s">
        <v>185</v>
      </c>
      <c r="H893" t="s">
        <v>179</v>
      </c>
      <c r="I893" t="s">
        <v>89</v>
      </c>
      <c r="J893" t="s">
        <v>158</v>
      </c>
      <c r="K893">
        <v>10500</v>
      </c>
      <c r="L893">
        <v>3</v>
      </c>
      <c r="M893">
        <v>6</v>
      </c>
      <c r="N893">
        <v>1</v>
      </c>
      <c r="O893">
        <f>fact_bookings[[#This Row],[adults_count]]+fact_bookings[[#This Row],[children_count]]</f>
        <v>7</v>
      </c>
      <c r="P893">
        <f>fact_bookings[[#This Row],[check_out_date]]-fact_bookings[[#This Row],[check_in_date]]</f>
        <v>10</v>
      </c>
      <c r="Q893">
        <f>ABS(fact_bookings[[#This Row],[check_in_date]]-fact_bookings[[#This Row],[booking_date]])</f>
        <v>22</v>
      </c>
      <c r="R893" s="10">
        <v>525</v>
      </c>
      <c r="S893">
        <f>fact_bookings[[#This Row],[total_room_revenue]]-fact_bookings[[#This Row],[commission_cost]]</f>
        <v>9975</v>
      </c>
      <c r="T893" s="10">
        <f>fact_bookings[[#This Row],[number_of_rooms]]*fact_bookings[[#This Row],[LOS]]</f>
        <v>30</v>
      </c>
    </row>
    <row r="894" spans="1:20" x14ac:dyDescent="0.2">
      <c r="A894" t="s">
        <v>1955</v>
      </c>
      <c r="B894" t="s">
        <v>1956</v>
      </c>
      <c r="C894" s="1">
        <v>45334</v>
      </c>
      <c r="D894" s="1">
        <v>45384</v>
      </c>
      <c r="E894" s="1">
        <v>45386</v>
      </c>
      <c r="F894" t="s">
        <v>113</v>
      </c>
      <c r="G894" t="s">
        <v>178</v>
      </c>
      <c r="H894" t="s">
        <v>228</v>
      </c>
      <c r="I894" t="s">
        <v>89</v>
      </c>
      <c r="J894" t="s">
        <v>158</v>
      </c>
      <c r="K894">
        <v>1400</v>
      </c>
      <c r="L894">
        <v>2</v>
      </c>
      <c r="M894">
        <v>6</v>
      </c>
      <c r="N894">
        <v>2</v>
      </c>
      <c r="O894">
        <f>fact_bookings[[#This Row],[adults_count]]+fact_bookings[[#This Row],[children_count]]</f>
        <v>8</v>
      </c>
      <c r="P894">
        <f>fact_bookings[[#This Row],[check_out_date]]-fact_bookings[[#This Row],[check_in_date]]</f>
        <v>2</v>
      </c>
      <c r="Q894">
        <f>ABS(fact_bookings[[#This Row],[check_in_date]]-fact_bookings[[#This Row],[booking_date]])</f>
        <v>50</v>
      </c>
      <c r="R894" s="10">
        <v>140</v>
      </c>
      <c r="S894">
        <f>fact_bookings[[#This Row],[total_room_revenue]]-fact_bookings[[#This Row],[commission_cost]]</f>
        <v>1260</v>
      </c>
      <c r="T894" s="10">
        <f>fact_bookings[[#This Row],[number_of_rooms]]*fact_bookings[[#This Row],[LOS]]</f>
        <v>4</v>
      </c>
    </row>
    <row r="895" spans="1:20" x14ac:dyDescent="0.2">
      <c r="A895" t="s">
        <v>1957</v>
      </c>
      <c r="B895" t="s">
        <v>1958</v>
      </c>
      <c r="C895" s="1">
        <v>45346</v>
      </c>
      <c r="D895" s="1">
        <v>45406</v>
      </c>
      <c r="E895" s="1">
        <v>45411</v>
      </c>
      <c r="F895" t="s">
        <v>111</v>
      </c>
      <c r="G895" t="s">
        <v>190</v>
      </c>
      <c r="H895" t="s">
        <v>165</v>
      </c>
      <c r="I895" t="s">
        <v>91</v>
      </c>
      <c r="J895" t="s">
        <v>158</v>
      </c>
      <c r="K895">
        <v>5500</v>
      </c>
      <c r="L895">
        <v>1</v>
      </c>
      <c r="M895">
        <v>3</v>
      </c>
      <c r="N895">
        <v>0</v>
      </c>
      <c r="O895">
        <f>fact_bookings[[#This Row],[adults_count]]+fact_bookings[[#This Row],[children_count]]</f>
        <v>3</v>
      </c>
      <c r="P895">
        <f>fact_bookings[[#This Row],[check_out_date]]-fact_bookings[[#This Row],[check_in_date]]</f>
        <v>5</v>
      </c>
      <c r="Q895">
        <f>ABS(fact_bookings[[#This Row],[check_in_date]]-fact_bookings[[#This Row],[booking_date]])</f>
        <v>60</v>
      </c>
      <c r="R895" s="10">
        <v>1100</v>
      </c>
      <c r="S895">
        <f>fact_bookings[[#This Row],[total_room_revenue]]-fact_bookings[[#This Row],[commission_cost]]</f>
        <v>4400</v>
      </c>
      <c r="T895" s="10">
        <f>fact_bookings[[#This Row],[number_of_rooms]]*fact_bookings[[#This Row],[LOS]]</f>
        <v>5</v>
      </c>
    </row>
    <row r="896" spans="1:20" x14ac:dyDescent="0.2">
      <c r="A896" t="s">
        <v>1959</v>
      </c>
      <c r="B896" t="s">
        <v>1960</v>
      </c>
      <c r="C896" s="1">
        <v>45330</v>
      </c>
      <c r="D896" s="1">
        <v>45362</v>
      </c>
      <c r="E896" s="1">
        <v>45376</v>
      </c>
      <c r="F896" t="s">
        <v>113</v>
      </c>
      <c r="G896" t="s">
        <v>190</v>
      </c>
      <c r="H896" t="s">
        <v>161</v>
      </c>
      <c r="I896" t="s">
        <v>93</v>
      </c>
      <c r="J896" t="s">
        <v>158</v>
      </c>
      <c r="K896">
        <v>14700</v>
      </c>
      <c r="L896">
        <v>3</v>
      </c>
      <c r="M896">
        <v>3</v>
      </c>
      <c r="N896">
        <v>3</v>
      </c>
      <c r="O896">
        <f>fact_bookings[[#This Row],[adults_count]]+fact_bookings[[#This Row],[children_count]]</f>
        <v>6</v>
      </c>
      <c r="P896">
        <f>fact_bookings[[#This Row],[check_out_date]]-fact_bookings[[#This Row],[check_in_date]]</f>
        <v>14</v>
      </c>
      <c r="Q896">
        <f>ABS(fact_bookings[[#This Row],[check_in_date]]-fact_bookings[[#This Row],[booking_date]])</f>
        <v>32</v>
      </c>
      <c r="R896" s="10">
        <v>2205</v>
      </c>
      <c r="S896">
        <f>fact_bookings[[#This Row],[total_room_revenue]]-fact_bookings[[#This Row],[commission_cost]]</f>
        <v>12495</v>
      </c>
      <c r="T896" s="10">
        <f>fact_bookings[[#This Row],[number_of_rooms]]*fact_bookings[[#This Row],[LOS]]</f>
        <v>42</v>
      </c>
    </row>
    <row r="897" spans="1:20" x14ac:dyDescent="0.2">
      <c r="A897" t="s">
        <v>1961</v>
      </c>
      <c r="B897" t="s">
        <v>1962</v>
      </c>
      <c r="C897" s="1">
        <v>45322</v>
      </c>
      <c r="D897" s="1">
        <v>45354</v>
      </c>
      <c r="E897" s="1">
        <v>45355</v>
      </c>
      <c r="F897" t="s">
        <v>113</v>
      </c>
      <c r="G897" t="s">
        <v>156</v>
      </c>
      <c r="H897" t="s">
        <v>203</v>
      </c>
      <c r="I897" t="s">
        <v>89</v>
      </c>
      <c r="J897" t="s">
        <v>173</v>
      </c>
      <c r="K897">
        <v>350</v>
      </c>
      <c r="L897">
        <v>1</v>
      </c>
      <c r="M897">
        <v>1</v>
      </c>
      <c r="N897">
        <v>0</v>
      </c>
      <c r="O897">
        <f>fact_bookings[[#This Row],[adults_count]]+fact_bookings[[#This Row],[children_count]]</f>
        <v>1</v>
      </c>
      <c r="P897">
        <f>fact_bookings[[#This Row],[check_out_date]]-fact_bookings[[#This Row],[check_in_date]]</f>
        <v>1</v>
      </c>
      <c r="Q897">
        <f>ABS(fact_bookings[[#This Row],[check_in_date]]-fact_bookings[[#This Row],[booking_date]])</f>
        <v>32</v>
      </c>
      <c r="R897" s="10">
        <v>59.5</v>
      </c>
      <c r="S897">
        <f>fact_bookings[[#This Row],[total_room_revenue]]-fact_bookings[[#This Row],[commission_cost]]</f>
        <v>290.5</v>
      </c>
      <c r="T897" s="10">
        <f>fact_bookings[[#This Row],[number_of_rooms]]*fact_bookings[[#This Row],[LOS]]</f>
        <v>1</v>
      </c>
    </row>
    <row r="898" spans="1:20" x14ac:dyDescent="0.2">
      <c r="A898" t="s">
        <v>1963</v>
      </c>
      <c r="B898" t="s">
        <v>1964</v>
      </c>
      <c r="C898" s="1">
        <v>45292</v>
      </c>
      <c r="D898" s="1">
        <v>45357</v>
      </c>
      <c r="E898" s="1">
        <v>45367</v>
      </c>
      <c r="F898" t="s">
        <v>112</v>
      </c>
      <c r="G898" t="s">
        <v>178</v>
      </c>
      <c r="H898" t="s">
        <v>203</v>
      </c>
      <c r="I898" t="s">
        <v>89</v>
      </c>
      <c r="J898" t="s">
        <v>173</v>
      </c>
      <c r="K898">
        <v>32000</v>
      </c>
      <c r="L898">
        <v>4</v>
      </c>
      <c r="M898">
        <v>8</v>
      </c>
      <c r="N898">
        <v>5</v>
      </c>
      <c r="O898">
        <f>fact_bookings[[#This Row],[adults_count]]+fact_bookings[[#This Row],[children_count]]</f>
        <v>13</v>
      </c>
      <c r="P898">
        <f>fact_bookings[[#This Row],[check_out_date]]-fact_bookings[[#This Row],[check_in_date]]</f>
        <v>10</v>
      </c>
      <c r="Q898">
        <f>ABS(fact_bookings[[#This Row],[check_in_date]]-fact_bookings[[#This Row],[booking_date]])</f>
        <v>65</v>
      </c>
      <c r="R898" s="10">
        <v>5440</v>
      </c>
      <c r="S898">
        <f>fact_bookings[[#This Row],[total_room_revenue]]-fact_bookings[[#This Row],[commission_cost]]</f>
        <v>26560</v>
      </c>
      <c r="T898" s="10">
        <f>fact_bookings[[#This Row],[number_of_rooms]]*fact_bookings[[#This Row],[LOS]]</f>
        <v>40</v>
      </c>
    </row>
    <row r="899" spans="1:20" x14ac:dyDescent="0.2">
      <c r="A899" t="s">
        <v>1965</v>
      </c>
      <c r="B899" t="s">
        <v>1966</v>
      </c>
      <c r="C899" s="1">
        <v>45341</v>
      </c>
      <c r="D899" s="1">
        <v>45343</v>
      </c>
      <c r="E899" s="1">
        <v>45345</v>
      </c>
      <c r="F899" t="s">
        <v>113</v>
      </c>
      <c r="G899" t="s">
        <v>185</v>
      </c>
      <c r="H899" t="s">
        <v>182</v>
      </c>
      <c r="I899" t="s">
        <v>89</v>
      </c>
      <c r="J899" t="s">
        <v>158</v>
      </c>
      <c r="K899">
        <v>2100</v>
      </c>
      <c r="L899">
        <v>3</v>
      </c>
      <c r="M899">
        <v>9</v>
      </c>
      <c r="N899">
        <v>0</v>
      </c>
      <c r="O899">
        <f>fact_bookings[[#This Row],[adults_count]]+fact_bookings[[#This Row],[children_count]]</f>
        <v>9</v>
      </c>
      <c r="P899">
        <f>fact_bookings[[#This Row],[check_out_date]]-fact_bookings[[#This Row],[check_in_date]]</f>
        <v>2</v>
      </c>
      <c r="Q899">
        <f>ABS(fact_bookings[[#This Row],[check_in_date]]-fact_bookings[[#This Row],[booking_date]])</f>
        <v>2</v>
      </c>
      <c r="R899" s="10">
        <v>0</v>
      </c>
      <c r="S899">
        <f>fact_bookings[[#This Row],[total_room_revenue]]-fact_bookings[[#This Row],[commission_cost]]</f>
        <v>2100</v>
      </c>
      <c r="T899" s="10">
        <f>fact_bookings[[#This Row],[number_of_rooms]]*fact_bookings[[#This Row],[LOS]]</f>
        <v>6</v>
      </c>
    </row>
    <row r="900" spans="1:20" x14ac:dyDescent="0.2">
      <c r="A900" t="s">
        <v>1967</v>
      </c>
      <c r="B900" t="s">
        <v>1968</v>
      </c>
      <c r="C900" s="1">
        <v>45309</v>
      </c>
      <c r="D900" s="1">
        <v>45349</v>
      </c>
      <c r="E900" s="1">
        <v>45352</v>
      </c>
      <c r="F900" t="s">
        <v>113</v>
      </c>
      <c r="G900" t="s">
        <v>156</v>
      </c>
      <c r="H900" t="s">
        <v>203</v>
      </c>
      <c r="I900" t="s">
        <v>89</v>
      </c>
      <c r="J900" t="s">
        <v>173</v>
      </c>
      <c r="K900">
        <v>5250</v>
      </c>
      <c r="L900">
        <v>5</v>
      </c>
      <c r="M900">
        <v>5</v>
      </c>
      <c r="N900">
        <v>2</v>
      </c>
      <c r="O900">
        <f>fact_bookings[[#This Row],[adults_count]]+fact_bookings[[#This Row],[children_count]]</f>
        <v>7</v>
      </c>
      <c r="P900">
        <f>fact_bookings[[#This Row],[check_out_date]]-fact_bookings[[#This Row],[check_in_date]]</f>
        <v>3</v>
      </c>
      <c r="Q900">
        <f>ABS(fact_bookings[[#This Row],[check_in_date]]-fact_bookings[[#This Row],[booking_date]])</f>
        <v>40</v>
      </c>
      <c r="R900" s="10">
        <v>892.5</v>
      </c>
      <c r="S900">
        <f>fact_bookings[[#This Row],[total_room_revenue]]-fact_bookings[[#This Row],[commission_cost]]</f>
        <v>4357.5</v>
      </c>
      <c r="T900" s="10">
        <f>fact_bookings[[#This Row],[number_of_rooms]]*fact_bookings[[#This Row],[LOS]]</f>
        <v>15</v>
      </c>
    </row>
    <row r="901" spans="1:20" x14ac:dyDescent="0.2">
      <c r="A901" t="s">
        <v>1969</v>
      </c>
      <c r="B901" t="s">
        <v>1970</v>
      </c>
      <c r="C901" s="1">
        <v>45292</v>
      </c>
      <c r="D901" s="1">
        <v>45293</v>
      </c>
      <c r="E901" s="1">
        <v>45302</v>
      </c>
      <c r="F901" t="s">
        <v>113</v>
      </c>
      <c r="G901" t="s">
        <v>171</v>
      </c>
      <c r="H901" t="s">
        <v>228</v>
      </c>
      <c r="I901" t="s">
        <v>91</v>
      </c>
      <c r="J901" t="s">
        <v>158</v>
      </c>
      <c r="K901">
        <v>6300</v>
      </c>
      <c r="L901">
        <v>2</v>
      </c>
      <c r="M901">
        <v>4</v>
      </c>
      <c r="N901">
        <v>3</v>
      </c>
      <c r="O901">
        <f>fact_bookings[[#This Row],[adults_count]]+fact_bookings[[#This Row],[children_count]]</f>
        <v>7</v>
      </c>
      <c r="P901">
        <f>fact_bookings[[#This Row],[check_out_date]]-fact_bookings[[#This Row],[check_in_date]]</f>
        <v>9</v>
      </c>
      <c r="Q901">
        <f>ABS(fact_bookings[[#This Row],[check_in_date]]-fact_bookings[[#This Row],[booking_date]])</f>
        <v>1</v>
      </c>
      <c r="R901" s="10">
        <v>630</v>
      </c>
      <c r="S901">
        <f>fact_bookings[[#This Row],[total_room_revenue]]-fact_bookings[[#This Row],[commission_cost]]</f>
        <v>5670</v>
      </c>
      <c r="T901" s="10">
        <f>fact_bookings[[#This Row],[number_of_rooms]]*fact_bookings[[#This Row],[LOS]]</f>
        <v>18</v>
      </c>
    </row>
    <row r="902" spans="1:20" x14ac:dyDescent="0.2">
      <c r="A902" t="s">
        <v>1971</v>
      </c>
      <c r="B902" t="s">
        <v>1972</v>
      </c>
      <c r="C902" s="1">
        <v>45292</v>
      </c>
      <c r="D902" s="1">
        <v>45293</v>
      </c>
      <c r="E902" s="1">
        <v>45301</v>
      </c>
      <c r="F902" t="s">
        <v>113</v>
      </c>
      <c r="G902" t="s">
        <v>156</v>
      </c>
      <c r="H902" t="s">
        <v>203</v>
      </c>
      <c r="I902" t="s">
        <v>89</v>
      </c>
      <c r="J902" t="s">
        <v>173</v>
      </c>
      <c r="K902">
        <v>14000</v>
      </c>
      <c r="L902">
        <v>5</v>
      </c>
      <c r="M902">
        <v>10</v>
      </c>
      <c r="N902">
        <v>4</v>
      </c>
      <c r="O902">
        <f>fact_bookings[[#This Row],[adults_count]]+fact_bookings[[#This Row],[children_count]]</f>
        <v>14</v>
      </c>
      <c r="P902">
        <f>fact_bookings[[#This Row],[check_out_date]]-fact_bookings[[#This Row],[check_in_date]]</f>
        <v>8</v>
      </c>
      <c r="Q902">
        <f>ABS(fact_bookings[[#This Row],[check_in_date]]-fact_bookings[[#This Row],[booking_date]])</f>
        <v>1</v>
      </c>
      <c r="R902" s="10">
        <v>2380</v>
      </c>
      <c r="S902">
        <f>fact_bookings[[#This Row],[total_room_revenue]]-fact_bookings[[#This Row],[commission_cost]]</f>
        <v>11620</v>
      </c>
      <c r="T902" s="10">
        <f>fact_bookings[[#This Row],[number_of_rooms]]*fact_bookings[[#This Row],[LOS]]</f>
        <v>40</v>
      </c>
    </row>
    <row r="903" spans="1:20" x14ac:dyDescent="0.2">
      <c r="A903" t="s">
        <v>1973</v>
      </c>
      <c r="B903" t="s">
        <v>1974</v>
      </c>
      <c r="C903" s="1">
        <v>45297</v>
      </c>
      <c r="D903" s="1">
        <v>45363</v>
      </c>
      <c r="E903" s="1">
        <v>45372</v>
      </c>
      <c r="F903" t="s">
        <v>113</v>
      </c>
      <c r="G903" t="s">
        <v>190</v>
      </c>
      <c r="H903" t="s">
        <v>161</v>
      </c>
      <c r="I903" t="s">
        <v>92</v>
      </c>
      <c r="J903" t="s">
        <v>158</v>
      </c>
      <c r="K903">
        <v>15750</v>
      </c>
      <c r="L903">
        <v>5</v>
      </c>
      <c r="M903">
        <v>5</v>
      </c>
      <c r="N903">
        <v>4</v>
      </c>
      <c r="O903">
        <f>fact_bookings[[#This Row],[adults_count]]+fact_bookings[[#This Row],[children_count]]</f>
        <v>9</v>
      </c>
      <c r="P903">
        <f>fact_bookings[[#This Row],[check_out_date]]-fact_bookings[[#This Row],[check_in_date]]</f>
        <v>9</v>
      </c>
      <c r="Q903">
        <f>ABS(fact_bookings[[#This Row],[check_in_date]]-fact_bookings[[#This Row],[booking_date]])</f>
        <v>66</v>
      </c>
      <c r="R903" s="10">
        <v>2362.5</v>
      </c>
      <c r="S903">
        <f>fact_bookings[[#This Row],[total_room_revenue]]-fact_bookings[[#This Row],[commission_cost]]</f>
        <v>13387.5</v>
      </c>
      <c r="T903" s="10">
        <f>fact_bookings[[#This Row],[number_of_rooms]]*fact_bookings[[#This Row],[LOS]]</f>
        <v>45</v>
      </c>
    </row>
    <row r="904" spans="1:20" x14ac:dyDescent="0.2">
      <c r="A904" t="s">
        <v>1975</v>
      </c>
      <c r="B904" t="s">
        <v>1976</v>
      </c>
      <c r="C904" s="1">
        <v>45292</v>
      </c>
      <c r="D904" s="1">
        <v>45293</v>
      </c>
      <c r="E904" s="1">
        <v>45298</v>
      </c>
      <c r="F904" t="s">
        <v>110</v>
      </c>
      <c r="G904" t="s">
        <v>164</v>
      </c>
      <c r="H904" t="s">
        <v>172</v>
      </c>
      <c r="I904" t="s">
        <v>91</v>
      </c>
      <c r="J904" t="s">
        <v>133</v>
      </c>
      <c r="K904">
        <v>0</v>
      </c>
      <c r="L904">
        <v>6</v>
      </c>
      <c r="M904">
        <v>0</v>
      </c>
      <c r="N904">
        <v>0</v>
      </c>
      <c r="O904">
        <f>fact_bookings[[#This Row],[adults_count]]+fact_bookings[[#This Row],[children_count]]</f>
        <v>0</v>
      </c>
      <c r="P904">
        <f>fact_bookings[[#This Row],[check_out_date]]-fact_bookings[[#This Row],[check_in_date]]</f>
        <v>5</v>
      </c>
      <c r="Q904">
        <f>ABS(fact_bookings[[#This Row],[check_in_date]]-fact_bookings[[#This Row],[booking_date]])</f>
        <v>1</v>
      </c>
      <c r="R904" s="10">
        <v>0</v>
      </c>
      <c r="S904">
        <f>fact_bookings[[#This Row],[total_room_revenue]]-fact_bookings[[#This Row],[commission_cost]]</f>
        <v>0</v>
      </c>
      <c r="T904" s="10">
        <f>fact_bookings[[#This Row],[number_of_rooms]]*fact_bookings[[#This Row],[LOS]]</f>
        <v>30</v>
      </c>
    </row>
    <row r="905" spans="1:20" x14ac:dyDescent="0.2">
      <c r="A905" t="s">
        <v>1977</v>
      </c>
      <c r="B905" t="s">
        <v>1978</v>
      </c>
      <c r="C905" s="1">
        <v>45354</v>
      </c>
      <c r="D905" s="1">
        <v>45393</v>
      </c>
      <c r="E905" s="1">
        <v>45401</v>
      </c>
      <c r="F905" t="s">
        <v>113</v>
      </c>
      <c r="G905" t="s">
        <v>156</v>
      </c>
      <c r="H905" t="s">
        <v>161</v>
      </c>
      <c r="I905" t="s">
        <v>89</v>
      </c>
      <c r="J905" t="s">
        <v>158</v>
      </c>
      <c r="K905">
        <v>5600</v>
      </c>
      <c r="L905">
        <v>2</v>
      </c>
      <c r="M905">
        <v>4</v>
      </c>
      <c r="N905">
        <v>4</v>
      </c>
      <c r="O905">
        <f>fact_bookings[[#This Row],[adults_count]]+fact_bookings[[#This Row],[children_count]]</f>
        <v>8</v>
      </c>
      <c r="P905">
        <f>fact_bookings[[#This Row],[check_out_date]]-fact_bookings[[#This Row],[check_in_date]]</f>
        <v>8</v>
      </c>
      <c r="Q905">
        <f>ABS(fact_bookings[[#This Row],[check_in_date]]-fact_bookings[[#This Row],[booking_date]])</f>
        <v>39</v>
      </c>
      <c r="R905" s="10">
        <v>840</v>
      </c>
      <c r="S905">
        <f>fact_bookings[[#This Row],[total_room_revenue]]-fact_bookings[[#This Row],[commission_cost]]</f>
        <v>4760</v>
      </c>
      <c r="T905" s="10">
        <f>fact_bookings[[#This Row],[number_of_rooms]]*fact_bookings[[#This Row],[LOS]]</f>
        <v>16</v>
      </c>
    </row>
    <row r="906" spans="1:20" x14ac:dyDescent="0.2">
      <c r="A906" t="s">
        <v>1979</v>
      </c>
      <c r="B906" t="s">
        <v>1980</v>
      </c>
      <c r="C906" s="1">
        <v>45334</v>
      </c>
      <c r="D906" s="1">
        <v>45336</v>
      </c>
      <c r="E906" s="1">
        <v>45337</v>
      </c>
      <c r="F906" t="s">
        <v>111</v>
      </c>
      <c r="G906" t="s">
        <v>156</v>
      </c>
      <c r="H906" t="s">
        <v>157</v>
      </c>
      <c r="I906" t="s">
        <v>91</v>
      </c>
      <c r="J906" t="s">
        <v>133</v>
      </c>
      <c r="K906">
        <v>0</v>
      </c>
      <c r="L906">
        <v>6</v>
      </c>
      <c r="M906">
        <v>0</v>
      </c>
      <c r="N906">
        <v>0</v>
      </c>
      <c r="O906">
        <f>fact_bookings[[#This Row],[adults_count]]+fact_bookings[[#This Row],[children_count]]</f>
        <v>0</v>
      </c>
      <c r="P906">
        <f>fact_bookings[[#This Row],[check_out_date]]-fact_bookings[[#This Row],[check_in_date]]</f>
        <v>1</v>
      </c>
      <c r="Q906">
        <f>ABS(fact_bookings[[#This Row],[check_in_date]]-fact_bookings[[#This Row],[booking_date]])</f>
        <v>2</v>
      </c>
      <c r="R906" s="10">
        <v>0</v>
      </c>
      <c r="S906">
        <f>fact_bookings[[#This Row],[total_room_revenue]]-fact_bookings[[#This Row],[commission_cost]]</f>
        <v>0</v>
      </c>
      <c r="T906" s="10">
        <f>fact_bookings[[#This Row],[number_of_rooms]]*fact_bookings[[#This Row],[LOS]]</f>
        <v>6</v>
      </c>
    </row>
    <row r="907" spans="1:20" x14ac:dyDescent="0.2">
      <c r="A907" t="s">
        <v>1981</v>
      </c>
      <c r="B907" t="s">
        <v>1982</v>
      </c>
      <c r="C907" s="1">
        <v>45334</v>
      </c>
      <c r="D907" s="1">
        <v>45395</v>
      </c>
      <c r="E907" s="1">
        <v>45397</v>
      </c>
      <c r="F907" t="s">
        <v>111</v>
      </c>
      <c r="G907" t="s">
        <v>178</v>
      </c>
      <c r="H907" t="s">
        <v>182</v>
      </c>
      <c r="I907" t="s">
        <v>93</v>
      </c>
      <c r="J907" t="s">
        <v>158</v>
      </c>
      <c r="K907">
        <v>2200</v>
      </c>
      <c r="L907">
        <v>1</v>
      </c>
      <c r="M907">
        <v>2</v>
      </c>
      <c r="N907">
        <v>0</v>
      </c>
      <c r="O907">
        <f>fact_bookings[[#This Row],[adults_count]]+fact_bookings[[#This Row],[children_count]]</f>
        <v>2</v>
      </c>
      <c r="P907">
        <f>fact_bookings[[#This Row],[check_out_date]]-fact_bookings[[#This Row],[check_in_date]]</f>
        <v>2</v>
      </c>
      <c r="Q907">
        <f>ABS(fact_bookings[[#This Row],[check_in_date]]-fact_bookings[[#This Row],[booking_date]])</f>
        <v>61</v>
      </c>
      <c r="R907" s="10">
        <v>0</v>
      </c>
      <c r="S907">
        <f>fact_bookings[[#This Row],[total_room_revenue]]-fact_bookings[[#This Row],[commission_cost]]</f>
        <v>2200</v>
      </c>
      <c r="T907" s="10">
        <f>fact_bookings[[#This Row],[number_of_rooms]]*fact_bookings[[#This Row],[LOS]]</f>
        <v>2</v>
      </c>
    </row>
    <row r="908" spans="1:20" x14ac:dyDescent="0.2">
      <c r="A908" t="s">
        <v>1983</v>
      </c>
      <c r="B908" t="s">
        <v>1984</v>
      </c>
      <c r="C908" s="1">
        <v>45349</v>
      </c>
      <c r="D908" s="1">
        <v>45373</v>
      </c>
      <c r="E908" s="1">
        <v>45375</v>
      </c>
      <c r="F908" t="s">
        <v>113</v>
      </c>
      <c r="G908" t="s">
        <v>164</v>
      </c>
      <c r="H908" t="s">
        <v>228</v>
      </c>
      <c r="I908" t="s">
        <v>89</v>
      </c>
      <c r="J908" t="s">
        <v>173</v>
      </c>
      <c r="K908">
        <v>2100</v>
      </c>
      <c r="L908">
        <v>3</v>
      </c>
      <c r="M908">
        <v>3</v>
      </c>
      <c r="N908">
        <v>2</v>
      </c>
      <c r="O908">
        <f>fact_bookings[[#This Row],[adults_count]]+fact_bookings[[#This Row],[children_count]]</f>
        <v>5</v>
      </c>
      <c r="P908">
        <f>fact_bookings[[#This Row],[check_out_date]]-fact_bookings[[#This Row],[check_in_date]]</f>
        <v>2</v>
      </c>
      <c r="Q908">
        <f>ABS(fact_bookings[[#This Row],[check_in_date]]-fact_bookings[[#This Row],[booking_date]])</f>
        <v>24</v>
      </c>
      <c r="R908" s="10">
        <v>210</v>
      </c>
      <c r="S908">
        <f>fact_bookings[[#This Row],[total_room_revenue]]-fact_bookings[[#This Row],[commission_cost]]</f>
        <v>1890</v>
      </c>
      <c r="T908" s="10">
        <f>fact_bookings[[#This Row],[number_of_rooms]]*fact_bookings[[#This Row],[LOS]]</f>
        <v>6</v>
      </c>
    </row>
    <row r="909" spans="1:20" x14ac:dyDescent="0.2">
      <c r="A909" t="s">
        <v>1985</v>
      </c>
      <c r="B909" t="s">
        <v>1986</v>
      </c>
      <c r="C909" s="1">
        <v>45309</v>
      </c>
      <c r="D909" s="1">
        <v>45309</v>
      </c>
      <c r="E909" s="1">
        <v>45311</v>
      </c>
      <c r="F909" t="s">
        <v>113</v>
      </c>
      <c r="G909" t="s">
        <v>178</v>
      </c>
      <c r="H909" t="s">
        <v>172</v>
      </c>
      <c r="I909" t="s">
        <v>90</v>
      </c>
      <c r="J909" t="s">
        <v>158</v>
      </c>
      <c r="K909">
        <v>2100</v>
      </c>
      <c r="L909">
        <v>3</v>
      </c>
      <c r="M909">
        <v>3</v>
      </c>
      <c r="N909">
        <v>3</v>
      </c>
      <c r="O909">
        <f>fact_bookings[[#This Row],[adults_count]]+fact_bookings[[#This Row],[children_count]]</f>
        <v>6</v>
      </c>
      <c r="P909">
        <f>fact_bookings[[#This Row],[check_out_date]]-fact_bookings[[#This Row],[check_in_date]]</f>
        <v>2</v>
      </c>
      <c r="Q909">
        <f>ABS(fact_bookings[[#This Row],[check_in_date]]-fact_bookings[[#This Row],[booking_date]])</f>
        <v>0</v>
      </c>
      <c r="R909" s="10">
        <v>0</v>
      </c>
      <c r="S909">
        <f>fact_bookings[[#This Row],[total_room_revenue]]-fact_bookings[[#This Row],[commission_cost]]</f>
        <v>2100</v>
      </c>
      <c r="T909" s="10">
        <f>fact_bookings[[#This Row],[number_of_rooms]]*fact_bookings[[#This Row],[LOS]]</f>
        <v>6</v>
      </c>
    </row>
    <row r="910" spans="1:20" x14ac:dyDescent="0.2">
      <c r="A910" t="s">
        <v>1987</v>
      </c>
      <c r="B910" t="s">
        <v>1988</v>
      </c>
      <c r="C910" s="1">
        <v>45292</v>
      </c>
      <c r="D910" s="1">
        <v>45293</v>
      </c>
      <c r="E910" s="1">
        <v>45304</v>
      </c>
      <c r="F910" t="s">
        <v>113</v>
      </c>
      <c r="G910" t="s">
        <v>168</v>
      </c>
      <c r="H910" t="s">
        <v>179</v>
      </c>
      <c r="I910" t="s">
        <v>89</v>
      </c>
      <c r="J910" t="s">
        <v>158</v>
      </c>
      <c r="K910">
        <v>11550</v>
      </c>
      <c r="L910">
        <v>3</v>
      </c>
      <c r="M910">
        <v>3</v>
      </c>
      <c r="N910">
        <v>2</v>
      </c>
      <c r="O910">
        <f>fact_bookings[[#This Row],[adults_count]]+fact_bookings[[#This Row],[children_count]]</f>
        <v>5</v>
      </c>
      <c r="P910">
        <f>fact_bookings[[#This Row],[check_out_date]]-fact_bookings[[#This Row],[check_in_date]]</f>
        <v>11</v>
      </c>
      <c r="Q910">
        <f>ABS(fact_bookings[[#This Row],[check_in_date]]-fact_bookings[[#This Row],[booking_date]])</f>
        <v>1</v>
      </c>
      <c r="R910" s="10">
        <v>577.5</v>
      </c>
      <c r="S910">
        <f>fact_bookings[[#This Row],[total_room_revenue]]-fact_bookings[[#This Row],[commission_cost]]</f>
        <v>10972.5</v>
      </c>
      <c r="T910" s="10">
        <f>fact_bookings[[#This Row],[number_of_rooms]]*fact_bookings[[#This Row],[LOS]]</f>
        <v>33</v>
      </c>
    </row>
    <row r="911" spans="1:20" x14ac:dyDescent="0.2">
      <c r="A911" t="s">
        <v>1989</v>
      </c>
      <c r="B911" t="s">
        <v>1990</v>
      </c>
      <c r="C911" s="1">
        <v>45292</v>
      </c>
      <c r="D911" s="1">
        <v>45335</v>
      </c>
      <c r="E911" s="1">
        <v>45342</v>
      </c>
      <c r="F911" t="s">
        <v>113</v>
      </c>
      <c r="G911" t="s">
        <v>185</v>
      </c>
      <c r="H911" t="s">
        <v>172</v>
      </c>
      <c r="I911" t="s">
        <v>92</v>
      </c>
      <c r="J911" t="s">
        <v>173</v>
      </c>
      <c r="K911">
        <v>12250</v>
      </c>
      <c r="L911">
        <v>5</v>
      </c>
      <c r="M911">
        <v>10</v>
      </c>
      <c r="N911">
        <v>4</v>
      </c>
      <c r="O911">
        <f>fact_bookings[[#This Row],[adults_count]]+fact_bookings[[#This Row],[children_count]]</f>
        <v>14</v>
      </c>
      <c r="P911">
        <f>fact_bookings[[#This Row],[check_out_date]]-fact_bookings[[#This Row],[check_in_date]]</f>
        <v>7</v>
      </c>
      <c r="Q911">
        <f>ABS(fact_bookings[[#This Row],[check_in_date]]-fact_bookings[[#This Row],[booking_date]])</f>
        <v>43</v>
      </c>
      <c r="R911" s="10">
        <v>0</v>
      </c>
      <c r="S911">
        <f>fact_bookings[[#This Row],[total_room_revenue]]-fact_bookings[[#This Row],[commission_cost]]</f>
        <v>12250</v>
      </c>
      <c r="T911" s="10">
        <f>fact_bookings[[#This Row],[number_of_rooms]]*fact_bookings[[#This Row],[LOS]]</f>
        <v>35</v>
      </c>
    </row>
    <row r="912" spans="1:20" x14ac:dyDescent="0.2">
      <c r="A912" t="s">
        <v>1991</v>
      </c>
      <c r="B912" t="s">
        <v>1992</v>
      </c>
      <c r="C912" s="1">
        <v>45321</v>
      </c>
      <c r="D912" s="1">
        <v>45363</v>
      </c>
      <c r="E912" s="1">
        <v>45377</v>
      </c>
      <c r="F912" t="s">
        <v>110</v>
      </c>
      <c r="G912" t="s">
        <v>171</v>
      </c>
      <c r="H912" t="s">
        <v>179</v>
      </c>
      <c r="I912" t="s">
        <v>90</v>
      </c>
      <c r="J912" t="s">
        <v>158</v>
      </c>
      <c r="K912">
        <v>30800</v>
      </c>
      <c r="L912">
        <v>4</v>
      </c>
      <c r="M912">
        <v>12</v>
      </c>
      <c r="N912">
        <v>5</v>
      </c>
      <c r="O912">
        <f>fact_bookings[[#This Row],[adults_count]]+fact_bookings[[#This Row],[children_count]]</f>
        <v>17</v>
      </c>
      <c r="P912">
        <f>fact_bookings[[#This Row],[check_out_date]]-fact_bookings[[#This Row],[check_in_date]]</f>
        <v>14</v>
      </c>
      <c r="Q912">
        <f>ABS(fact_bookings[[#This Row],[check_in_date]]-fact_bookings[[#This Row],[booking_date]])</f>
        <v>42</v>
      </c>
      <c r="R912" s="10">
        <v>1540</v>
      </c>
      <c r="S912">
        <f>fact_bookings[[#This Row],[total_room_revenue]]-fact_bookings[[#This Row],[commission_cost]]</f>
        <v>29260</v>
      </c>
      <c r="T912" s="10">
        <f>fact_bookings[[#This Row],[number_of_rooms]]*fact_bookings[[#This Row],[LOS]]</f>
        <v>56</v>
      </c>
    </row>
    <row r="913" spans="1:20" x14ac:dyDescent="0.2">
      <c r="A913" t="s">
        <v>1993</v>
      </c>
      <c r="B913" t="s">
        <v>1994</v>
      </c>
      <c r="C913" s="1">
        <v>45311</v>
      </c>
      <c r="D913" s="1">
        <v>45370</v>
      </c>
      <c r="E913" s="1">
        <v>45373</v>
      </c>
      <c r="F913" t="s">
        <v>112</v>
      </c>
      <c r="G913" t="s">
        <v>156</v>
      </c>
      <c r="H913" t="s">
        <v>161</v>
      </c>
      <c r="I913" t="s">
        <v>89</v>
      </c>
      <c r="J913" t="s">
        <v>173</v>
      </c>
      <c r="K913">
        <v>4800</v>
      </c>
      <c r="L913">
        <v>2</v>
      </c>
      <c r="M913">
        <v>4</v>
      </c>
      <c r="N913">
        <v>0</v>
      </c>
      <c r="O913">
        <f>fact_bookings[[#This Row],[adults_count]]+fact_bookings[[#This Row],[children_count]]</f>
        <v>4</v>
      </c>
      <c r="P913">
        <f>fact_bookings[[#This Row],[check_out_date]]-fact_bookings[[#This Row],[check_in_date]]</f>
        <v>3</v>
      </c>
      <c r="Q913">
        <f>ABS(fact_bookings[[#This Row],[check_in_date]]-fact_bookings[[#This Row],[booking_date]])</f>
        <v>59</v>
      </c>
      <c r="R913" s="10">
        <v>720</v>
      </c>
      <c r="S913">
        <f>fact_bookings[[#This Row],[total_room_revenue]]-fact_bookings[[#This Row],[commission_cost]]</f>
        <v>4080</v>
      </c>
      <c r="T913" s="10">
        <f>fact_bookings[[#This Row],[number_of_rooms]]*fact_bookings[[#This Row],[LOS]]</f>
        <v>6</v>
      </c>
    </row>
    <row r="914" spans="1:20" x14ac:dyDescent="0.2">
      <c r="A914" t="s">
        <v>1995</v>
      </c>
      <c r="B914" t="s">
        <v>1996</v>
      </c>
      <c r="C914" s="1">
        <v>45334</v>
      </c>
      <c r="D914" s="1">
        <v>45370</v>
      </c>
      <c r="E914" s="1">
        <v>45377</v>
      </c>
      <c r="F914" t="s">
        <v>111</v>
      </c>
      <c r="G914" t="s">
        <v>185</v>
      </c>
      <c r="H914" t="s">
        <v>182</v>
      </c>
      <c r="I914" t="s">
        <v>89</v>
      </c>
      <c r="J914" t="s">
        <v>158</v>
      </c>
      <c r="K914">
        <v>7700</v>
      </c>
      <c r="L914">
        <v>1</v>
      </c>
      <c r="M914">
        <v>2</v>
      </c>
      <c r="N914">
        <v>2</v>
      </c>
      <c r="O914">
        <f>fact_bookings[[#This Row],[adults_count]]+fact_bookings[[#This Row],[children_count]]</f>
        <v>4</v>
      </c>
      <c r="P914">
        <f>fact_bookings[[#This Row],[check_out_date]]-fact_bookings[[#This Row],[check_in_date]]</f>
        <v>7</v>
      </c>
      <c r="Q914">
        <f>ABS(fact_bookings[[#This Row],[check_in_date]]-fact_bookings[[#This Row],[booking_date]])</f>
        <v>36</v>
      </c>
      <c r="R914" s="10">
        <v>0</v>
      </c>
      <c r="S914">
        <f>fact_bookings[[#This Row],[total_room_revenue]]-fact_bookings[[#This Row],[commission_cost]]</f>
        <v>7700</v>
      </c>
      <c r="T914" s="10">
        <f>fact_bookings[[#This Row],[number_of_rooms]]*fact_bookings[[#This Row],[LOS]]</f>
        <v>7</v>
      </c>
    </row>
    <row r="915" spans="1:20" x14ac:dyDescent="0.2">
      <c r="A915" t="s">
        <v>1997</v>
      </c>
      <c r="B915" t="s">
        <v>1998</v>
      </c>
      <c r="C915" s="1">
        <v>45333</v>
      </c>
      <c r="D915" s="1">
        <v>45386</v>
      </c>
      <c r="E915" s="1">
        <v>45389</v>
      </c>
      <c r="F915" t="s">
        <v>111</v>
      </c>
      <c r="G915" t="s">
        <v>164</v>
      </c>
      <c r="H915" t="s">
        <v>172</v>
      </c>
      <c r="I915" t="s">
        <v>89</v>
      </c>
      <c r="J915" t="s">
        <v>158</v>
      </c>
      <c r="K915">
        <v>6600</v>
      </c>
      <c r="L915">
        <v>2</v>
      </c>
      <c r="M915">
        <v>4</v>
      </c>
      <c r="N915">
        <v>2</v>
      </c>
      <c r="O915">
        <f>fact_bookings[[#This Row],[adults_count]]+fact_bookings[[#This Row],[children_count]]</f>
        <v>6</v>
      </c>
      <c r="P915">
        <f>fact_bookings[[#This Row],[check_out_date]]-fact_bookings[[#This Row],[check_in_date]]</f>
        <v>3</v>
      </c>
      <c r="Q915">
        <f>ABS(fact_bookings[[#This Row],[check_in_date]]-fact_bookings[[#This Row],[booking_date]])</f>
        <v>53</v>
      </c>
      <c r="R915" s="10">
        <v>0</v>
      </c>
      <c r="S915">
        <f>fact_bookings[[#This Row],[total_room_revenue]]-fact_bookings[[#This Row],[commission_cost]]</f>
        <v>6600</v>
      </c>
      <c r="T915" s="10">
        <f>fact_bookings[[#This Row],[number_of_rooms]]*fact_bookings[[#This Row],[LOS]]</f>
        <v>6</v>
      </c>
    </row>
    <row r="916" spans="1:20" x14ac:dyDescent="0.2">
      <c r="A916" t="s">
        <v>1999</v>
      </c>
      <c r="B916" t="s">
        <v>2000</v>
      </c>
      <c r="C916" s="1">
        <v>45354</v>
      </c>
      <c r="D916" s="1">
        <v>45359</v>
      </c>
      <c r="E916" s="1">
        <v>45362</v>
      </c>
      <c r="F916" t="s">
        <v>113</v>
      </c>
      <c r="G916" t="s">
        <v>178</v>
      </c>
      <c r="H916" t="s">
        <v>172</v>
      </c>
      <c r="I916" t="s">
        <v>93</v>
      </c>
      <c r="J916" t="s">
        <v>173</v>
      </c>
      <c r="K916">
        <v>2100</v>
      </c>
      <c r="L916">
        <v>2</v>
      </c>
      <c r="M916">
        <v>2</v>
      </c>
      <c r="N916">
        <v>1</v>
      </c>
      <c r="O916">
        <f>fact_bookings[[#This Row],[adults_count]]+fact_bookings[[#This Row],[children_count]]</f>
        <v>3</v>
      </c>
      <c r="P916">
        <f>fact_bookings[[#This Row],[check_out_date]]-fact_bookings[[#This Row],[check_in_date]]</f>
        <v>3</v>
      </c>
      <c r="Q916">
        <f>ABS(fact_bookings[[#This Row],[check_in_date]]-fact_bookings[[#This Row],[booking_date]])</f>
        <v>5</v>
      </c>
      <c r="R916" s="10">
        <v>0</v>
      </c>
      <c r="S916">
        <f>fact_bookings[[#This Row],[total_room_revenue]]-fact_bookings[[#This Row],[commission_cost]]</f>
        <v>2100</v>
      </c>
      <c r="T916" s="10">
        <f>fact_bookings[[#This Row],[number_of_rooms]]*fact_bookings[[#This Row],[LOS]]</f>
        <v>6</v>
      </c>
    </row>
    <row r="917" spans="1:20" x14ac:dyDescent="0.2">
      <c r="A917" t="s">
        <v>2001</v>
      </c>
      <c r="B917" t="s">
        <v>2002</v>
      </c>
      <c r="C917" s="1">
        <v>45306</v>
      </c>
      <c r="D917" s="1">
        <v>45309</v>
      </c>
      <c r="E917" s="1">
        <v>45312</v>
      </c>
      <c r="F917" t="s">
        <v>111</v>
      </c>
      <c r="G917" t="s">
        <v>185</v>
      </c>
      <c r="H917" t="s">
        <v>182</v>
      </c>
      <c r="I917" t="s">
        <v>91</v>
      </c>
      <c r="J917" t="s">
        <v>158</v>
      </c>
      <c r="K917">
        <v>9900</v>
      </c>
      <c r="L917">
        <v>3</v>
      </c>
      <c r="M917">
        <v>9</v>
      </c>
      <c r="N917">
        <v>4</v>
      </c>
      <c r="O917">
        <f>fact_bookings[[#This Row],[adults_count]]+fact_bookings[[#This Row],[children_count]]</f>
        <v>13</v>
      </c>
      <c r="P917">
        <f>fact_bookings[[#This Row],[check_out_date]]-fact_bookings[[#This Row],[check_in_date]]</f>
        <v>3</v>
      </c>
      <c r="Q917">
        <f>ABS(fact_bookings[[#This Row],[check_in_date]]-fact_bookings[[#This Row],[booking_date]])</f>
        <v>3</v>
      </c>
      <c r="R917" s="10">
        <v>0</v>
      </c>
      <c r="S917">
        <f>fact_bookings[[#This Row],[total_room_revenue]]-fact_bookings[[#This Row],[commission_cost]]</f>
        <v>9900</v>
      </c>
      <c r="T917" s="10">
        <f>fact_bookings[[#This Row],[number_of_rooms]]*fact_bookings[[#This Row],[LOS]]</f>
        <v>9</v>
      </c>
    </row>
    <row r="918" spans="1:20" x14ac:dyDescent="0.2">
      <c r="A918" t="s">
        <v>2003</v>
      </c>
      <c r="B918" t="s">
        <v>2004</v>
      </c>
      <c r="C918" s="1">
        <v>45320</v>
      </c>
      <c r="D918" s="1">
        <v>45387</v>
      </c>
      <c r="E918" s="1">
        <v>45388</v>
      </c>
      <c r="F918" t="s">
        <v>113</v>
      </c>
      <c r="G918" t="s">
        <v>178</v>
      </c>
      <c r="H918" t="s">
        <v>157</v>
      </c>
      <c r="I918" t="s">
        <v>91</v>
      </c>
      <c r="J918" t="s">
        <v>158</v>
      </c>
      <c r="K918">
        <v>700</v>
      </c>
      <c r="L918">
        <v>2</v>
      </c>
      <c r="M918">
        <v>6</v>
      </c>
      <c r="N918">
        <v>2</v>
      </c>
      <c r="O918">
        <f>fact_bookings[[#This Row],[adults_count]]+fact_bookings[[#This Row],[children_count]]</f>
        <v>8</v>
      </c>
      <c r="P918">
        <f>fact_bookings[[#This Row],[check_out_date]]-fact_bookings[[#This Row],[check_in_date]]</f>
        <v>1</v>
      </c>
      <c r="Q918">
        <f>ABS(fact_bookings[[#This Row],[check_in_date]]-fact_bookings[[#This Row],[booking_date]])</f>
        <v>67</v>
      </c>
      <c r="R918" s="10">
        <v>0</v>
      </c>
      <c r="S918">
        <f>fact_bookings[[#This Row],[total_room_revenue]]-fact_bookings[[#This Row],[commission_cost]]</f>
        <v>700</v>
      </c>
      <c r="T918" s="10">
        <f>fact_bookings[[#This Row],[number_of_rooms]]*fact_bookings[[#This Row],[LOS]]</f>
        <v>2</v>
      </c>
    </row>
    <row r="919" spans="1:20" x14ac:dyDescent="0.2">
      <c r="A919" t="s">
        <v>2005</v>
      </c>
      <c r="B919" t="s">
        <v>2006</v>
      </c>
      <c r="C919" s="1">
        <v>45292</v>
      </c>
      <c r="D919" s="1">
        <v>45348</v>
      </c>
      <c r="E919" s="1">
        <v>45354</v>
      </c>
      <c r="F919" t="s">
        <v>111</v>
      </c>
      <c r="G919" t="s">
        <v>190</v>
      </c>
      <c r="H919" t="s">
        <v>165</v>
      </c>
      <c r="I919" t="s">
        <v>92</v>
      </c>
      <c r="J919" t="s">
        <v>173</v>
      </c>
      <c r="K919">
        <v>19800</v>
      </c>
      <c r="L919">
        <v>3</v>
      </c>
      <c r="M919">
        <v>9</v>
      </c>
      <c r="N919">
        <v>1</v>
      </c>
      <c r="O919">
        <f>fact_bookings[[#This Row],[adults_count]]+fact_bookings[[#This Row],[children_count]]</f>
        <v>10</v>
      </c>
      <c r="P919">
        <f>fact_bookings[[#This Row],[check_out_date]]-fact_bookings[[#This Row],[check_in_date]]</f>
        <v>6</v>
      </c>
      <c r="Q919">
        <f>ABS(fact_bookings[[#This Row],[check_in_date]]-fact_bookings[[#This Row],[booking_date]])</f>
        <v>56</v>
      </c>
      <c r="R919" s="10">
        <v>3960</v>
      </c>
      <c r="S919">
        <f>fact_bookings[[#This Row],[total_room_revenue]]-fact_bookings[[#This Row],[commission_cost]]</f>
        <v>15840</v>
      </c>
      <c r="T919" s="10">
        <f>fact_bookings[[#This Row],[number_of_rooms]]*fact_bookings[[#This Row],[LOS]]</f>
        <v>18</v>
      </c>
    </row>
    <row r="920" spans="1:20" x14ac:dyDescent="0.2">
      <c r="A920" t="s">
        <v>2007</v>
      </c>
      <c r="B920" t="s">
        <v>2008</v>
      </c>
      <c r="C920" s="1">
        <v>45292</v>
      </c>
      <c r="D920" s="1">
        <v>45293</v>
      </c>
      <c r="E920" s="1">
        <v>45303</v>
      </c>
      <c r="F920" t="s">
        <v>110</v>
      </c>
      <c r="G920" t="s">
        <v>164</v>
      </c>
      <c r="H920" t="s">
        <v>172</v>
      </c>
      <c r="I920" t="s">
        <v>89</v>
      </c>
      <c r="J920" t="s">
        <v>158</v>
      </c>
      <c r="K920">
        <v>11000</v>
      </c>
      <c r="L920">
        <v>2</v>
      </c>
      <c r="M920">
        <v>4</v>
      </c>
      <c r="N920">
        <v>1</v>
      </c>
      <c r="O920">
        <f>fact_bookings[[#This Row],[adults_count]]+fact_bookings[[#This Row],[children_count]]</f>
        <v>5</v>
      </c>
      <c r="P920">
        <f>fact_bookings[[#This Row],[check_out_date]]-fact_bookings[[#This Row],[check_in_date]]</f>
        <v>10</v>
      </c>
      <c r="Q920">
        <f>ABS(fact_bookings[[#This Row],[check_in_date]]-fact_bookings[[#This Row],[booking_date]])</f>
        <v>1</v>
      </c>
      <c r="R920" s="10">
        <v>0</v>
      </c>
      <c r="S920">
        <f>fact_bookings[[#This Row],[total_room_revenue]]-fact_bookings[[#This Row],[commission_cost]]</f>
        <v>11000</v>
      </c>
      <c r="T920" s="10">
        <f>fact_bookings[[#This Row],[number_of_rooms]]*fact_bookings[[#This Row],[LOS]]</f>
        <v>20</v>
      </c>
    </row>
    <row r="921" spans="1:20" x14ac:dyDescent="0.2">
      <c r="A921" t="s">
        <v>2009</v>
      </c>
      <c r="B921" t="s">
        <v>2010</v>
      </c>
      <c r="C921" s="1">
        <v>45327</v>
      </c>
      <c r="D921" s="1">
        <v>45379</v>
      </c>
      <c r="E921" s="1">
        <v>45382</v>
      </c>
      <c r="F921" t="s">
        <v>110</v>
      </c>
      <c r="G921" t="s">
        <v>185</v>
      </c>
      <c r="H921" t="s">
        <v>157</v>
      </c>
      <c r="I921" t="s">
        <v>90</v>
      </c>
      <c r="J921" t="s">
        <v>158</v>
      </c>
      <c r="K921">
        <v>8250</v>
      </c>
      <c r="L921">
        <v>5</v>
      </c>
      <c r="M921">
        <v>5</v>
      </c>
      <c r="N921">
        <v>5</v>
      </c>
      <c r="O921">
        <f>fact_bookings[[#This Row],[adults_count]]+fact_bookings[[#This Row],[children_count]]</f>
        <v>10</v>
      </c>
      <c r="P921">
        <f>fact_bookings[[#This Row],[check_out_date]]-fact_bookings[[#This Row],[check_in_date]]</f>
        <v>3</v>
      </c>
      <c r="Q921">
        <f>ABS(fact_bookings[[#This Row],[check_in_date]]-fact_bookings[[#This Row],[booking_date]])</f>
        <v>52</v>
      </c>
      <c r="R921" s="10">
        <v>0</v>
      </c>
      <c r="S921">
        <f>fact_bookings[[#This Row],[total_room_revenue]]-fact_bookings[[#This Row],[commission_cost]]</f>
        <v>8250</v>
      </c>
      <c r="T921" s="10">
        <f>fact_bookings[[#This Row],[number_of_rooms]]*fact_bookings[[#This Row],[LOS]]</f>
        <v>15</v>
      </c>
    </row>
    <row r="922" spans="1:20" x14ac:dyDescent="0.2">
      <c r="A922" t="s">
        <v>2011</v>
      </c>
      <c r="B922" t="s">
        <v>2012</v>
      </c>
      <c r="C922" s="1">
        <v>45326</v>
      </c>
      <c r="D922" s="1">
        <v>45365</v>
      </c>
      <c r="E922" s="1">
        <v>45373</v>
      </c>
      <c r="F922" t="s">
        <v>110</v>
      </c>
      <c r="G922" t="s">
        <v>190</v>
      </c>
      <c r="H922" t="s">
        <v>165</v>
      </c>
      <c r="I922" t="s">
        <v>91</v>
      </c>
      <c r="J922" t="s">
        <v>158</v>
      </c>
      <c r="K922">
        <v>4400</v>
      </c>
      <c r="L922">
        <v>1</v>
      </c>
      <c r="M922">
        <v>3</v>
      </c>
      <c r="N922">
        <v>0</v>
      </c>
      <c r="O922">
        <f>fact_bookings[[#This Row],[adults_count]]+fact_bookings[[#This Row],[children_count]]</f>
        <v>3</v>
      </c>
      <c r="P922">
        <f>fact_bookings[[#This Row],[check_out_date]]-fact_bookings[[#This Row],[check_in_date]]</f>
        <v>8</v>
      </c>
      <c r="Q922">
        <f>ABS(fact_bookings[[#This Row],[check_in_date]]-fact_bookings[[#This Row],[booking_date]])</f>
        <v>39</v>
      </c>
      <c r="R922" s="10">
        <v>880</v>
      </c>
      <c r="S922">
        <f>fact_bookings[[#This Row],[total_room_revenue]]-fact_bookings[[#This Row],[commission_cost]]</f>
        <v>3520</v>
      </c>
      <c r="T922" s="10">
        <f>fact_bookings[[#This Row],[number_of_rooms]]*fact_bookings[[#This Row],[LOS]]</f>
        <v>8</v>
      </c>
    </row>
    <row r="923" spans="1:20" x14ac:dyDescent="0.2">
      <c r="A923" t="s">
        <v>2013</v>
      </c>
      <c r="B923" t="s">
        <v>2014</v>
      </c>
      <c r="C923" s="1">
        <v>45354</v>
      </c>
      <c r="D923" s="1">
        <v>45383</v>
      </c>
      <c r="E923" s="1">
        <v>45386</v>
      </c>
      <c r="F923" t="s">
        <v>111</v>
      </c>
      <c r="G923" t="s">
        <v>178</v>
      </c>
      <c r="H923" t="s">
        <v>182</v>
      </c>
      <c r="I923" t="s">
        <v>90</v>
      </c>
      <c r="J923" t="s">
        <v>158</v>
      </c>
      <c r="K923">
        <v>9900</v>
      </c>
      <c r="L923">
        <v>3</v>
      </c>
      <c r="M923">
        <v>3</v>
      </c>
      <c r="N923">
        <v>4</v>
      </c>
      <c r="O923">
        <f>fact_bookings[[#This Row],[adults_count]]+fact_bookings[[#This Row],[children_count]]</f>
        <v>7</v>
      </c>
      <c r="P923">
        <f>fact_bookings[[#This Row],[check_out_date]]-fact_bookings[[#This Row],[check_in_date]]</f>
        <v>3</v>
      </c>
      <c r="Q923">
        <f>ABS(fact_bookings[[#This Row],[check_in_date]]-fact_bookings[[#This Row],[booking_date]])</f>
        <v>29</v>
      </c>
      <c r="R923" s="10">
        <v>0</v>
      </c>
      <c r="S923">
        <f>fact_bookings[[#This Row],[total_room_revenue]]-fact_bookings[[#This Row],[commission_cost]]</f>
        <v>9900</v>
      </c>
      <c r="T923" s="10">
        <f>fact_bookings[[#This Row],[number_of_rooms]]*fact_bookings[[#This Row],[LOS]]</f>
        <v>9</v>
      </c>
    </row>
    <row r="924" spans="1:20" x14ac:dyDescent="0.2">
      <c r="A924" t="s">
        <v>2015</v>
      </c>
      <c r="B924" t="s">
        <v>2016</v>
      </c>
      <c r="C924" s="1">
        <v>45292</v>
      </c>
      <c r="D924" s="1">
        <v>45316</v>
      </c>
      <c r="E924" s="1">
        <v>45325</v>
      </c>
      <c r="F924" t="s">
        <v>113</v>
      </c>
      <c r="G924" t="s">
        <v>190</v>
      </c>
      <c r="H924" t="s">
        <v>157</v>
      </c>
      <c r="I924" t="s">
        <v>89</v>
      </c>
      <c r="J924" t="s">
        <v>158</v>
      </c>
      <c r="K924">
        <v>6300</v>
      </c>
      <c r="L924">
        <v>2</v>
      </c>
      <c r="M924">
        <v>2</v>
      </c>
      <c r="N924">
        <v>2</v>
      </c>
      <c r="O924">
        <f>fact_bookings[[#This Row],[adults_count]]+fact_bookings[[#This Row],[children_count]]</f>
        <v>4</v>
      </c>
      <c r="P924">
        <f>fact_bookings[[#This Row],[check_out_date]]-fact_bookings[[#This Row],[check_in_date]]</f>
        <v>9</v>
      </c>
      <c r="Q924">
        <f>ABS(fact_bookings[[#This Row],[check_in_date]]-fact_bookings[[#This Row],[booking_date]])</f>
        <v>24</v>
      </c>
      <c r="R924" s="10">
        <v>0</v>
      </c>
      <c r="S924">
        <f>fact_bookings[[#This Row],[total_room_revenue]]-fact_bookings[[#This Row],[commission_cost]]</f>
        <v>6300</v>
      </c>
      <c r="T924" s="10">
        <f>fact_bookings[[#This Row],[number_of_rooms]]*fact_bookings[[#This Row],[LOS]]</f>
        <v>18</v>
      </c>
    </row>
    <row r="925" spans="1:20" x14ac:dyDescent="0.2">
      <c r="A925" t="s">
        <v>2017</v>
      </c>
      <c r="B925" t="s">
        <v>2018</v>
      </c>
      <c r="C925" s="1">
        <v>45300</v>
      </c>
      <c r="D925" s="1">
        <v>45303</v>
      </c>
      <c r="E925" s="1">
        <v>45310</v>
      </c>
      <c r="F925" t="s">
        <v>113</v>
      </c>
      <c r="G925" t="s">
        <v>185</v>
      </c>
      <c r="H925" t="s">
        <v>203</v>
      </c>
      <c r="I925" t="s">
        <v>89</v>
      </c>
      <c r="J925" t="s">
        <v>158</v>
      </c>
      <c r="K925">
        <v>12250</v>
      </c>
      <c r="L925">
        <v>5</v>
      </c>
      <c r="M925">
        <v>15</v>
      </c>
      <c r="N925">
        <v>4</v>
      </c>
      <c r="O925">
        <f>fact_bookings[[#This Row],[adults_count]]+fact_bookings[[#This Row],[children_count]]</f>
        <v>19</v>
      </c>
      <c r="P925">
        <f>fact_bookings[[#This Row],[check_out_date]]-fact_bookings[[#This Row],[check_in_date]]</f>
        <v>7</v>
      </c>
      <c r="Q925">
        <f>ABS(fact_bookings[[#This Row],[check_in_date]]-fact_bookings[[#This Row],[booking_date]])</f>
        <v>3</v>
      </c>
      <c r="R925" s="10">
        <v>2082.5</v>
      </c>
      <c r="S925">
        <f>fact_bookings[[#This Row],[total_room_revenue]]-fact_bookings[[#This Row],[commission_cost]]</f>
        <v>10167.5</v>
      </c>
      <c r="T925" s="10">
        <f>fact_bookings[[#This Row],[number_of_rooms]]*fact_bookings[[#This Row],[LOS]]</f>
        <v>35</v>
      </c>
    </row>
    <row r="926" spans="1:20" x14ac:dyDescent="0.2">
      <c r="A926" t="s">
        <v>2019</v>
      </c>
      <c r="B926" t="s">
        <v>2020</v>
      </c>
      <c r="C926" s="1">
        <v>45333</v>
      </c>
      <c r="D926" s="1">
        <v>45401</v>
      </c>
      <c r="E926" s="1">
        <v>45412</v>
      </c>
      <c r="F926" t="s">
        <v>111</v>
      </c>
      <c r="G926" t="s">
        <v>168</v>
      </c>
      <c r="H926" t="s">
        <v>172</v>
      </c>
      <c r="I926" t="s">
        <v>92</v>
      </c>
      <c r="J926" t="s">
        <v>173</v>
      </c>
      <c r="K926">
        <v>12100</v>
      </c>
      <c r="L926">
        <v>1</v>
      </c>
      <c r="M926">
        <v>2</v>
      </c>
      <c r="N926">
        <v>1</v>
      </c>
      <c r="O926">
        <f>fact_bookings[[#This Row],[adults_count]]+fact_bookings[[#This Row],[children_count]]</f>
        <v>3</v>
      </c>
      <c r="P926">
        <f>fact_bookings[[#This Row],[check_out_date]]-fact_bookings[[#This Row],[check_in_date]]</f>
        <v>11</v>
      </c>
      <c r="Q926">
        <f>ABS(fact_bookings[[#This Row],[check_in_date]]-fact_bookings[[#This Row],[booking_date]])</f>
        <v>68</v>
      </c>
      <c r="R926" s="10">
        <v>0</v>
      </c>
      <c r="S926">
        <f>fact_bookings[[#This Row],[total_room_revenue]]-fact_bookings[[#This Row],[commission_cost]]</f>
        <v>12100</v>
      </c>
      <c r="T926" s="10">
        <f>fact_bookings[[#This Row],[number_of_rooms]]*fact_bookings[[#This Row],[LOS]]</f>
        <v>11</v>
      </c>
    </row>
    <row r="927" spans="1:20" x14ac:dyDescent="0.2">
      <c r="A927" t="s">
        <v>2021</v>
      </c>
      <c r="B927" t="s">
        <v>2022</v>
      </c>
      <c r="C927" s="1">
        <v>45333</v>
      </c>
      <c r="D927" s="1">
        <v>45337</v>
      </c>
      <c r="E927" s="1">
        <v>45341</v>
      </c>
      <c r="F927" t="s">
        <v>113</v>
      </c>
      <c r="G927" t="s">
        <v>190</v>
      </c>
      <c r="H927" t="s">
        <v>182</v>
      </c>
      <c r="I927" t="s">
        <v>92</v>
      </c>
      <c r="J927" t="s">
        <v>158</v>
      </c>
      <c r="K927">
        <v>1400</v>
      </c>
      <c r="L927">
        <v>1</v>
      </c>
      <c r="M927">
        <v>3</v>
      </c>
      <c r="N927">
        <v>2</v>
      </c>
      <c r="O927">
        <f>fact_bookings[[#This Row],[adults_count]]+fact_bookings[[#This Row],[children_count]]</f>
        <v>5</v>
      </c>
      <c r="P927">
        <f>fact_bookings[[#This Row],[check_out_date]]-fact_bookings[[#This Row],[check_in_date]]</f>
        <v>4</v>
      </c>
      <c r="Q927">
        <f>ABS(fact_bookings[[#This Row],[check_in_date]]-fact_bookings[[#This Row],[booking_date]])</f>
        <v>4</v>
      </c>
      <c r="R927" s="10">
        <v>0</v>
      </c>
      <c r="S927">
        <f>fact_bookings[[#This Row],[total_room_revenue]]-fact_bookings[[#This Row],[commission_cost]]</f>
        <v>1400</v>
      </c>
      <c r="T927" s="10">
        <f>fact_bookings[[#This Row],[number_of_rooms]]*fact_bookings[[#This Row],[LOS]]</f>
        <v>4</v>
      </c>
    </row>
    <row r="928" spans="1:20" x14ac:dyDescent="0.2">
      <c r="A928" t="s">
        <v>2023</v>
      </c>
      <c r="B928" t="s">
        <v>2024</v>
      </c>
      <c r="C928" s="1">
        <v>45311</v>
      </c>
      <c r="D928" s="1">
        <v>45339</v>
      </c>
      <c r="E928" s="1">
        <v>45341</v>
      </c>
      <c r="F928" t="s">
        <v>113</v>
      </c>
      <c r="G928" t="s">
        <v>178</v>
      </c>
      <c r="H928" t="s">
        <v>228</v>
      </c>
      <c r="I928" t="s">
        <v>90</v>
      </c>
      <c r="J928" t="s">
        <v>173</v>
      </c>
      <c r="K928">
        <v>1400</v>
      </c>
      <c r="L928">
        <v>2</v>
      </c>
      <c r="M928">
        <v>4</v>
      </c>
      <c r="N928">
        <v>2</v>
      </c>
      <c r="O928">
        <f>fact_bookings[[#This Row],[adults_count]]+fact_bookings[[#This Row],[children_count]]</f>
        <v>6</v>
      </c>
      <c r="P928">
        <f>fact_bookings[[#This Row],[check_out_date]]-fact_bookings[[#This Row],[check_in_date]]</f>
        <v>2</v>
      </c>
      <c r="Q928">
        <f>ABS(fact_bookings[[#This Row],[check_in_date]]-fact_bookings[[#This Row],[booking_date]])</f>
        <v>28</v>
      </c>
      <c r="R928" s="10">
        <v>140</v>
      </c>
      <c r="S928">
        <f>fact_bookings[[#This Row],[total_room_revenue]]-fact_bookings[[#This Row],[commission_cost]]</f>
        <v>1260</v>
      </c>
      <c r="T928" s="10">
        <f>fact_bookings[[#This Row],[number_of_rooms]]*fact_bookings[[#This Row],[LOS]]</f>
        <v>4</v>
      </c>
    </row>
    <row r="929" spans="1:20" x14ac:dyDescent="0.2">
      <c r="A929" t="s">
        <v>2025</v>
      </c>
      <c r="B929" t="s">
        <v>2026</v>
      </c>
      <c r="C929" s="1">
        <v>45317</v>
      </c>
      <c r="D929" s="1">
        <v>45399</v>
      </c>
      <c r="E929" s="1">
        <v>45407</v>
      </c>
      <c r="F929" t="s">
        <v>110</v>
      </c>
      <c r="G929" t="s">
        <v>190</v>
      </c>
      <c r="H929" t="s">
        <v>182</v>
      </c>
      <c r="I929" t="s">
        <v>90</v>
      </c>
      <c r="J929" t="s">
        <v>173</v>
      </c>
      <c r="K929">
        <v>13200</v>
      </c>
      <c r="L929">
        <v>3</v>
      </c>
      <c r="M929">
        <v>9</v>
      </c>
      <c r="N929">
        <v>1</v>
      </c>
      <c r="O929">
        <f>fact_bookings[[#This Row],[adults_count]]+fact_bookings[[#This Row],[children_count]]</f>
        <v>10</v>
      </c>
      <c r="P929">
        <f>fact_bookings[[#This Row],[check_out_date]]-fact_bookings[[#This Row],[check_in_date]]</f>
        <v>8</v>
      </c>
      <c r="Q929">
        <f>ABS(fact_bookings[[#This Row],[check_in_date]]-fact_bookings[[#This Row],[booking_date]])</f>
        <v>82</v>
      </c>
      <c r="R929" s="10">
        <v>0</v>
      </c>
      <c r="S929">
        <f>fact_bookings[[#This Row],[total_room_revenue]]-fact_bookings[[#This Row],[commission_cost]]</f>
        <v>13200</v>
      </c>
      <c r="T929" s="10">
        <f>fact_bookings[[#This Row],[number_of_rooms]]*fact_bookings[[#This Row],[LOS]]</f>
        <v>24</v>
      </c>
    </row>
    <row r="930" spans="1:20" x14ac:dyDescent="0.2">
      <c r="A930" t="s">
        <v>2027</v>
      </c>
      <c r="B930" t="s">
        <v>2028</v>
      </c>
      <c r="C930" s="1">
        <v>45292</v>
      </c>
      <c r="D930" s="1">
        <v>45293</v>
      </c>
      <c r="E930" s="1">
        <v>45295</v>
      </c>
      <c r="F930" t="s">
        <v>113</v>
      </c>
      <c r="G930" t="s">
        <v>185</v>
      </c>
      <c r="H930" t="s">
        <v>228</v>
      </c>
      <c r="I930" t="s">
        <v>89</v>
      </c>
      <c r="J930" t="s">
        <v>158</v>
      </c>
      <c r="K930">
        <v>700</v>
      </c>
      <c r="L930">
        <v>1</v>
      </c>
      <c r="M930">
        <v>1</v>
      </c>
      <c r="N930">
        <v>0</v>
      </c>
      <c r="O930">
        <f>fact_bookings[[#This Row],[adults_count]]+fact_bookings[[#This Row],[children_count]]</f>
        <v>1</v>
      </c>
      <c r="P930">
        <f>fact_bookings[[#This Row],[check_out_date]]-fact_bookings[[#This Row],[check_in_date]]</f>
        <v>2</v>
      </c>
      <c r="Q930">
        <f>ABS(fact_bookings[[#This Row],[check_in_date]]-fact_bookings[[#This Row],[booking_date]])</f>
        <v>1</v>
      </c>
      <c r="R930" s="10">
        <v>70</v>
      </c>
      <c r="S930">
        <f>fact_bookings[[#This Row],[total_room_revenue]]-fact_bookings[[#This Row],[commission_cost]]</f>
        <v>630</v>
      </c>
      <c r="T930" s="10">
        <f>fact_bookings[[#This Row],[number_of_rooms]]*fact_bookings[[#This Row],[LOS]]</f>
        <v>2</v>
      </c>
    </row>
    <row r="931" spans="1:20" x14ac:dyDescent="0.2">
      <c r="A931" t="s">
        <v>2029</v>
      </c>
      <c r="B931" t="s">
        <v>2030</v>
      </c>
      <c r="C931" s="1">
        <v>45322</v>
      </c>
      <c r="D931" s="1">
        <v>45339</v>
      </c>
      <c r="E931" s="1">
        <v>45349</v>
      </c>
      <c r="F931" t="s">
        <v>113</v>
      </c>
      <c r="G931" t="s">
        <v>185</v>
      </c>
      <c r="H931" t="s">
        <v>165</v>
      </c>
      <c r="I931" t="s">
        <v>89</v>
      </c>
      <c r="J931" t="s">
        <v>134</v>
      </c>
      <c r="K931">
        <v>10500</v>
      </c>
      <c r="L931">
        <v>3</v>
      </c>
      <c r="M931">
        <v>3</v>
      </c>
      <c r="N931">
        <v>3</v>
      </c>
      <c r="O931">
        <f>fact_bookings[[#This Row],[adults_count]]+fact_bookings[[#This Row],[children_count]]</f>
        <v>6</v>
      </c>
      <c r="P931">
        <f>fact_bookings[[#This Row],[check_out_date]]-fact_bookings[[#This Row],[check_in_date]]</f>
        <v>10</v>
      </c>
      <c r="Q931">
        <f>ABS(fact_bookings[[#This Row],[check_in_date]]-fact_bookings[[#This Row],[booking_date]])</f>
        <v>17</v>
      </c>
      <c r="R931" s="10">
        <v>2100</v>
      </c>
      <c r="S931">
        <f>fact_bookings[[#This Row],[total_room_revenue]]-fact_bookings[[#This Row],[commission_cost]]</f>
        <v>8400</v>
      </c>
      <c r="T931" s="10">
        <f>fact_bookings[[#This Row],[number_of_rooms]]*fact_bookings[[#This Row],[LOS]]</f>
        <v>30</v>
      </c>
    </row>
    <row r="932" spans="1:20" x14ac:dyDescent="0.2">
      <c r="A932" t="s">
        <v>2031</v>
      </c>
      <c r="B932" t="s">
        <v>2032</v>
      </c>
      <c r="C932" s="1">
        <v>45314</v>
      </c>
      <c r="D932" s="1">
        <v>45331</v>
      </c>
      <c r="E932" s="1">
        <v>45335</v>
      </c>
      <c r="F932" t="s">
        <v>113</v>
      </c>
      <c r="G932" t="s">
        <v>178</v>
      </c>
      <c r="H932" t="s">
        <v>203</v>
      </c>
      <c r="I932" t="s">
        <v>93</v>
      </c>
      <c r="J932" t="s">
        <v>158</v>
      </c>
      <c r="K932">
        <v>4200</v>
      </c>
      <c r="L932">
        <v>3</v>
      </c>
      <c r="M932">
        <v>6</v>
      </c>
      <c r="N932">
        <v>3</v>
      </c>
      <c r="O932">
        <f>fact_bookings[[#This Row],[adults_count]]+fact_bookings[[#This Row],[children_count]]</f>
        <v>9</v>
      </c>
      <c r="P932">
        <f>fact_bookings[[#This Row],[check_out_date]]-fact_bookings[[#This Row],[check_in_date]]</f>
        <v>4</v>
      </c>
      <c r="Q932">
        <f>ABS(fact_bookings[[#This Row],[check_in_date]]-fact_bookings[[#This Row],[booking_date]])</f>
        <v>17</v>
      </c>
      <c r="R932" s="10">
        <v>714</v>
      </c>
      <c r="S932">
        <f>fact_bookings[[#This Row],[total_room_revenue]]-fact_bookings[[#This Row],[commission_cost]]</f>
        <v>3486</v>
      </c>
      <c r="T932" s="10">
        <f>fact_bookings[[#This Row],[number_of_rooms]]*fact_bookings[[#This Row],[LOS]]</f>
        <v>12</v>
      </c>
    </row>
    <row r="933" spans="1:20" x14ac:dyDescent="0.2">
      <c r="A933" t="s">
        <v>2033</v>
      </c>
      <c r="B933" t="s">
        <v>2034</v>
      </c>
      <c r="C933" s="1">
        <v>45304</v>
      </c>
      <c r="D933" s="1">
        <v>45370</v>
      </c>
      <c r="E933" s="1">
        <v>45382</v>
      </c>
      <c r="F933" t="s">
        <v>110</v>
      </c>
      <c r="G933" t="s">
        <v>168</v>
      </c>
      <c r="H933" t="s">
        <v>203</v>
      </c>
      <c r="I933" t="s">
        <v>89</v>
      </c>
      <c r="J933" t="s">
        <v>158</v>
      </c>
      <c r="K933">
        <v>33000</v>
      </c>
      <c r="L933">
        <v>5</v>
      </c>
      <c r="M933">
        <v>5</v>
      </c>
      <c r="N933">
        <v>6</v>
      </c>
      <c r="O933">
        <f>fact_bookings[[#This Row],[adults_count]]+fact_bookings[[#This Row],[children_count]]</f>
        <v>11</v>
      </c>
      <c r="P933">
        <f>fact_bookings[[#This Row],[check_out_date]]-fact_bookings[[#This Row],[check_in_date]]</f>
        <v>12</v>
      </c>
      <c r="Q933">
        <f>ABS(fact_bookings[[#This Row],[check_in_date]]-fact_bookings[[#This Row],[booking_date]])</f>
        <v>66</v>
      </c>
      <c r="R933" s="10">
        <v>5610</v>
      </c>
      <c r="S933">
        <f>fact_bookings[[#This Row],[total_room_revenue]]-fact_bookings[[#This Row],[commission_cost]]</f>
        <v>27390</v>
      </c>
      <c r="T933" s="10">
        <f>fact_bookings[[#This Row],[number_of_rooms]]*fact_bookings[[#This Row],[LOS]]</f>
        <v>60</v>
      </c>
    </row>
    <row r="934" spans="1:20" x14ac:dyDescent="0.2">
      <c r="A934" t="s">
        <v>2035</v>
      </c>
      <c r="B934" t="s">
        <v>2036</v>
      </c>
      <c r="C934" s="1">
        <v>45298</v>
      </c>
      <c r="D934" s="1">
        <v>45388</v>
      </c>
      <c r="E934" s="1">
        <v>45395</v>
      </c>
      <c r="F934" t="s">
        <v>113</v>
      </c>
      <c r="G934" t="s">
        <v>168</v>
      </c>
      <c r="H934" t="s">
        <v>203</v>
      </c>
      <c r="I934" t="s">
        <v>92</v>
      </c>
      <c r="J934" t="s">
        <v>158</v>
      </c>
      <c r="K934">
        <v>2450</v>
      </c>
      <c r="L934">
        <v>1</v>
      </c>
      <c r="M934">
        <v>3</v>
      </c>
      <c r="N934">
        <v>2</v>
      </c>
      <c r="O934">
        <f>fact_bookings[[#This Row],[adults_count]]+fact_bookings[[#This Row],[children_count]]</f>
        <v>5</v>
      </c>
      <c r="P934">
        <f>fact_bookings[[#This Row],[check_out_date]]-fact_bookings[[#This Row],[check_in_date]]</f>
        <v>7</v>
      </c>
      <c r="Q934">
        <f>ABS(fact_bookings[[#This Row],[check_in_date]]-fact_bookings[[#This Row],[booking_date]])</f>
        <v>90</v>
      </c>
      <c r="R934" s="10">
        <v>416.5</v>
      </c>
      <c r="S934">
        <f>fact_bookings[[#This Row],[total_room_revenue]]-fact_bookings[[#This Row],[commission_cost]]</f>
        <v>2033.5</v>
      </c>
      <c r="T934" s="10">
        <f>fact_bookings[[#This Row],[number_of_rooms]]*fact_bookings[[#This Row],[LOS]]</f>
        <v>7</v>
      </c>
    </row>
    <row r="935" spans="1:20" x14ac:dyDescent="0.2">
      <c r="A935" t="s">
        <v>2037</v>
      </c>
      <c r="B935" t="s">
        <v>2038</v>
      </c>
      <c r="C935" s="1">
        <v>45341</v>
      </c>
      <c r="D935" s="1">
        <v>45422</v>
      </c>
      <c r="E935" s="1">
        <v>45430</v>
      </c>
      <c r="F935" t="s">
        <v>113</v>
      </c>
      <c r="G935" t="s">
        <v>156</v>
      </c>
      <c r="H935" t="s">
        <v>172</v>
      </c>
      <c r="I935" t="s">
        <v>91</v>
      </c>
      <c r="J935" t="s">
        <v>173</v>
      </c>
      <c r="K935">
        <v>8400</v>
      </c>
      <c r="L935">
        <v>3</v>
      </c>
      <c r="M935">
        <v>6</v>
      </c>
      <c r="N935">
        <v>1</v>
      </c>
      <c r="O935">
        <f>fact_bookings[[#This Row],[adults_count]]+fact_bookings[[#This Row],[children_count]]</f>
        <v>7</v>
      </c>
      <c r="P935">
        <f>fact_bookings[[#This Row],[check_out_date]]-fact_bookings[[#This Row],[check_in_date]]</f>
        <v>8</v>
      </c>
      <c r="Q935">
        <f>ABS(fact_bookings[[#This Row],[check_in_date]]-fact_bookings[[#This Row],[booking_date]])</f>
        <v>81</v>
      </c>
      <c r="R935" s="10">
        <v>0</v>
      </c>
      <c r="S935">
        <f>fact_bookings[[#This Row],[total_room_revenue]]-fact_bookings[[#This Row],[commission_cost]]</f>
        <v>8400</v>
      </c>
      <c r="T935" s="10">
        <f>fact_bookings[[#This Row],[number_of_rooms]]*fact_bookings[[#This Row],[LOS]]</f>
        <v>24</v>
      </c>
    </row>
    <row r="936" spans="1:20" x14ac:dyDescent="0.2">
      <c r="A936" t="s">
        <v>2039</v>
      </c>
      <c r="B936" t="s">
        <v>2040</v>
      </c>
      <c r="C936" s="1">
        <v>45296</v>
      </c>
      <c r="D936" s="1">
        <v>45334</v>
      </c>
      <c r="E936" s="1">
        <v>45337</v>
      </c>
      <c r="F936" t="s">
        <v>113</v>
      </c>
      <c r="G936" t="s">
        <v>190</v>
      </c>
      <c r="H936" t="s">
        <v>165</v>
      </c>
      <c r="I936" t="s">
        <v>89</v>
      </c>
      <c r="J936" t="s">
        <v>158</v>
      </c>
      <c r="K936">
        <v>2100</v>
      </c>
      <c r="L936">
        <v>2</v>
      </c>
      <c r="M936">
        <v>6</v>
      </c>
      <c r="N936">
        <v>2</v>
      </c>
      <c r="O936">
        <f>fact_bookings[[#This Row],[adults_count]]+fact_bookings[[#This Row],[children_count]]</f>
        <v>8</v>
      </c>
      <c r="P936">
        <f>fact_bookings[[#This Row],[check_out_date]]-fact_bookings[[#This Row],[check_in_date]]</f>
        <v>3</v>
      </c>
      <c r="Q936">
        <f>ABS(fact_bookings[[#This Row],[check_in_date]]-fact_bookings[[#This Row],[booking_date]])</f>
        <v>38</v>
      </c>
      <c r="R936" s="10">
        <v>420</v>
      </c>
      <c r="S936">
        <f>fact_bookings[[#This Row],[total_room_revenue]]-fact_bookings[[#This Row],[commission_cost]]</f>
        <v>1680</v>
      </c>
      <c r="T936" s="10">
        <f>fact_bookings[[#This Row],[number_of_rooms]]*fact_bookings[[#This Row],[LOS]]</f>
        <v>6</v>
      </c>
    </row>
    <row r="937" spans="1:20" x14ac:dyDescent="0.2">
      <c r="A937" t="s">
        <v>2041</v>
      </c>
      <c r="B937" t="s">
        <v>2042</v>
      </c>
      <c r="C937" s="1">
        <v>45354</v>
      </c>
      <c r="D937" s="1">
        <v>45379</v>
      </c>
      <c r="E937" s="1">
        <v>45391</v>
      </c>
      <c r="F937" t="s">
        <v>113</v>
      </c>
      <c r="G937" t="s">
        <v>156</v>
      </c>
      <c r="H937" t="s">
        <v>179</v>
      </c>
      <c r="I937" t="s">
        <v>93</v>
      </c>
      <c r="J937" t="s">
        <v>133</v>
      </c>
      <c r="K937">
        <v>0</v>
      </c>
      <c r="L937">
        <v>9</v>
      </c>
      <c r="M937">
        <v>0</v>
      </c>
      <c r="N937">
        <v>0</v>
      </c>
      <c r="O937">
        <f>fact_bookings[[#This Row],[adults_count]]+fact_bookings[[#This Row],[children_count]]</f>
        <v>0</v>
      </c>
      <c r="P937">
        <f>fact_bookings[[#This Row],[check_out_date]]-fact_bookings[[#This Row],[check_in_date]]</f>
        <v>12</v>
      </c>
      <c r="Q937">
        <f>ABS(fact_bookings[[#This Row],[check_in_date]]-fact_bookings[[#This Row],[booking_date]])</f>
        <v>25</v>
      </c>
      <c r="R937" s="10">
        <v>0</v>
      </c>
      <c r="S937">
        <f>fact_bookings[[#This Row],[total_room_revenue]]-fact_bookings[[#This Row],[commission_cost]]</f>
        <v>0</v>
      </c>
      <c r="T937" s="10">
        <f>fact_bookings[[#This Row],[number_of_rooms]]*fact_bookings[[#This Row],[LOS]]</f>
        <v>108</v>
      </c>
    </row>
    <row r="938" spans="1:20" x14ac:dyDescent="0.2">
      <c r="A938" t="s">
        <v>2043</v>
      </c>
      <c r="B938" t="s">
        <v>2044</v>
      </c>
      <c r="C938" s="1">
        <v>45292</v>
      </c>
      <c r="D938" s="1">
        <v>45293</v>
      </c>
      <c r="E938" s="1">
        <v>45300</v>
      </c>
      <c r="F938" t="s">
        <v>111</v>
      </c>
      <c r="G938" t="s">
        <v>178</v>
      </c>
      <c r="H938" t="s">
        <v>182</v>
      </c>
      <c r="I938" t="s">
        <v>93</v>
      </c>
      <c r="J938" t="s">
        <v>158</v>
      </c>
      <c r="K938">
        <v>23100</v>
      </c>
      <c r="L938">
        <v>3</v>
      </c>
      <c r="M938">
        <v>3</v>
      </c>
      <c r="N938">
        <v>3</v>
      </c>
      <c r="O938">
        <f>fact_bookings[[#This Row],[adults_count]]+fact_bookings[[#This Row],[children_count]]</f>
        <v>6</v>
      </c>
      <c r="P938">
        <f>fact_bookings[[#This Row],[check_out_date]]-fact_bookings[[#This Row],[check_in_date]]</f>
        <v>7</v>
      </c>
      <c r="Q938">
        <f>ABS(fact_bookings[[#This Row],[check_in_date]]-fact_bookings[[#This Row],[booking_date]])</f>
        <v>1</v>
      </c>
      <c r="R938" s="10">
        <v>0</v>
      </c>
      <c r="S938">
        <f>fact_bookings[[#This Row],[total_room_revenue]]-fact_bookings[[#This Row],[commission_cost]]</f>
        <v>23100</v>
      </c>
      <c r="T938" s="10">
        <f>fact_bookings[[#This Row],[number_of_rooms]]*fact_bookings[[#This Row],[LOS]]</f>
        <v>21</v>
      </c>
    </row>
    <row r="939" spans="1:20" x14ac:dyDescent="0.2">
      <c r="A939" t="s">
        <v>2045</v>
      </c>
      <c r="B939" t="s">
        <v>2046</v>
      </c>
      <c r="C939" s="1">
        <v>45344</v>
      </c>
      <c r="D939" s="1">
        <v>45377</v>
      </c>
      <c r="E939" s="1">
        <v>45391</v>
      </c>
      <c r="F939" t="s">
        <v>113</v>
      </c>
      <c r="G939" t="s">
        <v>164</v>
      </c>
      <c r="H939" t="s">
        <v>157</v>
      </c>
      <c r="I939" t="s">
        <v>92</v>
      </c>
      <c r="J939" t="s">
        <v>173</v>
      </c>
      <c r="K939">
        <v>14700</v>
      </c>
      <c r="L939">
        <v>3</v>
      </c>
      <c r="M939">
        <v>6</v>
      </c>
      <c r="N939">
        <v>3</v>
      </c>
      <c r="O939">
        <f>fact_bookings[[#This Row],[adults_count]]+fact_bookings[[#This Row],[children_count]]</f>
        <v>9</v>
      </c>
      <c r="P939">
        <f>fact_bookings[[#This Row],[check_out_date]]-fact_bookings[[#This Row],[check_in_date]]</f>
        <v>14</v>
      </c>
      <c r="Q939">
        <f>ABS(fact_bookings[[#This Row],[check_in_date]]-fact_bookings[[#This Row],[booking_date]])</f>
        <v>33</v>
      </c>
      <c r="R939" s="10">
        <v>0</v>
      </c>
      <c r="S939">
        <f>fact_bookings[[#This Row],[total_room_revenue]]-fact_bookings[[#This Row],[commission_cost]]</f>
        <v>14700</v>
      </c>
      <c r="T939" s="10">
        <f>fact_bookings[[#This Row],[number_of_rooms]]*fact_bookings[[#This Row],[LOS]]</f>
        <v>42</v>
      </c>
    </row>
    <row r="940" spans="1:20" x14ac:dyDescent="0.2">
      <c r="A940" t="s">
        <v>2047</v>
      </c>
      <c r="B940" t="s">
        <v>2048</v>
      </c>
      <c r="C940" s="1">
        <v>45327</v>
      </c>
      <c r="D940" s="1">
        <v>45331</v>
      </c>
      <c r="E940" s="1">
        <v>45333</v>
      </c>
      <c r="F940" t="s">
        <v>113</v>
      </c>
      <c r="G940" t="s">
        <v>185</v>
      </c>
      <c r="H940" t="s">
        <v>161</v>
      </c>
      <c r="I940" t="s">
        <v>92</v>
      </c>
      <c r="J940" t="s">
        <v>134</v>
      </c>
      <c r="K940">
        <v>1400</v>
      </c>
      <c r="L940">
        <v>2</v>
      </c>
      <c r="M940">
        <v>4</v>
      </c>
      <c r="N940">
        <v>3</v>
      </c>
      <c r="O940">
        <f>fact_bookings[[#This Row],[adults_count]]+fact_bookings[[#This Row],[children_count]]</f>
        <v>7</v>
      </c>
      <c r="P940">
        <f>fact_bookings[[#This Row],[check_out_date]]-fact_bookings[[#This Row],[check_in_date]]</f>
        <v>2</v>
      </c>
      <c r="Q940">
        <f>ABS(fact_bookings[[#This Row],[check_in_date]]-fact_bookings[[#This Row],[booking_date]])</f>
        <v>4</v>
      </c>
      <c r="R940" s="10">
        <v>210</v>
      </c>
      <c r="S940">
        <f>fact_bookings[[#This Row],[total_room_revenue]]-fact_bookings[[#This Row],[commission_cost]]</f>
        <v>1190</v>
      </c>
      <c r="T940" s="10">
        <f>fact_bookings[[#This Row],[number_of_rooms]]*fact_bookings[[#This Row],[LOS]]</f>
        <v>4</v>
      </c>
    </row>
    <row r="941" spans="1:20" x14ac:dyDescent="0.2">
      <c r="A941" t="s">
        <v>2049</v>
      </c>
      <c r="B941" t="s">
        <v>2050</v>
      </c>
      <c r="C941" s="1">
        <v>45292</v>
      </c>
      <c r="D941" s="1">
        <v>45299</v>
      </c>
      <c r="E941" s="1">
        <v>45304</v>
      </c>
      <c r="F941" t="s">
        <v>112</v>
      </c>
      <c r="G941" t="s">
        <v>185</v>
      </c>
      <c r="H941" t="s">
        <v>179</v>
      </c>
      <c r="I941" t="s">
        <v>93</v>
      </c>
      <c r="J941" t="s">
        <v>158</v>
      </c>
      <c r="K941">
        <v>8000</v>
      </c>
      <c r="L941">
        <v>2</v>
      </c>
      <c r="M941">
        <v>6</v>
      </c>
      <c r="N941">
        <v>2</v>
      </c>
      <c r="O941">
        <f>fact_bookings[[#This Row],[adults_count]]+fact_bookings[[#This Row],[children_count]]</f>
        <v>8</v>
      </c>
      <c r="P941">
        <f>fact_bookings[[#This Row],[check_out_date]]-fact_bookings[[#This Row],[check_in_date]]</f>
        <v>5</v>
      </c>
      <c r="Q941">
        <f>ABS(fact_bookings[[#This Row],[check_in_date]]-fact_bookings[[#This Row],[booking_date]])</f>
        <v>7</v>
      </c>
      <c r="R941" s="10">
        <v>400</v>
      </c>
      <c r="S941">
        <f>fact_bookings[[#This Row],[total_room_revenue]]-fact_bookings[[#This Row],[commission_cost]]</f>
        <v>7600</v>
      </c>
      <c r="T941" s="10">
        <f>fact_bookings[[#This Row],[number_of_rooms]]*fact_bookings[[#This Row],[LOS]]</f>
        <v>10</v>
      </c>
    </row>
    <row r="942" spans="1:20" x14ac:dyDescent="0.2">
      <c r="A942" t="s">
        <v>2051</v>
      </c>
      <c r="B942" t="s">
        <v>2052</v>
      </c>
      <c r="C942" s="1">
        <v>45356</v>
      </c>
      <c r="D942" s="1">
        <v>45428</v>
      </c>
      <c r="E942" s="1">
        <v>45431</v>
      </c>
      <c r="F942" t="s">
        <v>113</v>
      </c>
      <c r="G942" t="s">
        <v>164</v>
      </c>
      <c r="H942" t="s">
        <v>179</v>
      </c>
      <c r="I942" t="s">
        <v>91</v>
      </c>
      <c r="J942" t="s">
        <v>134</v>
      </c>
      <c r="K942">
        <v>2100</v>
      </c>
      <c r="L942">
        <v>2</v>
      </c>
      <c r="M942">
        <v>6</v>
      </c>
      <c r="N942">
        <v>3</v>
      </c>
      <c r="O942">
        <f>fact_bookings[[#This Row],[adults_count]]+fact_bookings[[#This Row],[children_count]]</f>
        <v>9</v>
      </c>
      <c r="P942">
        <f>fact_bookings[[#This Row],[check_out_date]]-fact_bookings[[#This Row],[check_in_date]]</f>
        <v>3</v>
      </c>
      <c r="Q942">
        <f>ABS(fact_bookings[[#This Row],[check_in_date]]-fact_bookings[[#This Row],[booking_date]])</f>
        <v>72</v>
      </c>
      <c r="R942" s="10">
        <v>105</v>
      </c>
      <c r="S942">
        <f>fact_bookings[[#This Row],[total_room_revenue]]-fact_bookings[[#This Row],[commission_cost]]</f>
        <v>1995</v>
      </c>
      <c r="T942" s="10">
        <f>fact_bookings[[#This Row],[number_of_rooms]]*fact_bookings[[#This Row],[LOS]]</f>
        <v>6</v>
      </c>
    </row>
    <row r="943" spans="1:20" x14ac:dyDescent="0.2">
      <c r="A943" t="s">
        <v>2053</v>
      </c>
      <c r="B943" t="s">
        <v>2054</v>
      </c>
      <c r="C943" s="1">
        <v>45333</v>
      </c>
      <c r="D943" s="1">
        <v>45360</v>
      </c>
      <c r="E943" s="1">
        <v>45363</v>
      </c>
      <c r="F943" t="s">
        <v>110</v>
      </c>
      <c r="G943" t="s">
        <v>164</v>
      </c>
      <c r="H943" t="s">
        <v>203</v>
      </c>
      <c r="I943" t="s">
        <v>93</v>
      </c>
      <c r="J943" t="s">
        <v>173</v>
      </c>
      <c r="K943">
        <v>3300</v>
      </c>
      <c r="L943">
        <v>2</v>
      </c>
      <c r="M943">
        <v>2</v>
      </c>
      <c r="N943">
        <v>3</v>
      </c>
      <c r="O943">
        <f>fact_bookings[[#This Row],[adults_count]]+fact_bookings[[#This Row],[children_count]]</f>
        <v>5</v>
      </c>
      <c r="P943">
        <f>fact_bookings[[#This Row],[check_out_date]]-fact_bookings[[#This Row],[check_in_date]]</f>
        <v>3</v>
      </c>
      <c r="Q943">
        <f>ABS(fact_bookings[[#This Row],[check_in_date]]-fact_bookings[[#This Row],[booking_date]])</f>
        <v>27</v>
      </c>
      <c r="R943" s="10">
        <v>561</v>
      </c>
      <c r="S943">
        <f>fact_bookings[[#This Row],[total_room_revenue]]-fact_bookings[[#This Row],[commission_cost]]</f>
        <v>2739</v>
      </c>
      <c r="T943" s="10">
        <f>fact_bookings[[#This Row],[number_of_rooms]]*fact_bookings[[#This Row],[LOS]]</f>
        <v>6</v>
      </c>
    </row>
    <row r="944" spans="1:20" x14ac:dyDescent="0.2">
      <c r="A944" t="s">
        <v>2055</v>
      </c>
      <c r="B944" t="s">
        <v>2056</v>
      </c>
      <c r="C944" s="1">
        <v>45368</v>
      </c>
      <c r="D944" s="1">
        <v>45455</v>
      </c>
      <c r="E944" s="1">
        <v>45459</v>
      </c>
      <c r="F944" t="s">
        <v>111</v>
      </c>
      <c r="G944" t="s">
        <v>156</v>
      </c>
      <c r="H944" t="s">
        <v>179</v>
      </c>
      <c r="I944" t="s">
        <v>90</v>
      </c>
      <c r="J944" t="s">
        <v>134</v>
      </c>
      <c r="K944">
        <v>4400</v>
      </c>
      <c r="L944">
        <v>1</v>
      </c>
      <c r="M944">
        <v>3</v>
      </c>
      <c r="N944">
        <v>0</v>
      </c>
      <c r="O944">
        <f>fact_bookings[[#This Row],[adults_count]]+fact_bookings[[#This Row],[children_count]]</f>
        <v>3</v>
      </c>
      <c r="P944">
        <f>fact_bookings[[#This Row],[check_out_date]]-fact_bookings[[#This Row],[check_in_date]]</f>
        <v>4</v>
      </c>
      <c r="Q944">
        <f>ABS(fact_bookings[[#This Row],[check_in_date]]-fact_bookings[[#This Row],[booking_date]])</f>
        <v>87</v>
      </c>
      <c r="R944" s="10">
        <v>220</v>
      </c>
      <c r="S944">
        <f>fact_bookings[[#This Row],[total_room_revenue]]-fact_bookings[[#This Row],[commission_cost]]</f>
        <v>4180</v>
      </c>
      <c r="T944" s="10">
        <f>fact_bookings[[#This Row],[number_of_rooms]]*fact_bookings[[#This Row],[LOS]]</f>
        <v>4</v>
      </c>
    </row>
    <row r="945" spans="1:20" x14ac:dyDescent="0.2">
      <c r="A945" t="s">
        <v>2057</v>
      </c>
      <c r="B945" t="s">
        <v>2058</v>
      </c>
      <c r="C945" s="1">
        <v>45327</v>
      </c>
      <c r="D945" s="1">
        <v>45343</v>
      </c>
      <c r="E945" s="1">
        <v>45347</v>
      </c>
      <c r="F945" t="s">
        <v>112</v>
      </c>
      <c r="G945" t="s">
        <v>156</v>
      </c>
      <c r="H945" t="s">
        <v>179</v>
      </c>
      <c r="I945" t="s">
        <v>89</v>
      </c>
      <c r="J945" t="s">
        <v>173</v>
      </c>
      <c r="K945">
        <v>16000</v>
      </c>
      <c r="L945">
        <v>5</v>
      </c>
      <c r="M945">
        <v>10</v>
      </c>
      <c r="N945">
        <v>3</v>
      </c>
      <c r="O945">
        <f>fact_bookings[[#This Row],[adults_count]]+fact_bookings[[#This Row],[children_count]]</f>
        <v>13</v>
      </c>
      <c r="P945">
        <f>fact_bookings[[#This Row],[check_out_date]]-fact_bookings[[#This Row],[check_in_date]]</f>
        <v>4</v>
      </c>
      <c r="Q945">
        <f>ABS(fact_bookings[[#This Row],[check_in_date]]-fact_bookings[[#This Row],[booking_date]])</f>
        <v>16</v>
      </c>
      <c r="R945" s="10">
        <v>800</v>
      </c>
      <c r="S945">
        <f>fact_bookings[[#This Row],[total_room_revenue]]-fact_bookings[[#This Row],[commission_cost]]</f>
        <v>15200</v>
      </c>
      <c r="T945" s="10">
        <f>fact_bookings[[#This Row],[number_of_rooms]]*fact_bookings[[#This Row],[LOS]]</f>
        <v>20</v>
      </c>
    </row>
    <row r="946" spans="1:20" x14ac:dyDescent="0.2">
      <c r="A946" t="s">
        <v>2059</v>
      </c>
      <c r="B946" t="s">
        <v>2060</v>
      </c>
      <c r="C946" s="1">
        <v>45305</v>
      </c>
      <c r="D946" s="1">
        <v>45324</v>
      </c>
      <c r="E946" s="1">
        <v>45335</v>
      </c>
      <c r="F946" t="s">
        <v>113</v>
      </c>
      <c r="G946" t="s">
        <v>178</v>
      </c>
      <c r="H946" t="s">
        <v>228</v>
      </c>
      <c r="I946" t="s">
        <v>92</v>
      </c>
      <c r="J946" t="s">
        <v>134</v>
      </c>
      <c r="K946">
        <v>3850</v>
      </c>
      <c r="L946">
        <v>1</v>
      </c>
      <c r="M946">
        <v>1</v>
      </c>
      <c r="N946">
        <v>2</v>
      </c>
      <c r="O946">
        <f>fact_bookings[[#This Row],[adults_count]]+fact_bookings[[#This Row],[children_count]]</f>
        <v>3</v>
      </c>
      <c r="P946">
        <f>fact_bookings[[#This Row],[check_out_date]]-fact_bookings[[#This Row],[check_in_date]]</f>
        <v>11</v>
      </c>
      <c r="Q946">
        <f>ABS(fact_bookings[[#This Row],[check_in_date]]-fact_bookings[[#This Row],[booking_date]])</f>
        <v>19</v>
      </c>
      <c r="R946" s="10">
        <v>385</v>
      </c>
      <c r="S946">
        <f>fact_bookings[[#This Row],[total_room_revenue]]-fact_bookings[[#This Row],[commission_cost]]</f>
        <v>3465</v>
      </c>
      <c r="T946" s="10">
        <f>fact_bookings[[#This Row],[number_of_rooms]]*fact_bookings[[#This Row],[LOS]]</f>
        <v>11</v>
      </c>
    </row>
    <row r="947" spans="1:20" x14ac:dyDescent="0.2">
      <c r="A947" t="s">
        <v>2061</v>
      </c>
      <c r="B947" t="s">
        <v>2062</v>
      </c>
      <c r="C947" s="1">
        <v>45366</v>
      </c>
      <c r="D947" s="1">
        <v>45409</v>
      </c>
      <c r="E947" s="1">
        <v>45421</v>
      </c>
      <c r="F947" t="s">
        <v>113</v>
      </c>
      <c r="G947" t="s">
        <v>178</v>
      </c>
      <c r="H947" t="s">
        <v>179</v>
      </c>
      <c r="I947" t="s">
        <v>90</v>
      </c>
      <c r="J947" t="s">
        <v>158</v>
      </c>
      <c r="K947">
        <v>12600</v>
      </c>
      <c r="L947">
        <v>3</v>
      </c>
      <c r="M947">
        <v>6</v>
      </c>
      <c r="N947">
        <v>3</v>
      </c>
      <c r="O947">
        <f>fact_bookings[[#This Row],[adults_count]]+fact_bookings[[#This Row],[children_count]]</f>
        <v>9</v>
      </c>
      <c r="P947">
        <f>fact_bookings[[#This Row],[check_out_date]]-fact_bookings[[#This Row],[check_in_date]]</f>
        <v>12</v>
      </c>
      <c r="Q947">
        <f>ABS(fact_bookings[[#This Row],[check_in_date]]-fact_bookings[[#This Row],[booking_date]])</f>
        <v>43</v>
      </c>
      <c r="R947" s="10">
        <v>630</v>
      </c>
      <c r="S947">
        <f>fact_bookings[[#This Row],[total_room_revenue]]-fact_bookings[[#This Row],[commission_cost]]</f>
        <v>11970</v>
      </c>
      <c r="T947" s="10">
        <f>fact_bookings[[#This Row],[number_of_rooms]]*fact_bookings[[#This Row],[LOS]]</f>
        <v>36</v>
      </c>
    </row>
    <row r="948" spans="1:20" x14ac:dyDescent="0.2">
      <c r="A948" t="s">
        <v>2063</v>
      </c>
      <c r="B948" t="s">
        <v>2064</v>
      </c>
      <c r="C948" s="1">
        <v>45292</v>
      </c>
      <c r="D948" s="1">
        <v>45312</v>
      </c>
      <c r="E948" s="1">
        <v>45323</v>
      </c>
      <c r="F948" t="s">
        <v>113</v>
      </c>
      <c r="G948" t="s">
        <v>156</v>
      </c>
      <c r="H948" t="s">
        <v>203</v>
      </c>
      <c r="I948" t="s">
        <v>93</v>
      </c>
      <c r="J948" t="s">
        <v>158</v>
      </c>
      <c r="K948">
        <v>7700</v>
      </c>
      <c r="L948">
        <v>2</v>
      </c>
      <c r="M948">
        <v>2</v>
      </c>
      <c r="N948">
        <v>3</v>
      </c>
      <c r="O948">
        <f>fact_bookings[[#This Row],[adults_count]]+fact_bookings[[#This Row],[children_count]]</f>
        <v>5</v>
      </c>
      <c r="P948">
        <f>fact_bookings[[#This Row],[check_out_date]]-fact_bookings[[#This Row],[check_in_date]]</f>
        <v>11</v>
      </c>
      <c r="Q948">
        <f>ABS(fact_bookings[[#This Row],[check_in_date]]-fact_bookings[[#This Row],[booking_date]])</f>
        <v>20</v>
      </c>
      <c r="R948" s="10">
        <v>1309</v>
      </c>
      <c r="S948">
        <f>fact_bookings[[#This Row],[total_room_revenue]]-fact_bookings[[#This Row],[commission_cost]]</f>
        <v>6391</v>
      </c>
      <c r="T948" s="10">
        <f>fact_bookings[[#This Row],[number_of_rooms]]*fact_bookings[[#This Row],[LOS]]</f>
        <v>22</v>
      </c>
    </row>
    <row r="949" spans="1:20" x14ac:dyDescent="0.2">
      <c r="A949" t="s">
        <v>2065</v>
      </c>
      <c r="B949" t="s">
        <v>2066</v>
      </c>
      <c r="C949" s="1">
        <v>45349</v>
      </c>
      <c r="D949" s="1">
        <v>45406</v>
      </c>
      <c r="E949" s="1">
        <v>45407</v>
      </c>
      <c r="F949" t="s">
        <v>112</v>
      </c>
      <c r="G949" t="s">
        <v>190</v>
      </c>
      <c r="H949" t="s">
        <v>172</v>
      </c>
      <c r="I949" t="s">
        <v>91</v>
      </c>
      <c r="J949" t="s">
        <v>158</v>
      </c>
      <c r="K949">
        <v>1600</v>
      </c>
      <c r="L949">
        <v>2</v>
      </c>
      <c r="M949">
        <v>4</v>
      </c>
      <c r="N949">
        <v>1</v>
      </c>
      <c r="O949">
        <f>fact_bookings[[#This Row],[adults_count]]+fact_bookings[[#This Row],[children_count]]</f>
        <v>5</v>
      </c>
      <c r="P949">
        <f>fact_bookings[[#This Row],[check_out_date]]-fact_bookings[[#This Row],[check_in_date]]</f>
        <v>1</v>
      </c>
      <c r="Q949">
        <f>ABS(fact_bookings[[#This Row],[check_in_date]]-fact_bookings[[#This Row],[booking_date]])</f>
        <v>57</v>
      </c>
      <c r="R949" s="10">
        <v>0</v>
      </c>
      <c r="S949">
        <f>fact_bookings[[#This Row],[total_room_revenue]]-fact_bookings[[#This Row],[commission_cost]]</f>
        <v>1600</v>
      </c>
      <c r="T949" s="10">
        <f>fact_bookings[[#This Row],[number_of_rooms]]*fact_bookings[[#This Row],[LOS]]</f>
        <v>2</v>
      </c>
    </row>
    <row r="950" spans="1:20" x14ac:dyDescent="0.2">
      <c r="A950" t="s">
        <v>2067</v>
      </c>
      <c r="B950" t="s">
        <v>2068</v>
      </c>
      <c r="C950" s="1">
        <v>45292</v>
      </c>
      <c r="D950" s="1">
        <v>45293</v>
      </c>
      <c r="E950" s="1">
        <v>45301</v>
      </c>
      <c r="F950" t="s">
        <v>113</v>
      </c>
      <c r="G950" t="s">
        <v>171</v>
      </c>
      <c r="H950" t="s">
        <v>157</v>
      </c>
      <c r="I950" t="s">
        <v>90</v>
      </c>
      <c r="J950" t="s">
        <v>158</v>
      </c>
      <c r="K950">
        <v>14000</v>
      </c>
      <c r="L950">
        <v>5</v>
      </c>
      <c r="M950">
        <v>15</v>
      </c>
      <c r="N950">
        <v>7</v>
      </c>
      <c r="O950">
        <f>fact_bookings[[#This Row],[adults_count]]+fact_bookings[[#This Row],[children_count]]</f>
        <v>22</v>
      </c>
      <c r="P950">
        <f>fact_bookings[[#This Row],[check_out_date]]-fact_bookings[[#This Row],[check_in_date]]</f>
        <v>8</v>
      </c>
      <c r="Q950">
        <f>ABS(fact_bookings[[#This Row],[check_in_date]]-fact_bookings[[#This Row],[booking_date]])</f>
        <v>1</v>
      </c>
      <c r="R950" s="10">
        <v>0</v>
      </c>
      <c r="S950">
        <f>fact_bookings[[#This Row],[total_room_revenue]]-fact_bookings[[#This Row],[commission_cost]]</f>
        <v>14000</v>
      </c>
      <c r="T950" s="10">
        <f>fact_bookings[[#This Row],[number_of_rooms]]*fact_bookings[[#This Row],[LOS]]</f>
        <v>40</v>
      </c>
    </row>
    <row r="951" spans="1:20" x14ac:dyDescent="0.2">
      <c r="A951" t="s">
        <v>2069</v>
      </c>
      <c r="B951" t="s">
        <v>2070</v>
      </c>
      <c r="C951" s="1">
        <v>45326</v>
      </c>
      <c r="D951" s="1">
        <v>45367</v>
      </c>
      <c r="E951" s="1">
        <v>45379</v>
      </c>
      <c r="F951" t="s">
        <v>112</v>
      </c>
      <c r="G951" t="s">
        <v>190</v>
      </c>
      <c r="H951" t="s">
        <v>161</v>
      </c>
      <c r="I951" t="s">
        <v>90</v>
      </c>
      <c r="J951" t="s">
        <v>133</v>
      </c>
      <c r="K951">
        <v>0</v>
      </c>
      <c r="L951">
        <v>7</v>
      </c>
      <c r="M951">
        <v>0</v>
      </c>
      <c r="N951">
        <v>0</v>
      </c>
      <c r="O951">
        <f>fact_bookings[[#This Row],[adults_count]]+fact_bookings[[#This Row],[children_count]]</f>
        <v>0</v>
      </c>
      <c r="P951">
        <f>fact_bookings[[#This Row],[check_out_date]]-fact_bookings[[#This Row],[check_in_date]]</f>
        <v>12</v>
      </c>
      <c r="Q951">
        <f>ABS(fact_bookings[[#This Row],[check_in_date]]-fact_bookings[[#This Row],[booking_date]])</f>
        <v>41</v>
      </c>
      <c r="R951" s="10">
        <v>0</v>
      </c>
      <c r="S951">
        <f>fact_bookings[[#This Row],[total_room_revenue]]-fact_bookings[[#This Row],[commission_cost]]</f>
        <v>0</v>
      </c>
      <c r="T951" s="10">
        <f>fact_bookings[[#This Row],[number_of_rooms]]*fact_bookings[[#This Row],[LOS]]</f>
        <v>84</v>
      </c>
    </row>
    <row r="952" spans="1:20" x14ac:dyDescent="0.2">
      <c r="A952" t="s">
        <v>2071</v>
      </c>
      <c r="B952" t="s">
        <v>2072</v>
      </c>
      <c r="C952" s="1">
        <v>45320</v>
      </c>
      <c r="D952" s="1">
        <v>45353</v>
      </c>
      <c r="E952" s="1">
        <v>45361</v>
      </c>
      <c r="F952" t="s">
        <v>113</v>
      </c>
      <c r="G952" t="s">
        <v>156</v>
      </c>
      <c r="H952" t="s">
        <v>228</v>
      </c>
      <c r="I952" t="s">
        <v>91</v>
      </c>
      <c r="J952" t="s">
        <v>158</v>
      </c>
      <c r="K952">
        <v>14000</v>
      </c>
      <c r="L952">
        <v>5</v>
      </c>
      <c r="M952">
        <v>15</v>
      </c>
      <c r="N952">
        <v>2</v>
      </c>
      <c r="O952">
        <f>fact_bookings[[#This Row],[adults_count]]+fact_bookings[[#This Row],[children_count]]</f>
        <v>17</v>
      </c>
      <c r="P952">
        <f>fact_bookings[[#This Row],[check_out_date]]-fact_bookings[[#This Row],[check_in_date]]</f>
        <v>8</v>
      </c>
      <c r="Q952">
        <f>ABS(fact_bookings[[#This Row],[check_in_date]]-fact_bookings[[#This Row],[booking_date]])</f>
        <v>33</v>
      </c>
      <c r="R952" s="10">
        <v>1400</v>
      </c>
      <c r="S952">
        <f>fact_bookings[[#This Row],[total_room_revenue]]-fact_bookings[[#This Row],[commission_cost]]</f>
        <v>12600</v>
      </c>
      <c r="T952" s="10">
        <f>fact_bookings[[#This Row],[number_of_rooms]]*fact_bookings[[#This Row],[LOS]]</f>
        <v>40</v>
      </c>
    </row>
    <row r="953" spans="1:20" x14ac:dyDescent="0.2">
      <c r="A953" t="s">
        <v>2073</v>
      </c>
      <c r="B953" t="s">
        <v>2074</v>
      </c>
      <c r="C953" s="1">
        <v>45325</v>
      </c>
      <c r="D953" s="1">
        <v>45325</v>
      </c>
      <c r="E953" s="1">
        <v>45327</v>
      </c>
      <c r="F953" t="s">
        <v>114</v>
      </c>
      <c r="G953" t="s">
        <v>178</v>
      </c>
      <c r="H953" t="s">
        <v>157</v>
      </c>
      <c r="I953" t="s">
        <v>89</v>
      </c>
      <c r="J953" t="s">
        <v>173</v>
      </c>
      <c r="K953">
        <v>7200</v>
      </c>
      <c r="L953">
        <v>3</v>
      </c>
      <c r="M953">
        <v>3</v>
      </c>
      <c r="N953">
        <v>2</v>
      </c>
      <c r="O953">
        <f>fact_bookings[[#This Row],[adults_count]]+fact_bookings[[#This Row],[children_count]]</f>
        <v>5</v>
      </c>
      <c r="P953">
        <f>fact_bookings[[#This Row],[check_out_date]]-fact_bookings[[#This Row],[check_in_date]]</f>
        <v>2</v>
      </c>
      <c r="Q953">
        <f>ABS(fact_bookings[[#This Row],[check_in_date]]-fact_bookings[[#This Row],[booking_date]])</f>
        <v>0</v>
      </c>
      <c r="R953" s="10">
        <v>0</v>
      </c>
      <c r="S953">
        <f>fact_bookings[[#This Row],[total_room_revenue]]-fact_bookings[[#This Row],[commission_cost]]</f>
        <v>7200</v>
      </c>
      <c r="T953" s="10">
        <f>fact_bookings[[#This Row],[number_of_rooms]]*fact_bookings[[#This Row],[LOS]]</f>
        <v>6</v>
      </c>
    </row>
    <row r="954" spans="1:20" x14ac:dyDescent="0.2">
      <c r="A954" t="s">
        <v>2075</v>
      </c>
      <c r="B954" t="s">
        <v>2076</v>
      </c>
      <c r="C954" s="1">
        <v>45366</v>
      </c>
      <c r="D954" s="1">
        <v>45382</v>
      </c>
      <c r="E954" s="1">
        <v>45383</v>
      </c>
      <c r="F954" t="s">
        <v>111</v>
      </c>
      <c r="G954" t="s">
        <v>171</v>
      </c>
      <c r="H954" t="s">
        <v>182</v>
      </c>
      <c r="I954" t="s">
        <v>89</v>
      </c>
      <c r="J954" t="s">
        <v>158</v>
      </c>
      <c r="K954">
        <v>1100</v>
      </c>
      <c r="L954">
        <v>1</v>
      </c>
      <c r="M954">
        <v>3</v>
      </c>
      <c r="N954">
        <v>1</v>
      </c>
      <c r="O954">
        <f>fact_bookings[[#This Row],[adults_count]]+fact_bookings[[#This Row],[children_count]]</f>
        <v>4</v>
      </c>
      <c r="P954">
        <f>fact_bookings[[#This Row],[check_out_date]]-fact_bookings[[#This Row],[check_in_date]]</f>
        <v>1</v>
      </c>
      <c r="Q954">
        <f>ABS(fact_bookings[[#This Row],[check_in_date]]-fact_bookings[[#This Row],[booking_date]])</f>
        <v>16</v>
      </c>
      <c r="R954" s="10">
        <v>0</v>
      </c>
      <c r="S954">
        <f>fact_bookings[[#This Row],[total_room_revenue]]-fact_bookings[[#This Row],[commission_cost]]</f>
        <v>1100</v>
      </c>
      <c r="T954" s="10">
        <f>fact_bookings[[#This Row],[number_of_rooms]]*fact_bookings[[#This Row],[LOS]]</f>
        <v>1</v>
      </c>
    </row>
    <row r="955" spans="1:20" x14ac:dyDescent="0.2">
      <c r="A955" t="s">
        <v>2077</v>
      </c>
      <c r="B955" t="s">
        <v>2078</v>
      </c>
      <c r="C955" s="1">
        <v>45326</v>
      </c>
      <c r="D955" s="1">
        <v>45392</v>
      </c>
      <c r="E955" s="1">
        <v>45398</v>
      </c>
      <c r="F955" t="s">
        <v>111</v>
      </c>
      <c r="G955" t="s">
        <v>164</v>
      </c>
      <c r="H955" t="s">
        <v>179</v>
      </c>
      <c r="I955" t="s">
        <v>92</v>
      </c>
      <c r="J955" t="s">
        <v>158</v>
      </c>
      <c r="K955">
        <v>13200</v>
      </c>
      <c r="L955">
        <v>2</v>
      </c>
      <c r="M955">
        <v>6</v>
      </c>
      <c r="N955">
        <v>4</v>
      </c>
      <c r="O955">
        <f>fact_bookings[[#This Row],[adults_count]]+fact_bookings[[#This Row],[children_count]]</f>
        <v>10</v>
      </c>
      <c r="P955">
        <f>fact_bookings[[#This Row],[check_out_date]]-fact_bookings[[#This Row],[check_in_date]]</f>
        <v>6</v>
      </c>
      <c r="Q955">
        <f>ABS(fact_bookings[[#This Row],[check_in_date]]-fact_bookings[[#This Row],[booking_date]])</f>
        <v>66</v>
      </c>
      <c r="R955" s="10">
        <v>660</v>
      </c>
      <c r="S955">
        <f>fact_bookings[[#This Row],[total_room_revenue]]-fact_bookings[[#This Row],[commission_cost]]</f>
        <v>12540</v>
      </c>
      <c r="T955" s="10">
        <f>fact_bookings[[#This Row],[number_of_rooms]]*fact_bookings[[#This Row],[LOS]]</f>
        <v>12</v>
      </c>
    </row>
    <row r="956" spans="1:20" x14ac:dyDescent="0.2">
      <c r="A956" t="s">
        <v>2079</v>
      </c>
      <c r="B956" t="s">
        <v>2080</v>
      </c>
      <c r="C956" s="1">
        <v>45305</v>
      </c>
      <c r="D956" s="1">
        <v>45360</v>
      </c>
      <c r="E956" s="1">
        <v>45362</v>
      </c>
      <c r="F956" t="s">
        <v>114</v>
      </c>
      <c r="G956" t="s">
        <v>171</v>
      </c>
      <c r="H956" t="s">
        <v>182</v>
      </c>
      <c r="I956" t="s">
        <v>89</v>
      </c>
      <c r="J956" t="s">
        <v>158</v>
      </c>
      <c r="K956">
        <v>12000</v>
      </c>
      <c r="L956">
        <v>5</v>
      </c>
      <c r="M956">
        <v>15</v>
      </c>
      <c r="N956">
        <v>3</v>
      </c>
      <c r="O956">
        <f>fact_bookings[[#This Row],[adults_count]]+fact_bookings[[#This Row],[children_count]]</f>
        <v>18</v>
      </c>
      <c r="P956">
        <f>fact_bookings[[#This Row],[check_out_date]]-fact_bookings[[#This Row],[check_in_date]]</f>
        <v>2</v>
      </c>
      <c r="Q956">
        <f>ABS(fact_bookings[[#This Row],[check_in_date]]-fact_bookings[[#This Row],[booking_date]])</f>
        <v>55</v>
      </c>
      <c r="R956" s="10">
        <v>0</v>
      </c>
      <c r="S956">
        <f>fact_bookings[[#This Row],[total_room_revenue]]-fact_bookings[[#This Row],[commission_cost]]</f>
        <v>12000</v>
      </c>
      <c r="T956" s="10">
        <f>fact_bookings[[#This Row],[number_of_rooms]]*fact_bookings[[#This Row],[LOS]]</f>
        <v>10</v>
      </c>
    </row>
    <row r="957" spans="1:20" x14ac:dyDescent="0.2">
      <c r="A957" t="s">
        <v>2081</v>
      </c>
      <c r="B957" t="s">
        <v>2082</v>
      </c>
      <c r="C957" s="1">
        <v>45305</v>
      </c>
      <c r="D957" s="1">
        <v>45315</v>
      </c>
      <c r="E957" s="1">
        <v>45328</v>
      </c>
      <c r="F957" t="s">
        <v>112</v>
      </c>
      <c r="G957" t="s">
        <v>185</v>
      </c>
      <c r="H957" t="s">
        <v>165</v>
      </c>
      <c r="I957" t="s">
        <v>89</v>
      </c>
      <c r="J957" t="s">
        <v>158</v>
      </c>
      <c r="K957">
        <v>52000</v>
      </c>
      <c r="L957">
        <v>5</v>
      </c>
      <c r="M957">
        <v>10</v>
      </c>
      <c r="N957">
        <v>4</v>
      </c>
      <c r="O957">
        <f>fact_bookings[[#This Row],[adults_count]]+fact_bookings[[#This Row],[children_count]]</f>
        <v>14</v>
      </c>
      <c r="P957">
        <f>fact_bookings[[#This Row],[check_out_date]]-fact_bookings[[#This Row],[check_in_date]]</f>
        <v>13</v>
      </c>
      <c r="Q957">
        <f>ABS(fact_bookings[[#This Row],[check_in_date]]-fact_bookings[[#This Row],[booking_date]])</f>
        <v>10</v>
      </c>
      <c r="R957" s="10">
        <v>10400</v>
      </c>
      <c r="S957">
        <f>fact_bookings[[#This Row],[total_room_revenue]]-fact_bookings[[#This Row],[commission_cost]]</f>
        <v>41600</v>
      </c>
      <c r="T957" s="10">
        <f>fact_bookings[[#This Row],[number_of_rooms]]*fact_bookings[[#This Row],[LOS]]</f>
        <v>65</v>
      </c>
    </row>
    <row r="958" spans="1:20" x14ac:dyDescent="0.2">
      <c r="A958" t="s">
        <v>2083</v>
      </c>
      <c r="B958" t="s">
        <v>2084</v>
      </c>
      <c r="C958" s="1">
        <v>45325</v>
      </c>
      <c r="D958" s="1">
        <v>45389</v>
      </c>
      <c r="E958" s="1">
        <v>45402</v>
      </c>
      <c r="F958" t="s">
        <v>113</v>
      </c>
      <c r="G958" t="s">
        <v>190</v>
      </c>
      <c r="H958" t="s">
        <v>161</v>
      </c>
      <c r="I958" t="s">
        <v>90</v>
      </c>
      <c r="J958" t="s">
        <v>173</v>
      </c>
      <c r="K958">
        <v>4550</v>
      </c>
      <c r="L958">
        <v>1</v>
      </c>
      <c r="M958">
        <v>2</v>
      </c>
      <c r="N958">
        <v>1</v>
      </c>
      <c r="O958">
        <f>fact_bookings[[#This Row],[adults_count]]+fact_bookings[[#This Row],[children_count]]</f>
        <v>3</v>
      </c>
      <c r="P958">
        <f>fact_bookings[[#This Row],[check_out_date]]-fact_bookings[[#This Row],[check_in_date]]</f>
        <v>13</v>
      </c>
      <c r="Q958">
        <f>ABS(fact_bookings[[#This Row],[check_in_date]]-fact_bookings[[#This Row],[booking_date]])</f>
        <v>64</v>
      </c>
      <c r="R958" s="10">
        <v>682.5</v>
      </c>
      <c r="S958">
        <f>fact_bookings[[#This Row],[total_room_revenue]]-fact_bookings[[#This Row],[commission_cost]]</f>
        <v>3867.5</v>
      </c>
      <c r="T958" s="10">
        <f>fact_bookings[[#This Row],[number_of_rooms]]*fact_bookings[[#This Row],[LOS]]</f>
        <v>13</v>
      </c>
    </row>
    <row r="959" spans="1:20" x14ac:dyDescent="0.2">
      <c r="A959" t="s">
        <v>2085</v>
      </c>
      <c r="B959" t="s">
        <v>2086</v>
      </c>
      <c r="C959" s="1">
        <v>45292</v>
      </c>
      <c r="D959" s="1">
        <v>45293</v>
      </c>
      <c r="E959" s="1">
        <v>45297</v>
      </c>
      <c r="F959" t="s">
        <v>113</v>
      </c>
      <c r="G959" t="s">
        <v>171</v>
      </c>
      <c r="H959" t="s">
        <v>203</v>
      </c>
      <c r="I959" t="s">
        <v>90</v>
      </c>
      <c r="J959" t="s">
        <v>158</v>
      </c>
      <c r="K959">
        <v>4200</v>
      </c>
      <c r="L959">
        <v>3</v>
      </c>
      <c r="M959">
        <v>3</v>
      </c>
      <c r="N959">
        <v>1</v>
      </c>
      <c r="O959">
        <f>fact_bookings[[#This Row],[adults_count]]+fact_bookings[[#This Row],[children_count]]</f>
        <v>4</v>
      </c>
      <c r="P959">
        <f>fact_bookings[[#This Row],[check_out_date]]-fact_bookings[[#This Row],[check_in_date]]</f>
        <v>4</v>
      </c>
      <c r="Q959">
        <f>ABS(fact_bookings[[#This Row],[check_in_date]]-fact_bookings[[#This Row],[booking_date]])</f>
        <v>1</v>
      </c>
      <c r="R959" s="10">
        <v>714</v>
      </c>
      <c r="S959">
        <f>fact_bookings[[#This Row],[total_room_revenue]]-fact_bookings[[#This Row],[commission_cost]]</f>
        <v>3486</v>
      </c>
      <c r="T959" s="10">
        <f>fact_bookings[[#This Row],[number_of_rooms]]*fact_bookings[[#This Row],[LOS]]</f>
        <v>12</v>
      </c>
    </row>
    <row r="960" spans="1:20" x14ac:dyDescent="0.2">
      <c r="A960" t="s">
        <v>2087</v>
      </c>
      <c r="B960" t="s">
        <v>2088</v>
      </c>
      <c r="C960" s="1">
        <v>45347</v>
      </c>
      <c r="D960" s="1">
        <v>45400</v>
      </c>
      <c r="E960" s="1">
        <v>45404</v>
      </c>
      <c r="F960" t="s">
        <v>113</v>
      </c>
      <c r="G960" t="s">
        <v>185</v>
      </c>
      <c r="H960" t="s">
        <v>172</v>
      </c>
      <c r="I960" t="s">
        <v>89</v>
      </c>
      <c r="J960" t="s">
        <v>158</v>
      </c>
      <c r="K960">
        <v>4200</v>
      </c>
      <c r="L960">
        <v>3</v>
      </c>
      <c r="M960">
        <v>6</v>
      </c>
      <c r="N960">
        <v>1</v>
      </c>
      <c r="O960">
        <f>fact_bookings[[#This Row],[adults_count]]+fact_bookings[[#This Row],[children_count]]</f>
        <v>7</v>
      </c>
      <c r="P960">
        <f>fact_bookings[[#This Row],[check_out_date]]-fact_bookings[[#This Row],[check_in_date]]</f>
        <v>4</v>
      </c>
      <c r="Q960">
        <f>ABS(fact_bookings[[#This Row],[check_in_date]]-fact_bookings[[#This Row],[booking_date]])</f>
        <v>53</v>
      </c>
      <c r="R960" s="10">
        <v>0</v>
      </c>
      <c r="S960">
        <f>fact_bookings[[#This Row],[total_room_revenue]]-fact_bookings[[#This Row],[commission_cost]]</f>
        <v>4200</v>
      </c>
      <c r="T960" s="10">
        <f>fact_bookings[[#This Row],[number_of_rooms]]*fact_bookings[[#This Row],[LOS]]</f>
        <v>12</v>
      </c>
    </row>
    <row r="961" spans="1:20" x14ac:dyDescent="0.2">
      <c r="A961" t="s">
        <v>2089</v>
      </c>
      <c r="B961" t="s">
        <v>2090</v>
      </c>
      <c r="C961" s="1">
        <v>45316</v>
      </c>
      <c r="D961" s="1">
        <v>45320</v>
      </c>
      <c r="E961" s="1">
        <v>45333</v>
      </c>
      <c r="F961" t="s">
        <v>113</v>
      </c>
      <c r="G961" t="s">
        <v>185</v>
      </c>
      <c r="H961" t="s">
        <v>179</v>
      </c>
      <c r="I961" t="s">
        <v>93</v>
      </c>
      <c r="J961" t="s">
        <v>158</v>
      </c>
      <c r="K961">
        <v>4550</v>
      </c>
      <c r="L961">
        <v>1</v>
      </c>
      <c r="M961">
        <v>1</v>
      </c>
      <c r="N961">
        <v>0</v>
      </c>
      <c r="O961">
        <f>fact_bookings[[#This Row],[adults_count]]+fact_bookings[[#This Row],[children_count]]</f>
        <v>1</v>
      </c>
      <c r="P961">
        <f>fact_bookings[[#This Row],[check_out_date]]-fact_bookings[[#This Row],[check_in_date]]</f>
        <v>13</v>
      </c>
      <c r="Q961">
        <f>ABS(fact_bookings[[#This Row],[check_in_date]]-fact_bookings[[#This Row],[booking_date]])</f>
        <v>4</v>
      </c>
      <c r="R961" s="10">
        <v>227.5</v>
      </c>
      <c r="S961">
        <f>fact_bookings[[#This Row],[total_room_revenue]]-fact_bookings[[#This Row],[commission_cost]]</f>
        <v>4322.5</v>
      </c>
      <c r="T961" s="10">
        <f>fact_bookings[[#This Row],[number_of_rooms]]*fact_bookings[[#This Row],[LOS]]</f>
        <v>13</v>
      </c>
    </row>
    <row r="962" spans="1:20" x14ac:dyDescent="0.2">
      <c r="A962" t="s">
        <v>2091</v>
      </c>
      <c r="B962" t="s">
        <v>2092</v>
      </c>
      <c r="C962" s="1">
        <v>45361</v>
      </c>
      <c r="D962" s="1">
        <v>45450</v>
      </c>
      <c r="E962" s="1">
        <v>45453</v>
      </c>
      <c r="F962" t="s">
        <v>113</v>
      </c>
      <c r="G962" t="s">
        <v>156</v>
      </c>
      <c r="H962" t="s">
        <v>182</v>
      </c>
      <c r="I962" t="s">
        <v>91</v>
      </c>
      <c r="J962" t="s">
        <v>173</v>
      </c>
      <c r="K962">
        <v>1050</v>
      </c>
      <c r="L962">
        <v>1</v>
      </c>
      <c r="M962">
        <v>2</v>
      </c>
      <c r="N962">
        <v>0</v>
      </c>
      <c r="O962">
        <f>fact_bookings[[#This Row],[adults_count]]+fact_bookings[[#This Row],[children_count]]</f>
        <v>2</v>
      </c>
      <c r="P962">
        <f>fact_bookings[[#This Row],[check_out_date]]-fact_bookings[[#This Row],[check_in_date]]</f>
        <v>3</v>
      </c>
      <c r="Q962">
        <f>ABS(fact_bookings[[#This Row],[check_in_date]]-fact_bookings[[#This Row],[booking_date]])</f>
        <v>89</v>
      </c>
      <c r="R962" s="10">
        <v>0</v>
      </c>
      <c r="S962">
        <f>fact_bookings[[#This Row],[total_room_revenue]]-fact_bookings[[#This Row],[commission_cost]]</f>
        <v>1050</v>
      </c>
      <c r="T962" s="10">
        <f>fact_bookings[[#This Row],[number_of_rooms]]*fact_bookings[[#This Row],[LOS]]</f>
        <v>3</v>
      </c>
    </row>
    <row r="963" spans="1:20" x14ac:dyDescent="0.2">
      <c r="A963" t="s">
        <v>2093</v>
      </c>
      <c r="B963" t="s">
        <v>2094</v>
      </c>
      <c r="C963" s="1">
        <v>45292</v>
      </c>
      <c r="D963" s="1">
        <v>45293</v>
      </c>
      <c r="E963" s="1">
        <v>45301</v>
      </c>
      <c r="F963" t="s">
        <v>112</v>
      </c>
      <c r="G963" t="s">
        <v>185</v>
      </c>
      <c r="H963" t="s">
        <v>172</v>
      </c>
      <c r="I963" t="s">
        <v>91</v>
      </c>
      <c r="J963" t="s">
        <v>173</v>
      </c>
      <c r="K963">
        <v>19200</v>
      </c>
      <c r="L963">
        <v>3</v>
      </c>
      <c r="M963">
        <v>9</v>
      </c>
      <c r="N963">
        <v>2</v>
      </c>
      <c r="O963">
        <f>fact_bookings[[#This Row],[adults_count]]+fact_bookings[[#This Row],[children_count]]</f>
        <v>11</v>
      </c>
      <c r="P963">
        <f>fact_bookings[[#This Row],[check_out_date]]-fact_bookings[[#This Row],[check_in_date]]</f>
        <v>8</v>
      </c>
      <c r="Q963">
        <f>ABS(fact_bookings[[#This Row],[check_in_date]]-fact_bookings[[#This Row],[booking_date]])</f>
        <v>1</v>
      </c>
      <c r="R963" s="10">
        <v>0</v>
      </c>
      <c r="S963">
        <f>fact_bookings[[#This Row],[total_room_revenue]]-fact_bookings[[#This Row],[commission_cost]]</f>
        <v>19200</v>
      </c>
      <c r="T963" s="10">
        <f>fact_bookings[[#This Row],[number_of_rooms]]*fact_bookings[[#This Row],[LOS]]</f>
        <v>24</v>
      </c>
    </row>
    <row r="964" spans="1:20" x14ac:dyDescent="0.2">
      <c r="A964" t="s">
        <v>2095</v>
      </c>
      <c r="B964" t="s">
        <v>2096</v>
      </c>
      <c r="C964" s="1">
        <v>45333</v>
      </c>
      <c r="D964" s="1">
        <v>45344</v>
      </c>
      <c r="E964" s="1">
        <v>45346</v>
      </c>
      <c r="F964" t="s">
        <v>113</v>
      </c>
      <c r="G964" t="s">
        <v>164</v>
      </c>
      <c r="H964" t="s">
        <v>172</v>
      </c>
      <c r="I964" t="s">
        <v>90</v>
      </c>
      <c r="J964" t="s">
        <v>173</v>
      </c>
      <c r="K964">
        <v>2800</v>
      </c>
      <c r="L964">
        <v>4</v>
      </c>
      <c r="M964">
        <v>8</v>
      </c>
      <c r="N964">
        <v>5</v>
      </c>
      <c r="O964">
        <f>fact_bookings[[#This Row],[adults_count]]+fact_bookings[[#This Row],[children_count]]</f>
        <v>13</v>
      </c>
      <c r="P964">
        <f>fact_bookings[[#This Row],[check_out_date]]-fact_bookings[[#This Row],[check_in_date]]</f>
        <v>2</v>
      </c>
      <c r="Q964">
        <f>ABS(fact_bookings[[#This Row],[check_in_date]]-fact_bookings[[#This Row],[booking_date]])</f>
        <v>11</v>
      </c>
      <c r="R964" s="10">
        <v>0</v>
      </c>
      <c r="S964">
        <f>fact_bookings[[#This Row],[total_room_revenue]]-fact_bookings[[#This Row],[commission_cost]]</f>
        <v>2800</v>
      </c>
      <c r="T964" s="10">
        <f>fact_bookings[[#This Row],[number_of_rooms]]*fact_bookings[[#This Row],[LOS]]</f>
        <v>8</v>
      </c>
    </row>
    <row r="965" spans="1:20" x14ac:dyDescent="0.2">
      <c r="A965" t="s">
        <v>2097</v>
      </c>
      <c r="B965" t="s">
        <v>2098</v>
      </c>
      <c r="C965" s="1">
        <v>45373</v>
      </c>
      <c r="D965" s="1">
        <v>45438</v>
      </c>
      <c r="E965" s="1">
        <v>45444</v>
      </c>
      <c r="F965" t="s">
        <v>113</v>
      </c>
      <c r="G965" t="s">
        <v>178</v>
      </c>
      <c r="H965" t="s">
        <v>179</v>
      </c>
      <c r="I965" t="s">
        <v>89</v>
      </c>
      <c r="J965" t="s">
        <v>173</v>
      </c>
      <c r="K965">
        <v>4200</v>
      </c>
      <c r="L965">
        <v>2</v>
      </c>
      <c r="M965">
        <v>4</v>
      </c>
      <c r="N965">
        <v>1</v>
      </c>
      <c r="O965">
        <f>fact_bookings[[#This Row],[adults_count]]+fact_bookings[[#This Row],[children_count]]</f>
        <v>5</v>
      </c>
      <c r="P965">
        <f>fact_bookings[[#This Row],[check_out_date]]-fact_bookings[[#This Row],[check_in_date]]</f>
        <v>6</v>
      </c>
      <c r="Q965">
        <f>ABS(fact_bookings[[#This Row],[check_in_date]]-fact_bookings[[#This Row],[booking_date]])</f>
        <v>65</v>
      </c>
      <c r="R965" s="10">
        <v>210</v>
      </c>
      <c r="S965">
        <f>fact_bookings[[#This Row],[total_room_revenue]]-fact_bookings[[#This Row],[commission_cost]]</f>
        <v>3990</v>
      </c>
      <c r="T965" s="10">
        <f>fact_bookings[[#This Row],[number_of_rooms]]*fact_bookings[[#This Row],[LOS]]</f>
        <v>12</v>
      </c>
    </row>
    <row r="966" spans="1:20" x14ac:dyDescent="0.2">
      <c r="A966" t="s">
        <v>2099</v>
      </c>
      <c r="B966" t="s">
        <v>2100</v>
      </c>
      <c r="C966" s="1">
        <v>45355</v>
      </c>
      <c r="D966" s="1">
        <v>45391</v>
      </c>
      <c r="E966" s="1">
        <v>45392</v>
      </c>
      <c r="F966" t="s">
        <v>113</v>
      </c>
      <c r="G966" t="s">
        <v>168</v>
      </c>
      <c r="H966" t="s">
        <v>161</v>
      </c>
      <c r="I966" t="s">
        <v>92</v>
      </c>
      <c r="J966" t="s">
        <v>158</v>
      </c>
      <c r="K966">
        <v>1050</v>
      </c>
      <c r="L966">
        <v>3</v>
      </c>
      <c r="M966">
        <v>6</v>
      </c>
      <c r="N966">
        <v>4</v>
      </c>
      <c r="O966">
        <f>fact_bookings[[#This Row],[adults_count]]+fact_bookings[[#This Row],[children_count]]</f>
        <v>10</v>
      </c>
      <c r="P966">
        <f>fact_bookings[[#This Row],[check_out_date]]-fact_bookings[[#This Row],[check_in_date]]</f>
        <v>1</v>
      </c>
      <c r="Q966">
        <f>ABS(fact_bookings[[#This Row],[check_in_date]]-fact_bookings[[#This Row],[booking_date]])</f>
        <v>36</v>
      </c>
      <c r="R966" s="10">
        <v>157.5</v>
      </c>
      <c r="S966">
        <f>fact_bookings[[#This Row],[total_room_revenue]]-fact_bookings[[#This Row],[commission_cost]]</f>
        <v>892.5</v>
      </c>
      <c r="T966" s="10">
        <f>fact_bookings[[#This Row],[number_of_rooms]]*fact_bookings[[#This Row],[LOS]]</f>
        <v>3</v>
      </c>
    </row>
    <row r="967" spans="1:20" x14ac:dyDescent="0.2">
      <c r="A967" t="s">
        <v>2101</v>
      </c>
      <c r="B967" t="s">
        <v>2102</v>
      </c>
      <c r="C967" s="1">
        <v>45293</v>
      </c>
      <c r="D967" s="1">
        <v>45331</v>
      </c>
      <c r="E967" s="1">
        <v>45334</v>
      </c>
      <c r="F967" t="s">
        <v>113</v>
      </c>
      <c r="G967" t="s">
        <v>190</v>
      </c>
      <c r="H967" t="s">
        <v>228</v>
      </c>
      <c r="I967" t="s">
        <v>91</v>
      </c>
      <c r="J967" t="s">
        <v>173</v>
      </c>
      <c r="K967">
        <v>4200</v>
      </c>
      <c r="L967">
        <v>4</v>
      </c>
      <c r="M967">
        <v>12</v>
      </c>
      <c r="N967">
        <v>2</v>
      </c>
      <c r="O967">
        <f>fact_bookings[[#This Row],[adults_count]]+fact_bookings[[#This Row],[children_count]]</f>
        <v>14</v>
      </c>
      <c r="P967">
        <f>fact_bookings[[#This Row],[check_out_date]]-fact_bookings[[#This Row],[check_in_date]]</f>
        <v>3</v>
      </c>
      <c r="Q967">
        <f>ABS(fact_bookings[[#This Row],[check_in_date]]-fact_bookings[[#This Row],[booking_date]])</f>
        <v>38</v>
      </c>
      <c r="R967" s="10">
        <v>420</v>
      </c>
      <c r="S967">
        <f>fact_bookings[[#This Row],[total_room_revenue]]-fact_bookings[[#This Row],[commission_cost]]</f>
        <v>3780</v>
      </c>
      <c r="T967" s="10">
        <f>fact_bookings[[#This Row],[number_of_rooms]]*fact_bookings[[#This Row],[LOS]]</f>
        <v>12</v>
      </c>
    </row>
    <row r="968" spans="1:20" x14ac:dyDescent="0.2">
      <c r="A968" t="s">
        <v>2103</v>
      </c>
      <c r="B968" t="s">
        <v>2104</v>
      </c>
      <c r="C968" s="1">
        <v>45361</v>
      </c>
      <c r="D968" s="1">
        <v>45430</v>
      </c>
      <c r="E968" s="1">
        <v>45436</v>
      </c>
      <c r="F968" t="s">
        <v>113</v>
      </c>
      <c r="G968" t="s">
        <v>178</v>
      </c>
      <c r="H968" t="s">
        <v>182</v>
      </c>
      <c r="I968" t="s">
        <v>90</v>
      </c>
      <c r="J968" t="s">
        <v>173</v>
      </c>
      <c r="K968">
        <v>4200</v>
      </c>
      <c r="L968">
        <v>2</v>
      </c>
      <c r="M968">
        <v>2</v>
      </c>
      <c r="N968">
        <v>0</v>
      </c>
      <c r="O968">
        <f>fact_bookings[[#This Row],[adults_count]]+fact_bookings[[#This Row],[children_count]]</f>
        <v>2</v>
      </c>
      <c r="P968">
        <f>fact_bookings[[#This Row],[check_out_date]]-fact_bookings[[#This Row],[check_in_date]]</f>
        <v>6</v>
      </c>
      <c r="Q968">
        <f>ABS(fact_bookings[[#This Row],[check_in_date]]-fact_bookings[[#This Row],[booking_date]])</f>
        <v>69</v>
      </c>
      <c r="R968" s="10">
        <v>0</v>
      </c>
      <c r="S968">
        <f>fact_bookings[[#This Row],[total_room_revenue]]-fact_bookings[[#This Row],[commission_cost]]</f>
        <v>4200</v>
      </c>
      <c r="T968" s="10">
        <f>fact_bookings[[#This Row],[number_of_rooms]]*fact_bookings[[#This Row],[LOS]]</f>
        <v>12</v>
      </c>
    </row>
    <row r="969" spans="1:20" x14ac:dyDescent="0.2">
      <c r="A969" t="s">
        <v>2105</v>
      </c>
      <c r="B969" t="s">
        <v>2106</v>
      </c>
      <c r="C969" s="1">
        <v>45324</v>
      </c>
      <c r="D969" s="1">
        <v>45396</v>
      </c>
      <c r="E969" s="1">
        <v>45398</v>
      </c>
      <c r="F969" t="s">
        <v>113</v>
      </c>
      <c r="G969" t="s">
        <v>156</v>
      </c>
      <c r="H969" t="s">
        <v>157</v>
      </c>
      <c r="I969" t="s">
        <v>89</v>
      </c>
      <c r="J969" t="s">
        <v>158</v>
      </c>
      <c r="K969">
        <v>2100</v>
      </c>
      <c r="L969">
        <v>3</v>
      </c>
      <c r="M969">
        <v>6</v>
      </c>
      <c r="N969">
        <v>4</v>
      </c>
      <c r="O969">
        <f>fact_bookings[[#This Row],[adults_count]]+fact_bookings[[#This Row],[children_count]]</f>
        <v>10</v>
      </c>
      <c r="P969">
        <f>fact_bookings[[#This Row],[check_out_date]]-fact_bookings[[#This Row],[check_in_date]]</f>
        <v>2</v>
      </c>
      <c r="Q969">
        <f>ABS(fact_bookings[[#This Row],[check_in_date]]-fact_bookings[[#This Row],[booking_date]])</f>
        <v>72</v>
      </c>
      <c r="R969" s="10">
        <v>0</v>
      </c>
      <c r="S969">
        <f>fact_bookings[[#This Row],[total_room_revenue]]-fact_bookings[[#This Row],[commission_cost]]</f>
        <v>2100</v>
      </c>
      <c r="T969" s="10">
        <f>fact_bookings[[#This Row],[number_of_rooms]]*fact_bookings[[#This Row],[LOS]]</f>
        <v>6</v>
      </c>
    </row>
    <row r="970" spans="1:20" x14ac:dyDescent="0.2">
      <c r="A970" t="s">
        <v>2107</v>
      </c>
      <c r="B970" t="s">
        <v>2108</v>
      </c>
      <c r="C970" s="1">
        <v>45329</v>
      </c>
      <c r="D970" s="1">
        <v>45369</v>
      </c>
      <c r="E970" s="1">
        <v>45371</v>
      </c>
      <c r="F970" t="s">
        <v>112</v>
      </c>
      <c r="G970" t="s">
        <v>164</v>
      </c>
      <c r="H970" t="s">
        <v>157</v>
      </c>
      <c r="I970" t="s">
        <v>90</v>
      </c>
      <c r="J970" t="s">
        <v>158</v>
      </c>
      <c r="K970">
        <v>1600</v>
      </c>
      <c r="L970">
        <v>1</v>
      </c>
      <c r="M970">
        <v>1</v>
      </c>
      <c r="N970">
        <v>0</v>
      </c>
      <c r="O970">
        <f>fact_bookings[[#This Row],[adults_count]]+fact_bookings[[#This Row],[children_count]]</f>
        <v>1</v>
      </c>
      <c r="P970">
        <f>fact_bookings[[#This Row],[check_out_date]]-fact_bookings[[#This Row],[check_in_date]]</f>
        <v>2</v>
      </c>
      <c r="Q970">
        <f>ABS(fact_bookings[[#This Row],[check_in_date]]-fact_bookings[[#This Row],[booking_date]])</f>
        <v>40</v>
      </c>
      <c r="R970" s="10">
        <v>0</v>
      </c>
      <c r="S970">
        <f>fact_bookings[[#This Row],[total_room_revenue]]-fact_bookings[[#This Row],[commission_cost]]</f>
        <v>1600</v>
      </c>
      <c r="T970" s="10">
        <f>fact_bookings[[#This Row],[number_of_rooms]]*fact_bookings[[#This Row],[LOS]]</f>
        <v>2</v>
      </c>
    </row>
    <row r="971" spans="1:20" x14ac:dyDescent="0.2">
      <c r="A971" t="s">
        <v>2109</v>
      </c>
      <c r="B971" t="s">
        <v>2110</v>
      </c>
      <c r="C971" s="1">
        <v>45374</v>
      </c>
      <c r="D971" s="1">
        <v>45393</v>
      </c>
      <c r="E971" s="1">
        <v>45401</v>
      </c>
      <c r="F971" t="s">
        <v>110</v>
      </c>
      <c r="G971" t="s">
        <v>156</v>
      </c>
      <c r="H971" t="s">
        <v>161</v>
      </c>
      <c r="I971" t="s">
        <v>89</v>
      </c>
      <c r="J971" t="s">
        <v>158</v>
      </c>
      <c r="K971">
        <v>13200</v>
      </c>
      <c r="L971">
        <v>3</v>
      </c>
      <c r="M971">
        <v>3</v>
      </c>
      <c r="N971">
        <v>1</v>
      </c>
      <c r="O971">
        <f>fact_bookings[[#This Row],[adults_count]]+fact_bookings[[#This Row],[children_count]]</f>
        <v>4</v>
      </c>
      <c r="P971">
        <f>fact_bookings[[#This Row],[check_out_date]]-fact_bookings[[#This Row],[check_in_date]]</f>
        <v>8</v>
      </c>
      <c r="Q971">
        <f>ABS(fact_bookings[[#This Row],[check_in_date]]-fact_bookings[[#This Row],[booking_date]])</f>
        <v>19</v>
      </c>
      <c r="R971" s="10">
        <v>1980</v>
      </c>
      <c r="S971">
        <f>fact_bookings[[#This Row],[total_room_revenue]]-fact_bookings[[#This Row],[commission_cost]]</f>
        <v>11220</v>
      </c>
      <c r="T971" s="10">
        <f>fact_bookings[[#This Row],[number_of_rooms]]*fact_bookings[[#This Row],[LOS]]</f>
        <v>24</v>
      </c>
    </row>
    <row r="972" spans="1:20" x14ac:dyDescent="0.2">
      <c r="A972" t="s">
        <v>2111</v>
      </c>
      <c r="B972" t="s">
        <v>2112</v>
      </c>
      <c r="C972" s="1">
        <v>45366</v>
      </c>
      <c r="D972" s="1">
        <v>45408</v>
      </c>
      <c r="E972" s="1">
        <v>45413</v>
      </c>
      <c r="F972" t="s">
        <v>114</v>
      </c>
      <c r="G972" t="s">
        <v>156</v>
      </c>
      <c r="H972" t="s">
        <v>161</v>
      </c>
      <c r="I972" t="s">
        <v>89</v>
      </c>
      <c r="J972" t="s">
        <v>158</v>
      </c>
      <c r="K972">
        <v>6000</v>
      </c>
      <c r="L972">
        <v>1</v>
      </c>
      <c r="M972">
        <v>2</v>
      </c>
      <c r="N972">
        <v>1</v>
      </c>
      <c r="O972">
        <f>fact_bookings[[#This Row],[adults_count]]+fact_bookings[[#This Row],[children_count]]</f>
        <v>3</v>
      </c>
      <c r="P972">
        <f>fact_bookings[[#This Row],[check_out_date]]-fact_bookings[[#This Row],[check_in_date]]</f>
        <v>5</v>
      </c>
      <c r="Q972">
        <f>ABS(fact_bookings[[#This Row],[check_in_date]]-fact_bookings[[#This Row],[booking_date]])</f>
        <v>42</v>
      </c>
      <c r="R972" s="10">
        <v>900</v>
      </c>
      <c r="S972">
        <f>fact_bookings[[#This Row],[total_room_revenue]]-fact_bookings[[#This Row],[commission_cost]]</f>
        <v>5100</v>
      </c>
      <c r="T972" s="10">
        <f>fact_bookings[[#This Row],[number_of_rooms]]*fact_bookings[[#This Row],[LOS]]</f>
        <v>5</v>
      </c>
    </row>
    <row r="973" spans="1:20" x14ac:dyDescent="0.2">
      <c r="A973" t="s">
        <v>2113</v>
      </c>
      <c r="B973" t="s">
        <v>2114</v>
      </c>
      <c r="C973" s="1">
        <v>45350</v>
      </c>
      <c r="D973" s="1">
        <v>45439</v>
      </c>
      <c r="E973" s="1">
        <v>45441</v>
      </c>
      <c r="F973" t="s">
        <v>110</v>
      </c>
      <c r="G973" t="s">
        <v>171</v>
      </c>
      <c r="H973" t="s">
        <v>179</v>
      </c>
      <c r="I973" t="s">
        <v>90</v>
      </c>
      <c r="J973" t="s">
        <v>158</v>
      </c>
      <c r="K973">
        <v>3300</v>
      </c>
      <c r="L973">
        <v>3</v>
      </c>
      <c r="M973">
        <v>3</v>
      </c>
      <c r="N973">
        <v>3</v>
      </c>
      <c r="O973">
        <f>fact_bookings[[#This Row],[adults_count]]+fact_bookings[[#This Row],[children_count]]</f>
        <v>6</v>
      </c>
      <c r="P973">
        <f>fact_bookings[[#This Row],[check_out_date]]-fact_bookings[[#This Row],[check_in_date]]</f>
        <v>2</v>
      </c>
      <c r="Q973">
        <f>ABS(fact_bookings[[#This Row],[check_in_date]]-fact_bookings[[#This Row],[booking_date]])</f>
        <v>89</v>
      </c>
      <c r="R973" s="10">
        <v>165</v>
      </c>
      <c r="S973">
        <f>fact_bookings[[#This Row],[total_room_revenue]]-fact_bookings[[#This Row],[commission_cost]]</f>
        <v>3135</v>
      </c>
      <c r="T973" s="10">
        <f>fact_bookings[[#This Row],[number_of_rooms]]*fact_bookings[[#This Row],[LOS]]</f>
        <v>6</v>
      </c>
    </row>
    <row r="974" spans="1:20" x14ac:dyDescent="0.2">
      <c r="A974" t="s">
        <v>2115</v>
      </c>
      <c r="B974" t="s">
        <v>2116</v>
      </c>
      <c r="C974" s="1">
        <v>45317</v>
      </c>
      <c r="D974" s="1">
        <v>45324</v>
      </c>
      <c r="E974" s="1">
        <v>45325</v>
      </c>
      <c r="F974" t="s">
        <v>113</v>
      </c>
      <c r="G974" t="s">
        <v>185</v>
      </c>
      <c r="H974" t="s">
        <v>172</v>
      </c>
      <c r="I974" t="s">
        <v>92</v>
      </c>
      <c r="J974" t="s">
        <v>158</v>
      </c>
      <c r="K974">
        <v>1050</v>
      </c>
      <c r="L974">
        <v>3</v>
      </c>
      <c r="M974">
        <v>3</v>
      </c>
      <c r="N974">
        <v>1</v>
      </c>
      <c r="O974">
        <f>fact_bookings[[#This Row],[adults_count]]+fact_bookings[[#This Row],[children_count]]</f>
        <v>4</v>
      </c>
      <c r="P974">
        <f>fact_bookings[[#This Row],[check_out_date]]-fact_bookings[[#This Row],[check_in_date]]</f>
        <v>1</v>
      </c>
      <c r="Q974">
        <f>ABS(fact_bookings[[#This Row],[check_in_date]]-fact_bookings[[#This Row],[booking_date]])</f>
        <v>7</v>
      </c>
      <c r="R974" s="10">
        <v>0</v>
      </c>
      <c r="S974">
        <f>fact_bookings[[#This Row],[total_room_revenue]]-fact_bookings[[#This Row],[commission_cost]]</f>
        <v>1050</v>
      </c>
      <c r="T974" s="10">
        <f>fact_bookings[[#This Row],[number_of_rooms]]*fact_bookings[[#This Row],[LOS]]</f>
        <v>3</v>
      </c>
    </row>
    <row r="975" spans="1:20" x14ac:dyDescent="0.2">
      <c r="A975" t="s">
        <v>2117</v>
      </c>
      <c r="B975" t="s">
        <v>2118</v>
      </c>
      <c r="C975" s="1">
        <v>45344</v>
      </c>
      <c r="D975" s="1">
        <v>45383</v>
      </c>
      <c r="E975" s="1">
        <v>45389</v>
      </c>
      <c r="F975" t="s">
        <v>111</v>
      </c>
      <c r="G975" t="s">
        <v>185</v>
      </c>
      <c r="H975" t="s">
        <v>228</v>
      </c>
      <c r="I975" t="s">
        <v>91</v>
      </c>
      <c r="J975" t="s">
        <v>158</v>
      </c>
      <c r="K975">
        <v>19800</v>
      </c>
      <c r="L975">
        <v>3</v>
      </c>
      <c r="M975">
        <v>9</v>
      </c>
      <c r="N975">
        <v>0</v>
      </c>
      <c r="O975">
        <f>fact_bookings[[#This Row],[adults_count]]+fact_bookings[[#This Row],[children_count]]</f>
        <v>9</v>
      </c>
      <c r="P975">
        <f>fact_bookings[[#This Row],[check_out_date]]-fact_bookings[[#This Row],[check_in_date]]</f>
        <v>6</v>
      </c>
      <c r="Q975">
        <f>ABS(fact_bookings[[#This Row],[check_in_date]]-fact_bookings[[#This Row],[booking_date]])</f>
        <v>39</v>
      </c>
      <c r="R975" s="10">
        <v>1980</v>
      </c>
      <c r="S975">
        <f>fact_bookings[[#This Row],[total_room_revenue]]-fact_bookings[[#This Row],[commission_cost]]</f>
        <v>17820</v>
      </c>
      <c r="T975" s="10">
        <f>fact_bookings[[#This Row],[number_of_rooms]]*fact_bookings[[#This Row],[LOS]]</f>
        <v>18</v>
      </c>
    </row>
    <row r="976" spans="1:20" x14ac:dyDescent="0.2">
      <c r="A976" t="s">
        <v>2119</v>
      </c>
      <c r="B976" t="s">
        <v>2120</v>
      </c>
      <c r="C976" s="1">
        <v>45309</v>
      </c>
      <c r="D976" s="1">
        <v>45356</v>
      </c>
      <c r="E976" s="1">
        <v>45359</v>
      </c>
      <c r="F976" t="s">
        <v>113</v>
      </c>
      <c r="G976" t="s">
        <v>171</v>
      </c>
      <c r="H976" t="s">
        <v>157</v>
      </c>
      <c r="I976" t="s">
        <v>90</v>
      </c>
      <c r="J976" t="s">
        <v>158</v>
      </c>
      <c r="K976">
        <v>2100</v>
      </c>
      <c r="L976">
        <v>2</v>
      </c>
      <c r="M976">
        <v>6</v>
      </c>
      <c r="N976">
        <v>0</v>
      </c>
      <c r="O976">
        <f>fact_bookings[[#This Row],[adults_count]]+fact_bookings[[#This Row],[children_count]]</f>
        <v>6</v>
      </c>
      <c r="P976">
        <f>fact_bookings[[#This Row],[check_out_date]]-fact_bookings[[#This Row],[check_in_date]]</f>
        <v>3</v>
      </c>
      <c r="Q976">
        <f>ABS(fact_bookings[[#This Row],[check_in_date]]-fact_bookings[[#This Row],[booking_date]])</f>
        <v>47</v>
      </c>
      <c r="R976" s="10">
        <v>0</v>
      </c>
      <c r="S976">
        <f>fact_bookings[[#This Row],[total_room_revenue]]-fact_bookings[[#This Row],[commission_cost]]</f>
        <v>2100</v>
      </c>
      <c r="T976" s="10">
        <f>fact_bookings[[#This Row],[number_of_rooms]]*fact_bookings[[#This Row],[LOS]]</f>
        <v>6</v>
      </c>
    </row>
    <row r="977" spans="1:20" x14ac:dyDescent="0.2">
      <c r="A977" t="s">
        <v>2121</v>
      </c>
      <c r="B977" t="s">
        <v>2122</v>
      </c>
      <c r="C977" s="1">
        <v>45347</v>
      </c>
      <c r="D977" s="1">
        <v>45428</v>
      </c>
      <c r="E977" s="1">
        <v>45442</v>
      </c>
      <c r="F977" t="s">
        <v>114</v>
      </c>
      <c r="G977" t="s">
        <v>185</v>
      </c>
      <c r="H977" t="s">
        <v>182</v>
      </c>
      <c r="I977" t="s">
        <v>90</v>
      </c>
      <c r="J977" t="s">
        <v>158</v>
      </c>
      <c r="K977">
        <v>16800</v>
      </c>
      <c r="L977">
        <v>1</v>
      </c>
      <c r="M977">
        <v>1</v>
      </c>
      <c r="N977">
        <v>1</v>
      </c>
      <c r="O977">
        <f>fact_bookings[[#This Row],[adults_count]]+fact_bookings[[#This Row],[children_count]]</f>
        <v>2</v>
      </c>
      <c r="P977">
        <f>fact_bookings[[#This Row],[check_out_date]]-fact_bookings[[#This Row],[check_in_date]]</f>
        <v>14</v>
      </c>
      <c r="Q977">
        <f>ABS(fact_bookings[[#This Row],[check_in_date]]-fact_bookings[[#This Row],[booking_date]])</f>
        <v>81</v>
      </c>
      <c r="R977" s="10">
        <v>0</v>
      </c>
      <c r="S977">
        <f>fact_bookings[[#This Row],[total_room_revenue]]-fact_bookings[[#This Row],[commission_cost]]</f>
        <v>16800</v>
      </c>
      <c r="T977" s="10">
        <f>fact_bookings[[#This Row],[number_of_rooms]]*fact_bookings[[#This Row],[LOS]]</f>
        <v>14</v>
      </c>
    </row>
    <row r="978" spans="1:20" x14ac:dyDescent="0.2">
      <c r="A978" t="s">
        <v>2123</v>
      </c>
      <c r="B978" t="s">
        <v>2124</v>
      </c>
      <c r="C978" s="1">
        <v>45368</v>
      </c>
      <c r="D978" s="1">
        <v>45398</v>
      </c>
      <c r="E978" s="1">
        <v>45407</v>
      </c>
      <c r="F978" t="s">
        <v>113</v>
      </c>
      <c r="G978" t="s">
        <v>190</v>
      </c>
      <c r="H978" t="s">
        <v>161</v>
      </c>
      <c r="I978" t="s">
        <v>92</v>
      </c>
      <c r="J978" t="s">
        <v>158</v>
      </c>
      <c r="K978">
        <v>3150</v>
      </c>
      <c r="L978">
        <v>1</v>
      </c>
      <c r="M978">
        <v>1</v>
      </c>
      <c r="N978">
        <v>1</v>
      </c>
      <c r="O978">
        <f>fact_bookings[[#This Row],[adults_count]]+fact_bookings[[#This Row],[children_count]]</f>
        <v>2</v>
      </c>
      <c r="P978">
        <f>fact_bookings[[#This Row],[check_out_date]]-fact_bookings[[#This Row],[check_in_date]]</f>
        <v>9</v>
      </c>
      <c r="Q978">
        <f>ABS(fact_bookings[[#This Row],[check_in_date]]-fact_bookings[[#This Row],[booking_date]])</f>
        <v>30</v>
      </c>
      <c r="R978" s="10">
        <v>472.5</v>
      </c>
      <c r="S978">
        <f>fact_bookings[[#This Row],[total_room_revenue]]-fact_bookings[[#This Row],[commission_cost]]</f>
        <v>2677.5</v>
      </c>
      <c r="T978" s="10">
        <f>fact_bookings[[#This Row],[number_of_rooms]]*fact_bookings[[#This Row],[LOS]]</f>
        <v>9</v>
      </c>
    </row>
    <row r="979" spans="1:20" x14ac:dyDescent="0.2">
      <c r="A979" t="s">
        <v>2125</v>
      </c>
      <c r="B979" t="s">
        <v>2126</v>
      </c>
      <c r="C979" s="1">
        <v>45310</v>
      </c>
      <c r="D979" s="1">
        <v>45313</v>
      </c>
      <c r="E979" s="1">
        <v>45316</v>
      </c>
      <c r="F979" t="s">
        <v>113</v>
      </c>
      <c r="G979" t="s">
        <v>178</v>
      </c>
      <c r="H979" t="s">
        <v>172</v>
      </c>
      <c r="I979" t="s">
        <v>90</v>
      </c>
      <c r="J979" t="s">
        <v>133</v>
      </c>
      <c r="K979">
        <v>0</v>
      </c>
      <c r="L979">
        <v>7</v>
      </c>
      <c r="M979">
        <v>0</v>
      </c>
      <c r="N979">
        <v>0</v>
      </c>
      <c r="O979">
        <f>fact_bookings[[#This Row],[adults_count]]+fact_bookings[[#This Row],[children_count]]</f>
        <v>0</v>
      </c>
      <c r="P979">
        <f>fact_bookings[[#This Row],[check_out_date]]-fact_bookings[[#This Row],[check_in_date]]</f>
        <v>3</v>
      </c>
      <c r="Q979">
        <f>ABS(fact_bookings[[#This Row],[check_in_date]]-fact_bookings[[#This Row],[booking_date]])</f>
        <v>3</v>
      </c>
      <c r="R979" s="10">
        <v>0</v>
      </c>
      <c r="S979">
        <f>fact_bookings[[#This Row],[total_room_revenue]]-fact_bookings[[#This Row],[commission_cost]]</f>
        <v>0</v>
      </c>
      <c r="T979" s="10">
        <f>fact_bookings[[#This Row],[number_of_rooms]]*fact_bookings[[#This Row],[LOS]]</f>
        <v>21</v>
      </c>
    </row>
    <row r="980" spans="1:20" x14ac:dyDescent="0.2">
      <c r="A980" t="s">
        <v>2127</v>
      </c>
      <c r="B980" t="s">
        <v>2128</v>
      </c>
      <c r="C980" s="1">
        <v>45346</v>
      </c>
      <c r="D980" s="1">
        <v>45398</v>
      </c>
      <c r="E980" s="1">
        <v>45405</v>
      </c>
      <c r="F980" t="s">
        <v>113</v>
      </c>
      <c r="G980" t="s">
        <v>185</v>
      </c>
      <c r="H980" t="s">
        <v>228</v>
      </c>
      <c r="I980" t="s">
        <v>89</v>
      </c>
      <c r="J980" t="s">
        <v>158</v>
      </c>
      <c r="K980">
        <v>4900</v>
      </c>
      <c r="L980">
        <v>2</v>
      </c>
      <c r="M980">
        <v>4</v>
      </c>
      <c r="N980">
        <v>1</v>
      </c>
      <c r="O980">
        <f>fact_bookings[[#This Row],[adults_count]]+fact_bookings[[#This Row],[children_count]]</f>
        <v>5</v>
      </c>
      <c r="P980">
        <f>fact_bookings[[#This Row],[check_out_date]]-fact_bookings[[#This Row],[check_in_date]]</f>
        <v>7</v>
      </c>
      <c r="Q980">
        <f>ABS(fact_bookings[[#This Row],[check_in_date]]-fact_bookings[[#This Row],[booking_date]])</f>
        <v>52</v>
      </c>
      <c r="R980" s="10">
        <v>490</v>
      </c>
      <c r="S980">
        <f>fact_bookings[[#This Row],[total_room_revenue]]-fact_bookings[[#This Row],[commission_cost]]</f>
        <v>4410</v>
      </c>
      <c r="T980" s="10">
        <f>fact_bookings[[#This Row],[number_of_rooms]]*fact_bookings[[#This Row],[LOS]]</f>
        <v>14</v>
      </c>
    </row>
    <row r="981" spans="1:20" x14ac:dyDescent="0.2">
      <c r="A981" t="s">
        <v>2129</v>
      </c>
      <c r="B981" t="s">
        <v>2130</v>
      </c>
      <c r="C981" s="1">
        <v>45375</v>
      </c>
      <c r="D981" s="1">
        <v>45395</v>
      </c>
      <c r="E981" s="1">
        <v>45407</v>
      </c>
      <c r="F981" t="s">
        <v>113</v>
      </c>
      <c r="G981" t="s">
        <v>178</v>
      </c>
      <c r="H981" t="s">
        <v>161</v>
      </c>
      <c r="I981" t="s">
        <v>91</v>
      </c>
      <c r="J981" t="s">
        <v>158</v>
      </c>
      <c r="K981">
        <v>8400</v>
      </c>
      <c r="L981">
        <v>2</v>
      </c>
      <c r="M981">
        <v>6</v>
      </c>
      <c r="N981">
        <v>1</v>
      </c>
      <c r="O981">
        <f>fact_bookings[[#This Row],[adults_count]]+fact_bookings[[#This Row],[children_count]]</f>
        <v>7</v>
      </c>
      <c r="P981">
        <f>fact_bookings[[#This Row],[check_out_date]]-fact_bookings[[#This Row],[check_in_date]]</f>
        <v>12</v>
      </c>
      <c r="Q981">
        <f>ABS(fact_bookings[[#This Row],[check_in_date]]-fact_bookings[[#This Row],[booking_date]])</f>
        <v>20</v>
      </c>
      <c r="R981" s="10">
        <v>1260</v>
      </c>
      <c r="S981">
        <f>fact_bookings[[#This Row],[total_room_revenue]]-fact_bookings[[#This Row],[commission_cost]]</f>
        <v>7140</v>
      </c>
      <c r="T981" s="10">
        <f>fact_bookings[[#This Row],[number_of_rooms]]*fact_bookings[[#This Row],[LOS]]</f>
        <v>24</v>
      </c>
    </row>
    <row r="982" spans="1:20" x14ac:dyDescent="0.2">
      <c r="A982" t="s">
        <v>2131</v>
      </c>
      <c r="B982" t="s">
        <v>2132</v>
      </c>
      <c r="C982" s="1">
        <v>45375</v>
      </c>
      <c r="D982" s="1">
        <v>45462</v>
      </c>
      <c r="E982" s="1">
        <v>45473</v>
      </c>
      <c r="F982" t="s">
        <v>112</v>
      </c>
      <c r="G982" t="s">
        <v>178</v>
      </c>
      <c r="H982" t="s">
        <v>172</v>
      </c>
      <c r="I982" t="s">
        <v>91</v>
      </c>
      <c r="J982" t="s">
        <v>134</v>
      </c>
      <c r="K982">
        <v>8800</v>
      </c>
      <c r="L982">
        <v>1</v>
      </c>
      <c r="M982">
        <v>2</v>
      </c>
      <c r="N982">
        <v>0</v>
      </c>
      <c r="O982">
        <f>fact_bookings[[#This Row],[adults_count]]+fact_bookings[[#This Row],[children_count]]</f>
        <v>2</v>
      </c>
      <c r="P982">
        <f>fact_bookings[[#This Row],[check_out_date]]-fact_bookings[[#This Row],[check_in_date]]</f>
        <v>11</v>
      </c>
      <c r="Q982">
        <f>ABS(fact_bookings[[#This Row],[check_in_date]]-fact_bookings[[#This Row],[booking_date]])</f>
        <v>87</v>
      </c>
      <c r="R982" s="10">
        <v>0</v>
      </c>
      <c r="S982">
        <f>fact_bookings[[#This Row],[total_room_revenue]]-fact_bookings[[#This Row],[commission_cost]]</f>
        <v>8800</v>
      </c>
      <c r="T982" s="10">
        <f>fact_bookings[[#This Row],[number_of_rooms]]*fact_bookings[[#This Row],[LOS]]</f>
        <v>11</v>
      </c>
    </row>
    <row r="983" spans="1:20" x14ac:dyDescent="0.2">
      <c r="A983" t="s">
        <v>2133</v>
      </c>
      <c r="B983" t="s">
        <v>2134</v>
      </c>
      <c r="C983" s="1">
        <v>45368</v>
      </c>
      <c r="D983" s="1">
        <v>45399</v>
      </c>
      <c r="E983" s="1">
        <v>45410</v>
      </c>
      <c r="F983" t="s">
        <v>114</v>
      </c>
      <c r="G983" t="s">
        <v>190</v>
      </c>
      <c r="H983" t="s">
        <v>157</v>
      </c>
      <c r="I983" t="s">
        <v>90</v>
      </c>
      <c r="J983" t="s">
        <v>158</v>
      </c>
      <c r="K983">
        <v>13200</v>
      </c>
      <c r="L983">
        <v>1</v>
      </c>
      <c r="M983">
        <v>3</v>
      </c>
      <c r="N983">
        <v>2</v>
      </c>
      <c r="O983">
        <f>fact_bookings[[#This Row],[adults_count]]+fact_bookings[[#This Row],[children_count]]</f>
        <v>5</v>
      </c>
      <c r="P983">
        <f>fact_bookings[[#This Row],[check_out_date]]-fact_bookings[[#This Row],[check_in_date]]</f>
        <v>11</v>
      </c>
      <c r="Q983">
        <f>ABS(fact_bookings[[#This Row],[check_in_date]]-fact_bookings[[#This Row],[booking_date]])</f>
        <v>31</v>
      </c>
      <c r="R983" s="10">
        <v>0</v>
      </c>
      <c r="S983">
        <f>fact_bookings[[#This Row],[total_room_revenue]]-fact_bookings[[#This Row],[commission_cost]]</f>
        <v>13200</v>
      </c>
      <c r="T983" s="10">
        <f>fact_bookings[[#This Row],[number_of_rooms]]*fact_bookings[[#This Row],[LOS]]</f>
        <v>11</v>
      </c>
    </row>
    <row r="984" spans="1:20" x14ac:dyDescent="0.2">
      <c r="A984" t="s">
        <v>2135</v>
      </c>
      <c r="B984" t="s">
        <v>2136</v>
      </c>
      <c r="C984" s="1">
        <v>45294</v>
      </c>
      <c r="D984" s="1">
        <v>45308</v>
      </c>
      <c r="E984" s="1">
        <v>45315</v>
      </c>
      <c r="F984" t="s">
        <v>113</v>
      </c>
      <c r="G984" t="s">
        <v>171</v>
      </c>
      <c r="H984" t="s">
        <v>157</v>
      </c>
      <c r="I984" t="s">
        <v>90</v>
      </c>
      <c r="J984" t="s">
        <v>158</v>
      </c>
      <c r="K984">
        <v>12250</v>
      </c>
      <c r="L984">
        <v>5</v>
      </c>
      <c r="M984">
        <v>5</v>
      </c>
      <c r="N984">
        <v>6</v>
      </c>
      <c r="O984">
        <f>fact_bookings[[#This Row],[adults_count]]+fact_bookings[[#This Row],[children_count]]</f>
        <v>11</v>
      </c>
      <c r="P984">
        <f>fact_bookings[[#This Row],[check_out_date]]-fact_bookings[[#This Row],[check_in_date]]</f>
        <v>7</v>
      </c>
      <c r="Q984">
        <f>ABS(fact_bookings[[#This Row],[check_in_date]]-fact_bookings[[#This Row],[booking_date]])</f>
        <v>14</v>
      </c>
      <c r="R984" s="10">
        <v>0</v>
      </c>
      <c r="S984">
        <f>fact_bookings[[#This Row],[total_room_revenue]]-fact_bookings[[#This Row],[commission_cost]]</f>
        <v>12250</v>
      </c>
      <c r="T984" s="10">
        <f>fact_bookings[[#This Row],[number_of_rooms]]*fact_bookings[[#This Row],[LOS]]</f>
        <v>35</v>
      </c>
    </row>
    <row r="985" spans="1:20" x14ac:dyDescent="0.2">
      <c r="A985" t="s">
        <v>2137</v>
      </c>
      <c r="B985" t="s">
        <v>2138</v>
      </c>
      <c r="C985" s="1">
        <v>45296</v>
      </c>
      <c r="D985" s="1">
        <v>45302</v>
      </c>
      <c r="E985" s="1">
        <v>45316</v>
      </c>
      <c r="F985" t="s">
        <v>113</v>
      </c>
      <c r="G985" t="s">
        <v>171</v>
      </c>
      <c r="H985" t="s">
        <v>182</v>
      </c>
      <c r="I985" t="s">
        <v>92</v>
      </c>
      <c r="J985" t="s">
        <v>158</v>
      </c>
      <c r="K985">
        <v>4900</v>
      </c>
      <c r="L985">
        <v>1</v>
      </c>
      <c r="M985">
        <v>1</v>
      </c>
      <c r="N985">
        <v>1</v>
      </c>
      <c r="O985">
        <f>fact_bookings[[#This Row],[adults_count]]+fact_bookings[[#This Row],[children_count]]</f>
        <v>2</v>
      </c>
      <c r="P985">
        <f>fact_bookings[[#This Row],[check_out_date]]-fact_bookings[[#This Row],[check_in_date]]</f>
        <v>14</v>
      </c>
      <c r="Q985">
        <f>ABS(fact_bookings[[#This Row],[check_in_date]]-fact_bookings[[#This Row],[booking_date]])</f>
        <v>6</v>
      </c>
      <c r="R985" s="10">
        <v>0</v>
      </c>
      <c r="S985">
        <f>fact_bookings[[#This Row],[total_room_revenue]]-fact_bookings[[#This Row],[commission_cost]]</f>
        <v>4900</v>
      </c>
      <c r="T985" s="10">
        <f>fact_bookings[[#This Row],[number_of_rooms]]*fact_bookings[[#This Row],[LOS]]</f>
        <v>14</v>
      </c>
    </row>
    <row r="986" spans="1:20" x14ac:dyDescent="0.2">
      <c r="A986" t="s">
        <v>2139</v>
      </c>
      <c r="B986" t="s">
        <v>2140</v>
      </c>
      <c r="C986" s="1">
        <v>45370</v>
      </c>
      <c r="D986" s="1">
        <v>45422</v>
      </c>
      <c r="E986" s="1">
        <v>45434</v>
      </c>
      <c r="F986" t="s">
        <v>114</v>
      </c>
      <c r="G986" t="s">
        <v>168</v>
      </c>
      <c r="H986" t="s">
        <v>157</v>
      </c>
      <c r="I986" t="s">
        <v>90</v>
      </c>
      <c r="J986" t="s">
        <v>158</v>
      </c>
      <c r="K986">
        <v>28800</v>
      </c>
      <c r="L986">
        <v>2</v>
      </c>
      <c r="M986">
        <v>6</v>
      </c>
      <c r="N986">
        <v>3</v>
      </c>
      <c r="O986">
        <f>fact_bookings[[#This Row],[adults_count]]+fact_bookings[[#This Row],[children_count]]</f>
        <v>9</v>
      </c>
      <c r="P986">
        <f>fact_bookings[[#This Row],[check_out_date]]-fact_bookings[[#This Row],[check_in_date]]</f>
        <v>12</v>
      </c>
      <c r="Q986">
        <f>ABS(fact_bookings[[#This Row],[check_in_date]]-fact_bookings[[#This Row],[booking_date]])</f>
        <v>52</v>
      </c>
      <c r="R986" s="10">
        <v>0</v>
      </c>
      <c r="S986">
        <f>fact_bookings[[#This Row],[total_room_revenue]]-fact_bookings[[#This Row],[commission_cost]]</f>
        <v>28800</v>
      </c>
      <c r="T986" s="10">
        <f>fact_bookings[[#This Row],[number_of_rooms]]*fact_bookings[[#This Row],[LOS]]</f>
        <v>24</v>
      </c>
    </row>
    <row r="987" spans="1:20" x14ac:dyDescent="0.2">
      <c r="A987" t="s">
        <v>2141</v>
      </c>
      <c r="B987" t="s">
        <v>2142</v>
      </c>
      <c r="C987" s="1">
        <v>45360</v>
      </c>
      <c r="D987" s="1">
        <v>45400</v>
      </c>
      <c r="E987" s="1">
        <v>45412</v>
      </c>
      <c r="F987" t="s">
        <v>112</v>
      </c>
      <c r="G987" t="s">
        <v>156</v>
      </c>
      <c r="H987" t="s">
        <v>179</v>
      </c>
      <c r="I987" t="s">
        <v>89</v>
      </c>
      <c r="J987" t="s">
        <v>158</v>
      </c>
      <c r="K987">
        <v>28800</v>
      </c>
      <c r="L987">
        <v>3</v>
      </c>
      <c r="M987">
        <v>6</v>
      </c>
      <c r="N987">
        <v>1</v>
      </c>
      <c r="O987">
        <f>fact_bookings[[#This Row],[adults_count]]+fact_bookings[[#This Row],[children_count]]</f>
        <v>7</v>
      </c>
      <c r="P987">
        <f>fact_bookings[[#This Row],[check_out_date]]-fact_bookings[[#This Row],[check_in_date]]</f>
        <v>12</v>
      </c>
      <c r="Q987">
        <f>ABS(fact_bookings[[#This Row],[check_in_date]]-fact_bookings[[#This Row],[booking_date]])</f>
        <v>40</v>
      </c>
      <c r="R987" s="10">
        <v>1440</v>
      </c>
      <c r="S987">
        <f>fact_bookings[[#This Row],[total_room_revenue]]-fact_bookings[[#This Row],[commission_cost]]</f>
        <v>27360</v>
      </c>
      <c r="T987" s="10">
        <f>fact_bookings[[#This Row],[number_of_rooms]]*fact_bookings[[#This Row],[LOS]]</f>
        <v>36</v>
      </c>
    </row>
    <row r="988" spans="1:20" x14ac:dyDescent="0.2">
      <c r="A988" t="s">
        <v>2143</v>
      </c>
      <c r="B988" t="s">
        <v>2144</v>
      </c>
      <c r="C988" s="1">
        <v>45315</v>
      </c>
      <c r="D988" s="1">
        <v>45320</v>
      </c>
      <c r="E988" s="1">
        <v>45327</v>
      </c>
      <c r="F988" t="s">
        <v>112</v>
      </c>
      <c r="G988" t="s">
        <v>178</v>
      </c>
      <c r="H988" t="s">
        <v>203</v>
      </c>
      <c r="I988" t="s">
        <v>89</v>
      </c>
      <c r="J988" t="s">
        <v>173</v>
      </c>
      <c r="K988">
        <v>28000</v>
      </c>
      <c r="L988">
        <v>5</v>
      </c>
      <c r="M988">
        <v>5</v>
      </c>
      <c r="N988">
        <v>6</v>
      </c>
      <c r="O988">
        <f>fact_bookings[[#This Row],[adults_count]]+fact_bookings[[#This Row],[children_count]]</f>
        <v>11</v>
      </c>
      <c r="P988">
        <f>fact_bookings[[#This Row],[check_out_date]]-fact_bookings[[#This Row],[check_in_date]]</f>
        <v>7</v>
      </c>
      <c r="Q988">
        <f>ABS(fact_bookings[[#This Row],[check_in_date]]-fact_bookings[[#This Row],[booking_date]])</f>
        <v>5</v>
      </c>
      <c r="R988" s="10">
        <v>4760</v>
      </c>
      <c r="S988">
        <f>fact_bookings[[#This Row],[total_room_revenue]]-fact_bookings[[#This Row],[commission_cost]]</f>
        <v>23240</v>
      </c>
      <c r="T988" s="10">
        <f>fact_bookings[[#This Row],[number_of_rooms]]*fact_bookings[[#This Row],[LOS]]</f>
        <v>35</v>
      </c>
    </row>
    <row r="989" spans="1:20" x14ac:dyDescent="0.2">
      <c r="A989" t="s">
        <v>2145</v>
      </c>
      <c r="B989" t="s">
        <v>2146</v>
      </c>
      <c r="C989" s="1">
        <v>45292</v>
      </c>
      <c r="D989" s="1">
        <v>45293</v>
      </c>
      <c r="E989" s="1">
        <v>45294</v>
      </c>
      <c r="F989" t="s">
        <v>114</v>
      </c>
      <c r="G989" t="s">
        <v>164</v>
      </c>
      <c r="H989" t="s">
        <v>161</v>
      </c>
      <c r="I989" t="s">
        <v>90</v>
      </c>
      <c r="J989" t="s">
        <v>158</v>
      </c>
      <c r="K989">
        <v>4800</v>
      </c>
      <c r="L989">
        <v>4</v>
      </c>
      <c r="M989">
        <v>12</v>
      </c>
      <c r="N989">
        <v>3</v>
      </c>
      <c r="O989">
        <f>fact_bookings[[#This Row],[adults_count]]+fact_bookings[[#This Row],[children_count]]</f>
        <v>15</v>
      </c>
      <c r="P989">
        <f>fact_bookings[[#This Row],[check_out_date]]-fact_bookings[[#This Row],[check_in_date]]</f>
        <v>1</v>
      </c>
      <c r="Q989">
        <f>ABS(fact_bookings[[#This Row],[check_in_date]]-fact_bookings[[#This Row],[booking_date]])</f>
        <v>1</v>
      </c>
      <c r="R989" s="10">
        <v>720</v>
      </c>
      <c r="S989">
        <f>fact_bookings[[#This Row],[total_room_revenue]]-fact_bookings[[#This Row],[commission_cost]]</f>
        <v>4080</v>
      </c>
      <c r="T989" s="10">
        <f>fact_bookings[[#This Row],[number_of_rooms]]*fact_bookings[[#This Row],[LOS]]</f>
        <v>4</v>
      </c>
    </row>
    <row r="990" spans="1:20" x14ac:dyDescent="0.2">
      <c r="A990" t="s">
        <v>2147</v>
      </c>
      <c r="B990" t="s">
        <v>2148</v>
      </c>
      <c r="C990" s="1">
        <v>45373</v>
      </c>
      <c r="D990" s="1">
        <v>45395</v>
      </c>
      <c r="E990" s="1">
        <v>45398</v>
      </c>
      <c r="F990" t="s">
        <v>113</v>
      </c>
      <c r="G990" t="s">
        <v>156</v>
      </c>
      <c r="H990" t="s">
        <v>161</v>
      </c>
      <c r="I990" t="s">
        <v>89</v>
      </c>
      <c r="J990" t="s">
        <v>158</v>
      </c>
      <c r="K990">
        <v>3150</v>
      </c>
      <c r="L990">
        <v>3</v>
      </c>
      <c r="M990">
        <v>6</v>
      </c>
      <c r="N990">
        <v>3</v>
      </c>
      <c r="O990">
        <f>fact_bookings[[#This Row],[adults_count]]+fact_bookings[[#This Row],[children_count]]</f>
        <v>9</v>
      </c>
      <c r="P990">
        <f>fact_bookings[[#This Row],[check_out_date]]-fact_bookings[[#This Row],[check_in_date]]</f>
        <v>3</v>
      </c>
      <c r="Q990">
        <f>ABS(fact_bookings[[#This Row],[check_in_date]]-fact_bookings[[#This Row],[booking_date]])</f>
        <v>22</v>
      </c>
      <c r="R990" s="10">
        <v>472.5</v>
      </c>
      <c r="S990">
        <f>fact_bookings[[#This Row],[total_room_revenue]]-fact_bookings[[#This Row],[commission_cost]]</f>
        <v>2677.5</v>
      </c>
      <c r="T990" s="10">
        <f>fact_bookings[[#This Row],[number_of_rooms]]*fact_bookings[[#This Row],[LOS]]</f>
        <v>9</v>
      </c>
    </row>
    <row r="991" spans="1:20" x14ac:dyDescent="0.2">
      <c r="A991" t="s">
        <v>2149</v>
      </c>
      <c r="B991" t="s">
        <v>2150</v>
      </c>
      <c r="C991" s="1">
        <v>45346</v>
      </c>
      <c r="D991" s="1">
        <v>45405</v>
      </c>
      <c r="E991" s="1">
        <v>45409</v>
      </c>
      <c r="F991" t="s">
        <v>113</v>
      </c>
      <c r="G991" t="s">
        <v>178</v>
      </c>
      <c r="H991" t="s">
        <v>161</v>
      </c>
      <c r="I991" t="s">
        <v>91</v>
      </c>
      <c r="J991" t="s">
        <v>158</v>
      </c>
      <c r="K991">
        <v>4200</v>
      </c>
      <c r="L991">
        <v>3</v>
      </c>
      <c r="M991">
        <v>6</v>
      </c>
      <c r="N991">
        <v>4</v>
      </c>
      <c r="O991">
        <f>fact_bookings[[#This Row],[adults_count]]+fact_bookings[[#This Row],[children_count]]</f>
        <v>10</v>
      </c>
      <c r="P991">
        <f>fact_bookings[[#This Row],[check_out_date]]-fact_bookings[[#This Row],[check_in_date]]</f>
        <v>4</v>
      </c>
      <c r="Q991">
        <f>ABS(fact_bookings[[#This Row],[check_in_date]]-fact_bookings[[#This Row],[booking_date]])</f>
        <v>59</v>
      </c>
      <c r="R991" s="10">
        <v>630</v>
      </c>
      <c r="S991">
        <f>fact_bookings[[#This Row],[total_room_revenue]]-fact_bookings[[#This Row],[commission_cost]]</f>
        <v>3570</v>
      </c>
      <c r="T991" s="10">
        <f>fact_bookings[[#This Row],[number_of_rooms]]*fact_bookings[[#This Row],[LOS]]</f>
        <v>12</v>
      </c>
    </row>
    <row r="992" spans="1:20" x14ac:dyDescent="0.2">
      <c r="A992" t="s">
        <v>2151</v>
      </c>
      <c r="B992" t="s">
        <v>2152</v>
      </c>
      <c r="C992" s="1">
        <v>45305</v>
      </c>
      <c r="D992" s="1">
        <v>45330</v>
      </c>
      <c r="E992" s="1">
        <v>45332</v>
      </c>
      <c r="F992" t="s">
        <v>113</v>
      </c>
      <c r="G992" t="s">
        <v>178</v>
      </c>
      <c r="H992" t="s">
        <v>228</v>
      </c>
      <c r="I992" t="s">
        <v>92</v>
      </c>
      <c r="J992" t="s">
        <v>158</v>
      </c>
      <c r="K992">
        <v>2800</v>
      </c>
      <c r="L992">
        <v>4</v>
      </c>
      <c r="M992">
        <v>4</v>
      </c>
      <c r="N992">
        <v>4</v>
      </c>
      <c r="O992">
        <f>fact_bookings[[#This Row],[adults_count]]+fact_bookings[[#This Row],[children_count]]</f>
        <v>8</v>
      </c>
      <c r="P992">
        <f>fact_bookings[[#This Row],[check_out_date]]-fact_bookings[[#This Row],[check_in_date]]</f>
        <v>2</v>
      </c>
      <c r="Q992">
        <f>ABS(fact_bookings[[#This Row],[check_in_date]]-fact_bookings[[#This Row],[booking_date]])</f>
        <v>25</v>
      </c>
      <c r="R992" s="10">
        <v>280</v>
      </c>
      <c r="S992">
        <f>fact_bookings[[#This Row],[total_room_revenue]]-fact_bookings[[#This Row],[commission_cost]]</f>
        <v>2520</v>
      </c>
      <c r="T992" s="10">
        <f>fact_bookings[[#This Row],[number_of_rooms]]*fact_bookings[[#This Row],[LOS]]</f>
        <v>8</v>
      </c>
    </row>
    <row r="993" spans="1:20" x14ac:dyDescent="0.2">
      <c r="A993" t="s">
        <v>2153</v>
      </c>
      <c r="B993" t="s">
        <v>2154</v>
      </c>
      <c r="C993" s="1">
        <v>45359</v>
      </c>
      <c r="D993" s="1">
        <v>45371</v>
      </c>
      <c r="E993" s="1">
        <v>45374</v>
      </c>
      <c r="F993" t="s">
        <v>110</v>
      </c>
      <c r="G993" t="s">
        <v>171</v>
      </c>
      <c r="H993" t="s">
        <v>179</v>
      </c>
      <c r="I993" t="s">
        <v>92</v>
      </c>
      <c r="J993" t="s">
        <v>158</v>
      </c>
      <c r="K993">
        <v>8250</v>
      </c>
      <c r="L993">
        <v>5</v>
      </c>
      <c r="M993">
        <v>15</v>
      </c>
      <c r="N993">
        <v>6</v>
      </c>
      <c r="O993">
        <f>fact_bookings[[#This Row],[adults_count]]+fact_bookings[[#This Row],[children_count]]</f>
        <v>21</v>
      </c>
      <c r="P993">
        <f>fact_bookings[[#This Row],[check_out_date]]-fact_bookings[[#This Row],[check_in_date]]</f>
        <v>3</v>
      </c>
      <c r="Q993">
        <f>ABS(fact_bookings[[#This Row],[check_in_date]]-fact_bookings[[#This Row],[booking_date]])</f>
        <v>12</v>
      </c>
      <c r="R993" s="10">
        <v>412.5</v>
      </c>
      <c r="S993">
        <f>fact_bookings[[#This Row],[total_room_revenue]]-fact_bookings[[#This Row],[commission_cost]]</f>
        <v>7837.5</v>
      </c>
      <c r="T993" s="10">
        <f>fact_bookings[[#This Row],[number_of_rooms]]*fact_bookings[[#This Row],[LOS]]</f>
        <v>15</v>
      </c>
    </row>
    <row r="994" spans="1:20" x14ac:dyDescent="0.2">
      <c r="A994" t="s">
        <v>2155</v>
      </c>
      <c r="B994" t="s">
        <v>2156</v>
      </c>
      <c r="C994" s="1">
        <v>45359</v>
      </c>
      <c r="D994" s="1">
        <v>45447</v>
      </c>
      <c r="E994" s="1">
        <v>45448</v>
      </c>
      <c r="F994" t="s">
        <v>113</v>
      </c>
      <c r="G994" t="s">
        <v>168</v>
      </c>
      <c r="H994" t="s">
        <v>161</v>
      </c>
      <c r="I994" t="s">
        <v>93</v>
      </c>
      <c r="J994" t="s">
        <v>158</v>
      </c>
      <c r="K994">
        <v>700</v>
      </c>
      <c r="L994">
        <v>2</v>
      </c>
      <c r="M994">
        <v>4</v>
      </c>
      <c r="N994">
        <v>0</v>
      </c>
      <c r="O994">
        <f>fact_bookings[[#This Row],[adults_count]]+fact_bookings[[#This Row],[children_count]]</f>
        <v>4</v>
      </c>
      <c r="P994">
        <f>fact_bookings[[#This Row],[check_out_date]]-fact_bookings[[#This Row],[check_in_date]]</f>
        <v>1</v>
      </c>
      <c r="Q994">
        <f>ABS(fact_bookings[[#This Row],[check_in_date]]-fact_bookings[[#This Row],[booking_date]])</f>
        <v>88</v>
      </c>
      <c r="R994" s="10">
        <v>105</v>
      </c>
      <c r="S994">
        <f>fact_bookings[[#This Row],[total_room_revenue]]-fact_bookings[[#This Row],[commission_cost]]</f>
        <v>595</v>
      </c>
      <c r="T994" s="10">
        <f>fact_bookings[[#This Row],[number_of_rooms]]*fact_bookings[[#This Row],[LOS]]</f>
        <v>2</v>
      </c>
    </row>
    <row r="995" spans="1:20" x14ac:dyDescent="0.2">
      <c r="A995" t="s">
        <v>2157</v>
      </c>
      <c r="B995" t="s">
        <v>2158</v>
      </c>
      <c r="C995" s="1">
        <v>45365</v>
      </c>
      <c r="D995" s="1">
        <v>45455</v>
      </c>
      <c r="E995" s="1">
        <v>45468</v>
      </c>
      <c r="F995" t="s">
        <v>113</v>
      </c>
      <c r="G995" t="s">
        <v>178</v>
      </c>
      <c r="H995" t="s">
        <v>165</v>
      </c>
      <c r="I995" t="s">
        <v>92</v>
      </c>
      <c r="J995" t="s">
        <v>158</v>
      </c>
      <c r="K995">
        <v>9100</v>
      </c>
      <c r="L995">
        <v>2</v>
      </c>
      <c r="M995">
        <v>6</v>
      </c>
      <c r="N995">
        <v>1</v>
      </c>
      <c r="O995">
        <f>fact_bookings[[#This Row],[adults_count]]+fact_bookings[[#This Row],[children_count]]</f>
        <v>7</v>
      </c>
      <c r="P995">
        <f>fact_bookings[[#This Row],[check_out_date]]-fact_bookings[[#This Row],[check_in_date]]</f>
        <v>13</v>
      </c>
      <c r="Q995">
        <f>ABS(fact_bookings[[#This Row],[check_in_date]]-fact_bookings[[#This Row],[booking_date]])</f>
        <v>90</v>
      </c>
      <c r="R995" s="10">
        <v>1820</v>
      </c>
      <c r="S995">
        <f>fact_bookings[[#This Row],[total_room_revenue]]-fact_bookings[[#This Row],[commission_cost]]</f>
        <v>7280</v>
      </c>
      <c r="T995" s="10">
        <f>fact_bookings[[#This Row],[number_of_rooms]]*fact_bookings[[#This Row],[LOS]]</f>
        <v>26</v>
      </c>
    </row>
    <row r="996" spans="1:20" x14ac:dyDescent="0.2">
      <c r="A996" t="s">
        <v>2159</v>
      </c>
      <c r="B996" t="s">
        <v>2160</v>
      </c>
      <c r="C996" s="1">
        <v>45353</v>
      </c>
      <c r="D996" s="1">
        <v>45403</v>
      </c>
      <c r="E996" s="1">
        <v>45407</v>
      </c>
      <c r="F996" t="s">
        <v>113</v>
      </c>
      <c r="G996" t="s">
        <v>171</v>
      </c>
      <c r="H996" t="s">
        <v>165</v>
      </c>
      <c r="I996" t="s">
        <v>89</v>
      </c>
      <c r="J996" t="s">
        <v>134</v>
      </c>
      <c r="K996">
        <v>4200</v>
      </c>
      <c r="L996">
        <v>3</v>
      </c>
      <c r="M996">
        <v>3</v>
      </c>
      <c r="N996">
        <v>3</v>
      </c>
      <c r="O996">
        <f>fact_bookings[[#This Row],[adults_count]]+fact_bookings[[#This Row],[children_count]]</f>
        <v>6</v>
      </c>
      <c r="P996">
        <f>fact_bookings[[#This Row],[check_out_date]]-fact_bookings[[#This Row],[check_in_date]]</f>
        <v>4</v>
      </c>
      <c r="Q996">
        <f>ABS(fact_bookings[[#This Row],[check_in_date]]-fact_bookings[[#This Row],[booking_date]])</f>
        <v>50</v>
      </c>
      <c r="R996" s="10">
        <v>840</v>
      </c>
      <c r="S996">
        <f>fact_bookings[[#This Row],[total_room_revenue]]-fact_bookings[[#This Row],[commission_cost]]</f>
        <v>3360</v>
      </c>
      <c r="T996" s="10">
        <f>fact_bookings[[#This Row],[number_of_rooms]]*fact_bookings[[#This Row],[LOS]]</f>
        <v>12</v>
      </c>
    </row>
    <row r="997" spans="1:20" x14ac:dyDescent="0.2">
      <c r="A997" t="s">
        <v>2161</v>
      </c>
      <c r="B997" t="s">
        <v>2162</v>
      </c>
      <c r="C997" s="1">
        <v>45333</v>
      </c>
      <c r="D997" s="1">
        <v>45344</v>
      </c>
      <c r="E997" s="1">
        <v>45346</v>
      </c>
      <c r="F997" t="s">
        <v>113</v>
      </c>
      <c r="G997" t="s">
        <v>190</v>
      </c>
      <c r="H997" t="s">
        <v>161</v>
      </c>
      <c r="I997" t="s">
        <v>91</v>
      </c>
      <c r="J997" t="s">
        <v>158</v>
      </c>
      <c r="K997">
        <v>1400</v>
      </c>
      <c r="L997">
        <v>2</v>
      </c>
      <c r="M997">
        <v>6</v>
      </c>
      <c r="N997">
        <v>1</v>
      </c>
      <c r="O997">
        <f>fact_bookings[[#This Row],[adults_count]]+fact_bookings[[#This Row],[children_count]]</f>
        <v>7</v>
      </c>
      <c r="P997">
        <f>fact_bookings[[#This Row],[check_out_date]]-fact_bookings[[#This Row],[check_in_date]]</f>
        <v>2</v>
      </c>
      <c r="Q997">
        <f>ABS(fact_bookings[[#This Row],[check_in_date]]-fact_bookings[[#This Row],[booking_date]])</f>
        <v>11</v>
      </c>
      <c r="R997" s="10">
        <v>210</v>
      </c>
      <c r="S997">
        <f>fact_bookings[[#This Row],[total_room_revenue]]-fact_bookings[[#This Row],[commission_cost]]</f>
        <v>1190</v>
      </c>
      <c r="T997" s="10">
        <f>fact_bookings[[#This Row],[number_of_rooms]]*fact_bookings[[#This Row],[LOS]]</f>
        <v>4</v>
      </c>
    </row>
    <row r="998" spans="1:20" x14ac:dyDescent="0.2">
      <c r="A998" t="s">
        <v>2163</v>
      </c>
      <c r="B998" t="s">
        <v>2164</v>
      </c>
      <c r="C998" s="1">
        <v>45358</v>
      </c>
      <c r="D998" s="1">
        <v>45393</v>
      </c>
      <c r="E998" s="1">
        <v>45407</v>
      </c>
      <c r="F998" t="s">
        <v>113</v>
      </c>
      <c r="G998" t="s">
        <v>171</v>
      </c>
      <c r="H998" t="s">
        <v>203</v>
      </c>
      <c r="I998" t="s">
        <v>90</v>
      </c>
      <c r="J998" t="s">
        <v>173</v>
      </c>
      <c r="K998">
        <v>4900</v>
      </c>
      <c r="L998">
        <v>1</v>
      </c>
      <c r="M998">
        <v>3</v>
      </c>
      <c r="N998">
        <v>0</v>
      </c>
      <c r="O998">
        <f>fact_bookings[[#This Row],[adults_count]]+fact_bookings[[#This Row],[children_count]]</f>
        <v>3</v>
      </c>
      <c r="P998">
        <f>fact_bookings[[#This Row],[check_out_date]]-fact_bookings[[#This Row],[check_in_date]]</f>
        <v>14</v>
      </c>
      <c r="Q998">
        <f>ABS(fact_bookings[[#This Row],[check_in_date]]-fact_bookings[[#This Row],[booking_date]])</f>
        <v>35</v>
      </c>
      <c r="R998" s="10">
        <v>833</v>
      </c>
      <c r="S998">
        <f>fact_bookings[[#This Row],[total_room_revenue]]-fact_bookings[[#This Row],[commission_cost]]</f>
        <v>4067</v>
      </c>
      <c r="T998" s="10">
        <f>fact_bookings[[#This Row],[number_of_rooms]]*fact_bookings[[#This Row],[LOS]]</f>
        <v>14</v>
      </c>
    </row>
    <row r="999" spans="1:20" x14ac:dyDescent="0.2">
      <c r="A999" t="s">
        <v>2165</v>
      </c>
      <c r="B999" t="s">
        <v>2166</v>
      </c>
      <c r="C999" s="1">
        <v>45340</v>
      </c>
      <c r="D999" s="1">
        <v>45382</v>
      </c>
      <c r="E999" s="1">
        <v>45383</v>
      </c>
      <c r="F999" t="s">
        <v>113</v>
      </c>
      <c r="G999" t="s">
        <v>156</v>
      </c>
      <c r="H999" t="s">
        <v>172</v>
      </c>
      <c r="I999" t="s">
        <v>93</v>
      </c>
      <c r="J999" t="s">
        <v>158</v>
      </c>
      <c r="K999">
        <v>1050</v>
      </c>
      <c r="L999">
        <v>3</v>
      </c>
      <c r="M999">
        <v>6</v>
      </c>
      <c r="N999">
        <v>4</v>
      </c>
      <c r="O999">
        <f>fact_bookings[[#This Row],[adults_count]]+fact_bookings[[#This Row],[children_count]]</f>
        <v>10</v>
      </c>
      <c r="P999">
        <f>fact_bookings[[#This Row],[check_out_date]]-fact_bookings[[#This Row],[check_in_date]]</f>
        <v>1</v>
      </c>
      <c r="Q999">
        <f>ABS(fact_bookings[[#This Row],[check_in_date]]-fact_bookings[[#This Row],[booking_date]])</f>
        <v>42</v>
      </c>
      <c r="R999" s="10">
        <v>0</v>
      </c>
      <c r="S999">
        <f>fact_bookings[[#This Row],[total_room_revenue]]-fact_bookings[[#This Row],[commission_cost]]</f>
        <v>1050</v>
      </c>
      <c r="T999" s="10">
        <f>fact_bookings[[#This Row],[number_of_rooms]]*fact_bookings[[#This Row],[LOS]]</f>
        <v>3</v>
      </c>
    </row>
    <row r="1000" spans="1:20" x14ac:dyDescent="0.2">
      <c r="A1000" t="s">
        <v>2167</v>
      </c>
      <c r="B1000" t="s">
        <v>2168</v>
      </c>
      <c r="C1000" s="1">
        <v>45310</v>
      </c>
      <c r="D1000" s="1">
        <v>45328</v>
      </c>
      <c r="E1000" s="1">
        <v>45335</v>
      </c>
      <c r="F1000" t="s">
        <v>113</v>
      </c>
      <c r="G1000" t="s">
        <v>171</v>
      </c>
      <c r="H1000" t="s">
        <v>182</v>
      </c>
      <c r="I1000" t="s">
        <v>92</v>
      </c>
      <c r="J1000" t="s">
        <v>158</v>
      </c>
      <c r="K1000">
        <v>2450</v>
      </c>
      <c r="L1000">
        <v>1</v>
      </c>
      <c r="M1000">
        <v>2</v>
      </c>
      <c r="N1000">
        <v>1</v>
      </c>
      <c r="O1000">
        <f>fact_bookings[[#This Row],[adults_count]]+fact_bookings[[#This Row],[children_count]]</f>
        <v>3</v>
      </c>
      <c r="P1000">
        <f>fact_bookings[[#This Row],[check_out_date]]-fact_bookings[[#This Row],[check_in_date]]</f>
        <v>7</v>
      </c>
      <c r="Q1000">
        <f>ABS(fact_bookings[[#This Row],[check_in_date]]-fact_bookings[[#This Row],[booking_date]])</f>
        <v>18</v>
      </c>
      <c r="R1000" s="10">
        <v>0</v>
      </c>
      <c r="S1000">
        <f>fact_bookings[[#This Row],[total_room_revenue]]-fact_bookings[[#This Row],[commission_cost]]</f>
        <v>2450</v>
      </c>
      <c r="T1000" s="10">
        <f>fact_bookings[[#This Row],[number_of_rooms]]*fact_bookings[[#This Row],[LOS]]</f>
        <v>7</v>
      </c>
    </row>
    <row r="1001" spans="1:20" x14ac:dyDescent="0.2">
      <c r="A1001" t="s">
        <v>2169</v>
      </c>
      <c r="B1001" t="s">
        <v>2170</v>
      </c>
      <c r="C1001" s="1">
        <v>45349</v>
      </c>
      <c r="D1001" s="1">
        <v>45393</v>
      </c>
      <c r="E1001" s="1">
        <v>45395</v>
      </c>
      <c r="F1001" t="s">
        <v>113</v>
      </c>
      <c r="G1001" t="s">
        <v>171</v>
      </c>
      <c r="H1001" t="s">
        <v>172</v>
      </c>
      <c r="I1001" t="s">
        <v>89</v>
      </c>
      <c r="J1001" t="s">
        <v>158</v>
      </c>
      <c r="K1001">
        <v>2100</v>
      </c>
      <c r="L1001">
        <v>3</v>
      </c>
      <c r="M1001">
        <v>6</v>
      </c>
      <c r="N1001">
        <v>3</v>
      </c>
      <c r="O1001">
        <f>fact_bookings[[#This Row],[adults_count]]+fact_bookings[[#This Row],[children_count]]</f>
        <v>9</v>
      </c>
      <c r="P1001">
        <f>fact_bookings[[#This Row],[check_out_date]]-fact_bookings[[#This Row],[check_in_date]]</f>
        <v>2</v>
      </c>
      <c r="Q1001">
        <f>ABS(fact_bookings[[#This Row],[check_in_date]]-fact_bookings[[#This Row],[booking_date]])</f>
        <v>44</v>
      </c>
      <c r="R1001" s="10">
        <v>0</v>
      </c>
      <c r="S1001">
        <f>fact_bookings[[#This Row],[total_room_revenue]]-fact_bookings[[#This Row],[commission_cost]]</f>
        <v>2100</v>
      </c>
      <c r="T1001" s="10">
        <f>fact_bookings[[#This Row],[number_of_rooms]]*fact_bookings[[#This Row],[LOS]]</f>
        <v>6</v>
      </c>
    </row>
    <row r="1002" spans="1:20" x14ac:dyDescent="0.2">
      <c r="A1002" t="s">
        <v>2171</v>
      </c>
      <c r="B1002" t="s">
        <v>2172</v>
      </c>
      <c r="C1002" s="1">
        <v>45376</v>
      </c>
      <c r="D1002" s="1">
        <v>45394</v>
      </c>
      <c r="E1002" s="1">
        <v>45402</v>
      </c>
      <c r="F1002" t="s">
        <v>114</v>
      </c>
      <c r="G1002" t="s">
        <v>164</v>
      </c>
      <c r="H1002" t="s">
        <v>203</v>
      </c>
      <c r="I1002" t="s">
        <v>91</v>
      </c>
      <c r="J1002" t="s">
        <v>158</v>
      </c>
      <c r="K1002">
        <v>28800</v>
      </c>
      <c r="L1002">
        <v>3</v>
      </c>
      <c r="M1002">
        <v>6</v>
      </c>
      <c r="N1002">
        <v>5</v>
      </c>
      <c r="O1002">
        <f>fact_bookings[[#This Row],[adults_count]]+fact_bookings[[#This Row],[children_count]]</f>
        <v>11</v>
      </c>
      <c r="P1002">
        <f>fact_bookings[[#This Row],[check_out_date]]-fact_bookings[[#This Row],[check_in_date]]</f>
        <v>8</v>
      </c>
      <c r="Q1002">
        <f>ABS(fact_bookings[[#This Row],[check_in_date]]-fact_bookings[[#This Row],[booking_date]])</f>
        <v>18</v>
      </c>
      <c r="R1002" s="10">
        <v>4896</v>
      </c>
      <c r="S1002">
        <f>fact_bookings[[#This Row],[total_room_revenue]]-fact_bookings[[#This Row],[commission_cost]]</f>
        <v>23904</v>
      </c>
      <c r="T1002" s="10">
        <f>fact_bookings[[#This Row],[number_of_rooms]]*fact_bookings[[#This Row],[LOS]]</f>
        <v>24</v>
      </c>
    </row>
    <row r="1003" spans="1:20" x14ac:dyDescent="0.2">
      <c r="A1003" t="s">
        <v>2173</v>
      </c>
      <c r="B1003" t="s">
        <v>2174</v>
      </c>
      <c r="C1003" s="1">
        <v>45346</v>
      </c>
      <c r="D1003" s="1">
        <v>45414</v>
      </c>
      <c r="E1003" s="1">
        <v>45417</v>
      </c>
      <c r="F1003" t="s">
        <v>113</v>
      </c>
      <c r="G1003" t="s">
        <v>190</v>
      </c>
      <c r="H1003" t="s">
        <v>161</v>
      </c>
      <c r="I1003" t="s">
        <v>89</v>
      </c>
      <c r="J1003" t="s">
        <v>158</v>
      </c>
      <c r="K1003">
        <v>1050</v>
      </c>
      <c r="L1003">
        <v>1</v>
      </c>
      <c r="M1003">
        <v>2</v>
      </c>
      <c r="N1003">
        <v>0</v>
      </c>
      <c r="O1003">
        <f>fact_bookings[[#This Row],[adults_count]]+fact_bookings[[#This Row],[children_count]]</f>
        <v>2</v>
      </c>
      <c r="P1003">
        <f>fact_bookings[[#This Row],[check_out_date]]-fact_bookings[[#This Row],[check_in_date]]</f>
        <v>3</v>
      </c>
      <c r="Q1003">
        <f>ABS(fact_bookings[[#This Row],[check_in_date]]-fact_bookings[[#This Row],[booking_date]])</f>
        <v>68</v>
      </c>
      <c r="R1003" s="10">
        <v>157.5</v>
      </c>
      <c r="S1003">
        <f>fact_bookings[[#This Row],[total_room_revenue]]-fact_bookings[[#This Row],[commission_cost]]</f>
        <v>892.5</v>
      </c>
      <c r="T1003" s="10">
        <f>fact_bookings[[#This Row],[number_of_rooms]]*fact_bookings[[#This Row],[LOS]]</f>
        <v>3</v>
      </c>
    </row>
    <row r="1004" spans="1:20" x14ac:dyDescent="0.2">
      <c r="A1004" t="s">
        <v>2175</v>
      </c>
      <c r="B1004" t="s">
        <v>2176</v>
      </c>
      <c r="C1004" s="1">
        <v>45323</v>
      </c>
      <c r="D1004" s="1">
        <v>45347</v>
      </c>
      <c r="E1004" s="1">
        <v>45358</v>
      </c>
      <c r="F1004" t="s">
        <v>113</v>
      </c>
      <c r="G1004" t="s">
        <v>164</v>
      </c>
      <c r="H1004" t="s">
        <v>161</v>
      </c>
      <c r="I1004" t="s">
        <v>92</v>
      </c>
      <c r="J1004" t="s">
        <v>158</v>
      </c>
      <c r="K1004">
        <v>7700</v>
      </c>
      <c r="L1004">
        <v>2</v>
      </c>
      <c r="M1004">
        <v>2</v>
      </c>
      <c r="N1004">
        <v>2</v>
      </c>
      <c r="O1004">
        <f>fact_bookings[[#This Row],[adults_count]]+fact_bookings[[#This Row],[children_count]]</f>
        <v>4</v>
      </c>
      <c r="P1004">
        <f>fact_bookings[[#This Row],[check_out_date]]-fact_bookings[[#This Row],[check_in_date]]</f>
        <v>11</v>
      </c>
      <c r="Q1004">
        <f>ABS(fact_bookings[[#This Row],[check_in_date]]-fact_bookings[[#This Row],[booking_date]])</f>
        <v>24</v>
      </c>
      <c r="R1004" s="10">
        <v>1155</v>
      </c>
      <c r="S1004">
        <f>fact_bookings[[#This Row],[total_room_revenue]]-fact_bookings[[#This Row],[commission_cost]]</f>
        <v>6545</v>
      </c>
      <c r="T1004" s="10">
        <f>fact_bookings[[#This Row],[number_of_rooms]]*fact_bookings[[#This Row],[LOS]]</f>
        <v>22</v>
      </c>
    </row>
    <row r="1005" spans="1:20" x14ac:dyDescent="0.2">
      <c r="A1005" t="s">
        <v>2177</v>
      </c>
      <c r="B1005" t="s">
        <v>2178</v>
      </c>
      <c r="C1005" s="1">
        <v>45350</v>
      </c>
      <c r="D1005" s="1">
        <v>45355</v>
      </c>
      <c r="E1005" s="1">
        <v>45367</v>
      </c>
      <c r="F1005" t="s">
        <v>113</v>
      </c>
      <c r="G1005" t="s">
        <v>164</v>
      </c>
      <c r="H1005" t="s">
        <v>203</v>
      </c>
      <c r="I1005" t="s">
        <v>90</v>
      </c>
      <c r="J1005" t="s">
        <v>158</v>
      </c>
      <c r="K1005">
        <v>4200</v>
      </c>
      <c r="L1005">
        <v>1</v>
      </c>
      <c r="M1005">
        <v>3</v>
      </c>
      <c r="N1005">
        <v>0</v>
      </c>
      <c r="O1005">
        <f>fact_bookings[[#This Row],[adults_count]]+fact_bookings[[#This Row],[children_count]]</f>
        <v>3</v>
      </c>
      <c r="P1005">
        <f>fact_bookings[[#This Row],[check_out_date]]-fact_bookings[[#This Row],[check_in_date]]</f>
        <v>12</v>
      </c>
      <c r="Q1005">
        <f>ABS(fact_bookings[[#This Row],[check_in_date]]-fact_bookings[[#This Row],[booking_date]])</f>
        <v>5</v>
      </c>
      <c r="R1005" s="10">
        <v>714</v>
      </c>
      <c r="S1005">
        <f>fact_bookings[[#This Row],[total_room_revenue]]-fact_bookings[[#This Row],[commission_cost]]</f>
        <v>3486</v>
      </c>
      <c r="T1005" s="10">
        <f>fact_bookings[[#This Row],[number_of_rooms]]*fact_bookings[[#This Row],[LOS]]</f>
        <v>12</v>
      </c>
    </row>
    <row r="1006" spans="1:20" x14ac:dyDescent="0.2">
      <c r="A1006" t="s">
        <v>2179</v>
      </c>
      <c r="B1006" t="s">
        <v>2180</v>
      </c>
      <c r="C1006" s="1">
        <v>45333</v>
      </c>
      <c r="D1006" s="1">
        <v>45380</v>
      </c>
      <c r="E1006" s="1">
        <v>45381</v>
      </c>
      <c r="F1006" t="s">
        <v>112</v>
      </c>
      <c r="G1006" t="s">
        <v>156</v>
      </c>
      <c r="H1006" t="s">
        <v>203</v>
      </c>
      <c r="I1006" t="s">
        <v>91</v>
      </c>
      <c r="J1006" t="s">
        <v>158</v>
      </c>
      <c r="K1006">
        <v>1600</v>
      </c>
      <c r="L1006">
        <v>2</v>
      </c>
      <c r="M1006">
        <v>6</v>
      </c>
      <c r="N1006">
        <v>3</v>
      </c>
      <c r="O1006">
        <f>fact_bookings[[#This Row],[adults_count]]+fact_bookings[[#This Row],[children_count]]</f>
        <v>9</v>
      </c>
      <c r="P1006">
        <f>fact_bookings[[#This Row],[check_out_date]]-fact_bookings[[#This Row],[check_in_date]]</f>
        <v>1</v>
      </c>
      <c r="Q1006">
        <f>ABS(fact_bookings[[#This Row],[check_in_date]]-fact_bookings[[#This Row],[booking_date]])</f>
        <v>47</v>
      </c>
      <c r="R1006" s="10">
        <v>272</v>
      </c>
      <c r="S1006">
        <f>fact_bookings[[#This Row],[total_room_revenue]]-fact_bookings[[#This Row],[commission_cost]]</f>
        <v>1328</v>
      </c>
      <c r="T1006" s="10">
        <f>fact_bookings[[#This Row],[number_of_rooms]]*fact_bookings[[#This Row],[LOS]]</f>
        <v>2</v>
      </c>
    </row>
    <row r="1007" spans="1:20" x14ac:dyDescent="0.2">
      <c r="A1007" t="s">
        <v>2181</v>
      </c>
      <c r="B1007" t="s">
        <v>2182</v>
      </c>
      <c r="C1007" s="1">
        <v>45365</v>
      </c>
      <c r="D1007" s="1">
        <v>45373</v>
      </c>
      <c r="E1007" s="1">
        <v>45375</v>
      </c>
      <c r="F1007" t="s">
        <v>113</v>
      </c>
      <c r="G1007" t="s">
        <v>178</v>
      </c>
      <c r="H1007" t="s">
        <v>172</v>
      </c>
      <c r="I1007" t="s">
        <v>90</v>
      </c>
      <c r="J1007" t="s">
        <v>133</v>
      </c>
      <c r="K1007">
        <v>0</v>
      </c>
      <c r="L1007">
        <v>6</v>
      </c>
      <c r="M1007">
        <v>0</v>
      </c>
      <c r="N1007">
        <v>0</v>
      </c>
      <c r="O1007">
        <f>fact_bookings[[#This Row],[adults_count]]+fact_bookings[[#This Row],[children_count]]</f>
        <v>0</v>
      </c>
      <c r="P1007">
        <f>fact_bookings[[#This Row],[check_out_date]]-fact_bookings[[#This Row],[check_in_date]]</f>
        <v>2</v>
      </c>
      <c r="Q1007">
        <f>ABS(fact_bookings[[#This Row],[check_in_date]]-fact_bookings[[#This Row],[booking_date]])</f>
        <v>8</v>
      </c>
      <c r="R1007" s="10">
        <v>0</v>
      </c>
      <c r="S1007">
        <f>fact_bookings[[#This Row],[total_room_revenue]]-fact_bookings[[#This Row],[commission_cost]]</f>
        <v>0</v>
      </c>
      <c r="T1007" s="10">
        <f>fact_bookings[[#This Row],[number_of_rooms]]*fact_bookings[[#This Row],[LOS]]</f>
        <v>12</v>
      </c>
    </row>
    <row r="1008" spans="1:20" x14ac:dyDescent="0.2">
      <c r="A1008" t="s">
        <v>2183</v>
      </c>
      <c r="B1008" t="s">
        <v>2184</v>
      </c>
      <c r="C1008" s="1">
        <v>45354</v>
      </c>
      <c r="D1008" s="1">
        <v>45391</v>
      </c>
      <c r="E1008" s="1">
        <v>45393</v>
      </c>
      <c r="F1008" t="s">
        <v>110</v>
      </c>
      <c r="G1008" t="s">
        <v>156</v>
      </c>
      <c r="H1008" t="s">
        <v>179</v>
      </c>
      <c r="I1008" t="s">
        <v>92</v>
      </c>
      <c r="J1008" t="s">
        <v>158</v>
      </c>
      <c r="K1008">
        <v>1100</v>
      </c>
      <c r="L1008">
        <v>1</v>
      </c>
      <c r="M1008">
        <v>1</v>
      </c>
      <c r="N1008">
        <v>2</v>
      </c>
      <c r="O1008">
        <f>fact_bookings[[#This Row],[adults_count]]+fact_bookings[[#This Row],[children_count]]</f>
        <v>3</v>
      </c>
      <c r="P1008">
        <f>fact_bookings[[#This Row],[check_out_date]]-fact_bookings[[#This Row],[check_in_date]]</f>
        <v>2</v>
      </c>
      <c r="Q1008">
        <f>ABS(fact_bookings[[#This Row],[check_in_date]]-fact_bookings[[#This Row],[booking_date]])</f>
        <v>37</v>
      </c>
      <c r="R1008" s="10">
        <v>55</v>
      </c>
      <c r="S1008">
        <f>fact_bookings[[#This Row],[total_room_revenue]]-fact_bookings[[#This Row],[commission_cost]]</f>
        <v>1045</v>
      </c>
      <c r="T1008" s="10">
        <f>fact_bookings[[#This Row],[number_of_rooms]]*fact_bookings[[#This Row],[LOS]]</f>
        <v>2</v>
      </c>
    </row>
    <row r="1009" spans="1:20" x14ac:dyDescent="0.2">
      <c r="A1009" t="s">
        <v>2185</v>
      </c>
      <c r="B1009" t="s">
        <v>2186</v>
      </c>
      <c r="C1009" s="1">
        <v>45312</v>
      </c>
      <c r="D1009" s="1">
        <v>45391</v>
      </c>
      <c r="E1009" s="1">
        <v>45393</v>
      </c>
      <c r="F1009" t="s">
        <v>113</v>
      </c>
      <c r="G1009" t="s">
        <v>185</v>
      </c>
      <c r="H1009" t="s">
        <v>172</v>
      </c>
      <c r="I1009" t="s">
        <v>89</v>
      </c>
      <c r="J1009" t="s">
        <v>158</v>
      </c>
      <c r="K1009">
        <v>700</v>
      </c>
      <c r="L1009">
        <v>1</v>
      </c>
      <c r="M1009">
        <v>1</v>
      </c>
      <c r="N1009">
        <v>2</v>
      </c>
      <c r="O1009">
        <f>fact_bookings[[#This Row],[adults_count]]+fact_bookings[[#This Row],[children_count]]</f>
        <v>3</v>
      </c>
      <c r="P1009">
        <f>fact_bookings[[#This Row],[check_out_date]]-fact_bookings[[#This Row],[check_in_date]]</f>
        <v>2</v>
      </c>
      <c r="Q1009">
        <f>ABS(fact_bookings[[#This Row],[check_in_date]]-fact_bookings[[#This Row],[booking_date]])</f>
        <v>79</v>
      </c>
      <c r="R1009" s="10">
        <v>0</v>
      </c>
      <c r="S1009">
        <f>fact_bookings[[#This Row],[total_room_revenue]]-fact_bookings[[#This Row],[commission_cost]]</f>
        <v>700</v>
      </c>
      <c r="T1009" s="10">
        <f>fact_bookings[[#This Row],[number_of_rooms]]*fact_bookings[[#This Row],[LOS]]</f>
        <v>2</v>
      </c>
    </row>
    <row r="1010" spans="1:20" x14ac:dyDescent="0.2">
      <c r="A1010" t="s">
        <v>2187</v>
      </c>
      <c r="B1010" t="s">
        <v>2188</v>
      </c>
      <c r="C1010" s="1">
        <v>45295</v>
      </c>
      <c r="D1010" s="1">
        <v>45296</v>
      </c>
      <c r="E1010" s="1">
        <v>45299</v>
      </c>
      <c r="F1010" t="s">
        <v>113</v>
      </c>
      <c r="G1010" t="s">
        <v>171</v>
      </c>
      <c r="H1010" t="s">
        <v>157</v>
      </c>
      <c r="I1010" t="s">
        <v>91</v>
      </c>
      <c r="J1010" t="s">
        <v>158</v>
      </c>
      <c r="K1010">
        <v>5250</v>
      </c>
      <c r="L1010">
        <v>5</v>
      </c>
      <c r="M1010">
        <v>5</v>
      </c>
      <c r="N1010">
        <v>3</v>
      </c>
      <c r="O1010">
        <f>fact_bookings[[#This Row],[adults_count]]+fact_bookings[[#This Row],[children_count]]</f>
        <v>8</v>
      </c>
      <c r="P1010">
        <f>fact_bookings[[#This Row],[check_out_date]]-fact_bookings[[#This Row],[check_in_date]]</f>
        <v>3</v>
      </c>
      <c r="Q1010">
        <f>ABS(fact_bookings[[#This Row],[check_in_date]]-fact_bookings[[#This Row],[booking_date]])</f>
        <v>1</v>
      </c>
      <c r="R1010" s="10">
        <v>0</v>
      </c>
      <c r="S1010">
        <f>fact_bookings[[#This Row],[total_room_revenue]]-fact_bookings[[#This Row],[commission_cost]]</f>
        <v>5250</v>
      </c>
      <c r="T1010" s="10">
        <f>fact_bookings[[#This Row],[number_of_rooms]]*fact_bookings[[#This Row],[LOS]]</f>
        <v>15</v>
      </c>
    </row>
    <row r="1011" spans="1:20" x14ac:dyDescent="0.2">
      <c r="A1011" t="s">
        <v>2189</v>
      </c>
      <c r="B1011" t="s">
        <v>2190</v>
      </c>
      <c r="C1011" s="1">
        <v>45353</v>
      </c>
      <c r="D1011" s="1">
        <v>45375</v>
      </c>
      <c r="E1011" s="1">
        <v>45381</v>
      </c>
      <c r="F1011" t="s">
        <v>111</v>
      </c>
      <c r="G1011" t="s">
        <v>171</v>
      </c>
      <c r="H1011" t="s">
        <v>203</v>
      </c>
      <c r="I1011" t="s">
        <v>89</v>
      </c>
      <c r="J1011" t="s">
        <v>158</v>
      </c>
      <c r="K1011">
        <v>33000</v>
      </c>
      <c r="L1011">
        <v>5</v>
      </c>
      <c r="M1011">
        <v>15</v>
      </c>
      <c r="N1011">
        <v>4</v>
      </c>
      <c r="O1011">
        <f>fact_bookings[[#This Row],[adults_count]]+fact_bookings[[#This Row],[children_count]]</f>
        <v>19</v>
      </c>
      <c r="P1011">
        <f>fact_bookings[[#This Row],[check_out_date]]-fact_bookings[[#This Row],[check_in_date]]</f>
        <v>6</v>
      </c>
      <c r="Q1011">
        <f>ABS(fact_bookings[[#This Row],[check_in_date]]-fact_bookings[[#This Row],[booking_date]])</f>
        <v>22</v>
      </c>
      <c r="R1011" s="10">
        <v>5610</v>
      </c>
      <c r="S1011">
        <f>fact_bookings[[#This Row],[total_room_revenue]]-fact_bookings[[#This Row],[commission_cost]]</f>
        <v>27390</v>
      </c>
      <c r="T1011" s="10">
        <f>fact_bookings[[#This Row],[number_of_rooms]]*fact_bookings[[#This Row],[LOS]]</f>
        <v>30</v>
      </c>
    </row>
    <row r="1012" spans="1:20" x14ac:dyDescent="0.2">
      <c r="A1012" t="s">
        <v>2191</v>
      </c>
      <c r="B1012" t="s">
        <v>2192</v>
      </c>
      <c r="C1012" s="1">
        <v>45373</v>
      </c>
      <c r="D1012" s="1">
        <v>45429</v>
      </c>
      <c r="E1012" s="1">
        <v>45431</v>
      </c>
      <c r="F1012" t="s">
        <v>113</v>
      </c>
      <c r="G1012" t="s">
        <v>190</v>
      </c>
      <c r="H1012" t="s">
        <v>157</v>
      </c>
      <c r="I1012" t="s">
        <v>90</v>
      </c>
      <c r="J1012" t="s">
        <v>158</v>
      </c>
      <c r="K1012">
        <v>2100</v>
      </c>
      <c r="L1012">
        <v>3</v>
      </c>
      <c r="M1012">
        <v>3</v>
      </c>
      <c r="N1012">
        <v>3</v>
      </c>
      <c r="O1012">
        <f>fact_bookings[[#This Row],[adults_count]]+fact_bookings[[#This Row],[children_count]]</f>
        <v>6</v>
      </c>
      <c r="P1012">
        <f>fact_bookings[[#This Row],[check_out_date]]-fact_bookings[[#This Row],[check_in_date]]</f>
        <v>2</v>
      </c>
      <c r="Q1012">
        <f>ABS(fact_bookings[[#This Row],[check_in_date]]-fact_bookings[[#This Row],[booking_date]])</f>
        <v>56</v>
      </c>
      <c r="R1012" s="10">
        <v>0</v>
      </c>
      <c r="S1012">
        <f>fact_bookings[[#This Row],[total_room_revenue]]-fact_bookings[[#This Row],[commission_cost]]</f>
        <v>2100</v>
      </c>
      <c r="T1012" s="10">
        <f>fact_bookings[[#This Row],[number_of_rooms]]*fact_bookings[[#This Row],[LOS]]</f>
        <v>6</v>
      </c>
    </row>
    <row r="1013" spans="1:20" x14ac:dyDescent="0.2">
      <c r="A1013" t="s">
        <v>2193</v>
      </c>
      <c r="B1013" t="s">
        <v>2194</v>
      </c>
      <c r="C1013" s="1">
        <v>45349</v>
      </c>
      <c r="D1013" s="1">
        <v>45381</v>
      </c>
      <c r="E1013" s="1">
        <v>45388</v>
      </c>
      <c r="F1013" t="s">
        <v>110</v>
      </c>
      <c r="G1013" t="s">
        <v>185</v>
      </c>
      <c r="H1013" t="s">
        <v>228</v>
      </c>
      <c r="I1013" t="s">
        <v>91</v>
      </c>
      <c r="J1013" t="s">
        <v>134</v>
      </c>
      <c r="K1013">
        <v>11550</v>
      </c>
      <c r="L1013">
        <v>3</v>
      </c>
      <c r="M1013">
        <v>6</v>
      </c>
      <c r="N1013">
        <v>2</v>
      </c>
      <c r="O1013">
        <f>fact_bookings[[#This Row],[adults_count]]+fact_bookings[[#This Row],[children_count]]</f>
        <v>8</v>
      </c>
      <c r="P1013">
        <f>fact_bookings[[#This Row],[check_out_date]]-fact_bookings[[#This Row],[check_in_date]]</f>
        <v>7</v>
      </c>
      <c r="Q1013">
        <f>ABS(fact_bookings[[#This Row],[check_in_date]]-fact_bookings[[#This Row],[booking_date]])</f>
        <v>32</v>
      </c>
      <c r="R1013" s="10">
        <v>1155</v>
      </c>
      <c r="S1013">
        <f>fact_bookings[[#This Row],[total_room_revenue]]-fact_bookings[[#This Row],[commission_cost]]</f>
        <v>10395</v>
      </c>
      <c r="T1013" s="10">
        <f>fact_bookings[[#This Row],[number_of_rooms]]*fact_bookings[[#This Row],[LOS]]</f>
        <v>21</v>
      </c>
    </row>
    <row r="1014" spans="1:20" x14ac:dyDescent="0.2">
      <c r="A1014" t="s">
        <v>2195</v>
      </c>
      <c r="B1014" t="s">
        <v>2196</v>
      </c>
      <c r="C1014" s="1">
        <v>45361</v>
      </c>
      <c r="D1014" s="1">
        <v>45418</v>
      </c>
      <c r="E1014" s="1">
        <v>45420</v>
      </c>
      <c r="F1014" t="s">
        <v>113</v>
      </c>
      <c r="G1014" t="s">
        <v>178</v>
      </c>
      <c r="H1014" t="s">
        <v>182</v>
      </c>
      <c r="I1014" t="s">
        <v>89</v>
      </c>
      <c r="J1014" t="s">
        <v>173</v>
      </c>
      <c r="K1014">
        <v>700</v>
      </c>
      <c r="L1014">
        <v>1</v>
      </c>
      <c r="M1014">
        <v>2</v>
      </c>
      <c r="N1014">
        <v>1</v>
      </c>
      <c r="O1014">
        <f>fact_bookings[[#This Row],[adults_count]]+fact_bookings[[#This Row],[children_count]]</f>
        <v>3</v>
      </c>
      <c r="P1014">
        <f>fact_bookings[[#This Row],[check_out_date]]-fact_bookings[[#This Row],[check_in_date]]</f>
        <v>2</v>
      </c>
      <c r="Q1014">
        <f>ABS(fact_bookings[[#This Row],[check_in_date]]-fact_bookings[[#This Row],[booking_date]])</f>
        <v>57</v>
      </c>
      <c r="R1014" s="10">
        <v>0</v>
      </c>
      <c r="S1014">
        <f>fact_bookings[[#This Row],[total_room_revenue]]-fact_bookings[[#This Row],[commission_cost]]</f>
        <v>700</v>
      </c>
      <c r="T1014" s="10">
        <f>fact_bookings[[#This Row],[number_of_rooms]]*fact_bookings[[#This Row],[LOS]]</f>
        <v>2</v>
      </c>
    </row>
    <row r="1015" spans="1:20" x14ac:dyDescent="0.2">
      <c r="A1015" t="s">
        <v>2197</v>
      </c>
      <c r="B1015" t="s">
        <v>2198</v>
      </c>
      <c r="C1015" s="1">
        <v>45349</v>
      </c>
      <c r="D1015" s="1">
        <v>45410</v>
      </c>
      <c r="E1015" s="1">
        <v>45412</v>
      </c>
      <c r="F1015" t="s">
        <v>113</v>
      </c>
      <c r="G1015" t="s">
        <v>185</v>
      </c>
      <c r="H1015" t="s">
        <v>161</v>
      </c>
      <c r="I1015" t="s">
        <v>93</v>
      </c>
      <c r="J1015" t="s">
        <v>158</v>
      </c>
      <c r="K1015">
        <v>1400</v>
      </c>
      <c r="L1015">
        <v>2</v>
      </c>
      <c r="M1015">
        <v>6</v>
      </c>
      <c r="N1015">
        <v>2</v>
      </c>
      <c r="O1015">
        <f>fact_bookings[[#This Row],[adults_count]]+fact_bookings[[#This Row],[children_count]]</f>
        <v>8</v>
      </c>
      <c r="P1015">
        <f>fact_bookings[[#This Row],[check_out_date]]-fact_bookings[[#This Row],[check_in_date]]</f>
        <v>2</v>
      </c>
      <c r="Q1015">
        <f>ABS(fact_bookings[[#This Row],[check_in_date]]-fact_bookings[[#This Row],[booking_date]])</f>
        <v>61</v>
      </c>
      <c r="R1015" s="10">
        <v>210</v>
      </c>
      <c r="S1015">
        <f>fact_bookings[[#This Row],[total_room_revenue]]-fact_bookings[[#This Row],[commission_cost]]</f>
        <v>1190</v>
      </c>
      <c r="T1015" s="10">
        <f>fact_bookings[[#This Row],[number_of_rooms]]*fact_bookings[[#This Row],[LOS]]</f>
        <v>4</v>
      </c>
    </row>
    <row r="1016" spans="1:20" x14ac:dyDescent="0.2">
      <c r="A1016" t="s">
        <v>2199</v>
      </c>
      <c r="B1016" t="s">
        <v>2200</v>
      </c>
      <c r="C1016" s="1">
        <v>45373</v>
      </c>
      <c r="D1016" s="1">
        <v>45398</v>
      </c>
      <c r="E1016" s="1">
        <v>45404</v>
      </c>
      <c r="F1016" t="s">
        <v>110</v>
      </c>
      <c r="G1016" t="s">
        <v>190</v>
      </c>
      <c r="H1016" t="s">
        <v>172</v>
      </c>
      <c r="I1016" t="s">
        <v>90</v>
      </c>
      <c r="J1016" t="s">
        <v>158</v>
      </c>
      <c r="K1016">
        <v>9900</v>
      </c>
      <c r="L1016">
        <v>3</v>
      </c>
      <c r="M1016">
        <v>6</v>
      </c>
      <c r="N1016">
        <v>4</v>
      </c>
      <c r="O1016">
        <f>fact_bookings[[#This Row],[adults_count]]+fact_bookings[[#This Row],[children_count]]</f>
        <v>10</v>
      </c>
      <c r="P1016">
        <f>fact_bookings[[#This Row],[check_out_date]]-fact_bookings[[#This Row],[check_in_date]]</f>
        <v>6</v>
      </c>
      <c r="Q1016">
        <f>ABS(fact_bookings[[#This Row],[check_in_date]]-fact_bookings[[#This Row],[booking_date]])</f>
        <v>25</v>
      </c>
      <c r="R1016" s="10">
        <v>0</v>
      </c>
      <c r="S1016">
        <f>fact_bookings[[#This Row],[total_room_revenue]]-fact_bookings[[#This Row],[commission_cost]]</f>
        <v>9900</v>
      </c>
      <c r="T1016" s="10">
        <f>fact_bookings[[#This Row],[number_of_rooms]]*fact_bookings[[#This Row],[LOS]]</f>
        <v>18</v>
      </c>
    </row>
    <row r="1017" spans="1:20" x14ac:dyDescent="0.2">
      <c r="A1017" t="s">
        <v>2201</v>
      </c>
      <c r="B1017" t="s">
        <v>2202</v>
      </c>
      <c r="C1017" s="1">
        <v>45385</v>
      </c>
      <c r="D1017" s="1">
        <v>45443</v>
      </c>
      <c r="E1017" s="1">
        <v>45449</v>
      </c>
      <c r="F1017" t="s">
        <v>113</v>
      </c>
      <c r="G1017" t="s">
        <v>164</v>
      </c>
      <c r="H1017" t="s">
        <v>161</v>
      </c>
      <c r="I1017" t="s">
        <v>91</v>
      </c>
      <c r="J1017" t="s">
        <v>158</v>
      </c>
      <c r="K1017">
        <v>6300</v>
      </c>
      <c r="L1017">
        <v>3</v>
      </c>
      <c r="M1017">
        <v>6</v>
      </c>
      <c r="N1017">
        <v>5</v>
      </c>
      <c r="O1017">
        <f>fact_bookings[[#This Row],[adults_count]]+fact_bookings[[#This Row],[children_count]]</f>
        <v>11</v>
      </c>
      <c r="P1017">
        <f>fact_bookings[[#This Row],[check_out_date]]-fact_bookings[[#This Row],[check_in_date]]</f>
        <v>6</v>
      </c>
      <c r="Q1017">
        <f>ABS(fact_bookings[[#This Row],[check_in_date]]-fact_bookings[[#This Row],[booking_date]])</f>
        <v>58</v>
      </c>
      <c r="R1017" s="10">
        <v>945</v>
      </c>
      <c r="S1017">
        <f>fact_bookings[[#This Row],[total_room_revenue]]-fact_bookings[[#This Row],[commission_cost]]</f>
        <v>5355</v>
      </c>
      <c r="T1017" s="10">
        <f>fact_bookings[[#This Row],[number_of_rooms]]*fact_bookings[[#This Row],[LOS]]</f>
        <v>18</v>
      </c>
    </row>
    <row r="1018" spans="1:20" x14ac:dyDescent="0.2">
      <c r="A1018" t="s">
        <v>2203</v>
      </c>
      <c r="B1018" t="s">
        <v>2204</v>
      </c>
      <c r="C1018" s="1">
        <v>45352</v>
      </c>
      <c r="D1018" s="1">
        <v>45408</v>
      </c>
      <c r="E1018" s="1">
        <v>45420</v>
      </c>
      <c r="F1018" t="s">
        <v>113</v>
      </c>
      <c r="G1018" t="s">
        <v>190</v>
      </c>
      <c r="H1018" t="s">
        <v>157</v>
      </c>
      <c r="I1018" t="s">
        <v>90</v>
      </c>
      <c r="J1018" t="s">
        <v>158</v>
      </c>
      <c r="K1018">
        <v>4200</v>
      </c>
      <c r="L1018">
        <v>1</v>
      </c>
      <c r="M1018">
        <v>2</v>
      </c>
      <c r="N1018">
        <v>0</v>
      </c>
      <c r="O1018">
        <f>fact_bookings[[#This Row],[adults_count]]+fact_bookings[[#This Row],[children_count]]</f>
        <v>2</v>
      </c>
      <c r="P1018">
        <f>fact_bookings[[#This Row],[check_out_date]]-fact_bookings[[#This Row],[check_in_date]]</f>
        <v>12</v>
      </c>
      <c r="Q1018">
        <f>ABS(fact_bookings[[#This Row],[check_in_date]]-fact_bookings[[#This Row],[booking_date]])</f>
        <v>56</v>
      </c>
      <c r="R1018" s="10">
        <v>0</v>
      </c>
      <c r="S1018">
        <f>fact_bookings[[#This Row],[total_room_revenue]]-fact_bookings[[#This Row],[commission_cost]]</f>
        <v>4200</v>
      </c>
      <c r="T1018" s="10">
        <f>fact_bookings[[#This Row],[number_of_rooms]]*fact_bookings[[#This Row],[LOS]]</f>
        <v>12</v>
      </c>
    </row>
    <row r="1019" spans="1:20" x14ac:dyDescent="0.2">
      <c r="A1019" t="s">
        <v>2205</v>
      </c>
      <c r="B1019" t="s">
        <v>2206</v>
      </c>
      <c r="C1019" s="1">
        <v>45321</v>
      </c>
      <c r="D1019" s="1">
        <v>45363</v>
      </c>
      <c r="E1019" s="1">
        <v>45365</v>
      </c>
      <c r="F1019" t="s">
        <v>113</v>
      </c>
      <c r="G1019" t="s">
        <v>156</v>
      </c>
      <c r="H1019" t="s">
        <v>157</v>
      </c>
      <c r="I1019" t="s">
        <v>93</v>
      </c>
      <c r="J1019" t="s">
        <v>158</v>
      </c>
      <c r="K1019">
        <v>700</v>
      </c>
      <c r="L1019">
        <v>1</v>
      </c>
      <c r="M1019">
        <v>1</v>
      </c>
      <c r="N1019">
        <v>2</v>
      </c>
      <c r="O1019">
        <f>fact_bookings[[#This Row],[adults_count]]+fact_bookings[[#This Row],[children_count]]</f>
        <v>3</v>
      </c>
      <c r="P1019">
        <f>fact_bookings[[#This Row],[check_out_date]]-fact_bookings[[#This Row],[check_in_date]]</f>
        <v>2</v>
      </c>
      <c r="Q1019">
        <f>ABS(fact_bookings[[#This Row],[check_in_date]]-fact_bookings[[#This Row],[booking_date]])</f>
        <v>42</v>
      </c>
      <c r="R1019" s="10">
        <v>0</v>
      </c>
      <c r="S1019">
        <f>fact_bookings[[#This Row],[total_room_revenue]]-fact_bookings[[#This Row],[commission_cost]]</f>
        <v>700</v>
      </c>
      <c r="T1019" s="10">
        <f>fact_bookings[[#This Row],[number_of_rooms]]*fact_bookings[[#This Row],[LOS]]</f>
        <v>2</v>
      </c>
    </row>
    <row r="1020" spans="1:20" x14ac:dyDescent="0.2">
      <c r="A1020" t="s">
        <v>2207</v>
      </c>
      <c r="B1020" t="s">
        <v>2208</v>
      </c>
      <c r="C1020" s="1">
        <v>45300</v>
      </c>
      <c r="D1020" s="1">
        <v>45344</v>
      </c>
      <c r="E1020" s="1">
        <v>45346</v>
      </c>
      <c r="F1020" t="s">
        <v>113</v>
      </c>
      <c r="G1020" t="s">
        <v>185</v>
      </c>
      <c r="H1020" t="s">
        <v>203</v>
      </c>
      <c r="I1020" t="s">
        <v>93</v>
      </c>
      <c r="J1020" t="s">
        <v>173</v>
      </c>
      <c r="K1020">
        <v>3500</v>
      </c>
      <c r="L1020">
        <v>5</v>
      </c>
      <c r="M1020">
        <v>10</v>
      </c>
      <c r="N1020">
        <v>5</v>
      </c>
      <c r="O1020">
        <f>fact_bookings[[#This Row],[adults_count]]+fact_bookings[[#This Row],[children_count]]</f>
        <v>15</v>
      </c>
      <c r="P1020">
        <f>fact_bookings[[#This Row],[check_out_date]]-fact_bookings[[#This Row],[check_in_date]]</f>
        <v>2</v>
      </c>
      <c r="Q1020">
        <f>ABS(fact_bookings[[#This Row],[check_in_date]]-fact_bookings[[#This Row],[booking_date]])</f>
        <v>44</v>
      </c>
      <c r="R1020" s="10">
        <v>595</v>
      </c>
      <c r="S1020">
        <f>fact_bookings[[#This Row],[total_room_revenue]]-fact_bookings[[#This Row],[commission_cost]]</f>
        <v>2905</v>
      </c>
      <c r="T1020" s="10">
        <f>fact_bookings[[#This Row],[number_of_rooms]]*fact_bookings[[#This Row],[LOS]]</f>
        <v>10</v>
      </c>
    </row>
    <row r="1021" spans="1:20" x14ac:dyDescent="0.2">
      <c r="A1021" t="s">
        <v>2209</v>
      </c>
      <c r="B1021" t="s">
        <v>2210</v>
      </c>
      <c r="C1021" s="1">
        <v>45359</v>
      </c>
      <c r="D1021" s="1">
        <v>45387</v>
      </c>
      <c r="E1021" s="1">
        <v>45398</v>
      </c>
      <c r="F1021" t="s">
        <v>113</v>
      </c>
      <c r="G1021" t="s">
        <v>171</v>
      </c>
      <c r="H1021" t="s">
        <v>182</v>
      </c>
      <c r="I1021" t="s">
        <v>89</v>
      </c>
      <c r="J1021" t="s">
        <v>173</v>
      </c>
      <c r="K1021">
        <v>3850</v>
      </c>
      <c r="L1021">
        <v>1</v>
      </c>
      <c r="M1021">
        <v>3</v>
      </c>
      <c r="N1021">
        <v>1</v>
      </c>
      <c r="O1021">
        <f>fact_bookings[[#This Row],[adults_count]]+fact_bookings[[#This Row],[children_count]]</f>
        <v>4</v>
      </c>
      <c r="P1021">
        <f>fact_bookings[[#This Row],[check_out_date]]-fact_bookings[[#This Row],[check_in_date]]</f>
        <v>11</v>
      </c>
      <c r="Q1021">
        <f>ABS(fact_bookings[[#This Row],[check_in_date]]-fact_bookings[[#This Row],[booking_date]])</f>
        <v>28</v>
      </c>
      <c r="R1021" s="10">
        <v>0</v>
      </c>
      <c r="S1021">
        <f>fact_bookings[[#This Row],[total_room_revenue]]-fact_bookings[[#This Row],[commission_cost]]</f>
        <v>3850</v>
      </c>
      <c r="T1021" s="10">
        <f>fact_bookings[[#This Row],[number_of_rooms]]*fact_bookings[[#This Row],[LOS]]</f>
        <v>11</v>
      </c>
    </row>
    <row r="1022" spans="1:20" x14ac:dyDescent="0.2">
      <c r="A1022" t="s">
        <v>2211</v>
      </c>
      <c r="B1022" t="s">
        <v>2212</v>
      </c>
      <c r="C1022" s="1">
        <v>45359</v>
      </c>
      <c r="D1022" s="1">
        <v>45394</v>
      </c>
      <c r="E1022" s="1">
        <v>45399</v>
      </c>
      <c r="F1022" t="s">
        <v>112</v>
      </c>
      <c r="G1022" t="s">
        <v>190</v>
      </c>
      <c r="H1022" t="s">
        <v>161</v>
      </c>
      <c r="I1022" t="s">
        <v>93</v>
      </c>
      <c r="J1022" t="s">
        <v>158</v>
      </c>
      <c r="K1022">
        <v>12000</v>
      </c>
      <c r="L1022">
        <v>3</v>
      </c>
      <c r="M1022">
        <v>9</v>
      </c>
      <c r="N1022">
        <v>1</v>
      </c>
      <c r="O1022">
        <f>fact_bookings[[#This Row],[adults_count]]+fact_bookings[[#This Row],[children_count]]</f>
        <v>10</v>
      </c>
      <c r="P1022">
        <f>fact_bookings[[#This Row],[check_out_date]]-fact_bookings[[#This Row],[check_in_date]]</f>
        <v>5</v>
      </c>
      <c r="Q1022">
        <f>ABS(fact_bookings[[#This Row],[check_in_date]]-fact_bookings[[#This Row],[booking_date]])</f>
        <v>35</v>
      </c>
      <c r="R1022" s="10">
        <v>1800</v>
      </c>
      <c r="S1022">
        <f>fact_bookings[[#This Row],[total_room_revenue]]-fact_bookings[[#This Row],[commission_cost]]</f>
        <v>10200</v>
      </c>
      <c r="T1022" s="10">
        <f>fact_bookings[[#This Row],[number_of_rooms]]*fact_bookings[[#This Row],[LOS]]</f>
        <v>15</v>
      </c>
    </row>
    <row r="1023" spans="1:20" x14ac:dyDescent="0.2">
      <c r="A1023" t="s">
        <v>2213</v>
      </c>
      <c r="B1023" t="s">
        <v>2214</v>
      </c>
      <c r="C1023" s="1">
        <v>45341</v>
      </c>
      <c r="D1023" s="1">
        <v>45426</v>
      </c>
      <c r="E1023" s="1">
        <v>45435</v>
      </c>
      <c r="F1023" t="s">
        <v>113</v>
      </c>
      <c r="G1023" t="s">
        <v>164</v>
      </c>
      <c r="H1023" t="s">
        <v>203</v>
      </c>
      <c r="I1023" t="s">
        <v>89</v>
      </c>
      <c r="J1023" t="s">
        <v>158</v>
      </c>
      <c r="K1023">
        <v>6300</v>
      </c>
      <c r="L1023">
        <v>2</v>
      </c>
      <c r="M1023">
        <v>6</v>
      </c>
      <c r="N1023">
        <v>0</v>
      </c>
      <c r="O1023">
        <f>fact_bookings[[#This Row],[adults_count]]+fact_bookings[[#This Row],[children_count]]</f>
        <v>6</v>
      </c>
      <c r="P1023">
        <f>fact_bookings[[#This Row],[check_out_date]]-fact_bookings[[#This Row],[check_in_date]]</f>
        <v>9</v>
      </c>
      <c r="Q1023">
        <f>ABS(fact_bookings[[#This Row],[check_in_date]]-fact_bookings[[#This Row],[booking_date]])</f>
        <v>85</v>
      </c>
      <c r="R1023" s="10">
        <v>1071</v>
      </c>
      <c r="S1023">
        <f>fact_bookings[[#This Row],[total_room_revenue]]-fact_bookings[[#This Row],[commission_cost]]</f>
        <v>5229</v>
      </c>
      <c r="T1023" s="10">
        <f>fact_bookings[[#This Row],[number_of_rooms]]*fact_bookings[[#This Row],[LOS]]</f>
        <v>18</v>
      </c>
    </row>
    <row r="1024" spans="1:20" x14ac:dyDescent="0.2">
      <c r="A1024" t="s">
        <v>2215</v>
      </c>
      <c r="B1024" t="s">
        <v>2216</v>
      </c>
      <c r="C1024" s="1">
        <v>45345</v>
      </c>
      <c r="D1024" s="1">
        <v>45377</v>
      </c>
      <c r="E1024" s="1">
        <v>45380</v>
      </c>
      <c r="F1024" t="s">
        <v>113</v>
      </c>
      <c r="G1024" t="s">
        <v>190</v>
      </c>
      <c r="H1024" t="s">
        <v>179</v>
      </c>
      <c r="I1024" t="s">
        <v>89</v>
      </c>
      <c r="J1024" t="s">
        <v>158</v>
      </c>
      <c r="K1024">
        <v>4200</v>
      </c>
      <c r="L1024">
        <v>4</v>
      </c>
      <c r="M1024">
        <v>8</v>
      </c>
      <c r="N1024">
        <v>3</v>
      </c>
      <c r="O1024">
        <f>fact_bookings[[#This Row],[adults_count]]+fact_bookings[[#This Row],[children_count]]</f>
        <v>11</v>
      </c>
      <c r="P1024">
        <f>fact_bookings[[#This Row],[check_out_date]]-fact_bookings[[#This Row],[check_in_date]]</f>
        <v>3</v>
      </c>
      <c r="Q1024">
        <f>ABS(fact_bookings[[#This Row],[check_in_date]]-fact_bookings[[#This Row],[booking_date]])</f>
        <v>32</v>
      </c>
      <c r="R1024" s="10">
        <v>210</v>
      </c>
      <c r="S1024">
        <f>fact_bookings[[#This Row],[total_room_revenue]]-fact_bookings[[#This Row],[commission_cost]]</f>
        <v>3990</v>
      </c>
      <c r="T1024" s="10">
        <f>fact_bookings[[#This Row],[number_of_rooms]]*fact_bookings[[#This Row],[LOS]]</f>
        <v>12</v>
      </c>
    </row>
    <row r="1025" spans="1:20" x14ac:dyDescent="0.2">
      <c r="A1025" t="s">
        <v>2217</v>
      </c>
      <c r="B1025" t="s">
        <v>2218</v>
      </c>
      <c r="C1025" s="1">
        <v>45314</v>
      </c>
      <c r="D1025" s="1">
        <v>45404</v>
      </c>
      <c r="E1025" s="1">
        <v>45408</v>
      </c>
      <c r="F1025" t="s">
        <v>113</v>
      </c>
      <c r="G1025" t="s">
        <v>171</v>
      </c>
      <c r="H1025" t="s">
        <v>161</v>
      </c>
      <c r="I1025" t="s">
        <v>91</v>
      </c>
      <c r="J1025" t="s">
        <v>158</v>
      </c>
      <c r="K1025">
        <v>1400</v>
      </c>
      <c r="L1025">
        <v>1</v>
      </c>
      <c r="M1025">
        <v>2</v>
      </c>
      <c r="N1025">
        <v>2</v>
      </c>
      <c r="O1025">
        <f>fact_bookings[[#This Row],[adults_count]]+fact_bookings[[#This Row],[children_count]]</f>
        <v>4</v>
      </c>
      <c r="P1025">
        <f>fact_bookings[[#This Row],[check_out_date]]-fact_bookings[[#This Row],[check_in_date]]</f>
        <v>4</v>
      </c>
      <c r="Q1025">
        <f>ABS(fact_bookings[[#This Row],[check_in_date]]-fact_bookings[[#This Row],[booking_date]])</f>
        <v>90</v>
      </c>
      <c r="R1025" s="10">
        <v>210</v>
      </c>
      <c r="S1025">
        <f>fact_bookings[[#This Row],[total_room_revenue]]-fact_bookings[[#This Row],[commission_cost]]</f>
        <v>1190</v>
      </c>
      <c r="T1025" s="10">
        <f>fact_bookings[[#This Row],[number_of_rooms]]*fact_bookings[[#This Row],[LOS]]</f>
        <v>4</v>
      </c>
    </row>
    <row r="1026" spans="1:20" x14ac:dyDescent="0.2">
      <c r="A1026" t="s">
        <v>2219</v>
      </c>
      <c r="B1026" t="s">
        <v>2220</v>
      </c>
      <c r="C1026" s="1">
        <v>45311</v>
      </c>
      <c r="D1026" s="1">
        <v>45352</v>
      </c>
      <c r="E1026" s="1">
        <v>45362</v>
      </c>
      <c r="F1026" t="s">
        <v>113</v>
      </c>
      <c r="G1026" t="s">
        <v>185</v>
      </c>
      <c r="H1026" t="s">
        <v>172</v>
      </c>
      <c r="I1026" t="s">
        <v>90</v>
      </c>
      <c r="J1026" t="s">
        <v>173</v>
      </c>
      <c r="K1026">
        <v>10500</v>
      </c>
      <c r="L1026">
        <v>3</v>
      </c>
      <c r="M1026">
        <v>6</v>
      </c>
      <c r="N1026">
        <v>1</v>
      </c>
      <c r="O1026">
        <f>fact_bookings[[#This Row],[adults_count]]+fact_bookings[[#This Row],[children_count]]</f>
        <v>7</v>
      </c>
      <c r="P1026">
        <f>fact_bookings[[#This Row],[check_out_date]]-fact_bookings[[#This Row],[check_in_date]]</f>
        <v>10</v>
      </c>
      <c r="Q1026">
        <f>ABS(fact_bookings[[#This Row],[check_in_date]]-fact_bookings[[#This Row],[booking_date]])</f>
        <v>41</v>
      </c>
      <c r="R1026" s="10">
        <v>0</v>
      </c>
      <c r="S1026">
        <f>fact_bookings[[#This Row],[total_room_revenue]]-fact_bookings[[#This Row],[commission_cost]]</f>
        <v>10500</v>
      </c>
      <c r="T1026" s="10">
        <f>fact_bookings[[#This Row],[number_of_rooms]]*fact_bookings[[#This Row],[LOS]]</f>
        <v>30</v>
      </c>
    </row>
    <row r="1027" spans="1:20" x14ac:dyDescent="0.2">
      <c r="A1027" t="s">
        <v>2221</v>
      </c>
      <c r="B1027" t="s">
        <v>2222</v>
      </c>
      <c r="C1027" s="1">
        <v>45304</v>
      </c>
      <c r="D1027" s="1">
        <v>45357</v>
      </c>
      <c r="E1027" s="1">
        <v>45369</v>
      </c>
      <c r="F1027" t="s">
        <v>110</v>
      </c>
      <c r="G1027" t="s">
        <v>168</v>
      </c>
      <c r="H1027" t="s">
        <v>203</v>
      </c>
      <c r="I1027" t="s">
        <v>89</v>
      </c>
      <c r="J1027" t="s">
        <v>158</v>
      </c>
      <c r="K1027">
        <v>6600</v>
      </c>
      <c r="L1027">
        <v>1</v>
      </c>
      <c r="M1027">
        <v>1</v>
      </c>
      <c r="N1027">
        <v>0</v>
      </c>
      <c r="O1027">
        <f>fact_bookings[[#This Row],[adults_count]]+fact_bookings[[#This Row],[children_count]]</f>
        <v>1</v>
      </c>
      <c r="P1027">
        <f>fact_bookings[[#This Row],[check_out_date]]-fact_bookings[[#This Row],[check_in_date]]</f>
        <v>12</v>
      </c>
      <c r="Q1027">
        <f>ABS(fact_bookings[[#This Row],[check_in_date]]-fact_bookings[[#This Row],[booking_date]])</f>
        <v>53</v>
      </c>
      <c r="R1027" s="10">
        <v>1122</v>
      </c>
      <c r="S1027">
        <f>fact_bookings[[#This Row],[total_room_revenue]]-fact_bookings[[#This Row],[commission_cost]]</f>
        <v>5478</v>
      </c>
      <c r="T1027" s="10">
        <f>fact_bookings[[#This Row],[number_of_rooms]]*fact_bookings[[#This Row],[LOS]]</f>
        <v>12</v>
      </c>
    </row>
    <row r="1028" spans="1:20" x14ac:dyDescent="0.2">
      <c r="A1028" t="s">
        <v>2223</v>
      </c>
      <c r="B1028" t="s">
        <v>2224</v>
      </c>
      <c r="C1028" s="1">
        <v>45308</v>
      </c>
      <c r="D1028" s="1">
        <v>45384</v>
      </c>
      <c r="E1028" s="1">
        <v>45391</v>
      </c>
      <c r="F1028" t="s">
        <v>113</v>
      </c>
      <c r="G1028" t="s">
        <v>185</v>
      </c>
      <c r="H1028" t="s">
        <v>179</v>
      </c>
      <c r="I1028" t="s">
        <v>89</v>
      </c>
      <c r="J1028" t="s">
        <v>158</v>
      </c>
      <c r="K1028">
        <v>2450</v>
      </c>
      <c r="L1028">
        <v>1</v>
      </c>
      <c r="M1028">
        <v>1</v>
      </c>
      <c r="N1028">
        <v>1</v>
      </c>
      <c r="O1028">
        <f>fact_bookings[[#This Row],[adults_count]]+fact_bookings[[#This Row],[children_count]]</f>
        <v>2</v>
      </c>
      <c r="P1028">
        <f>fact_bookings[[#This Row],[check_out_date]]-fact_bookings[[#This Row],[check_in_date]]</f>
        <v>7</v>
      </c>
      <c r="Q1028">
        <f>ABS(fact_bookings[[#This Row],[check_in_date]]-fact_bookings[[#This Row],[booking_date]])</f>
        <v>76</v>
      </c>
      <c r="R1028" s="10">
        <v>122.5</v>
      </c>
      <c r="S1028">
        <f>fact_bookings[[#This Row],[total_room_revenue]]-fact_bookings[[#This Row],[commission_cost]]</f>
        <v>2327.5</v>
      </c>
      <c r="T1028" s="10">
        <f>fact_bookings[[#This Row],[number_of_rooms]]*fact_bookings[[#This Row],[LOS]]</f>
        <v>7</v>
      </c>
    </row>
    <row r="1029" spans="1:20" x14ac:dyDescent="0.2">
      <c r="A1029" t="s">
        <v>2225</v>
      </c>
      <c r="B1029" t="s">
        <v>2226</v>
      </c>
      <c r="C1029" s="1">
        <v>45345</v>
      </c>
      <c r="D1029" s="1">
        <v>45431</v>
      </c>
      <c r="E1029" s="1">
        <v>45437</v>
      </c>
      <c r="F1029" t="s">
        <v>113</v>
      </c>
      <c r="G1029" t="s">
        <v>156</v>
      </c>
      <c r="H1029" t="s">
        <v>165</v>
      </c>
      <c r="I1029" t="s">
        <v>89</v>
      </c>
      <c r="J1029" t="s">
        <v>133</v>
      </c>
      <c r="K1029">
        <v>0</v>
      </c>
      <c r="L1029">
        <v>7</v>
      </c>
      <c r="M1029">
        <v>0</v>
      </c>
      <c r="N1029">
        <v>0</v>
      </c>
      <c r="O1029">
        <f>fact_bookings[[#This Row],[adults_count]]+fact_bookings[[#This Row],[children_count]]</f>
        <v>0</v>
      </c>
      <c r="P1029">
        <f>fact_bookings[[#This Row],[check_out_date]]-fact_bookings[[#This Row],[check_in_date]]</f>
        <v>6</v>
      </c>
      <c r="Q1029">
        <f>ABS(fact_bookings[[#This Row],[check_in_date]]-fact_bookings[[#This Row],[booking_date]])</f>
        <v>86</v>
      </c>
      <c r="R1029" s="10">
        <v>0</v>
      </c>
      <c r="S1029">
        <f>fact_bookings[[#This Row],[total_room_revenue]]-fact_bookings[[#This Row],[commission_cost]]</f>
        <v>0</v>
      </c>
      <c r="T1029" s="10">
        <f>fact_bookings[[#This Row],[number_of_rooms]]*fact_bookings[[#This Row],[LOS]]</f>
        <v>42</v>
      </c>
    </row>
    <row r="1030" spans="1:20" x14ac:dyDescent="0.2">
      <c r="A1030" t="s">
        <v>2227</v>
      </c>
      <c r="B1030" t="s">
        <v>2228</v>
      </c>
      <c r="C1030" s="1">
        <v>45333</v>
      </c>
      <c r="D1030" s="1">
        <v>45405</v>
      </c>
      <c r="E1030" s="1">
        <v>45417</v>
      </c>
      <c r="F1030" t="s">
        <v>111</v>
      </c>
      <c r="G1030" t="s">
        <v>185</v>
      </c>
      <c r="H1030" t="s">
        <v>165</v>
      </c>
      <c r="I1030" t="s">
        <v>89</v>
      </c>
      <c r="J1030" t="s">
        <v>133</v>
      </c>
      <c r="K1030">
        <v>0</v>
      </c>
      <c r="L1030">
        <v>7</v>
      </c>
      <c r="M1030">
        <v>0</v>
      </c>
      <c r="N1030">
        <v>0</v>
      </c>
      <c r="O1030">
        <f>fact_bookings[[#This Row],[adults_count]]+fact_bookings[[#This Row],[children_count]]</f>
        <v>0</v>
      </c>
      <c r="P1030">
        <f>fact_bookings[[#This Row],[check_out_date]]-fact_bookings[[#This Row],[check_in_date]]</f>
        <v>12</v>
      </c>
      <c r="Q1030">
        <f>ABS(fact_bookings[[#This Row],[check_in_date]]-fact_bookings[[#This Row],[booking_date]])</f>
        <v>72</v>
      </c>
      <c r="R1030" s="10">
        <v>0</v>
      </c>
      <c r="S1030">
        <f>fact_bookings[[#This Row],[total_room_revenue]]-fact_bookings[[#This Row],[commission_cost]]</f>
        <v>0</v>
      </c>
      <c r="T1030" s="10">
        <f>fact_bookings[[#This Row],[number_of_rooms]]*fact_bookings[[#This Row],[LOS]]</f>
        <v>84</v>
      </c>
    </row>
    <row r="1031" spans="1:20" x14ac:dyDescent="0.2">
      <c r="A1031" t="s">
        <v>2229</v>
      </c>
      <c r="B1031" t="s">
        <v>2230</v>
      </c>
      <c r="C1031" s="1">
        <v>45305</v>
      </c>
      <c r="D1031" s="1">
        <v>45329</v>
      </c>
      <c r="E1031" s="1">
        <v>45341</v>
      </c>
      <c r="F1031" t="s">
        <v>114</v>
      </c>
      <c r="G1031" t="s">
        <v>171</v>
      </c>
      <c r="H1031" t="s">
        <v>182</v>
      </c>
      <c r="I1031" t="s">
        <v>89</v>
      </c>
      <c r="J1031" t="s">
        <v>158</v>
      </c>
      <c r="K1031">
        <v>72000</v>
      </c>
      <c r="L1031">
        <v>5</v>
      </c>
      <c r="M1031">
        <v>15</v>
      </c>
      <c r="N1031">
        <v>3</v>
      </c>
      <c r="O1031">
        <f>fact_bookings[[#This Row],[adults_count]]+fact_bookings[[#This Row],[children_count]]</f>
        <v>18</v>
      </c>
      <c r="P1031">
        <f>fact_bookings[[#This Row],[check_out_date]]-fact_bookings[[#This Row],[check_in_date]]</f>
        <v>12</v>
      </c>
      <c r="Q1031">
        <f>ABS(fact_bookings[[#This Row],[check_in_date]]-fact_bookings[[#This Row],[booking_date]])</f>
        <v>24</v>
      </c>
      <c r="R1031" s="10">
        <v>0</v>
      </c>
      <c r="S1031">
        <f>fact_bookings[[#This Row],[total_room_revenue]]-fact_bookings[[#This Row],[commission_cost]]</f>
        <v>72000</v>
      </c>
      <c r="T1031" s="10">
        <f>fact_bookings[[#This Row],[number_of_rooms]]*fact_bookings[[#This Row],[LOS]]</f>
        <v>60</v>
      </c>
    </row>
    <row r="1032" spans="1:20" x14ac:dyDescent="0.2">
      <c r="A1032" t="s">
        <v>2231</v>
      </c>
      <c r="B1032" t="s">
        <v>2232</v>
      </c>
      <c r="C1032" s="1">
        <v>45327</v>
      </c>
      <c r="D1032" s="1">
        <v>45355</v>
      </c>
      <c r="E1032" s="1">
        <v>45362</v>
      </c>
      <c r="F1032" t="s">
        <v>111</v>
      </c>
      <c r="G1032" t="s">
        <v>164</v>
      </c>
      <c r="H1032" t="s">
        <v>165</v>
      </c>
      <c r="I1032" t="s">
        <v>92</v>
      </c>
      <c r="J1032" t="s">
        <v>158</v>
      </c>
      <c r="K1032">
        <v>30800</v>
      </c>
      <c r="L1032">
        <v>4</v>
      </c>
      <c r="M1032">
        <v>8</v>
      </c>
      <c r="N1032">
        <v>3</v>
      </c>
      <c r="O1032">
        <f>fact_bookings[[#This Row],[adults_count]]+fact_bookings[[#This Row],[children_count]]</f>
        <v>11</v>
      </c>
      <c r="P1032">
        <f>fact_bookings[[#This Row],[check_out_date]]-fact_bookings[[#This Row],[check_in_date]]</f>
        <v>7</v>
      </c>
      <c r="Q1032">
        <f>ABS(fact_bookings[[#This Row],[check_in_date]]-fact_bookings[[#This Row],[booking_date]])</f>
        <v>28</v>
      </c>
      <c r="R1032" s="10">
        <v>6160</v>
      </c>
      <c r="S1032">
        <f>fact_bookings[[#This Row],[total_room_revenue]]-fact_bookings[[#This Row],[commission_cost]]</f>
        <v>24640</v>
      </c>
      <c r="T1032" s="10">
        <f>fact_bookings[[#This Row],[number_of_rooms]]*fact_bookings[[#This Row],[LOS]]</f>
        <v>28</v>
      </c>
    </row>
    <row r="1033" spans="1:20" x14ac:dyDescent="0.2">
      <c r="A1033" t="s">
        <v>2233</v>
      </c>
      <c r="B1033" t="s">
        <v>2234</v>
      </c>
      <c r="C1033" s="1">
        <v>45300</v>
      </c>
      <c r="D1033" s="1">
        <v>45357</v>
      </c>
      <c r="E1033" s="1">
        <v>45371</v>
      </c>
      <c r="F1033" t="s">
        <v>113</v>
      </c>
      <c r="G1033" t="s">
        <v>171</v>
      </c>
      <c r="H1033" t="s">
        <v>182</v>
      </c>
      <c r="I1033" t="s">
        <v>92</v>
      </c>
      <c r="J1033" t="s">
        <v>158</v>
      </c>
      <c r="K1033">
        <v>19600</v>
      </c>
      <c r="L1033">
        <v>4</v>
      </c>
      <c r="M1033">
        <v>12</v>
      </c>
      <c r="N1033">
        <v>3</v>
      </c>
      <c r="O1033">
        <f>fact_bookings[[#This Row],[adults_count]]+fact_bookings[[#This Row],[children_count]]</f>
        <v>15</v>
      </c>
      <c r="P1033">
        <f>fact_bookings[[#This Row],[check_out_date]]-fact_bookings[[#This Row],[check_in_date]]</f>
        <v>14</v>
      </c>
      <c r="Q1033">
        <f>ABS(fact_bookings[[#This Row],[check_in_date]]-fact_bookings[[#This Row],[booking_date]])</f>
        <v>57</v>
      </c>
      <c r="R1033" s="10">
        <v>0</v>
      </c>
      <c r="S1033">
        <f>fact_bookings[[#This Row],[total_room_revenue]]-fact_bookings[[#This Row],[commission_cost]]</f>
        <v>19600</v>
      </c>
      <c r="T1033" s="10">
        <f>fact_bookings[[#This Row],[number_of_rooms]]*fact_bookings[[#This Row],[LOS]]</f>
        <v>56</v>
      </c>
    </row>
    <row r="1034" spans="1:20" x14ac:dyDescent="0.2">
      <c r="A1034" t="s">
        <v>2235</v>
      </c>
      <c r="B1034" t="s">
        <v>2236</v>
      </c>
      <c r="C1034" s="1">
        <v>45306</v>
      </c>
      <c r="D1034" s="1">
        <v>45320</v>
      </c>
      <c r="E1034" s="1">
        <v>45325</v>
      </c>
      <c r="F1034" t="s">
        <v>113</v>
      </c>
      <c r="G1034" t="s">
        <v>156</v>
      </c>
      <c r="H1034" t="s">
        <v>157</v>
      </c>
      <c r="I1034" t="s">
        <v>93</v>
      </c>
      <c r="J1034" t="s">
        <v>158</v>
      </c>
      <c r="K1034">
        <v>5250</v>
      </c>
      <c r="L1034">
        <v>3</v>
      </c>
      <c r="M1034">
        <v>9</v>
      </c>
      <c r="N1034">
        <v>1</v>
      </c>
      <c r="O1034">
        <f>fact_bookings[[#This Row],[adults_count]]+fact_bookings[[#This Row],[children_count]]</f>
        <v>10</v>
      </c>
      <c r="P1034">
        <f>fact_bookings[[#This Row],[check_out_date]]-fact_bookings[[#This Row],[check_in_date]]</f>
        <v>5</v>
      </c>
      <c r="Q1034">
        <f>ABS(fact_bookings[[#This Row],[check_in_date]]-fact_bookings[[#This Row],[booking_date]])</f>
        <v>14</v>
      </c>
      <c r="R1034" s="10">
        <v>0</v>
      </c>
      <c r="S1034">
        <f>fact_bookings[[#This Row],[total_room_revenue]]-fact_bookings[[#This Row],[commission_cost]]</f>
        <v>5250</v>
      </c>
      <c r="T1034" s="10">
        <f>fact_bookings[[#This Row],[number_of_rooms]]*fact_bookings[[#This Row],[LOS]]</f>
        <v>15</v>
      </c>
    </row>
    <row r="1035" spans="1:20" x14ac:dyDescent="0.2">
      <c r="A1035" t="s">
        <v>2237</v>
      </c>
      <c r="B1035" t="s">
        <v>2238</v>
      </c>
      <c r="C1035" s="1">
        <v>45308</v>
      </c>
      <c r="D1035" s="1">
        <v>45321</v>
      </c>
      <c r="E1035" s="1">
        <v>45331</v>
      </c>
      <c r="F1035" t="s">
        <v>113</v>
      </c>
      <c r="G1035" t="s">
        <v>178</v>
      </c>
      <c r="H1035" t="s">
        <v>182</v>
      </c>
      <c r="I1035" t="s">
        <v>89</v>
      </c>
      <c r="J1035" t="s">
        <v>173</v>
      </c>
      <c r="K1035">
        <v>17500</v>
      </c>
      <c r="L1035">
        <v>5</v>
      </c>
      <c r="M1035">
        <v>15</v>
      </c>
      <c r="N1035">
        <v>5</v>
      </c>
      <c r="O1035">
        <f>fact_bookings[[#This Row],[adults_count]]+fact_bookings[[#This Row],[children_count]]</f>
        <v>20</v>
      </c>
      <c r="P1035">
        <f>fact_bookings[[#This Row],[check_out_date]]-fact_bookings[[#This Row],[check_in_date]]</f>
        <v>10</v>
      </c>
      <c r="Q1035">
        <f>ABS(fact_bookings[[#This Row],[check_in_date]]-fact_bookings[[#This Row],[booking_date]])</f>
        <v>13</v>
      </c>
      <c r="R1035" s="10">
        <v>0</v>
      </c>
      <c r="S1035">
        <f>fact_bookings[[#This Row],[total_room_revenue]]-fact_bookings[[#This Row],[commission_cost]]</f>
        <v>17500</v>
      </c>
      <c r="T1035" s="10">
        <f>fact_bookings[[#This Row],[number_of_rooms]]*fact_bookings[[#This Row],[LOS]]</f>
        <v>50</v>
      </c>
    </row>
    <row r="1036" spans="1:20" x14ac:dyDescent="0.2">
      <c r="A1036" t="s">
        <v>2239</v>
      </c>
      <c r="B1036" t="s">
        <v>2240</v>
      </c>
      <c r="C1036" s="1">
        <v>45332</v>
      </c>
      <c r="D1036" s="1">
        <v>45338</v>
      </c>
      <c r="E1036" s="1">
        <v>45340</v>
      </c>
      <c r="F1036" t="s">
        <v>113</v>
      </c>
      <c r="G1036" t="s">
        <v>178</v>
      </c>
      <c r="H1036" t="s">
        <v>179</v>
      </c>
      <c r="I1036" t="s">
        <v>89</v>
      </c>
      <c r="J1036" t="s">
        <v>173</v>
      </c>
      <c r="K1036">
        <v>2800</v>
      </c>
      <c r="L1036">
        <v>4</v>
      </c>
      <c r="M1036">
        <v>12</v>
      </c>
      <c r="N1036">
        <v>4</v>
      </c>
      <c r="O1036">
        <f>fact_bookings[[#This Row],[adults_count]]+fact_bookings[[#This Row],[children_count]]</f>
        <v>16</v>
      </c>
      <c r="P1036">
        <f>fact_bookings[[#This Row],[check_out_date]]-fact_bookings[[#This Row],[check_in_date]]</f>
        <v>2</v>
      </c>
      <c r="Q1036">
        <f>ABS(fact_bookings[[#This Row],[check_in_date]]-fact_bookings[[#This Row],[booking_date]])</f>
        <v>6</v>
      </c>
      <c r="R1036" s="10">
        <v>140</v>
      </c>
      <c r="S1036">
        <f>fact_bookings[[#This Row],[total_room_revenue]]-fact_bookings[[#This Row],[commission_cost]]</f>
        <v>2660</v>
      </c>
      <c r="T1036" s="10">
        <f>fact_bookings[[#This Row],[number_of_rooms]]*fact_bookings[[#This Row],[LOS]]</f>
        <v>8</v>
      </c>
    </row>
    <row r="1037" spans="1:20" x14ac:dyDescent="0.2">
      <c r="A1037" t="s">
        <v>2241</v>
      </c>
      <c r="B1037" t="s">
        <v>2242</v>
      </c>
      <c r="C1037" s="1">
        <v>45363</v>
      </c>
      <c r="D1037" s="1">
        <v>45406</v>
      </c>
      <c r="E1037" s="1">
        <v>45411</v>
      </c>
      <c r="F1037" t="s">
        <v>112</v>
      </c>
      <c r="G1037" t="s">
        <v>168</v>
      </c>
      <c r="H1037" t="s">
        <v>165</v>
      </c>
      <c r="I1037" t="s">
        <v>90</v>
      </c>
      <c r="J1037" t="s">
        <v>158</v>
      </c>
      <c r="K1037">
        <v>8000</v>
      </c>
      <c r="L1037">
        <v>2</v>
      </c>
      <c r="M1037">
        <v>2</v>
      </c>
      <c r="N1037">
        <v>2</v>
      </c>
      <c r="O1037">
        <f>fact_bookings[[#This Row],[adults_count]]+fact_bookings[[#This Row],[children_count]]</f>
        <v>4</v>
      </c>
      <c r="P1037">
        <f>fact_bookings[[#This Row],[check_out_date]]-fact_bookings[[#This Row],[check_in_date]]</f>
        <v>5</v>
      </c>
      <c r="Q1037">
        <f>ABS(fact_bookings[[#This Row],[check_in_date]]-fact_bookings[[#This Row],[booking_date]])</f>
        <v>43</v>
      </c>
      <c r="R1037" s="10">
        <v>1600</v>
      </c>
      <c r="S1037">
        <f>fact_bookings[[#This Row],[total_room_revenue]]-fact_bookings[[#This Row],[commission_cost]]</f>
        <v>6400</v>
      </c>
      <c r="T1037" s="10">
        <f>fact_bookings[[#This Row],[number_of_rooms]]*fact_bookings[[#This Row],[LOS]]</f>
        <v>10</v>
      </c>
    </row>
    <row r="1038" spans="1:20" x14ac:dyDescent="0.2">
      <c r="A1038" t="s">
        <v>2243</v>
      </c>
      <c r="B1038" t="s">
        <v>2244</v>
      </c>
      <c r="C1038" s="1">
        <v>45359</v>
      </c>
      <c r="D1038" s="1">
        <v>45443</v>
      </c>
      <c r="E1038" s="1">
        <v>45454</v>
      </c>
      <c r="F1038" t="s">
        <v>113</v>
      </c>
      <c r="G1038" t="s">
        <v>178</v>
      </c>
      <c r="H1038" t="s">
        <v>172</v>
      </c>
      <c r="I1038" t="s">
        <v>93</v>
      </c>
      <c r="J1038" t="s">
        <v>173</v>
      </c>
      <c r="K1038">
        <v>3850</v>
      </c>
      <c r="L1038">
        <v>1</v>
      </c>
      <c r="M1038">
        <v>3</v>
      </c>
      <c r="N1038">
        <v>1</v>
      </c>
      <c r="O1038">
        <f>fact_bookings[[#This Row],[adults_count]]+fact_bookings[[#This Row],[children_count]]</f>
        <v>4</v>
      </c>
      <c r="P1038">
        <f>fact_bookings[[#This Row],[check_out_date]]-fact_bookings[[#This Row],[check_in_date]]</f>
        <v>11</v>
      </c>
      <c r="Q1038">
        <f>ABS(fact_bookings[[#This Row],[check_in_date]]-fact_bookings[[#This Row],[booking_date]])</f>
        <v>84</v>
      </c>
      <c r="R1038" s="10">
        <v>0</v>
      </c>
      <c r="S1038">
        <f>fact_bookings[[#This Row],[total_room_revenue]]-fact_bookings[[#This Row],[commission_cost]]</f>
        <v>3850</v>
      </c>
      <c r="T1038" s="10">
        <f>fact_bookings[[#This Row],[number_of_rooms]]*fact_bookings[[#This Row],[LOS]]</f>
        <v>11</v>
      </c>
    </row>
    <row r="1039" spans="1:20" x14ac:dyDescent="0.2">
      <c r="A1039" t="s">
        <v>2245</v>
      </c>
      <c r="B1039" t="s">
        <v>2246</v>
      </c>
      <c r="C1039" s="1">
        <v>45323</v>
      </c>
      <c r="D1039" s="1">
        <v>45360</v>
      </c>
      <c r="E1039" s="1">
        <v>45367</v>
      </c>
      <c r="F1039" t="s">
        <v>110</v>
      </c>
      <c r="G1039" t="s">
        <v>168</v>
      </c>
      <c r="H1039" t="s">
        <v>161</v>
      </c>
      <c r="I1039" t="s">
        <v>91</v>
      </c>
      <c r="J1039" t="s">
        <v>133</v>
      </c>
      <c r="K1039">
        <v>0</v>
      </c>
      <c r="L1039">
        <v>9</v>
      </c>
      <c r="M1039">
        <v>0</v>
      </c>
      <c r="N1039">
        <v>0</v>
      </c>
      <c r="O1039">
        <f>fact_bookings[[#This Row],[adults_count]]+fact_bookings[[#This Row],[children_count]]</f>
        <v>0</v>
      </c>
      <c r="P1039">
        <f>fact_bookings[[#This Row],[check_out_date]]-fact_bookings[[#This Row],[check_in_date]]</f>
        <v>7</v>
      </c>
      <c r="Q1039">
        <f>ABS(fact_bookings[[#This Row],[check_in_date]]-fact_bookings[[#This Row],[booking_date]])</f>
        <v>37</v>
      </c>
      <c r="R1039" s="10">
        <v>0</v>
      </c>
      <c r="S1039">
        <f>fact_bookings[[#This Row],[total_room_revenue]]-fact_bookings[[#This Row],[commission_cost]]</f>
        <v>0</v>
      </c>
      <c r="T1039" s="10">
        <f>fact_bookings[[#This Row],[number_of_rooms]]*fact_bookings[[#This Row],[LOS]]</f>
        <v>63</v>
      </c>
    </row>
    <row r="1040" spans="1:20" x14ac:dyDescent="0.2">
      <c r="A1040" t="s">
        <v>2247</v>
      </c>
      <c r="B1040" t="s">
        <v>2248</v>
      </c>
      <c r="C1040" s="1">
        <v>45387</v>
      </c>
      <c r="D1040" s="1">
        <v>45431</v>
      </c>
      <c r="E1040" s="1">
        <v>45432</v>
      </c>
      <c r="F1040" t="s">
        <v>113</v>
      </c>
      <c r="G1040" t="s">
        <v>185</v>
      </c>
      <c r="H1040" t="s">
        <v>172</v>
      </c>
      <c r="I1040" t="s">
        <v>90</v>
      </c>
      <c r="J1040" t="s">
        <v>158</v>
      </c>
      <c r="K1040">
        <v>350</v>
      </c>
      <c r="L1040">
        <v>1</v>
      </c>
      <c r="M1040">
        <v>1</v>
      </c>
      <c r="N1040">
        <v>0</v>
      </c>
      <c r="O1040">
        <f>fact_bookings[[#This Row],[adults_count]]+fact_bookings[[#This Row],[children_count]]</f>
        <v>1</v>
      </c>
      <c r="P1040">
        <f>fact_bookings[[#This Row],[check_out_date]]-fact_bookings[[#This Row],[check_in_date]]</f>
        <v>1</v>
      </c>
      <c r="Q1040">
        <f>ABS(fact_bookings[[#This Row],[check_in_date]]-fact_bookings[[#This Row],[booking_date]])</f>
        <v>44</v>
      </c>
      <c r="R1040" s="10">
        <v>0</v>
      </c>
      <c r="S1040">
        <f>fact_bookings[[#This Row],[total_room_revenue]]-fact_bookings[[#This Row],[commission_cost]]</f>
        <v>350</v>
      </c>
      <c r="T1040" s="10">
        <f>fact_bookings[[#This Row],[number_of_rooms]]*fact_bookings[[#This Row],[LOS]]</f>
        <v>1</v>
      </c>
    </row>
    <row r="1041" spans="1:20" x14ac:dyDescent="0.2">
      <c r="A1041" t="s">
        <v>2249</v>
      </c>
      <c r="B1041" t="s">
        <v>2250</v>
      </c>
      <c r="C1041" s="1">
        <v>45384</v>
      </c>
      <c r="D1041" s="1">
        <v>45394</v>
      </c>
      <c r="E1041" s="1">
        <v>45397</v>
      </c>
      <c r="F1041" t="s">
        <v>110</v>
      </c>
      <c r="G1041" t="s">
        <v>185</v>
      </c>
      <c r="H1041" t="s">
        <v>228</v>
      </c>
      <c r="I1041" t="s">
        <v>91</v>
      </c>
      <c r="J1041" t="s">
        <v>134</v>
      </c>
      <c r="K1041">
        <v>3300</v>
      </c>
      <c r="L1041">
        <v>2</v>
      </c>
      <c r="M1041">
        <v>4</v>
      </c>
      <c r="N1041">
        <v>1</v>
      </c>
      <c r="O1041">
        <f>fact_bookings[[#This Row],[adults_count]]+fact_bookings[[#This Row],[children_count]]</f>
        <v>5</v>
      </c>
      <c r="P1041">
        <f>fact_bookings[[#This Row],[check_out_date]]-fact_bookings[[#This Row],[check_in_date]]</f>
        <v>3</v>
      </c>
      <c r="Q1041">
        <f>ABS(fact_bookings[[#This Row],[check_in_date]]-fact_bookings[[#This Row],[booking_date]])</f>
        <v>10</v>
      </c>
      <c r="R1041" s="10">
        <v>330</v>
      </c>
      <c r="S1041">
        <f>fact_bookings[[#This Row],[total_room_revenue]]-fact_bookings[[#This Row],[commission_cost]]</f>
        <v>2970</v>
      </c>
      <c r="T1041" s="10">
        <f>fact_bookings[[#This Row],[number_of_rooms]]*fact_bookings[[#This Row],[LOS]]</f>
        <v>6</v>
      </c>
    </row>
    <row r="1042" spans="1:20" x14ac:dyDescent="0.2">
      <c r="A1042" t="s">
        <v>2251</v>
      </c>
      <c r="B1042" t="s">
        <v>2252</v>
      </c>
      <c r="C1042" s="1">
        <v>45374</v>
      </c>
      <c r="D1042" s="1">
        <v>45463</v>
      </c>
      <c r="E1042" s="1">
        <v>45475</v>
      </c>
      <c r="F1042" t="s">
        <v>113</v>
      </c>
      <c r="G1042" t="s">
        <v>185</v>
      </c>
      <c r="H1042" t="s">
        <v>165</v>
      </c>
      <c r="I1042" t="s">
        <v>89</v>
      </c>
      <c r="J1042" t="s">
        <v>134</v>
      </c>
      <c r="K1042">
        <v>4200</v>
      </c>
      <c r="L1042">
        <v>1</v>
      </c>
      <c r="M1042">
        <v>1</v>
      </c>
      <c r="N1042">
        <v>1</v>
      </c>
      <c r="O1042">
        <f>fact_bookings[[#This Row],[adults_count]]+fact_bookings[[#This Row],[children_count]]</f>
        <v>2</v>
      </c>
      <c r="P1042">
        <f>fact_bookings[[#This Row],[check_out_date]]-fact_bookings[[#This Row],[check_in_date]]</f>
        <v>12</v>
      </c>
      <c r="Q1042">
        <f>ABS(fact_bookings[[#This Row],[check_in_date]]-fact_bookings[[#This Row],[booking_date]])</f>
        <v>89</v>
      </c>
      <c r="R1042" s="10">
        <v>840</v>
      </c>
      <c r="S1042">
        <f>fact_bookings[[#This Row],[total_room_revenue]]-fact_bookings[[#This Row],[commission_cost]]</f>
        <v>3360</v>
      </c>
      <c r="T1042" s="10">
        <f>fact_bookings[[#This Row],[number_of_rooms]]*fact_bookings[[#This Row],[LOS]]</f>
        <v>12</v>
      </c>
    </row>
    <row r="1043" spans="1:20" x14ac:dyDescent="0.2">
      <c r="A1043" t="s">
        <v>2253</v>
      </c>
      <c r="B1043" t="s">
        <v>2254</v>
      </c>
      <c r="C1043" s="1">
        <v>45355</v>
      </c>
      <c r="D1043" s="1">
        <v>45366</v>
      </c>
      <c r="E1043" s="1">
        <v>45370</v>
      </c>
      <c r="F1043" t="s">
        <v>112</v>
      </c>
      <c r="G1043" t="s">
        <v>178</v>
      </c>
      <c r="H1043" t="s">
        <v>157</v>
      </c>
      <c r="I1043" t="s">
        <v>92</v>
      </c>
      <c r="J1043" t="s">
        <v>173</v>
      </c>
      <c r="K1043">
        <v>9600</v>
      </c>
      <c r="L1043">
        <v>3</v>
      </c>
      <c r="M1043">
        <v>9</v>
      </c>
      <c r="N1043">
        <v>3</v>
      </c>
      <c r="O1043">
        <f>fact_bookings[[#This Row],[adults_count]]+fact_bookings[[#This Row],[children_count]]</f>
        <v>12</v>
      </c>
      <c r="P1043">
        <f>fact_bookings[[#This Row],[check_out_date]]-fact_bookings[[#This Row],[check_in_date]]</f>
        <v>4</v>
      </c>
      <c r="Q1043">
        <f>ABS(fact_bookings[[#This Row],[check_in_date]]-fact_bookings[[#This Row],[booking_date]])</f>
        <v>11</v>
      </c>
      <c r="R1043" s="10">
        <v>0</v>
      </c>
      <c r="S1043">
        <f>fact_bookings[[#This Row],[total_room_revenue]]-fact_bookings[[#This Row],[commission_cost]]</f>
        <v>9600</v>
      </c>
      <c r="T1043" s="10">
        <f>fact_bookings[[#This Row],[number_of_rooms]]*fact_bookings[[#This Row],[LOS]]</f>
        <v>12</v>
      </c>
    </row>
    <row r="1044" spans="1:20" x14ac:dyDescent="0.2">
      <c r="A1044" t="s">
        <v>2255</v>
      </c>
      <c r="B1044" t="s">
        <v>2256</v>
      </c>
      <c r="C1044" s="1">
        <v>45351</v>
      </c>
      <c r="D1044" s="1">
        <v>45383</v>
      </c>
      <c r="E1044" s="1">
        <v>45388</v>
      </c>
      <c r="F1044" t="s">
        <v>112</v>
      </c>
      <c r="G1044" t="s">
        <v>171</v>
      </c>
      <c r="H1044" t="s">
        <v>203</v>
      </c>
      <c r="I1044" t="s">
        <v>93</v>
      </c>
      <c r="J1044" t="s">
        <v>133</v>
      </c>
      <c r="K1044">
        <v>0</v>
      </c>
      <c r="L1044">
        <v>4</v>
      </c>
      <c r="M1044">
        <v>0</v>
      </c>
      <c r="N1044">
        <v>0</v>
      </c>
      <c r="O1044">
        <f>fact_bookings[[#This Row],[adults_count]]+fact_bookings[[#This Row],[children_count]]</f>
        <v>0</v>
      </c>
      <c r="P1044">
        <f>fact_bookings[[#This Row],[check_out_date]]-fact_bookings[[#This Row],[check_in_date]]</f>
        <v>5</v>
      </c>
      <c r="Q1044">
        <f>ABS(fact_bookings[[#This Row],[check_in_date]]-fact_bookings[[#This Row],[booking_date]])</f>
        <v>32</v>
      </c>
      <c r="R1044" s="10">
        <v>0</v>
      </c>
      <c r="S1044">
        <f>fact_bookings[[#This Row],[total_room_revenue]]-fact_bookings[[#This Row],[commission_cost]]</f>
        <v>0</v>
      </c>
      <c r="T1044" s="10">
        <f>fact_bookings[[#This Row],[number_of_rooms]]*fact_bookings[[#This Row],[LOS]]</f>
        <v>20</v>
      </c>
    </row>
    <row r="1045" spans="1:20" x14ac:dyDescent="0.2">
      <c r="A1045" t="s">
        <v>2257</v>
      </c>
      <c r="B1045" t="s">
        <v>2258</v>
      </c>
      <c r="C1045" s="1">
        <v>45303</v>
      </c>
      <c r="D1045" s="1">
        <v>45316</v>
      </c>
      <c r="E1045" s="1">
        <v>45328</v>
      </c>
      <c r="F1045" t="s">
        <v>112</v>
      </c>
      <c r="G1045" t="s">
        <v>156</v>
      </c>
      <c r="H1045" t="s">
        <v>179</v>
      </c>
      <c r="I1045" t="s">
        <v>89</v>
      </c>
      <c r="J1045" t="s">
        <v>158</v>
      </c>
      <c r="K1045">
        <v>19200</v>
      </c>
      <c r="L1045">
        <v>2</v>
      </c>
      <c r="M1045">
        <v>4</v>
      </c>
      <c r="N1045">
        <v>0</v>
      </c>
      <c r="O1045">
        <f>fact_bookings[[#This Row],[adults_count]]+fact_bookings[[#This Row],[children_count]]</f>
        <v>4</v>
      </c>
      <c r="P1045">
        <f>fact_bookings[[#This Row],[check_out_date]]-fact_bookings[[#This Row],[check_in_date]]</f>
        <v>12</v>
      </c>
      <c r="Q1045">
        <f>ABS(fact_bookings[[#This Row],[check_in_date]]-fact_bookings[[#This Row],[booking_date]])</f>
        <v>13</v>
      </c>
      <c r="R1045" s="10">
        <v>960</v>
      </c>
      <c r="S1045">
        <f>fact_bookings[[#This Row],[total_room_revenue]]-fact_bookings[[#This Row],[commission_cost]]</f>
        <v>18240</v>
      </c>
      <c r="T1045" s="10">
        <f>fact_bookings[[#This Row],[number_of_rooms]]*fact_bookings[[#This Row],[LOS]]</f>
        <v>24</v>
      </c>
    </row>
    <row r="1046" spans="1:20" x14ac:dyDescent="0.2">
      <c r="A1046" t="s">
        <v>2259</v>
      </c>
      <c r="B1046" t="s">
        <v>2260</v>
      </c>
      <c r="C1046" s="1">
        <v>45319</v>
      </c>
      <c r="D1046" s="1">
        <v>45321</v>
      </c>
      <c r="E1046" s="1">
        <v>45331</v>
      </c>
      <c r="F1046" t="s">
        <v>113</v>
      </c>
      <c r="G1046" t="s">
        <v>185</v>
      </c>
      <c r="H1046" t="s">
        <v>172</v>
      </c>
      <c r="I1046" t="s">
        <v>90</v>
      </c>
      <c r="J1046" t="s">
        <v>158</v>
      </c>
      <c r="K1046">
        <v>17500</v>
      </c>
      <c r="L1046">
        <v>5</v>
      </c>
      <c r="M1046">
        <v>5</v>
      </c>
      <c r="N1046">
        <v>3</v>
      </c>
      <c r="O1046">
        <f>fact_bookings[[#This Row],[adults_count]]+fact_bookings[[#This Row],[children_count]]</f>
        <v>8</v>
      </c>
      <c r="P1046">
        <f>fact_bookings[[#This Row],[check_out_date]]-fact_bookings[[#This Row],[check_in_date]]</f>
        <v>10</v>
      </c>
      <c r="Q1046">
        <f>ABS(fact_bookings[[#This Row],[check_in_date]]-fact_bookings[[#This Row],[booking_date]])</f>
        <v>2</v>
      </c>
      <c r="R1046" s="10">
        <v>0</v>
      </c>
      <c r="S1046">
        <f>fact_bookings[[#This Row],[total_room_revenue]]-fact_bookings[[#This Row],[commission_cost]]</f>
        <v>17500</v>
      </c>
      <c r="T1046" s="10">
        <f>fact_bookings[[#This Row],[number_of_rooms]]*fact_bookings[[#This Row],[LOS]]</f>
        <v>50</v>
      </c>
    </row>
    <row r="1047" spans="1:20" x14ac:dyDescent="0.2">
      <c r="A1047" t="s">
        <v>2261</v>
      </c>
      <c r="B1047" t="s">
        <v>2262</v>
      </c>
      <c r="C1047" s="1">
        <v>45332</v>
      </c>
      <c r="D1047" s="1">
        <v>45400</v>
      </c>
      <c r="E1047" s="1">
        <v>45407</v>
      </c>
      <c r="F1047" t="s">
        <v>113</v>
      </c>
      <c r="G1047" t="s">
        <v>164</v>
      </c>
      <c r="H1047" t="s">
        <v>182</v>
      </c>
      <c r="I1047" t="s">
        <v>92</v>
      </c>
      <c r="J1047" t="s">
        <v>173</v>
      </c>
      <c r="K1047">
        <v>7350</v>
      </c>
      <c r="L1047">
        <v>3</v>
      </c>
      <c r="M1047">
        <v>3</v>
      </c>
      <c r="N1047">
        <v>4</v>
      </c>
      <c r="O1047">
        <f>fact_bookings[[#This Row],[adults_count]]+fact_bookings[[#This Row],[children_count]]</f>
        <v>7</v>
      </c>
      <c r="P1047">
        <f>fact_bookings[[#This Row],[check_out_date]]-fact_bookings[[#This Row],[check_in_date]]</f>
        <v>7</v>
      </c>
      <c r="Q1047">
        <f>ABS(fact_bookings[[#This Row],[check_in_date]]-fact_bookings[[#This Row],[booking_date]])</f>
        <v>68</v>
      </c>
      <c r="R1047" s="10">
        <v>0</v>
      </c>
      <c r="S1047">
        <f>fact_bookings[[#This Row],[total_room_revenue]]-fact_bookings[[#This Row],[commission_cost]]</f>
        <v>7350</v>
      </c>
      <c r="T1047" s="10">
        <f>fact_bookings[[#This Row],[number_of_rooms]]*fact_bookings[[#This Row],[LOS]]</f>
        <v>21</v>
      </c>
    </row>
    <row r="1048" spans="1:20" x14ac:dyDescent="0.2">
      <c r="A1048" t="s">
        <v>2263</v>
      </c>
      <c r="B1048" t="s">
        <v>2264</v>
      </c>
      <c r="C1048" s="1">
        <v>45332</v>
      </c>
      <c r="D1048" s="1">
        <v>45416</v>
      </c>
      <c r="E1048" s="1">
        <v>45417</v>
      </c>
      <c r="F1048" t="s">
        <v>113</v>
      </c>
      <c r="G1048" t="s">
        <v>185</v>
      </c>
      <c r="H1048" t="s">
        <v>203</v>
      </c>
      <c r="I1048" t="s">
        <v>89</v>
      </c>
      <c r="J1048" t="s">
        <v>133</v>
      </c>
      <c r="K1048">
        <v>0</v>
      </c>
      <c r="L1048">
        <v>10</v>
      </c>
      <c r="M1048">
        <v>0</v>
      </c>
      <c r="N1048">
        <v>0</v>
      </c>
      <c r="O1048">
        <f>fact_bookings[[#This Row],[adults_count]]+fact_bookings[[#This Row],[children_count]]</f>
        <v>0</v>
      </c>
      <c r="P1048">
        <f>fact_bookings[[#This Row],[check_out_date]]-fact_bookings[[#This Row],[check_in_date]]</f>
        <v>1</v>
      </c>
      <c r="Q1048">
        <f>ABS(fact_bookings[[#This Row],[check_in_date]]-fact_bookings[[#This Row],[booking_date]])</f>
        <v>84</v>
      </c>
      <c r="R1048" s="10">
        <v>0</v>
      </c>
      <c r="S1048">
        <f>fact_bookings[[#This Row],[total_room_revenue]]-fact_bookings[[#This Row],[commission_cost]]</f>
        <v>0</v>
      </c>
      <c r="T1048" s="10">
        <f>fact_bookings[[#This Row],[number_of_rooms]]*fact_bookings[[#This Row],[LOS]]</f>
        <v>10</v>
      </c>
    </row>
    <row r="1049" spans="1:20" x14ac:dyDescent="0.2">
      <c r="A1049" t="s">
        <v>2265</v>
      </c>
      <c r="B1049" t="s">
        <v>2266</v>
      </c>
      <c r="C1049" s="1">
        <v>45306</v>
      </c>
      <c r="D1049" s="1">
        <v>45314</v>
      </c>
      <c r="E1049" s="1">
        <v>45319</v>
      </c>
      <c r="F1049" t="s">
        <v>113</v>
      </c>
      <c r="G1049" t="s">
        <v>171</v>
      </c>
      <c r="H1049" t="s">
        <v>161</v>
      </c>
      <c r="I1049" t="s">
        <v>91</v>
      </c>
      <c r="J1049" t="s">
        <v>158</v>
      </c>
      <c r="K1049">
        <v>8750</v>
      </c>
      <c r="L1049">
        <v>5</v>
      </c>
      <c r="M1049">
        <v>10</v>
      </c>
      <c r="N1049">
        <v>6</v>
      </c>
      <c r="O1049">
        <f>fact_bookings[[#This Row],[adults_count]]+fact_bookings[[#This Row],[children_count]]</f>
        <v>16</v>
      </c>
      <c r="P1049">
        <f>fact_bookings[[#This Row],[check_out_date]]-fact_bookings[[#This Row],[check_in_date]]</f>
        <v>5</v>
      </c>
      <c r="Q1049">
        <f>ABS(fact_bookings[[#This Row],[check_in_date]]-fact_bookings[[#This Row],[booking_date]])</f>
        <v>8</v>
      </c>
      <c r="R1049" s="10">
        <v>1312.5</v>
      </c>
      <c r="S1049">
        <f>fact_bookings[[#This Row],[total_room_revenue]]-fact_bookings[[#This Row],[commission_cost]]</f>
        <v>7437.5</v>
      </c>
      <c r="T1049" s="10">
        <f>fact_bookings[[#This Row],[number_of_rooms]]*fact_bookings[[#This Row],[LOS]]</f>
        <v>25</v>
      </c>
    </row>
    <row r="1050" spans="1:20" x14ac:dyDescent="0.2">
      <c r="A1050" t="s">
        <v>2267</v>
      </c>
      <c r="B1050" t="s">
        <v>2268</v>
      </c>
      <c r="C1050" s="1">
        <v>45366</v>
      </c>
      <c r="D1050" s="1">
        <v>45442</v>
      </c>
      <c r="E1050" s="1">
        <v>45444</v>
      </c>
      <c r="F1050" t="s">
        <v>113</v>
      </c>
      <c r="G1050" t="s">
        <v>178</v>
      </c>
      <c r="H1050" t="s">
        <v>203</v>
      </c>
      <c r="I1050" t="s">
        <v>89</v>
      </c>
      <c r="J1050" t="s">
        <v>134</v>
      </c>
      <c r="K1050">
        <v>700</v>
      </c>
      <c r="L1050">
        <v>1</v>
      </c>
      <c r="M1050">
        <v>2</v>
      </c>
      <c r="N1050">
        <v>1</v>
      </c>
      <c r="O1050">
        <f>fact_bookings[[#This Row],[adults_count]]+fact_bookings[[#This Row],[children_count]]</f>
        <v>3</v>
      </c>
      <c r="P1050">
        <f>fact_bookings[[#This Row],[check_out_date]]-fact_bookings[[#This Row],[check_in_date]]</f>
        <v>2</v>
      </c>
      <c r="Q1050">
        <f>ABS(fact_bookings[[#This Row],[check_in_date]]-fact_bookings[[#This Row],[booking_date]])</f>
        <v>76</v>
      </c>
      <c r="R1050" s="10">
        <v>119</v>
      </c>
      <c r="S1050">
        <f>fact_bookings[[#This Row],[total_room_revenue]]-fact_bookings[[#This Row],[commission_cost]]</f>
        <v>581</v>
      </c>
      <c r="T1050" s="10">
        <f>fact_bookings[[#This Row],[number_of_rooms]]*fact_bookings[[#This Row],[LOS]]</f>
        <v>2</v>
      </c>
    </row>
    <row r="1051" spans="1:20" x14ac:dyDescent="0.2">
      <c r="A1051" t="s">
        <v>2269</v>
      </c>
      <c r="B1051" t="s">
        <v>2270</v>
      </c>
      <c r="C1051" s="1">
        <v>45326</v>
      </c>
      <c r="D1051" s="1">
        <v>45327</v>
      </c>
      <c r="E1051" s="1">
        <v>45333</v>
      </c>
      <c r="F1051" t="s">
        <v>113</v>
      </c>
      <c r="G1051" t="s">
        <v>164</v>
      </c>
      <c r="H1051" t="s">
        <v>182</v>
      </c>
      <c r="I1051" t="s">
        <v>91</v>
      </c>
      <c r="J1051" t="s">
        <v>158</v>
      </c>
      <c r="K1051">
        <v>6300</v>
      </c>
      <c r="L1051">
        <v>3</v>
      </c>
      <c r="M1051">
        <v>9</v>
      </c>
      <c r="N1051">
        <v>5</v>
      </c>
      <c r="O1051">
        <f>fact_bookings[[#This Row],[adults_count]]+fact_bookings[[#This Row],[children_count]]</f>
        <v>14</v>
      </c>
      <c r="P1051">
        <f>fact_bookings[[#This Row],[check_out_date]]-fact_bookings[[#This Row],[check_in_date]]</f>
        <v>6</v>
      </c>
      <c r="Q1051">
        <f>ABS(fact_bookings[[#This Row],[check_in_date]]-fact_bookings[[#This Row],[booking_date]])</f>
        <v>1</v>
      </c>
      <c r="R1051" s="10">
        <v>0</v>
      </c>
      <c r="S1051">
        <f>fact_bookings[[#This Row],[total_room_revenue]]-fact_bookings[[#This Row],[commission_cost]]</f>
        <v>6300</v>
      </c>
      <c r="T1051" s="10">
        <f>fact_bookings[[#This Row],[number_of_rooms]]*fact_bookings[[#This Row],[LOS]]</f>
        <v>18</v>
      </c>
    </row>
    <row r="1052" spans="1:20" x14ac:dyDescent="0.2">
      <c r="A1052" t="s">
        <v>2271</v>
      </c>
      <c r="B1052" t="s">
        <v>2272</v>
      </c>
      <c r="C1052" s="1">
        <v>45310</v>
      </c>
      <c r="D1052" s="1">
        <v>45315</v>
      </c>
      <c r="E1052" s="1">
        <v>45318</v>
      </c>
      <c r="F1052" t="s">
        <v>113</v>
      </c>
      <c r="G1052" t="s">
        <v>178</v>
      </c>
      <c r="H1052" t="s">
        <v>228</v>
      </c>
      <c r="I1052" t="s">
        <v>92</v>
      </c>
      <c r="J1052" t="s">
        <v>134</v>
      </c>
      <c r="K1052">
        <v>5250</v>
      </c>
      <c r="L1052">
        <v>5</v>
      </c>
      <c r="M1052">
        <v>5</v>
      </c>
      <c r="N1052">
        <v>1</v>
      </c>
      <c r="O1052">
        <f>fact_bookings[[#This Row],[adults_count]]+fact_bookings[[#This Row],[children_count]]</f>
        <v>6</v>
      </c>
      <c r="P1052">
        <f>fact_bookings[[#This Row],[check_out_date]]-fact_bookings[[#This Row],[check_in_date]]</f>
        <v>3</v>
      </c>
      <c r="Q1052">
        <f>ABS(fact_bookings[[#This Row],[check_in_date]]-fact_bookings[[#This Row],[booking_date]])</f>
        <v>5</v>
      </c>
      <c r="R1052" s="10">
        <v>525</v>
      </c>
      <c r="S1052">
        <f>fact_bookings[[#This Row],[total_room_revenue]]-fact_bookings[[#This Row],[commission_cost]]</f>
        <v>4725</v>
      </c>
      <c r="T1052" s="10">
        <f>fact_bookings[[#This Row],[number_of_rooms]]*fact_bookings[[#This Row],[LOS]]</f>
        <v>15</v>
      </c>
    </row>
    <row r="1053" spans="1:20" x14ac:dyDescent="0.2">
      <c r="A1053" t="s">
        <v>2273</v>
      </c>
      <c r="B1053" t="s">
        <v>2274</v>
      </c>
      <c r="C1053" s="1">
        <v>45352</v>
      </c>
      <c r="D1053" s="1">
        <v>45439</v>
      </c>
      <c r="E1053" s="1">
        <v>45443</v>
      </c>
      <c r="F1053" t="s">
        <v>110</v>
      </c>
      <c r="G1053" t="s">
        <v>190</v>
      </c>
      <c r="H1053" t="s">
        <v>165</v>
      </c>
      <c r="I1053" t="s">
        <v>91</v>
      </c>
      <c r="J1053" t="s">
        <v>158</v>
      </c>
      <c r="K1053">
        <v>6600</v>
      </c>
      <c r="L1053">
        <v>3</v>
      </c>
      <c r="M1053">
        <v>3</v>
      </c>
      <c r="N1053">
        <v>4</v>
      </c>
      <c r="O1053">
        <f>fact_bookings[[#This Row],[adults_count]]+fact_bookings[[#This Row],[children_count]]</f>
        <v>7</v>
      </c>
      <c r="P1053">
        <f>fact_bookings[[#This Row],[check_out_date]]-fact_bookings[[#This Row],[check_in_date]]</f>
        <v>4</v>
      </c>
      <c r="Q1053">
        <f>ABS(fact_bookings[[#This Row],[check_in_date]]-fact_bookings[[#This Row],[booking_date]])</f>
        <v>87</v>
      </c>
      <c r="R1053" s="10">
        <v>1320</v>
      </c>
      <c r="S1053">
        <f>fact_bookings[[#This Row],[total_room_revenue]]-fact_bookings[[#This Row],[commission_cost]]</f>
        <v>5280</v>
      </c>
      <c r="T1053" s="10">
        <f>fact_bookings[[#This Row],[number_of_rooms]]*fact_bookings[[#This Row],[LOS]]</f>
        <v>12</v>
      </c>
    </row>
    <row r="1054" spans="1:20" x14ac:dyDescent="0.2">
      <c r="A1054" t="s">
        <v>2275</v>
      </c>
      <c r="B1054" t="s">
        <v>2276</v>
      </c>
      <c r="C1054" s="1">
        <v>45349</v>
      </c>
      <c r="D1054" s="1">
        <v>45436</v>
      </c>
      <c r="E1054" s="1">
        <v>45449</v>
      </c>
      <c r="F1054" t="s">
        <v>113</v>
      </c>
      <c r="G1054" t="s">
        <v>171</v>
      </c>
      <c r="H1054" t="s">
        <v>172</v>
      </c>
      <c r="I1054" t="s">
        <v>89</v>
      </c>
      <c r="J1054" t="s">
        <v>158</v>
      </c>
      <c r="K1054">
        <v>13650</v>
      </c>
      <c r="L1054">
        <v>3</v>
      </c>
      <c r="M1054">
        <v>3</v>
      </c>
      <c r="N1054">
        <v>2</v>
      </c>
      <c r="O1054">
        <f>fact_bookings[[#This Row],[adults_count]]+fact_bookings[[#This Row],[children_count]]</f>
        <v>5</v>
      </c>
      <c r="P1054">
        <f>fact_bookings[[#This Row],[check_out_date]]-fact_bookings[[#This Row],[check_in_date]]</f>
        <v>13</v>
      </c>
      <c r="Q1054">
        <f>ABS(fact_bookings[[#This Row],[check_in_date]]-fact_bookings[[#This Row],[booking_date]])</f>
        <v>87</v>
      </c>
      <c r="R1054" s="10">
        <v>0</v>
      </c>
      <c r="S1054">
        <f>fact_bookings[[#This Row],[total_room_revenue]]-fact_bookings[[#This Row],[commission_cost]]</f>
        <v>13650</v>
      </c>
      <c r="T1054" s="10">
        <f>fact_bookings[[#This Row],[number_of_rooms]]*fact_bookings[[#This Row],[LOS]]</f>
        <v>39</v>
      </c>
    </row>
    <row r="1055" spans="1:20" x14ac:dyDescent="0.2">
      <c r="A1055" t="s">
        <v>2277</v>
      </c>
      <c r="B1055" t="s">
        <v>2278</v>
      </c>
      <c r="C1055" s="1">
        <v>45341</v>
      </c>
      <c r="D1055" s="1">
        <v>45352</v>
      </c>
      <c r="E1055" s="1">
        <v>45365</v>
      </c>
      <c r="F1055" t="s">
        <v>114</v>
      </c>
      <c r="G1055" t="s">
        <v>171</v>
      </c>
      <c r="H1055" t="s">
        <v>182</v>
      </c>
      <c r="I1055" t="s">
        <v>89</v>
      </c>
      <c r="J1055" t="s">
        <v>158</v>
      </c>
      <c r="K1055">
        <v>62400</v>
      </c>
      <c r="L1055">
        <v>4</v>
      </c>
      <c r="M1055">
        <v>12</v>
      </c>
      <c r="N1055">
        <v>3</v>
      </c>
      <c r="O1055">
        <f>fact_bookings[[#This Row],[adults_count]]+fact_bookings[[#This Row],[children_count]]</f>
        <v>15</v>
      </c>
      <c r="P1055">
        <f>fact_bookings[[#This Row],[check_out_date]]-fact_bookings[[#This Row],[check_in_date]]</f>
        <v>13</v>
      </c>
      <c r="Q1055">
        <f>ABS(fact_bookings[[#This Row],[check_in_date]]-fact_bookings[[#This Row],[booking_date]])</f>
        <v>11</v>
      </c>
      <c r="R1055" s="10">
        <v>0</v>
      </c>
      <c r="S1055">
        <f>fact_bookings[[#This Row],[total_room_revenue]]-fact_bookings[[#This Row],[commission_cost]]</f>
        <v>62400</v>
      </c>
      <c r="T1055" s="10">
        <f>fact_bookings[[#This Row],[number_of_rooms]]*fact_bookings[[#This Row],[LOS]]</f>
        <v>52</v>
      </c>
    </row>
    <row r="1056" spans="1:20" x14ac:dyDescent="0.2">
      <c r="A1056" t="s">
        <v>2279</v>
      </c>
      <c r="B1056" t="s">
        <v>2280</v>
      </c>
      <c r="C1056" s="1">
        <v>45320</v>
      </c>
      <c r="D1056" s="1">
        <v>45355</v>
      </c>
      <c r="E1056" s="1">
        <v>45361</v>
      </c>
      <c r="F1056" t="s">
        <v>113</v>
      </c>
      <c r="G1056" t="s">
        <v>156</v>
      </c>
      <c r="H1056" t="s">
        <v>161</v>
      </c>
      <c r="I1056" t="s">
        <v>89</v>
      </c>
      <c r="J1056" t="s">
        <v>158</v>
      </c>
      <c r="K1056">
        <v>8400</v>
      </c>
      <c r="L1056">
        <v>4</v>
      </c>
      <c r="M1056">
        <v>4</v>
      </c>
      <c r="N1056">
        <v>3</v>
      </c>
      <c r="O1056">
        <f>fact_bookings[[#This Row],[adults_count]]+fact_bookings[[#This Row],[children_count]]</f>
        <v>7</v>
      </c>
      <c r="P1056">
        <f>fact_bookings[[#This Row],[check_out_date]]-fact_bookings[[#This Row],[check_in_date]]</f>
        <v>6</v>
      </c>
      <c r="Q1056">
        <f>ABS(fact_bookings[[#This Row],[check_in_date]]-fact_bookings[[#This Row],[booking_date]])</f>
        <v>35</v>
      </c>
      <c r="R1056" s="10">
        <v>1260</v>
      </c>
      <c r="S1056">
        <f>fact_bookings[[#This Row],[total_room_revenue]]-fact_bookings[[#This Row],[commission_cost]]</f>
        <v>7140</v>
      </c>
      <c r="T1056" s="10">
        <f>fact_bookings[[#This Row],[number_of_rooms]]*fact_bookings[[#This Row],[LOS]]</f>
        <v>24</v>
      </c>
    </row>
    <row r="1057" spans="1:20" x14ac:dyDescent="0.2">
      <c r="A1057" t="s">
        <v>2281</v>
      </c>
      <c r="B1057" t="s">
        <v>2282</v>
      </c>
      <c r="C1057" s="1">
        <v>45369</v>
      </c>
      <c r="D1057" s="1">
        <v>45402</v>
      </c>
      <c r="E1057" s="1">
        <v>45404</v>
      </c>
      <c r="F1057" t="s">
        <v>113</v>
      </c>
      <c r="G1057" t="s">
        <v>178</v>
      </c>
      <c r="H1057" t="s">
        <v>182</v>
      </c>
      <c r="I1057" t="s">
        <v>90</v>
      </c>
      <c r="J1057" t="s">
        <v>158</v>
      </c>
      <c r="K1057">
        <v>700</v>
      </c>
      <c r="L1057">
        <v>1</v>
      </c>
      <c r="M1057">
        <v>2</v>
      </c>
      <c r="N1057">
        <v>1</v>
      </c>
      <c r="O1057">
        <f>fact_bookings[[#This Row],[adults_count]]+fact_bookings[[#This Row],[children_count]]</f>
        <v>3</v>
      </c>
      <c r="P1057">
        <f>fact_bookings[[#This Row],[check_out_date]]-fact_bookings[[#This Row],[check_in_date]]</f>
        <v>2</v>
      </c>
      <c r="Q1057">
        <f>ABS(fact_bookings[[#This Row],[check_in_date]]-fact_bookings[[#This Row],[booking_date]])</f>
        <v>33</v>
      </c>
      <c r="R1057" s="10">
        <v>0</v>
      </c>
      <c r="S1057">
        <f>fact_bookings[[#This Row],[total_room_revenue]]-fact_bookings[[#This Row],[commission_cost]]</f>
        <v>700</v>
      </c>
      <c r="T1057" s="10">
        <f>fact_bookings[[#This Row],[number_of_rooms]]*fact_bookings[[#This Row],[LOS]]</f>
        <v>2</v>
      </c>
    </row>
    <row r="1058" spans="1:20" x14ac:dyDescent="0.2">
      <c r="A1058" t="s">
        <v>2283</v>
      </c>
      <c r="B1058" t="s">
        <v>2284</v>
      </c>
      <c r="C1058" s="1">
        <v>45316</v>
      </c>
      <c r="D1058" s="1">
        <v>45398</v>
      </c>
      <c r="E1058" s="1">
        <v>45400</v>
      </c>
      <c r="F1058" t="s">
        <v>113</v>
      </c>
      <c r="G1058" t="s">
        <v>185</v>
      </c>
      <c r="H1058" t="s">
        <v>203</v>
      </c>
      <c r="I1058" t="s">
        <v>92</v>
      </c>
      <c r="J1058" t="s">
        <v>158</v>
      </c>
      <c r="K1058">
        <v>700</v>
      </c>
      <c r="L1058">
        <v>1</v>
      </c>
      <c r="M1058">
        <v>3</v>
      </c>
      <c r="N1058">
        <v>1</v>
      </c>
      <c r="O1058">
        <f>fact_bookings[[#This Row],[adults_count]]+fact_bookings[[#This Row],[children_count]]</f>
        <v>4</v>
      </c>
      <c r="P1058">
        <f>fact_bookings[[#This Row],[check_out_date]]-fact_bookings[[#This Row],[check_in_date]]</f>
        <v>2</v>
      </c>
      <c r="Q1058">
        <f>ABS(fact_bookings[[#This Row],[check_in_date]]-fact_bookings[[#This Row],[booking_date]])</f>
        <v>82</v>
      </c>
      <c r="R1058" s="10">
        <v>119</v>
      </c>
      <c r="S1058">
        <f>fact_bookings[[#This Row],[total_room_revenue]]-fact_bookings[[#This Row],[commission_cost]]</f>
        <v>581</v>
      </c>
      <c r="T1058" s="10">
        <f>fact_bookings[[#This Row],[number_of_rooms]]*fact_bookings[[#This Row],[LOS]]</f>
        <v>2</v>
      </c>
    </row>
    <row r="1059" spans="1:20" x14ac:dyDescent="0.2">
      <c r="A1059" t="s">
        <v>2285</v>
      </c>
      <c r="B1059" t="s">
        <v>2286</v>
      </c>
      <c r="C1059" s="1">
        <v>45369</v>
      </c>
      <c r="D1059" s="1">
        <v>45432</v>
      </c>
      <c r="E1059" s="1">
        <v>45446</v>
      </c>
      <c r="F1059" t="s">
        <v>113</v>
      </c>
      <c r="G1059" t="s">
        <v>185</v>
      </c>
      <c r="H1059" t="s">
        <v>203</v>
      </c>
      <c r="I1059" t="s">
        <v>91</v>
      </c>
      <c r="J1059" t="s">
        <v>158</v>
      </c>
      <c r="K1059">
        <v>9800</v>
      </c>
      <c r="L1059">
        <v>2</v>
      </c>
      <c r="M1059">
        <v>2</v>
      </c>
      <c r="N1059">
        <v>3</v>
      </c>
      <c r="O1059">
        <f>fact_bookings[[#This Row],[adults_count]]+fact_bookings[[#This Row],[children_count]]</f>
        <v>5</v>
      </c>
      <c r="P1059">
        <f>fact_bookings[[#This Row],[check_out_date]]-fact_bookings[[#This Row],[check_in_date]]</f>
        <v>14</v>
      </c>
      <c r="Q1059">
        <f>ABS(fact_bookings[[#This Row],[check_in_date]]-fact_bookings[[#This Row],[booking_date]])</f>
        <v>63</v>
      </c>
      <c r="R1059" s="10">
        <v>1666</v>
      </c>
      <c r="S1059">
        <f>fact_bookings[[#This Row],[total_room_revenue]]-fact_bookings[[#This Row],[commission_cost]]</f>
        <v>8134</v>
      </c>
      <c r="T1059" s="10">
        <f>fact_bookings[[#This Row],[number_of_rooms]]*fact_bookings[[#This Row],[LOS]]</f>
        <v>28</v>
      </c>
    </row>
    <row r="1060" spans="1:20" x14ac:dyDescent="0.2">
      <c r="A1060" t="s">
        <v>2287</v>
      </c>
      <c r="B1060" t="s">
        <v>2288</v>
      </c>
      <c r="C1060" s="1">
        <v>45364</v>
      </c>
      <c r="D1060" s="1">
        <v>45382</v>
      </c>
      <c r="E1060" s="1">
        <v>45386</v>
      </c>
      <c r="F1060" t="s">
        <v>113</v>
      </c>
      <c r="G1060" t="s">
        <v>171</v>
      </c>
      <c r="H1060" t="s">
        <v>161</v>
      </c>
      <c r="I1060" t="s">
        <v>93</v>
      </c>
      <c r="J1060" t="s">
        <v>158</v>
      </c>
      <c r="K1060">
        <v>7000</v>
      </c>
      <c r="L1060">
        <v>5</v>
      </c>
      <c r="M1060">
        <v>5</v>
      </c>
      <c r="N1060">
        <v>5</v>
      </c>
      <c r="O1060">
        <f>fact_bookings[[#This Row],[adults_count]]+fact_bookings[[#This Row],[children_count]]</f>
        <v>10</v>
      </c>
      <c r="P1060">
        <f>fact_bookings[[#This Row],[check_out_date]]-fact_bookings[[#This Row],[check_in_date]]</f>
        <v>4</v>
      </c>
      <c r="Q1060">
        <f>ABS(fact_bookings[[#This Row],[check_in_date]]-fact_bookings[[#This Row],[booking_date]])</f>
        <v>18</v>
      </c>
      <c r="R1060" s="10">
        <v>1050</v>
      </c>
      <c r="S1060">
        <f>fact_bookings[[#This Row],[total_room_revenue]]-fact_bookings[[#This Row],[commission_cost]]</f>
        <v>5950</v>
      </c>
      <c r="T1060" s="10">
        <f>fact_bookings[[#This Row],[number_of_rooms]]*fact_bookings[[#This Row],[LOS]]</f>
        <v>20</v>
      </c>
    </row>
    <row r="1061" spans="1:20" x14ac:dyDescent="0.2">
      <c r="A1061" t="s">
        <v>2289</v>
      </c>
      <c r="B1061" t="s">
        <v>2290</v>
      </c>
      <c r="C1061" s="1">
        <v>45315</v>
      </c>
      <c r="D1061" s="1">
        <v>45358</v>
      </c>
      <c r="E1061" s="1">
        <v>45365</v>
      </c>
      <c r="F1061" t="s">
        <v>113</v>
      </c>
      <c r="G1061" t="s">
        <v>171</v>
      </c>
      <c r="H1061" t="s">
        <v>161</v>
      </c>
      <c r="I1061" t="s">
        <v>91</v>
      </c>
      <c r="J1061" t="s">
        <v>158</v>
      </c>
      <c r="K1061">
        <v>9800</v>
      </c>
      <c r="L1061">
        <v>4</v>
      </c>
      <c r="M1061">
        <v>4</v>
      </c>
      <c r="N1061">
        <v>4</v>
      </c>
      <c r="O1061">
        <f>fact_bookings[[#This Row],[adults_count]]+fact_bookings[[#This Row],[children_count]]</f>
        <v>8</v>
      </c>
      <c r="P1061">
        <f>fact_bookings[[#This Row],[check_out_date]]-fact_bookings[[#This Row],[check_in_date]]</f>
        <v>7</v>
      </c>
      <c r="Q1061">
        <f>ABS(fact_bookings[[#This Row],[check_in_date]]-fact_bookings[[#This Row],[booking_date]])</f>
        <v>43</v>
      </c>
      <c r="R1061" s="10">
        <v>1470</v>
      </c>
      <c r="S1061">
        <f>fact_bookings[[#This Row],[total_room_revenue]]-fact_bookings[[#This Row],[commission_cost]]</f>
        <v>8330</v>
      </c>
      <c r="T1061" s="10">
        <f>fact_bookings[[#This Row],[number_of_rooms]]*fact_bookings[[#This Row],[LOS]]</f>
        <v>28</v>
      </c>
    </row>
    <row r="1062" spans="1:20" x14ac:dyDescent="0.2">
      <c r="A1062" t="s">
        <v>2291</v>
      </c>
      <c r="B1062" t="s">
        <v>2292</v>
      </c>
      <c r="C1062" s="1">
        <v>45384</v>
      </c>
      <c r="D1062" s="1">
        <v>45395</v>
      </c>
      <c r="E1062" s="1">
        <v>45398</v>
      </c>
      <c r="F1062" t="s">
        <v>110</v>
      </c>
      <c r="G1062" t="s">
        <v>164</v>
      </c>
      <c r="H1062" t="s">
        <v>179</v>
      </c>
      <c r="I1062" t="s">
        <v>91</v>
      </c>
      <c r="J1062" t="s">
        <v>158</v>
      </c>
      <c r="K1062">
        <v>4950</v>
      </c>
      <c r="L1062">
        <v>3</v>
      </c>
      <c r="M1062">
        <v>9</v>
      </c>
      <c r="N1062">
        <v>2</v>
      </c>
      <c r="O1062">
        <f>fact_bookings[[#This Row],[adults_count]]+fact_bookings[[#This Row],[children_count]]</f>
        <v>11</v>
      </c>
      <c r="P1062">
        <f>fact_bookings[[#This Row],[check_out_date]]-fact_bookings[[#This Row],[check_in_date]]</f>
        <v>3</v>
      </c>
      <c r="Q1062">
        <f>ABS(fact_bookings[[#This Row],[check_in_date]]-fact_bookings[[#This Row],[booking_date]])</f>
        <v>11</v>
      </c>
      <c r="R1062" s="10">
        <v>247.5</v>
      </c>
      <c r="S1062">
        <f>fact_bookings[[#This Row],[total_room_revenue]]-fact_bookings[[#This Row],[commission_cost]]</f>
        <v>4702.5</v>
      </c>
      <c r="T1062" s="10">
        <f>fact_bookings[[#This Row],[number_of_rooms]]*fact_bookings[[#This Row],[LOS]]</f>
        <v>9</v>
      </c>
    </row>
    <row r="1063" spans="1:20" x14ac:dyDescent="0.2">
      <c r="A1063" t="s">
        <v>2293</v>
      </c>
      <c r="B1063" t="s">
        <v>2294</v>
      </c>
      <c r="C1063" s="1">
        <v>45300</v>
      </c>
      <c r="D1063" s="1">
        <v>45363</v>
      </c>
      <c r="E1063" s="1">
        <v>45367</v>
      </c>
      <c r="F1063" t="s">
        <v>113</v>
      </c>
      <c r="G1063" t="s">
        <v>171</v>
      </c>
      <c r="H1063" t="s">
        <v>157</v>
      </c>
      <c r="I1063" t="s">
        <v>93</v>
      </c>
      <c r="J1063" t="s">
        <v>134</v>
      </c>
      <c r="K1063">
        <v>1400</v>
      </c>
      <c r="L1063">
        <v>1</v>
      </c>
      <c r="M1063">
        <v>2</v>
      </c>
      <c r="N1063">
        <v>0</v>
      </c>
      <c r="O1063">
        <f>fact_bookings[[#This Row],[adults_count]]+fact_bookings[[#This Row],[children_count]]</f>
        <v>2</v>
      </c>
      <c r="P1063">
        <f>fact_bookings[[#This Row],[check_out_date]]-fact_bookings[[#This Row],[check_in_date]]</f>
        <v>4</v>
      </c>
      <c r="Q1063">
        <f>ABS(fact_bookings[[#This Row],[check_in_date]]-fact_bookings[[#This Row],[booking_date]])</f>
        <v>63</v>
      </c>
      <c r="R1063" s="10">
        <v>0</v>
      </c>
      <c r="S1063">
        <f>fact_bookings[[#This Row],[total_room_revenue]]-fact_bookings[[#This Row],[commission_cost]]</f>
        <v>1400</v>
      </c>
      <c r="T1063" s="10">
        <f>fact_bookings[[#This Row],[number_of_rooms]]*fact_bookings[[#This Row],[LOS]]</f>
        <v>4</v>
      </c>
    </row>
    <row r="1064" spans="1:20" x14ac:dyDescent="0.2">
      <c r="A1064" t="s">
        <v>2295</v>
      </c>
      <c r="B1064" t="s">
        <v>2296</v>
      </c>
      <c r="C1064" s="1">
        <v>45388</v>
      </c>
      <c r="D1064" s="1">
        <v>45455</v>
      </c>
      <c r="E1064" s="1">
        <v>45469</v>
      </c>
      <c r="F1064" t="s">
        <v>113</v>
      </c>
      <c r="G1064" t="s">
        <v>178</v>
      </c>
      <c r="H1064" t="s">
        <v>203</v>
      </c>
      <c r="I1064" t="s">
        <v>90</v>
      </c>
      <c r="J1064" t="s">
        <v>173</v>
      </c>
      <c r="K1064">
        <v>4900</v>
      </c>
      <c r="L1064">
        <v>1</v>
      </c>
      <c r="M1064">
        <v>3</v>
      </c>
      <c r="N1064">
        <v>0</v>
      </c>
      <c r="O1064">
        <f>fact_bookings[[#This Row],[adults_count]]+fact_bookings[[#This Row],[children_count]]</f>
        <v>3</v>
      </c>
      <c r="P1064">
        <f>fact_bookings[[#This Row],[check_out_date]]-fact_bookings[[#This Row],[check_in_date]]</f>
        <v>14</v>
      </c>
      <c r="Q1064">
        <f>ABS(fact_bookings[[#This Row],[check_in_date]]-fact_bookings[[#This Row],[booking_date]])</f>
        <v>67</v>
      </c>
      <c r="R1064" s="10">
        <v>833</v>
      </c>
      <c r="S1064">
        <f>fact_bookings[[#This Row],[total_room_revenue]]-fact_bookings[[#This Row],[commission_cost]]</f>
        <v>4067</v>
      </c>
      <c r="T1064" s="10">
        <f>fact_bookings[[#This Row],[number_of_rooms]]*fact_bookings[[#This Row],[LOS]]</f>
        <v>14</v>
      </c>
    </row>
    <row r="1065" spans="1:20" x14ac:dyDescent="0.2">
      <c r="A1065" t="s">
        <v>2297</v>
      </c>
      <c r="B1065" t="s">
        <v>2298</v>
      </c>
      <c r="C1065" s="1">
        <v>45394</v>
      </c>
      <c r="D1065" s="1">
        <v>45434</v>
      </c>
      <c r="E1065" s="1">
        <v>45439</v>
      </c>
      <c r="F1065" t="s">
        <v>111</v>
      </c>
      <c r="G1065" t="s">
        <v>156</v>
      </c>
      <c r="H1065" t="s">
        <v>161</v>
      </c>
      <c r="I1065" t="s">
        <v>91</v>
      </c>
      <c r="J1065" t="s">
        <v>134</v>
      </c>
      <c r="K1065">
        <v>11000</v>
      </c>
      <c r="L1065">
        <v>2</v>
      </c>
      <c r="M1065">
        <v>4</v>
      </c>
      <c r="N1065">
        <v>0</v>
      </c>
      <c r="O1065">
        <f>fact_bookings[[#This Row],[adults_count]]+fact_bookings[[#This Row],[children_count]]</f>
        <v>4</v>
      </c>
      <c r="P1065">
        <f>fact_bookings[[#This Row],[check_out_date]]-fact_bookings[[#This Row],[check_in_date]]</f>
        <v>5</v>
      </c>
      <c r="Q1065">
        <f>ABS(fact_bookings[[#This Row],[check_in_date]]-fact_bookings[[#This Row],[booking_date]])</f>
        <v>40</v>
      </c>
      <c r="R1065" s="10">
        <v>1650</v>
      </c>
      <c r="S1065">
        <f>fact_bookings[[#This Row],[total_room_revenue]]-fact_bookings[[#This Row],[commission_cost]]</f>
        <v>9350</v>
      </c>
      <c r="T1065" s="10">
        <f>fact_bookings[[#This Row],[number_of_rooms]]*fact_bookings[[#This Row],[LOS]]</f>
        <v>10</v>
      </c>
    </row>
    <row r="1066" spans="1:20" x14ac:dyDescent="0.2">
      <c r="A1066" t="s">
        <v>2299</v>
      </c>
      <c r="B1066" t="s">
        <v>2300</v>
      </c>
      <c r="C1066" s="1">
        <v>45352</v>
      </c>
      <c r="D1066" s="1">
        <v>45404</v>
      </c>
      <c r="E1066" s="1">
        <v>45408</v>
      </c>
      <c r="F1066" t="s">
        <v>113</v>
      </c>
      <c r="G1066" t="s">
        <v>185</v>
      </c>
      <c r="H1066" t="s">
        <v>172</v>
      </c>
      <c r="I1066" t="s">
        <v>90</v>
      </c>
      <c r="J1066" t="s">
        <v>158</v>
      </c>
      <c r="K1066">
        <v>1400</v>
      </c>
      <c r="L1066">
        <v>1</v>
      </c>
      <c r="M1066">
        <v>2</v>
      </c>
      <c r="N1066">
        <v>0</v>
      </c>
      <c r="O1066">
        <f>fact_bookings[[#This Row],[adults_count]]+fact_bookings[[#This Row],[children_count]]</f>
        <v>2</v>
      </c>
      <c r="P1066">
        <f>fact_bookings[[#This Row],[check_out_date]]-fact_bookings[[#This Row],[check_in_date]]</f>
        <v>4</v>
      </c>
      <c r="Q1066">
        <f>ABS(fact_bookings[[#This Row],[check_in_date]]-fact_bookings[[#This Row],[booking_date]])</f>
        <v>52</v>
      </c>
      <c r="R1066" s="10">
        <v>0</v>
      </c>
      <c r="S1066">
        <f>fact_bookings[[#This Row],[total_room_revenue]]-fact_bookings[[#This Row],[commission_cost]]</f>
        <v>1400</v>
      </c>
      <c r="T1066" s="10">
        <f>fact_bookings[[#This Row],[number_of_rooms]]*fact_bookings[[#This Row],[LOS]]</f>
        <v>4</v>
      </c>
    </row>
    <row r="1067" spans="1:20" x14ac:dyDescent="0.2">
      <c r="A1067" t="s">
        <v>2301</v>
      </c>
      <c r="B1067" t="s">
        <v>2302</v>
      </c>
      <c r="C1067" s="1">
        <v>45308</v>
      </c>
      <c r="D1067" s="1">
        <v>45315</v>
      </c>
      <c r="E1067" s="1">
        <v>45328</v>
      </c>
      <c r="F1067" t="s">
        <v>112</v>
      </c>
      <c r="G1067" t="s">
        <v>190</v>
      </c>
      <c r="H1067" t="s">
        <v>161</v>
      </c>
      <c r="I1067" t="s">
        <v>91</v>
      </c>
      <c r="J1067" t="s">
        <v>158</v>
      </c>
      <c r="K1067">
        <v>10400</v>
      </c>
      <c r="L1067">
        <v>1</v>
      </c>
      <c r="M1067">
        <v>3</v>
      </c>
      <c r="N1067">
        <v>1</v>
      </c>
      <c r="O1067">
        <f>fact_bookings[[#This Row],[adults_count]]+fact_bookings[[#This Row],[children_count]]</f>
        <v>4</v>
      </c>
      <c r="P1067">
        <f>fact_bookings[[#This Row],[check_out_date]]-fact_bookings[[#This Row],[check_in_date]]</f>
        <v>13</v>
      </c>
      <c r="Q1067">
        <f>ABS(fact_bookings[[#This Row],[check_in_date]]-fact_bookings[[#This Row],[booking_date]])</f>
        <v>7</v>
      </c>
      <c r="R1067" s="10">
        <v>1560</v>
      </c>
      <c r="S1067">
        <f>fact_bookings[[#This Row],[total_room_revenue]]-fact_bookings[[#This Row],[commission_cost]]</f>
        <v>8840</v>
      </c>
      <c r="T1067" s="10">
        <f>fact_bookings[[#This Row],[number_of_rooms]]*fact_bookings[[#This Row],[LOS]]</f>
        <v>13</v>
      </c>
    </row>
    <row r="1068" spans="1:20" x14ac:dyDescent="0.2">
      <c r="A1068" t="s">
        <v>2303</v>
      </c>
      <c r="B1068" t="s">
        <v>2304</v>
      </c>
      <c r="C1068" s="1">
        <v>45349</v>
      </c>
      <c r="D1068" s="1">
        <v>45356</v>
      </c>
      <c r="E1068" s="1">
        <v>45370</v>
      </c>
      <c r="F1068" t="s">
        <v>110</v>
      </c>
      <c r="G1068" t="s">
        <v>190</v>
      </c>
      <c r="H1068" t="s">
        <v>203</v>
      </c>
      <c r="I1068" t="s">
        <v>89</v>
      </c>
      <c r="J1068" t="s">
        <v>133</v>
      </c>
      <c r="K1068">
        <v>0</v>
      </c>
      <c r="L1068">
        <v>9</v>
      </c>
      <c r="M1068">
        <v>0</v>
      </c>
      <c r="N1068">
        <v>0</v>
      </c>
      <c r="O1068">
        <f>fact_bookings[[#This Row],[adults_count]]+fact_bookings[[#This Row],[children_count]]</f>
        <v>0</v>
      </c>
      <c r="P1068">
        <f>fact_bookings[[#This Row],[check_out_date]]-fact_bookings[[#This Row],[check_in_date]]</f>
        <v>14</v>
      </c>
      <c r="Q1068">
        <f>ABS(fact_bookings[[#This Row],[check_in_date]]-fact_bookings[[#This Row],[booking_date]])</f>
        <v>7</v>
      </c>
      <c r="R1068" s="10">
        <v>0</v>
      </c>
      <c r="S1068">
        <f>fact_bookings[[#This Row],[total_room_revenue]]-fact_bookings[[#This Row],[commission_cost]]</f>
        <v>0</v>
      </c>
      <c r="T1068" s="10">
        <f>fact_bookings[[#This Row],[number_of_rooms]]*fact_bookings[[#This Row],[LOS]]</f>
        <v>126</v>
      </c>
    </row>
    <row r="1069" spans="1:20" x14ac:dyDescent="0.2">
      <c r="A1069" t="s">
        <v>2305</v>
      </c>
      <c r="B1069" t="s">
        <v>2306</v>
      </c>
      <c r="C1069" s="1">
        <v>45316</v>
      </c>
      <c r="D1069" s="1">
        <v>45391</v>
      </c>
      <c r="E1069" s="1">
        <v>45394</v>
      </c>
      <c r="F1069" t="s">
        <v>113</v>
      </c>
      <c r="G1069" t="s">
        <v>178</v>
      </c>
      <c r="H1069" t="s">
        <v>203</v>
      </c>
      <c r="I1069" t="s">
        <v>89</v>
      </c>
      <c r="J1069" t="s">
        <v>134</v>
      </c>
      <c r="K1069">
        <v>2100</v>
      </c>
      <c r="L1069">
        <v>2</v>
      </c>
      <c r="M1069">
        <v>6</v>
      </c>
      <c r="N1069">
        <v>0</v>
      </c>
      <c r="O1069">
        <f>fact_bookings[[#This Row],[adults_count]]+fact_bookings[[#This Row],[children_count]]</f>
        <v>6</v>
      </c>
      <c r="P1069">
        <f>fact_bookings[[#This Row],[check_out_date]]-fact_bookings[[#This Row],[check_in_date]]</f>
        <v>3</v>
      </c>
      <c r="Q1069">
        <f>ABS(fact_bookings[[#This Row],[check_in_date]]-fact_bookings[[#This Row],[booking_date]])</f>
        <v>75</v>
      </c>
      <c r="R1069" s="10">
        <v>357</v>
      </c>
      <c r="S1069">
        <f>fact_bookings[[#This Row],[total_room_revenue]]-fact_bookings[[#This Row],[commission_cost]]</f>
        <v>1743</v>
      </c>
      <c r="T1069" s="10">
        <f>fact_bookings[[#This Row],[number_of_rooms]]*fact_bookings[[#This Row],[LOS]]</f>
        <v>6</v>
      </c>
    </row>
    <row r="1070" spans="1:20" x14ac:dyDescent="0.2">
      <c r="A1070" t="s">
        <v>2307</v>
      </c>
      <c r="B1070" t="s">
        <v>2308</v>
      </c>
      <c r="C1070" s="1">
        <v>45303</v>
      </c>
      <c r="D1070" s="1">
        <v>45304</v>
      </c>
      <c r="E1070" s="1">
        <v>45316</v>
      </c>
      <c r="F1070" t="s">
        <v>113</v>
      </c>
      <c r="G1070" t="s">
        <v>164</v>
      </c>
      <c r="H1070" t="s">
        <v>172</v>
      </c>
      <c r="I1070" t="s">
        <v>92</v>
      </c>
      <c r="J1070" t="s">
        <v>158</v>
      </c>
      <c r="K1070">
        <v>4200</v>
      </c>
      <c r="L1070">
        <v>1</v>
      </c>
      <c r="M1070">
        <v>2</v>
      </c>
      <c r="N1070">
        <v>0</v>
      </c>
      <c r="O1070">
        <f>fact_bookings[[#This Row],[adults_count]]+fact_bookings[[#This Row],[children_count]]</f>
        <v>2</v>
      </c>
      <c r="P1070">
        <f>fact_bookings[[#This Row],[check_out_date]]-fact_bookings[[#This Row],[check_in_date]]</f>
        <v>12</v>
      </c>
      <c r="Q1070">
        <f>ABS(fact_bookings[[#This Row],[check_in_date]]-fact_bookings[[#This Row],[booking_date]])</f>
        <v>1</v>
      </c>
      <c r="R1070" s="10">
        <v>0</v>
      </c>
      <c r="S1070">
        <f>fact_bookings[[#This Row],[total_room_revenue]]-fact_bookings[[#This Row],[commission_cost]]</f>
        <v>4200</v>
      </c>
      <c r="T1070" s="10">
        <f>fact_bookings[[#This Row],[number_of_rooms]]*fact_bookings[[#This Row],[LOS]]</f>
        <v>12</v>
      </c>
    </row>
    <row r="1071" spans="1:20" x14ac:dyDescent="0.2">
      <c r="A1071" t="s">
        <v>2309</v>
      </c>
      <c r="B1071" t="s">
        <v>2310</v>
      </c>
      <c r="C1071" s="1">
        <v>45358</v>
      </c>
      <c r="D1071" s="1">
        <v>45431</v>
      </c>
      <c r="E1071" s="1">
        <v>45442</v>
      </c>
      <c r="F1071" t="s">
        <v>113</v>
      </c>
      <c r="G1071" t="s">
        <v>156</v>
      </c>
      <c r="H1071" t="s">
        <v>172</v>
      </c>
      <c r="I1071" t="s">
        <v>91</v>
      </c>
      <c r="J1071" t="s">
        <v>173</v>
      </c>
      <c r="K1071">
        <v>3850</v>
      </c>
      <c r="L1071">
        <v>1</v>
      </c>
      <c r="M1071">
        <v>1</v>
      </c>
      <c r="N1071">
        <v>0</v>
      </c>
      <c r="O1071">
        <f>fact_bookings[[#This Row],[adults_count]]+fact_bookings[[#This Row],[children_count]]</f>
        <v>1</v>
      </c>
      <c r="P1071">
        <f>fact_bookings[[#This Row],[check_out_date]]-fact_bookings[[#This Row],[check_in_date]]</f>
        <v>11</v>
      </c>
      <c r="Q1071">
        <f>ABS(fact_bookings[[#This Row],[check_in_date]]-fact_bookings[[#This Row],[booking_date]])</f>
        <v>73</v>
      </c>
      <c r="R1071" s="10">
        <v>0</v>
      </c>
      <c r="S1071">
        <f>fact_bookings[[#This Row],[total_room_revenue]]-fact_bookings[[#This Row],[commission_cost]]</f>
        <v>3850</v>
      </c>
      <c r="T1071" s="10">
        <f>fact_bookings[[#This Row],[number_of_rooms]]*fact_bookings[[#This Row],[LOS]]</f>
        <v>11</v>
      </c>
    </row>
    <row r="1072" spans="1:20" x14ac:dyDescent="0.2">
      <c r="A1072" t="s">
        <v>2311</v>
      </c>
      <c r="B1072" t="s">
        <v>2312</v>
      </c>
      <c r="C1072" s="1">
        <v>45326</v>
      </c>
      <c r="D1072" s="1">
        <v>45370</v>
      </c>
      <c r="E1072" s="1">
        <v>45382</v>
      </c>
      <c r="F1072" t="s">
        <v>113</v>
      </c>
      <c r="G1072" t="s">
        <v>171</v>
      </c>
      <c r="H1072" t="s">
        <v>165</v>
      </c>
      <c r="I1072" t="s">
        <v>89</v>
      </c>
      <c r="J1072" t="s">
        <v>134</v>
      </c>
      <c r="K1072">
        <v>21000</v>
      </c>
      <c r="L1072">
        <v>5</v>
      </c>
      <c r="M1072">
        <v>10</v>
      </c>
      <c r="N1072">
        <v>4</v>
      </c>
      <c r="O1072">
        <f>fact_bookings[[#This Row],[adults_count]]+fact_bookings[[#This Row],[children_count]]</f>
        <v>14</v>
      </c>
      <c r="P1072">
        <f>fact_bookings[[#This Row],[check_out_date]]-fact_bookings[[#This Row],[check_in_date]]</f>
        <v>12</v>
      </c>
      <c r="Q1072">
        <f>ABS(fact_bookings[[#This Row],[check_in_date]]-fact_bookings[[#This Row],[booking_date]])</f>
        <v>44</v>
      </c>
      <c r="R1072" s="10">
        <v>4200</v>
      </c>
      <c r="S1072">
        <f>fact_bookings[[#This Row],[total_room_revenue]]-fact_bookings[[#This Row],[commission_cost]]</f>
        <v>16800</v>
      </c>
      <c r="T1072" s="10">
        <f>fact_bookings[[#This Row],[number_of_rooms]]*fact_bookings[[#This Row],[LOS]]</f>
        <v>60</v>
      </c>
    </row>
    <row r="1073" spans="1:20" x14ac:dyDescent="0.2">
      <c r="A1073" t="s">
        <v>2313</v>
      </c>
      <c r="B1073" t="s">
        <v>2314</v>
      </c>
      <c r="C1073" s="1">
        <v>45375</v>
      </c>
      <c r="D1073" s="1">
        <v>45406</v>
      </c>
      <c r="E1073" s="1">
        <v>45411</v>
      </c>
      <c r="F1073" t="s">
        <v>113</v>
      </c>
      <c r="G1073" t="s">
        <v>156</v>
      </c>
      <c r="H1073" t="s">
        <v>165</v>
      </c>
      <c r="I1073" t="s">
        <v>91</v>
      </c>
      <c r="J1073" t="s">
        <v>158</v>
      </c>
      <c r="K1073">
        <v>5250</v>
      </c>
      <c r="L1073">
        <v>3</v>
      </c>
      <c r="M1073">
        <v>6</v>
      </c>
      <c r="N1073">
        <v>3</v>
      </c>
      <c r="O1073">
        <f>fact_bookings[[#This Row],[adults_count]]+fact_bookings[[#This Row],[children_count]]</f>
        <v>9</v>
      </c>
      <c r="P1073">
        <f>fact_bookings[[#This Row],[check_out_date]]-fact_bookings[[#This Row],[check_in_date]]</f>
        <v>5</v>
      </c>
      <c r="Q1073">
        <f>ABS(fact_bookings[[#This Row],[check_in_date]]-fact_bookings[[#This Row],[booking_date]])</f>
        <v>31</v>
      </c>
      <c r="R1073" s="10">
        <v>1050</v>
      </c>
      <c r="S1073">
        <f>fact_bookings[[#This Row],[total_room_revenue]]-fact_bookings[[#This Row],[commission_cost]]</f>
        <v>4200</v>
      </c>
      <c r="T1073" s="10">
        <f>fact_bookings[[#This Row],[number_of_rooms]]*fact_bookings[[#This Row],[LOS]]</f>
        <v>15</v>
      </c>
    </row>
    <row r="1074" spans="1:20" x14ac:dyDescent="0.2">
      <c r="A1074" t="s">
        <v>2315</v>
      </c>
      <c r="B1074" t="s">
        <v>2316</v>
      </c>
      <c r="C1074" s="1">
        <v>45343</v>
      </c>
      <c r="D1074" s="1">
        <v>45348</v>
      </c>
      <c r="E1074" s="1">
        <v>45361</v>
      </c>
      <c r="F1074" t="s">
        <v>112</v>
      </c>
      <c r="G1074" t="s">
        <v>156</v>
      </c>
      <c r="H1074" t="s">
        <v>172</v>
      </c>
      <c r="I1074" t="s">
        <v>89</v>
      </c>
      <c r="J1074" t="s">
        <v>158</v>
      </c>
      <c r="K1074">
        <v>41600</v>
      </c>
      <c r="L1074">
        <v>4</v>
      </c>
      <c r="M1074">
        <v>4</v>
      </c>
      <c r="N1074">
        <v>2</v>
      </c>
      <c r="O1074">
        <f>fact_bookings[[#This Row],[adults_count]]+fact_bookings[[#This Row],[children_count]]</f>
        <v>6</v>
      </c>
      <c r="P1074">
        <f>fact_bookings[[#This Row],[check_out_date]]-fact_bookings[[#This Row],[check_in_date]]</f>
        <v>13</v>
      </c>
      <c r="Q1074">
        <f>ABS(fact_bookings[[#This Row],[check_in_date]]-fact_bookings[[#This Row],[booking_date]])</f>
        <v>5</v>
      </c>
      <c r="R1074" s="10">
        <v>0</v>
      </c>
      <c r="S1074">
        <f>fact_bookings[[#This Row],[total_room_revenue]]-fact_bookings[[#This Row],[commission_cost]]</f>
        <v>41600</v>
      </c>
      <c r="T1074" s="10">
        <f>fact_bookings[[#This Row],[number_of_rooms]]*fact_bookings[[#This Row],[LOS]]</f>
        <v>52</v>
      </c>
    </row>
    <row r="1075" spans="1:20" x14ac:dyDescent="0.2">
      <c r="A1075" t="s">
        <v>2317</v>
      </c>
      <c r="B1075" t="s">
        <v>2318</v>
      </c>
      <c r="C1075" s="1">
        <v>45384</v>
      </c>
      <c r="D1075" s="1">
        <v>45422</v>
      </c>
      <c r="E1075" s="1">
        <v>45427</v>
      </c>
      <c r="F1075" t="s">
        <v>113</v>
      </c>
      <c r="G1075" t="s">
        <v>178</v>
      </c>
      <c r="H1075" t="s">
        <v>228</v>
      </c>
      <c r="I1075" t="s">
        <v>92</v>
      </c>
      <c r="J1075" t="s">
        <v>134</v>
      </c>
      <c r="K1075">
        <v>1750</v>
      </c>
      <c r="L1075">
        <v>1</v>
      </c>
      <c r="M1075">
        <v>2</v>
      </c>
      <c r="N1075">
        <v>1</v>
      </c>
      <c r="O1075">
        <f>fact_bookings[[#This Row],[adults_count]]+fact_bookings[[#This Row],[children_count]]</f>
        <v>3</v>
      </c>
      <c r="P1075">
        <f>fact_bookings[[#This Row],[check_out_date]]-fact_bookings[[#This Row],[check_in_date]]</f>
        <v>5</v>
      </c>
      <c r="Q1075">
        <f>ABS(fact_bookings[[#This Row],[check_in_date]]-fact_bookings[[#This Row],[booking_date]])</f>
        <v>38</v>
      </c>
      <c r="R1075" s="10">
        <v>175</v>
      </c>
      <c r="S1075">
        <f>fact_bookings[[#This Row],[total_room_revenue]]-fact_bookings[[#This Row],[commission_cost]]</f>
        <v>1575</v>
      </c>
      <c r="T1075" s="10">
        <f>fact_bookings[[#This Row],[number_of_rooms]]*fact_bookings[[#This Row],[LOS]]</f>
        <v>5</v>
      </c>
    </row>
    <row r="1076" spans="1:20" x14ac:dyDescent="0.2">
      <c r="A1076" t="s">
        <v>2319</v>
      </c>
      <c r="B1076" t="s">
        <v>2320</v>
      </c>
      <c r="C1076" s="1">
        <v>45394</v>
      </c>
      <c r="D1076" s="1">
        <v>45477</v>
      </c>
      <c r="E1076" s="1">
        <v>45490</v>
      </c>
      <c r="F1076" t="s">
        <v>113</v>
      </c>
      <c r="G1076" t="s">
        <v>156</v>
      </c>
      <c r="H1076" t="s">
        <v>157</v>
      </c>
      <c r="I1076" t="s">
        <v>93</v>
      </c>
      <c r="J1076" t="s">
        <v>158</v>
      </c>
      <c r="K1076">
        <v>4550</v>
      </c>
      <c r="L1076">
        <v>1</v>
      </c>
      <c r="M1076">
        <v>3</v>
      </c>
      <c r="N1076">
        <v>1</v>
      </c>
      <c r="O1076">
        <f>fact_bookings[[#This Row],[adults_count]]+fact_bookings[[#This Row],[children_count]]</f>
        <v>4</v>
      </c>
      <c r="P1076">
        <f>fact_bookings[[#This Row],[check_out_date]]-fact_bookings[[#This Row],[check_in_date]]</f>
        <v>13</v>
      </c>
      <c r="Q1076">
        <f>ABS(fact_bookings[[#This Row],[check_in_date]]-fact_bookings[[#This Row],[booking_date]])</f>
        <v>83</v>
      </c>
      <c r="R1076" s="10">
        <v>0</v>
      </c>
      <c r="S1076">
        <f>fact_bookings[[#This Row],[total_room_revenue]]-fact_bookings[[#This Row],[commission_cost]]</f>
        <v>4550</v>
      </c>
      <c r="T1076" s="10">
        <f>fact_bookings[[#This Row],[number_of_rooms]]*fact_bookings[[#This Row],[LOS]]</f>
        <v>13</v>
      </c>
    </row>
    <row r="1077" spans="1:20" x14ac:dyDescent="0.2">
      <c r="A1077" t="s">
        <v>2321</v>
      </c>
      <c r="B1077" t="s">
        <v>2322</v>
      </c>
      <c r="C1077" s="1">
        <v>45325</v>
      </c>
      <c r="D1077" s="1">
        <v>45353</v>
      </c>
      <c r="E1077" s="1">
        <v>45361</v>
      </c>
      <c r="F1077" t="s">
        <v>111</v>
      </c>
      <c r="G1077" t="s">
        <v>178</v>
      </c>
      <c r="H1077" t="s">
        <v>182</v>
      </c>
      <c r="I1077" t="s">
        <v>90</v>
      </c>
      <c r="J1077" t="s">
        <v>158</v>
      </c>
      <c r="K1077">
        <v>35200</v>
      </c>
      <c r="L1077">
        <v>4</v>
      </c>
      <c r="M1077">
        <v>4</v>
      </c>
      <c r="N1077">
        <v>2</v>
      </c>
      <c r="O1077">
        <f>fact_bookings[[#This Row],[adults_count]]+fact_bookings[[#This Row],[children_count]]</f>
        <v>6</v>
      </c>
      <c r="P1077">
        <f>fact_bookings[[#This Row],[check_out_date]]-fact_bookings[[#This Row],[check_in_date]]</f>
        <v>8</v>
      </c>
      <c r="Q1077">
        <f>ABS(fact_bookings[[#This Row],[check_in_date]]-fact_bookings[[#This Row],[booking_date]])</f>
        <v>28</v>
      </c>
      <c r="R1077" s="10">
        <v>0</v>
      </c>
      <c r="S1077">
        <f>fact_bookings[[#This Row],[total_room_revenue]]-fact_bookings[[#This Row],[commission_cost]]</f>
        <v>35200</v>
      </c>
      <c r="T1077" s="10">
        <f>fact_bookings[[#This Row],[number_of_rooms]]*fact_bookings[[#This Row],[LOS]]</f>
        <v>32</v>
      </c>
    </row>
    <row r="1078" spans="1:20" x14ac:dyDescent="0.2">
      <c r="A1078" t="s">
        <v>2323</v>
      </c>
      <c r="B1078" t="s">
        <v>2324</v>
      </c>
      <c r="C1078" s="1">
        <v>45332</v>
      </c>
      <c r="D1078" s="1">
        <v>45402</v>
      </c>
      <c r="E1078" s="1">
        <v>45404</v>
      </c>
      <c r="F1078" t="s">
        <v>112</v>
      </c>
      <c r="G1078" t="s">
        <v>178</v>
      </c>
      <c r="H1078" t="s">
        <v>157</v>
      </c>
      <c r="I1078" t="s">
        <v>92</v>
      </c>
      <c r="J1078" t="s">
        <v>173</v>
      </c>
      <c r="K1078">
        <v>3200</v>
      </c>
      <c r="L1078">
        <v>2</v>
      </c>
      <c r="M1078">
        <v>6</v>
      </c>
      <c r="N1078">
        <v>1</v>
      </c>
      <c r="O1078">
        <f>fact_bookings[[#This Row],[adults_count]]+fact_bookings[[#This Row],[children_count]]</f>
        <v>7</v>
      </c>
      <c r="P1078">
        <f>fact_bookings[[#This Row],[check_out_date]]-fact_bookings[[#This Row],[check_in_date]]</f>
        <v>2</v>
      </c>
      <c r="Q1078">
        <f>ABS(fact_bookings[[#This Row],[check_in_date]]-fact_bookings[[#This Row],[booking_date]])</f>
        <v>70</v>
      </c>
      <c r="R1078" s="10">
        <v>0</v>
      </c>
      <c r="S1078">
        <f>fact_bookings[[#This Row],[total_room_revenue]]-fact_bookings[[#This Row],[commission_cost]]</f>
        <v>3200</v>
      </c>
      <c r="T1078" s="10">
        <f>fact_bookings[[#This Row],[number_of_rooms]]*fact_bookings[[#This Row],[LOS]]</f>
        <v>4</v>
      </c>
    </row>
    <row r="1079" spans="1:20" x14ac:dyDescent="0.2">
      <c r="A1079" t="s">
        <v>2325</v>
      </c>
      <c r="B1079" t="s">
        <v>2326</v>
      </c>
      <c r="C1079" s="1">
        <v>45306</v>
      </c>
      <c r="D1079" s="1">
        <v>45317</v>
      </c>
      <c r="E1079" s="1">
        <v>45321</v>
      </c>
      <c r="F1079" t="s">
        <v>113</v>
      </c>
      <c r="G1079" t="s">
        <v>171</v>
      </c>
      <c r="H1079" t="s">
        <v>203</v>
      </c>
      <c r="I1079" t="s">
        <v>90</v>
      </c>
      <c r="J1079" t="s">
        <v>173</v>
      </c>
      <c r="K1079">
        <v>2800</v>
      </c>
      <c r="L1079">
        <v>2</v>
      </c>
      <c r="M1079">
        <v>6</v>
      </c>
      <c r="N1079">
        <v>2</v>
      </c>
      <c r="O1079">
        <f>fact_bookings[[#This Row],[adults_count]]+fact_bookings[[#This Row],[children_count]]</f>
        <v>8</v>
      </c>
      <c r="P1079">
        <f>fact_bookings[[#This Row],[check_out_date]]-fact_bookings[[#This Row],[check_in_date]]</f>
        <v>4</v>
      </c>
      <c r="Q1079">
        <f>ABS(fact_bookings[[#This Row],[check_in_date]]-fact_bookings[[#This Row],[booking_date]])</f>
        <v>11</v>
      </c>
      <c r="R1079" s="10">
        <v>476</v>
      </c>
      <c r="S1079">
        <f>fact_bookings[[#This Row],[total_room_revenue]]-fact_bookings[[#This Row],[commission_cost]]</f>
        <v>2324</v>
      </c>
      <c r="T1079" s="10">
        <f>fact_bookings[[#This Row],[number_of_rooms]]*fact_bookings[[#This Row],[LOS]]</f>
        <v>8</v>
      </c>
    </row>
    <row r="1080" spans="1:20" x14ac:dyDescent="0.2">
      <c r="A1080" t="s">
        <v>2327</v>
      </c>
      <c r="B1080" t="s">
        <v>2328</v>
      </c>
      <c r="C1080" s="1">
        <v>45345</v>
      </c>
      <c r="D1080" s="1">
        <v>45371</v>
      </c>
      <c r="E1080" s="1">
        <v>45379</v>
      </c>
      <c r="F1080" t="s">
        <v>111</v>
      </c>
      <c r="G1080" t="s">
        <v>178</v>
      </c>
      <c r="H1080" t="s">
        <v>182</v>
      </c>
      <c r="I1080" t="s">
        <v>93</v>
      </c>
      <c r="J1080" t="s">
        <v>158</v>
      </c>
      <c r="K1080">
        <v>8800</v>
      </c>
      <c r="L1080">
        <v>1</v>
      </c>
      <c r="M1080">
        <v>1</v>
      </c>
      <c r="N1080">
        <v>1</v>
      </c>
      <c r="O1080">
        <f>fact_bookings[[#This Row],[adults_count]]+fact_bookings[[#This Row],[children_count]]</f>
        <v>2</v>
      </c>
      <c r="P1080">
        <f>fact_bookings[[#This Row],[check_out_date]]-fact_bookings[[#This Row],[check_in_date]]</f>
        <v>8</v>
      </c>
      <c r="Q1080">
        <f>ABS(fact_bookings[[#This Row],[check_in_date]]-fact_bookings[[#This Row],[booking_date]])</f>
        <v>26</v>
      </c>
      <c r="R1080" s="10">
        <v>0</v>
      </c>
      <c r="S1080">
        <f>fact_bookings[[#This Row],[total_room_revenue]]-fact_bookings[[#This Row],[commission_cost]]</f>
        <v>8800</v>
      </c>
      <c r="T1080" s="10">
        <f>fact_bookings[[#This Row],[number_of_rooms]]*fact_bookings[[#This Row],[LOS]]</f>
        <v>8</v>
      </c>
    </row>
    <row r="1081" spans="1:20" x14ac:dyDescent="0.2">
      <c r="A1081" t="s">
        <v>2329</v>
      </c>
      <c r="B1081" t="s">
        <v>2330</v>
      </c>
      <c r="C1081" s="1">
        <v>45379</v>
      </c>
      <c r="D1081" s="1">
        <v>45437</v>
      </c>
      <c r="E1081" s="1">
        <v>45442</v>
      </c>
      <c r="F1081" t="s">
        <v>113</v>
      </c>
      <c r="G1081" t="s">
        <v>190</v>
      </c>
      <c r="H1081" t="s">
        <v>182</v>
      </c>
      <c r="I1081" t="s">
        <v>89</v>
      </c>
      <c r="J1081" t="s">
        <v>158</v>
      </c>
      <c r="K1081">
        <v>5250</v>
      </c>
      <c r="L1081">
        <v>3</v>
      </c>
      <c r="M1081">
        <v>6</v>
      </c>
      <c r="N1081">
        <v>2</v>
      </c>
      <c r="O1081">
        <f>fact_bookings[[#This Row],[adults_count]]+fact_bookings[[#This Row],[children_count]]</f>
        <v>8</v>
      </c>
      <c r="P1081">
        <f>fact_bookings[[#This Row],[check_out_date]]-fact_bookings[[#This Row],[check_in_date]]</f>
        <v>5</v>
      </c>
      <c r="Q1081">
        <f>ABS(fact_bookings[[#This Row],[check_in_date]]-fact_bookings[[#This Row],[booking_date]])</f>
        <v>58</v>
      </c>
      <c r="R1081" s="10">
        <v>0</v>
      </c>
      <c r="S1081">
        <f>fact_bookings[[#This Row],[total_room_revenue]]-fact_bookings[[#This Row],[commission_cost]]</f>
        <v>5250</v>
      </c>
      <c r="T1081" s="10">
        <f>fact_bookings[[#This Row],[number_of_rooms]]*fact_bookings[[#This Row],[LOS]]</f>
        <v>15</v>
      </c>
    </row>
    <row r="1082" spans="1:20" x14ac:dyDescent="0.2">
      <c r="A1082" t="s">
        <v>2331</v>
      </c>
      <c r="B1082" t="s">
        <v>2332</v>
      </c>
      <c r="C1082" s="1">
        <v>45396</v>
      </c>
      <c r="D1082" s="1">
        <v>45423</v>
      </c>
      <c r="E1082" s="1">
        <v>45429</v>
      </c>
      <c r="F1082" t="s">
        <v>111</v>
      </c>
      <c r="G1082" t="s">
        <v>190</v>
      </c>
      <c r="H1082" t="s">
        <v>228</v>
      </c>
      <c r="I1082" t="s">
        <v>91</v>
      </c>
      <c r="J1082" t="s">
        <v>158</v>
      </c>
      <c r="K1082">
        <v>13200</v>
      </c>
      <c r="L1082">
        <v>2</v>
      </c>
      <c r="M1082">
        <v>4</v>
      </c>
      <c r="N1082">
        <v>2</v>
      </c>
      <c r="O1082">
        <f>fact_bookings[[#This Row],[adults_count]]+fact_bookings[[#This Row],[children_count]]</f>
        <v>6</v>
      </c>
      <c r="P1082">
        <f>fact_bookings[[#This Row],[check_out_date]]-fact_bookings[[#This Row],[check_in_date]]</f>
        <v>6</v>
      </c>
      <c r="Q1082">
        <f>ABS(fact_bookings[[#This Row],[check_in_date]]-fact_bookings[[#This Row],[booking_date]])</f>
        <v>27</v>
      </c>
      <c r="R1082" s="10">
        <v>1320</v>
      </c>
      <c r="S1082">
        <f>fact_bookings[[#This Row],[total_room_revenue]]-fact_bookings[[#This Row],[commission_cost]]</f>
        <v>11880</v>
      </c>
      <c r="T1082" s="10">
        <f>fact_bookings[[#This Row],[number_of_rooms]]*fact_bookings[[#This Row],[LOS]]</f>
        <v>12</v>
      </c>
    </row>
    <row r="1083" spans="1:20" x14ac:dyDescent="0.2">
      <c r="A1083" t="s">
        <v>2333</v>
      </c>
      <c r="B1083" t="s">
        <v>2334</v>
      </c>
      <c r="C1083" s="1">
        <v>45343</v>
      </c>
      <c r="D1083" s="1">
        <v>45396</v>
      </c>
      <c r="E1083" s="1">
        <v>45401</v>
      </c>
      <c r="F1083" t="s">
        <v>113</v>
      </c>
      <c r="G1083" t="s">
        <v>190</v>
      </c>
      <c r="H1083" t="s">
        <v>179</v>
      </c>
      <c r="I1083" t="s">
        <v>90</v>
      </c>
      <c r="J1083" t="s">
        <v>158</v>
      </c>
      <c r="K1083">
        <v>3500</v>
      </c>
      <c r="L1083">
        <v>2</v>
      </c>
      <c r="M1083">
        <v>6</v>
      </c>
      <c r="N1083">
        <v>1</v>
      </c>
      <c r="O1083">
        <f>fact_bookings[[#This Row],[adults_count]]+fact_bookings[[#This Row],[children_count]]</f>
        <v>7</v>
      </c>
      <c r="P1083">
        <f>fact_bookings[[#This Row],[check_out_date]]-fact_bookings[[#This Row],[check_in_date]]</f>
        <v>5</v>
      </c>
      <c r="Q1083">
        <f>ABS(fact_bookings[[#This Row],[check_in_date]]-fact_bookings[[#This Row],[booking_date]])</f>
        <v>53</v>
      </c>
      <c r="R1083" s="10">
        <v>175</v>
      </c>
      <c r="S1083">
        <f>fact_bookings[[#This Row],[total_room_revenue]]-fact_bookings[[#This Row],[commission_cost]]</f>
        <v>3325</v>
      </c>
      <c r="T1083" s="10">
        <f>fact_bookings[[#This Row],[number_of_rooms]]*fact_bookings[[#This Row],[LOS]]</f>
        <v>10</v>
      </c>
    </row>
    <row r="1084" spans="1:20" x14ac:dyDescent="0.2">
      <c r="A1084" t="s">
        <v>2335</v>
      </c>
      <c r="B1084" t="s">
        <v>2336</v>
      </c>
      <c r="C1084" s="1">
        <v>45370</v>
      </c>
      <c r="D1084" s="1">
        <v>45405</v>
      </c>
      <c r="E1084" s="1">
        <v>45410</v>
      </c>
      <c r="F1084" t="s">
        <v>113</v>
      </c>
      <c r="G1084" t="s">
        <v>168</v>
      </c>
      <c r="H1084" t="s">
        <v>203</v>
      </c>
      <c r="I1084" t="s">
        <v>89</v>
      </c>
      <c r="J1084" t="s">
        <v>134</v>
      </c>
      <c r="K1084">
        <v>1750</v>
      </c>
      <c r="L1084">
        <v>1</v>
      </c>
      <c r="M1084">
        <v>1</v>
      </c>
      <c r="N1084">
        <v>1</v>
      </c>
      <c r="O1084">
        <f>fact_bookings[[#This Row],[adults_count]]+fact_bookings[[#This Row],[children_count]]</f>
        <v>2</v>
      </c>
      <c r="P1084">
        <f>fact_bookings[[#This Row],[check_out_date]]-fact_bookings[[#This Row],[check_in_date]]</f>
        <v>5</v>
      </c>
      <c r="Q1084">
        <f>ABS(fact_bookings[[#This Row],[check_in_date]]-fact_bookings[[#This Row],[booking_date]])</f>
        <v>35</v>
      </c>
      <c r="R1084" s="10">
        <v>297.5</v>
      </c>
      <c r="S1084">
        <f>fact_bookings[[#This Row],[total_room_revenue]]-fact_bookings[[#This Row],[commission_cost]]</f>
        <v>1452.5</v>
      </c>
      <c r="T1084" s="10">
        <f>fact_bookings[[#This Row],[number_of_rooms]]*fact_bookings[[#This Row],[LOS]]</f>
        <v>5</v>
      </c>
    </row>
    <row r="1085" spans="1:20" x14ac:dyDescent="0.2">
      <c r="A1085" t="s">
        <v>2337</v>
      </c>
      <c r="B1085" t="s">
        <v>2338</v>
      </c>
      <c r="C1085" s="1">
        <v>45388</v>
      </c>
      <c r="D1085" s="1">
        <v>45442</v>
      </c>
      <c r="E1085" s="1">
        <v>45454</v>
      </c>
      <c r="F1085" t="s">
        <v>112</v>
      </c>
      <c r="G1085" t="s">
        <v>164</v>
      </c>
      <c r="H1085" t="s">
        <v>165</v>
      </c>
      <c r="I1085" t="s">
        <v>92</v>
      </c>
      <c r="J1085" t="s">
        <v>158</v>
      </c>
      <c r="K1085">
        <v>9600</v>
      </c>
      <c r="L1085">
        <v>1</v>
      </c>
      <c r="M1085">
        <v>1</v>
      </c>
      <c r="N1085">
        <v>0</v>
      </c>
      <c r="O1085">
        <f>fact_bookings[[#This Row],[adults_count]]+fact_bookings[[#This Row],[children_count]]</f>
        <v>1</v>
      </c>
      <c r="P1085">
        <f>fact_bookings[[#This Row],[check_out_date]]-fact_bookings[[#This Row],[check_in_date]]</f>
        <v>12</v>
      </c>
      <c r="Q1085">
        <f>ABS(fact_bookings[[#This Row],[check_in_date]]-fact_bookings[[#This Row],[booking_date]])</f>
        <v>54</v>
      </c>
      <c r="R1085" s="10">
        <v>1920</v>
      </c>
      <c r="S1085">
        <f>fact_bookings[[#This Row],[total_room_revenue]]-fact_bookings[[#This Row],[commission_cost]]</f>
        <v>7680</v>
      </c>
      <c r="T1085" s="10">
        <f>fact_bookings[[#This Row],[number_of_rooms]]*fact_bookings[[#This Row],[LOS]]</f>
        <v>12</v>
      </c>
    </row>
    <row r="1086" spans="1:20" x14ac:dyDescent="0.2">
      <c r="A1086" t="s">
        <v>2339</v>
      </c>
      <c r="B1086" t="s">
        <v>2340</v>
      </c>
      <c r="C1086" s="1">
        <v>45331</v>
      </c>
      <c r="D1086" s="1">
        <v>45394</v>
      </c>
      <c r="E1086" s="1">
        <v>45397</v>
      </c>
      <c r="F1086" t="s">
        <v>113</v>
      </c>
      <c r="G1086" t="s">
        <v>168</v>
      </c>
      <c r="H1086" t="s">
        <v>179</v>
      </c>
      <c r="I1086" t="s">
        <v>89</v>
      </c>
      <c r="J1086" t="s">
        <v>158</v>
      </c>
      <c r="K1086">
        <v>3150</v>
      </c>
      <c r="L1086">
        <v>3</v>
      </c>
      <c r="M1086">
        <v>3</v>
      </c>
      <c r="N1086">
        <v>0</v>
      </c>
      <c r="O1086">
        <f>fact_bookings[[#This Row],[adults_count]]+fact_bookings[[#This Row],[children_count]]</f>
        <v>3</v>
      </c>
      <c r="P1086">
        <f>fact_bookings[[#This Row],[check_out_date]]-fact_bookings[[#This Row],[check_in_date]]</f>
        <v>3</v>
      </c>
      <c r="Q1086">
        <f>ABS(fact_bookings[[#This Row],[check_in_date]]-fact_bookings[[#This Row],[booking_date]])</f>
        <v>63</v>
      </c>
      <c r="R1086" s="10">
        <v>157.5</v>
      </c>
      <c r="S1086">
        <f>fact_bookings[[#This Row],[total_room_revenue]]-fact_bookings[[#This Row],[commission_cost]]</f>
        <v>2992.5</v>
      </c>
      <c r="T1086" s="10">
        <f>fact_bookings[[#This Row],[number_of_rooms]]*fact_bookings[[#This Row],[LOS]]</f>
        <v>9</v>
      </c>
    </row>
    <row r="1087" spans="1:20" x14ac:dyDescent="0.2">
      <c r="A1087" t="s">
        <v>2341</v>
      </c>
      <c r="B1087" t="s">
        <v>2342</v>
      </c>
      <c r="C1087" s="1">
        <v>45325</v>
      </c>
      <c r="D1087" s="1">
        <v>45410</v>
      </c>
      <c r="E1087" s="1">
        <v>45422</v>
      </c>
      <c r="F1087" t="s">
        <v>111</v>
      </c>
      <c r="G1087" t="s">
        <v>168</v>
      </c>
      <c r="H1087" t="s">
        <v>165</v>
      </c>
      <c r="I1087" t="s">
        <v>89</v>
      </c>
      <c r="J1087" t="s">
        <v>158</v>
      </c>
      <c r="K1087">
        <v>13200</v>
      </c>
      <c r="L1087">
        <v>1</v>
      </c>
      <c r="M1087">
        <v>1</v>
      </c>
      <c r="N1087">
        <v>0</v>
      </c>
      <c r="O1087">
        <f>fact_bookings[[#This Row],[adults_count]]+fact_bookings[[#This Row],[children_count]]</f>
        <v>1</v>
      </c>
      <c r="P1087">
        <f>fact_bookings[[#This Row],[check_out_date]]-fact_bookings[[#This Row],[check_in_date]]</f>
        <v>12</v>
      </c>
      <c r="Q1087">
        <f>ABS(fact_bookings[[#This Row],[check_in_date]]-fact_bookings[[#This Row],[booking_date]])</f>
        <v>85</v>
      </c>
      <c r="R1087" s="10">
        <v>2640</v>
      </c>
      <c r="S1087">
        <f>fact_bookings[[#This Row],[total_room_revenue]]-fact_bookings[[#This Row],[commission_cost]]</f>
        <v>10560</v>
      </c>
      <c r="T1087" s="10">
        <f>fact_bookings[[#This Row],[number_of_rooms]]*fact_bookings[[#This Row],[LOS]]</f>
        <v>12</v>
      </c>
    </row>
    <row r="1088" spans="1:20" x14ac:dyDescent="0.2">
      <c r="A1088" t="s">
        <v>2343</v>
      </c>
      <c r="B1088" t="s">
        <v>2344</v>
      </c>
      <c r="C1088" s="1">
        <v>45344</v>
      </c>
      <c r="D1088" s="1">
        <v>45352</v>
      </c>
      <c r="E1088" s="1">
        <v>45357</v>
      </c>
      <c r="F1088" t="s">
        <v>113</v>
      </c>
      <c r="G1088" t="s">
        <v>164</v>
      </c>
      <c r="H1088" t="s">
        <v>157</v>
      </c>
      <c r="I1088" t="s">
        <v>93</v>
      </c>
      <c r="J1088" t="s">
        <v>173</v>
      </c>
      <c r="K1088">
        <v>5250</v>
      </c>
      <c r="L1088">
        <v>3</v>
      </c>
      <c r="M1088">
        <v>6</v>
      </c>
      <c r="N1088">
        <v>3</v>
      </c>
      <c r="O1088">
        <f>fact_bookings[[#This Row],[adults_count]]+fact_bookings[[#This Row],[children_count]]</f>
        <v>9</v>
      </c>
      <c r="P1088">
        <f>fact_bookings[[#This Row],[check_out_date]]-fact_bookings[[#This Row],[check_in_date]]</f>
        <v>5</v>
      </c>
      <c r="Q1088">
        <f>ABS(fact_bookings[[#This Row],[check_in_date]]-fact_bookings[[#This Row],[booking_date]])</f>
        <v>8</v>
      </c>
      <c r="R1088" s="10">
        <v>0</v>
      </c>
      <c r="S1088">
        <f>fact_bookings[[#This Row],[total_room_revenue]]-fact_bookings[[#This Row],[commission_cost]]</f>
        <v>5250</v>
      </c>
      <c r="T1088" s="10">
        <f>fact_bookings[[#This Row],[number_of_rooms]]*fact_bookings[[#This Row],[LOS]]</f>
        <v>15</v>
      </c>
    </row>
    <row r="1089" spans="1:20" x14ac:dyDescent="0.2">
      <c r="A1089" t="s">
        <v>2345</v>
      </c>
      <c r="B1089" t="s">
        <v>2346</v>
      </c>
      <c r="C1089" s="1">
        <v>45366</v>
      </c>
      <c r="D1089" s="1">
        <v>45441</v>
      </c>
      <c r="E1089" s="1">
        <v>45444</v>
      </c>
      <c r="F1089" t="s">
        <v>111</v>
      </c>
      <c r="G1089" t="s">
        <v>168</v>
      </c>
      <c r="H1089" t="s">
        <v>165</v>
      </c>
      <c r="I1089" t="s">
        <v>89</v>
      </c>
      <c r="J1089" t="s">
        <v>158</v>
      </c>
      <c r="K1089">
        <v>3300</v>
      </c>
      <c r="L1089">
        <v>1</v>
      </c>
      <c r="M1089">
        <v>3</v>
      </c>
      <c r="N1089">
        <v>1</v>
      </c>
      <c r="O1089">
        <f>fact_bookings[[#This Row],[adults_count]]+fact_bookings[[#This Row],[children_count]]</f>
        <v>4</v>
      </c>
      <c r="P1089">
        <f>fact_bookings[[#This Row],[check_out_date]]-fact_bookings[[#This Row],[check_in_date]]</f>
        <v>3</v>
      </c>
      <c r="Q1089">
        <f>ABS(fact_bookings[[#This Row],[check_in_date]]-fact_bookings[[#This Row],[booking_date]])</f>
        <v>75</v>
      </c>
      <c r="R1089" s="10">
        <v>660</v>
      </c>
      <c r="S1089">
        <f>fact_bookings[[#This Row],[total_room_revenue]]-fact_bookings[[#This Row],[commission_cost]]</f>
        <v>2640</v>
      </c>
      <c r="T1089" s="10">
        <f>fact_bookings[[#This Row],[number_of_rooms]]*fact_bookings[[#This Row],[LOS]]</f>
        <v>3</v>
      </c>
    </row>
    <row r="1090" spans="1:20" x14ac:dyDescent="0.2">
      <c r="A1090" t="s">
        <v>2347</v>
      </c>
      <c r="B1090" t="s">
        <v>2348</v>
      </c>
      <c r="C1090" s="1">
        <v>45379</v>
      </c>
      <c r="D1090" s="1">
        <v>45465</v>
      </c>
      <c r="E1090" s="1">
        <v>45472</v>
      </c>
      <c r="F1090" t="s">
        <v>113</v>
      </c>
      <c r="G1090" t="s">
        <v>178</v>
      </c>
      <c r="H1090" t="s">
        <v>157</v>
      </c>
      <c r="I1090" t="s">
        <v>91</v>
      </c>
      <c r="J1090" t="s">
        <v>158</v>
      </c>
      <c r="K1090">
        <v>4900</v>
      </c>
      <c r="L1090">
        <v>2</v>
      </c>
      <c r="M1090">
        <v>6</v>
      </c>
      <c r="N1090">
        <v>1</v>
      </c>
      <c r="O1090">
        <f>fact_bookings[[#This Row],[adults_count]]+fact_bookings[[#This Row],[children_count]]</f>
        <v>7</v>
      </c>
      <c r="P1090">
        <f>fact_bookings[[#This Row],[check_out_date]]-fact_bookings[[#This Row],[check_in_date]]</f>
        <v>7</v>
      </c>
      <c r="Q1090">
        <f>ABS(fact_bookings[[#This Row],[check_in_date]]-fact_bookings[[#This Row],[booking_date]])</f>
        <v>86</v>
      </c>
      <c r="R1090" s="10">
        <v>0</v>
      </c>
      <c r="S1090">
        <f>fact_bookings[[#This Row],[total_room_revenue]]-fact_bookings[[#This Row],[commission_cost]]</f>
        <v>4900</v>
      </c>
      <c r="T1090" s="10">
        <f>fact_bookings[[#This Row],[number_of_rooms]]*fact_bookings[[#This Row],[LOS]]</f>
        <v>14</v>
      </c>
    </row>
    <row r="1091" spans="1:20" x14ac:dyDescent="0.2">
      <c r="A1091" t="s">
        <v>2349</v>
      </c>
      <c r="B1091" t="s">
        <v>2350</v>
      </c>
      <c r="C1091" s="1">
        <v>45347</v>
      </c>
      <c r="D1091" s="1">
        <v>45398</v>
      </c>
      <c r="E1091" s="1">
        <v>45409</v>
      </c>
      <c r="F1091" t="s">
        <v>111</v>
      </c>
      <c r="G1091" t="s">
        <v>156</v>
      </c>
      <c r="H1091" t="s">
        <v>161</v>
      </c>
      <c r="I1091" t="s">
        <v>91</v>
      </c>
      <c r="J1091" t="s">
        <v>134</v>
      </c>
      <c r="K1091">
        <v>12100</v>
      </c>
      <c r="L1091">
        <v>1</v>
      </c>
      <c r="M1091">
        <v>2</v>
      </c>
      <c r="N1091">
        <v>0</v>
      </c>
      <c r="O1091">
        <f>fact_bookings[[#This Row],[adults_count]]+fact_bookings[[#This Row],[children_count]]</f>
        <v>2</v>
      </c>
      <c r="P1091">
        <f>fact_bookings[[#This Row],[check_out_date]]-fact_bookings[[#This Row],[check_in_date]]</f>
        <v>11</v>
      </c>
      <c r="Q1091">
        <f>ABS(fact_bookings[[#This Row],[check_in_date]]-fact_bookings[[#This Row],[booking_date]])</f>
        <v>51</v>
      </c>
      <c r="R1091" s="10">
        <v>1815</v>
      </c>
      <c r="S1091">
        <f>fact_bookings[[#This Row],[total_room_revenue]]-fact_bookings[[#This Row],[commission_cost]]</f>
        <v>10285</v>
      </c>
      <c r="T1091" s="10">
        <f>fact_bookings[[#This Row],[number_of_rooms]]*fact_bookings[[#This Row],[LOS]]</f>
        <v>11</v>
      </c>
    </row>
    <row r="1092" spans="1:20" x14ac:dyDescent="0.2">
      <c r="A1092" t="s">
        <v>2351</v>
      </c>
      <c r="B1092" t="s">
        <v>2352</v>
      </c>
      <c r="C1092" s="1">
        <v>45361</v>
      </c>
      <c r="D1092" s="1">
        <v>45420</v>
      </c>
      <c r="E1092" s="1">
        <v>45422</v>
      </c>
      <c r="F1092" t="s">
        <v>113</v>
      </c>
      <c r="G1092" t="s">
        <v>185</v>
      </c>
      <c r="H1092" t="s">
        <v>203</v>
      </c>
      <c r="I1092" t="s">
        <v>91</v>
      </c>
      <c r="J1092" t="s">
        <v>158</v>
      </c>
      <c r="K1092">
        <v>1400</v>
      </c>
      <c r="L1092">
        <v>2</v>
      </c>
      <c r="M1092">
        <v>6</v>
      </c>
      <c r="N1092">
        <v>0</v>
      </c>
      <c r="O1092">
        <f>fact_bookings[[#This Row],[adults_count]]+fact_bookings[[#This Row],[children_count]]</f>
        <v>6</v>
      </c>
      <c r="P1092">
        <f>fact_bookings[[#This Row],[check_out_date]]-fact_bookings[[#This Row],[check_in_date]]</f>
        <v>2</v>
      </c>
      <c r="Q1092">
        <f>ABS(fact_bookings[[#This Row],[check_in_date]]-fact_bookings[[#This Row],[booking_date]])</f>
        <v>59</v>
      </c>
      <c r="R1092" s="10">
        <v>238</v>
      </c>
      <c r="S1092">
        <f>fact_bookings[[#This Row],[total_room_revenue]]-fact_bookings[[#This Row],[commission_cost]]</f>
        <v>1162</v>
      </c>
      <c r="T1092" s="10">
        <f>fact_bookings[[#This Row],[number_of_rooms]]*fact_bookings[[#This Row],[LOS]]</f>
        <v>4</v>
      </c>
    </row>
    <row r="1093" spans="1:20" x14ac:dyDescent="0.2">
      <c r="A1093" t="s">
        <v>2353</v>
      </c>
      <c r="B1093" t="s">
        <v>2354</v>
      </c>
      <c r="C1093" s="1">
        <v>45364</v>
      </c>
      <c r="D1093" s="1">
        <v>45367</v>
      </c>
      <c r="E1093" s="1">
        <v>45370</v>
      </c>
      <c r="F1093" t="s">
        <v>113</v>
      </c>
      <c r="G1093" t="s">
        <v>168</v>
      </c>
      <c r="H1093" t="s">
        <v>161</v>
      </c>
      <c r="I1093" t="s">
        <v>92</v>
      </c>
      <c r="J1093" t="s">
        <v>158</v>
      </c>
      <c r="K1093">
        <v>2100</v>
      </c>
      <c r="L1093">
        <v>2</v>
      </c>
      <c r="M1093">
        <v>4</v>
      </c>
      <c r="N1093">
        <v>1</v>
      </c>
      <c r="O1093">
        <f>fact_bookings[[#This Row],[adults_count]]+fact_bookings[[#This Row],[children_count]]</f>
        <v>5</v>
      </c>
      <c r="P1093">
        <f>fact_bookings[[#This Row],[check_out_date]]-fact_bookings[[#This Row],[check_in_date]]</f>
        <v>3</v>
      </c>
      <c r="Q1093">
        <f>ABS(fact_bookings[[#This Row],[check_in_date]]-fact_bookings[[#This Row],[booking_date]])</f>
        <v>3</v>
      </c>
      <c r="R1093" s="10">
        <v>315</v>
      </c>
      <c r="S1093">
        <f>fact_bookings[[#This Row],[total_room_revenue]]-fact_bookings[[#This Row],[commission_cost]]</f>
        <v>1785</v>
      </c>
      <c r="T1093" s="10">
        <f>fact_bookings[[#This Row],[number_of_rooms]]*fact_bookings[[#This Row],[LOS]]</f>
        <v>6</v>
      </c>
    </row>
    <row r="1094" spans="1:20" x14ac:dyDescent="0.2">
      <c r="A1094" t="s">
        <v>2355</v>
      </c>
      <c r="B1094" t="s">
        <v>2356</v>
      </c>
      <c r="C1094" s="1">
        <v>45363</v>
      </c>
      <c r="D1094" s="1">
        <v>45367</v>
      </c>
      <c r="E1094" s="1">
        <v>45377</v>
      </c>
      <c r="F1094" t="s">
        <v>112</v>
      </c>
      <c r="G1094" t="s">
        <v>178</v>
      </c>
      <c r="H1094" t="s">
        <v>157</v>
      </c>
      <c r="I1094" t="s">
        <v>89</v>
      </c>
      <c r="J1094" t="s">
        <v>133</v>
      </c>
      <c r="K1094">
        <v>0</v>
      </c>
      <c r="L1094">
        <v>9</v>
      </c>
      <c r="M1094">
        <v>0</v>
      </c>
      <c r="N1094">
        <v>0</v>
      </c>
      <c r="O1094">
        <f>fact_bookings[[#This Row],[adults_count]]+fact_bookings[[#This Row],[children_count]]</f>
        <v>0</v>
      </c>
      <c r="P1094">
        <f>fact_bookings[[#This Row],[check_out_date]]-fact_bookings[[#This Row],[check_in_date]]</f>
        <v>10</v>
      </c>
      <c r="Q1094">
        <f>ABS(fact_bookings[[#This Row],[check_in_date]]-fact_bookings[[#This Row],[booking_date]])</f>
        <v>4</v>
      </c>
      <c r="R1094" s="10">
        <v>0</v>
      </c>
      <c r="S1094">
        <f>fact_bookings[[#This Row],[total_room_revenue]]-fact_bookings[[#This Row],[commission_cost]]</f>
        <v>0</v>
      </c>
      <c r="T1094" s="10">
        <f>fact_bookings[[#This Row],[number_of_rooms]]*fact_bookings[[#This Row],[LOS]]</f>
        <v>90</v>
      </c>
    </row>
    <row r="1095" spans="1:20" x14ac:dyDescent="0.2">
      <c r="A1095" t="s">
        <v>2357</v>
      </c>
      <c r="B1095" t="s">
        <v>2358</v>
      </c>
      <c r="C1095" s="1">
        <v>45394</v>
      </c>
      <c r="D1095" s="1">
        <v>45432</v>
      </c>
      <c r="E1095" s="1">
        <v>45446</v>
      </c>
      <c r="F1095" t="s">
        <v>113</v>
      </c>
      <c r="G1095" t="s">
        <v>178</v>
      </c>
      <c r="H1095" t="s">
        <v>182</v>
      </c>
      <c r="I1095" t="s">
        <v>89</v>
      </c>
      <c r="J1095" t="s">
        <v>173</v>
      </c>
      <c r="K1095">
        <v>9800</v>
      </c>
      <c r="L1095">
        <v>2</v>
      </c>
      <c r="M1095">
        <v>4</v>
      </c>
      <c r="N1095">
        <v>0</v>
      </c>
      <c r="O1095">
        <f>fact_bookings[[#This Row],[adults_count]]+fact_bookings[[#This Row],[children_count]]</f>
        <v>4</v>
      </c>
      <c r="P1095">
        <f>fact_bookings[[#This Row],[check_out_date]]-fact_bookings[[#This Row],[check_in_date]]</f>
        <v>14</v>
      </c>
      <c r="Q1095">
        <f>ABS(fact_bookings[[#This Row],[check_in_date]]-fact_bookings[[#This Row],[booking_date]])</f>
        <v>38</v>
      </c>
      <c r="R1095" s="10">
        <v>0</v>
      </c>
      <c r="S1095">
        <f>fact_bookings[[#This Row],[total_room_revenue]]-fact_bookings[[#This Row],[commission_cost]]</f>
        <v>9800</v>
      </c>
      <c r="T1095" s="10">
        <f>fact_bookings[[#This Row],[number_of_rooms]]*fact_bookings[[#This Row],[LOS]]</f>
        <v>28</v>
      </c>
    </row>
    <row r="1096" spans="1:20" x14ac:dyDescent="0.2">
      <c r="A1096" t="s">
        <v>2359</v>
      </c>
      <c r="B1096" t="s">
        <v>2360</v>
      </c>
      <c r="C1096" s="1">
        <v>45382</v>
      </c>
      <c r="D1096" s="1">
        <v>45405</v>
      </c>
      <c r="E1096" s="1">
        <v>45416</v>
      </c>
      <c r="F1096" t="s">
        <v>114</v>
      </c>
      <c r="G1096" t="s">
        <v>168</v>
      </c>
      <c r="H1096" t="s">
        <v>165</v>
      </c>
      <c r="I1096" t="s">
        <v>90</v>
      </c>
      <c r="J1096" t="s">
        <v>134</v>
      </c>
      <c r="K1096">
        <v>13200</v>
      </c>
      <c r="L1096">
        <v>1</v>
      </c>
      <c r="M1096">
        <v>2</v>
      </c>
      <c r="N1096">
        <v>1</v>
      </c>
      <c r="O1096">
        <f>fact_bookings[[#This Row],[adults_count]]+fact_bookings[[#This Row],[children_count]]</f>
        <v>3</v>
      </c>
      <c r="P1096">
        <f>fact_bookings[[#This Row],[check_out_date]]-fact_bookings[[#This Row],[check_in_date]]</f>
        <v>11</v>
      </c>
      <c r="Q1096">
        <f>ABS(fact_bookings[[#This Row],[check_in_date]]-fact_bookings[[#This Row],[booking_date]])</f>
        <v>23</v>
      </c>
      <c r="R1096" s="10">
        <v>2640</v>
      </c>
      <c r="S1096">
        <f>fact_bookings[[#This Row],[total_room_revenue]]-fact_bookings[[#This Row],[commission_cost]]</f>
        <v>10560</v>
      </c>
      <c r="T1096" s="10">
        <f>fact_bookings[[#This Row],[number_of_rooms]]*fact_bookings[[#This Row],[LOS]]</f>
        <v>11</v>
      </c>
    </row>
    <row r="1097" spans="1:20" x14ac:dyDescent="0.2">
      <c r="A1097" t="s">
        <v>2361</v>
      </c>
      <c r="B1097" t="s">
        <v>2362</v>
      </c>
      <c r="C1097" s="1">
        <v>45387</v>
      </c>
      <c r="D1097" s="1">
        <v>45405</v>
      </c>
      <c r="E1097" s="1">
        <v>45419</v>
      </c>
      <c r="F1097" t="s">
        <v>113</v>
      </c>
      <c r="G1097" t="s">
        <v>178</v>
      </c>
      <c r="H1097" t="s">
        <v>182</v>
      </c>
      <c r="I1097" t="s">
        <v>90</v>
      </c>
      <c r="J1097" t="s">
        <v>158</v>
      </c>
      <c r="K1097">
        <v>4900</v>
      </c>
      <c r="L1097">
        <v>1</v>
      </c>
      <c r="M1097">
        <v>1</v>
      </c>
      <c r="N1097">
        <v>0</v>
      </c>
      <c r="O1097">
        <f>fact_bookings[[#This Row],[adults_count]]+fact_bookings[[#This Row],[children_count]]</f>
        <v>1</v>
      </c>
      <c r="P1097">
        <f>fact_bookings[[#This Row],[check_out_date]]-fact_bookings[[#This Row],[check_in_date]]</f>
        <v>14</v>
      </c>
      <c r="Q1097">
        <f>ABS(fact_bookings[[#This Row],[check_in_date]]-fact_bookings[[#This Row],[booking_date]])</f>
        <v>18</v>
      </c>
      <c r="R1097" s="10">
        <v>0</v>
      </c>
      <c r="S1097">
        <f>fact_bookings[[#This Row],[total_room_revenue]]-fact_bookings[[#This Row],[commission_cost]]</f>
        <v>4900</v>
      </c>
      <c r="T1097" s="10">
        <f>fact_bookings[[#This Row],[number_of_rooms]]*fact_bookings[[#This Row],[LOS]]</f>
        <v>14</v>
      </c>
    </row>
    <row r="1098" spans="1:20" x14ac:dyDescent="0.2">
      <c r="A1098" t="s">
        <v>2363</v>
      </c>
      <c r="B1098" t="s">
        <v>2364</v>
      </c>
      <c r="C1098" s="1">
        <v>45310</v>
      </c>
      <c r="D1098" s="1">
        <v>45329</v>
      </c>
      <c r="E1098" s="1">
        <v>45331</v>
      </c>
      <c r="F1098" t="s">
        <v>113</v>
      </c>
      <c r="G1098" t="s">
        <v>178</v>
      </c>
      <c r="H1098" t="s">
        <v>172</v>
      </c>
      <c r="I1098" t="s">
        <v>91</v>
      </c>
      <c r="J1098" t="s">
        <v>173</v>
      </c>
      <c r="K1098">
        <v>1400</v>
      </c>
      <c r="L1098">
        <v>2</v>
      </c>
      <c r="M1098">
        <v>2</v>
      </c>
      <c r="N1098">
        <v>2</v>
      </c>
      <c r="O1098">
        <f>fact_bookings[[#This Row],[adults_count]]+fact_bookings[[#This Row],[children_count]]</f>
        <v>4</v>
      </c>
      <c r="P1098">
        <f>fact_bookings[[#This Row],[check_out_date]]-fact_bookings[[#This Row],[check_in_date]]</f>
        <v>2</v>
      </c>
      <c r="Q1098">
        <f>ABS(fact_bookings[[#This Row],[check_in_date]]-fact_bookings[[#This Row],[booking_date]])</f>
        <v>19</v>
      </c>
      <c r="R1098" s="10">
        <v>0</v>
      </c>
      <c r="S1098">
        <f>fact_bookings[[#This Row],[total_room_revenue]]-fact_bookings[[#This Row],[commission_cost]]</f>
        <v>1400</v>
      </c>
      <c r="T1098" s="10">
        <f>fact_bookings[[#This Row],[number_of_rooms]]*fact_bookings[[#This Row],[LOS]]</f>
        <v>4</v>
      </c>
    </row>
    <row r="1099" spans="1:20" x14ac:dyDescent="0.2">
      <c r="A1099" t="s">
        <v>2365</v>
      </c>
      <c r="B1099" t="s">
        <v>2366</v>
      </c>
      <c r="C1099" s="1">
        <v>45360</v>
      </c>
      <c r="D1099" s="1">
        <v>45386</v>
      </c>
      <c r="E1099" s="1">
        <v>45393</v>
      </c>
      <c r="F1099" t="s">
        <v>110</v>
      </c>
      <c r="G1099" t="s">
        <v>156</v>
      </c>
      <c r="H1099" t="s">
        <v>165</v>
      </c>
      <c r="I1099" t="s">
        <v>89</v>
      </c>
      <c r="J1099" t="s">
        <v>158</v>
      </c>
      <c r="K1099">
        <v>7700</v>
      </c>
      <c r="L1099">
        <v>2</v>
      </c>
      <c r="M1099">
        <v>6</v>
      </c>
      <c r="N1099">
        <v>0</v>
      </c>
      <c r="O1099">
        <f>fact_bookings[[#This Row],[adults_count]]+fact_bookings[[#This Row],[children_count]]</f>
        <v>6</v>
      </c>
      <c r="P1099">
        <f>fact_bookings[[#This Row],[check_out_date]]-fact_bookings[[#This Row],[check_in_date]]</f>
        <v>7</v>
      </c>
      <c r="Q1099">
        <f>ABS(fact_bookings[[#This Row],[check_in_date]]-fact_bookings[[#This Row],[booking_date]])</f>
        <v>26</v>
      </c>
      <c r="R1099" s="10">
        <v>1540</v>
      </c>
      <c r="S1099">
        <f>fact_bookings[[#This Row],[total_room_revenue]]-fact_bookings[[#This Row],[commission_cost]]</f>
        <v>6160</v>
      </c>
      <c r="T1099" s="10">
        <f>fact_bookings[[#This Row],[number_of_rooms]]*fact_bookings[[#This Row],[LOS]]</f>
        <v>14</v>
      </c>
    </row>
    <row r="1100" spans="1:20" x14ac:dyDescent="0.2">
      <c r="A1100" t="s">
        <v>2367</v>
      </c>
      <c r="B1100" t="s">
        <v>2368</v>
      </c>
      <c r="C1100" s="1">
        <v>45362</v>
      </c>
      <c r="D1100" s="1">
        <v>45371</v>
      </c>
      <c r="E1100" s="1">
        <v>45372</v>
      </c>
      <c r="F1100" t="s">
        <v>113</v>
      </c>
      <c r="G1100" t="s">
        <v>178</v>
      </c>
      <c r="H1100" t="s">
        <v>161</v>
      </c>
      <c r="I1100" t="s">
        <v>90</v>
      </c>
      <c r="J1100" t="s">
        <v>158</v>
      </c>
      <c r="K1100">
        <v>1400</v>
      </c>
      <c r="L1100">
        <v>4</v>
      </c>
      <c r="M1100">
        <v>12</v>
      </c>
      <c r="N1100">
        <v>1</v>
      </c>
      <c r="O1100">
        <f>fact_bookings[[#This Row],[adults_count]]+fact_bookings[[#This Row],[children_count]]</f>
        <v>13</v>
      </c>
      <c r="P1100">
        <f>fact_bookings[[#This Row],[check_out_date]]-fact_bookings[[#This Row],[check_in_date]]</f>
        <v>1</v>
      </c>
      <c r="Q1100">
        <f>ABS(fact_bookings[[#This Row],[check_in_date]]-fact_bookings[[#This Row],[booking_date]])</f>
        <v>9</v>
      </c>
      <c r="R1100" s="10">
        <v>210</v>
      </c>
      <c r="S1100">
        <f>fact_bookings[[#This Row],[total_room_revenue]]-fact_bookings[[#This Row],[commission_cost]]</f>
        <v>1190</v>
      </c>
      <c r="T1100" s="10">
        <f>fact_bookings[[#This Row],[number_of_rooms]]*fact_bookings[[#This Row],[LOS]]</f>
        <v>4</v>
      </c>
    </row>
    <row r="1101" spans="1:20" x14ac:dyDescent="0.2">
      <c r="A1101" t="s">
        <v>2369</v>
      </c>
      <c r="B1101" t="s">
        <v>2370</v>
      </c>
      <c r="C1101" s="1">
        <v>45348</v>
      </c>
      <c r="D1101" s="1">
        <v>45437</v>
      </c>
      <c r="E1101" s="1">
        <v>45442</v>
      </c>
      <c r="F1101" t="s">
        <v>110</v>
      </c>
      <c r="G1101" t="s">
        <v>164</v>
      </c>
      <c r="H1101" t="s">
        <v>179</v>
      </c>
      <c r="I1101" t="s">
        <v>91</v>
      </c>
      <c r="J1101" t="s">
        <v>158</v>
      </c>
      <c r="K1101">
        <v>5500</v>
      </c>
      <c r="L1101">
        <v>2</v>
      </c>
      <c r="M1101">
        <v>2</v>
      </c>
      <c r="N1101">
        <v>2</v>
      </c>
      <c r="O1101">
        <f>fact_bookings[[#This Row],[adults_count]]+fact_bookings[[#This Row],[children_count]]</f>
        <v>4</v>
      </c>
      <c r="P1101">
        <f>fact_bookings[[#This Row],[check_out_date]]-fact_bookings[[#This Row],[check_in_date]]</f>
        <v>5</v>
      </c>
      <c r="Q1101">
        <f>ABS(fact_bookings[[#This Row],[check_in_date]]-fact_bookings[[#This Row],[booking_date]])</f>
        <v>89</v>
      </c>
      <c r="R1101" s="10">
        <v>275</v>
      </c>
      <c r="S1101">
        <f>fact_bookings[[#This Row],[total_room_revenue]]-fact_bookings[[#This Row],[commission_cost]]</f>
        <v>5225</v>
      </c>
      <c r="T1101" s="10">
        <f>fact_bookings[[#This Row],[number_of_rooms]]*fact_bookings[[#This Row],[LOS]]</f>
        <v>10</v>
      </c>
    </row>
    <row r="1102" spans="1:20" x14ac:dyDescent="0.2">
      <c r="A1102" t="s">
        <v>2371</v>
      </c>
      <c r="B1102" t="s">
        <v>2372</v>
      </c>
      <c r="C1102" s="1">
        <v>45327</v>
      </c>
      <c r="D1102" s="1">
        <v>45400</v>
      </c>
      <c r="E1102" s="1">
        <v>45413</v>
      </c>
      <c r="F1102" t="s">
        <v>113</v>
      </c>
      <c r="G1102" t="s">
        <v>171</v>
      </c>
      <c r="H1102" t="s">
        <v>157</v>
      </c>
      <c r="I1102" t="s">
        <v>89</v>
      </c>
      <c r="J1102" t="s">
        <v>158</v>
      </c>
      <c r="K1102">
        <v>9100</v>
      </c>
      <c r="L1102">
        <v>2</v>
      </c>
      <c r="M1102">
        <v>2</v>
      </c>
      <c r="N1102">
        <v>2</v>
      </c>
      <c r="O1102">
        <f>fact_bookings[[#This Row],[adults_count]]+fact_bookings[[#This Row],[children_count]]</f>
        <v>4</v>
      </c>
      <c r="P1102">
        <f>fact_bookings[[#This Row],[check_out_date]]-fact_bookings[[#This Row],[check_in_date]]</f>
        <v>13</v>
      </c>
      <c r="Q1102">
        <f>ABS(fact_bookings[[#This Row],[check_in_date]]-fact_bookings[[#This Row],[booking_date]])</f>
        <v>73</v>
      </c>
      <c r="R1102" s="10">
        <v>0</v>
      </c>
      <c r="S1102">
        <f>fact_bookings[[#This Row],[total_room_revenue]]-fact_bookings[[#This Row],[commission_cost]]</f>
        <v>9100</v>
      </c>
      <c r="T1102" s="10">
        <f>fact_bookings[[#This Row],[number_of_rooms]]*fact_bookings[[#This Row],[LOS]]</f>
        <v>26</v>
      </c>
    </row>
    <row r="1103" spans="1:20" x14ac:dyDescent="0.2">
      <c r="A1103" t="s">
        <v>2373</v>
      </c>
      <c r="B1103" t="s">
        <v>2374</v>
      </c>
      <c r="C1103" s="1">
        <v>45370</v>
      </c>
      <c r="D1103" s="1">
        <v>45378</v>
      </c>
      <c r="E1103" s="1">
        <v>45387</v>
      </c>
      <c r="F1103" t="s">
        <v>113</v>
      </c>
      <c r="G1103" t="s">
        <v>171</v>
      </c>
      <c r="H1103" t="s">
        <v>161</v>
      </c>
      <c r="I1103" t="s">
        <v>90</v>
      </c>
      <c r="J1103" t="s">
        <v>158</v>
      </c>
      <c r="K1103">
        <v>3150</v>
      </c>
      <c r="L1103">
        <v>1</v>
      </c>
      <c r="M1103">
        <v>1</v>
      </c>
      <c r="N1103">
        <v>1</v>
      </c>
      <c r="O1103">
        <f>fact_bookings[[#This Row],[adults_count]]+fact_bookings[[#This Row],[children_count]]</f>
        <v>2</v>
      </c>
      <c r="P1103">
        <f>fact_bookings[[#This Row],[check_out_date]]-fact_bookings[[#This Row],[check_in_date]]</f>
        <v>9</v>
      </c>
      <c r="Q1103">
        <f>ABS(fact_bookings[[#This Row],[check_in_date]]-fact_bookings[[#This Row],[booking_date]])</f>
        <v>8</v>
      </c>
      <c r="R1103" s="10">
        <v>472.5</v>
      </c>
      <c r="S1103">
        <f>fact_bookings[[#This Row],[total_room_revenue]]-fact_bookings[[#This Row],[commission_cost]]</f>
        <v>2677.5</v>
      </c>
      <c r="T1103" s="10">
        <f>fact_bookings[[#This Row],[number_of_rooms]]*fact_bookings[[#This Row],[LOS]]</f>
        <v>9</v>
      </c>
    </row>
    <row r="1104" spans="1:20" x14ac:dyDescent="0.2">
      <c r="A1104" t="s">
        <v>2375</v>
      </c>
      <c r="B1104" t="s">
        <v>2376</v>
      </c>
      <c r="C1104" s="1">
        <v>45383</v>
      </c>
      <c r="D1104" s="1">
        <v>45399</v>
      </c>
      <c r="E1104" s="1">
        <v>45410</v>
      </c>
      <c r="F1104" t="s">
        <v>113</v>
      </c>
      <c r="G1104" t="s">
        <v>171</v>
      </c>
      <c r="H1104" t="s">
        <v>161</v>
      </c>
      <c r="I1104" t="s">
        <v>90</v>
      </c>
      <c r="J1104" t="s">
        <v>158</v>
      </c>
      <c r="K1104">
        <v>11550</v>
      </c>
      <c r="L1104">
        <v>3</v>
      </c>
      <c r="M1104">
        <v>9</v>
      </c>
      <c r="N1104">
        <v>1</v>
      </c>
      <c r="O1104">
        <f>fact_bookings[[#This Row],[adults_count]]+fact_bookings[[#This Row],[children_count]]</f>
        <v>10</v>
      </c>
      <c r="P1104">
        <f>fact_bookings[[#This Row],[check_out_date]]-fact_bookings[[#This Row],[check_in_date]]</f>
        <v>11</v>
      </c>
      <c r="Q1104">
        <f>ABS(fact_bookings[[#This Row],[check_in_date]]-fact_bookings[[#This Row],[booking_date]])</f>
        <v>16</v>
      </c>
      <c r="R1104" s="10">
        <v>1732.5</v>
      </c>
      <c r="S1104">
        <f>fact_bookings[[#This Row],[total_room_revenue]]-fact_bookings[[#This Row],[commission_cost]]</f>
        <v>9817.5</v>
      </c>
      <c r="T1104" s="10">
        <f>fact_bookings[[#This Row],[number_of_rooms]]*fact_bookings[[#This Row],[LOS]]</f>
        <v>33</v>
      </c>
    </row>
    <row r="1105" spans="1:20" x14ac:dyDescent="0.2">
      <c r="A1105" t="s">
        <v>2377</v>
      </c>
      <c r="B1105" t="s">
        <v>2378</v>
      </c>
      <c r="C1105" s="1">
        <v>45320</v>
      </c>
      <c r="D1105" s="1">
        <v>45372</v>
      </c>
      <c r="E1105" s="1">
        <v>45381</v>
      </c>
      <c r="F1105" t="s">
        <v>112</v>
      </c>
      <c r="G1105" t="s">
        <v>156</v>
      </c>
      <c r="H1105" t="s">
        <v>161</v>
      </c>
      <c r="I1105" t="s">
        <v>89</v>
      </c>
      <c r="J1105" t="s">
        <v>173</v>
      </c>
      <c r="K1105">
        <v>7200</v>
      </c>
      <c r="L1105">
        <v>1</v>
      </c>
      <c r="M1105">
        <v>1</v>
      </c>
      <c r="N1105">
        <v>0</v>
      </c>
      <c r="O1105">
        <f>fact_bookings[[#This Row],[adults_count]]+fact_bookings[[#This Row],[children_count]]</f>
        <v>1</v>
      </c>
      <c r="P1105">
        <f>fact_bookings[[#This Row],[check_out_date]]-fact_bookings[[#This Row],[check_in_date]]</f>
        <v>9</v>
      </c>
      <c r="Q1105">
        <f>ABS(fact_bookings[[#This Row],[check_in_date]]-fact_bookings[[#This Row],[booking_date]])</f>
        <v>52</v>
      </c>
      <c r="R1105" s="10">
        <v>1080</v>
      </c>
      <c r="S1105">
        <f>fact_bookings[[#This Row],[total_room_revenue]]-fact_bookings[[#This Row],[commission_cost]]</f>
        <v>6120</v>
      </c>
      <c r="T1105" s="10">
        <f>fact_bookings[[#This Row],[number_of_rooms]]*fact_bookings[[#This Row],[LOS]]</f>
        <v>9</v>
      </c>
    </row>
    <row r="1106" spans="1:20" x14ac:dyDescent="0.2">
      <c r="A1106" t="s">
        <v>2379</v>
      </c>
      <c r="B1106" t="s">
        <v>2380</v>
      </c>
      <c r="C1106" s="1">
        <v>45351</v>
      </c>
      <c r="D1106" s="1">
        <v>45439</v>
      </c>
      <c r="E1106" s="1">
        <v>45441</v>
      </c>
      <c r="F1106" t="s">
        <v>112</v>
      </c>
      <c r="G1106" t="s">
        <v>178</v>
      </c>
      <c r="H1106" t="s">
        <v>172</v>
      </c>
      <c r="I1106" t="s">
        <v>89</v>
      </c>
      <c r="J1106" t="s">
        <v>158</v>
      </c>
      <c r="K1106">
        <v>1600</v>
      </c>
      <c r="L1106">
        <v>1</v>
      </c>
      <c r="M1106">
        <v>3</v>
      </c>
      <c r="N1106">
        <v>0</v>
      </c>
      <c r="O1106">
        <f>fact_bookings[[#This Row],[adults_count]]+fact_bookings[[#This Row],[children_count]]</f>
        <v>3</v>
      </c>
      <c r="P1106">
        <f>fact_bookings[[#This Row],[check_out_date]]-fact_bookings[[#This Row],[check_in_date]]</f>
        <v>2</v>
      </c>
      <c r="Q1106">
        <f>ABS(fact_bookings[[#This Row],[check_in_date]]-fact_bookings[[#This Row],[booking_date]])</f>
        <v>88</v>
      </c>
      <c r="R1106" s="10">
        <v>0</v>
      </c>
      <c r="S1106">
        <f>fact_bookings[[#This Row],[total_room_revenue]]-fact_bookings[[#This Row],[commission_cost]]</f>
        <v>1600</v>
      </c>
      <c r="T1106" s="10">
        <f>fact_bookings[[#This Row],[number_of_rooms]]*fact_bookings[[#This Row],[LOS]]</f>
        <v>2</v>
      </c>
    </row>
    <row r="1107" spans="1:20" x14ac:dyDescent="0.2">
      <c r="A1107" t="s">
        <v>2381</v>
      </c>
      <c r="B1107" t="s">
        <v>2382</v>
      </c>
      <c r="C1107" s="1">
        <v>45322</v>
      </c>
      <c r="D1107" s="1">
        <v>45393</v>
      </c>
      <c r="E1107" s="1">
        <v>45407</v>
      </c>
      <c r="F1107" t="s">
        <v>113</v>
      </c>
      <c r="G1107" t="s">
        <v>178</v>
      </c>
      <c r="H1107" t="s">
        <v>228</v>
      </c>
      <c r="I1107" t="s">
        <v>90</v>
      </c>
      <c r="J1107" t="s">
        <v>158</v>
      </c>
      <c r="K1107">
        <v>4900</v>
      </c>
      <c r="L1107">
        <v>1</v>
      </c>
      <c r="M1107">
        <v>2</v>
      </c>
      <c r="N1107">
        <v>1</v>
      </c>
      <c r="O1107">
        <f>fact_bookings[[#This Row],[adults_count]]+fact_bookings[[#This Row],[children_count]]</f>
        <v>3</v>
      </c>
      <c r="P1107">
        <f>fact_bookings[[#This Row],[check_out_date]]-fact_bookings[[#This Row],[check_in_date]]</f>
        <v>14</v>
      </c>
      <c r="Q1107">
        <f>ABS(fact_bookings[[#This Row],[check_in_date]]-fact_bookings[[#This Row],[booking_date]])</f>
        <v>71</v>
      </c>
      <c r="R1107" s="10">
        <v>490</v>
      </c>
      <c r="S1107">
        <f>fact_bookings[[#This Row],[total_room_revenue]]-fact_bookings[[#This Row],[commission_cost]]</f>
        <v>4410</v>
      </c>
      <c r="T1107" s="10">
        <f>fact_bookings[[#This Row],[number_of_rooms]]*fact_bookings[[#This Row],[LOS]]</f>
        <v>14</v>
      </c>
    </row>
    <row r="1108" spans="1:20" x14ac:dyDescent="0.2">
      <c r="A1108" t="s">
        <v>2383</v>
      </c>
      <c r="B1108" t="s">
        <v>2384</v>
      </c>
      <c r="C1108" s="1">
        <v>45400</v>
      </c>
      <c r="D1108" s="1">
        <v>45473</v>
      </c>
      <c r="E1108" s="1">
        <v>45486</v>
      </c>
      <c r="F1108" t="s">
        <v>113</v>
      </c>
      <c r="G1108" t="s">
        <v>178</v>
      </c>
      <c r="H1108" t="s">
        <v>203</v>
      </c>
      <c r="I1108" t="s">
        <v>93</v>
      </c>
      <c r="J1108" t="s">
        <v>158</v>
      </c>
      <c r="K1108">
        <v>4550</v>
      </c>
      <c r="L1108">
        <v>1</v>
      </c>
      <c r="M1108">
        <v>3</v>
      </c>
      <c r="N1108">
        <v>1</v>
      </c>
      <c r="O1108">
        <f>fact_bookings[[#This Row],[adults_count]]+fact_bookings[[#This Row],[children_count]]</f>
        <v>4</v>
      </c>
      <c r="P1108">
        <f>fact_bookings[[#This Row],[check_out_date]]-fact_bookings[[#This Row],[check_in_date]]</f>
        <v>13</v>
      </c>
      <c r="Q1108">
        <f>ABS(fact_bookings[[#This Row],[check_in_date]]-fact_bookings[[#This Row],[booking_date]])</f>
        <v>73</v>
      </c>
      <c r="R1108" s="10">
        <v>773.5</v>
      </c>
      <c r="S1108">
        <f>fact_bookings[[#This Row],[total_room_revenue]]-fact_bookings[[#This Row],[commission_cost]]</f>
        <v>3776.5</v>
      </c>
      <c r="T1108" s="10">
        <f>fact_bookings[[#This Row],[number_of_rooms]]*fact_bookings[[#This Row],[LOS]]</f>
        <v>13</v>
      </c>
    </row>
    <row r="1109" spans="1:20" x14ac:dyDescent="0.2">
      <c r="A1109" t="s">
        <v>2385</v>
      </c>
      <c r="B1109" t="s">
        <v>2386</v>
      </c>
      <c r="C1109" s="1">
        <v>45389</v>
      </c>
      <c r="D1109" s="1">
        <v>45454</v>
      </c>
      <c r="E1109" s="1">
        <v>45455</v>
      </c>
      <c r="F1109" t="s">
        <v>114</v>
      </c>
      <c r="G1109" t="s">
        <v>178</v>
      </c>
      <c r="H1109" t="s">
        <v>157</v>
      </c>
      <c r="I1109" t="s">
        <v>89</v>
      </c>
      <c r="J1109" t="s">
        <v>173</v>
      </c>
      <c r="K1109">
        <v>1200</v>
      </c>
      <c r="L1109">
        <v>1</v>
      </c>
      <c r="M1109">
        <v>1</v>
      </c>
      <c r="N1109">
        <v>2</v>
      </c>
      <c r="O1109">
        <f>fact_bookings[[#This Row],[adults_count]]+fact_bookings[[#This Row],[children_count]]</f>
        <v>3</v>
      </c>
      <c r="P1109">
        <f>fact_bookings[[#This Row],[check_out_date]]-fact_bookings[[#This Row],[check_in_date]]</f>
        <v>1</v>
      </c>
      <c r="Q1109">
        <f>ABS(fact_bookings[[#This Row],[check_in_date]]-fact_bookings[[#This Row],[booking_date]])</f>
        <v>65</v>
      </c>
      <c r="R1109" s="10">
        <v>0</v>
      </c>
      <c r="S1109">
        <f>fact_bookings[[#This Row],[total_room_revenue]]-fact_bookings[[#This Row],[commission_cost]]</f>
        <v>1200</v>
      </c>
      <c r="T1109" s="10">
        <f>fact_bookings[[#This Row],[number_of_rooms]]*fact_bookings[[#This Row],[LOS]]</f>
        <v>1</v>
      </c>
    </row>
    <row r="1110" spans="1:20" x14ac:dyDescent="0.2">
      <c r="A1110" t="s">
        <v>2387</v>
      </c>
      <c r="B1110" t="s">
        <v>2388</v>
      </c>
      <c r="C1110" s="1">
        <v>45352</v>
      </c>
      <c r="D1110" s="1">
        <v>45421</v>
      </c>
      <c r="E1110" s="1">
        <v>45432</v>
      </c>
      <c r="F1110" t="s">
        <v>113</v>
      </c>
      <c r="G1110" t="s">
        <v>164</v>
      </c>
      <c r="H1110" t="s">
        <v>172</v>
      </c>
      <c r="I1110" t="s">
        <v>90</v>
      </c>
      <c r="J1110" t="s">
        <v>173</v>
      </c>
      <c r="K1110">
        <v>7700</v>
      </c>
      <c r="L1110">
        <v>2</v>
      </c>
      <c r="M1110">
        <v>6</v>
      </c>
      <c r="N1110">
        <v>1</v>
      </c>
      <c r="O1110">
        <f>fact_bookings[[#This Row],[adults_count]]+fact_bookings[[#This Row],[children_count]]</f>
        <v>7</v>
      </c>
      <c r="P1110">
        <f>fact_bookings[[#This Row],[check_out_date]]-fact_bookings[[#This Row],[check_in_date]]</f>
        <v>11</v>
      </c>
      <c r="Q1110">
        <f>ABS(fact_bookings[[#This Row],[check_in_date]]-fact_bookings[[#This Row],[booking_date]])</f>
        <v>69</v>
      </c>
      <c r="R1110" s="10">
        <v>0</v>
      </c>
      <c r="S1110">
        <f>fact_bookings[[#This Row],[total_room_revenue]]-fact_bookings[[#This Row],[commission_cost]]</f>
        <v>7700</v>
      </c>
      <c r="T1110" s="10">
        <f>fact_bookings[[#This Row],[number_of_rooms]]*fact_bookings[[#This Row],[LOS]]</f>
        <v>22</v>
      </c>
    </row>
    <row r="1111" spans="1:20" x14ac:dyDescent="0.2">
      <c r="A1111" t="s">
        <v>2389</v>
      </c>
      <c r="B1111" t="s">
        <v>2390</v>
      </c>
      <c r="C1111" s="1">
        <v>45359</v>
      </c>
      <c r="D1111" s="1">
        <v>45438</v>
      </c>
      <c r="E1111" s="1">
        <v>45439</v>
      </c>
      <c r="F1111" t="s">
        <v>112</v>
      </c>
      <c r="G1111" t="s">
        <v>190</v>
      </c>
      <c r="H1111" t="s">
        <v>157</v>
      </c>
      <c r="I1111" t="s">
        <v>91</v>
      </c>
      <c r="J1111" t="s">
        <v>133</v>
      </c>
      <c r="K1111">
        <v>0</v>
      </c>
      <c r="L1111">
        <v>7</v>
      </c>
      <c r="M1111">
        <v>0</v>
      </c>
      <c r="N1111">
        <v>0</v>
      </c>
      <c r="O1111">
        <f>fact_bookings[[#This Row],[adults_count]]+fact_bookings[[#This Row],[children_count]]</f>
        <v>0</v>
      </c>
      <c r="P1111">
        <f>fact_bookings[[#This Row],[check_out_date]]-fact_bookings[[#This Row],[check_in_date]]</f>
        <v>1</v>
      </c>
      <c r="Q1111">
        <f>ABS(fact_bookings[[#This Row],[check_in_date]]-fact_bookings[[#This Row],[booking_date]])</f>
        <v>79</v>
      </c>
      <c r="R1111" s="10">
        <v>0</v>
      </c>
      <c r="S1111">
        <f>fact_bookings[[#This Row],[total_room_revenue]]-fact_bookings[[#This Row],[commission_cost]]</f>
        <v>0</v>
      </c>
      <c r="T1111" s="10">
        <f>fact_bookings[[#This Row],[number_of_rooms]]*fact_bookings[[#This Row],[LOS]]</f>
        <v>7</v>
      </c>
    </row>
    <row r="1112" spans="1:20" x14ac:dyDescent="0.2">
      <c r="A1112" t="s">
        <v>2391</v>
      </c>
      <c r="B1112" t="s">
        <v>2392</v>
      </c>
      <c r="C1112" s="1">
        <v>45326</v>
      </c>
      <c r="D1112" s="1">
        <v>45391</v>
      </c>
      <c r="E1112" s="1">
        <v>45401</v>
      </c>
      <c r="F1112" t="s">
        <v>111</v>
      </c>
      <c r="G1112" t="s">
        <v>164</v>
      </c>
      <c r="H1112" t="s">
        <v>179</v>
      </c>
      <c r="I1112" t="s">
        <v>92</v>
      </c>
      <c r="J1112" t="s">
        <v>158</v>
      </c>
      <c r="K1112">
        <v>11000</v>
      </c>
      <c r="L1112">
        <v>1</v>
      </c>
      <c r="M1112">
        <v>2</v>
      </c>
      <c r="N1112">
        <v>0</v>
      </c>
      <c r="O1112">
        <f>fact_bookings[[#This Row],[adults_count]]+fact_bookings[[#This Row],[children_count]]</f>
        <v>2</v>
      </c>
      <c r="P1112">
        <f>fact_bookings[[#This Row],[check_out_date]]-fact_bookings[[#This Row],[check_in_date]]</f>
        <v>10</v>
      </c>
      <c r="Q1112">
        <f>ABS(fact_bookings[[#This Row],[check_in_date]]-fact_bookings[[#This Row],[booking_date]])</f>
        <v>65</v>
      </c>
      <c r="R1112" s="10">
        <v>550</v>
      </c>
      <c r="S1112">
        <f>fact_bookings[[#This Row],[total_room_revenue]]-fact_bookings[[#This Row],[commission_cost]]</f>
        <v>10450</v>
      </c>
      <c r="T1112" s="10">
        <f>fact_bookings[[#This Row],[number_of_rooms]]*fact_bookings[[#This Row],[LOS]]</f>
        <v>10</v>
      </c>
    </row>
    <row r="1113" spans="1:20" x14ac:dyDescent="0.2">
      <c r="A1113" t="s">
        <v>2393</v>
      </c>
      <c r="B1113" t="s">
        <v>2394</v>
      </c>
      <c r="C1113" s="1">
        <v>45400</v>
      </c>
      <c r="D1113" s="1">
        <v>45452</v>
      </c>
      <c r="E1113" s="1">
        <v>45455</v>
      </c>
      <c r="F1113" t="s">
        <v>113</v>
      </c>
      <c r="G1113" t="s">
        <v>164</v>
      </c>
      <c r="H1113" t="s">
        <v>203</v>
      </c>
      <c r="I1113" t="s">
        <v>90</v>
      </c>
      <c r="J1113" t="s">
        <v>158</v>
      </c>
      <c r="K1113">
        <v>2100</v>
      </c>
      <c r="L1113">
        <v>2</v>
      </c>
      <c r="M1113">
        <v>2</v>
      </c>
      <c r="N1113">
        <v>2</v>
      </c>
      <c r="O1113">
        <f>fact_bookings[[#This Row],[adults_count]]+fact_bookings[[#This Row],[children_count]]</f>
        <v>4</v>
      </c>
      <c r="P1113">
        <f>fact_bookings[[#This Row],[check_out_date]]-fact_bookings[[#This Row],[check_in_date]]</f>
        <v>3</v>
      </c>
      <c r="Q1113">
        <f>ABS(fact_bookings[[#This Row],[check_in_date]]-fact_bookings[[#This Row],[booking_date]])</f>
        <v>52</v>
      </c>
      <c r="R1113" s="10">
        <v>357</v>
      </c>
      <c r="S1113">
        <f>fact_bookings[[#This Row],[total_room_revenue]]-fact_bookings[[#This Row],[commission_cost]]</f>
        <v>1743</v>
      </c>
      <c r="T1113" s="10">
        <f>fact_bookings[[#This Row],[number_of_rooms]]*fact_bookings[[#This Row],[LOS]]</f>
        <v>6</v>
      </c>
    </row>
    <row r="1114" spans="1:20" x14ac:dyDescent="0.2">
      <c r="A1114" t="s">
        <v>2395</v>
      </c>
      <c r="B1114" t="s">
        <v>2396</v>
      </c>
      <c r="C1114" s="1">
        <v>45312</v>
      </c>
      <c r="D1114" s="1">
        <v>45365</v>
      </c>
      <c r="E1114" s="1">
        <v>45374</v>
      </c>
      <c r="F1114" t="s">
        <v>113</v>
      </c>
      <c r="G1114" t="s">
        <v>178</v>
      </c>
      <c r="H1114" t="s">
        <v>165</v>
      </c>
      <c r="I1114" t="s">
        <v>89</v>
      </c>
      <c r="J1114" t="s">
        <v>158</v>
      </c>
      <c r="K1114">
        <v>15750</v>
      </c>
      <c r="L1114">
        <v>5</v>
      </c>
      <c r="M1114">
        <v>5</v>
      </c>
      <c r="N1114">
        <v>4</v>
      </c>
      <c r="O1114">
        <f>fact_bookings[[#This Row],[adults_count]]+fact_bookings[[#This Row],[children_count]]</f>
        <v>9</v>
      </c>
      <c r="P1114">
        <f>fact_bookings[[#This Row],[check_out_date]]-fact_bookings[[#This Row],[check_in_date]]</f>
        <v>9</v>
      </c>
      <c r="Q1114">
        <f>ABS(fact_bookings[[#This Row],[check_in_date]]-fact_bookings[[#This Row],[booking_date]])</f>
        <v>53</v>
      </c>
      <c r="R1114" s="10">
        <v>3150</v>
      </c>
      <c r="S1114">
        <f>fact_bookings[[#This Row],[total_room_revenue]]-fact_bookings[[#This Row],[commission_cost]]</f>
        <v>12600</v>
      </c>
      <c r="T1114" s="10">
        <f>fact_bookings[[#This Row],[number_of_rooms]]*fact_bookings[[#This Row],[LOS]]</f>
        <v>45</v>
      </c>
    </row>
    <row r="1115" spans="1:20" x14ac:dyDescent="0.2">
      <c r="A1115" t="s">
        <v>2397</v>
      </c>
      <c r="B1115" t="s">
        <v>2398</v>
      </c>
      <c r="C1115" s="1">
        <v>45309</v>
      </c>
      <c r="D1115" s="1">
        <v>45383</v>
      </c>
      <c r="E1115" s="1">
        <v>45385</v>
      </c>
      <c r="F1115" t="s">
        <v>113</v>
      </c>
      <c r="G1115" t="s">
        <v>190</v>
      </c>
      <c r="H1115" t="s">
        <v>182</v>
      </c>
      <c r="I1115" t="s">
        <v>89</v>
      </c>
      <c r="J1115" t="s">
        <v>158</v>
      </c>
      <c r="K1115">
        <v>700</v>
      </c>
      <c r="L1115">
        <v>1</v>
      </c>
      <c r="M1115">
        <v>3</v>
      </c>
      <c r="N1115">
        <v>0</v>
      </c>
      <c r="O1115">
        <f>fact_bookings[[#This Row],[adults_count]]+fact_bookings[[#This Row],[children_count]]</f>
        <v>3</v>
      </c>
      <c r="P1115">
        <f>fact_bookings[[#This Row],[check_out_date]]-fact_bookings[[#This Row],[check_in_date]]</f>
        <v>2</v>
      </c>
      <c r="Q1115">
        <f>ABS(fact_bookings[[#This Row],[check_in_date]]-fact_bookings[[#This Row],[booking_date]])</f>
        <v>74</v>
      </c>
      <c r="R1115" s="10">
        <v>0</v>
      </c>
      <c r="S1115">
        <f>fact_bookings[[#This Row],[total_room_revenue]]-fact_bookings[[#This Row],[commission_cost]]</f>
        <v>700</v>
      </c>
      <c r="T1115" s="10">
        <f>fact_bookings[[#This Row],[number_of_rooms]]*fact_bookings[[#This Row],[LOS]]</f>
        <v>2</v>
      </c>
    </row>
    <row r="1116" spans="1:20" x14ac:dyDescent="0.2">
      <c r="A1116" t="s">
        <v>2399</v>
      </c>
      <c r="B1116" t="s">
        <v>2400</v>
      </c>
      <c r="C1116" s="1">
        <v>45318</v>
      </c>
      <c r="D1116" s="1">
        <v>45349</v>
      </c>
      <c r="E1116" s="1">
        <v>45355</v>
      </c>
      <c r="F1116" t="s">
        <v>113</v>
      </c>
      <c r="G1116" t="s">
        <v>185</v>
      </c>
      <c r="H1116" t="s">
        <v>165</v>
      </c>
      <c r="I1116" t="s">
        <v>91</v>
      </c>
      <c r="J1116" t="s">
        <v>158</v>
      </c>
      <c r="K1116">
        <v>10500</v>
      </c>
      <c r="L1116">
        <v>5</v>
      </c>
      <c r="M1116">
        <v>5</v>
      </c>
      <c r="N1116">
        <v>5</v>
      </c>
      <c r="O1116">
        <f>fact_bookings[[#This Row],[adults_count]]+fact_bookings[[#This Row],[children_count]]</f>
        <v>10</v>
      </c>
      <c r="P1116">
        <f>fact_bookings[[#This Row],[check_out_date]]-fact_bookings[[#This Row],[check_in_date]]</f>
        <v>6</v>
      </c>
      <c r="Q1116">
        <f>ABS(fact_bookings[[#This Row],[check_in_date]]-fact_bookings[[#This Row],[booking_date]])</f>
        <v>31</v>
      </c>
      <c r="R1116" s="10">
        <v>2100</v>
      </c>
      <c r="S1116">
        <f>fact_bookings[[#This Row],[total_room_revenue]]-fact_bookings[[#This Row],[commission_cost]]</f>
        <v>8400</v>
      </c>
      <c r="T1116" s="10">
        <f>fact_bookings[[#This Row],[number_of_rooms]]*fact_bookings[[#This Row],[LOS]]</f>
        <v>30</v>
      </c>
    </row>
    <row r="1117" spans="1:20" x14ac:dyDescent="0.2">
      <c r="A1117" t="s">
        <v>2401</v>
      </c>
      <c r="B1117" t="s">
        <v>2402</v>
      </c>
      <c r="C1117" s="1">
        <v>45354</v>
      </c>
      <c r="D1117" s="1">
        <v>45391</v>
      </c>
      <c r="E1117" s="1">
        <v>45398</v>
      </c>
      <c r="F1117" t="s">
        <v>113</v>
      </c>
      <c r="G1117" t="s">
        <v>185</v>
      </c>
      <c r="H1117" t="s">
        <v>165</v>
      </c>
      <c r="I1117" t="s">
        <v>90</v>
      </c>
      <c r="J1117" t="s">
        <v>158</v>
      </c>
      <c r="K1117">
        <v>7350</v>
      </c>
      <c r="L1117">
        <v>3</v>
      </c>
      <c r="M1117">
        <v>6</v>
      </c>
      <c r="N1117">
        <v>0</v>
      </c>
      <c r="O1117">
        <f>fact_bookings[[#This Row],[adults_count]]+fact_bookings[[#This Row],[children_count]]</f>
        <v>6</v>
      </c>
      <c r="P1117">
        <f>fact_bookings[[#This Row],[check_out_date]]-fact_bookings[[#This Row],[check_in_date]]</f>
        <v>7</v>
      </c>
      <c r="Q1117">
        <f>ABS(fact_bookings[[#This Row],[check_in_date]]-fact_bookings[[#This Row],[booking_date]])</f>
        <v>37</v>
      </c>
      <c r="R1117" s="10">
        <v>1470</v>
      </c>
      <c r="S1117">
        <f>fact_bookings[[#This Row],[total_room_revenue]]-fact_bookings[[#This Row],[commission_cost]]</f>
        <v>5880</v>
      </c>
      <c r="T1117" s="10">
        <f>fact_bookings[[#This Row],[number_of_rooms]]*fact_bookings[[#This Row],[LOS]]</f>
        <v>21</v>
      </c>
    </row>
    <row r="1118" spans="1:20" x14ac:dyDescent="0.2">
      <c r="A1118" t="s">
        <v>2403</v>
      </c>
      <c r="B1118" t="s">
        <v>2404</v>
      </c>
      <c r="C1118" s="1">
        <v>45361</v>
      </c>
      <c r="D1118" s="1">
        <v>45371</v>
      </c>
      <c r="E1118" s="1">
        <v>45376</v>
      </c>
      <c r="F1118" t="s">
        <v>113</v>
      </c>
      <c r="G1118" t="s">
        <v>171</v>
      </c>
      <c r="H1118" t="s">
        <v>182</v>
      </c>
      <c r="I1118" t="s">
        <v>91</v>
      </c>
      <c r="J1118" t="s">
        <v>158</v>
      </c>
      <c r="K1118">
        <v>5250</v>
      </c>
      <c r="L1118">
        <v>3</v>
      </c>
      <c r="M1118">
        <v>9</v>
      </c>
      <c r="N1118">
        <v>1</v>
      </c>
      <c r="O1118">
        <f>fact_bookings[[#This Row],[adults_count]]+fact_bookings[[#This Row],[children_count]]</f>
        <v>10</v>
      </c>
      <c r="P1118">
        <f>fact_bookings[[#This Row],[check_out_date]]-fact_bookings[[#This Row],[check_in_date]]</f>
        <v>5</v>
      </c>
      <c r="Q1118">
        <f>ABS(fact_bookings[[#This Row],[check_in_date]]-fact_bookings[[#This Row],[booking_date]])</f>
        <v>10</v>
      </c>
      <c r="R1118" s="10">
        <v>0</v>
      </c>
      <c r="S1118">
        <f>fact_bookings[[#This Row],[total_room_revenue]]-fact_bookings[[#This Row],[commission_cost]]</f>
        <v>5250</v>
      </c>
      <c r="T1118" s="10">
        <f>fact_bookings[[#This Row],[number_of_rooms]]*fact_bookings[[#This Row],[LOS]]</f>
        <v>15</v>
      </c>
    </row>
    <row r="1119" spans="1:20" x14ac:dyDescent="0.2">
      <c r="A1119" t="s">
        <v>2405</v>
      </c>
      <c r="B1119" t="s">
        <v>2406</v>
      </c>
      <c r="C1119" s="1">
        <v>45347</v>
      </c>
      <c r="D1119" s="1">
        <v>45361</v>
      </c>
      <c r="E1119" s="1">
        <v>45364</v>
      </c>
      <c r="F1119" t="s">
        <v>113</v>
      </c>
      <c r="G1119" t="s">
        <v>178</v>
      </c>
      <c r="H1119" t="s">
        <v>179</v>
      </c>
      <c r="I1119" t="s">
        <v>90</v>
      </c>
      <c r="J1119" t="s">
        <v>158</v>
      </c>
      <c r="K1119">
        <v>3150</v>
      </c>
      <c r="L1119">
        <v>3</v>
      </c>
      <c r="M1119">
        <v>9</v>
      </c>
      <c r="N1119">
        <v>3</v>
      </c>
      <c r="O1119">
        <f>fact_bookings[[#This Row],[adults_count]]+fact_bookings[[#This Row],[children_count]]</f>
        <v>12</v>
      </c>
      <c r="P1119">
        <f>fact_bookings[[#This Row],[check_out_date]]-fact_bookings[[#This Row],[check_in_date]]</f>
        <v>3</v>
      </c>
      <c r="Q1119">
        <f>ABS(fact_bookings[[#This Row],[check_in_date]]-fact_bookings[[#This Row],[booking_date]])</f>
        <v>14</v>
      </c>
      <c r="R1119" s="10">
        <v>157.5</v>
      </c>
      <c r="S1119">
        <f>fact_bookings[[#This Row],[total_room_revenue]]-fact_bookings[[#This Row],[commission_cost]]</f>
        <v>2992.5</v>
      </c>
      <c r="T1119" s="10">
        <f>fact_bookings[[#This Row],[number_of_rooms]]*fact_bookings[[#This Row],[LOS]]</f>
        <v>9</v>
      </c>
    </row>
    <row r="1120" spans="1:20" x14ac:dyDescent="0.2">
      <c r="A1120" t="s">
        <v>2407</v>
      </c>
      <c r="B1120" t="s">
        <v>2408</v>
      </c>
      <c r="C1120" s="1">
        <v>45394</v>
      </c>
      <c r="D1120" s="1">
        <v>45445</v>
      </c>
      <c r="E1120" s="1">
        <v>45450</v>
      </c>
      <c r="F1120" t="s">
        <v>114</v>
      </c>
      <c r="G1120" t="s">
        <v>164</v>
      </c>
      <c r="H1120" t="s">
        <v>203</v>
      </c>
      <c r="I1120" t="s">
        <v>92</v>
      </c>
      <c r="J1120" t="s">
        <v>173</v>
      </c>
      <c r="K1120">
        <v>6000</v>
      </c>
      <c r="L1120">
        <v>1</v>
      </c>
      <c r="M1120">
        <v>3</v>
      </c>
      <c r="N1120">
        <v>0</v>
      </c>
      <c r="O1120">
        <f>fact_bookings[[#This Row],[adults_count]]+fact_bookings[[#This Row],[children_count]]</f>
        <v>3</v>
      </c>
      <c r="P1120">
        <f>fact_bookings[[#This Row],[check_out_date]]-fact_bookings[[#This Row],[check_in_date]]</f>
        <v>5</v>
      </c>
      <c r="Q1120">
        <f>ABS(fact_bookings[[#This Row],[check_in_date]]-fact_bookings[[#This Row],[booking_date]])</f>
        <v>51</v>
      </c>
      <c r="R1120" s="10">
        <v>1020</v>
      </c>
      <c r="S1120">
        <f>fact_bookings[[#This Row],[total_room_revenue]]-fact_bookings[[#This Row],[commission_cost]]</f>
        <v>4980</v>
      </c>
      <c r="T1120" s="10">
        <f>fact_bookings[[#This Row],[number_of_rooms]]*fact_bookings[[#This Row],[LOS]]</f>
        <v>5</v>
      </c>
    </row>
    <row r="1121" spans="1:20" x14ac:dyDescent="0.2">
      <c r="A1121" t="s">
        <v>2409</v>
      </c>
      <c r="B1121" t="s">
        <v>2410</v>
      </c>
      <c r="C1121" s="1">
        <v>45314</v>
      </c>
      <c r="D1121" s="1">
        <v>45373</v>
      </c>
      <c r="E1121" s="1">
        <v>45378</v>
      </c>
      <c r="F1121" t="s">
        <v>112</v>
      </c>
      <c r="G1121" t="s">
        <v>164</v>
      </c>
      <c r="H1121" t="s">
        <v>157</v>
      </c>
      <c r="I1121" t="s">
        <v>90</v>
      </c>
      <c r="J1121" t="s">
        <v>158</v>
      </c>
      <c r="K1121">
        <v>20000</v>
      </c>
      <c r="L1121">
        <v>5</v>
      </c>
      <c r="M1121">
        <v>5</v>
      </c>
      <c r="N1121">
        <v>4</v>
      </c>
      <c r="O1121">
        <f>fact_bookings[[#This Row],[adults_count]]+fact_bookings[[#This Row],[children_count]]</f>
        <v>9</v>
      </c>
      <c r="P1121">
        <f>fact_bookings[[#This Row],[check_out_date]]-fact_bookings[[#This Row],[check_in_date]]</f>
        <v>5</v>
      </c>
      <c r="Q1121">
        <f>ABS(fact_bookings[[#This Row],[check_in_date]]-fact_bookings[[#This Row],[booking_date]])</f>
        <v>59</v>
      </c>
      <c r="R1121" s="10">
        <v>0</v>
      </c>
      <c r="S1121">
        <f>fact_bookings[[#This Row],[total_room_revenue]]-fact_bookings[[#This Row],[commission_cost]]</f>
        <v>20000</v>
      </c>
      <c r="T1121" s="10">
        <f>fact_bookings[[#This Row],[number_of_rooms]]*fact_bookings[[#This Row],[LOS]]</f>
        <v>25</v>
      </c>
    </row>
    <row r="1122" spans="1:20" x14ac:dyDescent="0.2">
      <c r="A1122" t="s">
        <v>2411</v>
      </c>
      <c r="B1122" t="s">
        <v>2412</v>
      </c>
      <c r="C1122" s="1">
        <v>45359</v>
      </c>
      <c r="D1122" s="1">
        <v>45420</v>
      </c>
      <c r="E1122" s="1">
        <v>45423</v>
      </c>
      <c r="F1122" t="s">
        <v>111</v>
      </c>
      <c r="G1122" t="s">
        <v>156</v>
      </c>
      <c r="H1122" t="s">
        <v>161</v>
      </c>
      <c r="I1122" t="s">
        <v>91</v>
      </c>
      <c r="J1122" t="s">
        <v>134</v>
      </c>
      <c r="K1122">
        <v>9900</v>
      </c>
      <c r="L1122">
        <v>3</v>
      </c>
      <c r="M1122">
        <v>6</v>
      </c>
      <c r="N1122">
        <v>2</v>
      </c>
      <c r="O1122">
        <f>fact_bookings[[#This Row],[adults_count]]+fact_bookings[[#This Row],[children_count]]</f>
        <v>8</v>
      </c>
      <c r="P1122">
        <f>fact_bookings[[#This Row],[check_out_date]]-fact_bookings[[#This Row],[check_in_date]]</f>
        <v>3</v>
      </c>
      <c r="Q1122">
        <f>ABS(fact_bookings[[#This Row],[check_in_date]]-fact_bookings[[#This Row],[booking_date]])</f>
        <v>61</v>
      </c>
      <c r="R1122" s="10">
        <v>1485</v>
      </c>
      <c r="S1122">
        <f>fact_bookings[[#This Row],[total_room_revenue]]-fact_bookings[[#This Row],[commission_cost]]</f>
        <v>8415</v>
      </c>
      <c r="T1122" s="10">
        <f>fact_bookings[[#This Row],[number_of_rooms]]*fact_bookings[[#This Row],[LOS]]</f>
        <v>9</v>
      </c>
    </row>
    <row r="1123" spans="1:20" x14ac:dyDescent="0.2">
      <c r="A1123" t="s">
        <v>2413</v>
      </c>
      <c r="B1123" t="s">
        <v>2414</v>
      </c>
      <c r="C1123" s="1">
        <v>45315</v>
      </c>
      <c r="D1123" s="1">
        <v>45329</v>
      </c>
      <c r="E1123" s="1">
        <v>45338</v>
      </c>
      <c r="F1123" t="s">
        <v>113</v>
      </c>
      <c r="G1123" t="s">
        <v>190</v>
      </c>
      <c r="H1123" t="s">
        <v>165</v>
      </c>
      <c r="I1123" t="s">
        <v>89</v>
      </c>
      <c r="J1123" t="s">
        <v>158</v>
      </c>
      <c r="K1123">
        <v>15750</v>
      </c>
      <c r="L1123">
        <v>5</v>
      </c>
      <c r="M1123">
        <v>10</v>
      </c>
      <c r="N1123">
        <v>7</v>
      </c>
      <c r="O1123">
        <f>fact_bookings[[#This Row],[adults_count]]+fact_bookings[[#This Row],[children_count]]</f>
        <v>17</v>
      </c>
      <c r="P1123">
        <f>fact_bookings[[#This Row],[check_out_date]]-fact_bookings[[#This Row],[check_in_date]]</f>
        <v>9</v>
      </c>
      <c r="Q1123">
        <f>ABS(fact_bookings[[#This Row],[check_in_date]]-fact_bookings[[#This Row],[booking_date]])</f>
        <v>14</v>
      </c>
      <c r="R1123" s="10">
        <v>3150</v>
      </c>
      <c r="S1123">
        <f>fact_bookings[[#This Row],[total_room_revenue]]-fact_bookings[[#This Row],[commission_cost]]</f>
        <v>12600</v>
      </c>
      <c r="T1123" s="10">
        <f>fact_bookings[[#This Row],[number_of_rooms]]*fact_bookings[[#This Row],[LOS]]</f>
        <v>45</v>
      </c>
    </row>
    <row r="1124" spans="1:20" x14ac:dyDescent="0.2">
      <c r="A1124" t="s">
        <v>2415</v>
      </c>
      <c r="B1124" t="s">
        <v>2416</v>
      </c>
      <c r="C1124" s="1">
        <v>45315</v>
      </c>
      <c r="D1124" s="1">
        <v>45365</v>
      </c>
      <c r="E1124" s="1">
        <v>45375</v>
      </c>
      <c r="F1124" t="s">
        <v>113</v>
      </c>
      <c r="G1124" t="s">
        <v>185</v>
      </c>
      <c r="H1124" t="s">
        <v>203</v>
      </c>
      <c r="I1124" t="s">
        <v>91</v>
      </c>
      <c r="J1124" t="s">
        <v>158</v>
      </c>
      <c r="K1124">
        <v>7000</v>
      </c>
      <c r="L1124">
        <v>2</v>
      </c>
      <c r="M1124">
        <v>2</v>
      </c>
      <c r="N1124">
        <v>2</v>
      </c>
      <c r="O1124">
        <f>fact_bookings[[#This Row],[adults_count]]+fact_bookings[[#This Row],[children_count]]</f>
        <v>4</v>
      </c>
      <c r="P1124">
        <f>fact_bookings[[#This Row],[check_out_date]]-fact_bookings[[#This Row],[check_in_date]]</f>
        <v>10</v>
      </c>
      <c r="Q1124">
        <f>ABS(fact_bookings[[#This Row],[check_in_date]]-fact_bookings[[#This Row],[booking_date]])</f>
        <v>50</v>
      </c>
      <c r="R1124" s="10">
        <v>1190</v>
      </c>
      <c r="S1124">
        <f>fact_bookings[[#This Row],[total_room_revenue]]-fact_bookings[[#This Row],[commission_cost]]</f>
        <v>5810</v>
      </c>
      <c r="T1124" s="10">
        <f>fact_bookings[[#This Row],[number_of_rooms]]*fact_bookings[[#This Row],[LOS]]</f>
        <v>20</v>
      </c>
    </row>
    <row r="1125" spans="1:20" x14ac:dyDescent="0.2">
      <c r="A1125" t="s">
        <v>2417</v>
      </c>
      <c r="B1125" t="s">
        <v>2418</v>
      </c>
      <c r="C1125" s="1">
        <v>45366</v>
      </c>
      <c r="D1125" s="1">
        <v>45435</v>
      </c>
      <c r="E1125" s="1">
        <v>45442</v>
      </c>
      <c r="F1125" t="s">
        <v>113</v>
      </c>
      <c r="G1125" t="s">
        <v>171</v>
      </c>
      <c r="H1125" t="s">
        <v>161</v>
      </c>
      <c r="I1125" t="s">
        <v>93</v>
      </c>
      <c r="J1125" t="s">
        <v>158</v>
      </c>
      <c r="K1125">
        <v>4900</v>
      </c>
      <c r="L1125">
        <v>2</v>
      </c>
      <c r="M1125">
        <v>2</v>
      </c>
      <c r="N1125">
        <v>2</v>
      </c>
      <c r="O1125">
        <f>fact_bookings[[#This Row],[adults_count]]+fact_bookings[[#This Row],[children_count]]</f>
        <v>4</v>
      </c>
      <c r="P1125">
        <f>fact_bookings[[#This Row],[check_out_date]]-fact_bookings[[#This Row],[check_in_date]]</f>
        <v>7</v>
      </c>
      <c r="Q1125">
        <f>ABS(fact_bookings[[#This Row],[check_in_date]]-fact_bookings[[#This Row],[booking_date]])</f>
        <v>69</v>
      </c>
      <c r="R1125" s="10">
        <v>735</v>
      </c>
      <c r="S1125">
        <f>fact_bookings[[#This Row],[total_room_revenue]]-fact_bookings[[#This Row],[commission_cost]]</f>
        <v>4165</v>
      </c>
      <c r="T1125" s="10">
        <f>fact_bookings[[#This Row],[number_of_rooms]]*fact_bookings[[#This Row],[LOS]]</f>
        <v>14</v>
      </c>
    </row>
    <row r="1126" spans="1:20" x14ac:dyDescent="0.2">
      <c r="A1126" t="s">
        <v>2419</v>
      </c>
      <c r="B1126" t="s">
        <v>2420</v>
      </c>
      <c r="C1126" s="1">
        <v>45319</v>
      </c>
      <c r="D1126" s="1">
        <v>45404</v>
      </c>
      <c r="E1126" s="1">
        <v>45410</v>
      </c>
      <c r="F1126" t="s">
        <v>113</v>
      </c>
      <c r="G1126" t="s">
        <v>190</v>
      </c>
      <c r="H1126" t="s">
        <v>228</v>
      </c>
      <c r="I1126" t="s">
        <v>89</v>
      </c>
      <c r="J1126" t="s">
        <v>158</v>
      </c>
      <c r="K1126">
        <v>4200</v>
      </c>
      <c r="L1126">
        <v>2</v>
      </c>
      <c r="M1126">
        <v>4</v>
      </c>
      <c r="N1126">
        <v>3</v>
      </c>
      <c r="O1126">
        <f>fact_bookings[[#This Row],[adults_count]]+fact_bookings[[#This Row],[children_count]]</f>
        <v>7</v>
      </c>
      <c r="P1126">
        <f>fact_bookings[[#This Row],[check_out_date]]-fact_bookings[[#This Row],[check_in_date]]</f>
        <v>6</v>
      </c>
      <c r="Q1126">
        <f>ABS(fact_bookings[[#This Row],[check_in_date]]-fact_bookings[[#This Row],[booking_date]])</f>
        <v>85</v>
      </c>
      <c r="R1126" s="10">
        <v>420</v>
      </c>
      <c r="S1126">
        <f>fact_bookings[[#This Row],[total_room_revenue]]-fact_bookings[[#This Row],[commission_cost]]</f>
        <v>3780</v>
      </c>
      <c r="T1126" s="10">
        <f>fact_bookings[[#This Row],[number_of_rooms]]*fact_bookings[[#This Row],[LOS]]</f>
        <v>12</v>
      </c>
    </row>
    <row r="1127" spans="1:20" x14ac:dyDescent="0.2">
      <c r="A1127" t="s">
        <v>2421</v>
      </c>
      <c r="B1127" t="s">
        <v>2422</v>
      </c>
      <c r="C1127" s="1">
        <v>45318</v>
      </c>
      <c r="D1127" s="1">
        <v>45356</v>
      </c>
      <c r="E1127" s="1">
        <v>45365</v>
      </c>
      <c r="F1127" t="s">
        <v>113</v>
      </c>
      <c r="G1127" t="s">
        <v>156</v>
      </c>
      <c r="H1127" t="s">
        <v>165</v>
      </c>
      <c r="I1127" t="s">
        <v>90</v>
      </c>
      <c r="J1127" t="s">
        <v>158</v>
      </c>
      <c r="K1127">
        <v>15750</v>
      </c>
      <c r="L1127">
        <v>5</v>
      </c>
      <c r="M1127">
        <v>5</v>
      </c>
      <c r="N1127">
        <v>4</v>
      </c>
      <c r="O1127">
        <f>fact_bookings[[#This Row],[adults_count]]+fact_bookings[[#This Row],[children_count]]</f>
        <v>9</v>
      </c>
      <c r="P1127">
        <f>fact_bookings[[#This Row],[check_out_date]]-fact_bookings[[#This Row],[check_in_date]]</f>
        <v>9</v>
      </c>
      <c r="Q1127">
        <f>ABS(fact_bookings[[#This Row],[check_in_date]]-fact_bookings[[#This Row],[booking_date]])</f>
        <v>38</v>
      </c>
      <c r="R1127" s="10">
        <v>3150</v>
      </c>
      <c r="S1127">
        <f>fact_bookings[[#This Row],[total_room_revenue]]-fact_bookings[[#This Row],[commission_cost]]</f>
        <v>12600</v>
      </c>
      <c r="T1127" s="10">
        <f>fact_bookings[[#This Row],[number_of_rooms]]*fact_bookings[[#This Row],[LOS]]</f>
        <v>45</v>
      </c>
    </row>
    <row r="1128" spans="1:20" x14ac:dyDescent="0.2">
      <c r="A1128" t="s">
        <v>2423</v>
      </c>
      <c r="B1128" t="s">
        <v>2424</v>
      </c>
      <c r="C1128" s="1">
        <v>45316</v>
      </c>
      <c r="D1128" s="1">
        <v>45375</v>
      </c>
      <c r="E1128" s="1">
        <v>45382</v>
      </c>
      <c r="F1128" t="s">
        <v>113</v>
      </c>
      <c r="G1128" t="s">
        <v>171</v>
      </c>
      <c r="H1128" t="s">
        <v>157</v>
      </c>
      <c r="I1128" t="s">
        <v>89</v>
      </c>
      <c r="J1128" t="s">
        <v>158</v>
      </c>
      <c r="K1128">
        <v>9800</v>
      </c>
      <c r="L1128">
        <v>4</v>
      </c>
      <c r="M1128">
        <v>8</v>
      </c>
      <c r="N1128">
        <v>2</v>
      </c>
      <c r="O1128">
        <f>fact_bookings[[#This Row],[adults_count]]+fact_bookings[[#This Row],[children_count]]</f>
        <v>10</v>
      </c>
      <c r="P1128">
        <f>fact_bookings[[#This Row],[check_out_date]]-fact_bookings[[#This Row],[check_in_date]]</f>
        <v>7</v>
      </c>
      <c r="Q1128">
        <f>ABS(fact_bookings[[#This Row],[check_in_date]]-fact_bookings[[#This Row],[booking_date]])</f>
        <v>59</v>
      </c>
      <c r="R1128" s="10">
        <v>0</v>
      </c>
      <c r="S1128">
        <f>fact_bookings[[#This Row],[total_room_revenue]]-fact_bookings[[#This Row],[commission_cost]]</f>
        <v>9800</v>
      </c>
      <c r="T1128" s="10">
        <f>fact_bookings[[#This Row],[number_of_rooms]]*fact_bookings[[#This Row],[LOS]]</f>
        <v>28</v>
      </c>
    </row>
    <row r="1129" spans="1:20" x14ac:dyDescent="0.2">
      <c r="A1129" t="s">
        <v>2425</v>
      </c>
      <c r="B1129" t="s">
        <v>2426</v>
      </c>
      <c r="C1129" s="1">
        <v>45314</v>
      </c>
      <c r="D1129" s="1">
        <v>45340</v>
      </c>
      <c r="E1129" s="1">
        <v>45349</v>
      </c>
      <c r="F1129" t="s">
        <v>110</v>
      </c>
      <c r="G1129" t="s">
        <v>164</v>
      </c>
      <c r="H1129" t="s">
        <v>172</v>
      </c>
      <c r="I1129" t="s">
        <v>91</v>
      </c>
      <c r="J1129" t="s">
        <v>133</v>
      </c>
      <c r="K1129">
        <v>0</v>
      </c>
      <c r="L1129">
        <v>7</v>
      </c>
      <c r="M1129">
        <v>0</v>
      </c>
      <c r="N1129">
        <v>0</v>
      </c>
      <c r="O1129">
        <f>fact_bookings[[#This Row],[adults_count]]+fact_bookings[[#This Row],[children_count]]</f>
        <v>0</v>
      </c>
      <c r="P1129">
        <f>fact_bookings[[#This Row],[check_out_date]]-fact_bookings[[#This Row],[check_in_date]]</f>
        <v>9</v>
      </c>
      <c r="Q1129">
        <f>ABS(fact_bookings[[#This Row],[check_in_date]]-fact_bookings[[#This Row],[booking_date]])</f>
        <v>26</v>
      </c>
      <c r="R1129" s="10">
        <v>0</v>
      </c>
      <c r="S1129">
        <f>fact_bookings[[#This Row],[total_room_revenue]]-fact_bookings[[#This Row],[commission_cost]]</f>
        <v>0</v>
      </c>
      <c r="T1129" s="10">
        <f>fact_bookings[[#This Row],[number_of_rooms]]*fact_bookings[[#This Row],[LOS]]</f>
        <v>63</v>
      </c>
    </row>
    <row r="1130" spans="1:20" x14ac:dyDescent="0.2">
      <c r="A1130" t="s">
        <v>2427</v>
      </c>
      <c r="B1130" t="s">
        <v>2428</v>
      </c>
      <c r="C1130" s="1">
        <v>45384</v>
      </c>
      <c r="D1130" s="1">
        <v>45389</v>
      </c>
      <c r="E1130" s="1">
        <v>45403</v>
      </c>
      <c r="F1130" t="s">
        <v>113</v>
      </c>
      <c r="G1130" t="s">
        <v>178</v>
      </c>
      <c r="H1130" t="s">
        <v>172</v>
      </c>
      <c r="I1130" t="s">
        <v>93</v>
      </c>
      <c r="J1130" t="s">
        <v>173</v>
      </c>
      <c r="K1130">
        <v>14700</v>
      </c>
      <c r="L1130">
        <v>3</v>
      </c>
      <c r="M1130">
        <v>6</v>
      </c>
      <c r="N1130">
        <v>3</v>
      </c>
      <c r="O1130">
        <f>fact_bookings[[#This Row],[adults_count]]+fact_bookings[[#This Row],[children_count]]</f>
        <v>9</v>
      </c>
      <c r="P1130">
        <f>fact_bookings[[#This Row],[check_out_date]]-fact_bookings[[#This Row],[check_in_date]]</f>
        <v>14</v>
      </c>
      <c r="Q1130">
        <f>ABS(fact_bookings[[#This Row],[check_in_date]]-fact_bookings[[#This Row],[booking_date]])</f>
        <v>5</v>
      </c>
      <c r="R1130" s="10">
        <v>0</v>
      </c>
      <c r="S1130">
        <f>fact_bookings[[#This Row],[total_room_revenue]]-fact_bookings[[#This Row],[commission_cost]]</f>
        <v>14700</v>
      </c>
      <c r="T1130" s="10">
        <f>fact_bookings[[#This Row],[number_of_rooms]]*fact_bookings[[#This Row],[LOS]]</f>
        <v>42</v>
      </c>
    </row>
    <row r="1131" spans="1:20" x14ac:dyDescent="0.2">
      <c r="A1131" t="s">
        <v>2429</v>
      </c>
      <c r="B1131" t="s">
        <v>2430</v>
      </c>
      <c r="C1131" s="1">
        <v>45329</v>
      </c>
      <c r="D1131" s="1">
        <v>45407</v>
      </c>
      <c r="E1131" s="1">
        <v>45409</v>
      </c>
      <c r="F1131" t="s">
        <v>110</v>
      </c>
      <c r="G1131" t="s">
        <v>190</v>
      </c>
      <c r="H1131" t="s">
        <v>172</v>
      </c>
      <c r="I1131" t="s">
        <v>92</v>
      </c>
      <c r="J1131" t="s">
        <v>133</v>
      </c>
      <c r="K1131">
        <v>0</v>
      </c>
      <c r="L1131">
        <v>7</v>
      </c>
      <c r="M1131">
        <v>0</v>
      </c>
      <c r="N1131">
        <v>0</v>
      </c>
      <c r="O1131">
        <f>fact_bookings[[#This Row],[adults_count]]+fact_bookings[[#This Row],[children_count]]</f>
        <v>0</v>
      </c>
      <c r="P1131">
        <f>fact_bookings[[#This Row],[check_out_date]]-fact_bookings[[#This Row],[check_in_date]]</f>
        <v>2</v>
      </c>
      <c r="Q1131">
        <f>ABS(fact_bookings[[#This Row],[check_in_date]]-fact_bookings[[#This Row],[booking_date]])</f>
        <v>78</v>
      </c>
      <c r="R1131" s="10">
        <v>0</v>
      </c>
      <c r="S1131">
        <f>fact_bookings[[#This Row],[total_room_revenue]]-fact_bookings[[#This Row],[commission_cost]]</f>
        <v>0</v>
      </c>
      <c r="T1131" s="10">
        <f>fact_bookings[[#This Row],[number_of_rooms]]*fact_bookings[[#This Row],[LOS]]</f>
        <v>14</v>
      </c>
    </row>
    <row r="1132" spans="1:20" x14ac:dyDescent="0.2">
      <c r="A1132" t="s">
        <v>2431</v>
      </c>
      <c r="B1132" t="s">
        <v>2432</v>
      </c>
      <c r="C1132" s="1">
        <v>45341</v>
      </c>
      <c r="D1132" s="1">
        <v>45417</v>
      </c>
      <c r="E1132" s="1">
        <v>45427</v>
      </c>
      <c r="F1132" t="s">
        <v>114</v>
      </c>
      <c r="G1132" t="s">
        <v>168</v>
      </c>
      <c r="H1132" t="s">
        <v>165</v>
      </c>
      <c r="I1132" t="s">
        <v>90</v>
      </c>
      <c r="J1132" t="s">
        <v>134</v>
      </c>
      <c r="K1132">
        <v>24000</v>
      </c>
      <c r="L1132">
        <v>2</v>
      </c>
      <c r="M1132">
        <v>6</v>
      </c>
      <c r="N1132">
        <v>2</v>
      </c>
      <c r="O1132">
        <f>fact_bookings[[#This Row],[adults_count]]+fact_bookings[[#This Row],[children_count]]</f>
        <v>8</v>
      </c>
      <c r="P1132">
        <f>fact_bookings[[#This Row],[check_out_date]]-fact_bookings[[#This Row],[check_in_date]]</f>
        <v>10</v>
      </c>
      <c r="Q1132">
        <f>ABS(fact_bookings[[#This Row],[check_in_date]]-fact_bookings[[#This Row],[booking_date]])</f>
        <v>76</v>
      </c>
      <c r="R1132" s="10">
        <v>4800</v>
      </c>
      <c r="S1132">
        <f>fact_bookings[[#This Row],[total_room_revenue]]-fact_bookings[[#This Row],[commission_cost]]</f>
        <v>19200</v>
      </c>
      <c r="T1132" s="10">
        <f>fact_bookings[[#This Row],[number_of_rooms]]*fact_bookings[[#This Row],[LOS]]</f>
        <v>20</v>
      </c>
    </row>
    <row r="1133" spans="1:20" x14ac:dyDescent="0.2">
      <c r="A1133" t="s">
        <v>2433</v>
      </c>
      <c r="B1133" t="s">
        <v>2434</v>
      </c>
      <c r="C1133" s="1">
        <v>45366</v>
      </c>
      <c r="D1133" s="1">
        <v>45411</v>
      </c>
      <c r="E1133" s="1">
        <v>45419</v>
      </c>
      <c r="F1133" t="s">
        <v>113</v>
      </c>
      <c r="G1133" t="s">
        <v>190</v>
      </c>
      <c r="H1133" t="s">
        <v>179</v>
      </c>
      <c r="I1133" t="s">
        <v>93</v>
      </c>
      <c r="J1133" t="s">
        <v>158</v>
      </c>
      <c r="K1133">
        <v>2800</v>
      </c>
      <c r="L1133">
        <v>1</v>
      </c>
      <c r="M1133">
        <v>2</v>
      </c>
      <c r="N1133">
        <v>0</v>
      </c>
      <c r="O1133">
        <f>fact_bookings[[#This Row],[adults_count]]+fact_bookings[[#This Row],[children_count]]</f>
        <v>2</v>
      </c>
      <c r="P1133">
        <f>fact_bookings[[#This Row],[check_out_date]]-fact_bookings[[#This Row],[check_in_date]]</f>
        <v>8</v>
      </c>
      <c r="Q1133">
        <f>ABS(fact_bookings[[#This Row],[check_in_date]]-fact_bookings[[#This Row],[booking_date]])</f>
        <v>45</v>
      </c>
      <c r="R1133" s="10">
        <v>140</v>
      </c>
      <c r="S1133">
        <f>fact_bookings[[#This Row],[total_room_revenue]]-fact_bookings[[#This Row],[commission_cost]]</f>
        <v>2660</v>
      </c>
      <c r="T1133" s="10">
        <f>fact_bookings[[#This Row],[number_of_rooms]]*fact_bookings[[#This Row],[LOS]]</f>
        <v>8</v>
      </c>
    </row>
    <row r="1134" spans="1:20" x14ac:dyDescent="0.2">
      <c r="A1134" t="s">
        <v>2435</v>
      </c>
      <c r="B1134" t="s">
        <v>2436</v>
      </c>
      <c r="C1134" s="1">
        <v>45347</v>
      </c>
      <c r="D1134" s="1">
        <v>45387</v>
      </c>
      <c r="E1134" s="1">
        <v>45392</v>
      </c>
      <c r="F1134" t="s">
        <v>113</v>
      </c>
      <c r="G1134" t="s">
        <v>156</v>
      </c>
      <c r="H1134" t="s">
        <v>157</v>
      </c>
      <c r="I1134" t="s">
        <v>90</v>
      </c>
      <c r="J1134" t="s">
        <v>158</v>
      </c>
      <c r="K1134">
        <v>1750</v>
      </c>
      <c r="L1134">
        <v>1</v>
      </c>
      <c r="M1134">
        <v>1</v>
      </c>
      <c r="N1134">
        <v>2</v>
      </c>
      <c r="O1134">
        <f>fact_bookings[[#This Row],[adults_count]]+fact_bookings[[#This Row],[children_count]]</f>
        <v>3</v>
      </c>
      <c r="P1134">
        <f>fact_bookings[[#This Row],[check_out_date]]-fact_bookings[[#This Row],[check_in_date]]</f>
        <v>5</v>
      </c>
      <c r="Q1134">
        <f>ABS(fact_bookings[[#This Row],[check_in_date]]-fact_bookings[[#This Row],[booking_date]])</f>
        <v>40</v>
      </c>
      <c r="R1134" s="10">
        <v>0</v>
      </c>
      <c r="S1134">
        <f>fact_bookings[[#This Row],[total_room_revenue]]-fact_bookings[[#This Row],[commission_cost]]</f>
        <v>1750</v>
      </c>
      <c r="T1134" s="10">
        <f>fact_bookings[[#This Row],[number_of_rooms]]*fact_bookings[[#This Row],[LOS]]</f>
        <v>5</v>
      </c>
    </row>
    <row r="1135" spans="1:20" x14ac:dyDescent="0.2">
      <c r="A1135" t="s">
        <v>2437</v>
      </c>
      <c r="B1135" t="s">
        <v>2438</v>
      </c>
      <c r="C1135" s="1">
        <v>45389</v>
      </c>
      <c r="D1135" s="1">
        <v>45410</v>
      </c>
      <c r="E1135" s="1">
        <v>45416</v>
      </c>
      <c r="F1135" t="s">
        <v>113</v>
      </c>
      <c r="G1135" t="s">
        <v>178</v>
      </c>
      <c r="H1135" t="s">
        <v>182</v>
      </c>
      <c r="I1135" t="s">
        <v>91</v>
      </c>
      <c r="J1135" t="s">
        <v>158</v>
      </c>
      <c r="K1135">
        <v>4200</v>
      </c>
      <c r="L1135">
        <v>2</v>
      </c>
      <c r="M1135">
        <v>6</v>
      </c>
      <c r="N1135">
        <v>4</v>
      </c>
      <c r="O1135">
        <f>fact_bookings[[#This Row],[adults_count]]+fact_bookings[[#This Row],[children_count]]</f>
        <v>10</v>
      </c>
      <c r="P1135">
        <f>fact_bookings[[#This Row],[check_out_date]]-fact_bookings[[#This Row],[check_in_date]]</f>
        <v>6</v>
      </c>
      <c r="Q1135">
        <f>ABS(fact_bookings[[#This Row],[check_in_date]]-fact_bookings[[#This Row],[booking_date]])</f>
        <v>21</v>
      </c>
      <c r="R1135" s="10">
        <v>0</v>
      </c>
      <c r="S1135">
        <f>fact_bookings[[#This Row],[total_room_revenue]]-fact_bookings[[#This Row],[commission_cost]]</f>
        <v>4200</v>
      </c>
      <c r="T1135" s="10">
        <f>fact_bookings[[#This Row],[number_of_rooms]]*fact_bookings[[#This Row],[LOS]]</f>
        <v>12</v>
      </c>
    </row>
    <row r="1136" spans="1:20" x14ac:dyDescent="0.2">
      <c r="A1136" t="s">
        <v>2439</v>
      </c>
      <c r="B1136" t="s">
        <v>2440</v>
      </c>
      <c r="C1136" s="1">
        <v>45405</v>
      </c>
      <c r="D1136" s="1">
        <v>45440</v>
      </c>
      <c r="E1136" s="1">
        <v>45447</v>
      </c>
      <c r="F1136" t="s">
        <v>114</v>
      </c>
      <c r="G1136" t="s">
        <v>171</v>
      </c>
      <c r="H1136" t="s">
        <v>179</v>
      </c>
      <c r="I1136" t="s">
        <v>90</v>
      </c>
      <c r="J1136" t="s">
        <v>158</v>
      </c>
      <c r="K1136">
        <v>8400</v>
      </c>
      <c r="L1136">
        <v>1</v>
      </c>
      <c r="M1136">
        <v>2</v>
      </c>
      <c r="N1136">
        <v>1</v>
      </c>
      <c r="O1136">
        <f>fact_bookings[[#This Row],[adults_count]]+fact_bookings[[#This Row],[children_count]]</f>
        <v>3</v>
      </c>
      <c r="P1136">
        <f>fact_bookings[[#This Row],[check_out_date]]-fact_bookings[[#This Row],[check_in_date]]</f>
        <v>7</v>
      </c>
      <c r="Q1136">
        <f>ABS(fact_bookings[[#This Row],[check_in_date]]-fact_bookings[[#This Row],[booking_date]])</f>
        <v>35</v>
      </c>
      <c r="R1136" s="10">
        <v>420</v>
      </c>
      <c r="S1136">
        <f>fact_bookings[[#This Row],[total_room_revenue]]-fact_bookings[[#This Row],[commission_cost]]</f>
        <v>7980</v>
      </c>
      <c r="T1136" s="10">
        <f>fact_bookings[[#This Row],[number_of_rooms]]*fact_bookings[[#This Row],[LOS]]</f>
        <v>7</v>
      </c>
    </row>
    <row r="1137" spans="1:20" x14ac:dyDescent="0.2">
      <c r="A1137" t="s">
        <v>2441</v>
      </c>
      <c r="B1137" t="s">
        <v>2442</v>
      </c>
      <c r="C1137" s="1">
        <v>45401</v>
      </c>
      <c r="D1137" s="1">
        <v>45521</v>
      </c>
      <c r="E1137" s="1">
        <v>45523</v>
      </c>
      <c r="F1137" t="s">
        <v>113</v>
      </c>
      <c r="G1137" t="s">
        <v>178</v>
      </c>
      <c r="H1137" t="s">
        <v>182</v>
      </c>
      <c r="I1137" t="s">
        <v>90</v>
      </c>
      <c r="J1137" t="s">
        <v>173</v>
      </c>
      <c r="K1137">
        <v>1400</v>
      </c>
      <c r="L1137">
        <v>2</v>
      </c>
      <c r="M1137">
        <v>6</v>
      </c>
      <c r="N1137">
        <v>0</v>
      </c>
      <c r="O1137">
        <f>fact_bookings[[#This Row],[adults_count]]+fact_bookings[[#This Row],[children_count]]</f>
        <v>6</v>
      </c>
      <c r="P1137">
        <f>fact_bookings[[#This Row],[check_out_date]]-fact_bookings[[#This Row],[check_in_date]]</f>
        <v>2</v>
      </c>
      <c r="Q1137">
        <f>ABS(fact_bookings[[#This Row],[check_in_date]]-fact_bookings[[#This Row],[booking_date]])</f>
        <v>120</v>
      </c>
      <c r="R1137" s="10">
        <v>0</v>
      </c>
      <c r="S1137">
        <f>fact_bookings[[#This Row],[total_room_revenue]]-fact_bookings[[#This Row],[commission_cost]]</f>
        <v>1400</v>
      </c>
      <c r="T1137" s="10">
        <f>fact_bookings[[#This Row],[number_of_rooms]]*fact_bookings[[#This Row],[LOS]]</f>
        <v>4</v>
      </c>
    </row>
    <row r="1138" spans="1:20" x14ac:dyDescent="0.2">
      <c r="A1138" t="s">
        <v>2443</v>
      </c>
      <c r="B1138" t="s">
        <v>2444</v>
      </c>
      <c r="C1138" s="1">
        <v>45314</v>
      </c>
      <c r="D1138" s="1">
        <v>45368</v>
      </c>
      <c r="E1138" s="1">
        <v>45375</v>
      </c>
      <c r="F1138" t="s">
        <v>111</v>
      </c>
      <c r="G1138" t="s">
        <v>164</v>
      </c>
      <c r="H1138" t="s">
        <v>165</v>
      </c>
      <c r="I1138" t="s">
        <v>92</v>
      </c>
      <c r="J1138" t="s">
        <v>158</v>
      </c>
      <c r="K1138">
        <v>30800</v>
      </c>
      <c r="L1138">
        <v>4</v>
      </c>
      <c r="M1138">
        <v>4</v>
      </c>
      <c r="N1138">
        <v>0</v>
      </c>
      <c r="O1138">
        <f>fact_bookings[[#This Row],[adults_count]]+fact_bookings[[#This Row],[children_count]]</f>
        <v>4</v>
      </c>
      <c r="P1138">
        <f>fact_bookings[[#This Row],[check_out_date]]-fact_bookings[[#This Row],[check_in_date]]</f>
        <v>7</v>
      </c>
      <c r="Q1138">
        <f>ABS(fact_bookings[[#This Row],[check_in_date]]-fact_bookings[[#This Row],[booking_date]])</f>
        <v>54</v>
      </c>
      <c r="R1138" s="10">
        <v>6160</v>
      </c>
      <c r="S1138">
        <f>fact_bookings[[#This Row],[total_room_revenue]]-fact_bookings[[#This Row],[commission_cost]]</f>
        <v>24640</v>
      </c>
      <c r="T1138" s="10">
        <f>fact_bookings[[#This Row],[number_of_rooms]]*fact_bookings[[#This Row],[LOS]]</f>
        <v>28</v>
      </c>
    </row>
    <row r="1139" spans="1:20" x14ac:dyDescent="0.2">
      <c r="A1139" t="s">
        <v>2445</v>
      </c>
      <c r="B1139" t="s">
        <v>2446</v>
      </c>
      <c r="C1139" s="1">
        <v>45373</v>
      </c>
      <c r="D1139" s="1">
        <v>45445</v>
      </c>
      <c r="E1139" s="1">
        <v>45458</v>
      </c>
      <c r="F1139" t="s">
        <v>111</v>
      </c>
      <c r="G1139" t="s">
        <v>156</v>
      </c>
      <c r="H1139" t="s">
        <v>179</v>
      </c>
      <c r="I1139" t="s">
        <v>90</v>
      </c>
      <c r="J1139" t="s">
        <v>134</v>
      </c>
      <c r="K1139">
        <v>14300</v>
      </c>
      <c r="L1139">
        <v>1</v>
      </c>
      <c r="M1139">
        <v>2</v>
      </c>
      <c r="N1139">
        <v>0</v>
      </c>
      <c r="O1139">
        <f>fact_bookings[[#This Row],[adults_count]]+fact_bookings[[#This Row],[children_count]]</f>
        <v>2</v>
      </c>
      <c r="P1139">
        <f>fact_bookings[[#This Row],[check_out_date]]-fact_bookings[[#This Row],[check_in_date]]</f>
        <v>13</v>
      </c>
      <c r="Q1139">
        <f>ABS(fact_bookings[[#This Row],[check_in_date]]-fact_bookings[[#This Row],[booking_date]])</f>
        <v>72</v>
      </c>
      <c r="R1139" s="10">
        <v>715</v>
      </c>
      <c r="S1139">
        <f>fact_bookings[[#This Row],[total_room_revenue]]-fact_bookings[[#This Row],[commission_cost]]</f>
        <v>13585</v>
      </c>
      <c r="T1139" s="10">
        <f>fact_bookings[[#This Row],[number_of_rooms]]*fact_bookings[[#This Row],[LOS]]</f>
        <v>13</v>
      </c>
    </row>
    <row r="1140" spans="1:20" x14ac:dyDescent="0.2">
      <c r="A1140" t="s">
        <v>2447</v>
      </c>
      <c r="B1140" t="s">
        <v>2448</v>
      </c>
      <c r="C1140" s="1">
        <v>45381</v>
      </c>
      <c r="D1140" s="1">
        <v>45467</v>
      </c>
      <c r="E1140" s="1">
        <v>45477</v>
      </c>
      <c r="F1140" t="s">
        <v>113</v>
      </c>
      <c r="G1140" t="s">
        <v>190</v>
      </c>
      <c r="H1140" t="s">
        <v>228</v>
      </c>
      <c r="I1140" t="s">
        <v>89</v>
      </c>
      <c r="J1140" t="s">
        <v>158</v>
      </c>
      <c r="K1140">
        <v>7000</v>
      </c>
      <c r="L1140">
        <v>2</v>
      </c>
      <c r="M1140">
        <v>4</v>
      </c>
      <c r="N1140">
        <v>3</v>
      </c>
      <c r="O1140">
        <f>fact_bookings[[#This Row],[adults_count]]+fact_bookings[[#This Row],[children_count]]</f>
        <v>7</v>
      </c>
      <c r="P1140">
        <f>fact_bookings[[#This Row],[check_out_date]]-fact_bookings[[#This Row],[check_in_date]]</f>
        <v>10</v>
      </c>
      <c r="Q1140">
        <f>ABS(fact_bookings[[#This Row],[check_in_date]]-fact_bookings[[#This Row],[booking_date]])</f>
        <v>86</v>
      </c>
      <c r="R1140" s="10">
        <v>700</v>
      </c>
      <c r="S1140">
        <f>fact_bookings[[#This Row],[total_room_revenue]]-fact_bookings[[#This Row],[commission_cost]]</f>
        <v>6300</v>
      </c>
      <c r="T1140" s="10">
        <f>fact_bookings[[#This Row],[number_of_rooms]]*fact_bookings[[#This Row],[LOS]]</f>
        <v>20</v>
      </c>
    </row>
    <row r="1141" spans="1:20" x14ac:dyDescent="0.2">
      <c r="A1141" t="s">
        <v>2449</v>
      </c>
      <c r="B1141" t="s">
        <v>2450</v>
      </c>
      <c r="C1141" s="1">
        <v>45321</v>
      </c>
      <c r="D1141" s="1">
        <v>45355</v>
      </c>
      <c r="E1141" s="1">
        <v>45358</v>
      </c>
      <c r="F1141" t="s">
        <v>110</v>
      </c>
      <c r="G1141" t="s">
        <v>190</v>
      </c>
      <c r="H1141" t="s">
        <v>203</v>
      </c>
      <c r="I1141" t="s">
        <v>92</v>
      </c>
      <c r="J1141" t="s">
        <v>158</v>
      </c>
      <c r="K1141">
        <v>8250</v>
      </c>
      <c r="L1141">
        <v>5</v>
      </c>
      <c r="M1141">
        <v>5</v>
      </c>
      <c r="N1141">
        <v>4</v>
      </c>
      <c r="O1141">
        <f>fact_bookings[[#This Row],[adults_count]]+fact_bookings[[#This Row],[children_count]]</f>
        <v>9</v>
      </c>
      <c r="P1141">
        <f>fact_bookings[[#This Row],[check_out_date]]-fact_bookings[[#This Row],[check_in_date]]</f>
        <v>3</v>
      </c>
      <c r="Q1141">
        <f>ABS(fact_bookings[[#This Row],[check_in_date]]-fact_bookings[[#This Row],[booking_date]])</f>
        <v>34</v>
      </c>
      <c r="R1141" s="10">
        <v>1402.5</v>
      </c>
      <c r="S1141">
        <f>fact_bookings[[#This Row],[total_room_revenue]]-fact_bookings[[#This Row],[commission_cost]]</f>
        <v>6847.5</v>
      </c>
      <c r="T1141" s="10">
        <f>fact_bookings[[#This Row],[number_of_rooms]]*fact_bookings[[#This Row],[LOS]]</f>
        <v>15</v>
      </c>
    </row>
    <row r="1142" spans="1:20" x14ac:dyDescent="0.2">
      <c r="A1142" t="s">
        <v>2451</v>
      </c>
      <c r="B1142" t="s">
        <v>2452</v>
      </c>
      <c r="C1142" s="1">
        <v>45317</v>
      </c>
      <c r="D1142" s="1">
        <v>45372</v>
      </c>
      <c r="E1142" s="1">
        <v>45381</v>
      </c>
      <c r="F1142" t="s">
        <v>113</v>
      </c>
      <c r="G1142" t="s">
        <v>168</v>
      </c>
      <c r="H1142" t="s">
        <v>203</v>
      </c>
      <c r="I1142" t="s">
        <v>89</v>
      </c>
      <c r="J1142" t="s">
        <v>173</v>
      </c>
      <c r="K1142">
        <v>6300</v>
      </c>
      <c r="L1142">
        <v>2</v>
      </c>
      <c r="M1142">
        <v>6</v>
      </c>
      <c r="N1142">
        <v>2</v>
      </c>
      <c r="O1142">
        <f>fact_bookings[[#This Row],[adults_count]]+fact_bookings[[#This Row],[children_count]]</f>
        <v>8</v>
      </c>
      <c r="P1142">
        <f>fact_bookings[[#This Row],[check_out_date]]-fact_bookings[[#This Row],[check_in_date]]</f>
        <v>9</v>
      </c>
      <c r="Q1142">
        <f>ABS(fact_bookings[[#This Row],[check_in_date]]-fact_bookings[[#This Row],[booking_date]])</f>
        <v>55</v>
      </c>
      <c r="R1142" s="10">
        <v>1071</v>
      </c>
      <c r="S1142">
        <f>fact_bookings[[#This Row],[total_room_revenue]]-fact_bookings[[#This Row],[commission_cost]]</f>
        <v>5229</v>
      </c>
      <c r="T1142" s="10">
        <f>fact_bookings[[#This Row],[number_of_rooms]]*fact_bookings[[#This Row],[LOS]]</f>
        <v>18</v>
      </c>
    </row>
    <row r="1143" spans="1:20" x14ac:dyDescent="0.2">
      <c r="A1143" t="s">
        <v>2453</v>
      </c>
      <c r="B1143" t="s">
        <v>2454</v>
      </c>
      <c r="C1143" s="1">
        <v>45386</v>
      </c>
      <c r="D1143" s="1">
        <v>45425</v>
      </c>
      <c r="E1143" s="1">
        <v>45430</v>
      </c>
      <c r="F1143" t="s">
        <v>113</v>
      </c>
      <c r="G1143" t="s">
        <v>185</v>
      </c>
      <c r="H1143" t="s">
        <v>165</v>
      </c>
      <c r="I1143" t="s">
        <v>89</v>
      </c>
      <c r="J1143" t="s">
        <v>158</v>
      </c>
      <c r="K1143">
        <v>5250</v>
      </c>
      <c r="L1143">
        <v>3</v>
      </c>
      <c r="M1143">
        <v>9</v>
      </c>
      <c r="N1143">
        <v>1</v>
      </c>
      <c r="O1143">
        <f>fact_bookings[[#This Row],[adults_count]]+fact_bookings[[#This Row],[children_count]]</f>
        <v>10</v>
      </c>
      <c r="P1143">
        <f>fact_bookings[[#This Row],[check_out_date]]-fact_bookings[[#This Row],[check_in_date]]</f>
        <v>5</v>
      </c>
      <c r="Q1143">
        <f>ABS(fact_bookings[[#This Row],[check_in_date]]-fact_bookings[[#This Row],[booking_date]])</f>
        <v>39</v>
      </c>
      <c r="R1143" s="10">
        <v>1050</v>
      </c>
      <c r="S1143">
        <f>fact_bookings[[#This Row],[total_room_revenue]]-fact_bookings[[#This Row],[commission_cost]]</f>
        <v>4200</v>
      </c>
      <c r="T1143" s="10">
        <f>fact_bookings[[#This Row],[number_of_rooms]]*fact_bookings[[#This Row],[LOS]]</f>
        <v>15</v>
      </c>
    </row>
    <row r="1144" spans="1:20" x14ac:dyDescent="0.2">
      <c r="A1144" t="s">
        <v>2455</v>
      </c>
      <c r="B1144" t="s">
        <v>2456</v>
      </c>
      <c r="C1144" s="1">
        <v>45370</v>
      </c>
      <c r="D1144" s="1">
        <v>45382</v>
      </c>
      <c r="E1144" s="1">
        <v>45384</v>
      </c>
      <c r="F1144" t="s">
        <v>114</v>
      </c>
      <c r="G1144" t="s">
        <v>171</v>
      </c>
      <c r="H1144" t="s">
        <v>182</v>
      </c>
      <c r="I1144" t="s">
        <v>89</v>
      </c>
      <c r="J1144" t="s">
        <v>158</v>
      </c>
      <c r="K1144">
        <v>4800</v>
      </c>
      <c r="L1144">
        <v>2</v>
      </c>
      <c r="M1144">
        <v>4</v>
      </c>
      <c r="N1144">
        <v>0</v>
      </c>
      <c r="O1144">
        <f>fact_bookings[[#This Row],[adults_count]]+fact_bookings[[#This Row],[children_count]]</f>
        <v>4</v>
      </c>
      <c r="P1144">
        <f>fact_bookings[[#This Row],[check_out_date]]-fact_bookings[[#This Row],[check_in_date]]</f>
        <v>2</v>
      </c>
      <c r="Q1144">
        <f>ABS(fact_bookings[[#This Row],[check_in_date]]-fact_bookings[[#This Row],[booking_date]])</f>
        <v>12</v>
      </c>
      <c r="R1144" s="10">
        <v>0</v>
      </c>
      <c r="S1144">
        <f>fact_bookings[[#This Row],[total_room_revenue]]-fact_bookings[[#This Row],[commission_cost]]</f>
        <v>4800</v>
      </c>
      <c r="T1144" s="10">
        <f>fact_bookings[[#This Row],[number_of_rooms]]*fact_bookings[[#This Row],[LOS]]</f>
        <v>4</v>
      </c>
    </row>
    <row r="1145" spans="1:20" x14ac:dyDescent="0.2">
      <c r="A1145" t="s">
        <v>2457</v>
      </c>
      <c r="B1145" t="s">
        <v>2458</v>
      </c>
      <c r="C1145" s="1">
        <v>45375</v>
      </c>
      <c r="D1145" s="1">
        <v>45419</v>
      </c>
      <c r="E1145" s="1">
        <v>45431</v>
      </c>
      <c r="F1145" t="s">
        <v>113</v>
      </c>
      <c r="G1145" t="s">
        <v>185</v>
      </c>
      <c r="H1145" t="s">
        <v>179</v>
      </c>
      <c r="I1145" t="s">
        <v>93</v>
      </c>
      <c r="J1145" t="s">
        <v>158</v>
      </c>
      <c r="K1145">
        <v>4200</v>
      </c>
      <c r="L1145">
        <v>1</v>
      </c>
      <c r="M1145">
        <v>1</v>
      </c>
      <c r="N1145">
        <v>1</v>
      </c>
      <c r="O1145">
        <f>fact_bookings[[#This Row],[adults_count]]+fact_bookings[[#This Row],[children_count]]</f>
        <v>2</v>
      </c>
      <c r="P1145">
        <f>fact_bookings[[#This Row],[check_out_date]]-fact_bookings[[#This Row],[check_in_date]]</f>
        <v>12</v>
      </c>
      <c r="Q1145">
        <f>ABS(fact_bookings[[#This Row],[check_in_date]]-fact_bookings[[#This Row],[booking_date]])</f>
        <v>44</v>
      </c>
      <c r="R1145" s="10">
        <v>210</v>
      </c>
      <c r="S1145">
        <f>fact_bookings[[#This Row],[total_room_revenue]]-fact_bookings[[#This Row],[commission_cost]]</f>
        <v>3990</v>
      </c>
      <c r="T1145" s="10">
        <f>fact_bookings[[#This Row],[number_of_rooms]]*fact_bookings[[#This Row],[LOS]]</f>
        <v>12</v>
      </c>
    </row>
    <row r="1146" spans="1:20" x14ac:dyDescent="0.2">
      <c r="A1146" t="s">
        <v>2459</v>
      </c>
      <c r="B1146" t="s">
        <v>2460</v>
      </c>
      <c r="C1146" s="1">
        <v>45359</v>
      </c>
      <c r="D1146" s="1">
        <v>45428</v>
      </c>
      <c r="E1146" s="1">
        <v>45429</v>
      </c>
      <c r="F1146" t="s">
        <v>112</v>
      </c>
      <c r="G1146" t="s">
        <v>171</v>
      </c>
      <c r="H1146" t="s">
        <v>203</v>
      </c>
      <c r="I1146" t="s">
        <v>93</v>
      </c>
      <c r="J1146" t="s">
        <v>133</v>
      </c>
      <c r="K1146">
        <v>0</v>
      </c>
      <c r="L1146">
        <v>6</v>
      </c>
      <c r="M1146">
        <v>0</v>
      </c>
      <c r="N1146">
        <v>0</v>
      </c>
      <c r="O1146">
        <f>fact_bookings[[#This Row],[adults_count]]+fact_bookings[[#This Row],[children_count]]</f>
        <v>0</v>
      </c>
      <c r="P1146">
        <f>fact_bookings[[#This Row],[check_out_date]]-fact_bookings[[#This Row],[check_in_date]]</f>
        <v>1</v>
      </c>
      <c r="Q1146">
        <f>ABS(fact_bookings[[#This Row],[check_in_date]]-fact_bookings[[#This Row],[booking_date]])</f>
        <v>69</v>
      </c>
      <c r="R1146" s="10">
        <v>0</v>
      </c>
      <c r="S1146">
        <f>fact_bookings[[#This Row],[total_room_revenue]]-fact_bookings[[#This Row],[commission_cost]]</f>
        <v>0</v>
      </c>
      <c r="T1146" s="10">
        <f>fact_bookings[[#This Row],[number_of_rooms]]*fact_bookings[[#This Row],[LOS]]</f>
        <v>6</v>
      </c>
    </row>
    <row r="1147" spans="1:20" x14ac:dyDescent="0.2">
      <c r="A1147" t="s">
        <v>2461</v>
      </c>
      <c r="B1147" t="s">
        <v>2462</v>
      </c>
      <c r="C1147" s="1">
        <v>45322</v>
      </c>
      <c r="D1147" s="1">
        <v>45411</v>
      </c>
      <c r="E1147" s="1">
        <v>45416</v>
      </c>
      <c r="F1147" t="s">
        <v>114</v>
      </c>
      <c r="G1147" t="s">
        <v>164</v>
      </c>
      <c r="H1147" t="s">
        <v>161</v>
      </c>
      <c r="I1147" t="s">
        <v>92</v>
      </c>
      <c r="J1147" t="s">
        <v>158</v>
      </c>
      <c r="K1147">
        <v>6000</v>
      </c>
      <c r="L1147">
        <v>1</v>
      </c>
      <c r="M1147">
        <v>2</v>
      </c>
      <c r="N1147">
        <v>1</v>
      </c>
      <c r="O1147">
        <f>fact_bookings[[#This Row],[adults_count]]+fact_bookings[[#This Row],[children_count]]</f>
        <v>3</v>
      </c>
      <c r="P1147">
        <f>fact_bookings[[#This Row],[check_out_date]]-fact_bookings[[#This Row],[check_in_date]]</f>
        <v>5</v>
      </c>
      <c r="Q1147">
        <f>ABS(fact_bookings[[#This Row],[check_in_date]]-fact_bookings[[#This Row],[booking_date]])</f>
        <v>89</v>
      </c>
      <c r="R1147" s="10">
        <v>900</v>
      </c>
      <c r="S1147">
        <f>fact_bookings[[#This Row],[total_room_revenue]]-fact_bookings[[#This Row],[commission_cost]]</f>
        <v>5100</v>
      </c>
      <c r="T1147" s="10">
        <f>fact_bookings[[#This Row],[number_of_rooms]]*fact_bookings[[#This Row],[LOS]]</f>
        <v>5</v>
      </c>
    </row>
    <row r="1148" spans="1:20" x14ac:dyDescent="0.2">
      <c r="A1148" t="s">
        <v>2463</v>
      </c>
      <c r="B1148" t="s">
        <v>2464</v>
      </c>
      <c r="C1148" s="1">
        <v>45384</v>
      </c>
      <c r="D1148" s="1">
        <v>45433</v>
      </c>
      <c r="E1148" s="1">
        <v>45435</v>
      </c>
      <c r="F1148" t="s">
        <v>113</v>
      </c>
      <c r="G1148" t="s">
        <v>156</v>
      </c>
      <c r="H1148" t="s">
        <v>157</v>
      </c>
      <c r="I1148" t="s">
        <v>89</v>
      </c>
      <c r="J1148" t="s">
        <v>158</v>
      </c>
      <c r="K1148">
        <v>1400</v>
      </c>
      <c r="L1148">
        <v>2</v>
      </c>
      <c r="M1148">
        <v>4</v>
      </c>
      <c r="N1148">
        <v>1</v>
      </c>
      <c r="O1148">
        <f>fact_bookings[[#This Row],[adults_count]]+fact_bookings[[#This Row],[children_count]]</f>
        <v>5</v>
      </c>
      <c r="P1148">
        <f>fact_bookings[[#This Row],[check_out_date]]-fact_bookings[[#This Row],[check_in_date]]</f>
        <v>2</v>
      </c>
      <c r="Q1148">
        <f>ABS(fact_bookings[[#This Row],[check_in_date]]-fact_bookings[[#This Row],[booking_date]])</f>
        <v>49</v>
      </c>
      <c r="R1148" s="10">
        <v>0</v>
      </c>
      <c r="S1148">
        <f>fact_bookings[[#This Row],[total_room_revenue]]-fact_bookings[[#This Row],[commission_cost]]</f>
        <v>1400</v>
      </c>
      <c r="T1148" s="10">
        <f>fact_bookings[[#This Row],[number_of_rooms]]*fact_bookings[[#This Row],[LOS]]</f>
        <v>4</v>
      </c>
    </row>
    <row r="1149" spans="1:20" x14ac:dyDescent="0.2">
      <c r="A1149" t="s">
        <v>2465</v>
      </c>
      <c r="B1149" t="s">
        <v>2466</v>
      </c>
      <c r="C1149" s="1">
        <v>45393</v>
      </c>
      <c r="D1149" s="1">
        <v>45471</v>
      </c>
      <c r="E1149" s="1">
        <v>45481</v>
      </c>
      <c r="F1149" t="s">
        <v>113</v>
      </c>
      <c r="G1149" t="s">
        <v>156</v>
      </c>
      <c r="H1149" t="s">
        <v>172</v>
      </c>
      <c r="I1149" t="s">
        <v>92</v>
      </c>
      <c r="J1149" t="s">
        <v>173</v>
      </c>
      <c r="K1149">
        <v>3500</v>
      </c>
      <c r="L1149">
        <v>1</v>
      </c>
      <c r="M1149">
        <v>3</v>
      </c>
      <c r="N1149">
        <v>0</v>
      </c>
      <c r="O1149">
        <f>fact_bookings[[#This Row],[adults_count]]+fact_bookings[[#This Row],[children_count]]</f>
        <v>3</v>
      </c>
      <c r="P1149">
        <f>fact_bookings[[#This Row],[check_out_date]]-fact_bookings[[#This Row],[check_in_date]]</f>
        <v>10</v>
      </c>
      <c r="Q1149">
        <f>ABS(fact_bookings[[#This Row],[check_in_date]]-fact_bookings[[#This Row],[booking_date]])</f>
        <v>78</v>
      </c>
      <c r="R1149" s="10">
        <v>0</v>
      </c>
      <c r="S1149">
        <f>fact_bookings[[#This Row],[total_room_revenue]]-fact_bookings[[#This Row],[commission_cost]]</f>
        <v>3500</v>
      </c>
      <c r="T1149" s="10">
        <f>fact_bookings[[#This Row],[number_of_rooms]]*fact_bookings[[#This Row],[LOS]]</f>
        <v>10</v>
      </c>
    </row>
    <row r="1150" spans="1:20" x14ac:dyDescent="0.2">
      <c r="A1150" t="s">
        <v>2467</v>
      </c>
      <c r="B1150" t="s">
        <v>2468</v>
      </c>
      <c r="C1150" s="1">
        <v>45327</v>
      </c>
      <c r="D1150" s="1">
        <v>45343</v>
      </c>
      <c r="E1150" s="1">
        <v>45357</v>
      </c>
      <c r="F1150" t="s">
        <v>113</v>
      </c>
      <c r="G1150" t="s">
        <v>164</v>
      </c>
      <c r="H1150" t="s">
        <v>161</v>
      </c>
      <c r="I1150" t="s">
        <v>92</v>
      </c>
      <c r="J1150" t="s">
        <v>158</v>
      </c>
      <c r="K1150">
        <v>19600</v>
      </c>
      <c r="L1150">
        <v>4</v>
      </c>
      <c r="M1150">
        <v>12</v>
      </c>
      <c r="N1150">
        <v>4</v>
      </c>
      <c r="O1150">
        <f>fact_bookings[[#This Row],[adults_count]]+fact_bookings[[#This Row],[children_count]]</f>
        <v>16</v>
      </c>
      <c r="P1150">
        <f>fact_bookings[[#This Row],[check_out_date]]-fact_bookings[[#This Row],[check_in_date]]</f>
        <v>14</v>
      </c>
      <c r="Q1150">
        <f>ABS(fact_bookings[[#This Row],[check_in_date]]-fact_bookings[[#This Row],[booking_date]])</f>
        <v>16</v>
      </c>
      <c r="R1150" s="10">
        <v>2940</v>
      </c>
      <c r="S1150">
        <f>fact_bookings[[#This Row],[total_room_revenue]]-fact_bookings[[#This Row],[commission_cost]]</f>
        <v>16660</v>
      </c>
      <c r="T1150" s="10">
        <f>fact_bookings[[#This Row],[number_of_rooms]]*fact_bookings[[#This Row],[LOS]]</f>
        <v>56</v>
      </c>
    </row>
    <row r="1151" spans="1:20" x14ac:dyDescent="0.2">
      <c r="A1151" t="s">
        <v>2469</v>
      </c>
      <c r="B1151" t="s">
        <v>2470</v>
      </c>
      <c r="C1151" s="1">
        <v>45394</v>
      </c>
      <c r="D1151" s="1">
        <v>45436</v>
      </c>
      <c r="E1151" s="1">
        <v>45440</v>
      </c>
      <c r="F1151" t="s">
        <v>113</v>
      </c>
      <c r="G1151" t="s">
        <v>171</v>
      </c>
      <c r="H1151" t="s">
        <v>165</v>
      </c>
      <c r="I1151" t="s">
        <v>89</v>
      </c>
      <c r="J1151" t="s">
        <v>158</v>
      </c>
      <c r="K1151">
        <v>2800</v>
      </c>
      <c r="L1151">
        <v>2</v>
      </c>
      <c r="M1151">
        <v>6</v>
      </c>
      <c r="N1151">
        <v>0</v>
      </c>
      <c r="O1151">
        <f>fact_bookings[[#This Row],[adults_count]]+fact_bookings[[#This Row],[children_count]]</f>
        <v>6</v>
      </c>
      <c r="P1151">
        <f>fact_bookings[[#This Row],[check_out_date]]-fact_bookings[[#This Row],[check_in_date]]</f>
        <v>4</v>
      </c>
      <c r="Q1151">
        <f>ABS(fact_bookings[[#This Row],[check_in_date]]-fact_bookings[[#This Row],[booking_date]])</f>
        <v>42</v>
      </c>
      <c r="R1151" s="10">
        <v>560</v>
      </c>
      <c r="S1151">
        <f>fact_bookings[[#This Row],[total_room_revenue]]-fact_bookings[[#This Row],[commission_cost]]</f>
        <v>2240</v>
      </c>
      <c r="T1151" s="10">
        <f>fact_bookings[[#This Row],[number_of_rooms]]*fact_bookings[[#This Row],[LOS]]</f>
        <v>8</v>
      </c>
    </row>
    <row r="1152" spans="1:20" x14ac:dyDescent="0.2">
      <c r="A1152" t="s">
        <v>2471</v>
      </c>
      <c r="B1152" t="s">
        <v>2472</v>
      </c>
      <c r="C1152" s="1">
        <v>45338</v>
      </c>
      <c r="D1152" s="1">
        <v>45345</v>
      </c>
      <c r="E1152" s="1">
        <v>45359</v>
      </c>
      <c r="F1152" t="s">
        <v>111</v>
      </c>
      <c r="G1152" t="s">
        <v>164</v>
      </c>
      <c r="H1152" t="s">
        <v>179</v>
      </c>
      <c r="I1152" t="s">
        <v>90</v>
      </c>
      <c r="J1152" t="s">
        <v>158</v>
      </c>
      <c r="K1152">
        <v>61600</v>
      </c>
      <c r="L1152">
        <v>4</v>
      </c>
      <c r="M1152">
        <v>8</v>
      </c>
      <c r="N1152">
        <v>2</v>
      </c>
      <c r="O1152">
        <f>fact_bookings[[#This Row],[adults_count]]+fact_bookings[[#This Row],[children_count]]</f>
        <v>10</v>
      </c>
      <c r="P1152">
        <f>fact_bookings[[#This Row],[check_out_date]]-fact_bookings[[#This Row],[check_in_date]]</f>
        <v>14</v>
      </c>
      <c r="Q1152">
        <f>ABS(fact_bookings[[#This Row],[check_in_date]]-fact_bookings[[#This Row],[booking_date]])</f>
        <v>7</v>
      </c>
      <c r="R1152" s="10">
        <v>3080</v>
      </c>
      <c r="S1152">
        <f>fact_bookings[[#This Row],[total_room_revenue]]-fact_bookings[[#This Row],[commission_cost]]</f>
        <v>58520</v>
      </c>
      <c r="T1152" s="10">
        <f>fact_bookings[[#This Row],[number_of_rooms]]*fact_bookings[[#This Row],[LOS]]</f>
        <v>56</v>
      </c>
    </row>
    <row r="1153" spans="1:20" x14ac:dyDescent="0.2">
      <c r="A1153" t="s">
        <v>2473</v>
      </c>
      <c r="B1153" t="s">
        <v>2474</v>
      </c>
      <c r="C1153" s="1">
        <v>45364</v>
      </c>
      <c r="D1153" s="1">
        <v>45398</v>
      </c>
      <c r="E1153" s="1">
        <v>45408</v>
      </c>
      <c r="F1153" t="s">
        <v>113</v>
      </c>
      <c r="G1153" t="s">
        <v>190</v>
      </c>
      <c r="H1153" t="s">
        <v>161</v>
      </c>
      <c r="I1153" t="s">
        <v>92</v>
      </c>
      <c r="J1153" t="s">
        <v>158</v>
      </c>
      <c r="K1153">
        <v>10500</v>
      </c>
      <c r="L1153">
        <v>3</v>
      </c>
      <c r="M1153">
        <v>6</v>
      </c>
      <c r="N1153">
        <v>2</v>
      </c>
      <c r="O1153">
        <f>fact_bookings[[#This Row],[adults_count]]+fact_bookings[[#This Row],[children_count]]</f>
        <v>8</v>
      </c>
      <c r="P1153">
        <f>fact_bookings[[#This Row],[check_out_date]]-fact_bookings[[#This Row],[check_in_date]]</f>
        <v>10</v>
      </c>
      <c r="Q1153">
        <f>ABS(fact_bookings[[#This Row],[check_in_date]]-fact_bookings[[#This Row],[booking_date]])</f>
        <v>34</v>
      </c>
      <c r="R1153" s="10">
        <v>1575</v>
      </c>
      <c r="S1153">
        <f>fact_bookings[[#This Row],[total_room_revenue]]-fact_bookings[[#This Row],[commission_cost]]</f>
        <v>8925</v>
      </c>
      <c r="T1153" s="10">
        <f>fact_bookings[[#This Row],[number_of_rooms]]*fact_bookings[[#This Row],[LOS]]</f>
        <v>30</v>
      </c>
    </row>
    <row r="1154" spans="1:20" x14ac:dyDescent="0.2">
      <c r="A1154" t="s">
        <v>2475</v>
      </c>
      <c r="B1154" t="s">
        <v>2476</v>
      </c>
      <c r="C1154" s="1">
        <v>45355</v>
      </c>
      <c r="D1154" s="1">
        <v>45428</v>
      </c>
      <c r="E1154" s="1">
        <v>45436</v>
      </c>
      <c r="F1154" t="s">
        <v>113</v>
      </c>
      <c r="G1154" t="s">
        <v>178</v>
      </c>
      <c r="H1154" t="s">
        <v>179</v>
      </c>
      <c r="I1154" t="s">
        <v>90</v>
      </c>
      <c r="J1154" t="s">
        <v>158</v>
      </c>
      <c r="K1154">
        <v>2800</v>
      </c>
      <c r="L1154">
        <v>1</v>
      </c>
      <c r="M1154">
        <v>2</v>
      </c>
      <c r="N1154">
        <v>0</v>
      </c>
      <c r="O1154">
        <f>fact_bookings[[#This Row],[adults_count]]+fact_bookings[[#This Row],[children_count]]</f>
        <v>2</v>
      </c>
      <c r="P1154">
        <f>fact_bookings[[#This Row],[check_out_date]]-fact_bookings[[#This Row],[check_in_date]]</f>
        <v>8</v>
      </c>
      <c r="Q1154">
        <f>ABS(fact_bookings[[#This Row],[check_in_date]]-fact_bookings[[#This Row],[booking_date]])</f>
        <v>73</v>
      </c>
      <c r="R1154" s="10">
        <v>140</v>
      </c>
      <c r="S1154">
        <f>fact_bookings[[#This Row],[total_room_revenue]]-fact_bookings[[#This Row],[commission_cost]]</f>
        <v>2660</v>
      </c>
      <c r="T1154" s="10">
        <f>fact_bookings[[#This Row],[number_of_rooms]]*fact_bookings[[#This Row],[LOS]]</f>
        <v>8</v>
      </c>
    </row>
    <row r="1155" spans="1:20" x14ac:dyDescent="0.2">
      <c r="A1155" t="s">
        <v>2477</v>
      </c>
      <c r="B1155" t="s">
        <v>2478</v>
      </c>
      <c r="C1155" s="1">
        <v>45325</v>
      </c>
      <c r="D1155" s="1">
        <v>45330</v>
      </c>
      <c r="E1155" s="1">
        <v>45338</v>
      </c>
      <c r="F1155" t="s">
        <v>113</v>
      </c>
      <c r="G1155" t="s">
        <v>178</v>
      </c>
      <c r="H1155" t="s">
        <v>165</v>
      </c>
      <c r="I1155" t="s">
        <v>89</v>
      </c>
      <c r="J1155" t="s">
        <v>158</v>
      </c>
      <c r="K1155">
        <v>8400</v>
      </c>
      <c r="L1155">
        <v>3</v>
      </c>
      <c r="M1155">
        <v>6</v>
      </c>
      <c r="N1155">
        <v>3</v>
      </c>
      <c r="O1155">
        <f>fact_bookings[[#This Row],[adults_count]]+fact_bookings[[#This Row],[children_count]]</f>
        <v>9</v>
      </c>
      <c r="P1155">
        <f>fact_bookings[[#This Row],[check_out_date]]-fact_bookings[[#This Row],[check_in_date]]</f>
        <v>8</v>
      </c>
      <c r="Q1155">
        <f>ABS(fact_bookings[[#This Row],[check_in_date]]-fact_bookings[[#This Row],[booking_date]])</f>
        <v>5</v>
      </c>
      <c r="R1155" s="10">
        <v>1680</v>
      </c>
      <c r="S1155">
        <f>fact_bookings[[#This Row],[total_room_revenue]]-fact_bookings[[#This Row],[commission_cost]]</f>
        <v>6720</v>
      </c>
      <c r="T1155" s="10">
        <f>fact_bookings[[#This Row],[number_of_rooms]]*fact_bookings[[#This Row],[LOS]]</f>
        <v>24</v>
      </c>
    </row>
    <row r="1156" spans="1:20" x14ac:dyDescent="0.2">
      <c r="A1156" t="s">
        <v>2479</v>
      </c>
      <c r="B1156" t="s">
        <v>2480</v>
      </c>
      <c r="C1156" s="1">
        <v>45344</v>
      </c>
      <c r="D1156" s="1">
        <v>45374</v>
      </c>
      <c r="E1156" s="1">
        <v>45376</v>
      </c>
      <c r="F1156" t="s">
        <v>113</v>
      </c>
      <c r="G1156" t="s">
        <v>171</v>
      </c>
      <c r="H1156" t="s">
        <v>203</v>
      </c>
      <c r="I1156" t="s">
        <v>90</v>
      </c>
      <c r="J1156" t="s">
        <v>158</v>
      </c>
      <c r="K1156">
        <v>3500</v>
      </c>
      <c r="L1156">
        <v>5</v>
      </c>
      <c r="M1156">
        <v>15</v>
      </c>
      <c r="N1156">
        <v>5</v>
      </c>
      <c r="O1156">
        <f>fact_bookings[[#This Row],[adults_count]]+fact_bookings[[#This Row],[children_count]]</f>
        <v>20</v>
      </c>
      <c r="P1156">
        <f>fact_bookings[[#This Row],[check_out_date]]-fact_bookings[[#This Row],[check_in_date]]</f>
        <v>2</v>
      </c>
      <c r="Q1156">
        <f>ABS(fact_bookings[[#This Row],[check_in_date]]-fact_bookings[[#This Row],[booking_date]])</f>
        <v>30</v>
      </c>
      <c r="R1156" s="10">
        <v>595</v>
      </c>
      <c r="S1156">
        <f>fact_bookings[[#This Row],[total_room_revenue]]-fact_bookings[[#This Row],[commission_cost]]</f>
        <v>2905</v>
      </c>
      <c r="T1156" s="10">
        <f>fact_bookings[[#This Row],[number_of_rooms]]*fact_bookings[[#This Row],[LOS]]</f>
        <v>10</v>
      </c>
    </row>
    <row r="1157" spans="1:20" x14ac:dyDescent="0.2">
      <c r="A1157" t="s">
        <v>2481</v>
      </c>
      <c r="B1157" t="s">
        <v>2482</v>
      </c>
      <c r="C1157" s="1">
        <v>45351</v>
      </c>
      <c r="D1157" s="1">
        <v>45435</v>
      </c>
      <c r="E1157" s="1">
        <v>45445</v>
      </c>
      <c r="F1157" t="s">
        <v>112</v>
      </c>
      <c r="G1157" t="s">
        <v>168</v>
      </c>
      <c r="H1157" t="s">
        <v>161</v>
      </c>
      <c r="I1157" t="s">
        <v>89</v>
      </c>
      <c r="J1157" t="s">
        <v>158</v>
      </c>
      <c r="K1157">
        <v>16000</v>
      </c>
      <c r="L1157">
        <v>2</v>
      </c>
      <c r="M1157">
        <v>6</v>
      </c>
      <c r="N1157">
        <v>3</v>
      </c>
      <c r="O1157">
        <f>fact_bookings[[#This Row],[adults_count]]+fact_bookings[[#This Row],[children_count]]</f>
        <v>9</v>
      </c>
      <c r="P1157">
        <f>fact_bookings[[#This Row],[check_out_date]]-fact_bookings[[#This Row],[check_in_date]]</f>
        <v>10</v>
      </c>
      <c r="Q1157">
        <f>ABS(fact_bookings[[#This Row],[check_in_date]]-fact_bookings[[#This Row],[booking_date]])</f>
        <v>84</v>
      </c>
      <c r="R1157" s="10">
        <v>2400</v>
      </c>
      <c r="S1157">
        <f>fact_bookings[[#This Row],[total_room_revenue]]-fact_bookings[[#This Row],[commission_cost]]</f>
        <v>13600</v>
      </c>
      <c r="T1157" s="10">
        <f>fact_bookings[[#This Row],[number_of_rooms]]*fact_bookings[[#This Row],[LOS]]</f>
        <v>20</v>
      </c>
    </row>
    <row r="1158" spans="1:20" x14ac:dyDescent="0.2">
      <c r="A1158" t="s">
        <v>2483</v>
      </c>
      <c r="B1158" t="s">
        <v>2484</v>
      </c>
      <c r="C1158" s="1">
        <v>45325</v>
      </c>
      <c r="D1158" s="1">
        <v>45372</v>
      </c>
      <c r="E1158" s="1">
        <v>45377</v>
      </c>
      <c r="F1158" t="s">
        <v>113</v>
      </c>
      <c r="G1158" t="s">
        <v>190</v>
      </c>
      <c r="H1158" t="s">
        <v>172</v>
      </c>
      <c r="I1158" t="s">
        <v>93</v>
      </c>
      <c r="J1158" t="s">
        <v>158</v>
      </c>
      <c r="K1158">
        <v>1750</v>
      </c>
      <c r="L1158">
        <v>1</v>
      </c>
      <c r="M1158">
        <v>2</v>
      </c>
      <c r="N1158">
        <v>0</v>
      </c>
      <c r="O1158">
        <f>fact_bookings[[#This Row],[adults_count]]+fact_bookings[[#This Row],[children_count]]</f>
        <v>2</v>
      </c>
      <c r="P1158">
        <f>fact_bookings[[#This Row],[check_out_date]]-fact_bookings[[#This Row],[check_in_date]]</f>
        <v>5</v>
      </c>
      <c r="Q1158">
        <f>ABS(fact_bookings[[#This Row],[check_in_date]]-fact_bookings[[#This Row],[booking_date]])</f>
        <v>47</v>
      </c>
      <c r="R1158" s="10">
        <v>0</v>
      </c>
      <c r="S1158">
        <f>fact_bookings[[#This Row],[total_room_revenue]]-fact_bookings[[#This Row],[commission_cost]]</f>
        <v>1750</v>
      </c>
      <c r="T1158" s="10">
        <f>fact_bookings[[#This Row],[number_of_rooms]]*fact_bookings[[#This Row],[LOS]]</f>
        <v>5</v>
      </c>
    </row>
    <row r="1159" spans="1:20" x14ac:dyDescent="0.2">
      <c r="A1159" t="s">
        <v>2485</v>
      </c>
      <c r="B1159" t="s">
        <v>2486</v>
      </c>
      <c r="C1159" s="1">
        <v>45368</v>
      </c>
      <c r="D1159" s="1">
        <v>45430</v>
      </c>
      <c r="E1159" s="1">
        <v>45435</v>
      </c>
      <c r="F1159" t="s">
        <v>114</v>
      </c>
      <c r="G1159" t="s">
        <v>185</v>
      </c>
      <c r="H1159" t="s">
        <v>203</v>
      </c>
      <c r="I1159" t="s">
        <v>89</v>
      </c>
      <c r="J1159" t="s">
        <v>158</v>
      </c>
      <c r="K1159">
        <v>6000</v>
      </c>
      <c r="L1159">
        <v>1</v>
      </c>
      <c r="M1159">
        <v>2</v>
      </c>
      <c r="N1159">
        <v>0</v>
      </c>
      <c r="O1159">
        <f>fact_bookings[[#This Row],[adults_count]]+fact_bookings[[#This Row],[children_count]]</f>
        <v>2</v>
      </c>
      <c r="P1159">
        <f>fact_bookings[[#This Row],[check_out_date]]-fact_bookings[[#This Row],[check_in_date]]</f>
        <v>5</v>
      </c>
      <c r="Q1159">
        <f>ABS(fact_bookings[[#This Row],[check_in_date]]-fact_bookings[[#This Row],[booking_date]])</f>
        <v>62</v>
      </c>
      <c r="R1159" s="10">
        <v>1020</v>
      </c>
      <c r="S1159">
        <f>fact_bookings[[#This Row],[total_room_revenue]]-fact_bookings[[#This Row],[commission_cost]]</f>
        <v>4980</v>
      </c>
      <c r="T1159" s="10">
        <f>fact_bookings[[#This Row],[number_of_rooms]]*fact_bookings[[#This Row],[LOS]]</f>
        <v>5</v>
      </c>
    </row>
    <row r="1160" spans="1:20" x14ac:dyDescent="0.2">
      <c r="A1160" t="s">
        <v>2487</v>
      </c>
      <c r="B1160" t="s">
        <v>2488</v>
      </c>
      <c r="C1160" s="1">
        <v>45405</v>
      </c>
      <c r="D1160" s="1">
        <v>45451</v>
      </c>
      <c r="E1160" s="1">
        <v>45459</v>
      </c>
      <c r="F1160" t="s">
        <v>112</v>
      </c>
      <c r="G1160" t="s">
        <v>156</v>
      </c>
      <c r="H1160" t="s">
        <v>179</v>
      </c>
      <c r="I1160" t="s">
        <v>89</v>
      </c>
      <c r="J1160" t="s">
        <v>158</v>
      </c>
      <c r="K1160">
        <v>12800</v>
      </c>
      <c r="L1160">
        <v>2</v>
      </c>
      <c r="M1160">
        <v>4</v>
      </c>
      <c r="N1160">
        <v>2</v>
      </c>
      <c r="O1160">
        <f>fact_bookings[[#This Row],[adults_count]]+fact_bookings[[#This Row],[children_count]]</f>
        <v>6</v>
      </c>
      <c r="P1160">
        <f>fact_bookings[[#This Row],[check_out_date]]-fact_bookings[[#This Row],[check_in_date]]</f>
        <v>8</v>
      </c>
      <c r="Q1160">
        <f>ABS(fact_bookings[[#This Row],[check_in_date]]-fact_bookings[[#This Row],[booking_date]])</f>
        <v>46</v>
      </c>
      <c r="R1160" s="10">
        <v>640</v>
      </c>
      <c r="S1160">
        <f>fact_bookings[[#This Row],[total_room_revenue]]-fact_bookings[[#This Row],[commission_cost]]</f>
        <v>12160</v>
      </c>
      <c r="T1160" s="10">
        <f>fact_bookings[[#This Row],[number_of_rooms]]*fact_bookings[[#This Row],[LOS]]</f>
        <v>16</v>
      </c>
    </row>
    <row r="1161" spans="1:20" x14ac:dyDescent="0.2">
      <c r="A1161" t="s">
        <v>2489</v>
      </c>
      <c r="B1161" t="s">
        <v>2490</v>
      </c>
      <c r="C1161" s="1">
        <v>45389</v>
      </c>
      <c r="D1161" s="1">
        <v>45470</v>
      </c>
      <c r="E1161" s="1">
        <v>45471</v>
      </c>
      <c r="F1161" t="s">
        <v>113</v>
      </c>
      <c r="G1161" t="s">
        <v>156</v>
      </c>
      <c r="H1161" t="s">
        <v>172</v>
      </c>
      <c r="I1161" t="s">
        <v>92</v>
      </c>
      <c r="J1161" t="s">
        <v>173</v>
      </c>
      <c r="K1161">
        <v>700</v>
      </c>
      <c r="L1161">
        <v>2</v>
      </c>
      <c r="M1161">
        <v>2</v>
      </c>
      <c r="N1161">
        <v>3</v>
      </c>
      <c r="O1161">
        <f>fact_bookings[[#This Row],[adults_count]]+fact_bookings[[#This Row],[children_count]]</f>
        <v>5</v>
      </c>
      <c r="P1161">
        <f>fact_bookings[[#This Row],[check_out_date]]-fact_bookings[[#This Row],[check_in_date]]</f>
        <v>1</v>
      </c>
      <c r="Q1161">
        <f>ABS(fact_bookings[[#This Row],[check_in_date]]-fact_bookings[[#This Row],[booking_date]])</f>
        <v>81</v>
      </c>
      <c r="R1161" s="10">
        <v>0</v>
      </c>
      <c r="S1161">
        <f>fact_bookings[[#This Row],[total_room_revenue]]-fact_bookings[[#This Row],[commission_cost]]</f>
        <v>700</v>
      </c>
      <c r="T1161" s="10">
        <f>fact_bookings[[#This Row],[number_of_rooms]]*fact_bookings[[#This Row],[LOS]]</f>
        <v>2</v>
      </c>
    </row>
    <row r="1162" spans="1:20" x14ac:dyDescent="0.2">
      <c r="A1162" t="s">
        <v>2491</v>
      </c>
      <c r="B1162" t="s">
        <v>2492</v>
      </c>
      <c r="C1162" s="1">
        <v>45407</v>
      </c>
      <c r="D1162" s="1">
        <v>45469</v>
      </c>
      <c r="E1162" s="1">
        <v>45479</v>
      </c>
      <c r="F1162" t="s">
        <v>111</v>
      </c>
      <c r="G1162" t="s">
        <v>190</v>
      </c>
      <c r="H1162" t="s">
        <v>165</v>
      </c>
      <c r="I1162" t="s">
        <v>92</v>
      </c>
      <c r="J1162" t="s">
        <v>173</v>
      </c>
      <c r="K1162">
        <v>22000</v>
      </c>
      <c r="L1162">
        <v>2</v>
      </c>
      <c r="M1162">
        <v>2</v>
      </c>
      <c r="N1162">
        <v>2</v>
      </c>
      <c r="O1162">
        <f>fact_bookings[[#This Row],[adults_count]]+fact_bookings[[#This Row],[children_count]]</f>
        <v>4</v>
      </c>
      <c r="P1162">
        <f>fact_bookings[[#This Row],[check_out_date]]-fact_bookings[[#This Row],[check_in_date]]</f>
        <v>10</v>
      </c>
      <c r="Q1162">
        <f>ABS(fact_bookings[[#This Row],[check_in_date]]-fact_bookings[[#This Row],[booking_date]])</f>
        <v>62</v>
      </c>
      <c r="R1162" s="10">
        <v>4400</v>
      </c>
      <c r="S1162">
        <f>fact_bookings[[#This Row],[total_room_revenue]]-fact_bookings[[#This Row],[commission_cost]]</f>
        <v>17600</v>
      </c>
      <c r="T1162" s="10">
        <f>fact_bookings[[#This Row],[number_of_rooms]]*fact_bookings[[#This Row],[LOS]]</f>
        <v>20</v>
      </c>
    </row>
    <row r="1163" spans="1:20" x14ac:dyDescent="0.2">
      <c r="A1163" t="s">
        <v>2493</v>
      </c>
      <c r="B1163" t="s">
        <v>2494</v>
      </c>
      <c r="C1163" s="1">
        <v>45382</v>
      </c>
      <c r="D1163" s="1">
        <v>45394</v>
      </c>
      <c r="E1163" s="1">
        <v>45401</v>
      </c>
      <c r="F1163" t="s">
        <v>114</v>
      </c>
      <c r="G1163" t="s">
        <v>168</v>
      </c>
      <c r="H1163" t="s">
        <v>157</v>
      </c>
      <c r="I1163" t="s">
        <v>90</v>
      </c>
      <c r="J1163" t="s">
        <v>158</v>
      </c>
      <c r="K1163">
        <v>16800</v>
      </c>
      <c r="L1163">
        <v>2</v>
      </c>
      <c r="M1163">
        <v>2</v>
      </c>
      <c r="N1163">
        <v>4</v>
      </c>
      <c r="O1163">
        <f>fact_bookings[[#This Row],[adults_count]]+fact_bookings[[#This Row],[children_count]]</f>
        <v>6</v>
      </c>
      <c r="P1163">
        <f>fact_bookings[[#This Row],[check_out_date]]-fact_bookings[[#This Row],[check_in_date]]</f>
        <v>7</v>
      </c>
      <c r="Q1163">
        <f>ABS(fact_bookings[[#This Row],[check_in_date]]-fact_bookings[[#This Row],[booking_date]])</f>
        <v>12</v>
      </c>
      <c r="R1163" s="10">
        <v>0</v>
      </c>
      <c r="S1163">
        <f>fact_bookings[[#This Row],[total_room_revenue]]-fact_bookings[[#This Row],[commission_cost]]</f>
        <v>16800</v>
      </c>
      <c r="T1163" s="10">
        <f>fact_bookings[[#This Row],[number_of_rooms]]*fact_bookings[[#This Row],[LOS]]</f>
        <v>14</v>
      </c>
    </row>
    <row r="1164" spans="1:20" x14ac:dyDescent="0.2">
      <c r="A1164" t="s">
        <v>2495</v>
      </c>
      <c r="B1164" t="s">
        <v>2496</v>
      </c>
      <c r="C1164" s="1">
        <v>45391</v>
      </c>
      <c r="D1164" s="1">
        <v>45444</v>
      </c>
      <c r="E1164" s="1">
        <v>45449</v>
      </c>
      <c r="F1164" t="s">
        <v>113</v>
      </c>
      <c r="G1164" t="s">
        <v>156</v>
      </c>
      <c r="H1164" t="s">
        <v>228</v>
      </c>
      <c r="I1164" t="s">
        <v>90</v>
      </c>
      <c r="J1164" t="s">
        <v>158</v>
      </c>
      <c r="K1164">
        <v>3500</v>
      </c>
      <c r="L1164">
        <v>2</v>
      </c>
      <c r="M1164">
        <v>4</v>
      </c>
      <c r="N1164">
        <v>1</v>
      </c>
      <c r="O1164">
        <f>fact_bookings[[#This Row],[adults_count]]+fact_bookings[[#This Row],[children_count]]</f>
        <v>5</v>
      </c>
      <c r="P1164">
        <f>fact_bookings[[#This Row],[check_out_date]]-fact_bookings[[#This Row],[check_in_date]]</f>
        <v>5</v>
      </c>
      <c r="Q1164">
        <f>ABS(fact_bookings[[#This Row],[check_in_date]]-fact_bookings[[#This Row],[booking_date]])</f>
        <v>53</v>
      </c>
      <c r="R1164" s="10">
        <v>350</v>
      </c>
      <c r="S1164">
        <f>fact_bookings[[#This Row],[total_room_revenue]]-fact_bookings[[#This Row],[commission_cost]]</f>
        <v>3150</v>
      </c>
      <c r="T1164" s="10">
        <f>fact_bookings[[#This Row],[number_of_rooms]]*fact_bookings[[#This Row],[LOS]]</f>
        <v>10</v>
      </c>
    </row>
    <row r="1165" spans="1:20" x14ac:dyDescent="0.2">
      <c r="A1165" t="s">
        <v>2497</v>
      </c>
      <c r="B1165" t="s">
        <v>2498</v>
      </c>
      <c r="C1165" s="1">
        <v>45381</v>
      </c>
      <c r="D1165" s="1">
        <v>45393</v>
      </c>
      <c r="E1165" s="1">
        <v>45397</v>
      </c>
      <c r="F1165" t="s">
        <v>113</v>
      </c>
      <c r="G1165" t="s">
        <v>164</v>
      </c>
      <c r="H1165" t="s">
        <v>228</v>
      </c>
      <c r="I1165" t="s">
        <v>89</v>
      </c>
      <c r="J1165" t="s">
        <v>173</v>
      </c>
      <c r="K1165">
        <v>4200</v>
      </c>
      <c r="L1165">
        <v>3</v>
      </c>
      <c r="M1165">
        <v>3</v>
      </c>
      <c r="N1165">
        <v>2</v>
      </c>
      <c r="O1165">
        <f>fact_bookings[[#This Row],[adults_count]]+fact_bookings[[#This Row],[children_count]]</f>
        <v>5</v>
      </c>
      <c r="P1165">
        <f>fact_bookings[[#This Row],[check_out_date]]-fact_bookings[[#This Row],[check_in_date]]</f>
        <v>4</v>
      </c>
      <c r="Q1165">
        <f>ABS(fact_bookings[[#This Row],[check_in_date]]-fact_bookings[[#This Row],[booking_date]])</f>
        <v>12</v>
      </c>
      <c r="R1165" s="10">
        <v>420</v>
      </c>
      <c r="S1165">
        <f>fact_bookings[[#This Row],[total_room_revenue]]-fact_bookings[[#This Row],[commission_cost]]</f>
        <v>3780</v>
      </c>
      <c r="T1165" s="10">
        <f>fact_bookings[[#This Row],[number_of_rooms]]*fact_bookings[[#This Row],[LOS]]</f>
        <v>12</v>
      </c>
    </row>
    <row r="1166" spans="1:20" x14ac:dyDescent="0.2">
      <c r="A1166" t="s">
        <v>2499</v>
      </c>
      <c r="B1166" t="s">
        <v>2500</v>
      </c>
      <c r="C1166" s="1">
        <v>45367</v>
      </c>
      <c r="D1166" s="1">
        <v>45439</v>
      </c>
      <c r="E1166" s="1">
        <v>45453</v>
      </c>
      <c r="F1166" t="s">
        <v>113</v>
      </c>
      <c r="G1166" t="s">
        <v>168</v>
      </c>
      <c r="H1166" t="s">
        <v>228</v>
      </c>
      <c r="I1166" t="s">
        <v>91</v>
      </c>
      <c r="J1166" t="s">
        <v>158</v>
      </c>
      <c r="K1166">
        <v>14700</v>
      </c>
      <c r="L1166">
        <v>3</v>
      </c>
      <c r="M1166">
        <v>9</v>
      </c>
      <c r="N1166">
        <v>0</v>
      </c>
      <c r="O1166">
        <f>fact_bookings[[#This Row],[adults_count]]+fact_bookings[[#This Row],[children_count]]</f>
        <v>9</v>
      </c>
      <c r="P1166">
        <f>fact_bookings[[#This Row],[check_out_date]]-fact_bookings[[#This Row],[check_in_date]]</f>
        <v>14</v>
      </c>
      <c r="Q1166">
        <f>ABS(fact_bookings[[#This Row],[check_in_date]]-fact_bookings[[#This Row],[booking_date]])</f>
        <v>72</v>
      </c>
      <c r="R1166" s="10">
        <v>1470</v>
      </c>
      <c r="S1166">
        <f>fact_bookings[[#This Row],[total_room_revenue]]-fact_bookings[[#This Row],[commission_cost]]</f>
        <v>13230</v>
      </c>
      <c r="T1166" s="10">
        <f>fact_bookings[[#This Row],[number_of_rooms]]*fact_bookings[[#This Row],[LOS]]</f>
        <v>42</v>
      </c>
    </row>
    <row r="1167" spans="1:20" x14ac:dyDescent="0.2">
      <c r="A1167" t="s">
        <v>2501</v>
      </c>
      <c r="B1167" t="s">
        <v>2502</v>
      </c>
      <c r="C1167" s="1">
        <v>45391</v>
      </c>
      <c r="D1167" s="1">
        <v>45392</v>
      </c>
      <c r="E1167" s="1">
        <v>45398</v>
      </c>
      <c r="F1167" t="s">
        <v>113</v>
      </c>
      <c r="G1167" t="s">
        <v>156</v>
      </c>
      <c r="H1167" t="s">
        <v>228</v>
      </c>
      <c r="I1167" t="s">
        <v>91</v>
      </c>
      <c r="J1167" t="s">
        <v>158</v>
      </c>
      <c r="K1167">
        <v>2100</v>
      </c>
      <c r="L1167">
        <v>1</v>
      </c>
      <c r="M1167">
        <v>1</v>
      </c>
      <c r="N1167">
        <v>1</v>
      </c>
      <c r="O1167">
        <f>fact_bookings[[#This Row],[adults_count]]+fact_bookings[[#This Row],[children_count]]</f>
        <v>2</v>
      </c>
      <c r="P1167">
        <f>fact_bookings[[#This Row],[check_out_date]]-fact_bookings[[#This Row],[check_in_date]]</f>
        <v>6</v>
      </c>
      <c r="Q1167">
        <f>ABS(fact_bookings[[#This Row],[check_in_date]]-fact_bookings[[#This Row],[booking_date]])</f>
        <v>1</v>
      </c>
      <c r="R1167" s="10">
        <v>210</v>
      </c>
      <c r="S1167">
        <f>fact_bookings[[#This Row],[total_room_revenue]]-fact_bookings[[#This Row],[commission_cost]]</f>
        <v>1890</v>
      </c>
      <c r="T1167" s="10">
        <f>fact_bookings[[#This Row],[number_of_rooms]]*fact_bookings[[#This Row],[LOS]]</f>
        <v>6</v>
      </c>
    </row>
    <row r="1168" spans="1:20" x14ac:dyDescent="0.2">
      <c r="A1168" t="s">
        <v>2503</v>
      </c>
      <c r="B1168" t="s">
        <v>2504</v>
      </c>
      <c r="C1168" s="1">
        <v>45370</v>
      </c>
      <c r="D1168" s="1">
        <v>45425</v>
      </c>
      <c r="E1168" s="1">
        <v>45429</v>
      </c>
      <c r="F1168" t="s">
        <v>112</v>
      </c>
      <c r="G1168" t="s">
        <v>164</v>
      </c>
      <c r="H1168" t="s">
        <v>165</v>
      </c>
      <c r="I1168" t="s">
        <v>92</v>
      </c>
      <c r="J1168" t="s">
        <v>158</v>
      </c>
      <c r="K1168">
        <v>3200</v>
      </c>
      <c r="L1168">
        <v>1</v>
      </c>
      <c r="M1168">
        <v>3</v>
      </c>
      <c r="N1168">
        <v>1</v>
      </c>
      <c r="O1168">
        <f>fact_bookings[[#This Row],[adults_count]]+fact_bookings[[#This Row],[children_count]]</f>
        <v>4</v>
      </c>
      <c r="P1168">
        <f>fact_bookings[[#This Row],[check_out_date]]-fact_bookings[[#This Row],[check_in_date]]</f>
        <v>4</v>
      </c>
      <c r="Q1168">
        <f>ABS(fact_bookings[[#This Row],[check_in_date]]-fact_bookings[[#This Row],[booking_date]])</f>
        <v>55</v>
      </c>
      <c r="R1168" s="10">
        <v>640</v>
      </c>
      <c r="S1168">
        <f>fact_bookings[[#This Row],[total_room_revenue]]-fact_bookings[[#This Row],[commission_cost]]</f>
        <v>2560</v>
      </c>
      <c r="T1168" s="10">
        <f>fact_bookings[[#This Row],[number_of_rooms]]*fact_bookings[[#This Row],[LOS]]</f>
        <v>4</v>
      </c>
    </row>
    <row r="1169" spans="1:20" x14ac:dyDescent="0.2">
      <c r="A1169" t="s">
        <v>2505</v>
      </c>
      <c r="B1169" t="s">
        <v>2506</v>
      </c>
      <c r="C1169" s="1">
        <v>45312</v>
      </c>
      <c r="D1169" s="1">
        <v>45318</v>
      </c>
      <c r="E1169" s="1">
        <v>45327</v>
      </c>
      <c r="F1169" t="s">
        <v>113</v>
      </c>
      <c r="G1169" t="s">
        <v>178</v>
      </c>
      <c r="H1169" t="s">
        <v>228</v>
      </c>
      <c r="I1169" t="s">
        <v>90</v>
      </c>
      <c r="J1169" t="s">
        <v>158</v>
      </c>
      <c r="K1169">
        <v>3150</v>
      </c>
      <c r="L1169">
        <v>1</v>
      </c>
      <c r="M1169">
        <v>3</v>
      </c>
      <c r="N1169">
        <v>1</v>
      </c>
      <c r="O1169">
        <f>fact_bookings[[#This Row],[adults_count]]+fact_bookings[[#This Row],[children_count]]</f>
        <v>4</v>
      </c>
      <c r="P1169">
        <f>fact_bookings[[#This Row],[check_out_date]]-fact_bookings[[#This Row],[check_in_date]]</f>
        <v>9</v>
      </c>
      <c r="Q1169">
        <f>ABS(fact_bookings[[#This Row],[check_in_date]]-fact_bookings[[#This Row],[booking_date]])</f>
        <v>6</v>
      </c>
      <c r="R1169" s="10">
        <v>315</v>
      </c>
      <c r="S1169">
        <f>fact_bookings[[#This Row],[total_room_revenue]]-fact_bookings[[#This Row],[commission_cost]]</f>
        <v>2835</v>
      </c>
      <c r="T1169" s="10">
        <f>fact_bookings[[#This Row],[number_of_rooms]]*fact_bookings[[#This Row],[LOS]]</f>
        <v>9</v>
      </c>
    </row>
    <row r="1170" spans="1:20" x14ac:dyDescent="0.2">
      <c r="A1170" t="s">
        <v>2507</v>
      </c>
      <c r="B1170" t="s">
        <v>2508</v>
      </c>
      <c r="C1170" s="1">
        <v>45328</v>
      </c>
      <c r="D1170" s="1">
        <v>45352</v>
      </c>
      <c r="E1170" s="1">
        <v>45356</v>
      </c>
      <c r="F1170" t="s">
        <v>112</v>
      </c>
      <c r="G1170" t="s">
        <v>156</v>
      </c>
      <c r="H1170" t="s">
        <v>203</v>
      </c>
      <c r="I1170" t="s">
        <v>91</v>
      </c>
      <c r="J1170" t="s">
        <v>158</v>
      </c>
      <c r="K1170">
        <v>12800</v>
      </c>
      <c r="L1170">
        <v>4</v>
      </c>
      <c r="M1170">
        <v>4</v>
      </c>
      <c r="N1170">
        <v>5</v>
      </c>
      <c r="O1170">
        <f>fact_bookings[[#This Row],[adults_count]]+fact_bookings[[#This Row],[children_count]]</f>
        <v>9</v>
      </c>
      <c r="P1170">
        <f>fact_bookings[[#This Row],[check_out_date]]-fact_bookings[[#This Row],[check_in_date]]</f>
        <v>4</v>
      </c>
      <c r="Q1170">
        <f>ABS(fact_bookings[[#This Row],[check_in_date]]-fact_bookings[[#This Row],[booking_date]])</f>
        <v>24</v>
      </c>
      <c r="R1170" s="10">
        <v>2176</v>
      </c>
      <c r="S1170">
        <f>fact_bookings[[#This Row],[total_room_revenue]]-fact_bookings[[#This Row],[commission_cost]]</f>
        <v>10624</v>
      </c>
      <c r="T1170" s="10">
        <f>fact_bookings[[#This Row],[number_of_rooms]]*fact_bookings[[#This Row],[LOS]]</f>
        <v>16</v>
      </c>
    </row>
    <row r="1171" spans="1:20" x14ac:dyDescent="0.2">
      <c r="A1171" t="s">
        <v>2509</v>
      </c>
      <c r="B1171" t="s">
        <v>2510</v>
      </c>
      <c r="C1171" s="1">
        <v>45354</v>
      </c>
      <c r="D1171" s="1">
        <v>45437</v>
      </c>
      <c r="E1171" s="1">
        <v>45442</v>
      </c>
      <c r="F1171" t="s">
        <v>113</v>
      </c>
      <c r="G1171" t="s">
        <v>185</v>
      </c>
      <c r="H1171" t="s">
        <v>172</v>
      </c>
      <c r="I1171" t="s">
        <v>90</v>
      </c>
      <c r="J1171" t="s">
        <v>158</v>
      </c>
      <c r="K1171">
        <v>5250</v>
      </c>
      <c r="L1171">
        <v>3</v>
      </c>
      <c r="M1171">
        <v>6</v>
      </c>
      <c r="N1171">
        <v>2</v>
      </c>
      <c r="O1171">
        <f>fact_bookings[[#This Row],[adults_count]]+fact_bookings[[#This Row],[children_count]]</f>
        <v>8</v>
      </c>
      <c r="P1171">
        <f>fact_bookings[[#This Row],[check_out_date]]-fact_bookings[[#This Row],[check_in_date]]</f>
        <v>5</v>
      </c>
      <c r="Q1171">
        <f>ABS(fact_bookings[[#This Row],[check_in_date]]-fact_bookings[[#This Row],[booking_date]])</f>
        <v>83</v>
      </c>
      <c r="R1171" s="10">
        <v>0</v>
      </c>
      <c r="S1171">
        <f>fact_bookings[[#This Row],[total_room_revenue]]-fact_bookings[[#This Row],[commission_cost]]</f>
        <v>5250</v>
      </c>
      <c r="T1171" s="10">
        <f>fact_bookings[[#This Row],[number_of_rooms]]*fact_bookings[[#This Row],[LOS]]</f>
        <v>15</v>
      </c>
    </row>
    <row r="1172" spans="1:20" x14ac:dyDescent="0.2">
      <c r="A1172" t="s">
        <v>2511</v>
      </c>
      <c r="B1172" t="s">
        <v>2512</v>
      </c>
      <c r="C1172" s="1">
        <v>45342</v>
      </c>
      <c r="D1172" s="1">
        <v>45389</v>
      </c>
      <c r="E1172" s="1">
        <v>45392</v>
      </c>
      <c r="F1172" t="s">
        <v>112</v>
      </c>
      <c r="G1172" t="s">
        <v>190</v>
      </c>
      <c r="H1172" t="s">
        <v>161</v>
      </c>
      <c r="I1172" t="s">
        <v>90</v>
      </c>
      <c r="J1172" t="s">
        <v>133</v>
      </c>
      <c r="K1172">
        <v>0</v>
      </c>
      <c r="L1172">
        <v>6</v>
      </c>
      <c r="M1172">
        <v>0</v>
      </c>
      <c r="N1172">
        <v>0</v>
      </c>
      <c r="O1172">
        <f>fact_bookings[[#This Row],[adults_count]]+fact_bookings[[#This Row],[children_count]]</f>
        <v>0</v>
      </c>
      <c r="P1172">
        <f>fact_bookings[[#This Row],[check_out_date]]-fact_bookings[[#This Row],[check_in_date]]</f>
        <v>3</v>
      </c>
      <c r="Q1172">
        <f>ABS(fact_bookings[[#This Row],[check_in_date]]-fact_bookings[[#This Row],[booking_date]])</f>
        <v>47</v>
      </c>
      <c r="R1172" s="10">
        <v>0</v>
      </c>
      <c r="S1172">
        <f>fact_bookings[[#This Row],[total_room_revenue]]-fact_bookings[[#This Row],[commission_cost]]</f>
        <v>0</v>
      </c>
      <c r="T1172" s="10">
        <f>fact_bookings[[#This Row],[number_of_rooms]]*fact_bookings[[#This Row],[LOS]]</f>
        <v>18</v>
      </c>
    </row>
    <row r="1173" spans="1:20" x14ac:dyDescent="0.2">
      <c r="A1173" t="s">
        <v>2513</v>
      </c>
      <c r="B1173" t="s">
        <v>2514</v>
      </c>
      <c r="C1173" s="1">
        <v>45328</v>
      </c>
      <c r="D1173" s="1">
        <v>45349</v>
      </c>
      <c r="E1173" s="1">
        <v>45357</v>
      </c>
      <c r="F1173" t="s">
        <v>113</v>
      </c>
      <c r="G1173" t="s">
        <v>185</v>
      </c>
      <c r="H1173" t="s">
        <v>165</v>
      </c>
      <c r="I1173" t="s">
        <v>89</v>
      </c>
      <c r="J1173" t="s">
        <v>173</v>
      </c>
      <c r="K1173">
        <v>11200</v>
      </c>
      <c r="L1173">
        <v>4</v>
      </c>
      <c r="M1173">
        <v>8</v>
      </c>
      <c r="N1173">
        <v>3</v>
      </c>
      <c r="O1173">
        <f>fact_bookings[[#This Row],[adults_count]]+fact_bookings[[#This Row],[children_count]]</f>
        <v>11</v>
      </c>
      <c r="P1173">
        <f>fact_bookings[[#This Row],[check_out_date]]-fact_bookings[[#This Row],[check_in_date]]</f>
        <v>8</v>
      </c>
      <c r="Q1173">
        <f>ABS(fact_bookings[[#This Row],[check_in_date]]-fact_bookings[[#This Row],[booking_date]])</f>
        <v>21</v>
      </c>
      <c r="R1173" s="10">
        <v>2240</v>
      </c>
      <c r="S1173">
        <f>fact_bookings[[#This Row],[total_room_revenue]]-fact_bookings[[#This Row],[commission_cost]]</f>
        <v>8960</v>
      </c>
      <c r="T1173" s="10">
        <f>fact_bookings[[#This Row],[number_of_rooms]]*fact_bookings[[#This Row],[LOS]]</f>
        <v>32</v>
      </c>
    </row>
    <row r="1174" spans="1:20" x14ac:dyDescent="0.2">
      <c r="A1174" t="s">
        <v>2515</v>
      </c>
      <c r="B1174" t="s">
        <v>2516</v>
      </c>
      <c r="C1174" s="1">
        <v>45407</v>
      </c>
      <c r="D1174" s="1">
        <v>45483</v>
      </c>
      <c r="E1174" s="1">
        <v>45487</v>
      </c>
      <c r="F1174" t="s">
        <v>112</v>
      </c>
      <c r="G1174" t="s">
        <v>168</v>
      </c>
      <c r="H1174" t="s">
        <v>165</v>
      </c>
      <c r="I1174" t="s">
        <v>90</v>
      </c>
      <c r="J1174" t="s">
        <v>158</v>
      </c>
      <c r="K1174">
        <v>3200</v>
      </c>
      <c r="L1174">
        <v>1</v>
      </c>
      <c r="M1174">
        <v>3</v>
      </c>
      <c r="N1174">
        <v>1</v>
      </c>
      <c r="O1174">
        <f>fact_bookings[[#This Row],[adults_count]]+fact_bookings[[#This Row],[children_count]]</f>
        <v>4</v>
      </c>
      <c r="P1174">
        <f>fact_bookings[[#This Row],[check_out_date]]-fact_bookings[[#This Row],[check_in_date]]</f>
        <v>4</v>
      </c>
      <c r="Q1174">
        <f>ABS(fact_bookings[[#This Row],[check_in_date]]-fact_bookings[[#This Row],[booking_date]])</f>
        <v>76</v>
      </c>
      <c r="R1174" s="10">
        <v>640</v>
      </c>
      <c r="S1174">
        <f>fact_bookings[[#This Row],[total_room_revenue]]-fact_bookings[[#This Row],[commission_cost]]</f>
        <v>2560</v>
      </c>
      <c r="T1174" s="10">
        <f>fact_bookings[[#This Row],[number_of_rooms]]*fact_bookings[[#This Row],[LOS]]</f>
        <v>4</v>
      </c>
    </row>
    <row r="1175" spans="1:20" x14ac:dyDescent="0.2">
      <c r="A1175" t="s">
        <v>2517</v>
      </c>
      <c r="B1175" t="s">
        <v>2518</v>
      </c>
      <c r="C1175" s="1">
        <v>45317</v>
      </c>
      <c r="D1175" s="1">
        <v>45352</v>
      </c>
      <c r="E1175" s="1">
        <v>45356</v>
      </c>
      <c r="F1175" t="s">
        <v>113</v>
      </c>
      <c r="G1175" t="s">
        <v>185</v>
      </c>
      <c r="H1175" t="s">
        <v>172</v>
      </c>
      <c r="I1175" t="s">
        <v>90</v>
      </c>
      <c r="J1175" t="s">
        <v>158</v>
      </c>
      <c r="K1175">
        <v>7000</v>
      </c>
      <c r="L1175">
        <v>5</v>
      </c>
      <c r="M1175">
        <v>15</v>
      </c>
      <c r="N1175">
        <v>3</v>
      </c>
      <c r="O1175">
        <f>fact_bookings[[#This Row],[adults_count]]+fact_bookings[[#This Row],[children_count]]</f>
        <v>18</v>
      </c>
      <c r="P1175">
        <f>fact_bookings[[#This Row],[check_out_date]]-fact_bookings[[#This Row],[check_in_date]]</f>
        <v>4</v>
      </c>
      <c r="Q1175">
        <f>ABS(fact_bookings[[#This Row],[check_in_date]]-fact_bookings[[#This Row],[booking_date]])</f>
        <v>35</v>
      </c>
      <c r="R1175" s="10">
        <v>0</v>
      </c>
      <c r="S1175">
        <f>fact_bookings[[#This Row],[total_room_revenue]]-fact_bookings[[#This Row],[commission_cost]]</f>
        <v>7000</v>
      </c>
      <c r="T1175" s="10">
        <f>fact_bookings[[#This Row],[number_of_rooms]]*fact_bookings[[#This Row],[LOS]]</f>
        <v>20</v>
      </c>
    </row>
    <row r="1176" spans="1:20" x14ac:dyDescent="0.2">
      <c r="A1176" t="s">
        <v>2519</v>
      </c>
      <c r="B1176" t="s">
        <v>2520</v>
      </c>
      <c r="C1176" s="1">
        <v>45379</v>
      </c>
      <c r="D1176" s="1">
        <v>45406</v>
      </c>
      <c r="E1176" s="1">
        <v>45411</v>
      </c>
      <c r="F1176" t="s">
        <v>112</v>
      </c>
      <c r="G1176" t="s">
        <v>190</v>
      </c>
      <c r="H1176" t="s">
        <v>203</v>
      </c>
      <c r="I1176" t="s">
        <v>89</v>
      </c>
      <c r="J1176" t="s">
        <v>158</v>
      </c>
      <c r="K1176">
        <v>12000</v>
      </c>
      <c r="L1176">
        <v>3</v>
      </c>
      <c r="M1176">
        <v>3</v>
      </c>
      <c r="N1176">
        <v>1</v>
      </c>
      <c r="O1176">
        <f>fact_bookings[[#This Row],[adults_count]]+fact_bookings[[#This Row],[children_count]]</f>
        <v>4</v>
      </c>
      <c r="P1176">
        <f>fact_bookings[[#This Row],[check_out_date]]-fact_bookings[[#This Row],[check_in_date]]</f>
        <v>5</v>
      </c>
      <c r="Q1176">
        <f>ABS(fact_bookings[[#This Row],[check_in_date]]-fact_bookings[[#This Row],[booking_date]])</f>
        <v>27</v>
      </c>
      <c r="R1176" s="10">
        <v>2040</v>
      </c>
      <c r="S1176">
        <f>fact_bookings[[#This Row],[total_room_revenue]]-fact_bookings[[#This Row],[commission_cost]]</f>
        <v>9960</v>
      </c>
      <c r="T1176" s="10">
        <f>fact_bookings[[#This Row],[number_of_rooms]]*fact_bookings[[#This Row],[LOS]]</f>
        <v>15</v>
      </c>
    </row>
    <row r="1177" spans="1:20" x14ac:dyDescent="0.2">
      <c r="A1177" t="s">
        <v>2521</v>
      </c>
      <c r="B1177" t="s">
        <v>2522</v>
      </c>
      <c r="C1177" s="1">
        <v>45362</v>
      </c>
      <c r="D1177" s="1">
        <v>45436</v>
      </c>
      <c r="E1177" s="1">
        <v>45437</v>
      </c>
      <c r="F1177" t="s">
        <v>113</v>
      </c>
      <c r="G1177" t="s">
        <v>171</v>
      </c>
      <c r="H1177" t="s">
        <v>161</v>
      </c>
      <c r="I1177" t="s">
        <v>91</v>
      </c>
      <c r="J1177" t="s">
        <v>158</v>
      </c>
      <c r="K1177">
        <v>350</v>
      </c>
      <c r="L1177">
        <v>1</v>
      </c>
      <c r="M1177">
        <v>2</v>
      </c>
      <c r="N1177">
        <v>0</v>
      </c>
      <c r="O1177">
        <f>fact_bookings[[#This Row],[adults_count]]+fact_bookings[[#This Row],[children_count]]</f>
        <v>2</v>
      </c>
      <c r="P1177">
        <f>fact_bookings[[#This Row],[check_out_date]]-fact_bookings[[#This Row],[check_in_date]]</f>
        <v>1</v>
      </c>
      <c r="Q1177">
        <f>ABS(fact_bookings[[#This Row],[check_in_date]]-fact_bookings[[#This Row],[booking_date]])</f>
        <v>74</v>
      </c>
      <c r="R1177" s="10">
        <v>52.5</v>
      </c>
      <c r="S1177">
        <f>fact_bookings[[#This Row],[total_room_revenue]]-fact_bookings[[#This Row],[commission_cost]]</f>
        <v>297.5</v>
      </c>
      <c r="T1177" s="10">
        <f>fact_bookings[[#This Row],[number_of_rooms]]*fact_bookings[[#This Row],[LOS]]</f>
        <v>1</v>
      </c>
    </row>
    <row r="1178" spans="1:20" x14ac:dyDescent="0.2">
      <c r="A1178" t="s">
        <v>2523</v>
      </c>
      <c r="B1178" t="s">
        <v>2524</v>
      </c>
      <c r="C1178" s="1">
        <v>45348</v>
      </c>
      <c r="D1178" s="1">
        <v>45402</v>
      </c>
      <c r="E1178" s="1">
        <v>45415</v>
      </c>
      <c r="F1178" t="s">
        <v>113</v>
      </c>
      <c r="G1178" t="s">
        <v>185</v>
      </c>
      <c r="H1178" t="s">
        <v>172</v>
      </c>
      <c r="I1178" t="s">
        <v>90</v>
      </c>
      <c r="J1178" t="s">
        <v>158</v>
      </c>
      <c r="K1178">
        <v>4550</v>
      </c>
      <c r="L1178">
        <v>1</v>
      </c>
      <c r="M1178">
        <v>1</v>
      </c>
      <c r="N1178">
        <v>0</v>
      </c>
      <c r="O1178">
        <f>fact_bookings[[#This Row],[adults_count]]+fact_bookings[[#This Row],[children_count]]</f>
        <v>1</v>
      </c>
      <c r="P1178">
        <f>fact_bookings[[#This Row],[check_out_date]]-fact_bookings[[#This Row],[check_in_date]]</f>
        <v>13</v>
      </c>
      <c r="Q1178">
        <f>ABS(fact_bookings[[#This Row],[check_in_date]]-fact_bookings[[#This Row],[booking_date]])</f>
        <v>54</v>
      </c>
      <c r="R1178" s="10">
        <v>0</v>
      </c>
      <c r="S1178">
        <f>fact_bookings[[#This Row],[total_room_revenue]]-fact_bookings[[#This Row],[commission_cost]]</f>
        <v>4550</v>
      </c>
      <c r="T1178" s="10">
        <f>fact_bookings[[#This Row],[number_of_rooms]]*fact_bookings[[#This Row],[LOS]]</f>
        <v>13</v>
      </c>
    </row>
    <row r="1179" spans="1:20" x14ac:dyDescent="0.2">
      <c r="A1179" t="s">
        <v>2525</v>
      </c>
      <c r="B1179" t="s">
        <v>2526</v>
      </c>
      <c r="C1179" s="1">
        <v>45386</v>
      </c>
      <c r="D1179" s="1">
        <v>45425</v>
      </c>
      <c r="E1179" s="1">
        <v>45434</v>
      </c>
      <c r="F1179" t="s">
        <v>113</v>
      </c>
      <c r="G1179" t="s">
        <v>178</v>
      </c>
      <c r="H1179" t="s">
        <v>165</v>
      </c>
      <c r="I1179" t="s">
        <v>92</v>
      </c>
      <c r="J1179" t="s">
        <v>133</v>
      </c>
      <c r="K1179">
        <v>0</v>
      </c>
      <c r="L1179">
        <v>5</v>
      </c>
      <c r="M1179">
        <v>0</v>
      </c>
      <c r="N1179">
        <v>0</v>
      </c>
      <c r="O1179">
        <f>fact_bookings[[#This Row],[adults_count]]+fact_bookings[[#This Row],[children_count]]</f>
        <v>0</v>
      </c>
      <c r="P1179">
        <f>fact_bookings[[#This Row],[check_out_date]]-fact_bookings[[#This Row],[check_in_date]]</f>
        <v>9</v>
      </c>
      <c r="Q1179">
        <f>ABS(fact_bookings[[#This Row],[check_in_date]]-fact_bookings[[#This Row],[booking_date]])</f>
        <v>39</v>
      </c>
      <c r="R1179" s="10">
        <v>0</v>
      </c>
      <c r="S1179">
        <f>fact_bookings[[#This Row],[total_room_revenue]]-fact_bookings[[#This Row],[commission_cost]]</f>
        <v>0</v>
      </c>
      <c r="T1179" s="10">
        <f>fact_bookings[[#This Row],[number_of_rooms]]*fact_bookings[[#This Row],[LOS]]</f>
        <v>45</v>
      </c>
    </row>
    <row r="1180" spans="1:20" x14ac:dyDescent="0.2">
      <c r="A1180" t="s">
        <v>2527</v>
      </c>
      <c r="B1180" t="s">
        <v>2528</v>
      </c>
      <c r="C1180" s="1">
        <v>45399</v>
      </c>
      <c r="D1180" s="1">
        <v>45432</v>
      </c>
      <c r="E1180" s="1">
        <v>45433</v>
      </c>
      <c r="F1180" t="s">
        <v>112</v>
      </c>
      <c r="G1180" t="s">
        <v>190</v>
      </c>
      <c r="H1180" t="s">
        <v>228</v>
      </c>
      <c r="I1180" t="s">
        <v>90</v>
      </c>
      <c r="J1180" t="s">
        <v>134</v>
      </c>
      <c r="K1180">
        <v>2400</v>
      </c>
      <c r="L1180">
        <v>3</v>
      </c>
      <c r="M1180">
        <v>3</v>
      </c>
      <c r="N1180">
        <v>4</v>
      </c>
      <c r="O1180">
        <f>fact_bookings[[#This Row],[adults_count]]+fact_bookings[[#This Row],[children_count]]</f>
        <v>7</v>
      </c>
      <c r="P1180">
        <f>fact_bookings[[#This Row],[check_out_date]]-fact_bookings[[#This Row],[check_in_date]]</f>
        <v>1</v>
      </c>
      <c r="Q1180">
        <f>ABS(fact_bookings[[#This Row],[check_in_date]]-fact_bookings[[#This Row],[booking_date]])</f>
        <v>33</v>
      </c>
      <c r="R1180" s="10">
        <v>240</v>
      </c>
      <c r="S1180">
        <f>fact_bookings[[#This Row],[total_room_revenue]]-fact_bookings[[#This Row],[commission_cost]]</f>
        <v>2160</v>
      </c>
      <c r="T1180" s="10">
        <f>fact_bookings[[#This Row],[number_of_rooms]]*fact_bookings[[#This Row],[LOS]]</f>
        <v>3</v>
      </c>
    </row>
    <row r="1181" spans="1:20" x14ac:dyDescent="0.2">
      <c r="A1181" t="s">
        <v>2529</v>
      </c>
      <c r="B1181" t="s">
        <v>2530</v>
      </c>
      <c r="C1181" s="1">
        <v>45384</v>
      </c>
      <c r="D1181" s="1">
        <v>45452</v>
      </c>
      <c r="E1181" s="1">
        <v>45463</v>
      </c>
      <c r="F1181" t="s">
        <v>113</v>
      </c>
      <c r="G1181" t="s">
        <v>190</v>
      </c>
      <c r="H1181" t="s">
        <v>179</v>
      </c>
      <c r="I1181" t="s">
        <v>90</v>
      </c>
      <c r="J1181" t="s">
        <v>173</v>
      </c>
      <c r="K1181">
        <v>7700</v>
      </c>
      <c r="L1181">
        <v>2</v>
      </c>
      <c r="M1181">
        <v>2</v>
      </c>
      <c r="N1181">
        <v>1</v>
      </c>
      <c r="O1181">
        <f>fact_bookings[[#This Row],[adults_count]]+fact_bookings[[#This Row],[children_count]]</f>
        <v>3</v>
      </c>
      <c r="P1181">
        <f>fact_bookings[[#This Row],[check_out_date]]-fact_bookings[[#This Row],[check_in_date]]</f>
        <v>11</v>
      </c>
      <c r="Q1181">
        <f>ABS(fact_bookings[[#This Row],[check_in_date]]-fact_bookings[[#This Row],[booking_date]])</f>
        <v>68</v>
      </c>
      <c r="R1181" s="10">
        <v>385</v>
      </c>
      <c r="S1181">
        <f>fact_bookings[[#This Row],[total_room_revenue]]-fact_bookings[[#This Row],[commission_cost]]</f>
        <v>7315</v>
      </c>
      <c r="T1181" s="10">
        <f>fact_bookings[[#This Row],[number_of_rooms]]*fact_bookings[[#This Row],[LOS]]</f>
        <v>22</v>
      </c>
    </row>
    <row r="1182" spans="1:20" x14ac:dyDescent="0.2">
      <c r="A1182" t="s">
        <v>2531</v>
      </c>
      <c r="B1182" t="s">
        <v>2532</v>
      </c>
      <c r="C1182" s="1">
        <v>45379</v>
      </c>
      <c r="D1182" s="1">
        <v>45398</v>
      </c>
      <c r="E1182" s="1">
        <v>45410</v>
      </c>
      <c r="F1182" t="s">
        <v>113</v>
      </c>
      <c r="G1182" t="s">
        <v>185</v>
      </c>
      <c r="H1182" t="s">
        <v>228</v>
      </c>
      <c r="I1182" t="s">
        <v>90</v>
      </c>
      <c r="J1182" t="s">
        <v>134</v>
      </c>
      <c r="K1182">
        <v>4200</v>
      </c>
      <c r="L1182">
        <v>1</v>
      </c>
      <c r="M1182">
        <v>2</v>
      </c>
      <c r="N1182">
        <v>0</v>
      </c>
      <c r="O1182">
        <f>fact_bookings[[#This Row],[adults_count]]+fact_bookings[[#This Row],[children_count]]</f>
        <v>2</v>
      </c>
      <c r="P1182">
        <f>fact_bookings[[#This Row],[check_out_date]]-fact_bookings[[#This Row],[check_in_date]]</f>
        <v>12</v>
      </c>
      <c r="Q1182">
        <f>ABS(fact_bookings[[#This Row],[check_in_date]]-fact_bookings[[#This Row],[booking_date]])</f>
        <v>19</v>
      </c>
      <c r="R1182" s="10">
        <v>420</v>
      </c>
      <c r="S1182">
        <f>fact_bookings[[#This Row],[total_room_revenue]]-fact_bookings[[#This Row],[commission_cost]]</f>
        <v>3780</v>
      </c>
      <c r="T1182" s="10">
        <f>fact_bookings[[#This Row],[number_of_rooms]]*fact_bookings[[#This Row],[LOS]]</f>
        <v>12</v>
      </c>
    </row>
    <row r="1183" spans="1:20" x14ac:dyDescent="0.2">
      <c r="A1183" t="s">
        <v>2533</v>
      </c>
      <c r="B1183" t="s">
        <v>2534</v>
      </c>
      <c r="C1183" s="1">
        <v>45321</v>
      </c>
      <c r="D1183" s="1">
        <v>45389</v>
      </c>
      <c r="E1183" s="1">
        <v>45396</v>
      </c>
      <c r="F1183" t="s">
        <v>113</v>
      </c>
      <c r="G1183" t="s">
        <v>156</v>
      </c>
      <c r="H1183" t="s">
        <v>157</v>
      </c>
      <c r="I1183" t="s">
        <v>92</v>
      </c>
      <c r="J1183" t="s">
        <v>158</v>
      </c>
      <c r="K1183">
        <v>4900</v>
      </c>
      <c r="L1183">
        <v>2</v>
      </c>
      <c r="M1183">
        <v>2</v>
      </c>
      <c r="N1183">
        <v>1</v>
      </c>
      <c r="O1183">
        <f>fact_bookings[[#This Row],[adults_count]]+fact_bookings[[#This Row],[children_count]]</f>
        <v>3</v>
      </c>
      <c r="P1183">
        <f>fact_bookings[[#This Row],[check_out_date]]-fact_bookings[[#This Row],[check_in_date]]</f>
        <v>7</v>
      </c>
      <c r="Q1183">
        <f>ABS(fact_bookings[[#This Row],[check_in_date]]-fact_bookings[[#This Row],[booking_date]])</f>
        <v>68</v>
      </c>
      <c r="R1183" s="10">
        <v>0</v>
      </c>
      <c r="S1183">
        <f>fact_bookings[[#This Row],[total_room_revenue]]-fact_bookings[[#This Row],[commission_cost]]</f>
        <v>4900</v>
      </c>
      <c r="T1183" s="10">
        <f>fact_bookings[[#This Row],[number_of_rooms]]*fact_bookings[[#This Row],[LOS]]</f>
        <v>14</v>
      </c>
    </row>
    <row r="1184" spans="1:20" x14ac:dyDescent="0.2">
      <c r="A1184" t="s">
        <v>2535</v>
      </c>
      <c r="B1184" t="s">
        <v>2536</v>
      </c>
      <c r="C1184" s="1">
        <v>45362</v>
      </c>
      <c r="D1184" s="1">
        <v>45377</v>
      </c>
      <c r="E1184" s="1">
        <v>45389</v>
      </c>
      <c r="F1184" t="s">
        <v>111</v>
      </c>
      <c r="G1184" t="s">
        <v>178</v>
      </c>
      <c r="H1184" t="s">
        <v>165</v>
      </c>
      <c r="I1184" t="s">
        <v>93</v>
      </c>
      <c r="J1184" t="s">
        <v>134</v>
      </c>
      <c r="K1184">
        <v>39600</v>
      </c>
      <c r="L1184">
        <v>3</v>
      </c>
      <c r="M1184">
        <v>9</v>
      </c>
      <c r="N1184">
        <v>1</v>
      </c>
      <c r="O1184">
        <f>fact_bookings[[#This Row],[adults_count]]+fact_bookings[[#This Row],[children_count]]</f>
        <v>10</v>
      </c>
      <c r="P1184">
        <f>fact_bookings[[#This Row],[check_out_date]]-fact_bookings[[#This Row],[check_in_date]]</f>
        <v>12</v>
      </c>
      <c r="Q1184">
        <f>ABS(fact_bookings[[#This Row],[check_in_date]]-fact_bookings[[#This Row],[booking_date]])</f>
        <v>15</v>
      </c>
      <c r="R1184" s="10">
        <v>7920</v>
      </c>
      <c r="S1184">
        <f>fact_bookings[[#This Row],[total_room_revenue]]-fact_bookings[[#This Row],[commission_cost]]</f>
        <v>31680</v>
      </c>
      <c r="T1184" s="10">
        <f>fact_bookings[[#This Row],[number_of_rooms]]*fact_bookings[[#This Row],[LOS]]</f>
        <v>36</v>
      </c>
    </row>
    <row r="1185" spans="1:20" x14ac:dyDescent="0.2">
      <c r="A1185" t="s">
        <v>2537</v>
      </c>
      <c r="B1185" t="s">
        <v>2538</v>
      </c>
      <c r="C1185" s="1">
        <v>45331</v>
      </c>
      <c r="D1185" s="1">
        <v>45415</v>
      </c>
      <c r="E1185" s="1">
        <v>45416</v>
      </c>
      <c r="F1185" t="s">
        <v>110</v>
      </c>
      <c r="G1185" t="s">
        <v>190</v>
      </c>
      <c r="H1185" t="s">
        <v>203</v>
      </c>
      <c r="I1185" t="s">
        <v>89</v>
      </c>
      <c r="J1185" t="s">
        <v>133</v>
      </c>
      <c r="K1185">
        <v>0</v>
      </c>
      <c r="L1185">
        <v>6</v>
      </c>
      <c r="M1185">
        <v>0</v>
      </c>
      <c r="N1185">
        <v>0</v>
      </c>
      <c r="O1185">
        <f>fact_bookings[[#This Row],[adults_count]]+fact_bookings[[#This Row],[children_count]]</f>
        <v>0</v>
      </c>
      <c r="P1185">
        <f>fact_bookings[[#This Row],[check_out_date]]-fact_bookings[[#This Row],[check_in_date]]</f>
        <v>1</v>
      </c>
      <c r="Q1185">
        <f>ABS(fact_bookings[[#This Row],[check_in_date]]-fact_bookings[[#This Row],[booking_date]])</f>
        <v>84</v>
      </c>
      <c r="R1185" s="10">
        <v>0</v>
      </c>
      <c r="S1185">
        <f>fact_bookings[[#This Row],[total_room_revenue]]-fact_bookings[[#This Row],[commission_cost]]</f>
        <v>0</v>
      </c>
      <c r="T1185" s="10">
        <f>fact_bookings[[#This Row],[number_of_rooms]]*fact_bookings[[#This Row],[LOS]]</f>
        <v>6</v>
      </c>
    </row>
    <row r="1186" spans="1:20" x14ac:dyDescent="0.2">
      <c r="A1186" t="s">
        <v>2539</v>
      </c>
      <c r="B1186" t="s">
        <v>2540</v>
      </c>
      <c r="C1186" s="1">
        <v>45362</v>
      </c>
      <c r="D1186" s="1">
        <v>45403</v>
      </c>
      <c r="E1186" s="1">
        <v>45414</v>
      </c>
      <c r="F1186" t="s">
        <v>113</v>
      </c>
      <c r="G1186" t="s">
        <v>190</v>
      </c>
      <c r="H1186" t="s">
        <v>182</v>
      </c>
      <c r="I1186" t="s">
        <v>89</v>
      </c>
      <c r="J1186" t="s">
        <v>158</v>
      </c>
      <c r="K1186">
        <v>11550</v>
      </c>
      <c r="L1186">
        <v>3</v>
      </c>
      <c r="M1186">
        <v>6</v>
      </c>
      <c r="N1186">
        <v>2</v>
      </c>
      <c r="O1186">
        <f>fact_bookings[[#This Row],[adults_count]]+fact_bookings[[#This Row],[children_count]]</f>
        <v>8</v>
      </c>
      <c r="P1186">
        <f>fact_bookings[[#This Row],[check_out_date]]-fact_bookings[[#This Row],[check_in_date]]</f>
        <v>11</v>
      </c>
      <c r="Q1186">
        <f>ABS(fact_bookings[[#This Row],[check_in_date]]-fact_bookings[[#This Row],[booking_date]])</f>
        <v>41</v>
      </c>
      <c r="R1186" s="10">
        <v>0</v>
      </c>
      <c r="S1186">
        <f>fact_bookings[[#This Row],[total_room_revenue]]-fact_bookings[[#This Row],[commission_cost]]</f>
        <v>11550</v>
      </c>
      <c r="T1186" s="10">
        <f>fact_bookings[[#This Row],[number_of_rooms]]*fact_bookings[[#This Row],[LOS]]</f>
        <v>33</v>
      </c>
    </row>
    <row r="1187" spans="1:20" x14ac:dyDescent="0.2">
      <c r="A1187" t="s">
        <v>2541</v>
      </c>
      <c r="B1187" t="s">
        <v>2542</v>
      </c>
      <c r="C1187" s="1">
        <v>45345</v>
      </c>
      <c r="D1187" s="1">
        <v>45368</v>
      </c>
      <c r="E1187" s="1">
        <v>45376</v>
      </c>
      <c r="F1187" t="s">
        <v>113</v>
      </c>
      <c r="G1187" t="s">
        <v>185</v>
      </c>
      <c r="H1187" t="s">
        <v>172</v>
      </c>
      <c r="I1187" t="s">
        <v>92</v>
      </c>
      <c r="J1187" t="s">
        <v>158</v>
      </c>
      <c r="K1187">
        <v>8400</v>
      </c>
      <c r="L1187">
        <v>3</v>
      </c>
      <c r="M1187">
        <v>9</v>
      </c>
      <c r="N1187">
        <v>3</v>
      </c>
      <c r="O1187">
        <f>fact_bookings[[#This Row],[adults_count]]+fact_bookings[[#This Row],[children_count]]</f>
        <v>12</v>
      </c>
      <c r="P1187">
        <f>fact_bookings[[#This Row],[check_out_date]]-fact_bookings[[#This Row],[check_in_date]]</f>
        <v>8</v>
      </c>
      <c r="Q1187">
        <f>ABS(fact_bookings[[#This Row],[check_in_date]]-fact_bookings[[#This Row],[booking_date]])</f>
        <v>23</v>
      </c>
      <c r="R1187" s="10">
        <v>0</v>
      </c>
      <c r="S1187">
        <f>fact_bookings[[#This Row],[total_room_revenue]]-fact_bookings[[#This Row],[commission_cost]]</f>
        <v>8400</v>
      </c>
      <c r="T1187" s="10">
        <f>fact_bookings[[#This Row],[number_of_rooms]]*fact_bookings[[#This Row],[LOS]]</f>
        <v>24</v>
      </c>
    </row>
    <row r="1188" spans="1:20" x14ac:dyDescent="0.2">
      <c r="A1188" t="s">
        <v>2543</v>
      </c>
      <c r="B1188" t="s">
        <v>2544</v>
      </c>
      <c r="C1188" s="1">
        <v>45358</v>
      </c>
      <c r="D1188" s="1">
        <v>45364</v>
      </c>
      <c r="E1188" s="1">
        <v>45366</v>
      </c>
      <c r="F1188" t="s">
        <v>113</v>
      </c>
      <c r="G1188" t="s">
        <v>178</v>
      </c>
      <c r="H1188" t="s">
        <v>182</v>
      </c>
      <c r="I1188" t="s">
        <v>89</v>
      </c>
      <c r="J1188" t="s">
        <v>158</v>
      </c>
      <c r="K1188">
        <v>2100</v>
      </c>
      <c r="L1188">
        <v>3</v>
      </c>
      <c r="M1188">
        <v>9</v>
      </c>
      <c r="N1188">
        <v>3</v>
      </c>
      <c r="O1188">
        <f>fact_bookings[[#This Row],[adults_count]]+fact_bookings[[#This Row],[children_count]]</f>
        <v>12</v>
      </c>
      <c r="P1188">
        <f>fact_bookings[[#This Row],[check_out_date]]-fact_bookings[[#This Row],[check_in_date]]</f>
        <v>2</v>
      </c>
      <c r="Q1188">
        <f>ABS(fact_bookings[[#This Row],[check_in_date]]-fact_bookings[[#This Row],[booking_date]])</f>
        <v>6</v>
      </c>
      <c r="R1188" s="10">
        <v>0</v>
      </c>
      <c r="S1188">
        <f>fact_bookings[[#This Row],[total_room_revenue]]-fact_bookings[[#This Row],[commission_cost]]</f>
        <v>2100</v>
      </c>
      <c r="T1188" s="10">
        <f>fact_bookings[[#This Row],[number_of_rooms]]*fact_bookings[[#This Row],[LOS]]</f>
        <v>6</v>
      </c>
    </row>
    <row r="1189" spans="1:20" x14ac:dyDescent="0.2">
      <c r="A1189" t="s">
        <v>2545</v>
      </c>
      <c r="B1189" t="s">
        <v>2546</v>
      </c>
      <c r="C1189" s="1">
        <v>45390</v>
      </c>
      <c r="D1189" s="1">
        <v>45441</v>
      </c>
      <c r="E1189" s="1">
        <v>45445</v>
      </c>
      <c r="F1189" t="s">
        <v>111</v>
      </c>
      <c r="G1189" t="s">
        <v>190</v>
      </c>
      <c r="H1189" t="s">
        <v>165</v>
      </c>
      <c r="I1189" t="s">
        <v>91</v>
      </c>
      <c r="J1189" t="s">
        <v>158</v>
      </c>
      <c r="K1189">
        <v>4400</v>
      </c>
      <c r="L1189">
        <v>1</v>
      </c>
      <c r="M1189">
        <v>1</v>
      </c>
      <c r="N1189">
        <v>1</v>
      </c>
      <c r="O1189">
        <f>fact_bookings[[#This Row],[adults_count]]+fact_bookings[[#This Row],[children_count]]</f>
        <v>2</v>
      </c>
      <c r="P1189">
        <f>fact_bookings[[#This Row],[check_out_date]]-fact_bookings[[#This Row],[check_in_date]]</f>
        <v>4</v>
      </c>
      <c r="Q1189">
        <f>ABS(fact_bookings[[#This Row],[check_in_date]]-fact_bookings[[#This Row],[booking_date]])</f>
        <v>51</v>
      </c>
      <c r="R1189" s="10">
        <v>880</v>
      </c>
      <c r="S1189">
        <f>fact_bookings[[#This Row],[total_room_revenue]]-fact_bookings[[#This Row],[commission_cost]]</f>
        <v>3520</v>
      </c>
      <c r="T1189" s="10">
        <f>fact_bookings[[#This Row],[number_of_rooms]]*fact_bookings[[#This Row],[LOS]]</f>
        <v>4</v>
      </c>
    </row>
    <row r="1190" spans="1:20" x14ac:dyDescent="0.2">
      <c r="A1190" t="s">
        <v>2547</v>
      </c>
      <c r="B1190" t="s">
        <v>2548</v>
      </c>
      <c r="C1190" s="1">
        <v>45369</v>
      </c>
      <c r="D1190" s="1">
        <v>45452</v>
      </c>
      <c r="E1190" s="1">
        <v>45461</v>
      </c>
      <c r="F1190" t="s">
        <v>111</v>
      </c>
      <c r="G1190" t="s">
        <v>190</v>
      </c>
      <c r="H1190" t="s">
        <v>228</v>
      </c>
      <c r="I1190" t="s">
        <v>91</v>
      </c>
      <c r="J1190" t="s">
        <v>158</v>
      </c>
      <c r="K1190">
        <v>19800</v>
      </c>
      <c r="L1190">
        <v>2</v>
      </c>
      <c r="M1190">
        <v>2</v>
      </c>
      <c r="N1190">
        <v>0</v>
      </c>
      <c r="O1190">
        <f>fact_bookings[[#This Row],[adults_count]]+fact_bookings[[#This Row],[children_count]]</f>
        <v>2</v>
      </c>
      <c r="P1190">
        <f>fact_bookings[[#This Row],[check_out_date]]-fact_bookings[[#This Row],[check_in_date]]</f>
        <v>9</v>
      </c>
      <c r="Q1190">
        <f>ABS(fact_bookings[[#This Row],[check_in_date]]-fact_bookings[[#This Row],[booking_date]])</f>
        <v>83</v>
      </c>
      <c r="R1190" s="10">
        <v>1980</v>
      </c>
      <c r="S1190">
        <f>fact_bookings[[#This Row],[total_room_revenue]]-fact_bookings[[#This Row],[commission_cost]]</f>
        <v>17820</v>
      </c>
      <c r="T1190" s="10">
        <f>fact_bookings[[#This Row],[number_of_rooms]]*fact_bookings[[#This Row],[LOS]]</f>
        <v>18</v>
      </c>
    </row>
    <row r="1191" spans="1:20" x14ac:dyDescent="0.2">
      <c r="A1191" t="s">
        <v>2549</v>
      </c>
      <c r="B1191" t="s">
        <v>2550</v>
      </c>
      <c r="C1191" s="1">
        <v>45389</v>
      </c>
      <c r="D1191" s="1">
        <v>45448</v>
      </c>
      <c r="E1191" s="1">
        <v>45461</v>
      </c>
      <c r="F1191" t="s">
        <v>113</v>
      </c>
      <c r="G1191" t="s">
        <v>185</v>
      </c>
      <c r="H1191" t="s">
        <v>203</v>
      </c>
      <c r="I1191" t="s">
        <v>92</v>
      </c>
      <c r="J1191" t="s">
        <v>158</v>
      </c>
      <c r="K1191">
        <v>9100</v>
      </c>
      <c r="L1191">
        <v>2</v>
      </c>
      <c r="M1191">
        <v>4</v>
      </c>
      <c r="N1191">
        <v>2</v>
      </c>
      <c r="O1191">
        <f>fact_bookings[[#This Row],[adults_count]]+fact_bookings[[#This Row],[children_count]]</f>
        <v>6</v>
      </c>
      <c r="P1191">
        <f>fact_bookings[[#This Row],[check_out_date]]-fact_bookings[[#This Row],[check_in_date]]</f>
        <v>13</v>
      </c>
      <c r="Q1191">
        <f>ABS(fact_bookings[[#This Row],[check_in_date]]-fact_bookings[[#This Row],[booking_date]])</f>
        <v>59</v>
      </c>
      <c r="R1191" s="10">
        <v>1547</v>
      </c>
      <c r="S1191">
        <f>fact_bookings[[#This Row],[total_room_revenue]]-fact_bookings[[#This Row],[commission_cost]]</f>
        <v>7553</v>
      </c>
      <c r="T1191" s="10">
        <f>fact_bookings[[#This Row],[number_of_rooms]]*fact_bookings[[#This Row],[LOS]]</f>
        <v>26</v>
      </c>
    </row>
    <row r="1192" spans="1:20" x14ac:dyDescent="0.2">
      <c r="A1192" t="s">
        <v>2551</v>
      </c>
      <c r="B1192" t="s">
        <v>2552</v>
      </c>
      <c r="C1192" s="1">
        <v>45317</v>
      </c>
      <c r="D1192" s="1">
        <v>45396</v>
      </c>
      <c r="E1192" s="1">
        <v>45407</v>
      </c>
      <c r="F1192" t="s">
        <v>113</v>
      </c>
      <c r="G1192" t="s">
        <v>156</v>
      </c>
      <c r="H1192" t="s">
        <v>172</v>
      </c>
      <c r="I1192" t="s">
        <v>92</v>
      </c>
      <c r="J1192" t="s">
        <v>173</v>
      </c>
      <c r="K1192">
        <v>7700</v>
      </c>
      <c r="L1192">
        <v>2</v>
      </c>
      <c r="M1192">
        <v>4</v>
      </c>
      <c r="N1192">
        <v>2</v>
      </c>
      <c r="O1192">
        <f>fact_bookings[[#This Row],[adults_count]]+fact_bookings[[#This Row],[children_count]]</f>
        <v>6</v>
      </c>
      <c r="P1192">
        <f>fact_bookings[[#This Row],[check_out_date]]-fact_bookings[[#This Row],[check_in_date]]</f>
        <v>11</v>
      </c>
      <c r="Q1192">
        <f>ABS(fact_bookings[[#This Row],[check_in_date]]-fact_bookings[[#This Row],[booking_date]])</f>
        <v>79</v>
      </c>
      <c r="R1192" s="10">
        <v>0</v>
      </c>
      <c r="S1192">
        <f>fact_bookings[[#This Row],[total_room_revenue]]-fact_bookings[[#This Row],[commission_cost]]</f>
        <v>7700</v>
      </c>
      <c r="T1192" s="10">
        <f>fact_bookings[[#This Row],[number_of_rooms]]*fact_bookings[[#This Row],[LOS]]</f>
        <v>22</v>
      </c>
    </row>
    <row r="1193" spans="1:20" x14ac:dyDescent="0.2">
      <c r="A1193" t="s">
        <v>2553</v>
      </c>
      <c r="B1193" t="s">
        <v>2554</v>
      </c>
      <c r="C1193" s="1">
        <v>45347</v>
      </c>
      <c r="D1193" s="1">
        <v>45366</v>
      </c>
      <c r="E1193" s="1">
        <v>45370</v>
      </c>
      <c r="F1193" t="s">
        <v>113</v>
      </c>
      <c r="G1193" t="s">
        <v>171</v>
      </c>
      <c r="H1193" t="s">
        <v>157</v>
      </c>
      <c r="I1193" t="s">
        <v>89</v>
      </c>
      <c r="J1193" t="s">
        <v>158</v>
      </c>
      <c r="K1193">
        <v>2800</v>
      </c>
      <c r="L1193">
        <v>2</v>
      </c>
      <c r="M1193">
        <v>2</v>
      </c>
      <c r="N1193">
        <v>2</v>
      </c>
      <c r="O1193">
        <f>fact_bookings[[#This Row],[adults_count]]+fact_bookings[[#This Row],[children_count]]</f>
        <v>4</v>
      </c>
      <c r="P1193">
        <f>fact_bookings[[#This Row],[check_out_date]]-fact_bookings[[#This Row],[check_in_date]]</f>
        <v>4</v>
      </c>
      <c r="Q1193">
        <f>ABS(fact_bookings[[#This Row],[check_in_date]]-fact_bookings[[#This Row],[booking_date]])</f>
        <v>19</v>
      </c>
      <c r="R1193" s="10">
        <v>0</v>
      </c>
      <c r="S1193">
        <f>fact_bookings[[#This Row],[total_room_revenue]]-fact_bookings[[#This Row],[commission_cost]]</f>
        <v>2800</v>
      </c>
      <c r="T1193" s="10">
        <f>fact_bookings[[#This Row],[number_of_rooms]]*fact_bookings[[#This Row],[LOS]]</f>
        <v>8</v>
      </c>
    </row>
    <row r="1194" spans="1:20" x14ac:dyDescent="0.2">
      <c r="A1194" t="s">
        <v>2555</v>
      </c>
      <c r="B1194" t="s">
        <v>2556</v>
      </c>
      <c r="C1194" s="1">
        <v>45388</v>
      </c>
      <c r="D1194" s="1">
        <v>45459</v>
      </c>
      <c r="E1194" s="1">
        <v>45463</v>
      </c>
      <c r="F1194" t="s">
        <v>113</v>
      </c>
      <c r="G1194" t="s">
        <v>185</v>
      </c>
      <c r="H1194" t="s">
        <v>165</v>
      </c>
      <c r="I1194" t="s">
        <v>89</v>
      </c>
      <c r="J1194" t="s">
        <v>173</v>
      </c>
      <c r="K1194">
        <v>2800</v>
      </c>
      <c r="L1194">
        <v>2</v>
      </c>
      <c r="M1194">
        <v>2</v>
      </c>
      <c r="N1194">
        <v>1</v>
      </c>
      <c r="O1194">
        <f>fact_bookings[[#This Row],[adults_count]]+fact_bookings[[#This Row],[children_count]]</f>
        <v>3</v>
      </c>
      <c r="P1194">
        <f>fact_bookings[[#This Row],[check_out_date]]-fact_bookings[[#This Row],[check_in_date]]</f>
        <v>4</v>
      </c>
      <c r="Q1194">
        <f>ABS(fact_bookings[[#This Row],[check_in_date]]-fact_bookings[[#This Row],[booking_date]])</f>
        <v>71</v>
      </c>
      <c r="R1194" s="10">
        <v>560</v>
      </c>
      <c r="S1194">
        <f>fact_bookings[[#This Row],[total_room_revenue]]-fact_bookings[[#This Row],[commission_cost]]</f>
        <v>2240</v>
      </c>
      <c r="T1194" s="10">
        <f>fact_bookings[[#This Row],[number_of_rooms]]*fact_bookings[[#This Row],[LOS]]</f>
        <v>8</v>
      </c>
    </row>
    <row r="1195" spans="1:20" x14ac:dyDescent="0.2">
      <c r="A1195" t="s">
        <v>2557</v>
      </c>
      <c r="B1195" t="s">
        <v>2558</v>
      </c>
      <c r="C1195" s="1">
        <v>45378</v>
      </c>
      <c r="D1195" s="1">
        <v>45421</v>
      </c>
      <c r="E1195" s="1">
        <v>45430</v>
      </c>
      <c r="F1195" t="s">
        <v>112</v>
      </c>
      <c r="G1195" t="s">
        <v>185</v>
      </c>
      <c r="H1195" t="s">
        <v>161</v>
      </c>
      <c r="I1195" t="s">
        <v>89</v>
      </c>
      <c r="J1195" t="s">
        <v>158</v>
      </c>
      <c r="K1195">
        <v>14400</v>
      </c>
      <c r="L1195">
        <v>2</v>
      </c>
      <c r="M1195">
        <v>2</v>
      </c>
      <c r="N1195">
        <v>0</v>
      </c>
      <c r="O1195">
        <f>fact_bookings[[#This Row],[adults_count]]+fact_bookings[[#This Row],[children_count]]</f>
        <v>2</v>
      </c>
      <c r="P1195">
        <f>fact_bookings[[#This Row],[check_out_date]]-fact_bookings[[#This Row],[check_in_date]]</f>
        <v>9</v>
      </c>
      <c r="Q1195">
        <f>ABS(fact_bookings[[#This Row],[check_in_date]]-fact_bookings[[#This Row],[booking_date]])</f>
        <v>43</v>
      </c>
      <c r="R1195" s="10">
        <v>2160</v>
      </c>
      <c r="S1195">
        <f>fact_bookings[[#This Row],[total_room_revenue]]-fact_bookings[[#This Row],[commission_cost]]</f>
        <v>12240</v>
      </c>
      <c r="T1195" s="10">
        <f>fact_bookings[[#This Row],[number_of_rooms]]*fact_bookings[[#This Row],[LOS]]</f>
        <v>18</v>
      </c>
    </row>
    <row r="1196" spans="1:20" x14ac:dyDescent="0.2">
      <c r="A1196" t="s">
        <v>2559</v>
      </c>
      <c r="B1196" t="s">
        <v>2560</v>
      </c>
      <c r="C1196" s="1">
        <v>45411</v>
      </c>
      <c r="D1196" s="1">
        <v>45494</v>
      </c>
      <c r="E1196" s="1">
        <v>45501</v>
      </c>
      <c r="F1196" t="s">
        <v>112</v>
      </c>
      <c r="G1196" t="s">
        <v>168</v>
      </c>
      <c r="H1196" t="s">
        <v>182</v>
      </c>
      <c r="I1196" t="s">
        <v>93</v>
      </c>
      <c r="J1196" t="s">
        <v>158</v>
      </c>
      <c r="K1196">
        <v>5600</v>
      </c>
      <c r="L1196">
        <v>1</v>
      </c>
      <c r="M1196">
        <v>2</v>
      </c>
      <c r="N1196">
        <v>1</v>
      </c>
      <c r="O1196">
        <f>fact_bookings[[#This Row],[adults_count]]+fact_bookings[[#This Row],[children_count]]</f>
        <v>3</v>
      </c>
      <c r="P1196">
        <f>fact_bookings[[#This Row],[check_out_date]]-fact_bookings[[#This Row],[check_in_date]]</f>
        <v>7</v>
      </c>
      <c r="Q1196">
        <f>ABS(fact_bookings[[#This Row],[check_in_date]]-fact_bookings[[#This Row],[booking_date]])</f>
        <v>83</v>
      </c>
      <c r="R1196" s="10">
        <v>0</v>
      </c>
      <c r="S1196">
        <f>fact_bookings[[#This Row],[total_room_revenue]]-fact_bookings[[#This Row],[commission_cost]]</f>
        <v>5600</v>
      </c>
      <c r="T1196" s="10">
        <f>fact_bookings[[#This Row],[number_of_rooms]]*fact_bookings[[#This Row],[LOS]]</f>
        <v>7</v>
      </c>
    </row>
    <row r="1197" spans="1:20" x14ac:dyDescent="0.2">
      <c r="A1197" t="s">
        <v>2561</v>
      </c>
      <c r="B1197" t="s">
        <v>2562</v>
      </c>
      <c r="C1197" s="1">
        <v>45365</v>
      </c>
      <c r="D1197" s="1">
        <v>45377</v>
      </c>
      <c r="E1197" s="1">
        <v>45379</v>
      </c>
      <c r="F1197" t="s">
        <v>113</v>
      </c>
      <c r="G1197" t="s">
        <v>171</v>
      </c>
      <c r="H1197" t="s">
        <v>182</v>
      </c>
      <c r="I1197" t="s">
        <v>89</v>
      </c>
      <c r="J1197" t="s">
        <v>173</v>
      </c>
      <c r="K1197">
        <v>1400</v>
      </c>
      <c r="L1197">
        <v>2</v>
      </c>
      <c r="M1197">
        <v>6</v>
      </c>
      <c r="N1197">
        <v>1</v>
      </c>
      <c r="O1197">
        <f>fact_bookings[[#This Row],[adults_count]]+fact_bookings[[#This Row],[children_count]]</f>
        <v>7</v>
      </c>
      <c r="P1197">
        <f>fact_bookings[[#This Row],[check_out_date]]-fact_bookings[[#This Row],[check_in_date]]</f>
        <v>2</v>
      </c>
      <c r="Q1197">
        <f>ABS(fact_bookings[[#This Row],[check_in_date]]-fact_bookings[[#This Row],[booking_date]])</f>
        <v>12</v>
      </c>
      <c r="R1197" s="10">
        <v>0</v>
      </c>
      <c r="S1197">
        <f>fact_bookings[[#This Row],[total_room_revenue]]-fact_bookings[[#This Row],[commission_cost]]</f>
        <v>1400</v>
      </c>
      <c r="T1197" s="10">
        <f>fact_bookings[[#This Row],[number_of_rooms]]*fact_bookings[[#This Row],[LOS]]</f>
        <v>4</v>
      </c>
    </row>
    <row r="1198" spans="1:20" x14ac:dyDescent="0.2">
      <c r="A1198" t="s">
        <v>2563</v>
      </c>
      <c r="B1198" t="s">
        <v>2564</v>
      </c>
      <c r="C1198" s="1">
        <v>45338</v>
      </c>
      <c r="D1198" s="1">
        <v>45371</v>
      </c>
      <c r="E1198" s="1">
        <v>45375</v>
      </c>
      <c r="F1198" t="s">
        <v>113</v>
      </c>
      <c r="G1198" t="s">
        <v>185</v>
      </c>
      <c r="H1198" t="s">
        <v>165</v>
      </c>
      <c r="I1198" t="s">
        <v>90</v>
      </c>
      <c r="J1198" t="s">
        <v>158</v>
      </c>
      <c r="K1198">
        <v>1400</v>
      </c>
      <c r="L1198">
        <v>1</v>
      </c>
      <c r="M1198">
        <v>2</v>
      </c>
      <c r="N1198">
        <v>1</v>
      </c>
      <c r="O1198">
        <f>fact_bookings[[#This Row],[adults_count]]+fact_bookings[[#This Row],[children_count]]</f>
        <v>3</v>
      </c>
      <c r="P1198">
        <f>fact_bookings[[#This Row],[check_out_date]]-fact_bookings[[#This Row],[check_in_date]]</f>
        <v>4</v>
      </c>
      <c r="Q1198">
        <f>ABS(fact_bookings[[#This Row],[check_in_date]]-fact_bookings[[#This Row],[booking_date]])</f>
        <v>33</v>
      </c>
      <c r="R1198" s="10">
        <v>280</v>
      </c>
      <c r="S1198">
        <f>fact_bookings[[#This Row],[total_room_revenue]]-fact_bookings[[#This Row],[commission_cost]]</f>
        <v>1120</v>
      </c>
      <c r="T1198" s="10">
        <f>fact_bookings[[#This Row],[number_of_rooms]]*fact_bookings[[#This Row],[LOS]]</f>
        <v>4</v>
      </c>
    </row>
    <row r="1199" spans="1:20" x14ac:dyDescent="0.2">
      <c r="A1199" t="s">
        <v>2565</v>
      </c>
      <c r="B1199" t="s">
        <v>2566</v>
      </c>
      <c r="C1199" s="1">
        <v>45358</v>
      </c>
      <c r="D1199" s="1">
        <v>45418</v>
      </c>
      <c r="E1199" s="1">
        <v>45424</v>
      </c>
      <c r="F1199" t="s">
        <v>113</v>
      </c>
      <c r="G1199" t="s">
        <v>164</v>
      </c>
      <c r="H1199" t="s">
        <v>165</v>
      </c>
      <c r="I1199" t="s">
        <v>92</v>
      </c>
      <c r="J1199" t="s">
        <v>158</v>
      </c>
      <c r="K1199">
        <v>2100</v>
      </c>
      <c r="L1199">
        <v>1</v>
      </c>
      <c r="M1199">
        <v>1</v>
      </c>
      <c r="N1199">
        <v>1</v>
      </c>
      <c r="O1199">
        <f>fact_bookings[[#This Row],[adults_count]]+fact_bookings[[#This Row],[children_count]]</f>
        <v>2</v>
      </c>
      <c r="P1199">
        <f>fact_bookings[[#This Row],[check_out_date]]-fact_bookings[[#This Row],[check_in_date]]</f>
        <v>6</v>
      </c>
      <c r="Q1199">
        <f>ABS(fact_bookings[[#This Row],[check_in_date]]-fact_bookings[[#This Row],[booking_date]])</f>
        <v>60</v>
      </c>
      <c r="R1199" s="10">
        <v>420</v>
      </c>
      <c r="S1199">
        <f>fact_bookings[[#This Row],[total_room_revenue]]-fact_bookings[[#This Row],[commission_cost]]</f>
        <v>1680</v>
      </c>
      <c r="T1199" s="10">
        <f>fact_bookings[[#This Row],[number_of_rooms]]*fact_bookings[[#This Row],[LOS]]</f>
        <v>6</v>
      </c>
    </row>
    <row r="1200" spans="1:20" x14ac:dyDescent="0.2">
      <c r="A1200" t="s">
        <v>2567</v>
      </c>
      <c r="B1200" t="s">
        <v>2568</v>
      </c>
      <c r="C1200" s="1">
        <v>45382</v>
      </c>
      <c r="D1200" s="1">
        <v>45448</v>
      </c>
      <c r="E1200" s="1">
        <v>45457</v>
      </c>
      <c r="F1200" t="s">
        <v>111</v>
      </c>
      <c r="G1200" t="s">
        <v>171</v>
      </c>
      <c r="H1200" t="s">
        <v>182</v>
      </c>
      <c r="I1200" t="s">
        <v>93</v>
      </c>
      <c r="J1200" t="s">
        <v>158</v>
      </c>
      <c r="K1200">
        <v>19800</v>
      </c>
      <c r="L1200">
        <v>2</v>
      </c>
      <c r="M1200">
        <v>4</v>
      </c>
      <c r="N1200">
        <v>0</v>
      </c>
      <c r="O1200">
        <f>fact_bookings[[#This Row],[adults_count]]+fact_bookings[[#This Row],[children_count]]</f>
        <v>4</v>
      </c>
      <c r="P1200">
        <f>fact_bookings[[#This Row],[check_out_date]]-fact_bookings[[#This Row],[check_in_date]]</f>
        <v>9</v>
      </c>
      <c r="Q1200">
        <f>ABS(fact_bookings[[#This Row],[check_in_date]]-fact_bookings[[#This Row],[booking_date]])</f>
        <v>66</v>
      </c>
      <c r="R1200" s="10">
        <v>0</v>
      </c>
      <c r="S1200">
        <f>fact_bookings[[#This Row],[total_room_revenue]]-fact_bookings[[#This Row],[commission_cost]]</f>
        <v>19800</v>
      </c>
      <c r="T1200" s="10">
        <f>fact_bookings[[#This Row],[number_of_rooms]]*fact_bookings[[#This Row],[LOS]]</f>
        <v>18</v>
      </c>
    </row>
    <row r="1201" spans="1:20" x14ac:dyDescent="0.2">
      <c r="A1201" t="s">
        <v>2569</v>
      </c>
      <c r="B1201" t="s">
        <v>2570</v>
      </c>
      <c r="C1201" s="1">
        <v>45408</v>
      </c>
      <c r="D1201" s="1">
        <v>45455</v>
      </c>
      <c r="E1201" s="1">
        <v>45457</v>
      </c>
      <c r="F1201" t="s">
        <v>111</v>
      </c>
      <c r="G1201" t="s">
        <v>164</v>
      </c>
      <c r="H1201" t="s">
        <v>228</v>
      </c>
      <c r="I1201" t="s">
        <v>89</v>
      </c>
      <c r="J1201" t="s">
        <v>158</v>
      </c>
      <c r="K1201">
        <v>2200</v>
      </c>
      <c r="L1201">
        <v>1</v>
      </c>
      <c r="M1201">
        <v>2</v>
      </c>
      <c r="N1201">
        <v>0</v>
      </c>
      <c r="O1201">
        <f>fact_bookings[[#This Row],[adults_count]]+fact_bookings[[#This Row],[children_count]]</f>
        <v>2</v>
      </c>
      <c r="P1201">
        <f>fact_bookings[[#This Row],[check_out_date]]-fact_bookings[[#This Row],[check_in_date]]</f>
        <v>2</v>
      </c>
      <c r="Q1201">
        <f>ABS(fact_bookings[[#This Row],[check_in_date]]-fact_bookings[[#This Row],[booking_date]])</f>
        <v>47</v>
      </c>
      <c r="R1201" s="10">
        <v>220</v>
      </c>
      <c r="S1201">
        <f>fact_bookings[[#This Row],[total_room_revenue]]-fact_bookings[[#This Row],[commission_cost]]</f>
        <v>1980</v>
      </c>
      <c r="T1201" s="10">
        <f>fact_bookings[[#This Row],[number_of_rooms]]*fact_bookings[[#This Row],[LOS]]</f>
        <v>2</v>
      </c>
    </row>
    <row r="1202" spans="1:20" x14ac:dyDescent="0.2">
      <c r="A1202" t="s">
        <v>2571</v>
      </c>
      <c r="B1202" t="s">
        <v>2572</v>
      </c>
      <c r="C1202" s="1">
        <v>45364</v>
      </c>
      <c r="D1202" s="1">
        <v>45452</v>
      </c>
      <c r="E1202" s="1">
        <v>45456</v>
      </c>
      <c r="F1202" t="s">
        <v>110</v>
      </c>
      <c r="G1202" t="s">
        <v>171</v>
      </c>
      <c r="H1202" t="s">
        <v>179</v>
      </c>
      <c r="I1202" t="s">
        <v>92</v>
      </c>
      <c r="J1202" t="s">
        <v>158</v>
      </c>
      <c r="K1202">
        <v>4400</v>
      </c>
      <c r="L1202">
        <v>2</v>
      </c>
      <c r="M1202">
        <v>2</v>
      </c>
      <c r="N1202">
        <v>3</v>
      </c>
      <c r="O1202">
        <f>fact_bookings[[#This Row],[adults_count]]+fact_bookings[[#This Row],[children_count]]</f>
        <v>5</v>
      </c>
      <c r="P1202">
        <f>fact_bookings[[#This Row],[check_out_date]]-fact_bookings[[#This Row],[check_in_date]]</f>
        <v>4</v>
      </c>
      <c r="Q1202">
        <f>ABS(fact_bookings[[#This Row],[check_in_date]]-fact_bookings[[#This Row],[booking_date]])</f>
        <v>88</v>
      </c>
      <c r="R1202" s="10">
        <v>220</v>
      </c>
      <c r="S1202">
        <f>fact_bookings[[#This Row],[total_room_revenue]]-fact_bookings[[#This Row],[commission_cost]]</f>
        <v>4180</v>
      </c>
      <c r="T1202" s="10">
        <f>fact_bookings[[#This Row],[number_of_rooms]]*fact_bookings[[#This Row],[LOS]]</f>
        <v>8</v>
      </c>
    </row>
    <row r="1203" spans="1:20" x14ac:dyDescent="0.2">
      <c r="A1203" t="s">
        <v>2573</v>
      </c>
      <c r="B1203" t="s">
        <v>2574</v>
      </c>
      <c r="C1203" s="1">
        <v>45339</v>
      </c>
      <c r="D1203" s="1">
        <v>45372</v>
      </c>
      <c r="E1203" s="1">
        <v>45378</v>
      </c>
      <c r="F1203" t="s">
        <v>111</v>
      </c>
      <c r="G1203" t="s">
        <v>190</v>
      </c>
      <c r="H1203" t="s">
        <v>228</v>
      </c>
      <c r="I1203" t="s">
        <v>91</v>
      </c>
      <c r="J1203" t="s">
        <v>158</v>
      </c>
      <c r="K1203">
        <v>33000</v>
      </c>
      <c r="L1203">
        <v>5</v>
      </c>
      <c r="M1203">
        <v>15</v>
      </c>
      <c r="N1203">
        <v>5</v>
      </c>
      <c r="O1203">
        <f>fact_bookings[[#This Row],[adults_count]]+fact_bookings[[#This Row],[children_count]]</f>
        <v>20</v>
      </c>
      <c r="P1203">
        <f>fact_bookings[[#This Row],[check_out_date]]-fact_bookings[[#This Row],[check_in_date]]</f>
        <v>6</v>
      </c>
      <c r="Q1203">
        <f>ABS(fact_bookings[[#This Row],[check_in_date]]-fact_bookings[[#This Row],[booking_date]])</f>
        <v>33</v>
      </c>
      <c r="R1203" s="10">
        <v>3300</v>
      </c>
      <c r="S1203">
        <f>fact_bookings[[#This Row],[total_room_revenue]]-fact_bookings[[#This Row],[commission_cost]]</f>
        <v>29700</v>
      </c>
      <c r="T1203" s="10">
        <f>fact_bookings[[#This Row],[number_of_rooms]]*fact_bookings[[#This Row],[LOS]]</f>
        <v>30</v>
      </c>
    </row>
    <row r="1204" spans="1:20" x14ac:dyDescent="0.2">
      <c r="A1204" t="s">
        <v>2575</v>
      </c>
      <c r="B1204" t="s">
        <v>2576</v>
      </c>
      <c r="C1204" s="1">
        <v>45394</v>
      </c>
      <c r="D1204" s="1">
        <v>45434</v>
      </c>
      <c r="E1204" s="1">
        <v>45437</v>
      </c>
      <c r="F1204" t="s">
        <v>113</v>
      </c>
      <c r="G1204" t="s">
        <v>190</v>
      </c>
      <c r="H1204" t="s">
        <v>179</v>
      </c>
      <c r="I1204" t="s">
        <v>91</v>
      </c>
      <c r="J1204" t="s">
        <v>133</v>
      </c>
      <c r="K1204">
        <v>0</v>
      </c>
      <c r="L1204">
        <v>7</v>
      </c>
      <c r="M1204">
        <v>0</v>
      </c>
      <c r="N1204">
        <v>0</v>
      </c>
      <c r="O1204">
        <f>fact_bookings[[#This Row],[adults_count]]+fact_bookings[[#This Row],[children_count]]</f>
        <v>0</v>
      </c>
      <c r="P1204">
        <f>fact_bookings[[#This Row],[check_out_date]]-fact_bookings[[#This Row],[check_in_date]]</f>
        <v>3</v>
      </c>
      <c r="Q1204">
        <f>ABS(fact_bookings[[#This Row],[check_in_date]]-fact_bookings[[#This Row],[booking_date]])</f>
        <v>40</v>
      </c>
      <c r="R1204" s="10">
        <v>0</v>
      </c>
      <c r="S1204">
        <f>fact_bookings[[#This Row],[total_room_revenue]]-fact_bookings[[#This Row],[commission_cost]]</f>
        <v>0</v>
      </c>
      <c r="T1204" s="10">
        <f>fact_bookings[[#This Row],[number_of_rooms]]*fact_bookings[[#This Row],[LOS]]</f>
        <v>21</v>
      </c>
    </row>
    <row r="1205" spans="1:20" x14ac:dyDescent="0.2">
      <c r="A1205" t="s">
        <v>2577</v>
      </c>
      <c r="B1205" t="s">
        <v>2578</v>
      </c>
      <c r="C1205" s="1">
        <v>45412</v>
      </c>
      <c r="D1205" s="1">
        <v>45498</v>
      </c>
      <c r="E1205" s="1">
        <v>45509</v>
      </c>
      <c r="F1205" t="s">
        <v>113</v>
      </c>
      <c r="G1205" t="s">
        <v>178</v>
      </c>
      <c r="H1205" t="s">
        <v>172</v>
      </c>
      <c r="I1205" t="s">
        <v>90</v>
      </c>
      <c r="J1205" t="s">
        <v>158</v>
      </c>
      <c r="K1205">
        <v>7700</v>
      </c>
      <c r="L1205">
        <v>2</v>
      </c>
      <c r="M1205">
        <v>4</v>
      </c>
      <c r="N1205">
        <v>1</v>
      </c>
      <c r="O1205">
        <f>fact_bookings[[#This Row],[adults_count]]+fact_bookings[[#This Row],[children_count]]</f>
        <v>5</v>
      </c>
      <c r="P1205">
        <f>fact_bookings[[#This Row],[check_out_date]]-fact_bookings[[#This Row],[check_in_date]]</f>
        <v>11</v>
      </c>
      <c r="Q1205">
        <f>ABS(fact_bookings[[#This Row],[check_in_date]]-fact_bookings[[#This Row],[booking_date]])</f>
        <v>86</v>
      </c>
      <c r="R1205" s="10">
        <v>0</v>
      </c>
      <c r="S1205">
        <f>fact_bookings[[#This Row],[total_room_revenue]]-fact_bookings[[#This Row],[commission_cost]]</f>
        <v>7700</v>
      </c>
      <c r="T1205" s="10">
        <f>fact_bookings[[#This Row],[number_of_rooms]]*fact_bookings[[#This Row],[LOS]]</f>
        <v>22</v>
      </c>
    </row>
    <row r="1206" spans="1:20" x14ac:dyDescent="0.2">
      <c r="A1206" t="s">
        <v>2579</v>
      </c>
      <c r="B1206" t="s">
        <v>2580</v>
      </c>
      <c r="C1206" s="1">
        <v>45355</v>
      </c>
      <c r="D1206" s="1">
        <v>45423</v>
      </c>
      <c r="E1206" s="1">
        <v>45427</v>
      </c>
      <c r="F1206" t="s">
        <v>113</v>
      </c>
      <c r="G1206" t="s">
        <v>178</v>
      </c>
      <c r="H1206" t="s">
        <v>182</v>
      </c>
      <c r="I1206" t="s">
        <v>90</v>
      </c>
      <c r="J1206" t="s">
        <v>158</v>
      </c>
      <c r="K1206">
        <v>2800</v>
      </c>
      <c r="L1206">
        <v>2</v>
      </c>
      <c r="M1206">
        <v>6</v>
      </c>
      <c r="N1206">
        <v>2</v>
      </c>
      <c r="O1206">
        <f>fact_bookings[[#This Row],[adults_count]]+fact_bookings[[#This Row],[children_count]]</f>
        <v>8</v>
      </c>
      <c r="P1206">
        <f>fact_bookings[[#This Row],[check_out_date]]-fact_bookings[[#This Row],[check_in_date]]</f>
        <v>4</v>
      </c>
      <c r="Q1206">
        <f>ABS(fact_bookings[[#This Row],[check_in_date]]-fact_bookings[[#This Row],[booking_date]])</f>
        <v>68</v>
      </c>
      <c r="R1206" s="10">
        <v>0</v>
      </c>
      <c r="S1206">
        <f>fact_bookings[[#This Row],[total_room_revenue]]-fact_bookings[[#This Row],[commission_cost]]</f>
        <v>2800</v>
      </c>
      <c r="T1206" s="10">
        <f>fact_bookings[[#This Row],[number_of_rooms]]*fact_bookings[[#This Row],[LOS]]</f>
        <v>8</v>
      </c>
    </row>
    <row r="1207" spans="1:20" x14ac:dyDescent="0.2">
      <c r="A1207" t="s">
        <v>2581</v>
      </c>
      <c r="B1207" t="s">
        <v>2582</v>
      </c>
      <c r="C1207" s="1">
        <v>45346</v>
      </c>
      <c r="D1207" s="1">
        <v>45411</v>
      </c>
      <c r="E1207" s="1">
        <v>45423</v>
      </c>
      <c r="F1207" t="s">
        <v>112</v>
      </c>
      <c r="G1207" t="s">
        <v>178</v>
      </c>
      <c r="H1207" t="s">
        <v>157</v>
      </c>
      <c r="I1207" t="s">
        <v>89</v>
      </c>
      <c r="J1207" t="s">
        <v>133</v>
      </c>
      <c r="K1207">
        <v>0</v>
      </c>
      <c r="L1207">
        <v>11</v>
      </c>
      <c r="M1207">
        <v>0</v>
      </c>
      <c r="N1207">
        <v>0</v>
      </c>
      <c r="O1207">
        <f>fact_bookings[[#This Row],[adults_count]]+fact_bookings[[#This Row],[children_count]]</f>
        <v>0</v>
      </c>
      <c r="P1207">
        <f>fact_bookings[[#This Row],[check_out_date]]-fact_bookings[[#This Row],[check_in_date]]</f>
        <v>12</v>
      </c>
      <c r="Q1207">
        <f>ABS(fact_bookings[[#This Row],[check_in_date]]-fact_bookings[[#This Row],[booking_date]])</f>
        <v>65</v>
      </c>
      <c r="R1207" s="10">
        <v>0</v>
      </c>
      <c r="S1207">
        <f>fact_bookings[[#This Row],[total_room_revenue]]-fact_bookings[[#This Row],[commission_cost]]</f>
        <v>0</v>
      </c>
      <c r="T1207" s="10">
        <f>fact_bookings[[#This Row],[number_of_rooms]]*fact_bookings[[#This Row],[LOS]]</f>
        <v>132</v>
      </c>
    </row>
    <row r="1208" spans="1:20" x14ac:dyDescent="0.2">
      <c r="A1208" t="s">
        <v>2583</v>
      </c>
      <c r="B1208" t="s">
        <v>2584</v>
      </c>
      <c r="C1208" s="1">
        <v>45416</v>
      </c>
      <c r="D1208" s="1">
        <v>45471</v>
      </c>
      <c r="E1208" s="1">
        <v>45473</v>
      </c>
      <c r="F1208" t="s">
        <v>113</v>
      </c>
      <c r="G1208" t="s">
        <v>178</v>
      </c>
      <c r="H1208" t="s">
        <v>157</v>
      </c>
      <c r="I1208" t="s">
        <v>91</v>
      </c>
      <c r="J1208" t="s">
        <v>158</v>
      </c>
      <c r="K1208">
        <v>1400</v>
      </c>
      <c r="L1208">
        <v>2</v>
      </c>
      <c r="M1208">
        <v>4</v>
      </c>
      <c r="N1208">
        <v>1</v>
      </c>
      <c r="O1208">
        <f>fact_bookings[[#This Row],[adults_count]]+fact_bookings[[#This Row],[children_count]]</f>
        <v>5</v>
      </c>
      <c r="P1208">
        <f>fact_bookings[[#This Row],[check_out_date]]-fact_bookings[[#This Row],[check_in_date]]</f>
        <v>2</v>
      </c>
      <c r="Q1208">
        <f>ABS(fact_bookings[[#This Row],[check_in_date]]-fact_bookings[[#This Row],[booking_date]])</f>
        <v>55</v>
      </c>
      <c r="R1208" s="10">
        <v>0</v>
      </c>
      <c r="S1208">
        <f>fact_bookings[[#This Row],[total_room_revenue]]-fact_bookings[[#This Row],[commission_cost]]</f>
        <v>1400</v>
      </c>
      <c r="T1208" s="10">
        <f>fact_bookings[[#This Row],[number_of_rooms]]*fact_bookings[[#This Row],[LOS]]</f>
        <v>4</v>
      </c>
    </row>
    <row r="1209" spans="1:20" x14ac:dyDescent="0.2">
      <c r="A1209" t="s">
        <v>2585</v>
      </c>
      <c r="B1209" t="s">
        <v>2586</v>
      </c>
      <c r="C1209" s="1">
        <v>45401</v>
      </c>
      <c r="D1209" s="1">
        <v>45449</v>
      </c>
      <c r="E1209" s="1">
        <v>45455</v>
      </c>
      <c r="F1209" t="s">
        <v>113</v>
      </c>
      <c r="G1209" t="s">
        <v>164</v>
      </c>
      <c r="H1209" t="s">
        <v>161</v>
      </c>
      <c r="I1209" t="s">
        <v>90</v>
      </c>
      <c r="J1209" t="s">
        <v>173</v>
      </c>
      <c r="K1209">
        <v>2100</v>
      </c>
      <c r="L1209">
        <v>1</v>
      </c>
      <c r="M1209">
        <v>3</v>
      </c>
      <c r="N1209">
        <v>1</v>
      </c>
      <c r="O1209">
        <f>fact_bookings[[#This Row],[adults_count]]+fact_bookings[[#This Row],[children_count]]</f>
        <v>4</v>
      </c>
      <c r="P1209">
        <f>fact_bookings[[#This Row],[check_out_date]]-fact_bookings[[#This Row],[check_in_date]]</f>
        <v>6</v>
      </c>
      <c r="Q1209">
        <f>ABS(fact_bookings[[#This Row],[check_in_date]]-fact_bookings[[#This Row],[booking_date]])</f>
        <v>48</v>
      </c>
      <c r="R1209" s="10">
        <v>315</v>
      </c>
      <c r="S1209">
        <f>fact_bookings[[#This Row],[total_room_revenue]]-fact_bookings[[#This Row],[commission_cost]]</f>
        <v>1785</v>
      </c>
      <c r="T1209" s="10">
        <f>fact_bookings[[#This Row],[number_of_rooms]]*fact_bookings[[#This Row],[LOS]]</f>
        <v>6</v>
      </c>
    </row>
    <row r="1210" spans="1:20" x14ac:dyDescent="0.2">
      <c r="A1210" t="s">
        <v>2587</v>
      </c>
      <c r="B1210" t="s">
        <v>2588</v>
      </c>
      <c r="C1210" s="1">
        <v>45350</v>
      </c>
      <c r="D1210" s="1">
        <v>45422</v>
      </c>
      <c r="E1210" s="1">
        <v>45433</v>
      </c>
      <c r="F1210" t="s">
        <v>113</v>
      </c>
      <c r="G1210" t="s">
        <v>185</v>
      </c>
      <c r="H1210" t="s">
        <v>165</v>
      </c>
      <c r="I1210" t="s">
        <v>89</v>
      </c>
      <c r="J1210" t="s">
        <v>158</v>
      </c>
      <c r="K1210">
        <v>3850</v>
      </c>
      <c r="L1210">
        <v>1</v>
      </c>
      <c r="M1210">
        <v>3</v>
      </c>
      <c r="N1210">
        <v>0</v>
      </c>
      <c r="O1210">
        <f>fact_bookings[[#This Row],[adults_count]]+fact_bookings[[#This Row],[children_count]]</f>
        <v>3</v>
      </c>
      <c r="P1210">
        <f>fact_bookings[[#This Row],[check_out_date]]-fact_bookings[[#This Row],[check_in_date]]</f>
        <v>11</v>
      </c>
      <c r="Q1210">
        <f>ABS(fact_bookings[[#This Row],[check_in_date]]-fact_bookings[[#This Row],[booking_date]])</f>
        <v>72</v>
      </c>
      <c r="R1210" s="10">
        <v>770</v>
      </c>
      <c r="S1210">
        <f>fact_bookings[[#This Row],[total_room_revenue]]-fact_bookings[[#This Row],[commission_cost]]</f>
        <v>3080</v>
      </c>
      <c r="T1210" s="10">
        <f>fact_bookings[[#This Row],[number_of_rooms]]*fact_bookings[[#This Row],[LOS]]</f>
        <v>11</v>
      </c>
    </row>
    <row r="1211" spans="1:20" x14ac:dyDescent="0.2">
      <c r="A1211" t="s">
        <v>2589</v>
      </c>
      <c r="B1211" t="s">
        <v>2590</v>
      </c>
      <c r="C1211" s="1">
        <v>45396</v>
      </c>
      <c r="D1211" s="1">
        <v>45434</v>
      </c>
      <c r="E1211" s="1">
        <v>45435</v>
      </c>
      <c r="F1211" t="s">
        <v>110</v>
      </c>
      <c r="G1211" t="s">
        <v>190</v>
      </c>
      <c r="H1211" t="s">
        <v>182</v>
      </c>
      <c r="I1211" t="s">
        <v>90</v>
      </c>
      <c r="J1211" t="s">
        <v>158</v>
      </c>
      <c r="K1211">
        <v>1100</v>
      </c>
      <c r="L1211">
        <v>2</v>
      </c>
      <c r="M1211">
        <v>2</v>
      </c>
      <c r="N1211">
        <v>2</v>
      </c>
      <c r="O1211">
        <f>fact_bookings[[#This Row],[adults_count]]+fact_bookings[[#This Row],[children_count]]</f>
        <v>4</v>
      </c>
      <c r="P1211">
        <f>fact_bookings[[#This Row],[check_out_date]]-fact_bookings[[#This Row],[check_in_date]]</f>
        <v>1</v>
      </c>
      <c r="Q1211">
        <f>ABS(fact_bookings[[#This Row],[check_in_date]]-fact_bookings[[#This Row],[booking_date]])</f>
        <v>38</v>
      </c>
      <c r="R1211" s="10">
        <v>0</v>
      </c>
      <c r="S1211">
        <f>fact_bookings[[#This Row],[total_room_revenue]]-fact_bookings[[#This Row],[commission_cost]]</f>
        <v>1100</v>
      </c>
      <c r="T1211" s="10">
        <f>fact_bookings[[#This Row],[number_of_rooms]]*fact_bookings[[#This Row],[LOS]]</f>
        <v>2</v>
      </c>
    </row>
    <row r="1212" spans="1:20" x14ac:dyDescent="0.2">
      <c r="A1212" t="s">
        <v>2591</v>
      </c>
      <c r="B1212" t="s">
        <v>2592</v>
      </c>
      <c r="C1212" s="1">
        <v>45393</v>
      </c>
      <c r="D1212" s="1">
        <v>45482</v>
      </c>
      <c r="E1212" s="1">
        <v>45494</v>
      </c>
      <c r="F1212" t="s">
        <v>113</v>
      </c>
      <c r="G1212" t="s">
        <v>185</v>
      </c>
      <c r="H1212" t="s">
        <v>179</v>
      </c>
      <c r="I1212" t="s">
        <v>90</v>
      </c>
      <c r="J1212" t="s">
        <v>158</v>
      </c>
      <c r="K1212">
        <v>4200</v>
      </c>
      <c r="L1212">
        <v>1</v>
      </c>
      <c r="M1212">
        <v>3</v>
      </c>
      <c r="N1212">
        <v>1</v>
      </c>
      <c r="O1212">
        <f>fact_bookings[[#This Row],[adults_count]]+fact_bookings[[#This Row],[children_count]]</f>
        <v>4</v>
      </c>
      <c r="P1212">
        <f>fact_bookings[[#This Row],[check_out_date]]-fact_bookings[[#This Row],[check_in_date]]</f>
        <v>12</v>
      </c>
      <c r="Q1212">
        <f>ABS(fact_bookings[[#This Row],[check_in_date]]-fact_bookings[[#This Row],[booking_date]])</f>
        <v>89</v>
      </c>
      <c r="R1212" s="10">
        <v>210</v>
      </c>
      <c r="S1212">
        <f>fact_bookings[[#This Row],[total_room_revenue]]-fact_bookings[[#This Row],[commission_cost]]</f>
        <v>3990</v>
      </c>
      <c r="T1212" s="10">
        <f>fact_bookings[[#This Row],[number_of_rooms]]*fact_bookings[[#This Row],[LOS]]</f>
        <v>12</v>
      </c>
    </row>
    <row r="1213" spans="1:20" x14ac:dyDescent="0.2">
      <c r="A1213" t="s">
        <v>2593</v>
      </c>
      <c r="B1213" t="s">
        <v>2594</v>
      </c>
      <c r="C1213" s="1">
        <v>45325</v>
      </c>
      <c r="D1213" s="1">
        <v>45381</v>
      </c>
      <c r="E1213" s="1">
        <v>45387</v>
      </c>
      <c r="F1213" t="s">
        <v>113</v>
      </c>
      <c r="G1213" t="s">
        <v>171</v>
      </c>
      <c r="H1213" t="s">
        <v>172</v>
      </c>
      <c r="I1213" t="s">
        <v>92</v>
      </c>
      <c r="J1213" t="s">
        <v>158</v>
      </c>
      <c r="K1213">
        <v>4200</v>
      </c>
      <c r="L1213">
        <v>2</v>
      </c>
      <c r="M1213">
        <v>4</v>
      </c>
      <c r="N1213">
        <v>3</v>
      </c>
      <c r="O1213">
        <f>fact_bookings[[#This Row],[adults_count]]+fact_bookings[[#This Row],[children_count]]</f>
        <v>7</v>
      </c>
      <c r="P1213">
        <f>fact_bookings[[#This Row],[check_out_date]]-fact_bookings[[#This Row],[check_in_date]]</f>
        <v>6</v>
      </c>
      <c r="Q1213">
        <f>ABS(fact_bookings[[#This Row],[check_in_date]]-fact_bookings[[#This Row],[booking_date]])</f>
        <v>56</v>
      </c>
      <c r="R1213" s="10">
        <v>0</v>
      </c>
      <c r="S1213">
        <f>fact_bookings[[#This Row],[total_room_revenue]]-fact_bookings[[#This Row],[commission_cost]]</f>
        <v>4200</v>
      </c>
      <c r="T1213" s="10">
        <f>fact_bookings[[#This Row],[number_of_rooms]]*fact_bookings[[#This Row],[LOS]]</f>
        <v>12</v>
      </c>
    </row>
    <row r="1214" spans="1:20" x14ac:dyDescent="0.2">
      <c r="A1214" t="s">
        <v>2595</v>
      </c>
      <c r="B1214" t="s">
        <v>2596</v>
      </c>
      <c r="C1214" s="1">
        <v>45361</v>
      </c>
      <c r="D1214" s="1">
        <v>45398</v>
      </c>
      <c r="E1214" s="1">
        <v>45412</v>
      </c>
      <c r="F1214" t="s">
        <v>113</v>
      </c>
      <c r="G1214" t="s">
        <v>185</v>
      </c>
      <c r="H1214" t="s">
        <v>179</v>
      </c>
      <c r="I1214" t="s">
        <v>89</v>
      </c>
      <c r="J1214" t="s">
        <v>158</v>
      </c>
      <c r="K1214">
        <v>9800</v>
      </c>
      <c r="L1214">
        <v>2</v>
      </c>
      <c r="M1214">
        <v>4</v>
      </c>
      <c r="N1214">
        <v>2</v>
      </c>
      <c r="O1214">
        <f>fact_bookings[[#This Row],[adults_count]]+fact_bookings[[#This Row],[children_count]]</f>
        <v>6</v>
      </c>
      <c r="P1214">
        <f>fact_bookings[[#This Row],[check_out_date]]-fact_bookings[[#This Row],[check_in_date]]</f>
        <v>14</v>
      </c>
      <c r="Q1214">
        <f>ABS(fact_bookings[[#This Row],[check_in_date]]-fact_bookings[[#This Row],[booking_date]])</f>
        <v>37</v>
      </c>
      <c r="R1214" s="10">
        <v>490</v>
      </c>
      <c r="S1214">
        <f>fact_bookings[[#This Row],[total_room_revenue]]-fact_bookings[[#This Row],[commission_cost]]</f>
        <v>9310</v>
      </c>
      <c r="T1214" s="10">
        <f>fact_bookings[[#This Row],[number_of_rooms]]*fact_bookings[[#This Row],[LOS]]</f>
        <v>28</v>
      </c>
    </row>
    <row r="1215" spans="1:20" x14ac:dyDescent="0.2">
      <c r="A1215" t="s">
        <v>2597</v>
      </c>
      <c r="B1215" t="s">
        <v>2598</v>
      </c>
      <c r="C1215" s="1">
        <v>45395</v>
      </c>
      <c r="D1215" s="1">
        <v>45414</v>
      </c>
      <c r="E1215" s="1">
        <v>45418</v>
      </c>
      <c r="F1215" t="s">
        <v>113</v>
      </c>
      <c r="G1215" t="s">
        <v>171</v>
      </c>
      <c r="H1215" t="s">
        <v>165</v>
      </c>
      <c r="I1215" t="s">
        <v>89</v>
      </c>
      <c r="J1215" t="s">
        <v>173</v>
      </c>
      <c r="K1215">
        <v>1400</v>
      </c>
      <c r="L1215">
        <v>1</v>
      </c>
      <c r="M1215">
        <v>2</v>
      </c>
      <c r="N1215">
        <v>1</v>
      </c>
      <c r="O1215">
        <f>fact_bookings[[#This Row],[adults_count]]+fact_bookings[[#This Row],[children_count]]</f>
        <v>3</v>
      </c>
      <c r="P1215">
        <f>fact_bookings[[#This Row],[check_out_date]]-fact_bookings[[#This Row],[check_in_date]]</f>
        <v>4</v>
      </c>
      <c r="Q1215">
        <f>ABS(fact_bookings[[#This Row],[check_in_date]]-fact_bookings[[#This Row],[booking_date]])</f>
        <v>19</v>
      </c>
      <c r="R1215" s="10">
        <v>280</v>
      </c>
      <c r="S1215">
        <f>fact_bookings[[#This Row],[total_room_revenue]]-fact_bookings[[#This Row],[commission_cost]]</f>
        <v>1120</v>
      </c>
      <c r="T1215" s="10">
        <f>fact_bookings[[#This Row],[number_of_rooms]]*fact_bookings[[#This Row],[LOS]]</f>
        <v>4</v>
      </c>
    </row>
    <row r="1216" spans="1:20" x14ac:dyDescent="0.2">
      <c r="A1216" t="s">
        <v>2599</v>
      </c>
      <c r="B1216" t="s">
        <v>2600</v>
      </c>
      <c r="C1216" s="1">
        <v>45407</v>
      </c>
      <c r="D1216" s="1">
        <v>45431</v>
      </c>
      <c r="E1216" s="1">
        <v>45434</v>
      </c>
      <c r="F1216" t="s">
        <v>113</v>
      </c>
      <c r="G1216" t="s">
        <v>156</v>
      </c>
      <c r="H1216" t="s">
        <v>228</v>
      </c>
      <c r="I1216" t="s">
        <v>91</v>
      </c>
      <c r="J1216" t="s">
        <v>158</v>
      </c>
      <c r="K1216">
        <v>3150</v>
      </c>
      <c r="L1216">
        <v>3</v>
      </c>
      <c r="M1216">
        <v>3</v>
      </c>
      <c r="N1216">
        <v>4</v>
      </c>
      <c r="O1216">
        <f>fact_bookings[[#This Row],[adults_count]]+fact_bookings[[#This Row],[children_count]]</f>
        <v>7</v>
      </c>
      <c r="P1216">
        <f>fact_bookings[[#This Row],[check_out_date]]-fact_bookings[[#This Row],[check_in_date]]</f>
        <v>3</v>
      </c>
      <c r="Q1216">
        <f>ABS(fact_bookings[[#This Row],[check_in_date]]-fact_bookings[[#This Row],[booking_date]])</f>
        <v>24</v>
      </c>
      <c r="R1216" s="10">
        <v>315</v>
      </c>
      <c r="S1216">
        <f>fact_bookings[[#This Row],[total_room_revenue]]-fact_bookings[[#This Row],[commission_cost]]</f>
        <v>2835</v>
      </c>
      <c r="T1216" s="10">
        <f>fact_bookings[[#This Row],[number_of_rooms]]*fact_bookings[[#This Row],[LOS]]</f>
        <v>9</v>
      </c>
    </row>
    <row r="1217" spans="1:20" x14ac:dyDescent="0.2">
      <c r="A1217" t="s">
        <v>2601</v>
      </c>
      <c r="B1217" t="s">
        <v>2602</v>
      </c>
      <c r="C1217" s="1">
        <v>45355</v>
      </c>
      <c r="D1217" s="1">
        <v>45432</v>
      </c>
      <c r="E1217" s="1">
        <v>45440</v>
      </c>
      <c r="F1217" t="s">
        <v>113</v>
      </c>
      <c r="G1217" t="s">
        <v>185</v>
      </c>
      <c r="H1217" t="s">
        <v>179</v>
      </c>
      <c r="I1217" t="s">
        <v>89</v>
      </c>
      <c r="J1217" t="s">
        <v>158</v>
      </c>
      <c r="K1217">
        <v>8400</v>
      </c>
      <c r="L1217">
        <v>3</v>
      </c>
      <c r="M1217">
        <v>3</v>
      </c>
      <c r="N1217">
        <v>3</v>
      </c>
      <c r="O1217">
        <f>fact_bookings[[#This Row],[adults_count]]+fact_bookings[[#This Row],[children_count]]</f>
        <v>6</v>
      </c>
      <c r="P1217">
        <f>fact_bookings[[#This Row],[check_out_date]]-fact_bookings[[#This Row],[check_in_date]]</f>
        <v>8</v>
      </c>
      <c r="Q1217">
        <f>ABS(fact_bookings[[#This Row],[check_in_date]]-fact_bookings[[#This Row],[booking_date]])</f>
        <v>77</v>
      </c>
      <c r="R1217" s="10">
        <v>420</v>
      </c>
      <c r="S1217">
        <f>fact_bookings[[#This Row],[total_room_revenue]]-fact_bookings[[#This Row],[commission_cost]]</f>
        <v>7980</v>
      </c>
      <c r="T1217" s="10">
        <f>fact_bookings[[#This Row],[number_of_rooms]]*fact_bookings[[#This Row],[LOS]]</f>
        <v>24</v>
      </c>
    </row>
    <row r="1218" spans="1:20" x14ac:dyDescent="0.2">
      <c r="A1218" t="s">
        <v>2603</v>
      </c>
      <c r="B1218" t="s">
        <v>2604</v>
      </c>
      <c r="C1218" s="1">
        <v>45340</v>
      </c>
      <c r="D1218" s="1">
        <v>45348</v>
      </c>
      <c r="E1218" s="1">
        <v>45351</v>
      </c>
      <c r="F1218" t="s">
        <v>110</v>
      </c>
      <c r="G1218" t="s">
        <v>190</v>
      </c>
      <c r="H1218" t="s">
        <v>203</v>
      </c>
      <c r="I1218" t="s">
        <v>92</v>
      </c>
      <c r="J1218" t="s">
        <v>158</v>
      </c>
      <c r="K1218">
        <v>4950</v>
      </c>
      <c r="L1218">
        <v>3</v>
      </c>
      <c r="M1218">
        <v>9</v>
      </c>
      <c r="N1218">
        <v>3</v>
      </c>
      <c r="O1218">
        <f>fact_bookings[[#This Row],[adults_count]]+fact_bookings[[#This Row],[children_count]]</f>
        <v>12</v>
      </c>
      <c r="P1218">
        <f>fact_bookings[[#This Row],[check_out_date]]-fact_bookings[[#This Row],[check_in_date]]</f>
        <v>3</v>
      </c>
      <c r="Q1218">
        <f>ABS(fact_bookings[[#This Row],[check_in_date]]-fact_bookings[[#This Row],[booking_date]])</f>
        <v>8</v>
      </c>
      <c r="R1218" s="10">
        <v>841.5</v>
      </c>
      <c r="S1218">
        <f>fact_bookings[[#This Row],[total_room_revenue]]-fact_bookings[[#This Row],[commission_cost]]</f>
        <v>4108.5</v>
      </c>
      <c r="T1218" s="10">
        <f>fact_bookings[[#This Row],[number_of_rooms]]*fact_bookings[[#This Row],[LOS]]</f>
        <v>9</v>
      </c>
    </row>
    <row r="1219" spans="1:20" x14ac:dyDescent="0.2">
      <c r="A1219" t="s">
        <v>2605</v>
      </c>
      <c r="B1219" t="s">
        <v>2606</v>
      </c>
      <c r="C1219" s="1">
        <v>45403</v>
      </c>
      <c r="D1219" s="1">
        <v>45416</v>
      </c>
      <c r="E1219" s="1">
        <v>45417</v>
      </c>
      <c r="F1219" t="s">
        <v>113</v>
      </c>
      <c r="G1219" t="s">
        <v>164</v>
      </c>
      <c r="H1219" t="s">
        <v>165</v>
      </c>
      <c r="I1219" t="s">
        <v>92</v>
      </c>
      <c r="J1219" t="s">
        <v>133</v>
      </c>
      <c r="K1219">
        <v>0</v>
      </c>
      <c r="L1219">
        <v>8</v>
      </c>
      <c r="M1219">
        <v>0</v>
      </c>
      <c r="N1219">
        <v>0</v>
      </c>
      <c r="O1219">
        <f>fact_bookings[[#This Row],[adults_count]]+fact_bookings[[#This Row],[children_count]]</f>
        <v>0</v>
      </c>
      <c r="P1219">
        <f>fact_bookings[[#This Row],[check_out_date]]-fact_bookings[[#This Row],[check_in_date]]</f>
        <v>1</v>
      </c>
      <c r="Q1219">
        <f>ABS(fact_bookings[[#This Row],[check_in_date]]-fact_bookings[[#This Row],[booking_date]])</f>
        <v>13</v>
      </c>
      <c r="R1219" s="10">
        <v>0</v>
      </c>
      <c r="S1219">
        <f>fact_bookings[[#This Row],[total_room_revenue]]-fact_bookings[[#This Row],[commission_cost]]</f>
        <v>0</v>
      </c>
      <c r="T1219" s="10">
        <f>fact_bookings[[#This Row],[number_of_rooms]]*fact_bookings[[#This Row],[LOS]]</f>
        <v>8</v>
      </c>
    </row>
    <row r="1220" spans="1:20" x14ac:dyDescent="0.2">
      <c r="A1220" t="s">
        <v>2607</v>
      </c>
      <c r="B1220" t="s">
        <v>2608</v>
      </c>
      <c r="C1220" s="1">
        <v>45325</v>
      </c>
      <c r="D1220" s="1">
        <v>45413</v>
      </c>
      <c r="E1220" s="1">
        <v>45425</v>
      </c>
      <c r="F1220" t="s">
        <v>110</v>
      </c>
      <c r="G1220" t="s">
        <v>164</v>
      </c>
      <c r="H1220" t="s">
        <v>172</v>
      </c>
      <c r="I1220" t="s">
        <v>89</v>
      </c>
      <c r="J1220" t="s">
        <v>158</v>
      </c>
      <c r="K1220">
        <v>19800</v>
      </c>
      <c r="L1220">
        <v>3</v>
      </c>
      <c r="M1220">
        <v>9</v>
      </c>
      <c r="N1220">
        <v>3</v>
      </c>
      <c r="O1220">
        <f>fact_bookings[[#This Row],[adults_count]]+fact_bookings[[#This Row],[children_count]]</f>
        <v>12</v>
      </c>
      <c r="P1220">
        <f>fact_bookings[[#This Row],[check_out_date]]-fact_bookings[[#This Row],[check_in_date]]</f>
        <v>12</v>
      </c>
      <c r="Q1220">
        <f>ABS(fact_bookings[[#This Row],[check_in_date]]-fact_bookings[[#This Row],[booking_date]])</f>
        <v>88</v>
      </c>
      <c r="R1220" s="10">
        <v>0</v>
      </c>
      <c r="S1220">
        <f>fact_bookings[[#This Row],[total_room_revenue]]-fact_bookings[[#This Row],[commission_cost]]</f>
        <v>19800</v>
      </c>
      <c r="T1220" s="10">
        <f>fact_bookings[[#This Row],[number_of_rooms]]*fact_bookings[[#This Row],[LOS]]</f>
        <v>36</v>
      </c>
    </row>
    <row r="1221" spans="1:20" x14ac:dyDescent="0.2">
      <c r="A1221" t="s">
        <v>2609</v>
      </c>
      <c r="B1221" t="s">
        <v>2610</v>
      </c>
      <c r="C1221" s="1">
        <v>45355</v>
      </c>
      <c r="D1221" s="1">
        <v>45375</v>
      </c>
      <c r="E1221" s="1">
        <v>45379</v>
      </c>
      <c r="F1221" t="s">
        <v>113</v>
      </c>
      <c r="G1221" t="s">
        <v>178</v>
      </c>
      <c r="H1221" t="s">
        <v>203</v>
      </c>
      <c r="I1221" t="s">
        <v>93</v>
      </c>
      <c r="J1221" t="s">
        <v>158</v>
      </c>
      <c r="K1221">
        <v>1400</v>
      </c>
      <c r="L1221">
        <v>1</v>
      </c>
      <c r="M1221">
        <v>3</v>
      </c>
      <c r="N1221">
        <v>0</v>
      </c>
      <c r="O1221">
        <f>fact_bookings[[#This Row],[adults_count]]+fact_bookings[[#This Row],[children_count]]</f>
        <v>3</v>
      </c>
      <c r="P1221">
        <f>fact_bookings[[#This Row],[check_out_date]]-fact_bookings[[#This Row],[check_in_date]]</f>
        <v>4</v>
      </c>
      <c r="Q1221">
        <f>ABS(fact_bookings[[#This Row],[check_in_date]]-fact_bookings[[#This Row],[booking_date]])</f>
        <v>20</v>
      </c>
      <c r="R1221" s="10">
        <v>238</v>
      </c>
      <c r="S1221">
        <f>fact_bookings[[#This Row],[total_room_revenue]]-fact_bookings[[#This Row],[commission_cost]]</f>
        <v>1162</v>
      </c>
      <c r="T1221" s="10">
        <f>fact_bookings[[#This Row],[number_of_rooms]]*fact_bookings[[#This Row],[LOS]]</f>
        <v>4</v>
      </c>
    </row>
    <row r="1222" spans="1:20" x14ac:dyDescent="0.2">
      <c r="A1222" t="s">
        <v>2611</v>
      </c>
      <c r="B1222" t="s">
        <v>2612</v>
      </c>
      <c r="C1222" s="1">
        <v>45407</v>
      </c>
      <c r="D1222" s="1">
        <v>45442</v>
      </c>
      <c r="E1222" s="1">
        <v>45450</v>
      </c>
      <c r="F1222" t="s">
        <v>111</v>
      </c>
      <c r="G1222" t="s">
        <v>185</v>
      </c>
      <c r="H1222" t="s">
        <v>165</v>
      </c>
      <c r="I1222" t="s">
        <v>89</v>
      </c>
      <c r="J1222" t="s">
        <v>133</v>
      </c>
      <c r="K1222">
        <v>0</v>
      </c>
      <c r="L1222">
        <v>5</v>
      </c>
      <c r="M1222">
        <v>0</v>
      </c>
      <c r="N1222">
        <v>0</v>
      </c>
      <c r="O1222">
        <f>fact_bookings[[#This Row],[adults_count]]+fact_bookings[[#This Row],[children_count]]</f>
        <v>0</v>
      </c>
      <c r="P1222">
        <f>fact_bookings[[#This Row],[check_out_date]]-fact_bookings[[#This Row],[check_in_date]]</f>
        <v>8</v>
      </c>
      <c r="Q1222">
        <f>ABS(fact_bookings[[#This Row],[check_in_date]]-fact_bookings[[#This Row],[booking_date]])</f>
        <v>35</v>
      </c>
      <c r="R1222" s="10">
        <v>0</v>
      </c>
      <c r="S1222">
        <f>fact_bookings[[#This Row],[total_room_revenue]]-fact_bookings[[#This Row],[commission_cost]]</f>
        <v>0</v>
      </c>
      <c r="T1222" s="10">
        <f>fact_bookings[[#This Row],[number_of_rooms]]*fact_bookings[[#This Row],[LOS]]</f>
        <v>40</v>
      </c>
    </row>
    <row r="1223" spans="1:20" x14ac:dyDescent="0.2">
      <c r="A1223" t="s">
        <v>2613</v>
      </c>
      <c r="B1223" t="s">
        <v>2614</v>
      </c>
      <c r="C1223" s="1">
        <v>45403</v>
      </c>
      <c r="D1223" s="1">
        <v>45464</v>
      </c>
      <c r="E1223" s="1">
        <v>45471</v>
      </c>
      <c r="F1223" t="s">
        <v>113</v>
      </c>
      <c r="G1223" t="s">
        <v>178</v>
      </c>
      <c r="H1223" t="s">
        <v>228</v>
      </c>
      <c r="I1223" t="s">
        <v>92</v>
      </c>
      <c r="J1223" t="s">
        <v>158</v>
      </c>
      <c r="K1223">
        <v>2450</v>
      </c>
      <c r="L1223">
        <v>1</v>
      </c>
      <c r="M1223">
        <v>2</v>
      </c>
      <c r="N1223">
        <v>1</v>
      </c>
      <c r="O1223">
        <f>fact_bookings[[#This Row],[adults_count]]+fact_bookings[[#This Row],[children_count]]</f>
        <v>3</v>
      </c>
      <c r="P1223">
        <f>fact_bookings[[#This Row],[check_out_date]]-fact_bookings[[#This Row],[check_in_date]]</f>
        <v>7</v>
      </c>
      <c r="Q1223">
        <f>ABS(fact_bookings[[#This Row],[check_in_date]]-fact_bookings[[#This Row],[booking_date]])</f>
        <v>61</v>
      </c>
      <c r="R1223" s="10">
        <v>245</v>
      </c>
      <c r="S1223">
        <f>fact_bookings[[#This Row],[total_room_revenue]]-fact_bookings[[#This Row],[commission_cost]]</f>
        <v>2205</v>
      </c>
      <c r="T1223" s="10">
        <f>fact_bookings[[#This Row],[number_of_rooms]]*fact_bookings[[#This Row],[LOS]]</f>
        <v>7</v>
      </c>
    </row>
    <row r="1224" spans="1:20" x14ac:dyDescent="0.2">
      <c r="A1224" t="s">
        <v>2615</v>
      </c>
      <c r="B1224" t="s">
        <v>2616</v>
      </c>
      <c r="C1224" s="1">
        <v>45406</v>
      </c>
      <c r="D1224" s="1">
        <v>45445</v>
      </c>
      <c r="E1224" s="1">
        <v>45454</v>
      </c>
      <c r="F1224" t="s">
        <v>113</v>
      </c>
      <c r="G1224" t="s">
        <v>171</v>
      </c>
      <c r="H1224" t="s">
        <v>165</v>
      </c>
      <c r="I1224" t="s">
        <v>89</v>
      </c>
      <c r="J1224" t="s">
        <v>134</v>
      </c>
      <c r="K1224">
        <v>6300</v>
      </c>
      <c r="L1224">
        <v>2</v>
      </c>
      <c r="M1224">
        <v>6</v>
      </c>
      <c r="N1224">
        <v>2</v>
      </c>
      <c r="O1224">
        <f>fact_bookings[[#This Row],[adults_count]]+fact_bookings[[#This Row],[children_count]]</f>
        <v>8</v>
      </c>
      <c r="P1224">
        <f>fact_bookings[[#This Row],[check_out_date]]-fact_bookings[[#This Row],[check_in_date]]</f>
        <v>9</v>
      </c>
      <c r="Q1224">
        <f>ABS(fact_bookings[[#This Row],[check_in_date]]-fact_bookings[[#This Row],[booking_date]])</f>
        <v>39</v>
      </c>
      <c r="R1224" s="10">
        <v>1260</v>
      </c>
      <c r="S1224">
        <f>fact_bookings[[#This Row],[total_room_revenue]]-fact_bookings[[#This Row],[commission_cost]]</f>
        <v>5040</v>
      </c>
      <c r="T1224" s="10">
        <f>fact_bookings[[#This Row],[number_of_rooms]]*fact_bookings[[#This Row],[LOS]]</f>
        <v>18</v>
      </c>
    </row>
    <row r="1225" spans="1:20" x14ac:dyDescent="0.2">
      <c r="A1225" t="s">
        <v>2617</v>
      </c>
      <c r="B1225" t="s">
        <v>2618</v>
      </c>
      <c r="C1225" s="1">
        <v>45417</v>
      </c>
      <c r="D1225" s="1">
        <v>45469</v>
      </c>
      <c r="E1225" s="1">
        <v>45478</v>
      </c>
      <c r="F1225" t="s">
        <v>113</v>
      </c>
      <c r="G1225" t="s">
        <v>164</v>
      </c>
      <c r="H1225" t="s">
        <v>182</v>
      </c>
      <c r="I1225" t="s">
        <v>91</v>
      </c>
      <c r="J1225" t="s">
        <v>158</v>
      </c>
      <c r="K1225">
        <v>3150</v>
      </c>
      <c r="L1225">
        <v>1</v>
      </c>
      <c r="M1225">
        <v>2</v>
      </c>
      <c r="N1225">
        <v>0</v>
      </c>
      <c r="O1225">
        <f>fact_bookings[[#This Row],[adults_count]]+fact_bookings[[#This Row],[children_count]]</f>
        <v>2</v>
      </c>
      <c r="P1225">
        <f>fact_bookings[[#This Row],[check_out_date]]-fact_bookings[[#This Row],[check_in_date]]</f>
        <v>9</v>
      </c>
      <c r="Q1225">
        <f>ABS(fact_bookings[[#This Row],[check_in_date]]-fact_bookings[[#This Row],[booking_date]])</f>
        <v>52</v>
      </c>
      <c r="R1225" s="10">
        <v>0</v>
      </c>
      <c r="S1225">
        <f>fact_bookings[[#This Row],[total_room_revenue]]-fact_bookings[[#This Row],[commission_cost]]</f>
        <v>3150</v>
      </c>
      <c r="T1225" s="10">
        <f>fact_bookings[[#This Row],[number_of_rooms]]*fact_bookings[[#This Row],[LOS]]</f>
        <v>9</v>
      </c>
    </row>
    <row r="1226" spans="1:20" x14ac:dyDescent="0.2">
      <c r="A1226" t="s">
        <v>2619</v>
      </c>
      <c r="B1226" t="s">
        <v>2620</v>
      </c>
      <c r="C1226" s="1">
        <v>45321</v>
      </c>
      <c r="D1226" s="1">
        <v>45335</v>
      </c>
      <c r="E1226" s="1">
        <v>45344</v>
      </c>
      <c r="F1226" t="s">
        <v>114</v>
      </c>
      <c r="G1226" t="s">
        <v>164</v>
      </c>
      <c r="H1226" t="s">
        <v>172</v>
      </c>
      <c r="I1226" t="s">
        <v>91</v>
      </c>
      <c r="J1226" t="s">
        <v>158</v>
      </c>
      <c r="K1226">
        <v>21600</v>
      </c>
      <c r="L1226">
        <v>2</v>
      </c>
      <c r="M1226">
        <v>2</v>
      </c>
      <c r="N1226">
        <v>0</v>
      </c>
      <c r="O1226">
        <f>fact_bookings[[#This Row],[adults_count]]+fact_bookings[[#This Row],[children_count]]</f>
        <v>2</v>
      </c>
      <c r="P1226">
        <f>fact_bookings[[#This Row],[check_out_date]]-fact_bookings[[#This Row],[check_in_date]]</f>
        <v>9</v>
      </c>
      <c r="Q1226">
        <f>ABS(fact_bookings[[#This Row],[check_in_date]]-fact_bookings[[#This Row],[booking_date]])</f>
        <v>14</v>
      </c>
      <c r="R1226" s="10">
        <v>0</v>
      </c>
      <c r="S1226">
        <f>fact_bookings[[#This Row],[total_room_revenue]]-fact_bookings[[#This Row],[commission_cost]]</f>
        <v>21600</v>
      </c>
      <c r="T1226" s="10">
        <f>fact_bookings[[#This Row],[number_of_rooms]]*fact_bookings[[#This Row],[LOS]]</f>
        <v>18</v>
      </c>
    </row>
    <row r="1227" spans="1:20" x14ac:dyDescent="0.2">
      <c r="A1227" t="s">
        <v>2621</v>
      </c>
      <c r="B1227" t="s">
        <v>2622</v>
      </c>
      <c r="C1227" s="1">
        <v>45350</v>
      </c>
      <c r="D1227" s="1">
        <v>45370</v>
      </c>
      <c r="E1227" s="1">
        <v>45373</v>
      </c>
      <c r="F1227" t="s">
        <v>112</v>
      </c>
      <c r="G1227" t="s">
        <v>156</v>
      </c>
      <c r="H1227" t="s">
        <v>203</v>
      </c>
      <c r="I1227" t="s">
        <v>89</v>
      </c>
      <c r="J1227" t="s">
        <v>173</v>
      </c>
      <c r="K1227">
        <v>9600</v>
      </c>
      <c r="L1227">
        <v>4</v>
      </c>
      <c r="M1227">
        <v>12</v>
      </c>
      <c r="N1227">
        <v>3</v>
      </c>
      <c r="O1227">
        <f>fact_bookings[[#This Row],[adults_count]]+fact_bookings[[#This Row],[children_count]]</f>
        <v>15</v>
      </c>
      <c r="P1227">
        <f>fact_bookings[[#This Row],[check_out_date]]-fact_bookings[[#This Row],[check_in_date]]</f>
        <v>3</v>
      </c>
      <c r="Q1227">
        <f>ABS(fact_bookings[[#This Row],[check_in_date]]-fact_bookings[[#This Row],[booking_date]])</f>
        <v>20</v>
      </c>
      <c r="R1227" s="10">
        <v>1632</v>
      </c>
      <c r="S1227">
        <f>fact_bookings[[#This Row],[total_room_revenue]]-fact_bookings[[#This Row],[commission_cost]]</f>
        <v>7968</v>
      </c>
      <c r="T1227" s="10">
        <f>fact_bookings[[#This Row],[number_of_rooms]]*fact_bookings[[#This Row],[LOS]]</f>
        <v>12</v>
      </c>
    </row>
    <row r="1228" spans="1:20" x14ac:dyDescent="0.2">
      <c r="A1228" t="s">
        <v>2623</v>
      </c>
      <c r="B1228" t="s">
        <v>2624</v>
      </c>
      <c r="C1228" s="1">
        <v>45324</v>
      </c>
      <c r="D1228" s="1">
        <v>45375</v>
      </c>
      <c r="E1228" s="1">
        <v>45380</v>
      </c>
      <c r="F1228" t="s">
        <v>114</v>
      </c>
      <c r="G1228" t="s">
        <v>168</v>
      </c>
      <c r="H1228" t="s">
        <v>165</v>
      </c>
      <c r="I1228" t="s">
        <v>90</v>
      </c>
      <c r="J1228" t="s">
        <v>134</v>
      </c>
      <c r="K1228">
        <v>6000</v>
      </c>
      <c r="L1228">
        <v>1</v>
      </c>
      <c r="M1228">
        <v>2</v>
      </c>
      <c r="N1228">
        <v>2</v>
      </c>
      <c r="O1228">
        <f>fact_bookings[[#This Row],[adults_count]]+fact_bookings[[#This Row],[children_count]]</f>
        <v>4</v>
      </c>
      <c r="P1228">
        <f>fact_bookings[[#This Row],[check_out_date]]-fact_bookings[[#This Row],[check_in_date]]</f>
        <v>5</v>
      </c>
      <c r="Q1228">
        <f>ABS(fact_bookings[[#This Row],[check_in_date]]-fact_bookings[[#This Row],[booking_date]])</f>
        <v>51</v>
      </c>
      <c r="R1228" s="10">
        <v>1200</v>
      </c>
      <c r="S1228">
        <f>fact_bookings[[#This Row],[total_room_revenue]]-fact_bookings[[#This Row],[commission_cost]]</f>
        <v>4800</v>
      </c>
      <c r="T1228" s="10">
        <f>fact_bookings[[#This Row],[number_of_rooms]]*fact_bookings[[#This Row],[LOS]]</f>
        <v>5</v>
      </c>
    </row>
    <row r="1229" spans="1:20" x14ac:dyDescent="0.2">
      <c r="A1229" t="s">
        <v>2625</v>
      </c>
      <c r="B1229" t="s">
        <v>2626</v>
      </c>
      <c r="C1229" s="1">
        <v>45416</v>
      </c>
      <c r="D1229" s="1">
        <v>45482</v>
      </c>
      <c r="E1229" s="1">
        <v>45485</v>
      </c>
      <c r="F1229" t="s">
        <v>113</v>
      </c>
      <c r="G1229" t="s">
        <v>156</v>
      </c>
      <c r="H1229" t="s">
        <v>165</v>
      </c>
      <c r="I1229" t="s">
        <v>91</v>
      </c>
      <c r="J1229" t="s">
        <v>158</v>
      </c>
      <c r="K1229">
        <v>1050</v>
      </c>
      <c r="L1229">
        <v>1</v>
      </c>
      <c r="M1229">
        <v>1</v>
      </c>
      <c r="N1229">
        <v>2</v>
      </c>
      <c r="O1229">
        <f>fact_bookings[[#This Row],[adults_count]]+fact_bookings[[#This Row],[children_count]]</f>
        <v>3</v>
      </c>
      <c r="P1229">
        <f>fact_bookings[[#This Row],[check_out_date]]-fact_bookings[[#This Row],[check_in_date]]</f>
        <v>3</v>
      </c>
      <c r="Q1229">
        <f>ABS(fact_bookings[[#This Row],[check_in_date]]-fact_bookings[[#This Row],[booking_date]])</f>
        <v>66</v>
      </c>
      <c r="R1229" s="10">
        <v>210</v>
      </c>
      <c r="S1229">
        <f>fact_bookings[[#This Row],[total_room_revenue]]-fact_bookings[[#This Row],[commission_cost]]</f>
        <v>840</v>
      </c>
      <c r="T1229" s="10">
        <f>fact_bookings[[#This Row],[number_of_rooms]]*fact_bookings[[#This Row],[LOS]]</f>
        <v>3</v>
      </c>
    </row>
    <row r="1230" spans="1:20" x14ac:dyDescent="0.2">
      <c r="A1230" t="s">
        <v>2627</v>
      </c>
      <c r="B1230" t="s">
        <v>2628</v>
      </c>
      <c r="C1230" s="1">
        <v>45398</v>
      </c>
      <c r="D1230" s="1">
        <v>45402</v>
      </c>
      <c r="E1230" s="1">
        <v>45403</v>
      </c>
      <c r="F1230" t="s">
        <v>110</v>
      </c>
      <c r="G1230" t="s">
        <v>178</v>
      </c>
      <c r="H1230" t="s">
        <v>161</v>
      </c>
      <c r="I1230" t="s">
        <v>92</v>
      </c>
      <c r="J1230" t="s">
        <v>158</v>
      </c>
      <c r="K1230">
        <v>550</v>
      </c>
      <c r="L1230">
        <v>1</v>
      </c>
      <c r="M1230">
        <v>2</v>
      </c>
      <c r="N1230">
        <v>2</v>
      </c>
      <c r="O1230">
        <f>fact_bookings[[#This Row],[adults_count]]+fact_bookings[[#This Row],[children_count]]</f>
        <v>4</v>
      </c>
      <c r="P1230">
        <f>fact_bookings[[#This Row],[check_out_date]]-fact_bookings[[#This Row],[check_in_date]]</f>
        <v>1</v>
      </c>
      <c r="Q1230">
        <f>ABS(fact_bookings[[#This Row],[check_in_date]]-fact_bookings[[#This Row],[booking_date]])</f>
        <v>4</v>
      </c>
      <c r="R1230" s="10">
        <v>82.5</v>
      </c>
      <c r="S1230">
        <f>fact_bookings[[#This Row],[total_room_revenue]]-fact_bookings[[#This Row],[commission_cost]]</f>
        <v>467.5</v>
      </c>
      <c r="T1230" s="10">
        <f>fact_bookings[[#This Row],[number_of_rooms]]*fact_bookings[[#This Row],[LOS]]</f>
        <v>1</v>
      </c>
    </row>
    <row r="1231" spans="1:20" x14ac:dyDescent="0.2">
      <c r="A1231" t="s">
        <v>2629</v>
      </c>
      <c r="B1231" t="s">
        <v>2630</v>
      </c>
      <c r="C1231" s="1">
        <v>45353</v>
      </c>
      <c r="D1231" s="1">
        <v>45428</v>
      </c>
      <c r="E1231" s="1">
        <v>45431</v>
      </c>
      <c r="F1231" t="s">
        <v>112</v>
      </c>
      <c r="G1231" t="s">
        <v>185</v>
      </c>
      <c r="H1231" t="s">
        <v>165</v>
      </c>
      <c r="I1231" t="s">
        <v>91</v>
      </c>
      <c r="J1231" t="s">
        <v>133</v>
      </c>
      <c r="K1231">
        <v>0</v>
      </c>
      <c r="L1231">
        <v>10</v>
      </c>
      <c r="M1231">
        <v>0</v>
      </c>
      <c r="N1231">
        <v>0</v>
      </c>
      <c r="O1231">
        <f>fact_bookings[[#This Row],[adults_count]]+fact_bookings[[#This Row],[children_count]]</f>
        <v>0</v>
      </c>
      <c r="P1231">
        <f>fact_bookings[[#This Row],[check_out_date]]-fact_bookings[[#This Row],[check_in_date]]</f>
        <v>3</v>
      </c>
      <c r="Q1231">
        <f>ABS(fact_bookings[[#This Row],[check_in_date]]-fact_bookings[[#This Row],[booking_date]])</f>
        <v>75</v>
      </c>
      <c r="R1231" s="10">
        <v>0</v>
      </c>
      <c r="S1231">
        <f>fact_bookings[[#This Row],[total_room_revenue]]-fact_bookings[[#This Row],[commission_cost]]</f>
        <v>0</v>
      </c>
      <c r="T1231" s="10">
        <f>fact_bookings[[#This Row],[number_of_rooms]]*fact_bookings[[#This Row],[LOS]]</f>
        <v>30</v>
      </c>
    </row>
    <row r="1232" spans="1:20" x14ac:dyDescent="0.2">
      <c r="A1232" t="s">
        <v>2631</v>
      </c>
      <c r="B1232" t="s">
        <v>2632</v>
      </c>
      <c r="C1232" s="1">
        <v>45413</v>
      </c>
      <c r="D1232" s="1">
        <v>45459</v>
      </c>
      <c r="E1232" s="1">
        <v>45460</v>
      </c>
      <c r="F1232" t="s">
        <v>113</v>
      </c>
      <c r="G1232" t="s">
        <v>156</v>
      </c>
      <c r="H1232" t="s">
        <v>172</v>
      </c>
      <c r="I1232" t="s">
        <v>93</v>
      </c>
      <c r="J1232" t="s">
        <v>158</v>
      </c>
      <c r="K1232">
        <v>700</v>
      </c>
      <c r="L1232">
        <v>2</v>
      </c>
      <c r="M1232">
        <v>6</v>
      </c>
      <c r="N1232">
        <v>1</v>
      </c>
      <c r="O1232">
        <f>fact_bookings[[#This Row],[adults_count]]+fact_bookings[[#This Row],[children_count]]</f>
        <v>7</v>
      </c>
      <c r="P1232">
        <f>fact_bookings[[#This Row],[check_out_date]]-fact_bookings[[#This Row],[check_in_date]]</f>
        <v>1</v>
      </c>
      <c r="Q1232">
        <f>ABS(fact_bookings[[#This Row],[check_in_date]]-fact_bookings[[#This Row],[booking_date]])</f>
        <v>46</v>
      </c>
      <c r="R1232" s="10">
        <v>0</v>
      </c>
      <c r="S1232">
        <f>fact_bookings[[#This Row],[total_room_revenue]]-fact_bookings[[#This Row],[commission_cost]]</f>
        <v>700</v>
      </c>
      <c r="T1232" s="10">
        <f>fact_bookings[[#This Row],[number_of_rooms]]*fact_bookings[[#This Row],[LOS]]</f>
        <v>2</v>
      </c>
    </row>
    <row r="1233" spans="1:20" x14ac:dyDescent="0.2">
      <c r="A1233" t="s">
        <v>2633</v>
      </c>
      <c r="B1233" t="s">
        <v>2634</v>
      </c>
      <c r="C1233" s="1">
        <v>45383</v>
      </c>
      <c r="D1233" s="1">
        <v>45422</v>
      </c>
      <c r="E1233" s="1">
        <v>45436</v>
      </c>
      <c r="F1233" t="s">
        <v>113</v>
      </c>
      <c r="G1233" t="s">
        <v>185</v>
      </c>
      <c r="H1233" t="s">
        <v>161</v>
      </c>
      <c r="I1233" t="s">
        <v>92</v>
      </c>
      <c r="J1233" t="s">
        <v>134</v>
      </c>
      <c r="K1233">
        <v>9800</v>
      </c>
      <c r="L1233">
        <v>2</v>
      </c>
      <c r="M1233">
        <v>6</v>
      </c>
      <c r="N1233">
        <v>0</v>
      </c>
      <c r="O1233">
        <f>fact_bookings[[#This Row],[adults_count]]+fact_bookings[[#This Row],[children_count]]</f>
        <v>6</v>
      </c>
      <c r="P1233">
        <f>fact_bookings[[#This Row],[check_out_date]]-fact_bookings[[#This Row],[check_in_date]]</f>
        <v>14</v>
      </c>
      <c r="Q1233">
        <f>ABS(fact_bookings[[#This Row],[check_in_date]]-fact_bookings[[#This Row],[booking_date]])</f>
        <v>39</v>
      </c>
      <c r="R1233" s="10">
        <v>1470</v>
      </c>
      <c r="S1233">
        <f>fact_bookings[[#This Row],[total_room_revenue]]-fact_bookings[[#This Row],[commission_cost]]</f>
        <v>8330</v>
      </c>
      <c r="T1233" s="10">
        <f>fact_bookings[[#This Row],[number_of_rooms]]*fact_bookings[[#This Row],[LOS]]</f>
        <v>28</v>
      </c>
    </row>
    <row r="1234" spans="1:20" x14ac:dyDescent="0.2">
      <c r="A1234" t="s">
        <v>2635</v>
      </c>
      <c r="B1234" t="s">
        <v>2636</v>
      </c>
      <c r="C1234" s="1">
        <v>45379</v>
      </c>
      <c r="D1234" s="1">
        <v>45448</v>
      </c>
      <c r="E1234" s="1">
        <v>45457</v>
      </c>
      <c r="F1234" t="s">
        <v>113</v>
      </c>
      <c r="G1234" t="s">
        <v>164</v>
      </c>
      <c r="H1234" t="s">
        <v>161</v>
      </c>
      <c r="I1234" t="s">
        <v>93</v>
      </c>
      <c r="J1234" t="s">
        <v>158</v>
      </c>
      <c r="K1234">
        <v>6300</v>
      </c>
      <c r="L1234">
        <v>2</v>
      </c>
      <c r="M1234">
        <v>2</v>
      </c>
      <c r="N1234">
        <v>2</v>
      </c>
      <c r="O1234">
        <f>fact_bookings[[#This Row],[adults_count]]+fact_bookings[[#This Row],[children_count]]</f>
        <v>4</v>
      </c>
      <c r="P1234">
        <f>fact_bookings[[#This Row],[check_out_date]]-fact_bookings[[#This Row],[check_in_date]]</f>
        <v>9</v>
      </c>
      <c r="Q1234">
        <f>ABS(fact_bookings[[#This Row],[check_in_date]]-fact_bookings[[#This Row],[booking_date]])</f>
        <v>69</v>
      </c>
      <c r="R1234" s="10">
        <v>945</v>
      </c>
      <c r="S1234">
        <f>fact_bookings[[#This Row],[total_room_revenue]]-fact_bookings[[#This Row],[commission_cost]]</f>
        <v>5355</v>
      </c>
      <c r="T1234" s="10">
        <f>fact_bookings[[#This Row],[number_of_rooms]]*fact_bookings[[#This Row],[LOS]]</f>
        <v>18</v>
      </c>
    </row>
    <row r="1235" spans="1:20" x14ac:dyDescent="0.2">
      <c r="A1235" t="s">
        <v>2637</v>
      </c>
      <c r="B1235" t="s">
        <v>2638</v>
      </c>
      <c r="C1235" s="1">
        <v>45350</v>
      </c>
      <c r="D1235" s="1">
        <v>45372</v>
      </c>
      <c r="E1235" s="1">
        <v>45386</v>
      </c>
      <c r="F1235" t="s">
        <v>113</v>
      </c>
      <c r="G1235" t="s">
        <v>171</v>
      </c>
      <c r="H1235" t="s">
        <v>182</v>
      </c>
      <c r="I1235" t="s">
        <v>91</v>
      </c>
      <c r="J1235" t="s">
        <v>158</v>
      </c>
      <c r="K1235">
        <v>4900</v>
      </c>
      <c r="L1235">
        <v>1</v>
      </c>
      <c r="M1235">
        <v>2</v>
      </c>
      <c r="N1235">
        <v>2</v>
      </c>
      <c r="O1235">
        <f>fact_bookings[[#This Row],[adults_count]]+fact_bookings[[#This Row],[children_count]]</f>
        <v>4</v>
      </c>
      <c r="P1235">
        <f>fact_bookings[[#This Row],[check_out_date]]-fact_bookings[[#This Row],[check_in_date]]</f>
        <v>14</v>
      </c>
      <c r="Q1235">
        <f>ABS(fact_bookings[[#This Row],[check_in_date]]-fact_bookings[[#This Row],[booking_date]])</f>
        <v>22</v>
      </c>
      <c r="R1235" s="10">
        <v>0</v>
      </c>
      <c r="S1235">
        <f>fact_bookings[[#This Row],[total_room_revenue]]-fact_bookings[[#This Row],[commission_cost]]</f>
        <v>4900</v>
      </c>
      <c r="T1235" s="10">
        <f>fact_bookings[[#This Row],[number_of_rooms]]*fact_bookings[[#This Row],[LOS]]</f>
        <v>14</v>
      </c>
    </row>
    <row r="1236" spans="1:20" x14ac:dyDescent="0.2">
      <c r="A1236" t="s">
        <v>2639</v>
      </c>
      <c r="B1236" t="s">
        <v>2640</v>
      </c>
      <c r="C1236" s="1">
        <v>45360</v>
      </c>
      <c r="D1236" s="1">
        <v>45478</v>
      </c>
      <c r="E1236" s="1">
        <v>45483</v>
      </c>
      <c r="F1236" t="s">
        <v>113</v>
      </c>
      <c r="G1236" t="s">
        <v>164</v>
      </c>
      <c r="H1236" t="s">
        <v>161</v>
      </c>
      <c r="I1236" t="s">
        <v>89</v>
      </c>
      <c r="J1236" t="s">
        <v>158</v>
      </c>
      <c r="K1236">
        <v>1750</v>
      </c>
      <c r="L1236">
        <v>1</v>
      </c>
      <c r="M1236">
        <v>1</v>
      </c>
      <c r="N1236">
        <v>0</v>
      </c>
      <c r="O1236">
        <f>fact_bookings[[#This Row],[adults_count]]+fact_bookings[[#This Row],[children_count]]</f>
        <v>1</v>
      </c>
      <c r="P1236">
        <f>fact_bookings[[#This Row],[check_out_date]]-fact_bookings[[#This Row],[check_in_date]]</f>
        <v>5</v>
      </c>
      <c r="Q1236">
        <f>ABS(fact_bookings[[#This Row],[check_in_date]]-fact_bookings[[#This Row],[booking_date]])</f>
        <v>118</v>
      </c>
      <c r="R1236" s="10">
        <v>262.5</v>
      </c>
      <c r="S1236">
        <f>fact_bookings[[#This Row],[total_room_revenue]]-fact_bookings[[#This Row],[commission_cost]]</f>
        <v>1487.5</v>
      </c>
      <c r="T1236" s="10">
        <f>fact_bookings[[#This Row],[number_of_rooms]]*fact_bookings[[#This Row],[LOS]]</f>
        <v>5</v>
      </c>
    </row>
    <row r="1237" spans="1:20" x14ac:dyDescent="0.2">
      <c r="A1237" t="s">
        <v>2641</v>
      </c>
      <c r="B1237" t="s">
        <v>2642</v>
      </c>
      <c r="C1237" s="1">
        <v>45399</v>
      </c>
      <c r="D1237" s="1">
        <v>45402</v>
      </c>
      <c r="E1237" s="1">
        <v>45416</v>
      </c>
      <c r="F1237" t="s">
        <v>114</v>
      </c>
      <c r="G1237" t="s">
        <v>164</v>
      </c>
      <c r="H1237" t="s">
        <v>161</v>
      </c>
      <c r="I1237" t="s">
        <v>90</v>
      </c>
      <c r="J1237" t="s">
        <v>158</v>
      </c>
      <c r="K1237">
        <v>50400</v>
      </c>
      <c r="L1237">
        <v>3</v>
      </c>
      <c r="M1237">
        <v>6</v>
      </c>
      <c r="N1237">
        <v>2</v>
      </c>
      <c r="O1237">
        <f>fact_bookings[[#This Row],[adults_count]]+fact_bookings[[#This Row],[children_count]]</f>
        <v>8</v>
      </c>
      <c r="P1237">
        <f>fact_bookings[[#This Row],[check_out_date]]-fact_bookings[[#This Row],[check_in_date]]</f>
        <v>14</v>
      </c>
      <c r="Q1237">
        <f>ABS(fact_bookings[[#This Row],[check_in_date]]-fact_bookings[[#This Row],[booking_date]])</f>
        <v>3</v>
      </c>
      <c r="R1237" s="10">
        <v>7560</v>
      </c>
      <c r="S1237">
        <f>fact_bookings[[#This Row],[total_room_revenue]]-fact_bookings[[#This Row],[commission_cost]]</f>
        <v>42840</v>
      </c>
      <c r="T1237" s="10">
        <f>fact_bookings[[#This Row],[number_of_rooms]]*fact_bookings[[#This Row],[LOS]]</f>
        <v>42</v>
      </c>
    </row>
    <row r="1238" spans="1:20" x14ac:dyDescent="0.2">
      <c r="A1238" t="s">
        <v>2643</v>
      </c>
      <c r="B1238" t="s">
        <v>2644</v>
      </c>
      <c r="C1238" s="1">
        <v>45399</v>
      </c>
      <c r="D1238" s="1">
        <v>45406</v>
      </c>
      <c r="E1238" s="1">
        <v>45417</v>
      </c>
      <c r="F1238" t="s">
        <v>113</v>
      </c>
      <c r="G1238" t="s">
        <v>190</v>
      </c>
      <c r="H1238" t="s">
        <v>182</v>
      </c>
      <c r="I1238" t="s">
        <v>89</v>
      </c>
      <c r="J1238" t="s">
        <v>158</v>
      </c>
      <c r="K1238">
        <v>11550</v>
      </c>
      <c r="L1238">
        <v>3</v>
      </c>
      <c r="M1238">
        <v>3</v>
      </c>
      <c r="N1238">
        <v>3</v>
      </c>
      <c r="O1238">
        <f>fact_bookings[[#This Row],[adults_count]]+fact_bookings[[#This Row],[children_count]]</f>
        <v>6</v>
      </c>
      <c r="P1238">
        <f>fact_bookings[[#This Row],[check_out_date]]-fact_bookings[[#This Row],[check_in_date]]</f>
        <v>11</v>
      </c>
      <c r="Q1238">
        <f>ABS(fact_bookings[[#This Row],[check_in_date]]-fact_bookings[[#This Row],[booking_date]])</f>
        <v>7</v>
      </c>
      <c r="R1238" s="10">
        <v>0</v>
      </c>
      <c r="S1238">
        <f>fact_bookings[[#This Row],[total_room_revenue]]-fact_bookings[[#This Row],[commission_cost]]</f>
        <v>11550</v>
      </c>
      <c r="T1238" s="10">
        <f>fact_bookings[[#This Row],[number_of_rooms]]*fact_bookings[[#This Row],[LOS]]</f>
        <v>33</v>
      </c>
    </row>
    <row r="1239" spans="1:20" x14ac:dyDescent="0.2">
      <c r="A1239" t="s">
        <v>2645</v>
      </c>
      <c r="B1239" t="s">
        <v>2646</v>
      </c>
      <c r="C1239" s="1">
        <v>45414</v>
      </c>
      <c r="D1239" s="1">
        <v>45435</v>
      </c>
      <c r="E1239" s="1">
        <v>45448</v>
      </c>
      <c r="F1239" t="s">
        <v>113</v>
      </c>
      <c r="G1239" t="s">
        <v>171</v>
      </c>
      <c r="H1239" t="s">
        <v>157</v>
      </c>
      <c r="I1239" t="s">
        <v>89</v>
      </c>
      <c r="J1239" t="s">
        <v>158</v>
      </c>
      <c r="K1239">
        <v>4550</v>
      </c>
      <c r="L1239">
        <v>1</v>
      </c>
      <c r="M1239">
        <v>3</v>
      </c>
      <c r="N1239">
        <v>1</v>
      </c>
      <c r="O1239">
        <f>fact_bookings[[#This Row],[adults_count]]+fact_bookings[[#This Row],[children_count]]</f>
        <v>4</v>
      </c>
      <c r="P1239">
        <f>fact_bookings[[#This Row],[check_out_date]]-fact_bookings[[#This Row],[check_in_date]]</f>
        <v>13</v>
      </c>
      <c r="Q1239">
        <f>ABS(fact_bookings[[#This Row],[check_in_date]]-fact_bookings[[#This Row],[booking_date]])</f>
        <v>21</v>
      </c>
      <c r="R1239" s="10">
        <v>0</v>
      </c>
      <c r="S1239">
        <f>fact_bookings[[#This Row],[total_room_revenue]]-fact_bookings[[#This Row],[commission_cost]]</f>
        <v>4550</v>
      </c>
      <c r="T1239" s="10">
        <f>fact_bookings[[#This Row],[number_of_rooms]]*fact_bookings[[#This Row],[LOS]]</f>
        <v>13</v>
      </c>
    </row>
    <row r="1240" spans="1:20" x14ac:dyDescent="0.2">
      <c r="A1240" t="s">
        <v>2647</v>
      </c>
      <c r="B1240" t="s">
        <v>2648</v>
      </c>
      <c r="C1240" s="1">
        <v>45381</v>
      </c>
      <c r="D1240" s="1">
        <v>45414</v>
      </c>
      <c r="E1240" s="1">
        <v>45420</v>
      </c>
      <c r="F1240" t="s">
        <v>113</v>
      </c>
      <c r="G1240" t="s">
        <v>156</v>
      </c>
      <c r="H1240" t="s">
        <v>228</v>
      </c>
      <c r="I1240" t="s">
        <v>91</v>
      </c>
      <c r="J1240" t="s">
        <v>158</v>
      </c>
      <c r="K1240">
        <v>4200</v>
      </c>
      <c r="L1240">
        <v>2</v>
      </c>
      <c r="M1240">
        <v>6</v>
      </c>
      <c r="N1240">
        <v>1</v>
      </c>
      <c r="O1240">
        <f>fact_bookings[[#This Row],[adults_count]]+fact_bookings[[#This Row],[children_count]]</f>
        <v>7</v>
      </c>
      <c r="P1240">
        <f>fact_bookings[[#This Row],[check_out_date]]-fact_bookings[[#This Row],[check_in_date]]</f>
        <v>6</v>
      </c>
      <c r="Q1240">
        <f>ABS(fact_bookings[[#This Row],[check_in_date]]-fact_bookings[[#This Row],[booking_date]])</f>
        <v>33</v>
      </c>
      <c r="R1240" s="10">
        <v>420</v>
      </c>
      <c r="S1240">
        <f>fact_bookings[[#This Row],[total_room_revenue]]-fact_bookings[[#This Row],[commission_cost]]</f>
        <v>3780</v>
      </c>
      <c r="T1240" s="10">
        <f>fact_bookings[[#This Row],[number_of_rooms]]*fact_bookings[[#This Row],[LOS]]</f>
        <v>12</v>
      </c>
    </row>
    <row r="1241" spans="1:20" x14ac:dyDescent="0.2">
      <c r="A1241" t="s">
        <v>2649</v>
      </c>
      <c r="B1241" t="s">
        <v>2650</v>
      </c>
      <c r="C1241" s="1">
        <v>45401</v>
      </c>
      <c r="D1241" s="1">
        <v>45418</v>
      </c>
      <c r="E1241" s="1">
        <v>45422</v>
      </c>
      <c r="F1241" t="s">
        <v>113</v>
      </c>
      <c r="G1241" t="s">
        <v>190</v>
      </c>
      <c r="H1241" t="s">
        <v>161</v>
      </c>
      <c r="I1241" t="s">
        <v>90</v>
      </c>
      <c r="J1241" t="s">
        <v>173</v>
      </c>
      <c r="K1241">
        <v>2800</v>
      </c>
      <c r="L1241">
        <v>2</v>
      </c>
      <c r="M1241">
        <v>6</v>
      </c>
      <c r="N1241">
        <v>1</v>
      </c>
      <c r="O1241">
        <f>fact_bookings[[#This Row],[adults_count]]+fact_bookings[[#This Row],[children_count]]</f>
        <v>7</v>
      </c>
      <c r="P1241">
        <f>fact_bookings[[#This Row],[check_out_date]]-fact_bookings[[#This Row],[check_in_date]]</f>
        <v>4</v>
      </c>
      <c r="Q1241">
        <f>ABS(fact_bookings[[#This Row],[check_in_date]]-fact_bookings[[#This Row],[booking_date]])</f>
        <v>17</v>
      </c>
      <c r="R1241" s="10">
        <v>420</v>
      </c>
      <c r="S1241">
        <f>fact_bookings[[#This Row],[total_room_revenue]]-fact_bookings[[#This Row],[commission_cost]]</f>
        <v>2380</v>
      </c>
      <c r="T1241" s="10">
        <f>fact_bookings[[#This Row],[number_of_rooms]]*fact_bookings[[#This Row],[LOS]]</f>
        <v>8</v>
      </c>
    </row>
    <row r="1242" spans="1:20" x14ac:dyDescent="0.2">
      <c r="A1242" t="s">
        <v>2651</v>
      </c>
      <c r="B1242" t="s">
        <v>2652</v>
      </c>
      <c r="C1242" s="1">
        <v>45338</v>
      </c>
      <c r="D1242" s="1">
        <v>45375</v>
      </c>
      <c r="E1242" s="1">
        <v>45376</v>
      </c>
      <c r="F1242" t="s">
        <v>113</v>
      </c>
      <c r="G1242" t="s">
        <v>185</v>
      </c>
      <c r="H1242" t="s">
        <v>179</v>
      </c>
      <c r="I1242" t="s">
        <v>90</v>
      </c>
      <c r="J1242" t="s">
        <v>158</v>
      </c>
      <c r="K1242">
        <v>350</v>
      </c>
      <c r="L1242">
        <v>1</v>
      </c>
      <c r="M1242">
        <v>1</v>
      </c>
      <c r="N1242">
        <v>1</v>
      </c>
      <c r="O1242">
        <f>fact_bookings[[#This Row],[adults_count]]+fact_bookings[[#This Row],[children_count]]</f>
        <v>2</v>
      </c>
      <c r="P1242">
        <f>fact_bookings[[#This Row],[check_out_date]]-fact_bookings[[#This Row],[check_in_date]]</f>
        <v>1</v>
      </c>
      <c r="Q1242">
        <f>ABS(fact_bookings[[#This Row],[check_in_date]]-fact_bookings[[#This Row],[booking_date]])</f>
        <v>37</v>
      </c>
      <c r="R1242" s="10">
        <v>17.5</v>
      </c>
      <c r="S1242">
        <f>fact_bookings[[#This Row],[total_room_revenue]]-fact_bookings[[#This Row],[commission_cost]]</f>
        <v>332.5</v>
      </c>
      <c r="T1242" s="10">
        <f>fact_bookings[[#This Row],[number_of_rooms]]*fact_bookings[[#This Row],[LOS]]</f>
        <v>1</v>
      </c>
    </row>
    <row r="1243" spans="1:20" x14ac:dyDescent="0.2">
      <c r="A1243" t="s">
        <v>2653</v>
      </c>
      <c r="B1243" t="s">
        <v>2654</v>
      </c>
      <c r="C1243" s="1">
        <v>45405</v>
      </c>
      <c r="D1243" s="1">
        <v>45477</v>
      </c>
      <c r="E1243" s="1">
        <v>45480</v>
      </c>
      <c r="F1243" t="s">
        <v>110</v>
      </c>
      <c r="G1243" t="s">
        <v>185</v>
      </c>
      <c r="H1243" t="s">
        <v>228</v>
      </c>
      <c r="I1243" t="s">
        <v>91</v>
      </c>
      <c r="J1243" t="s">
        <v>134</v>
      </c>
      <c r="K1243">
        <v>3300</v>
      </c>
      <c r="L1243">
        <v>2</v>
      </c>
      <c r="M1243">
        <v>6</v>
      </c>
      <c r="N1243">
        <v>1</v>
      </c>
      <c r="O1243">
        <f>fact_bookings[[#This Row],[adults_count]]+fact_bookings[[#This Row],[children_count]]</f>
        <v>7</v>
      </c>
      <c r="P1243">
        <f>fact_bookings[[#This Row],[check_out_date]]-fact_bookings[[#This Row],[check_in_date]]</f>
        <v>3</v>
      </c>
      <c r="Q1243">
        <f>ABS(fact_bookings[[#This Row],[check_in_date]]-fact_bookings[[#This Row],[booking_date]])</f>
        <v>72</v>
      </c>
      <c r="R1243" s="10">
        <v>330</v>
      </c>
      <c r="S1243">
        <f>fact_bookings[[#This Row],[total_room_revenue]]-fact_bookings[[#This Row],[commission_cost]]</f>
        <v>2970</v>
      </c>
      <c r="T1243" s="10">
        <f>fact_bookings[[#This Row],[number_of_rooms]]*fact_bookings[[#This Row],[LOS]]</f>
        <v>6</v>
      </c>
    </row>
    <row r="1244" spans="1:20" x14ac:dyDescent="0.2">
      <c r="A1244" t="s">
        <v>2655</v>
      </c>
      <c r="B1244" t="s">
        <v>2656</v>
      </c>
      <c r="C1244" s="1">
        <v>45376</v>
      </c>
      <c r="D1244" s="1">
        <v>45451</v>
      </c>
      <c r="E1244" s="1">
        <v>45455</v>
      </c>
      <c r="F1244" t="s">
        <v>113</v>
      </c>
      <c r="G1244" t="s">
        <v>168</v>
      </c>
      <c r="H1244" t="s">
        <v>161</v>
      </c>
      <c r="I1244" t="s">
        <v>91</v>
      </c>
      <c r="J1244" t="s">
        <v>173</v>
      </c>
      <c r="K1244">
        <v>1400</v>
      </c>
      <c r="L1244">
        <v>1</v>
      </c>
      <c r="M1244">
        <v>1</v>
      </c>
      <c r="N1244">
        <v>0</v>
      </c>
      <c r="O1244">
        <f>fact_bookings[[#This Row],[adults_count]]+fact_bookings[[#This Row],[children_count]]</f>
        <v>1</v>
      </c>
      <c r="P1244">
        <f>fact_bookings[[#This Row],[check_out_date]]-fact_bookings[[#This Row],[check_in_date]]</f>
        <v>4</v>
      </c>
      <c r="Q1244">
        <f>ABS(fact_bookings[[#This Row],[check_in_date]]-fact_bookings[[#This Row],[booking_date]])</f>
        <v>75</v>
      </c>
      <c r="R1244" s="10">
        <v>210</v>
      </c>
      <c r="S1244">
        <f>fact_bookings[[#This Row],[total_room_revenue]]-fact_bookings[[#This Row],[commission_cost]]</f>
        <v>1190</v>
      </c>
      <c r="T1244" s="10">
        <f>fact_bookings[[#This Row],[number_of_rooms]]*fact_bookings[[#This Row],[LOS]]</f>
        <v>4</v>
      </c>
    </row>
    <row r="1245" spans="1:20" x14ac:dyDescent="0.2">
      <c r="A1245" t="s">
        <v>2657</v>
      </c>
      <c r="B1245" t="s">
        <v>2658</v>
      </c>
      <c r="C1245" s="1">
        <v>45418</v>
      </c>
      <c r="D1245" s="1">
        <v>45422</v>
      </c>
      <c r="E1245" s="1">
        <v>45428</v>
      </c>
      <c r="F1245" t="s">
        <v>113</v>
      </c>
      <c r="G1245" t="s">
        <v>185</v>
      </c>
      <c r="H1245" t="s">
        <v>179</v>
      </c>
      <c r="I1245" t="s">
        <v>89</v>
      </c>
      <c r="J1245" t="s">
        <v>158</v>
      </c>
      <c r="K1245">
        <v>2100</v>
      </c>
      <c r="L1245">
        <v>1</v>
      </c>
      <c r="M1245">
        <v>3</v>
      </c>
      <c r="N1245">
        <v>0</v>
      </c>
      <c r="O1245">
        <f>fact_bookings[[#This Row],[adults_count]]+fact_bookings[[#This Row],[children_count]]</f>
        <v>3</v>
      </c>
      <c r="P1245">
        <f>fact_bookings[[#This Row],[check_out_date]]-fact_bookings[[#This Row],[check_in_date]]</f>
        <v>6</v>
      </c>
      <c r="Q1245">
        <f>ABS(fact_bookings[[#This Row],[check_in_date]]-fact_bookings[[#This Row],[booking_date]])</f>
        <v>4</v>
      </c>
      <c r="R1245" s="10">
        <v>105</v>
      </c>
      <c r="S1245">
        <f>fact_bookings[[#This Row],[total_room_revenue]]-fact_bookings[[#This Row],[commission_cost]]</f>
        <v>1995</v>
      </c>
      <c r="T1245" s="10">
        <f>fact_bookings[[#This Row],[number_of_rooms]]*fact_bookings[[#This Row],[LOS]]</f>
        <v>6</v>
      </c>
    </row>
    <row r="1246" spans="1:20" x14ac:dyDescent="0.2">
      <c r="A1246" t="s">
        <v>2659</v>
      </c>
      <c r="B1246" t="s">
        <v>2660</v>
      </c>
      <c r="C1246" s="1">
        <v>45397</v>
      </c>
      <c r="D1246" s="1">
        <v>45478</v>
      </c>
      <c r="E1246" s="1">
        <v>45491</v>
      </c>
      <c r="F1246" t="s">
        <v>112</v>
      </c>
      <c r="G1246" t="s">
        <v>164</v>
      </c>
      <c r="H1246" t="s">
        <v>203</v>
      </c>
      <c r="I1246" t="s">
        <v>89</v>
      </c>
      <c r="J1246" t="s">
        <v>158</v>
      </c>
      <c r="K1246">
        <v>20800</v>
      </c>
      <c r="L1246">
        <v>2</v>
      </c>
      <c r="M1246">
        <v>2</v>
      </c>
      <c r="N1246">
        <v>3</v>
      </c>
      <c r="O1246">
        <f>fact_bookings[[#This Row],[adults_count]]+fact_bookings[[#This Row],[children_count]]</f>
        <v>5</v>
      </c>
      <c r="P1246">
        <f>fact_bookings[[#This Row],[check_out_date]]-fact_bookings[[#This Row],[check_in_date]]</f>
        <v>13</v>
      </c>
      <c r="Q1246">
        <f>ABS(fact_bookings[[#This Row],[check_in_date]]-fact_bookings[[#This Row],[booking_date]])</f>
        <v>81</v>
      </c>
      <c r="R1246" s="10">
        <v>3536</v>
      </c>
      <c r="S1246">
        <f>fact_bookings[[#This Row],[total_room_revenue]]-fact_bookings[[#This Row],[commission_cost]]</f>
        <v>17264</v>
      </c>
      <c r="T1246" s="10">
        <f>fact_bookings[[#This Row],[number_of_rooms]]*fact_bookings[[#This Row],[LOS]]</f>
        <v>26</v>
      </c>
    </row>
    <row r="1247" spans="1:20" x14ac:dyDescent="0.2">
      <c r="A1247" t="s">
        <v>2661</v>
      </c>
      <c r="B1247" t="s">
        <v>2662</v>
      </c>
      <c r="C1247" s="1">
        <v>45331</v>
      </c>
      <c r="D1247" s="1">
        <v>45335</v>
      </c>
      <c r="E1247" s="1">
        <v>45344</v>
      </c>
      <c r="F1247" t="s">
        <v>113</v>
      </c>
      <c r="G1247" t="s">
        <v>156</v>
      </c>
      <c r="H1247" t="s">
        <v>172</v>
      </c>
      <c r="I1247" t="s">
        <v>93</v>
      </c>
      <c r="J1247" t="s">
        <v>158</v>
      </c>
      <c r="K1247">
        <v>6300</v>
      </c>
      <c r="L1247">
        <v>2</v>
      </c>
      <c r="M1247">
        <v>6</v>
      </c>
      <c r="N1247">
        <v>0</v>
      </c>
      <c r="O1247">
        <f>fact_bookings[[#This Row],[adults_count]]+fact_bookings[[#This Row],[children_count]]</f>
        <v>6</v>
      </c>
      <c r="P1247">
        <f>fact_bookings[[#This Row],[check_out_date]]-fact_bookings[[#This Row],[check_in_date]]</f>
        <v>9</v>
      </c>
      <c r="Q1247">
        <f>ABS(fact_bookings[[#This Row],[check_in_date]]-fact_bookings[[#This Row],[booking_date]])</f>
        <v>4</v>
      </c>
      <c r="R1247" s="10">
        <v>0</v>
      </c>
      <c r="S1247">
        <f>fact_bookings[[#This Row],[total_room_revenue]]-fact_bookings[[#This Row],[commission_cost]]</f>
        <v>6300</v>
      </c>
      <c r="T1247" s="10">
        <f>fact_bookings[[#This Row],[number_of_rooms]]*fact_bookings[[#This Row],[LOS]]</f>
        <v>18</v>
      </c>
    </row>
    <row r="1248" spans="1:20" x14ac:dyDescent="0.2">
      <c r="A1248" t="s">
        <v>2663</v>
      </c>
      <c r="B1248" t="s">
        <v>2664</v>
      </c>
      <c r="C1248" s="1">
        <v>45401</v>
      </c>
      <c r="D1248" s="1">
        <v>45521</v>
      </c>
      <c r="E1248" s="1">
        <v>45523</v>
      </c>
      <c r="F1248" t="s">
        <v>112</v>
      </c>
      <c r="G1248" t="s">
        <v>190</v>
      </c>
      <c r="H1248" t="s">
        <v>161</v>
      </c>
      <c r="I1248" t="s">
        <v>93</v>
      </c>
      <c r="J1248" t="s">
        <v>158</v>
      </c>
      <c r="K1248">
        <v>1600</v>
      </c>
      <c r="L1248">
        <v>1</v>
      </c>
      <c r="M1248">
        <v>3</v>
      </c>
      <c r="N1248">
        <v>2</v>
      </c>
      <c r="O1248">
        <f>fact_bookings[[#This Row],[adults_count]]+fact_bookings[[#This Row],[children_count]]</f>
        <v>5</v>
      </c>
      <c r="P1248">
        <f>fact_bookings[[#This Row],[check_out_date]]-fact_bookings[[#This Row],[check_in_date]]</f>
        <v>2</v>
      </c>
      <c r="Q1248">
        <f>ABS(fact_bookings[[#This Row],[check_in_date]]-fact_bookings[[#This Row],[booking_date]])</f>
        <v>120</v>
      </c>
      <c r="R1248" s="10">
        <v>240</v>
      </c>
      <c r="S1248">
        <f>fact_bookings[[#This Row],[total_room_revenue]]-fact_bookings[[#This Row],[commission_cost]]</f>
        <v>1360</v>
      </c>
      <c r="T1248" s="10">
        <f>fact_bookings[[#This Row],[number_of_rooms]]*fact_bookings[[#This Row],[LOS]]</f>
        <v>2</v>
      </c>
    </row>
    <row r="1249" spans="1:20" x14ac:dyDescent="0.2">
      <c r="A1249" t="s">
        <v>2665</v>
      </c>
      <c r="B1249" t="s">
        <v>2666</v>
      </c>
      <c r="C1249" s="1">
        <v>45415</v>
      </c>
      <c r="D1249" s="1">
        <v>45458</v>
      </c>
      <c r="E1249" s="1">
        <v>45461</v>
      </c>
      <c r="F1249" t="s">
        <v>111</v>
      </c>
      <c r="G1249" t="s">
        <v>164</v>
      </c>
      <c r="H1249" t="s">
        <v>228</v>
      </c>
      <c r="I1249" t="s">
        <v>89</v>
      </c>
      <c r="J1249" t="s">
        <v>158</v>
      </c>
      <c r="K1249">
        <v>3300</v>
      </c>
      <c r="L1249">
        <v>1</v>
      </c>
      <c r="M1249">
        <v>1</v>
      </c>
      <c r="N1249">
        <v>0</v>
      </c>
      <c r="O1249">
        <f>fact_bookings[[#This Row],[adults_count]]+fact_bookings[[#This Row],[children_count]]</f>
        <v>1</v>
      </c>
      <c r="P1249">
        <f>fact_bookings[[#This Row],[check_out_date]]-fact_bookings[[#This Row],[check_in_date]]</f>
        <v>3</v>
      </c>
      <c r="Q1249">
        <f>ABS(fact_bookings[[#This Row],[check_in_date]]-fact_bookings[[#This Row],[booking_date]])</f>
        <v>43</v>
      </c>
      <c r="R1249" s="10">
        <v>330</v>
      </c>
      <c r="S1249">
        <f>fact_bookings[[#This Row],[total_room_revenue]]-fact_bookings[[#This Row],[commission_cost]]</f>
        <v>2970</v>
      </c>
      <c r="T1249" s="10">
        <f>fact_bookings[[#This Row],[number_of_rooms]]*fact_bookings[[#This Row],[LOS]]</f>
        <v>3</v>
      </c>
    </row>
    <row r="1250" spans="1:20" x14ac:dyDescent="0.2">
      <c r="A1250" t="s">
        <v>2667</v>
      </c>
      <c r="B1250" t="s">
        <v>2668</v>
      </c>
      <c r="C1250" s="1">
        <v>45403</v>
      </c>
      <c r="D1250" s="1">
        <v>45434</v>
      </c>
      <c r="E1250" s="1">
        <v>45438</v>
      </c>
      <c r="F1250" t="s">
        <v>113</v>
      </c>
      <c r="G1250" t="s">
        <v>178</v>
      </c>
      <c r="H1250" t="s">
        <v>165</v>
      </c>
      <c r="I1250" t="s">
        <v>92</v>
      </c>
      <c r="J1250" t="s">
        <v>158</v>
      </c>
      <c r="K1250">
        <v>1400</v>
      </c>
      <c r="L1250">
        <v>1</v>
      </c>
      <c r="M1250">
        <v>2</v>
      </c>
      <c r="N1250">
        <v>0</v>
      </c>
      <c r="O1250">
        <f>fact_bookings[[#This Row],[adults_count]]+fact_bookings[[#This Row],[children_count]]</f>
        <v>2</v>
      </c>
      <c r="P1250">
        <f>fact_bookings[[#This Row],[check_out_date]]-fact_bookings[[#This Row],[check_in_date]]</f>
        <v>4</v>
      </c>
      <c r="Q1250">
        <f>ABS(fact_bookings[[#This Row],[check_in_date]]-fact_bookings[[#This Row],[booking_date]])</f>
        <v>31</v>
      </c>
      <c r="R1250" s="10">
        <v>280</v>
      </c>
      <c r="S1250">
        <f>fact_bookings[[#This Row],[total_room_revenue]]-fact_bookings[[#This Row],[commission_cost]]</f>
        <v>1120</v>
      </c>
      <c r="T1250" s="10">
        <f>fact_bookings[[#This Row],[number_of_rooms]]*fact_bookings[[#This Row],[LOS]]</f>
        <v>4</v>
      </c>
    </row>
    <row r="1251" spans="1:20" x14ac:dyDescent="0.2">
      <c r="A1251" t="s">
        <v>2669</v>
      </c>
      <c r="B1251" t="s">
        <v>2670</v>
      </c>
      <c r="C1251" s="1">
        <v>45324</v>
      </c>
      <c r="D1251" s="1">
        <v>45365</v>
      </c>
      <c r="E1251" s="1">
        <v>45370</v>
      </c>
      <c r="F1251" t="s">
        <v>113</v>
      </c>
      <c r="G1251" t="s">
        <v>164</v>
      </c>
      <c r="H1251" t="s">
        <v>203</v>
      </c>
      <c r="I1251" t="s">
        <v>91</v>
      </c>
      <c r="J1251" t="s">
        <v>158</v>
      </c>
      <c r="K1251">
        <v>1750</v>
      </c>
      <c r="L1251">
        <v>1</v>
      </c>
      <c r="M1251">
        <v>1</v>
      </c>
      <c r="N1251">
        <v>0</v>
      </c>
      <c r="O1251">
        <f>fact_bookings[[#This Row],[adults_count]]+fact_bookings[[#This Row],[children_count]]</f>
        <v>1</v>
      </c>
      <c r="P1251">
        <f>fact_bookings[[#This Row],[check_out_date]]-fact_bookings[[#This Row],[check_in_date]]</f>
        <v>5</v>
      </c>
      <c r="Q1251">
        <f>ABS(fact_bookings[[#This Row],[check_in_date]]-fact_bookings[[#This Row],[booking_date]])</f>
        <v>41</v>
      </c>
      <c r="R1251" s="10">
        <v>297.5</v>
      </c>
      <c r="S1251">
        <f>fact_bookings[[#This Row],[total_room_revenue]]-fact_bookings[[#This Row],[commission_cost]]</f>
        <v>1452.5</v>
      </c>
      <c r="T1251" s="10">
        <f>fact_bookings[[#This Row],[number_of_rooms]]*fact_bookings[[#This Row],[LOS]]</f>
        <v>5</v>
      </c>
    </row>
    <row r="1252" spans="1:20" x14ac:dyDescent="0.2">
      <c r="A1252" t="s">
        <v>2671</v>
      </c>
      <c r="B1252" t="s">
        <v>2672</v>
      </c>
      <c r="C1252" s="1">
        <v>45414</v>
      </c>
      <c r="D1252" s="1">
        <v>45479</v>
      </c>
      <c r="E1252" s="1">
        <v>45491</v>
      </c>
      <c r="F1252" t="s">
        <v>113</v>
      </c>
      <c r="G1252" t="s">
        <v>156</v>
      </c>
      <c r="H1252" t="s">
        <v>172</v>
      </c>
      <c r="I1252" t="s">
        <v>90</v>
      </c>
      <c r="J1252" t="s">
        <v>158</v>
      </c>
      <c r="K1252">
        <v>4200</v>
      </c>
      <c r="L1252">
        <v>1</v>
      </c>
      <c r="M1252">
        <v>1</v>
      </c>
      <c r="N1252">
        <v>0</v>
      </c>
      <c r="O1252">
        <f>fact_bookings[[#This Row],[adults_count]]+fact_bookings[[#This Row],[children_count]]</f>
        <v>1</v>
      </c>
      <c r="P1252">
        <f>fact_bookings[[#This Row],[check_out_date]]-fact_bookings[[#This Row],[check_in_date]]</f>
        <v>12</v>
      </c>
      <c r="Q1252">
        <f>ABS(fact_bookings[[#This Row],[check_in_date]]-fact_bookings[[#This Row],[booking_date]])</f>
        <v>65</v>
      </c>
      <c r="R1252" s="10">
        <v>0</v>
      </c>
      <c r="S1252">
        <f>fact_bookings[[#This Row],[total_room_revenue]]-fact_bookings[[#This Row],[commission_cost]]</f>
        <v>4200</v>
      </c>
      <c r="T1252" s="10">
        <f>fact_bookings[[#This Row],[number_of_rooms]]*fact_bookings[[#This Row],[LOS]]</f>
        <v>12</v>
      </c>
    </row>
    <row r="1253" spans="1:20" x14ac:dyDescent="0.2">
      <c r="A1253" t="s">
        <v>2673</v>
      </c>
      <c r="B1253" t="s">
        <v>2674</v>
      </c>
      <c r="C1253" s="1">
        <v>45357</v>
      </c>
      <c r="D1253" s="1">
        <v>45414</v>
      </c>
      <c r="E1253" s="1">
        <v>45423</v>
      </c>
      <c r="F1253" t="s">
        <v>113</v>
      </c>
      <c r="G1253" t="s">
        <v>185</v>
      </c>
      <c r="H1253" t="s">
        <v>161</v>
      </c>
      <c r="I1253" t="s">
        <v>92</v>
      </c>
      <c r="J1253" t="s">
        <v>134</v>
      </c>
      <c r="K1253">
        <v>3150</v>
      </c>
      <c r="L1253">
        <v>1</v>
      </c>
      <c r="M1253">
        <v>1</v>
      </c>
      <c r="N1253">
        <v>1</v>
      </c>
      <c r="O1253">
        <f>fact_bookings[[#This Row],[adults_count]]+fact_bookings[[#This Row],[children_count]]</f>
        <v>2</v>
      </c>
      <c r="P1253">
        <f>fact_bookings[[#This Row],[check_out_date]]-fact_bookings[[#This Row],[check_in_date]]</f>
        <v>9</v>
      </c>
      <c r="Q1253">
        <f>ABS(fact_bookings[[#This Row],[check_in_date]]-fact_bookings[[#This Row],[booking_date]])</f>
        <v>57</v>
      </c>
      <c r="R1253" s="10">
        <v>472.5</v>
      </c>
      <c r="S1253">
        <f>fact_bookings[[#This Row],[total_room_revenue]]-fact_bookings[[#This Row],[commission_cost]]</f>
        <v>2677.5</v>
      </c>
      <c r="T1253" s="10">
        <f>fact_bookings[[#This Row],[number_of_rooms]]*fact_bookings[[#This Row],[LOS]]</f>
        <v>9</v>
      </c>
    </row>
    <row r="1254" spans="1:20" x14ac:dyDescent="0.2">
      <c r="A1254" t="s">
        <v>2675</v>
      </c>
      <c r="B1254" t="s">
        <v>2676</v>
      </c>
      <c r="C1254" s="1">
        <v>45369</v>
      </c>
      <c r="D1254" s="1">
        <v>45443</v>
      </c>
      <c r="E1254" s="1">
        <v>45453</v>
      </c>
      <c r="F1254" t="s">
        <v>113</v>
      </c>
      <c r="G1254" t="s">
        <v>178</v>
      </c>
      <c r="H1254" t="s">
        <v>172</v>
      </c>
      <c r="I1254" t="s">
        <v>90</v>
      </c>
      <c r="J1254" t="s">
        <v>158</v>
      </c>
      <c r="K1254">
        <v>10500</v>
      </c>
      <c r="L1254">
        <v>3</v>
      </c>
      <c r="M1254">
        <v>9</v>
      </c>
      <c r="N1254">
        <v>2</v>
      </c>
      <c r="O1254">
        <f>fact_bookings[[#This Row],[adults_count]]+fact_bookings[[#This Row],[children_count]]</f>
        <v>11</v>
      </c>
      <c r="P1254">
        <f>fact_bookings[[#This Row],[check_out_date]]-fact_bookings[[#This Row],[check_in_date]]</f>
        <v>10</v>
      </c>
      <c r="Q1254">
        <f>ABS(fact_bookings[[#This Row],[check_in_date]]-fact_bookings[[#This Row],[booking_date]])</f>
        <v>74</v>
      </c>
      <c r="R1254" s="10">
        <v>0</v>
      </c>
      <c r="S1254">
        <f>fact_bookings[[#This Row],[total_room_revenue]]-fact_bookings[[#This Row],[commission_cost]]</f>
        <v>10500</v>
      </c>
      <c r="T1254" s="10">
        <f>fact_bookings[[#This Row],[number_of_rooms]]*fact_bookings[[#This Row],[LOS]]</f>
        <v>30</v>
      </c>
    </row>
    <row r="1255" spans="1:20" x14ac:dyDescent="0.2">
      <c r="A1255" t="s">
        <v>2677</v>
      </c>
      <c r="B1255" t="s">
        <v>2678</v>
      </c>
      <c r="C1255" s="1">
        <v>45407</v>
      </c>
      <c r="D1255" s="1">
        <v>45491</v>
      </c>
      <c r="E1255" s="1">
        <v>45499</v>
      </c>
      <c r="F1255" t="s">
        <v>110</v>
      </c>
      <c r="G1255" t="s">
        <v>190</v>
      </c>
      <c r="H1255" t="s">
        <v>172</v>
      </c>
      <c r="I1255" t="s">
        <v>93</v>
      </c>
      <c r="J1255" t="s">
        <v>158</v>
      </c>
      <c r="K1255">
        <v>8800</v>
      </c>
      <c r="L1255">
        <v>2</v>
      </c>
      <c r="M1255">
        <v>6</v>
      </c>
      <c r="N1255">
        <v>2</v>
      </c>
      <c r="O1255">
        <f>fact_bookings[[#This Row],[adults_count]]+fact_bookings[[#This Row],[children_count]]</f>
        <v>8</v>
      </c>
      <c r="P1255">
        <f>fact_bookings[[#This Row],[check_out_date]]-fact_bookings[[#This Row],[check_in_date]]</f>
        <v>8</v>
      </c>
      <c r="Q1255">
        <f>ABS(fact_bookings[[#This Row],[check_in_date]]-fact_bookings[[#This Row],[booking_date]])</f>
        <v>84</v>
      </c>
      <c r="R1255" s="10">
        <v>0</v>
      </c>
      <c r="S1255">
        <f>fact_bookings[[#This Row],[total_room_revenue]]-fact_bookings[[#This Row],[commission_cost]]</f>
        <v>8800</v>
      </c>
      <c r="T1255" s="10">
        <f>fact_bookings[[#This Row],[number_of_rooms]]*fact_bookings[[#This Row],[LOS]]</f>
        <v>16</v>
      </c>
    </row>
    <row r="1256" spans="1:20" x14ac:dyDescent="0.2">
      <c r="A1256" t="s">
        <v>2679</v>
      </c>
      <c r="B1256" t="s">
        <v>2680</v>
      </c>
      <c r="C1256" s="1">
        <v>45325</v>
      </c>
      <c r="D1256" s="1">
        <v>45376</v>
      </c>
      <c r="E1256" s="1">
        <v>45381</v>
      </c>
      <c r="F1256" t="s">
        <v>113</v>
      </c>
      <c r="G1256" t="s">
        <v>156</v>
      </c>
      <c r="H1256" t="s">
        <v>203</v>
      </c>
      <c r="I1256" t="s">
        <v>92</v>
      </c>
      <c r="J1256" t="s">
        <v>133</v>
      </c>
      <c r="K1256">
        <v>0</v>
      </c>
      <c r="L1256">
        <v>6</v>
      </c>
      <c r="M1256">
        <v>0</v>
      </c>
      <c r="N1256">
        <v>0</v>
      </c>
      <c r="O1256">
        <f>fact_bookings[[#This Row],[adults_count]]+fact_bookings[[#This Row],[children_count]]</f>
        <v>0</v>
      </c>
      <c r="P1256">
        <f>fact_bookings[[#This Row],[check_out_date]]-fact_bookings[[#This Row],[check_in_date]]</f>
        <v>5</v>
      </c>
      <c r="Q1256">
        <f>ABS(fact_bookings[[#This Row],[check_in_date]]-fact_bookings[[#This Row],[booking_date]])</f>
        <v>51</v>
      </c>
      <c r="R1256" s="10">
        <v>0</v>
      </c>
      <c r="S1256">
        <f>fact_bookings[[#This Row],[total_room_revenue]]-fact_bookings[[#This Row],[commission_cost]]</f>
        <v>0</v>
      </c>
      <c r="T1256" s="10">
        <f>fact_bookings[[#This Row],[number_of_rooms]]*fact_bookings[[#This Row],[LOS]]</f>
        <v>30</v>
      </c>
    </row>
    <row r="1257" spans="1:20" x14ac:dyDescent="0.2">
      <c r="A1257" t="s">
        <v>2681</v>
      </c>
      <c r="B1257" t="s">
        <v>2682</v>
      </c>
      <c r="C1257" s="1">
        <v>45352</v>
      </c>
      <c r="D1257" s="1">
        <v>45422</v>
      </c>
      <c r="E1257" s="1">
        <v>45423</v>
      </c>
      <c r="F1257" t="s">
        <v>112</v>
      </c>
      <c r="G1257" t="s">
        <v>185</v>
      </c>
      <c r="H1257" t="s">
        <v>157</v>
      </c>
      <c r="I1257" t="s">
        <v>92</v>
      </c>
      <c r="J1257" t="s">
        <v>133</v>
      </c>
      <c r="K1257">
        <v>0</v>
      </c>
      <c r="L1257">
        <v>6</v>
      </c>
      <c r="M1257">
        <v>0</v>
      </c>
      <c r="N1257">
        <v>0</v>
      </c>
      <c r="O1257">
        <f>fact_bookings[[#This Row],[adults_count]]+fact_bookings[[#This Row],[children_count]]</f>
        <v>0</v>
      </c>
      <c r="P1257">
        <f>fact_bookings[[#This Row],[check_out_date]]-fact_bookings[[#This Row],[check_in_date]]</f>
        <v>1</v>
      </c>
      <c r="Q1257">
        <f>ABS(fact_bookings[[#This Row],[check_in_date]]-fact_bookings[[#This Row],[booking_date]])</f>
        <v>70</v>
      </c>
      <c r="R1257" s="10">
        <v>0</v>
      </c>
      <c r="S1257">
        <f>fact_bookings[[#This Row],[total_room_revenue]]-fact_bookings[[#This Row],[commission_cost]]</f>
        <v>0</v>
      </c>
      <c r="T1257" s="10">
        <f>fact_bookings[[#This Row],[number_of_rooms]]*fact_bookings[[#This Row],[LOS]]</f>
        <v>6</v>
      </c>
    </row>
    <row r="1258" spans="1:20" x14ac:dyDescent="0.2">
      <c r="A1258" t="s">
        <v>2683</v>
      </c>
      <c r="B1258" t="s">
        <v>2684</v>
      </c>
      <c r="C1258" s="1">
        <v>45366</v>
      </c>
      <c r="D1258" s="1">
        <v>45401</v>
      </c>
      <c r="E1258" s="1">
        <v>45414</v>
      </c>
      <c r="F1258" t="s">
        <v>111</v>
      </c>
      <c r="G1258" t="s">
        <v>171</v>
      </c>
      <c r="H1258" t="s">
        <v>203</v>
      </c>
      <c r="I1258" t="s">
        <v>89</v>
      </c>
      <c r="J1258" t="s">
        <v>158</v>
      </c>
      <c r="K1258">
        <v>42900</v>
      </c>
      <c r="L1258">
        <v>3</v>
      </c>
      <c r="M1258">
        <v>9</v>
      </c>
      <c r="N1258">
        <v>4</v>
      </c>
      <c r="O1258">
        <f>fact_bookings[[#This Row],[adults_count]]+fact_bookings[[#This Row],[children_count]]</f>
        <v>13</v>
      </c>
      <c r="P1258">
        <f>fact_bookings[[#This Row],[check_out_date]]-fact_bookings[[#This Row],[check_in_date]]</f>
        <v>13</v>
      </c>
      <c r="Q1258">
        <f>ABS(fact_bookings[[#This Row],[check_in_date]]-fact_bookings[[#This Row],[booking_date]])</f>
        <v>35</v>
      </c>
      <c r="R1258" s="10">
        <v>7293</v>
      </c>
      <c r="S1258">
        <f>fact_bookings[[#This Row],[total_room_revenue]]-fact_bookings[[#This Row],[commission_cost]]</f>
        <v>35607</v>
      </c>
      <c r="T1258" s="10">
        <f>fact_bookings[[#This Row],[number_of_rooms]]*fact_bookings[[#This Row],[LOS]]</f>
        <v>39</v>
      </c>
    </row>
    <row r="1259" spans="1:20" x14ac:dyDescent="0.2">
      <c r="A1259" t="s">
        <v>2685</v>
      </c>
      <c r="B1259" t="s">
        <v>2686</v>
      </c>
      <c r="C1259" s="1">
        <v>45424</v>
      </c>
      <c r="D1259" s="1">
        <v>45433</v>
      </c>
      <c r="E1259" s="1">
        <v>45444</v>
      </c>
      <c r="F1259" t="s">
        <v>112</v>
      </c>
      <c r="G1259" t="s">
        <v>156</v>
      </c>
      <c r="H1259" t="s">
        <v>179</v>
      </c>
      <c r="I1259" t="s">
        <v>89</v>
      </c>
      <c r="J1259" t="s">
        <v>158</v>
      </c>
      <c r="K1259">
        <v>26400</v>
      </c>
      <c r="L1259">
        <v>3</v>
      </c>
      <c r="M1259">
        <v>3</v>
      </c>
      <c r="N1259">
        <v>1</v>
      </c>
      <c r="O1259">
        <f>fact_bookings[[#This Row],[adults_count]]+fact_bookings[[#This Row],[children_count]]</f>
        <v>4</v>
      </c>
      <c r="P1259">
        <f>fact_bookings[[#This Row],[check_out_date]]-fact_bookings[[#This Row],[check_in_date]]</f>
        <v>11</v>
      </c>
      <c r="Q1259">
        <f>ABS(fact_bookings[[#This Row],[check_in_date]]-fact_bookings[[#This Row],[booking_date]])</f>
        <v>9</v>
      </c>
      <c r="R1259" s="10">
        <v>1320</v>
      </c>
      <c r="S1259">
        <f>fact_bookings[[#This Row],[total_room_revenue]]-fact_bookings[[#This Row],[commission_cost]]</f>
        <v>25080</v>
      </c>
      <c r="T1259" s="10">
        <f>fact_bookings[[#This Row],[number_of_rooms]]*fact_bookings[[#This Row],[LOS]]</f>
        <v>33</v>
      </c>
    </row>
    <row r="1260" spans="1:20" x14ac:dyDescent="0.2">
      <c r="A1260" t="s">
        <v>2687</v>
      </c>
      <c r="B1260" t="s">
        <v>2688</v>
      </c>
      <c r="C1260" s="1">
        <v>45331</v>
      </c>
      <c r="D1260" s="1">
        <v>45336</v>
      </c>
      <c r="E1260" s="1">
        <v>45349</v>
      </c>
      <c r="F1260" t="s">
        <v>113</v>
      </c>
      <c r="G1260" t="s">
        <v>164</v>
      </c>
      <c r="H1260" t="s">
        <v>182</v>
      </c>
      <c r="I1260" t="s">
        <v>92</v>
      </c>
      <c r="J1260" t="s">
        <v>173</v>
      </c>
      <c r="K1260">
        <v>4550</v>
      </c>
      <c r="L1260">
        <v>1</v>
      </c>
      <c r="M1260">
        <v>1</v>
      </c>
      <c r="N1260">
        <v>1</v>
      </c>
      <c r="O1260">
        <f>fact_bookings[[#This Row],[adults_count]]+fact_bookings[[#This Row],[children_count]]</f>
        <v>2</v>
      </c>
      <c r="P1260">
        <f>fact_bookings[[#This Row],[check_out_date]]-fact_bookings[[#This Row],[check_in_date]]</f>
        <v>13</v>
      </c>
      <c r="Q1260">
        <f>ABS(fact_bookings[[#This Row],[check_in_date]]-fact_bookings[[#This Row],[booking_date]])</f>
        <v>5</v>
      </c>
      <c r="R1260" s="10">
        <v>0</v>
      </c>
      <c r="S1260">
        <f>fact_bookings[[#This Row],[total_room_revenue]]-fact_bookings[[#This Row],[commission_cost]]</f>
        <v>4550</v>
      </c>
      <c r="T1260" s="10">
        <f>fact_bookings[[#This Row],[number_of_rooms]]*fact_bookings[[#This Row],[LOS]]</f>
        <v>13</v>
      </c>
    </row>
    <row r="1261" spans="1:20" x14ac:dyDescent="0.2">
      <c r="A1261" t="s">
        <v>2689</v>
      </c>
      <c r="B1261" t="s">
        <v>2690</v>
      </c>
      <c r="C1261" s="1">
        <v>45411</v>
      </c>
      <c r="D1261" s="1">
        <v>45456</v>
      </c>
      <c r="E1261" s="1">
        <v>45459</v>
      </c>
      <c r="F1261" t="s">
        <v>113</v>
      </c>
      <c r="G1261" t="s">
        <v>185</v>
      </c>
      <c r="H1261" t="s">
        <v>172</v>
      </c>
      <c r="I1261" t="s">
        <v>90</v>
      </c>
      <c r="J1261" t="s">
        <v>158</v>
      </c>
      <c r="K1261">
        <v>2100</v>
      </c>
      <c r="L1261">
        <v>2</v>
      </c>
      <c r="M1261">
        <v>6</v>
      </c>
      <c r="N1261">
        <v>3</v>
      </c>
      <c r="O1261">
        <f>fact_bookings[[#This Row],[adults_count]]+fact_bookings[[#This Row],[children_count]]</f>
        <v>9</v>
      </c>
      <c r="P1261">
        <f>fact_bookings[[#This Row],[check_out_date]]-fact_bookings[[#This Row],[check_in_date]]</f>
        <v>3</v>
      </c>
      <c r="Q1261">
        <f>ABS(fact_bookings[[#This Row],[check_in_date]]-fact_bookings[[#This Row],[booking_date]])</f>
        <v>45</v>
      </c>
      <c r="R1261" s="10">
        <v>0</v>
      </c>
      <c r="S1261">
        <f>fact_bookings[[#This Row],[total_room_revenue]]-fact_bookings[[#This Row],[commission_cost]]</f>
        <v>2100</v>
      </c>
      <c r="T1261" s="10">
        <f>fact_bookings[[#This Row],[number_of_rooms]]*fact_bookings[[#This Row],[LOS]]</f>
        <v>6</v>
      </c>
    </row>
    <row r="1262" spans="1:20" x14ac:dyDescent="0.2">
      <c r="A1262" t="s">
        <v>2691</v>
      </c>
      <c r="B1262" t="s">
        <v>2692</v>
      </c>
      <c r="C1262" s="1">
        <v>45395</v>
      </c>
      <c r="D1262" s="1">
        <v>45452</v>
      </c>
      <c r="E1262" s="1">
        <v>45458</v>
      </c>
      <c r="F1262" t="s">
        <v>112</v>
      </c>
      <c r="G1262" t="s">
        <v>185</v>
      </c>
      <c r="H1262" t="s">
        <v>161</v>
      </c>
      <c r="I1262" t="s">
        <v>89</v>
      </c>
      <c r="J1262" t="s">
        <v>158</v>
      </c>
      <c r="K1262">
        <v>9600</v>
      </c>
      <c r="L1262">
        <v>2</v>
      </c>
      <c r="M1262">
        <v>4</v>
      </c>
      <c r="N1262">
        <v>1</v>
      </c>
      <c r="O1262">
        <f>fact_bookings[[#This Row],[adults_count]]+fact_bookings[[#This Row],[children_count]]</f>
        <v>5</v>
      </c>
      <c r="P1262">
        <f>fact_bookings[[#This Row],[check_out_date]]-fact_bookings[[#This Row],[check_in_date]]</f>
        <v>6</v>
      </c>
      <c r="Q1262">
        <f>ABS(fact_bookings[[#This Row],[check_in_date]]-fact_bookings[[#This Row],[booking_date]])</f>
        <v>57</v>
      </c>
      <c r="R1262" s="10">
        <v>1440</v>
      </c>
      <c r="S1262">
        <f>fact_bookings[[#This Row],[total_room_revenue]]-fact_bookings[[#This Row],[commission_cost]]</f>
        <v>8160</v>
      </c>
      <c r="T1262" s="10">
        <f>fact_bookings[[#This Row],[number_of_rooms]]*fact_bookings[[#This Row],[LOS]]</f>
        <v>12</v>
      </c>
    </row>
    <row r="1263" spans="1:20" x14ac:dyDescent="0.2">
      <c r="A1263" t="s">
        <v>2693</v>
      </c>
      <c r="B1263" t="s">
        <v>2694</v>
      </c>
      <c r="C1263" s="1">
        <v>45397</v>
      </c>
      <c r="D1263" s="1">
        <v>45400</v>
      </c>
      <c r="E1263" s="1">
        <v>45412</v>
      </c>
      <c r="F1263" t="s">
        <v>113</v>
      </c>
      <c r="G1263" t="s">
        <v>190</v>
      </c>
      <c r="H1263" t="s">
        <v>228</v>
      </c>
      <c r="I1263" t="s">
        <v>90</v>
      </c>
      <c r="J1263" t="s">
        <v>173</v>
      </c>
      <c r="K1263">
        <v>8400</v>
      </c>
      <c r="L1263">
        <v>2</v>
      </c>
      <c r="M1263">
        <v>2</v>
      </c>
      <c r="N1263">
        <v>0</v>
      </c>
      <c r="O1263">
        <f>fact_bookings[[#This Row],[adults_count]]+fact_bookings[[#This Row],[children_count]]</f>
        <v>2</v>
      </c>
      <c r="P1263">
        <f>fact_bookings[[#This Row],[check_out_date]]-fact_bookings[[#This Row],[check_in_date]]</f>
        <v>12</v>
      </c>
      <c r="Q1263">
        <f>ABS(fact_bookings[[#This Row],[check_in_date]]-fact_bookings[[#This Row],[booking_date]])</f>
        <v>3</v>
      </c>
      <c r="R1263" s="10">
        <v>840</v>
      </c>
      <c r="S1263">
        <f>fact_bookings[[#This Row],[total_room_revenue]]-fact_bookings[[#This Row],[commission_cost]]</f>
        <v>7560</v>
      </c>
      <c r="T1263" s="10">
        <f>fact_bookings[[#This Row],[number_of_rooms]]*fact_bookings[[#This Row],[LOS]]</f>
        <v>24</v>
      </c>
    </row>
    <row r="1264" spans="1:20" x14ac:dyDescent="0.2">
      <c r="A1264" t="s">
        <v>2695</v>
      </c>
      <c r="B1264" t="s">
        <v>2696</v>
      </c>
      <c r="C1264" s="1">
        <v>45408</v>
      </c>
      <c r="D1264" s="1">
        <v>45436</v>
      </c>
      <c r="E1264" s="1">
        <v>45443</v>
      </c>
      <c r="F1264" t="s">
        <v>113</v>
      </c>
      <c r="G1264" t="s">
        <v>185</v>
      </c>
      <c r="H1264" t="s">
        <v>203</v>
      </c>
      <c r="I1264" t="s">
        <v>92</v>
      </c>
      <c r="J1264" t="s">
        <v>158</v>
      </c>
      <c r="K1264">
        <v>7350</v>
      </c>
      <c r="L1264">
        <v>3</v>
      </c>
      <c r="M1264">
        <v>6</v>
      </c>
      <c r="N1264">
        <v>4</v>
      </c>
      <c r="O1264">
        <f>fact_bookings[[#This Row],[adults_count]]+fact_bookings[[#This Row],[children_count]]</f>
        <v>10</v>
      </c>
      <c r="P1264">
        <f>fact_bookings[[#This Row],[check_out_date]]-fact_bookings[[#This Row],[check_in_date]]</f>
        <v>7</v>
      </c>
      <c r="Q1264">
        <f>ABS(fact_bookings[[#This Row],[check_in_date]]-fact_bookings[[#This Row],[booking_date]])</f>
        <v>28</v>
      </c>
      <c r="R1264" s="10">
        <v>1249.5</v>
      </c>
      <c r="S1264">
        <f>fact_bookings[[#This Row],[total_room_revenue]]-fact_bookings[[#This Row],[commission_cost]]</f>
        <v>6100.5</v>
      </c>
      <c r="T1264" s="10">
        <f>fact_bookings[[#This Row],[number_of_rooms]]*fact_bookings[[#This Row],[LOS]]</f>
        <v>21</v>
      </c>
    </row>
    <row r="1265" spans="1:20" x14ac:dyDescent="0.2">
      <c r="A1265" t="s">
        <v>2697</v>
      </c>
      <c r="B1265" t="s">
        <v>2698</v>
      </c>
      <c r="C1265" s="1">
        <v>45328</v>
      </c>
      <c r="D1265" s="1">
        <v>45347</v>
      </c>
      <c r="E1265" s="1">
        <v>45356</v>
      </c>
      <c r="F1265" t="s">
        <v>112</v>
      </c>
      <c r="G1265" t="s">
        <v>156</v>
      </c>
      <c r="H1265" t="s">
        <v>172</v>
      </c>
      <c r="I1265" t="s">
        <v>89</v>
      </c>
      <c r="J1265" t="s">
        <v>158</v>
      </c>
      <c r="K1265">
        <v>36000</v>
      </c>
      <c r="L1265">
        <v>5</v>
      </c>
      <c r="M1265">
        <v>5</v>
      </c>
      <c r="N1265">
        <v>2</v>
      </c>
      <c r="O1265">
        <f>fact_bookings[[#This Row],[adults_count]]+fact_bookings[[#This Row],[children_count]]</f>
        <v>7</v>
      </c>
      <c r="P1265">
        <f>fact_bookings[[#This Row],[check_out_date]]-fact_bookings[[#This Row],[check_in_date]]</f>
        <v>9</v>
      </c>
      <c r="Q1265">
        <f>ABS(fact_bookings[[#This Row],[check_in_date]]-fact_bookings[[#This Row],[booking_date]])</f>
        <v>19</v>
      </c>
      <c r="R1265" s="10">
        <v>0</v>
      </c>
      <c r="S1265">
        <f>fact_bookings[[#This Row],[total_room_revenue]]-fact_bookings[[#This Row],[commission_cost]]</f>
        <v>36000</v>
      </c>
      <c r="T1265" s="10">
        <f>fact_bookings[[#This Row],[number_of_rooms]]*fact_bookings[[#This Row],[LOS]]</f>
        <v>45</v>
      </c>
    </row>
    <row r="1266" spans="1:20" x14ac:dyDescent="0.2">
      <c r="A1266" t="s">
        <v>2699</v>
      </c>
      <c r="B1266" t="s">
        <v>2700</v>
      </c>
      <c r="C1266" s="1">
        <v>45411</v>
      </c>
      <c r="D1266" s="1">
        <v>45415</v>
      </c>
      <c r="E1266" s="1">
        <v>45419</v>
      </c>
      <c r="F1266" t="s">
        <v>113</v>
      </c>
      <c r="G1266" t="s">
        <v>164</v>
      </c>
      <c r="H1266" t="s">
        <v>228</v>
      </c>
      <c r="I1266" t="s">
        <v>91</v>
      </c>
      <c r="J1266" t="s">
        <v>173</v>
      </c>
      <c r="K1266">
        <v>4200</v>
      </c>
      <c r="L1266">
        <v>3</v>
      </c>
      <c r="M1266">
        <v>6</v>
      </c>
      <c r="N1266">
        <v>3</v>
      </c>
      <c r="O1266">
        <f>fact_bookings[[#This Row],[adults_count]]+fact_bookings[[#This Row],[children_count]]</f>
        <v>9</v>
      </c>
      <c r="P1266">
        <f>fact_bookings[[#This Row],[check_out_date]]-fact_bookings[[#This Row],[check_in_date]]</f>
        <v>4</v>
      </c>
      <c r="Q1266">
        <f>ABS(fact_bookings[[#This Row],[check_in_date]]-fact_bookings[[#This Row],[booking_date]])</f>
        <v>4</v>
      </c>
      <c r="R1266" s="10">
        <v>420</v>
      </c>
      <c r="S1266">
        <f>fact_bookings[[#This Row],[total_room_revenue]]-fact_bookings[[#This Row],[commission_cost]]</f>
        <v>3780</v>
      </c>
      <c r="T1266" s="10">
        <f>fact_bookings[[#This Row],[number_of_rooms]]*fact_bookings[[#This Row],[LOS]]</f>
        <v>12</v>
      </c>
    </row>
    <row r="1267" spans="1:20" x14ac:dyDescent="0.2">
      <c r="A1267" t="s">
        <v>2701</v>
      </c>
      <c r="B1267" t="s">
        <v>2702</v>
      </c>
      <c r="C1267" s="1">
        <v>45358</v>
      </c>
      <c r="D1267" s="1">
        <v>45441</v>
      </c>
      <c r="E1267" s="1">
        <v>45447</v>
      </c>
      <c r="F1267" t="s">
        <v>113</v>
      </c>
      <c r="G1267" t="s">
        <v>171</v>
      </c>
      <c r="H1267" t="s">
        <v>182</v>
      </c>
      <c r="I1267" t="s">
        <v>89</v>
      </c>
      <c r="J1267" t="s">
        <v>158</v>
      </c>
      <c r="K1267">
        <v>6300</v>
      </c>
      <c r="L1267">
        <v>3</v>
      </c>
      <c r="M1267">
        <v>3</v>
      </c>
      <c r="N1267">
        <v>3</v>
      </c>
      <c r="O1267">
        <f>fact_bookings[[#This Row],[adults_count]]+fact_bookings[[#This Row],[children_count]]</f>
        <v>6</v>
      </c>
      <c r="P1267">
        <f>fact_bookings[[#This Row],[check_out_date]]-fact_bookings[[#This Row],[check_in_date]]</f>
        <v>6</v>
      </c>
      <c r="Q1267">
        <f>ABS(fact_bookings[[#This Row],[check_in_date]]-fact_bookings[[#This Row],[booking_date]])</f>
        <v>83</v>
      </c>
      <c r="R1267" s="10">
        <v>0</v>
      </c>
      <c r="S1267">
        <f>fact_bookings[[#This Row],[total_room_revenue]]-fact_bookings[[#This Row],[commission_cost]]</f>
        <v>6300</v>
      </c>
      <c r="T1267" s="10">
        <f>fact_bookings[[#This Row],[number_of_rooms]]*fact_bookings[[#This Row],[LOS]]</f>
        <v>18</v>
      </c>
    </row>
    <row r="1268" spans="1:20" x14ac:dyDescent="0.2">
      <c r="A1268" t="s">
        <v>2703</v>
      </c>
      <c r="B1268" t="s">
        <v>2704</v>
      </c>
      <c r="C1268" s="1">
        <v>45348</v>
      </c>
      <c r="D1268" s="1">
        <v>45400</v>
      </c>
      <c r="E1268" s="1">
        <v>45411</v>
      </c>
      <c r="F1268" t="s">
        <v>112</v>
      </c>
      <c r="G1268" t="s">
        <v>164</v>
      </c>
      <c r="H1268" t="s">
        <v>157</v>
      </c>
      <c r="I1268" t="s">
        <v>89</v>
      </c>
      <c r="J1268" t="s">
        <v>158</v>
      </c>
      <c r="K1268">
        <v>8800</v>
      </c>
      <c r="L1268">
        <v>1</v>
      </c>
      <c r="M1268">
        <v>2</v>
      </c>
      <c r="N1268">
        <v>2</v>
      </c>
      <c r="O1268">
        <f>fact_bookings[[#This Row],[adults_count]]+fact_bookings[[#This Row],[children_count]]</f>
        <v>4</v>
      </c>
      <c r="P1268">
        <f>fact_bookings[[#This Row],[check_out_date]]-fact_bookings[[#This Row],[check_in_date]]</f>
        <v>11</v>
      </c>
      <c r="Q1268">
        <f>ABS(fact_bookings[[#This Row],[check_in_date]]-fact_bookings[[#This Row],[booking_date]])</f>
        <v>52</v>
      </c>
      <c r="R1268" s="10">
        <v>0</v>
      </c>
      <c r="S1268">
        <f>fact_bookings[[#This Row],[total_room_revenue]]-fact_bookings[[#This Row],[commission_cost]]</f>
        <v>8800</v>
      </c>
      <c r="T1268" s="10">
        <f>fact_bookings[[#This Row],[number_of_rooms]]*fact_bookings[[#This Row],[LOS]]</f>
        <v>11</v>
      </c>
    </row>
    <row r="1269" spans="1:20" x14ac:dyDescent="0.2">
      <c r="A1269" t="s">
        <v>2705</v>
      </c>
      <c r="B1269" t="s">
        <v>2706</v>
      </c>
      <c r="C1269" s="1">
        <v>45411</v>
      </c>
      <c r="D1269" s="1">
        <v>45433</v>
      </c>
      <c r="E1269" s="1">
        <v>45443</v>
      </c>
      <c r="F1269" t="s">
        <v>114</v>
      </c>
      <c r="G1269" t="s">
        <v>185</v>
      </c>
      <c r="H1269" t="s">
        <v>203</v>
      </c>
      <c r="I1269" t="s">
        <v>89</v>
      </c>
      <c r="J1269" t="s">
        <v>158</v>
      </c>
      <c r="K1269">
        <v>12000</v>
      </c>
      <c r="L1269">
        <v>1</v>
      </c>
      <c r="M1269">
        <v>2</v>
      </c>
      <c r="N1269">
        <v>2</v>
      </c>
      <c r="O1269">
        <f>fact_bookings[[#This Row],[adults_count]]+fact_bookings[[#This Row],[children_count]]</f>
        <v>4</v>
      </c>
      <c r="P1269">
        <f>fact_bookings[[#This Row],[check_out_date]]-fact_bookings[[#This Row],[check_in_date]]</f>
        <v>10</v>
      </c>
      <c r="Q1269">
        <f>ABS(fact_bookings[[#This Row],[check_in_date]]-fact_bookings[[#This Row],[booking_date]])</f>
        <v>22</v>
      </c>
      <c r="R1269" s="10">
        <v>2040</v>
      </c>
      <c r="S1269">
        <f>fact_bookings[[#This Row],[total_room_revenue]]-fact_bookings[[#This Row],[commission_cost]]</f>
        <v>9960</v>
      </c>
      <c r="T1269" s="10">
        <f>fact_bookings[[#This Row],[number_of_rooms]]*fact_bookings[[#This Row],[LOS]]</f>
        <v>10</v>
      </c>
    </row>
    <row r="1270" spans="1:20" x14ac:dyDescent="0.2">
      <c r="A1270" t="s">
        <v>2707</v>
      </c>
      <c r="B1270" t="s">
        <v>2708</v>
      </c>
      <c r="C1270" s="1">
        <v>45367</v>
      </c>
      <c r="D1270" s="1">
        <v>45408</v>
      </c>
      <c r="E1270" s="1">
        <v>45421</v>
      </c>
      <c r="F1270" t="s">
        <v>113</v>
      </c>
      <c r="G1270" t="s">
        <v>171</v>
      </c>
      <c r="H1270" t="s">
        <v>182</v>
      </c>
      <c r="I1270" t="s">
        <v>92</v>
      </c>
      <c r="J1270" t="s">
        <v>158</v>
      </c>
      <c r="K1270">
        <v>13650</v>
      </c>
      <c r="L1270">
        <v>3</v>
      </c>
      <c r="M1270">
        <v>6</v>
      </c>
      <c r="N1270">
        <v>1</v>
      </c>
      <c r="O1270">
        <f>fact_bookings[[#This Row],[adults_count]]+fact_bookings[[#This Row],[children_count]]</f>
        <v>7</v>
      </c>
      <c r="P1270">
        <f>fact_bookings[[#This Row],[check_out_date]]-fact_bookings[[#This Row],[check_in_date]]</f>
        <v>13</v>
      </c>
      <c r="Q1270">
        <f>ABS(fact_bookings[[#This Row],[check_in_date]]-fact_bookings[[#This Row],[booking_date]])</f>
        <v>41</v>
      </c>
      <c r="R1270" s="10">
        <v>0</v>
      </c>
      <c r="S1270">
        <f>fact_bookings[[#This Row],[total_room_revenue]]-fact_bookings[[#This Row],[commission_cost]]</f>
        <v>13650</v>
      </c>
      <c r="T1270" s="10">
        <f>fact_bookings[[#This Row],[number_of_rooms]]*fact_bookings[[#This Row],[LOS]]</f>
        <v>39</v>
      </c>
    </row>
    <row r="1271" spans="1:20" x14ac:dyDescent="0.2">
      <c r="A1271" t="s">
        <v>2709</v>
      </c>
      <c r="B1271" t="s">
        <v>2710</v>
      </c>
      <c r="C1271" s="1">
        <v>45365</v>
      </c>
      <c r="D1271" s="1">
        <v>45367</v>
      </c>
      <c r="E1271" s="1">
        <v>45368</v>
      </c>
      <c r="F1271" t="s">
        <v>113</v>
      </c>
      <c r="G1271" t="s">
        <v>164</v>
      </c>
      <c r="H1271" t="s">
        <v>203</v>
      </c>
      <c r="I1271" t="s">
        <v>90</v>
      </c>
      <c r="J1271" t="s">
        <v>158</v>
      </c>
      <c r="K1271">
        <v>1400</v>
      </c>
      <c r="L1271">
        <v>4</v>
      </c>
      <c r="M1271">
        <v>12</v>
      </c>
      <c r="N1271">
        <v>5</v>
      </c>
      <c r="O1271">
        <f>fact_bookings[[#This Row],[adults_count]]+fact_bookings[[#This Row],[children_count]]</f>
        <v>17</v>
      </c>
      <c r="P1271">
        <f>fact_bookings[[#This Row],[check_out_date]]-fact_bookings[[#This Row],[check_in_date]]</f>
        <v>1</v>
      </c>
      <c r="Q1271">
        <f>ABS(fact_bookings[[#This Row],[check_in_date]]-fact_bookings[[#This Row],[booking_date]])</f>
        <v>2</v>
      </c>
      <c r="R1271" s="10">
        <v>238</v>
      </c>
      <c r="S1271">
        <f>fact_bookings[[#This Row],[total_room_revenue]]-fact_bookings[[#This Row],[commission_cost]]</f>
        <v>1162</v>
      </c>
      <c r="T1271" s="10">
        <f>fact_bookings[[#This Row],[number_of_rooms]]*fact_bookings[[#This Row],[LOS]]</f>
        <v>4</v>
      </c>
    </row>
    <row r="1272" spans="1:20" x14ac:dyDescent="0.2">
      <c r="A1272" t="s">
        <v>2711</v>
      </c>
      <c r="B1272" t="s">
        <v>2712</v>
      </c>
      <c r="C1272" s="1">
        <v>45383</v>
      </c>
      <c r="D1272" s="1">
        <v>45405</v>
      </c>
      <c r="E1272" s="1">
        <v>45406</v>
      </c>
      <c r="F1272" t="s">
        <v>113</v>
      </c>
      <c r="G1272" t="s">
        <v>178</v>
      </c>
      <c r="H1272" t="s">
        <v>182</v>
      </c>
      <c r="I1272" t="s">
        <v>89</v>
      </c>
      <c r="J1272" t="s">
        <v>173</v>
      </c>
      <c r="K1272">
        <v>350</v>
      </c>
      <c r="L1272">
        <v>1</v>
      </c>
      <c r="M1272">
        <v>3</v>
      </c>
      <c r="N1272">
        <v>1</v>
      </c>
      <c r="O1272">
        <f>fact_bookings[[#This Row],[adults_count]]+fact_bookings[[#This Row],[children_count]]</f>
        <v>4</v>
      </c>
      <c r="P1272">
        <f>fact_bookings[[#This Row],[check_out_date]]-fact_bookings[[#This Row],[check_in_date]]</f>
        <v>1</v>
      </c>
      <c r="Q1272">
        <f>ABS(fact_bookings[[#This Row],[check_in_date]]-fact_bookings[[#This Row],[booking_date]])</f>
        <v>22</v>
      </c>
      <c r="R1272" s="10">
        <v>0</v>
      </c>
      <c r="S1272">
        <f>fact_bookings[[#This Row],[total_room_revenue]]-fact_bookings[[#This Row],[commission_cost]]</f>
        <v>350</v>
      </c>
      <c r="T1272" s="10">
        <f>fact_bookings[[#This Row],[number_of_rooms]]*fact_bookings[[#This Row],[LOS]]</f>
        <v>1</v>
      </c>
    </row>
    <row r="1273" spans="1:20" x14ac:dyDescent="0.2">
      <c r="A1273" t="s">
        <v>2713</v>
      </c>
      <c r="B1273" t="s">
        <v>2714</v>
      </c>
      <c r="C1273" s="1">
        <v>45398</v>
      </c>
      <c r="D1273" s="1">
        <v>45418</v>
      </c>
      <c r="E1273" s="1">
        <v>45423</v>
      </c>
      <c r="F1273" t="s">
        <v>113</v>
      </c>
      <c r="G1273" t="s">
        <v>178</v>
      </c>
      <c r="H1273" t="s">
        <v>182</v>
      </c>
      <c r="I1273" t="s">
        <v>90</v>
      </c>
      <c r="J1273" t="s">
        <v>158</v>
      </c>
      <c r="K1273">
        <v>3500</v>
      </c>
      <c r="L1273">
        <v>2</v>
      </c>
      <c r="M1273">
        <v>2</v>
      </c>
      <c r="N1273">
        <v>1</v>
      </c>
      <c r="O1273">
        <f>fact_bookings[[#This Row],[adults_count]]+fact_bookings[[#This Row],[children_count]]</f>
        <v>3</v>
      </c>
      <c r="P1273">
        <f>fact_bookings[[#This Row],[check_out_date]]-fact_bookings[[#This Row],[check_in_date]]</f>
        <v>5</v>
      </c>
      <c r="Q1273">
        <f>ABS(fact_bookings[[#This Row],[check_in_date]]-fact_bookings[[#This Row],[booking_date]])</f>
        <v>20</v>
      </c>
      <c r="R1273" s="10">
        <v>0</v>
      </c>
      <c r="S1273">
        <f>fact_bookings[[#This Row],[total_room_revenue]]-fact_bookings[[#This Row],[commission_cost]]</f>
        <v>3500</v>
      </c>
      <c r="T1273" s="10">
        <f>fact_bookings[[#This Row],[number_of_rooms]]*fact_bookings[[#This Row],[LOS]]</f>
        <v>10</v>
      </c>
    </row>
    <row r="1274" spans="1:20" x14ac:dyDescent="0.2">
      <c r="A1274" t="s">
        <v>2715</v>
      </c>
      <c r="B1274" t="s">
        <v>2716</v>
      </c>
      <c r="C1274" s="1">
        <v>45373</v>
      </c>
      <c r="D1274" s="1">
        <v>45403</v>
      </c>
      <c r="E1274" s="1">
        <v>45415</v>
      </c>
      <c r="F1274" t="s">
        <v>113</v>
      </c>
      <c r="G1274" t="s">
        <v>156</v>
      </c>
      <c r="H1274" t="s">
        <v>161</v>
      </c>
      <c r="I1274" t="s">
        <v>89</v>
      </c>
      <c r="J1274" t="s">
        <v>173</v>
      </c>
      <c r="K1274">
        <v>12600</v>
      </c>
      <c r="L1274">
        <v>3</v>
      </c>
      <c r="M1274">
        <v>9</v>
      </c>
      <c r="N1274">
        <v>2</v>
      </c>
      <c r="O1274">
        <f>fact_bookings[[#This Row],[adults_count]]+fact_bookings[[#This Row],[children_count]]</f>
        <v>11</v>
      </c>
      <c r="P1274">
        <f>fact_bookings[[#This Row],[check_out_date]]-fact_bookings[[#This Row],[check_in_date]]</f>
        <v>12</v>
      </c>
      <c r="Q1274">
        <f>ABS(fact_bookings[[#This Row],[check_in_date]]-fact_bookings[[#This Row],[booking_date]])</f>
        <v>30</v>
      </c>
      <c r="R1274" s="10">
        <v>1890</v>
      </c>
      <c r="S1274">
        <f>fact_bookings[[#This Row],[total_room_revenue]]-fact_bookings[[#This Row],[commission_cost]]</f>
        <v>10710</v>
      </c>
      <c r="T1274" s="10">
        <f>fact_bookings[[#This Row],[number_of_rooms]]*fact_bookings[[#This Row],[LOS]]</f>
        <v>36</v>
      </c>
    </row>
    <row r="1275" spans="1:20" x14ac:dyDescent="0.2">
      <c r="A1275" t="s">
        <v>2717</v>
      </c>
      <c r="B1275" t="s">
        <v>2718</v>
      </c>
      <c r="C1275" s="1">
        <v>45331</v>
      </c>
      <c r="D1275" s="1">
        <v>45415</v>
      </c>
      <c r="E1275" s="1">
        <v>45429</v>
      </c>
      <c r="F1275" t="s">
        <v>113</v>
      </c>
      <c r="G1275" t="s">
        <v>178</v>
      </c>
      <c r="H1275" t="s">
        <v>165</v>
      </c>
      <c r="I1275" t="s">
        <v>92</v>
      </c>
      <c r="J1275" t="s">
        <v>133</v>
      </c>
      <c r="K1275">
        <v>0</v>
      </c>
      <c r="L1275">
        <v>6</v>
      </c>
      <c r="M1275">
        <v>0</v>
      </c>
      <c r="N1275">
        <v>0</v>
      </c>
      <c r="O1275">
        <f>fact_bookings[[#This Row],[adults_count]]+fact_bookings[[#This Row],[children_count]]</f>
        <v>0</v>
      </c>
      <c r="P1275">
        <f>fact_bookings[[#This Row],[check_out_date]]-fact_bookings[[#This Row],[check_in_date]]</f>
        <v>14</v>
      </c>
      <c r="Q1275">
        <f>ABS(fact_bookings[[#This Row],[check_in_date]]-fact_bookings[[#This Row],[booking_date]])</f>
        <v>84</v>
      </c>
      <c r="R1275" s="10">
        <v>0</v>
      </c>
      <c r="S1275">
        <f>fact_bookings[[#This Row],[total_room_revenue]]-fact_bookings[[#This Row],[commission_cost]]</f>
        <v>0</v>
      </c>
      <c r="T1275" s="10">
        <f>fact_bookings[[#This Row],[number_of_rooms]]*fact_bookings[[#This Row],[LOS]]</f>
        <v>84</v>
      </c>
    </row>
    <row r="1276" spans="1:20" x14ac:dyDescent="0.2">
      <c r="A1276" t="s">
        <v>2719</v>
      </c>
      <c r="B1276" t="s">
        <v>2720</v>
      </c>
      <c r="C1276" s="1">
        <v>45354</v>
      </c>
      <c r="D1276" s="1">
        <v>45395</v>
      </c>
      <c r="E1276" s="1">
        <v>45397</v>
      </c>
      <c r="F1276" t="s">
        <v>113</v>
      </c>
      <c r="G1276" t="s">
        <v>168</v>
      </c>
      <c r="H1276" t="s">
        <v>157</v>
      </c>
      <c r="I1276" t="s">
        <v>89</v>
      </c>
      <c r="J1276" t="s">
        <v>158</v>
      </c>
      <c r="K1276">
        <v>700</v>
      </c>
      <c r="L1276">
        <v>1</v>
      </c>
      <c r="M1276">
        <v>3</v>
      </c>
      <c r="N1276">
        <v>1</v>
      </c>
      <c r="O1276">
        <f>fact_bookings[[#This Row],[adults_count]]+fact_bookings[[#This Row],[children_count]]</f>
        <v>4</v>
      </c>
      <c r="P1276">
        <f>fact_bookings[[#This Row],[check_out_date]]-fact_bookings[[#This Row],[check_in_date]]</f>
        <v>2</v>
      </c>
      <c r="Q1276">
        <f>ABS(fact_bookings[[#This Row],[check_in_date]]-fact_bookings[[#This Row],[booking_date]])</f>
        <v>41</v>
      </c>
      <c r="R1276" s="10">
        <v>0</v>
      </c>
      <c r="S1276">
        <f>fact_bookings[[#This Row],[total_room_revenue]]-fact_bookings[[#This Row],[commission_cost]]</f>
        <v>700</v>
      </c>
      <c r="T1276" s="10">
        <f>fact_bookings[[#This Row],[number_of_rooms]]*fact_bookings[[#This Row],[LOS]]</f>
        <v>2</v>
      </c>
    </row>
    <row r="1277" spans="1:20" x14ac:dyDescent="0.2">
      <c r="A1277" t="s">
        <v>2721</v>
      </c>
      <c r="B1277" t="s">
        <v>2722</v>
      </c>
      <c r="C1277" s="1">
        <v>45419</v>
      </c>
      <c r="D1277" s="1">
        <v>45478</v>
      </c>
      <c r="E1277" s="1">
        <v>45479</v>
      </c>
      <c r="F1277" t="s">
        <v>113</v>
      </c>
      <c r="G1277" t="s">
        <v>190</v>
      </c>
      <c r="H1277" t="s">
        <v>157</v>
      </c>
      <c r="I1277" t="s">
        <v>91</v>
      </c>
      <c r="J1277" t="s">
        <v>158</v>
      </c>
      <c r="K1277">
        <v>700</v>
      </c>
      <c r="L1277">
        <v>2</v>
      </c>
      <c r="M1277">
        <v>4</v>
      </c>
      <c r="N1277">
        <v>2</v>
      </c>
      <c r="O1277">
        <f>fact_bookings[[#This Row],[adults_count]]+fact_bookings[[#This Row],[children_count]]</f>
        <v>6</v>
      </c>
      <c r="P1277">
        <f>fact_bookings[[#This Row],[check_out_date]]-fact_bookings[[#This Row],[check_in_date]]</f>
        <v>1</v>
      </c>
      <c r="Q1277">
        <f>ABS(fact_bookings[[#This Row],[check_in_date]]-fact_bookings[[#This Row],[booking_date]])</f>
        <v>59</v>
      </c>
      <c r="R1277" s="10">
        <v>0</v>
      </c>
      <c r="S1277">
        <f>fact_bookings[[#This Row],[total_room_revenue]]-fact_bookings[[#This Row],[commission_cost]]</f>
        <v>700</v>
      </c>
      <c r="T1277" s="10">
        <f>fact_bookings[[#This Row],[number_of_rooms]]*fact_bookings[[#This Row],[LOS]]</f>
        <v>2</v>
      </c>
    </row>
    <row r="1278" spans="1:20" x14ac:dyDescent="0.2">
      <c r="A1278" t="s">
        <v>2723</v>
      </c>
      <c r="B1278" t="s">
        <v>2724</v>
      </c>
      <c r="C1278" s="1">
        <v>45410</v>
      </c>
      <c r="D1278" s="1">
        <v>45463</v>
      </c>
      <c r="E1278" s="1">
        <v>45475</v>
      </c>
      <c r="F1278" t="s">
        <v>113</v>
      </c>
      <c r="G1278" t="s">
        <v>185</v>
      </c>
      <c r="H1278" t="s">
        <v>165</v>
      </c>
      <c r="I1278" t="s">
        <v>90</v>
      </c>
      <c r="J1278" t="s">
        <v>158</v>
      </c>
      <c r="K1278">
        <v>4200</v>
      </c>
      <c r="L1278">
        <v>1</v>
      </c>
      <c r="M1278">
        <v>2</v>
      </c>
      <c r="N1278">
        <v>2</v>
      </c>
      <c r="O1278">
        <f>fact_bookings[[#This Row],[adults_count]]+fact_bookings[[#This Row],[children_count]]</f>
        <v>4</v>
      </c>
      <c r="P1278">
        <f>fact_bookings[[#This Row],[check_out_date]]-fact_bookings[[#This Row],[check_in_date]]</f>
        <v>12</v>
      </c>
      <c r="Q1278">
        <f>ABS(fact_bookings[[#This Row],[check_in_date]]-fact_bookings[[#This Row],[booking_date]])</f>
        <v>53</v>
      </c>
      <c r="R1278" s="10">
        <v>840</v>
      </c>
      <c r="S1278">
        <f>fact_bookings[[#This Row],[total_room_revenue]]-fact_bookings[[#This Row],[commission_cost]]</f>
        <v>3360</v>
      </c>
      <c r="T1278" s="10">
        <f>fact_bookings[[#This Row],[number_of_rooms]]*fact_bookings[[#This Row],[LOS]]</f>
        <v>12</v>
      </c>
    </row>
    <row r="1279" spans="1:20" x14ac:dyDescent="0.2">
      <c r="A1279" t="s">
        <v>2725</v>
      </c>
      <c r="B1279" t="s">
        <v>2726</v>
      </c>
      <c r="C1279" s="1">
        <v>45338</v>
      </c>
      <c r="D1279" s="1">
        <v>45407</v>
      </c>
      <c r="E1279" s="1">
        <v>45415</v>
      </c>
      <c r="F1279" t="s">
        <v>113</v>
      </c>
      <c r="G1279" t="s">
        <v>178</v>
      </c>
      <c r="H1279" t="s">
        <v>228</v>
      </c>
      <c r="I1279" t="s">
        <v>89</v>
      </c>
      <c r="J1279" t="s">
        <v>173</v>
      </c>
      <c r="K1279">
        <v>2800</v>
      </c>
      <c r="L1279">
        <v>1</v>
      </c>
      <c r="M1279">
        <v>1</v>
      </c>
      <c r="N1279">
        <v>0</v>
      </c>
      <c r="O1279">
        <f>fact_bookings[[#This Row],[adults_count]]+fact_bookings[[#This Row],[children_count]]</f>
        <v>1</v>
      </c>
      <c r="P1279">
        <f>fact_bookings[[#This Row],[check_out_date]]-fact_bookings[[#This Row],[check_in_date]]</f>
        <v>8</v>
      </c>
      <c r="Q1279">
        <f>ABS(fact_bookings[[#This Row],[check_in_date]]-fact_bookings[[#This Row],[booking_date]])</f>
        <v>69</v>
      </c>
      <c r="R1279" s="10">
        <v>280</v>
      </c>
      <c r="S1279">
        <f>fact_bookings[[#This Row],[total_room_revenue]]-fact_bookings[[#This Row],[commission_cost]]</f>
        <v>2520</v>
      </c>
      <c r="T1279" s="10">
        <f>fact_bookings[[#This Row],[number_of_rooms]]*fact_bookings[[#This Row],[LOS]]</f>
        <v>8</v>
      </c>
    </row>
    <row r="1280" spans="1:20" x14ac:dyDescent="0.2">
      <c r="A1280" t="s">
        <v>2727</v>
      </c>
      <c r="B1280" t="s">
        <v>2728</v>
      </c>
      <c r="C1280" s="1">
        <v>45348</v>
      </c>
      <c r="D1280" s="1">
        <v>45396</v>
      </c>
      <c r="E1280" s="1">
        <v>45406</v>
      </c>
      <c r="F1280" t="s">
        <v>113</v>
      </c>
      <c r="G1280" t="s">
        <v>164</v>
      </c>
      <c r="H1280" t="s">
        <v>203</v>
      </c>
      <c r="I1280" t="s">
        <v>89</v>
      </c>
      <c r="J1280" t="s">
        <v>158</v>
      </c>
      <c r="K1280">
        <v>7000</v>
      </c>
      <c r="L1280">
        <v>2</v>
      </c>
      <c r="M1280">
        <v>4</v>
      </c>
      <c r="N1280">
        <v>4</v>
      </c>
      <c r="O1280">
        <f>fact_bookings[[#This Row],[adults_count]]+fact_bookings[[#This Row],[children_count]]</f>
        <v>8</v>
      </c>
      <c r="P1280">
        <f>fact_bookings[[#This Row],[check_out_date]]-fact_bookings[[#This Row],[check_in_date]]</f>
        <v>10</v>
      </c>
      <c r="Q1280">
        <f>ABS(fact_bookings[[#This Row],[check_in_date]]-fact_bookings[[#This Row],[booking_date]])</f>
        <v>48</v>
      </c>
      <c r="R1280" s="10">
        <v>1190</v>
      </c>
      <c r="S1280">
        <f>fact_bookings[[#This Row],[total_room_revenue]]-fact_bookings[[#This Row],[commission_cost]]</f>
        <v>5810</v>
      </c>
      <c r="T1280" s="10">
        <f>fact_bookings[[#This Row],[number_of_rooms]]*fact_bookings[[#This Row],[LOS]]</f>
        <v>20</v>
      </c>
    </row>
    <row r="1281" spans="1:20" x14ac:dyDescent="0.2">
      <c r="A1281" t="s">
        <v>2729</v>
      </c>
      <c r="B1281" t="s">
        <v>2730</v>
      </c>
      <c r="C1281" s="1">
        <v>45419</v>
      </c>
      <c r="D1281" s="1">
        <v>45508</v>
      </c>
      <c r="E1281" s="1">
        <v>45510</v>
      </c>
      <c r="F1281" t="s">
        <v>113</v>
      </c>
      <c r="G1281" t="s">
        <v>156</v>
      </c>
      <c r="H1281" t="s">
        <v>172</v>
      </c>
      <c r="I1281" t="s">
        <v>92</v>
      </c>
      <c r="J1281" t="s">
        <v>173</v>
      </c>
      <c r="K1281">
        <v>700</v>
      </c>
      <c r="L1281">
        <v>1</v>
      </c>
      <c r="M1281">
        <v>3</v>
      </c>
      <c r="N1281">
        <v>1</v>
      </c>
      <c r="O1281">
        <f>fact_bookings[[#This Row],[adults_count]]+fact_bookings[[#This Row],[children_count]]</f>
        <v>4</v>
      </c>
      <c r="P1281">
        <f>fact_bookings[[#This Row],[check_out_date]]-fact_bookings[[#This Row],[check_in_date]]</f>
        <v>2</v>
      </c>
      <c r="Q1281">
        <f>ABS(fact_bookings[[#This Row],[check_in_date]]-fact_bookings[[#This Row],[booking_date]])</f>
        <v>89</v>
      </c>
      <c r="R1281" s="10">
        <v>0</v>
      </c>
      <c r="S1281">
        <f>fact_bookings[[#This Row],[total_room_revenue]]-fact_bookings[[#This Row],[commission_cost]]</f>
        <v>700</v>
      </c>
      <c r="T1281" s="10">
        <f>fact_bookings[[#This Row],[number_of_rooms]]*fact_bookings[[#This Row],[LOS]]</f>
        <v>2</v>
      </c>
    </row>
    <row r="1282" spans="1:20" x14ac:dyDescent="0.2">
      <c r="A1282" t="s">
        <v>2731</v>
      </c>
      <c r="B1282" t="s">
        <v>2732</v>
      </c>
      <c r="C1282" s="1">
        <v>45400</v>
      </c>
      <c r="D1282" s="1">
        <v>45409</v>
      </c>
      <c r="E1282" s="1">
        <v>45413</v>
      </c>
      <c r="F1282" t="s">
        <v>113</v>
      </c>
      <c r="G1282" t="s">
        <v>171</v>
      </c>
      <c r="H1282" t="s">
        <v>161</v>
      </c>
      <c r="I1282" t="s">
        <v>90</v>
      </c>
      <c r="J1282" t="s">
        <v>158</v>
      </c>
      <c r="K1282">
        <v>2800</v>
      </c>
      <c r="L1282">
        <v>2</v>
      </c>
      <c r="M1282">
        <v>6</v>
      </c>
      <c r="N1282">
        <v>2</v>
      </c>
      <c r="O1282">
        <f>fact_bookings[[#This Row],[adults_count]]+fact_bookings[[#This Row],[children_count]]</f>
        <v>8</v>
      </c>
      <c r="P1282">
        <f>fact_bookings[[#This Row],[check_out_date]]-fact_bookings[[#This Row],[check_in_date]]</f>
        <v>4</v>
      </c>
      <c r="Q1282">
        <f>ABS(fact_bookings[[#This Row],[check_in_date]]-fact_bookings[[#This Row],[booking_date]])</f>
        <v>9</v>
      </c>
      <c r="R1282" s="10">
        <v>420</v>
      </c>
      <c r="S1282">
        <f>fact_bookings[[#This Row],[total_room_revenue]]-fact_bookings[[#This Row],[commission_cost]]</f>
        <v>2380</v>
      </c>
      <c r="T1282" s="10">
        <f>fact_bookings[[#This Row],[number_of_rooms]]*fact_bookings[[#This Row],[LOS]]</f>
        <v>8</v>
      </c>
    </row>
    <row r="1283" spans="1:20" x14ac:dyDescent="0.2">
      <c r="A1283" t="s">
        <v>2733</v>
      </c>
      <c r="B1283" t="s">
        <v>2734</v>
      </c>
      <c r="C1283" s="1">
        <v>45380</v>
      </c>
      <c r="D1283" s="1">
        <v>45403</v>
      </c>
      <c r="E1283" s="1">
        <v>45409</v>
      </c>
      <c r="F1283" t="s">
        <v>113</v>
      </c>
      <c r="G1283" t="s">
        <v>156</v>
      </c>
      <c r="H1283" t="s">
        <v>182</v>
      </c>
      <c r="I1283" t="s">
        <v>91</v>
      </c>
      <c r="J1283" t="s">
        <v>158</v>
      </c>
      <c r="K1283">
        <v>2100</v>
      </c>
      <c r="L1283">
        <v>1</v>
      </c>
      <c r="M1283">
        <v>3</v>
      </c>
      <c r="N1283">
        <v>0</v>
      </c>
      <c r="O1283">
        <f>fact_bookings[[#This Row],[adults_count]]+fact_bookings[[#This Row],[children_count]]</f>
        <v>3</v>
      </c>
      <c r="P1283">
        <f>fact_bookings[[#This Row],[check_out_date]]-fact_bookings[[#This Row],[check_in_date]]</f>
        <v>6</v>
      </c>
      <c r="Q1283">
        <f>ABS(fact_bookings[[#This Row],[check_in_date]]-fact_bookings[[#This Row],[booking_date]])</f>
        <v>23</v>
      </c>
      <c r="R1283" s="10">
        <v>0</v>
      </c>
      <c r="S1283">
        <f>fact_bookings[[#This Row],[total_room_revenue]]-fact_bookings[[#This Row],[commission_cost]]</f>
        <v>2100</v>
      </c>
      <c r="T1283" s="10">
        <f>fact_bookings[[#This Row],[number_of_rooms]]*fact_bookings[[#This Row],[LOS]]</f>
        <v>6</v>
      </c>
    </row>
    <row r="1284" spans="1:20" x14ac:dyDescent="0.2">
      <c r="A1284" t="s">
        <v>2735</v>
      </c>
      <c r="B1284" t="s">
        <v>2736</v>
      </c>
      <c r="C1284" s="1">
        <v>45344</v>
      </c>
      <c r="D1284" s="1">
        <v>45426</v>
      </c>
      <c r="E1284" s="1">
        <v>45434</v>
      </c>
      <c r="F1284" t="s">
        <v>113</v>
      </c>
      <c r="G1284" t="s">
        <v>164</v>
      </c>
      <c r="H1284" t="s">
        <v>228</v>
      </c>
      <c r="I1284" t="s">
        <v>91</v>
      </c>
      <c r="J1284" t="s">
        <v>173</v>
      </c>
      <c r="K1284">
        <v>2800</v>
      </c>
      <c r="L1284">
        <v>1</v>
      </c>
      <c r="M1284">
        <v>2</v>
      </c>
      <c r="N1284">
        <v>1</v>
      </c>
      <c r="O1284">
        <f>fact_bookings[[#This Row],[adults_count]]+fact_bookings[[#This Row],[children_count]]</f>
        <v>3</v>
      </c>
      <c r="P1284">
        <f>fact_bookings[[#This Row],[check_out_date]]-fact_bookings[[#This Row],[check_in_date]]</f>
        <v>8</v>
      </c>
      <c r="Q1284">
        <f>ABS(fact_bookings[[#This Row],[check_in_date]]-fact_bookings[[#This Row],[booking_date]])</f>
        <v>82</v>
      </c>
      <c r="R1284" s="10">
        <v>280</v>
      </c>
      <c r="S1284">
        <f>fact_bookings[[#This Row],[total_room_revenue]]-fact_bookings[[#This Row],[commission_cost]]</f>
        <v>2520</v>
      </c>
      <c r="T1284" s="10">
        <f>fact_bookings[[#This Row],[number_of_rooms]]*fact_bookings[[#This Row],[LOS]]</f>
        <v>8</v>
      </c>
    </row>
    <row r="1285" spans="1:20" x14ac:dyDescent="0.2">
      <c r="A1285" t="s">
        <v>2737</v>
      </c>
      <c r="B1285" t="s">
        <v>2738</v>
      </c>
      <c r="C1285" s="1">
        <v>45386</v>
      </c>
      <c r="D1285" s="1">
        <v>45447</v>
      </c>
      <c r="E1285" s="1">
        <v>45458</v>
      </c>
      <c r="F1285" t="s">
        <v>113</v>
      </c>
      <c r="G1285" t="s">
        <v>164</v>
      </c>
      <c r="H1285" t="s">
        <v>228</v>
      </c>
      <c r="I1285" t="s">
        <v>92</v>
      </c>
      <c r="J1285" t="s">
        <v>158</v>
      </c>
      <c r="K1285">
        <v>3850</v>
      </c>
      <c r="L1285">
        <v>1</v>
      </c>
      <c r="M1285">
        <v>1</v>
      </c>
      <c r="N1285">
        <v>0</v>
      </c>
      <c r="O1285">
        <f>fact_bookings[[#This Row],[adults_count]]+fact_bookings[[#This Row],[children_count]]</f>
        <v>1</v>
      </c>
      <c r="P1285">
        <f>fact_bookings[[#This Row],[check_out_date]]-fact_bookings[[#This Row],[check_in_date]]</f>
        <v>11</v>
      </c>
      <c r="Q1285">
        <f>ABS(fact_bookings[[#This Row],[check_in_date]]-fact_bookings[[#This Row],[booking_date]])</f>
        <v>61</v>
      </c>
      <c r="R1285" s="10">
        <v>385</v>
      </c>
      <c r="S1285">
        <f>fact_bookings[[#This Row],[total_room_revenue]]-fact_bookings[[#This Row],[commission_cost]]</f>
        <v>3465</v>
      </c>
      <c r="T1285" s="10">
        <f>fact_bookings[[#This Row],[number_of_rooms]]*fact_bookings[[#This Row],[LOS]]</f>
        <v>11</v>
      </c>
    </row>
    <row r="1286" spans="1:20" x14ac:dyDescent="0.2">
      <c r="A1286" t="s">
        <v>2739</v>
      </c>
      <c r="B1286" t="s">
        <v>2740</v>
      </c>
      <c r="C1286" s="1">
        <v>45330</v>
      </c>
      <c r="D1286" s="1">
        <v>45413</v>
      </c>
      <c r="E1286" s="1">
        <v>45417</v>
      </c>
      <c r="F1286" t="s">
        <v>113</v>
      </c>
      <c r="G1286" t="s">
        <v>156</v>
      </c>
      <c r="H1286" t="s">
        <v>179</v>
      </c>
      <c r="I1286" t="s">
        <v>89</v>
      </c>
      <c r="J1286" t="s">
        <v>158</v>
      </c>
      <c r="K1286">
        <v>1400</v>
      </c>
      <c r="L1286">
        <v>1</v>
      </c>
      <c r="M1286">
        <v>2</v>
      </c>
      <c r="N1286">
        <v>2</v>
      </c>
      <c r="O1286">
        <f>fact_bookings[[#This Row],[adults_count]]+fact_bookings[[#This Row],[children_count]]</f>
        <v>4</v>
      </c>
      <c r="P1286">
        <f>fact_bookings[[#This Row],[check_out_date]]-fact_bookings[[#This Row],[check_in_date]]</f>
        <v>4</v>
      </c>
      <c r="Q1286">
        <f>ABS(fact_bookings[[#This Row],[check_in_date]]-fact_bookings[[#This Row],[booking_date]])</f>
        <v>83</v>
      </c>
      <c r="R1286" s="10">
        <v>70</v>
      </c>
      <c r="S1286">
        <f>fact_bookings[[#This Row],[total_room_revenue]]-fact_bookings[[#This Row],[commission_cost]]</f>
        <v>1330</v>
      </c>
      <c r="T1286" s="10">
        <f>fact_bookings[[#This Row],[number_of_rooms]]*fact_bookings[[#This Row],[LOS]]</f>
        <v>4</v>
      </c>
    </row>
    <row r="1287" spans="1:20" x14ac:dyDescent="0.2">
      <c r="A1287" t="s">
        <v>2741</v>
      </c>
      <c r="B1287" t="s">
        <v>2742</v>
      </c>
      <c r="C1287" s="1">
        <v>45345</v>
      </c>
      <c r="D1287" s="1">
        <v>45429</v>
      </c>
      <c r="E1287" s="1">
        <v>45443</v>
      </c>
      <c r="F1287" t="s">
        <v>113</v>
      </c>
      <c r="G1287" t="s">
        <v>185</v>
      </c>
      <c r="H1287" t="s">
        <v>161</v>
      </c>
      <c r="I1287" t="s">
        <v>92</v>
      </c>
      <c r="J1287" t="s">
        <v>173</v>
      </c>
      <c r="K1287">
        <v>9800</v>
      </c>
      <c r="L1287">
        <v>2</v>
      </c>
      <c r="M1287">
        <v>6</v>
      </c>
      <c r="N1287">
        <v>2</v>
      </c>
      <c r="O1287">
        <f>fact_bookings[[#This Row],[adults_count]]+fact_bookings[[#This Row],[children_count]]</f>
        <v>8</v>
      </c>
      <c r="P1287">
        <f>fact_bookings[[#This Row],[check_out_date]]-fact_bookings[[#This Row],[check_in_date]]</f>
        <v>14</v>
      </c>
      <c r="Q1287">
        <f>ABS(fact_bookings[[#This Row],[check_in_date]]-fact_bookings[[#This Row],[booking_date]])</f>
        <v>84</v>
      </c>
      <c r="R1287" s="10">
        <v>1470</v>
      </c>
      <c r="S1287">
        <f>fact_bookings[[#This Row],[total_room_revenue]]-fact_bookings[[#This Row],[commission_cost]]</f>
        <v>8330</v>
      </c>
      <c r="T1287" s="10">
        <f>fact_bookings[[#This Row],[number_of_rooms]]*fact_bookings[[#This Row],[LOS]]</f>
        <v>28</v>
      </c>
    </row>
    <row r="1288" spans="1:20" x14ac:dyDescent="0.2">
      <c r="A1288" t="s">
        <v>2743</v>
      </c>
      <c r="B1288" t="s">
        <v>2744</v>
      </c>
      <c r="C1288" s="1">
        <v>45430</v>
      </c>
      <c r="D1288" s="1">
        <v>45508</v>
      </c>
      <c r="E1288" s="1">
        <v>45512</v>
      </c>
      <c r="F1288" t="s">
        <v>113</v>
      </c>
      <c r="G1288" t="s">
        <v>164</v>
      </c>
      <c r="H1288" t="s">
        <v>203</v>
      </c>
      <c r="I1288" t="s">
        <v>89</v>
      </c>
      <c r="J1288" t="s">
        <v>158</v>
      </c>
      <c r="K1288">
        <v>1400</v>
      </c>
      <c r="L1288">
        <v>1</v>
      </c>
      <c r="M1288">
        <v>1</v>
      </c>
      <c r="N1288">
        <v>0</v>
      </c>
      <c r="O1288">
        <f>fact_bookings[[#This Row],[adults_count]]+fact_bookings[[#This Row],[children_count]]</f>
        <v>1</v>
      </c>
      <c r="P1288">
        <f>fact_bookings[[#This Row],[check_out_date]]-fact_bookings[[#This Row],[check_in_date]]</f>
        <v>4</v>
      </c>
      <c r="Q1288">
        <f>ABS(fact_bookings[[#This Row],[check_in_date]]-fact_bookings[[#This Row],[booking_date]])</f>
        <v>78</v>
      </c>
      <c r="R1288" s="10">
        <v>238</v>
      </c>
      <c r="S1288">
        <f>fact_bookings[[#This Row],[total_room_revenue]]-fact_bookings[[#This Row],[commission_cost]]</f>
        <v>1162</v>
      </c>
      <c r="T1288" s="10">
        <f>fact_bookings[[#This Row],[number_of_rooms]]*fact_bookings[[#This Row],[LOS]]</f>
        <v>4</v>
      </c>
    </row>
    <row r="1289" spans="1:20" x14ac:dyDescent="0.2">
      <c r="A1289" t="s">
        <v>2745</v>
      </c>
      <c r="B1289" t="s">
        <v>2746</v>
      </c>
      <c r="C1289" s="1">
        <v>45390</v>
      </c>
      <c r="D1289" s="1">
        <v>45391</v>
      </c>
      <c r="E1289" s="1">
        <v>45400</v>
      </c>
      <c r="F1289" t="s">
        <v>111</v>
      </c>
      <c r="G1289" t="s">
        <v>178</v>
      </c>
      <c r="H1289" t="s">
        <v>165</v>
      </c>
      <c r="I1289" t="s">
        <v>93</v>
      </c>
      <c r="J1289" t="s">
        <v>134</v>
      </c>
      <c r="K1289">
        <v>29700</v>
      </c>
      <c r="L1289">
        <v>3</v>
      </c>
      <c r="M1289">
        <v>3</v>
      </c>
      <c r="N1289">
        <v>4</v>
      </c>
      <c r="O1289">
        <f>fact_bookings[[#This Row],[adults_count]]+fact_bookings[[#This Row],[children_count]]</f>
        <v>7</v>
      </c>
      <c r="P1289">
        <f>fact_bookings[[#This Row],[check_out_date]]-fact_bookings[[#This Row],[check_in_date]]</f>
        <v>9</v>
      </c>
      <c r="Q1289">
        <f>ABS(fact_bookings[[#This Row],[check_in_date]]-fact_bookings[[#This Row],[booking_date]])</f>
        <v>1</v>
      </c>
      <c r="R1289" s="10">
        <v>5940</v>
      </c>
      <c r="S1289">
        <f>fact_bookings[[#This Row],[total_room_revenue]]-fact_bookings[[#This Row],[commission_cost]]</f>
        <v>23760</v>
      </c>
      <c r="T1289" s="10">
        <f>fact_bookings[[#This Row],[number_of_rooms]]*fact_bookings[[#This Row],[LOS]]</f>
        <v>27</v>
      </c>
    </row>
    <row r="1290" spans="1:20" x14ac:dyDescent="0.2">
      <c r="A1290" t="s">
        <v>2747</v>
      </c>
      <c r="B1290" t="s">
        <v>2748</v>
      </c>
      <c r="C1290" s="1">
        <v>45427</v>
      </c>
      <c r="D1290" s="1">
        <v>45512</v>
      </c>
      <c r="E1290" s="1">
        <v>45517</v>
      </c>
      <c r="F1290" t="s">
        <v>113</v>
      </c>
      <c r="G1290" t="s">
        <v>168</v>
      </c>
      <c r="H1290" t="s">
        <v>203</v>
      </c>
      <c r="I1290" t="s">
        <v>91</v>
      </c>
      <c r="J1290" t="s">
        <v>158</v>
      </c>
      <c r="K1290">
        <v>1750</v>
      </c>
      <c r="L1290">
        <v>1</v>
      </c>
      <c r="M1290">
        <v>1</v>
      </c>
      <c r="N1290">
        <v>0</v>
      </c>
      <c r="O1290">
        <f>fact_bookings[[#This Row],[adults_count]]+fact_bookings[[#This Row],[children_count]]</f>
        <v>1</v>
      </c>
      <c r="P1290">
        <f>fact_bookings[[#This Row],[check_out_date]]-fact_bookings[[#This Row],[check_in_date]]</f>
        <v>5</v>
      </c>
      <c r="Q1290">
        <f>ABS(fact_bookings[[#This Row],[check_in_date]]-fact_bookings[[#This Row],[booking_date]])</f>
        <v>85</v>
      </c>
      <c r="R1290" s="10">
        <v>297.5</v>
      </c>
      <c r="S1290">
        <f>fact_bookings[[#This Row],[total_room_revenue]]-fact_bookings[[#This Row],[commission_cost]]</f>
        <v>1452.5</v>
      </c>
      <c r="T1290" s="10">
        <f>fact_bookings[[#This Row],[number_of_rooms]]*fact_bookings[[#This Row],[LOS]]</f>
        <v>5</v>
      </c>
    </row>
    <row r="1291" spans="1:20" x14ac:dyDescent="0.2">
      <c r="A1291" t="s">
        <v>2749</v>
      </c>
      <c r="B1291" t="s">
        <v>2750</v>
      </c>
      <c r="C1291" s="1">
        <v>45374</v>
      </c>
      <c r="D1291" s="1">
        <v>45460</v>
      </c>
      <c r="E1291" s="1">
        <v>45474</v>
      </c>
      <c r="F1291" t="s">
        <v>112</v>
      </c>
      <c r="G1291" t="s">
        <v>185</v>
      </c>
      <c r="H1291" t="s">
        <v>165</v>
      </c>
      <c r="I1291" t="s">
        <v>89</v>
      </c>
      <c r="J1291" t="s">
        <v>158</v>
      </c>
      <c r="K1291">
        <v>11200</v>
      </c>
      <c r="L1291">
        <v>1</v>
      </c>
      <c r="M1291">
        <v>3</v>
      </c>
      <c r="N1291">
        <v>2</v>
      </c>
      <c r="O1291">
        <f>fact_bookings[[#This Row],[adults_count]]+fact_bookings[[#This Row],[children_count]]</f>
        <v>5</v>
      </c>
      <c r="P1291">
        <f>fact_bookings[[#This Row],[check_out_date]]-fact_bookings[[#This Row],[check_in_date]]</f>
        <v>14</v>
      </c>
      <c r="Q1291">
        <f>ABS(fact_bookings[[#This Row],[check_in_date]]-fact_bookings[[#This Row],[booking_date]])</f>
        <v>86</v>
      </c>
      <c r="R1291" s="10">
        <v>2240</v>
      </c>
      <c r="S1291">
        <f>fact_bookings[[#This Row],[total_room_revenue]]-fact_bookings[[#This Row],[commission_cost]]</f>
        <v>8960</v>
      </c>
      <c r="T1291" s="10">
        <f>fact_bookings[[#This Row],[number_of_rooms]]*fact_bookings[[#This Row],[LOS]]</f>
        <v>14</v>
      </c>
    </row>
    <row r="1292" spans="1:20" x14ac:dyDescent="0.2">
      <c r="A1292" t="s">
        <v>2751</v>
      </c>
      <c r="B1292" t="s">
        <v>2752</v>
      </c>
      <c r="C1292" s="1">
        <v>45417</v>
      </c>
      <c r="D1292" s="1">
        <v>45505</v>
      </c>
      <c r="E1292" s="1">
        <v>45506</v>
      </c>
      <c r="F1292" t="s">
        <v>113</v>
      </c>
      <c r="G1292" t="s">
        <v>185</v>
      </c>
      <c r="H1292" t="s">
        <v>172</v>
      </c>
      <c r="I1292" t="s">
        <v>90</v>
      </c>
      <c r="J1292" t="s">
        <v>158</v>
      </c>
      <c r="K1292">
        <v>350</v>
      </c>
      <c r="L1292">
        <v>1</v>
      </c>
      <c r="M1292">
        <v>2</v>
      </c>
      <c r="N1292">
        <v>0</v>
      </c>
      <c r="O1292">
        <f>fact_bookings[[#This Row],[adults_count]]+fact_bookings[[#This Row],[children_count]]</f>
        <v>2</v>
      </c>
      <c r="P1292">
        <f>fact_bookings[[#This Row],[check_out_date]]-fact_bookings[[#This Row],[check_in_date]]</f>
        <v>1</v>
      </c>
      <c r="Q1292">
        <f>ABS(fact_bookings[[#This Row],[check_in_date]]-fact_bookings[[#This Row],[booking_date]])</f>
        <v>88</v>
      </c>
      <c r="R1292" s="10">
        <v>0</v>
      </c>
      <c r="S1292">
        <f>fact_bookings[[#This Row],[total_room_revenue]]-fact_bookings[[#This Row],[commission_cost]]</f>
        <v>350</v>
      </c>
      <c r="T1292" s="10">
        <f>fact_bookings[[#This Row],[number_of_rooms]]*fact_bookings[[#This Row],[LOS]]</f>
        <v>1</v>
      </c>
    </row>
    <row r="1293" spans="1:20" x14ac:dyDescent="0.2">
      <c r="A1293" t="s">
        <v>2753</v>
      </c>
      <c r="B1293" t="s">
        <v>2754</v>
      </c>
      <c r="C1293" s="1">
        <v>45405</v>
      </c>
      <c r="D1293" s="1">
        <v>45475</v>
      </c>
      <c r="E1293" s="1">
        <v>45476</v>
      </c>
      <c r="F1293" t="s">
        <v>114</v>
      </c>
      <c r="G1293" t="s">
        <v>168</v>
      </c>
      <c r="H1293" t="s">
        <v>157</v>
      </c>
      <c r="I1293" t="s">
        <v>90</v>
      </c>
      <c r="J1293" t="s">
        <v>158</v>
      </c>
      <c r="K1293">
        <v>1200</v>
      </c>
      <c r="L1293">
        <v>1</v>
      </c>
      <c r="M1293">
        <v>1</v>
      </c>
      <c r="N1293">
        <v>1</v>
      </c>
      <c r="O1293">
        <f>fact_bookings[[#This Row],[adults_count]]+fact_bookings[[#This Row],[children_count]]</f>
        <v>2</v>
      </c>
      <c r="P1293">
        <f>fact_bookings[[#This Row],[check_out_date]]-fact_bookings[[#This Row],[check_in_date]]</f>
        <v>1</v>
      </c>
      <c r="Q1293">
        <f>ABS(fact_bookings[[#This Row],[check_in_date]]-fact_bookings[[#This Row],[booking_date]])</f>
        <v>70</v>
      </c>
      <c r="R1293" s="10">
        <v>0</v>
      </c>
      <c r="S1293">
        <f>fact_bookings[[#This Row],[total_room_revenue]]-fact_bookings[[#This Row],[commission_cost]]</f>
        <v>1200</v>
      </c>
      <c r="T1293" s="10">
        <f>fact_bookings[[#This Row],[number_of_rooms]]*fact_bookings[[#This Row],[LOS]]</f>
        <v>1</v>
      </c>
    </row>
    <row r="1294" spans="1:20" x14ac:dyDescent="0.2">
      <c r="A1294" t="s">
        <v>2755</v>
      </c>
      <c r="B1294" t="s">
        <v>2756</v>
      </c>
      <c r="C1294" s="1">
        <v>45390</v>
      </c>
      <c r="D1294" s="1">
        <v>45392</v>
      </c>
      <c r="E1294" s="1">
        <v>45396</v>
      </c>
      <c r="F1294" t="s">
        <v>113</v>
      </c>
      <c r="G1294" t="s">
        <v>164</v>
      </c>
      <c r="H1294" t="s">
        <v>157</v>
      </c>
      <c r="I1294" t="s">
        <v>92</v>
      </c>
      <c r="J1294" t="s">
        <v>173</v>
      </c>
      <c r="K1294">
        <v>1400</v>
      </c>
      <c r="L1294">
        <v>1</v>
      </c>
      <c r="M1294">
        <v>3</v>
      </c>
      <c r="N1294">
        <v>0</v>
      </c>
      <c r="O1294">
        <f>fact_bookings[[#This Row],[adults_count]]+fact_bookings[[#This Row],[children_count]]</f>
        <v>3</v>
      </c>
      <c r="P1294">
        <f>fact_bookings[[#This Row],[check_out_date]]-fact_bookings[[#This Row],[check_in_date]]</f>
        <v>4</v>
      </c>
      <c r="Q1294">
        <f>ABS(fact_bookings[[#This Row],[check_in_date]]-fact_bookings[[#This Row],[booking_date]])</f>
        <v>2</v>
      </c>
      <c r="R1294" s="10">
        <v>0</v>
      </c>
      <c r="S1294">
        <f>fact_bookings[[#This Row],[total_room_revenue]]-fact_bookings[[#This Row],[commission_cost]]</f>
        <v>1400</v>
      </c>
      <c r="T1294" s="10">
        <f>fact_bookings[[#This Row],[number_of_rooms]]*fact_bookings[[#This Row],[LOS]]</f>
        <v>4</v>
      </c>
    </row>
    <row r="1295" spans="1:20" x14ac:dyDescent="0.2">
      <c r="A1295" t="s">
        <v>2757</v>
      </c>
      <c r="B1295" t="s">
        <v>2758</v>
      </c>
      <c r="C1295" s="1">
        <v>45338</v>
      </c>
      <c r="D1295" s="1">
        <v>45372</v>
      </c>
      <c r="E1295" s="1">
        <v>45377</v>
      </c>
      <c r="F1295" t="s">
        <v>113</v>
      </c>
      <c r="G1295" t="s">
        <v>190</v>
      </c>
      <c r="H1295" t="s">
        <v>161</v>
      </c>
      <c r="I1295" t="s">
        <v>91</v>
      </c>
      <c r="J1295" t="s">
        <v>158</v>
      </c>
      <c r="K1295">
        <v>3500</v>
      </c>
      <c r="L1295">
        <v>2</v>
      </c>
      <c r="M1295">
        <v>6</v>
      </c>
      <c r="N1295">
        <v>1</v>
      </c>
      <c r="O1295">
        <f>fact_bookings[[#This Row],[adults_count]]+fact_bookings[[#This Row],[children_count]]</f>
        <v>7</v>
      </c>
      <c r="P1295">
        <f>fact_bookings[[#This Row],[check_out_date]]-fact_bookings[[#This Row],[check_in_date]]</f>
        <v>5</v>
      </c>
      <c r="Q1295">
        <f>ABS(fact_bookings[[#This Row],[check_in_date]]-fact_bookings[[#This Row],[booking_date]])</f>
        <v>34</v>
      </c>
      <c r="R1295" s="10">
        <v>525</v>
      </c>
      <c r="S1295">
        <f>fact_bookings[[#This Row],[total_room_revenue]]-fact_bookings[[#This Row],[commission_cost]]</f>
        <v>2975</v>
      </c>
      <c r="T1295" s="10">
        <f>fact_bookings[[#This Row],[number_of_rooms]]*fact_bookings[[#This Row],[LOS]]</f>
        <v>10</v>
      </c>
    </row>
    <row r="1296" spans="1:20" x14ac:dyDescent="0.2">
      <c r="A1296" t="s">
        <v>2759</v>
      </c>
      <c r="B1296" t="s">
        <v>2760</v>
      </c>
      <c r="C1296" s="1">
        <v>45390</v>
      </c>
      <c r="D1296" s="1">
        <v>45397</v>
      </c>
      <c r="E1296" s="1">
        <v>45398</v>
      </c>
      <c r="F1296" t="s">
        <v>110</v>
      </c>
      <c r="G1296" t="s">
        <v>190</v>
      </c>
      <c r="H1296" t="s">
        <v>172</v>
      </c>
      <c r="I1296" t="s">
        <v>92</v>
      </c>
      <c r="J1296" t="s">
        <v>133</v>
      </c>
      <c r="K1296">
        <v>0</v>
      </c>
      <c r="L1296">
        <v>7</v>
      </c>
      <c r="M1296">
        <v>0</v>
      </c>
      <c r="N1296">
        <v>0</v>
      </c>
      <c r="O1296">
        <f>fact_bookings[[#This Row],[adults_count]]+fact_bookings[[#This Row],[children_count]]</f>
        <v>0</v>
      </c>
      <c r="P1296">
        <f>fact_bookings[[#This Row],[check_out_date]]-fact_bookings[[#This Row],[check_in_date]]</f>
        <v>1</v>
      </c>
      <c r="Q1296">
        <f>ABS(fact_bookings[[#This Row],[check_in_date]]-fact_bookings[[#This Row],[booking_date]])</f>
        <v>7</v>
      </c>
      <c r="R1296" s="10">
        <v>0</v>
      </c>
      <c r="S1296">
        <f>fact_bookings[[#This Row],[total_room_revenue]]-fact_bookings[[#This Row],[commission_cost]]</f>
        <v>0</v>
      </c>
      <c r="T1296" s="10">
        <f>fact_bookings[[#This Row],[number_of_rooms]]*fact_bookings[[#This Row],[LOS]]</f>
        <v>7</v>
      </c>
    </row>
    <row r="1297" spans="1:20" x14ac:dyDescent="0.2">
      <c r="A1297" t="s">
        <v>2761</v>
      </c>
      <c r="B1297" t="s">
        <v>2762</v>
      </c>
      <c r="C1297" s="1">
        <v>45417</v>
      </c>
      <c r="D1297" s="1">
        <v>45454</v>
      </c>
      <c r="E1297" s="1">
        <v>45462</v>
      </c>
      <c r="F1297" t="s">
        <v>114</v>
      </c>
      <c r="G1297" t="s">
        <v>185</v>
      </c>
      <c r="H1297" t="s">
        <v>161</v>
      </c>
      <c r="I1297" t="s">
        <v>90</v>
      </c>
      <c r="J1297" t="s">
        <v>173</v>
      </c>
      <c r="K1297">
        <v>19200</v>
      </c>
      <c r="L1297">
        <v>2</v>
      </c>
      <c r="M1297">
        <v>2</v>
      </c>
      <c r="N1297">
        <v>2</v>
      </c>
      <c r="O1297">
        <f>fact_bookings[[#This Row],[adults_count]]+fact_bookings[[#This Row],[children_count]]</f>
        <v>4</v>
      </c>
      <c r="P1297">
        <f>fact_bookings[[#This Row],[check_out_date]]-fact_bookings[[#This Row],[check_in_date]]</f>
        <v>8</v>
      </c>
      <c r="Q1297">
        <f>ABS(fact_bookings[[#This Row],[check_in_date]]-fact_bookings[[#This Row],[booking_date]])</f>
        <v>37</v>
      </c>
      <c r="R1297" s="10">
        <v>2880</v>
      </c>
      <c r="S1297">
        <f>fact_bookings[[#This Row],[total_room_revenue]]-fact_bookings[[#This Row],[commission_cost]]</f>
        <v>16320</v>
      </c>
      <c r="T1297" s="10">
        <f>fact_bookings[[#This Row],[number_of_rooms]]*fact_bookings[[#This Row],[LOS]]</f>
        <v>16</v>
      </c>
    </row>
    <row r="1298" spans="1:20" x14ac:dyDescent="0.2">
      <c r="A1298" t="s">
        <v>2763</v>
      </c>
      <c r="B1298" t="s">
        <v>2764</v>
      </c>
      <c r="C1298" s="1">
        <v>45354</v>
      </c>
      <c r="D1298" s="1">
        <v>45371</v>
      </c>
      <c r="E1298" s="1">
        <v>45373</v>
      </c>
      <c r="F1298" t="s">
        <v>110</v>
      </c>
      <c r="G1298" t="s">
        <v>185</v>
      </c>
      <c r="H1298" t="s">
        <v>203</v>
      </c>
      <c r="I1298" t="s">
        <v>89</v>
      </c>
      <c r="J1298" t="s">
        <v>134</v>
      </c>
      <c r="K1298">
        <v>4400</v>
      </c>
      <c r="L1298">
        <v>4</v>
      </c>
      <c r="M1298">
        <v>4</v>
      </c>
      <c r="N1298">
        <v>1</v>
      </c>
      <c r="O1298">
        <f>fact_bookings[[#This Row],[adults_count]]+fact_bookings[[#This Row],[children_count]]</f>
        <v>5</v>
      </c>
      <c r="P1298">
        <f>fact_bookings[[#This Row],[check_out_date]]-fact_bookings[[#This Row],[check_in_date]]</f>
        <v>2</v>
      </c>
      <c r="Q1298">
        <f>ABS(fact_bookings[[#This Row],[check_in_date]]-fact_bookings[[#This Row],[booking_date]])</f>
        <v>17</v>
      </c>
      <c r="R1298" s="10">
        <v>748</v>
      </c>
      <c r="S1298">
        <f>fact_bookings[[#This Row],[total_room_revenue]]-fact_bookings[[#This Row],[commission_cost]]</f>
        <v>3652</v>
      </c>
      <c r="T1298" s="10">
        <f>fact_bookings[[#This Row],[number_of_rooms]]*fact_bookings[[#This Row],[LOS]]</f>
        <v>8</v>
      </c>
    </row>
    <row r="1299" spans="1:20" x14ac:dyDescent="0.2">
      <c r="A1299" t="s">
        <v>2765</v>
      </c>
      <c r="B1299" t="s">
        <v>2766</v>
      </c>
      <c r="C1299" s="1">
        <v>45413</v>
      </c>
      <c r="D1299" s="1">
        <v>45426</v>
      </c>
      <c r="E1299" s="1">
        <v>45429</v>
      </c>
      <c r="F1299" t="s">
        <v>112</v>
      </c>
      <c r="G1299" t="s">
        <v>156</v>
      </c>
      <c r="H1299" t="s">
        <v>203</v>
      </c>
      <c r="I1299" t="s">
        <v>89</v>
      </c>
      <c r="J1299" t="s">
        <v>158</v>
      </c>
      <c r="K1299">
        <v>2400</v>
      </c>
      <c r="L1299">
        <v>1</v>
      </c>
      <c r="M1299">
        <v>1</v>
      </c>
      <c r="N1299">
        <v>1</v>
      </c>
      <c r="O1299">
        <f>fact_bookings[[#This Row],[adults_count]]+fact_bookings[[#This Row],[children_count]]</f>
        <v>2</v>
      </c>
      <c r="P1299">
        <f>fact_bookings[[#This Row],[check_out_date]]-fact_bookings[[#This Row],[check_in_date]]</f>
        <v>3</v>
      </c>
      <c r="Q1299">
        <f>ABS(fact_bookings[[#This Row],[check_in_date]]-fact_bookings[[#This Row],[booking_date]])</f>
        <v>13</v>
      </c>
      <c r="R1299" s="10">
        <v>408</v>
      </c>
      <c r="S1299">
        <f>fact_bookings[[#This Row],[total_room_revenue]]-fact_bookings[[#This Row],[commission_cost]]</f>
        <v>1992</v>
      </c>
      <c r="T1299" s="10">
        <f>fact_bookings[[#This Row],[number_of_rooms]]*fact_bookings[[#This Row],[LOS]]</f>
        <v>3</v>
      </c>
    </row>
    <row r="1300" spans="1:20" x14ac:dyDescent="0.2">
      <c r="A1300" t="s">
        <v>2767</v>
      </c>
      <c r="B1300" t="s">
        <v>2768</v>
      </c>
      <c r="C1300" s="1">
        <v>45401</v>
      </c>
      <c r="D1300" s="1">
        <v>45456</v>
      </c>
      <c r="E1300" s="1">
        <v>45460</v>
      </c>
      <c r="F1300" t="s">
        <v>110</v>
      </c>
      <c r="G1300" t="s">
        <v>185</v>
      </c>
      <c r="H1300" t="s">
        <v>228</v>
      </c>
      <c r="I1300" t="s">
        <v>91</v>
      </c>
      <c r="J1300" t="s">
        <v>134</v>
      </c>
      <c r="K1300">
        <v>2200</v>
      </c>
      <c r="L1300">
        <v>1</v>
      </c>
      <c r="M1300">
        <v>1</v>
      </c>
      <c r="N1300">
        <v>1</v>
      </c>
      <c r="O1300">
        <f>fact_bookings[[#This Row],[adults_count]]+fact_bookings[[#This Row],[children_count]]</f>
        <v>2</v>
      </c>
      <c r="P1300">
        <f>fact_bookings[[#This Row],[check_out_date]]-fact_bookings[[#This Row],[check_in_date]]</f>
        <v>4</v>
      </c>
      <c r="Q1300">
        <f>ABS(fact_bookings[[#This Row],[check_in_date]]-fact_bookings[[#This Row],[booking_date]])</f>
        <v>55</v>
      </c>
      <c r="R1300" s="10">
        <v>220</v>
      </c>
      <c r="S1300">
        <f>fact_bookings[[#This Row],[total_room_revenue]]-fact_bookings[[#This Row],[commission_cost]]</f>
        <v>1980</v>
      </c>
      <c r="T1300" s="10">
        <f>fact_bookings[[#This Row],[number_of_rooms]]*fact_bookings[[#This Row],[LOS]]</f>
        <v>4</v>
      </c>
    </row>
    <row r="1301" spans="1:20" x14ac:dyDescent="0.2">
      <c r="A1301" t="s">
        <v>2769</v>
      </c>
      <c r="B1301" t="s">
        <v>2770</v>
      </c>
      <c r="C1301" s="1">
        <v>45356</v>
      </c>
      <c r="D1301" s="1">
        <v>45357</v>
      </c>
      <c r="E1301" s="1">
        <v>45358</v>
      </c>
      <c r="F1301" t="s">
        <v>114</v>
      </c>
      <c r="G1301" t="s">
        <v>190</v>
      </c>
      <c r="H1301" t="s">
        <v>203</v>
      </c>
      <c r="I1301" t="s">
        <v>89</v>
      </c>
      <c r="J1301" t="s">
        <v>158</v>
      </c>
      <c r="K1301">
        <v>4800</v>
      </c>
      <c r="L1301">
        <v>4</v>
      </c>
      <c r="M1301">
        <v>4</v>
      </c>
      <c r="N1301">
        <v>1</v>
      </c>
      <c r="O1301">
        <f>fact_bookings[[#This Row],[adults_count]]+fact_bookings[[#This Row],[children_count]]</f>
        <v>5</v>
      </c>
      <c r="P1301">
        <f>fact_bookings[[#This Row],[check_out_date]]-fact_bookings[[#This Row],[check_in_date]]</f>
        <v>1</v>
      </c>
      <c r="Q1301">
        <f>ABS(fact_bookings[[#This Row],[check_in_date]]-fact_bookings[[#This Row],[booking_date]])</f>
        <v>1</v>
      </c>
      <c r="R1301" s="10">
        <v>816</v>
      </c>
      <c r="S1301">
        <f>fact_bookings[[#This Row],[total_room_revenue]]-fact_bookings[[#This Row],[commission_cost]]</f>
        <v>3984</v>
      </c>
      <c r="T1301" s="10">
        <f>fact_bookings[[#This Row],[number_of_rooms]]*fact_bookings[[#This Row],[LOS]]</f>
        <v>4</v>
      </c>
    </row>
    <row r="1302" spans="1:20" x14ac:dyDescent="0.2">
      <c r="A1302" t="s">
        <v>2771</v>
      </c>
      <c r="B1302" t="s">
        <v>2772</v>
      </c>
      <c r="C1302" s="1">
        <v>45367</v>
      </c>
      <c r="D1302" s="1">
        <v>45443</v>
      </c>
      <c r="E1302" s="1">
        <v>45454</v>
      </c>
      <c r="F1302" t="s">
        <v>113</v>
      </c>
      <c r="G1302" t="s">
        <v>164</v>
      </c>
      <c r="H1302" t="s">
        <v>228</v>
      </c>
      <c r="I1302" t="s">
        <v>91</v>
      </c>
      <c r="J1302" t="s">
        <v>173</v>
      </c>
      <c r="K1302">
        <v>7700</v>
      </c>
      <c r="L1302">
        <v>2</v>
      </c>
      <c r="M1302">
        <v>6</v>
      </c>
      <c r="N1302">
        <v>0</v>
      </c>
      <c r="O1302">
        <f>fact_bookings[[#This Row],[adults_count]]+fact_bookings[[#This Row],[children_count]]</f>
        <v>6</v>
      </c>
      <c r="P1302">
        <f>fact_bookings[[#This Row],[check_out_date]]-fact_bookings[[#This Row],[check_in_date]]</f>
        <v>11</v>
      </c>
      <c r="Q1302">
        <f>ABS(fact_bookings[[#This Row],[check_in_date]]-fact_bookings[[#This Row],[booking_date]])</f>
        <v>76</v>
      </c>
      <c r="R1302" s="10">
        <v>770</v>
      </c>
      <c r="S1302">
        <f>fact_bookings[[#This Row],[total_room_revenue]]-fact_bookings[[#This Row],[commission_cost]]</f>
        <v>6930</v>
      </c>
      <c r="T1302" s="10">
        <f>fact_bookings[[#This Row],[number_of_rooms]]*fact_bookings[[#This Row],[LOS]]</f>
        <v>22</v>
      </c>
    </row>
    <row r="1303" spans="1:20" x14ac:dyDescent="0.2">
      <c r="A1303" t="s">
        <v>2773</v>
      </c>
      <c r="B1303" t="s">
        <v>2774</v>
      </c>
      <c r="C1303" s="1">
        <v>45419</v>
      </c>
      <c r="D1303" s="1">
        <v>45445</v>
      </c>
      <c r="E1303" s="1">
        <v>45449</v>
      </c>
      <c r="F1303" t="s">
        <v>113</v>
      </c>
      <c r="G1303" t="s">
        <v>185</v>
      </c>
      <c r="H1303" t="s">
        <v>165</v>
      </c>
      <c r="I1303" t="s">
        <v>90</v>
      </c>
      <c r="J1303" t="s">
        <v>158</v>
      </c>
      <c r="K1303">
        <v>2800</v>
      </c>
      <c r="L1303">
        <v>2</v>
      </c>
      <c r="M1303">
        <v>4</v>
      </c>
      <c r="N1303">
        <v>1</v>
      </c>
      <c r="O1303">
        <f>fact_bookings[[#This Row],[adults_count]]+fact_bookings[[#This Row],[children_count]]</f>
        <v>5</v>
      </c>
      <c r="P1303">
        <f>fact_bookings[[#This Row],[check_out_date]]-fact_bookings[[#This Row],[check_in_date]]</f>
        <v>4</v>
      </c>
      <c r="Q1303">
        <f>ABS(fact_bookings[[#This Row],[check_in_date]]-fact_bookings[[#This Row],[booking_date]])</f>
        <v>26</v>
      </c>
      <c r="R1303" s="10">
        <v>560</v>
      </c>
      <c r="S1303">
        <f>fact_bookings[[#This Row],[total_room_revenue]]-fact_bookings[[#This Row],[commission_cost]]</f>
        <v>2240</v>
      </c>
      <c r="T1303" s="10">
        <f>fact_bookings[[#This Row],[number_of_rooms]]*fact_bookings[[#This Row],[LOS]]</f>
        <v>8</v>
      </c>
    </row>
    <row r="1304" spans="1:20" x14ac:dyDescent="0.2">
      <c r="A1304" t="s">
        <v>2775</v>
      </c>
      <c r="B1304" t="s">
        <v>2776</v>
      </c>
      <c r="C1304" s="1">
        <v>45369</v>
      </c>
      <c r="D1304" s="1">
        <v>45391</v>
      </c>
      <c r="E1304" s="1">
        <v>45404</v>
      </c>
      <c r="F1304" t="s">
        <v>113</v>
      </c>
      <c r="G1304" t="s">
        <v>171</v>
      </c>
      <c r="H1304" t="s">
        <v>157</v>
      </c>
      <c r="I1304" t="s">
        <v>89</v>
      </c>
      <c r="J1304" t="s">
        <v>158</v>
      </c>
      <c r="K1304">
        <v>13650</v>
      </c>
      <c r="L1304">
        <v>3</v>
      </c>
      <c r="M1304">
        <v>3</v>
      </c>
      <c r="N1304">
        <v>5</v>
      </c>
      <c r="O1304">
        <f>fact_bookings[[#This Row],[adults_count]]+fact_bookings[[#This Row],[children_count]]</f>
        <v>8</v>
      </c>
      <c r="P1304">
        <f>fact_bookings[[#This Row],[check_out_date]]-fact_bookings[[#This Row],[check_in_date]]</f>
        <v>13</v>
      </c>
      <c r="Q1304">
        <f>ABS(fact_bookings[[#This Row],[check_in_date]]-fact_bookings[[#This Row],[booking_date]])</f>
        <v>22</v>
      </c>
      <c r="R1304" s="10">
        <v>0</v>
      </c>
      <c r="S1304">
        <f>fact_bookings[[#This Row],[total_room_revenue]]-fact_bookings[[#This Row],[commission_cost]]</f>
        <v>13650</v>
      </c>
      <c r="T1304" s="10">
        <f>fact_bookings[[#This Row],[number_of_rooms]]*fact_bookings[[#This Row],[LOS]]</f>
        <v>39</v>
      </c>
    </row>
    <row r="1305" spans="1:20" x14ac:dyDescent="0.2">
      <c r="A1305" t="s">
        <v>2777</v>
      </c>
      <c r="B1305" t="s">
        <v>2778</v>
      </c>
      <c r="C1305" s="1">
        <v>45342</v>
      </c>
      <c r="D1305" s="1">
        <v>45357</v>
      </c>
      <c r="E1305" s="1">
        <v>45361</v>
      </c>
      <c r="F1305" t="s">
        <v>110</v>
      </c>
      <c r="G1305" t="s">
        <v>190</v>
      </c>
      <c r="H1305" t="s">
        <v>182</v>
      </c>
      <c r="I1305" t="s">
        <v>90</v>
      </c>
      <c r="J1305" t="s">
        <v>158</v>
      </c>
      <c r="K1305">
        <v>8800</v>
      </c>
      <c r="L1305">
        <v>4</v>
      </c>
      <c r="M1305">
        <v>12</v>
      </c>
      <c r="N1305">
        <v>0</v>
      </c>
      <c r="O1305">
        <f>fact_bookings[[#This Row],[adults_count]]+fact_bookings[[#This Row],[children_count]]</f>
        <v>12</v>
      </c>
      <c r="P1305">
        <f>fact_bookings[[#This Row],[check_out_date]]-fact_bookings[[#This Row],[check_in_date]]</f>
        <v>4</v>
      </c>
      <c r="Q1305">
        <f>ABS(fact_bookings[[#This Row],[check_in_date]]-fact_bookings[[#This Row],[booking_date]])</f>
        <v>15</v>
      </c>
      <c r="R1305" s="10">
        <v>0</v>
      </c>
      <c r="S1305">
        <f>fact_bookings[[#This Row],[total_room_revenue]]-fact_bookings[[#This Row],[commission_cost]]</f>
        <v>8800</v>
      </c>
      <c r="T1305" s="10">
        <f>fact_bookings[[#This Row],[number_of_rooms]]*fact_bookings[[#This Row],[LOS]]</f>
        <v>16</v>
      </c>
    </row>
    <row r="1306" spans="1:20" x14ac:dyDescent="0.2">
      <c r="A1306" t="s">
        <v>2779</v>
      </c>
      <c r="B1306" t="s">
        <v>2780</v>
      </c>
      <c r="C1306" s="1">
        <v>45401</v>
      </c>
      <c r="D1306" s="1">
        <v>45491</v>
      </c>
      <c r="E1306" s="1">
        <v>45499</v>
      </c>
      <c r="F1306" t="s">
        <v>113</v>
      </c>
      <c r="G1306" t="s">
        <v>171</v>
      </c>
      <c r="H1306" t="s">
        <v>203</v>
      </c>
      <c r="I1306" t="s">
        <v>90</v>
      </c>
      <c r="J1306" t="s">
        <v>173</v>
      </c>
      <c r="K1306">
        <v>2800</v>
      </c>
      <c r="L1306">
        <v>1</v>
      </c>
      <c r="M1306">
        <v>2</v>
      </c>
      <c r="N1306">
        <v>0</v>
      </c>
      <c r="O1306">
        <f>fact_bookings[[#This Row],[adults_count]]+fact_bookings[[#This Row],[children_count]]</f>
        <v>2</v>
      </c>
      <c r="P1306">
        <f>fact_bookings[[#This Row],[check_out_date]]-fact_bookings[[#This Row],[check_in_date]]</f>
        <v>8</v>
      </c>
      <c r="Q1306">
        <f>ABS(fact_bookings[[#This Row],[check_in_date]]-fact_bookings[[#This Row],[booking_date]])</f>
        <v>90</v>
      </c>
      <c r="R1306" s="10">
        <v>476</v>
      </c>
      <c r="S1306">
        <f>fact_bookings[[#This Row],[total_room_revenue]]-fact_bookings[[#This Row],[commission_cost]]</f>
        <v>2324</v>
      </c>
      <c r="T1306" s="10">
        <f>fact_bookings[[#This Row],[number_of_rooms]]*fact_bookings[[#This Row],[LOS]]</f>
        <v>8</v>
      </c>
    </row>
    <row r="1307" spans="1:20" x14ac:dyDescent="0.2">
      <c r="A1307" t="s">
        <v>2781</v>
      </c>
      <c r="B1307" t="s">
        <v>2782</v>
      </c>
      <c r="C1307" s="1">
        <v>45432</v>
      </c>
      <c r="D1307" s="1">
        <v>45522</v>
      </c>
      <c r="E1307" s="1">
        <v>45527</v>
      </c>
      <c r="F1307" t="s">
        <v>112</v>
      </c>
      <c r="G1307" t="s">
        <v>178</v>
      </c>
      <c r="H1307" t="s">
        <v>172</v>
      </c>
      <c r="I1307" t="s">
        <v>91</v>
      </c>
      <c r="J1307" t="s">
        <v>134</v>
      </c>
      <c r="K1307">
        <v>8000</v>
      </c>
      <c r="L1307">
        <v>2</v>
      </c>
      <c r="M1307">
        <v>4</v>
      </c>
      <c r="N1307">
        <v>4</v>
      </c>
      <c r="O1307">
        <f>fact_bookings[[#This Row],[adults_count]]+fact_bookings[[#This Row],[children_count]]</f>
        <v>8</v>
      </c>
      <c r="P1307">
        <f>fact_bookings[[#This Row],[check_out_date]]-fact_bookings[[#This Row],[check_in_date]]</f>
        <v>5</v>
      </c>
      <c r="Q1307">
        <f>ABS(fact_bookings[[#This Row],[check_in_date]]-fact_bookings[[#This Row],[booking_date]])</f>
        <v>90</v>
      </c>
      <c r="R1307" s="10">
        <v>0</v>
      </c>
      <c r="S1307">
        <f>fact_bookings[[#This Row],[total_room_revenue]]-fact_bookings[[#This Row],[commission_cost]]</f>
        <v>8000</v>
      </c>
      <c r="T1307" s="10">
        <f>fact_bookings[[#This Row],[number_of_rooms]]*fact_bookings[[#This Row],[LOS]]</f>
        <v>10</v>
      </c>
    </row>
    <row r="1308" spans="1:20" x14ac:dyDescent="0.2">
      <c r="A1308" t="s">
        <v>2783</v>
      </c>
      <c r="B1308" t="s">
        <v>2784</v>
      </c>
      <c r="C1308" s="1">
        <v>45378</v>
      </c>
      <c r="D1308" s="1">
        <v>45463</v>
      </c>
      <c r="E1308" s="1">
        <v>45468</v>
      </c>
      <c r="F1308" t="s">
        <v>113</v>
      </c>
      <c r="G1308" t="s">
        <v>171</v>
      </c>
      <c r="H1308" t="s">
        <v>165</v>
      </c>
      <c r="I1308" t="s">
        <v>89</v>
      </c>
      <c r="J1308" t="s">
        <v>158</v>
      </c>
      <c r="K1308">
        <v>1750</v>
      </c>
      <c r="L1308">
        <v>1</v>
      </c>
      <c r="M1308">
        <v>3</v>
      </c>
      <c r="N1308">
        <v>0</v>
      </c>
      <c r="O1308">
        <f>fact_bookings[[#This Row],[adults_count]]+fact_bookings[[#This Row],[children_count]]</f>
        <v>3</v>
      </c>
      <c r="P1308">
        <f>fact_bookings[[#This Row],[check_out_date]]-fact_bookings[[#This Row],[check_in_date]]</f>
        <v>5</v>
      </c>
      <c r="Q1308">
        <f>ABS(fact_bookings[[#This Row],[check_in_date]]-fact_bookings[[#This Row],[booking_date]])</f>
        <v>85</v>
      </c>
      <c r="R1308" s="10">
        <v>350</v>
      </c>
      <c r="S1308">
        <f>fact_bookings[[#This Row],[total_room_revenue]]-fact_bookings[[#This Row],[commission_cost]]</f>
        <v>1400</v>
      </c>
      <c r="T1308" s="10">
        <f>fact_bookings[[#This Row],[number_of_rooms]]*fact_bookings[[#This Row],[LOS]]</f>
        <v>5</v>
      </c>
    </row>
    <row r="1309" spans="1:20" x14ac:dyDescent="0.2">
      <c r="A1309" t="s">
        <v>2785</v>
      </c>
      <c r="B1309" t="s">
        <v>2786</v>
      </c>
      <c r="C1309" s="1">
        <v>45397</v>
      </c>
      <c r="D1309" s="1">
        <v>45429</v>
      </c>
      <c r="E1309" s="1">
        <v>45437</v>
      </c>
      <c r="F1309" t="s">
        <v>110</v>
      </c>
      <c r="G1309" t="s">
        <v>178</v>
      </c>
      <c r="H1309" t="s">
        <v>179</v>
      </c>
      <c r="I1309" t="s">
        <v>92</v>
      </c>
      <c r="J1309" t="s">
        <v>158</v>
      </c>
      <c r="K1309">
        <v>4400</v>
      </c>
      <c r="L1309">
        <v>1</v>
      </c>
      <c r="M1309">
        <v>2</v>
      </c>
      <c r="N1309">
        <v>1</v>
      </c>
      <c r="O1309">
        <f>fact_bookings[[#This Row],[adults_count]]+fact_bookings[[#This Row],[children_count]]</f>
        <v>3</v>
      </c>
      <c r="P1309">
        <f>fact_bookings[[#This Row],[check_out_date]]-fact_bookings[[#This Row],[check_in_date]]</f>
        <v>8</v>
      </c>
      <c r="Q1309">
        <f>ABS(fact_bookings[[#This Row],[check_in_date]]-fact_bookings[[#This Row],[booking_date]])</f>
        <v>32</v>
      </c>
      <c r="R1309" s="10">
        <v>220</v>
      </c>
      <c r="S1309">
        <f>fact_bookings[[#This Row],[total_room_revenue]]-fact_bookings[[#This Row],[commission_cost]]</f>
        <v>4180</v>
      </c>
      <c r="T1309" s="10">
        <f>fact_bookings[[#This Row],[number_of_rooms]]*fact_bookings[[#This Row],[LOS]]</f>
        <v>8</v>
      </c>
    </row>
    <row r="1310" spans="1:20" x14ac:dyDescent="0.2">
      <c r="A1310" t="s">
        <v>2787</v>
      </c>
      <c r="B1310" t="s">
        <v>2788</v>
      </c>
      <c r="C1310" s="1">
        <v>45365</v>
      </c>
      <c r="D1310" s="1">
        <v>45378</v>
      </c>
      <c r="E1310" s="1">
        <v>45390</v>
      </c>
      <c r="F1310" t="s">
        <v>113</v>
      </c>
      <c r="G1310" t="s">
        <v>190</v>
      </c>
      <c r="H1310" t="s">
        <v>161</v>
      </c>
      <c r="I1310" t="s">
        <v>92</v>
      </c>
      <c r="J1310" t="s">
        <v>158</v>
      </c>
      <c r="K1310">
        <v>12600</v>
      </c>
      <c r="L1310">
        <v>3</v>
      </c>
      <c r="M1310">
        <v>6</v>
      </c>
      <c r="N1310">
        <v>4</v>
      </c>
      <c r="O1310">
        <f>fact_bookings[[#This Row],[adults_count]]+fact_bookings[[#This Row],[children_count]]</f>
        <v>10</v>
      </c>
      <c r="P1310">
        <f>fact_bookings[[#This Row],[check_out_date]]-fact_bookings[[#This Row],[check_in_date]]</f>
        <v>12</v>
      </c>
      <c r="Q1310">
        <f>ABS(fact_bookings[[#This Row],[check_in_date]]-fact_bookings[[#This Row],[booking_date]])</f>
        <v>13</v>
      </c>
      <c r="R1310" s="10">
        <v>1890</v>
      </c>
      <c r="S1310">
        <f>fact_bookings[[#This Row],[total_room_revenue]]-fact_bookings[[#This Row],[commission_cost]]</f>
        <v>10710</v>
      </c>
      <c r="T1310" s="10">
        <f>fact_bookings[[#This Row],[number_of_rooms]]*fact_bookings[[#This Row],[LOS]]</f>
        <v>36</v>
      </c>
    </row>
    <row r="1311" spans="1:20" x14ac:dyDescent="0.2">
      <c r="A1311" t="s">
        <v>2789</v>
      </c>
      <c r="B1311" t="s">
        <v>2790</v>
      </c>
      <c r="C1311" s="1">
        <v>45400</v>
      </c>
      <c r="D1311" s="1">
        <v>45430</v>
      </c>
      <c r="E1311" s="1">
        <v>45433</v>
      </c>
      <c r="F1311" t="s">
        <v>113</v>
      </c>
      <c r="G1311" t="s">
        <v>185</v>
      </c>
      <c r="H1311" t="s">
        <v>161</v>
      </c>
      <c r="I1311" t="s">
        <v>90</v>
      </c>
      <c r="J1311" t="s">
        <v>158</v>
      </c>
      <c r="K1311">
        <v>2100</v>
      </c>
      <c r="L1311">
        <v>2</v>
      </c>
      <c r="M1311">
        <v>4</v>
      </c>
      <c r="N1311">
        <v>1</v>
      </c>
      <c r="O1311">
        <f>fact_bookings[[#This Row],[adults_count]]+fact_bookings[[#This Row],[children_count]]</f>
        <v>5</v>
      </c>
      <c r="P1311">
        <f>fact_bookings[[#This Row],[check_out_date]]-fact_bookings[[#This Row],[check_in_date]]</f>
        <v>3</v>
      </c>
      <c r="Q1311">
        <f>ABS(fact_bookings[[#This Row],[check_in_date]]-fact_bookings[[#This Row],[booking_date]])</f>
        <v>30</v>
      </c>
      <c r="R1311" s="10">
        <v>315</v>
      </c>
      <c r="S1311">
        <f>fact_bookings[[#This Row],[total_room_revenue]]-fact_bookings[[#This Row],[commission_cost]]</f>
        <v>1785</v>
      </c>
      <c r="T1311" s="10">
        <f>fact_bookings[[#This Row],[number_of_rooms]]*fact_bookings[[#This Row],[LOS]]</f>
        <v>6</v>
      </c>
    </row>
    <row r="1312" spans="1:20" x14ac:dyDescent="0.2">
      <c r="A1312" t="s">
        <v>2791</v>
      </c>
      <c r="B1312" t="s">
        <v>2792</v>
      </c>
      <c r="C1312" s="1">
        <v>45394</v>
      </c>
      <c r="D1312" s="1">
        <v>45471</v>
      </c>
      <c r="E1312" s="1">
        <v>45475</v>
      </c>
      <c r="F1312" t="s">
        <v>113</v>
      </c>
      <c r="G1312" t="s">
        <v>190</v>
      </c>
      <c r="H1312" t="s">
        <v>157</v>
      </c>
      <c r="I1312" t="s">
        <v>92</v>
      </c>
      <c r="J1312" t="s">
        <v>133</v>
      </c>
      <c r="K1312">
        <v>0</v>
      </c>
      <c r="L1312">
        <v>8</v>
      </c>
      <c r="M1312">
        <v>0</v>
      </c>
      <c r="N1312">
        <v>0</v>
      </c>
      <c r="O1312">
        <f>fact_bookings[[#This Row],[adults_count]]+fact_bookings[[#This Row],[children_count]]</f>
        <v>0</v>
      </c>
      <c r="P1312">
        <f>fact_bookings[[#This Row],[check_out_date]]-fact_bookings[[#This Row],[check_in_date]]</f>
        <v>4</v>
      </c>
      <c r="Q1312">
        <f>ABS(fact_bookings[[#This Row],[check_in_date]]-fact_bookings[[#This Row],[booking_date]])</f>
        <v>77</v>
      </c>
      <c r="R1312" s="10">
        <v>0</v>
      </c>
      <c r="S1312">
        <f>fact_bookings[[#This Row],[total_room_revenue]]-fact_bookings[[#This Row],[commission_cost]]</f>
        <v>0</v>
      </c>
      <c r="T1312" s="10">
        <f>fact_bookings[[#This Row],[number_of_rooms]]*fact_bookings[[#This Row],[LOS]]</f>
        <v>32</v>
      </c>
    </row>
    <row r="1313" spans="1:20" x14ac:dyDescent="0.2">
      <c r="A1313" t="s">
        <v>2793</v>
      </c>
      <c r="B1313" t="s">
        <v>2794</v>
      </c>
      <c r="C1313" s="1">
        <v>45356</v>
      </c>
      <c r="D1313" s="1">
        <v>45381</v>
      </c>
      <c r="E1313" s="1">
        <v>45393</v>
      </c>
      <c r="F1313" t="s">
        <v>113</v>
      </c>
      <c r="G1313" t="s">
        <v>164</v>
      </c>
      <c r="H1313" t="s">
        <v>203</v>
      </c>
      <c r="I1313" t="s">
        <v>90</v>
      </c>
      <c r="J1313" t="s">
        <v>158</v>
      </c>
      <c r="K1313">
        <v>4200</v>
      </c>
      <c r="L1313">
        <v>1</v>
      </c>
      <c r="M1313">
        <v>3</v>
      </c>
      <c r="N1313">
        <v>0</v>
      </c>
      <c r="O1313">
        <f>fact_bookings[[#This Row],[adults_count]]+fact_bookings[[#This Row],[children_count]]</f>
        <v>3</v>
      </c>
      <c r="P1313">
        <f>fact_bookings[[#This Row],[check_out_date]]-fact_bookings[[#This Row],[check_in_date]]</f>
        <v>12</v>
      </c>
      <c r="Q1313">
        <f>ABS(fact_bookings[[#This Row],[check_in_date]]-fact_bookings[[#This Row],[booking_date]])</f>
        <v>25</v>
      </c>
      <c r="R1313" s="10">
        <v>714</v>
      </c>
      <c r="S1313">
        <f>fact_bookings[[#This Row],[total_room_revenue]]-fact_bookings[[#This Row],[commission_cost]]</f>
        <v>3486</v>
      </c>
      <c r="T1313" s="10">
        <f>fact_bookings[[#This Row],[number_of_rooms]]*fact_bookings[[#This Row],[LOS]]</f>
        <v>12</v>
      </c>
    </row>
    <row r="1314" spans="1:20" x14ac:dyDescent="0.2">
      <c r="A1314" t="s">
        <v>2795</v>
      </c>
      <c r="B1314" t="s">
        <v>2796</v>
      </c>
      <c r="C1314" s="1">
        <v>45339</v>
      </c>
      <c r="D1314" s="1">
        <v>45388</v>
      </c>
      <c r="E1314" s="1">
        <v>45402</v>
      </c>
      <c r="F1314" t="s">
        <v>113</v>
      </c>
      <c r="G1314" t="s">
        <v>178</v>
      </c>
      <c r="H1314" t="s">
        <v>172</v>
      </c>
      <c r="I1314" t="s">
        <v>89</v>
      </c>
      <c r="J1314" t="s">
        <v>173</v>
      </c>
      <c r="K1314">
        <v>4900</v>
      </c>
      <c r="L1314">
        <v>1</v>
      </c>
      <c r="M1314">
        <v>3</v>
      </c>
      <c r="N1314">
        <v>2</v>
      </c>
      <c r="O1314">
        <f>fact_bookings[[#This Row],[adults_count]]+fact_bookings[[#This Row],[children_count]]</f>
        <v>5</v>
      </c>
      <c r="P1314">
        <f>fact_bookings[[#This Row],[check_out_date]]-fact_bookings[[#This Row],[check_in_date]]</f>
        <v>14</v>
      </c>
      <c r="Q1314">
        <f>ABS(fact_bookings[[#This Row],[check_in_date]]-fact_bookings[[#This Row],[booking_date]])</f>
        <v>49</v>
      </c>
      <c r="R1314" s="10">
        <v>0</v>
      </c>
      <c r="S1314">
        <f>fact_bookings[[#This Row],[total_room_revenue]]-fact_bookings[[#This Row],[commission_cost]]</f>
        <v>4900</v>
      </c>
      <c r="T1314" s="10">
        <f>fact_bookings[[#This Row],[number_of_rooms]]*fact_bookings[[#This Row],[LOS]]</f>
        <v>14</v>
      </c>
    </row>
    <row r="1315" spans="1:20" x14ac:dyDescent="0.2">
      <c r="A1315" t="s">
        <v>2797</v>
      </c>
      <c r="B1315" t="s">
        <v>2798</v>
      </c>
      <c r="C1315" s="1">
        <v>45350</v>
      </c>
      <c r="D1315" s="1">
        <v>45376</v>
      </c>
      <c r="E1315" s="1">
        <v>45384</v>
      </c>
      <c r="F1315" t="s">
        <v>110</v>
      </c>
      <c r="G1315" t="s">
        <v>164</v>
      </c>
      <c r="H1315" t="s">
        <v>172</v>
      </c>
      <c r="I1315" t="s">
        <v>91</v>
      </c>
      <c r="J1315" t="s">
        <v>133</v>
      </c>
      <c r="K1315">
        <v>0</v>
      </c>
      <c r="L1315">
        <v>4</v>
      </c>
      <c r="M1315">
        <v>0</v>
      </c>
      <c r="N1315">
        <v>0</v>
      </c>
      <c r="O1315">
        <f>fact_bookings[[#This Row],[adults_count]]+fact_bookings[[#This Row],[children_count]]</f>
        <v>0</v>
      </c>
      <c r="P1315">
        <f>fact_bookings[[#This Row],[check_out_date]]-fact_bookings[[#This Row],[check_in_date]]</f>
        <v>8</v>
      </c>
      <c r="Q1315">
        <f>ABS(fact_bookings[[#This Row],[check_in_date]]-fact_bookings[[#This Row],[booking_date]])</f>
        <v>26</v>
      </c>
      <c r="R1315" s="10">
        <v>0</v>
      </c>
      <c r="S1315">
        <f>fact_bookings[[#This Row],[total_room_revenue]]-fact_bookings[[#This Row],[commission_cost]]</f>
        <v>0</v>
      </c>
      <c r="T1315" s="10">
        <f>fact_bookings[[#This Row],[number_of_rooms]]*fact_bookings[[#This Row],[LOS]]</f>
        <v>32</v>
      </c>
    </row>
    <row r="1316" spans="1:20" x14ac:dyDescent="0.2">
      <c r="A1316" t="s">
        <v>2799</v>
      </c>
      <c r="B1316" t="s">
        <v>2800</v>
      </c>
      <c r="C1316" s="1">
        <v>45405</v>
      </c>
      <c r="D1316" s="1">
        <v>45488</v>
      </c>
      <c r="E1316" s="1">
        <v>45498</v>
      </c>
      <c r="F1316" t="s">
        <v>110</v>
      </c>
      <c r="G1316" t="s">
        <v>156</v>
      </c>
      <c r="H1316" t="s">
        <v>179</v>
      </c>
      <c r="I1316" t="s">
        <v>92</v>
      </c>
      <c r="J1316" t="s">
        <v>158</v>
      </c>
      <c r="K1316">
        <v>5500</v>
      </c>
      <c r="L1316">
        <v>1</v>
      </c>
      <c r="M1316">
        <v>3</v>
      </c>
      <c r="N1316">
        <v>1</v>
      </c>
      <c r="O1316">
        <f>fact_bookings[[#This Row],[adults_count]]+fact_bookings[[#This Row],[children_count]]</f>
        <v>4</v>
      </c>
      <c r="P1316">
        <f>fact_bookings[[#This Row],[check_out_date]]-fact_bookings[[#This Row],[check_in_date]]</f>
        <v>10</v>
      </c>
      <c r="Q1316">
        <f>ABS(fact_bookings[[#This Row],[check_in_date]]-fact_bookings[[#This Row],[booking_date]])</f>
        <v>83</v>
      </c>
      <c r="R1316" s="10">
        <v>275</v>
      </c>
      <c r="S1316">
        <f>fact_bookings[[#This Row],[total_room_revenue]]-fact_bookings[[#This Row],[commission_cost]]</f>
        <v>5225</v>
      </c>
      <c r="T1316" s="10">
        <f>fact_bookings[[#This Row],[number_of_rooms]]*fact_bookings[[#This Row],[LOS]]</f>
        <v>10</v>
      </c>
    </row>
    <row r="1317" spans="1:20" x14ac:dyDescent="0.2">
      <c r="A1317" t="s">
        <v>2801</v>
      </c>
      <c r="B1317" t="s">
        <v>2802</v>
      </c>
      <c r="C1317" s="1">
        <v>45404</v>
      </c>
      <c r="D1317" s="1">
        <v>45474</v>
      </c>
      <c r="E1317" s="1">
        <v>45478</v>
      </c>
      <c r="F1317" t="s">
        <v>113</v>
      </c>
      <c r="G1317" t="s">
        <v>156</v>
      </c>
      <c r="H1317" t="s">
        <v>157</v>
      </c>
      <c r="I1317" t="s">
        <v>89</v>
      </c>
      <c r="J1317" t="s">
        <v>158</v>
      </c>
      <c r="K1317">
        <v>2800</v>
      </c>
      <c r="L1317">
        <v>2</v>
      </c>
      <c r="M1317">
        <v>6</v>
      </c>
      <c r="N1317">
        <v>3</v>
      </c>
      <c r="O1317">
        <f>fact_bookings[[#This Row],[adults_count]]+fact_bookings[[#This Row],[children_count]]</f>
        <v>9</v>
      </c>
      <c r="P1317">
        <f>fact_bookings[[#This Row],[check_out_date]]-fact_bookings[[#This Row],[check_in_date]]</f>
        <v>4</v>
      </c>
      <c r="Q1317">
        <f>ABS(fact_bookings[[#This Row],[check_in_date]]-fact_bookings[[#This Row],[booking_date]])</f>
        <v>70</v>
      </c>
      <c r="R1317" s="10">
        <v>0</v>
      </c>
      <c r="S1317">
        <f>fact_bookings[[#This Row],[total_room_revenue]]-fact_bookings[[#This Row],[commission_cost]]</f>
        <v>2800</v>
      </c>
      <c r="T1317" s="10">
        <f>fact_bookings[[#This Row],[number_of_rooms]]*fact_bookings[[#This Row],[LOS]]</f>
        <v>8</v>
      </c>
    </row>
    <row r="1318" spans="1:20" x14ac:dyDescent="0.2">
      <c r="A1318" t="s">
        <v>2803</v>
      </c>
      <c r="B1318" t="s">
        <v>2804</v>
      </c>
      <c r="C1318" s="1">
        <v>45372</v>
      </c>
      <c r="D1318" s="1">
        <v>45443</v>
      </c>
      <c r="E1318" s="1">
        <v>45445</v>
      </c>
      <c r="F1318" t="s">
        <v>113</v>
      </c>
      <c r="G1318" t="s">
        <v>178</v>
      </c>
      <c r="H1318" t="s">
        <v>179</v>
      </c>
      <c r="I1318" t="s">
        <v>90</v>
      </c>
      <c r="J1318" t="s">
        <v>158</v>
      </c>
      <c r="K1318">
        <v>700</v>
      </c>
      <c r="L1318">
        <v>1</v>
      </c>
      <c r="M1318">
        <v>2</v>
      </c>
      <c r="N1318">
        <v>1</v>
      </c>
      <c r="O1318">
        <f>fact_bookings[[#This Row],[adults_count]]+fact_bookings[[#This Row],[children_count]]</f>
        <v>3</v>
      </c>
      <c r="P1318">
        <f>fact_bookings[[#This Row],[check_out_date]]-fact_bookings[[#This Row],[check_in_date]]</f>
        <v>2</v>
      </c>
      <c r="Q1318">
        <f>ABS(fact_bookings[[#This Row],[check_in_date]]-fact_bookings[[#This Row],[booking_date]])</f>
        <v>71</v>
      </c>
      <c r="R1318" s="10">
        <v>35</v>
      </c>
      <c r="S1318">
        <f>fact_bookings[[#This Row],[total_room_revenue]]-fact_bookings[[#This Row],[commission_cost]]</f>
        <v>665</v>
      </c>
      <c r="T1318" s="10">
        <f>fact_bookings[[#This Row],[number_of_rooms]]*fact_bookings[[#This Row],[LOS]]</f>
        <v>2</v>
      </c>
    </row>
    <row r="1319" spans="1:20" x14ac:dyDescent="0.2">
      <c r="A1319" t="s">
        <v>2805</v>
      </c>
      <c r="B1319" t="s">
        <v>2806</v>
      </c>
      <c r="C1319" s="1">
        <v>45436</v>
      </c>
      <c r="D1319" s="1">
        <v>45496</v>
      </c>
      <c r="E1319" s="1">
        <v>45501</v>
      </c>
      <c r="F1319" t="s">
        <v>113</v>
      </c>
      <c r="G1319" t="s">
        <v>164</v>
      </c>
      <c r="H1319" t="s">
        <v>157</v>
      </c>
      <c r="I1319" t="s">
        <v>93</v>
      </c>
      <c r="J1319" t="s">
        <v>158</v>
      </c>
      <c r="K1319">
        <v>3500</v>
      </c>
      <c r="L1319">
        <v>2</v>
      </c>
      <c r="M1319">
        <v>6</v>
      </c>
      <c r="N1319">
        <v>1</v>
      </c>
      <c r="O1319">
        <f>fact_bookings[[#This Row],[adults_count]]+fact_bookings[[#This Row],[children_count]]</f>
        <v>7</v>
      </c>
      <c r="P1319">
        <f>fact_bookings[[#This Row],[check_out_date]]-fact_bookings[[#This Row],[check_in_date]]</f>
        <v>5</v>
      </c>
      <c r="Q1319">
        <f>ABS(fact_bookings[[#This Row],[check_in_date]]-fact_bookings[[#This Row],[booking_date]])</f>
        <v>60</v>
      </c>
      <c r="R1319" s="10">
        <v>0</v>
      </c>
      <c r="S1319">
        <f>fact_bookings[[#This Row],[total_room_revenue]]-fact_bookings[[#This Row],[commission_cost]]</f>
        <v>3500</v>
      </c>
      <c r="T1319" s="10">
        <f>fact_bookings[[#This Row],[number_of_rooms]]*fact_bookings[[#This Row],[LOS]]</f>
        <v>10</v>
      </c>
    </row>
    <row r="1320" spans="1:20" x14ac:dyDescent="0.2">
      <c r="A1320" t="s">
        <v>2807</v>
      </c>
      <c r="B1320" t="s">
        <v>2808</v>
      </c>
      <c r="C1320" s="1">
        <v>45410</v>
      </c>
      <c r="D1320" s="1">
        <v>45474</v>
      </c>
      <c r="E1320" s="1">
        <v>45488</v>
      </c>
      <c r="F1320" t="s">
        <v>113</v>
      </c>
      <c r="G1320" t="s">
        <v>185</v>
      </c>
      <c r="H1320" t="s">
        <v>165</v>
      </c>
      <c r="I1320" t="s">
        <v>90</v>
      </c>
      <c r="J1320" t="s">
        <v>158</v>
      </c>
      <c r="K1320">
        <v>9800</v>
      </c>
      <c r="L1320">
        <v>2</v>
      </c>
      <c r="M1320">
        <v>2</v>
      </c>
      <c r="N1320">
        <v>1</v>
      </c>
      <c r="O1320">
        <f>fact_bookings[[#This Row],[adults_count]]+fact_bookings[[#This Row],[children_count]]</f>
        <v>3</v>
      </c>
      <c r="P1320">
        <f>fact_bookings[[#This Row],[check_out_date]]-fact_bookings[[#This Row],[check_in_date]]</f>
        <v>14</v>
      </c>
      <c r="Q1320">
        <f>ABS(fact_bookings[[#This Row],[check_in_date]]-fact_bookings[[#This Row],[booking_date]])</f>
        <v>64</v>
      </c>
      <c r="R1320" s="10">
        <v>1960</v>
      </c>
      <c r="S1320">
        <f>fact_bookings[[#This Row],[total_room_revenue]]-fact_bookings[[#This Row],[commission_cost]]</f>
        <v>7840</v>
      </c>
      <c r="T1320" s="10">
        <f>fact_bookings[[#This Row],[number_of_rooms]]*fact_bookings[[#This Row],[LOS]]</f>
        <v>28</v>
      </c>
    </row>
    <row r="1321" spans="1:20" x14ac:dyDescent="0.2">
      <c r="A1321" t="s">
        <v>2809</v>
      </c>
      <c r="B1321" t="s">
        <v>2810</v>
      </c>
      <c r="C1321" s="1">
        <v>45393</v>
      </c>
      <c r="D1321" s="1">
        <v>45409</v>
      </c>
      <c r="E1321" s="1">
        <v>45416</v>
      </c>
      <c r="F1321" t="s">
        <v>113</v>
      </c>
      <c r="G1321" t="s">
        <v>185</v>
      </c>
      <c r="H1321" t="s">
        <v>161</v>
      </c>
      <c r="I1321" t="s">
        <v>93</v>
      </c>
      <c r="J1321" t="s">
        <v>158</v>
      </c>
      <c r="K1321">
        <v>4900</v>
      </c>
      <c r="L1321">
        <v>2</v>
      </c>
      <c r="M1321">
        <v>4</v>
      </c>
      <c r="N1321">
        <v>2</v>
      </c>
      <c r="O1321">
        <f>fact_bookings[[#This Row],[adults_count]]+fact_bookings[[#This Row],[children_count]]</f>
        <v>6</v>
      </c>
      <c r="P1321">
        <f>fact_bookings[[#This Row],[check_out_date]]-fact_bookings[[#This Row],[check_in_date]]</f>
        <v>7</v>
      </c>
      <c r="Q1321">
        <f>ABS(fact_bookings[[#This Row],[check_in_date]]-fact_bookings[[#This Row],[booking_date]])</f>
        <v>16</v>
      </c>
      <c r="R1321" s="10">
        <v>735</v>
      </c>
      <c r="S1321">
        <f>fact_bookings[[#This Row],[total_room_revenue]]-fact_bookings[[#This Row],[commission_cost]]</f>
        <v>4165</v>
      </c>
      <c r="T1321" s="10">
        <f>fact_bookings[[#This Row],[number_of_rooms]]*fact_bookings[[#This Row],[LOS]]</f>
        <v>14</v>
      </c>
    </row>
    <row r="1322" spans="1:20" x14ac:dyDescent="0.2">
      <c r="A1322" t="s">
        <v>2811</v>
      </c>
      <c r="B1322" t="s">
        <v>2812</v>
      </c>
      <c r="C1322" s="1">
        <v>45415</v>
      </c>
      <c r="D1322" s="1">
        <v>45487</v>
      </c>
      <c r="E1322" s="1">
        <v>45490</v>
      </c>
      <c r="F1322" t="s">
        <v>112</v>
      </c>
      <c r="G1322" t="s">
        <v>168</v>
      </c>
      <c r="H1322" t="s">
        <v>161</v>
      </c>
      <c r="I1322" t="s">
        <v>89</v>
      </c>
      <c r="J1322" t="s">
        <v>158</v>
      </c>
      <c r="K1322">
        <v>4800</v>
      </c>
      <c r="L1322">
        <v>2</v>
      </c>
      <c r="M1322">
        <v>6</v>
      </c>
      <c r="N1322">
        <v>0</v>
      </c>
      <c r="O1322">
        <f>fact_bookings[[#This Row],[adults_count]]+fact_bookings[[#This Row],[children_count]]</f>
        <v>6</v>
      </c>
      <c r="P1322">
        <f>fact_bookings[[#This Row],[check_out_date]]-fact_bookings[[#This Row],[check_in_date]]</f>
        <v>3</v>
      </c>
      <c r="Q1322">
        <f>ABS(fact_bookings[[#This Row],[check_in_date]]-fact_bookings[[#This Row],[booking_date]])</f>
        <v>72</v>
      </c>
      <c r="R1322" s="10">
        <v>720</v>
      </c>
      <c r="S1322">
        <f>fact_bookings[[#This Row],[total_room_revenue]]-fact_bookings[[#This Row],[commission_cost]]</f>
        <v>4080</v>
      </c>
      <c r="T1322" s="10">
        <f>fact_bookings[[#This Row],[number_of_rooms]]*fact_bookings[[#This Row],[LOS]]</f>
        <v>6</v>
      </c>
    </row>
    <row r="1323" spans="1:20" x14ac:dyDescent="0.2">
      <c r="A1323" t="s">
        <v>2813</v>
      </c>
      <c r="B1323" t="s">
        <v>2814</v>
      </c>
      <c r="C1323" s="1">
        <v>45410</v>
      </c>
      <c r="D1323" s="1">
        <v>45442</v>
      </c>
      <c r="E1323" s="1">
        <v>45452</v>
      </c>
      <c r="F1323" t="s">
        <v>112</v>
      </c>
      <c r="G1323" t="s">
        <v>185</v>
      </c>
      <c r="H1323" t="s">
        <v>179</v>
      </c>
      <c r="I1323" t="s">
        <v>93</v>
      </c>
      <c r="J1323" t="s">
        <v>158</v>
      </c>
      <c r="K1323">
        <v>8000</v>
      </c>
      <c r="L1323">
        <v>1</v>
      </c>
      <c r="M1323">
        <v>1</v>
      </c>
      <c r="N1323">
        <v>0</v>
      </c>
      <c r="O1323">
        <f>fact_bookings[[#This Row],[adults_count]]+fact_bookings[[#This Row],[children_count]]</f>
        <v>1</v>
      </c>
      <c r="P1323">
        <f>fact_bookings[[#This Row],[check_out_date]]-fact_bookings[[#This Row],[check_in_date]]</f>
        <v>10</v>
      </c>
      <c r="Q1323">
        <f>ABS(fact_bookings[[#This Row],[check_in_date]]-fact_bookings[[#This Row],[booking_date]])</f>
        <v>32</v>
      </c>
      <c r="R1323" s="10">
        <v>400</v>
      </c>
      <c r="S1323">
        <f>fact_bookings[[#This Row],[total_room_revenue]]-fact_bookings[[#This Row],[commission_cost]]</f>
        <v>7600</v>
      </c>
      <c r="T1323" s="10">
        <f>fact_bookings[[#This Row],[number_of_rooms]]*fact_bookings[[#This Row],[LOS]]</f>
        <v>10</v>
      </c>
    </row>
    <row r="1324" spans="1:20" x14ac:dyDescent="0.2">
      <c r="A1324" t="s">
        <v>2815</v>
      </c>
      <c r="B1324" t="s">
        <v>2816</v>
      </c>
      <c r="C1324" s="1">
        <v>45372</v>
      </c>
      <c r="D1324" s="1">
        <v>45412</v>
      </c>
      <c r="E1324" s="1">
        <v>45426</v>
      </c>
      <c r="F1324" t="s">
        <v>114</v>
      </c>
      <c r="G1324" t="s">
        <v>185</v>
      </c>
      <c r="H1324" t="s">
        <v>203</v>
      </c>
      <c r="I1324" t="s">
        <v>89</v>
      </c>
      <c r="J1324" t="s">
        <v>158</v>
      </c>
      <c r="K1324">
        <v>50400</v>
      </c>
      <c r="L1324">
        <v>3</v>
      </c>
      <c r="M1324">
        <v>9</v>
      </c>
      <c r="N1324">
        <v>5</v>
      </c>
      <c r="O1324">
        <f>fact_bookings[[#This Row],[adults_count]]+fact_bookings[[#This Row],[children_count]]</f>
        <v>14</v>
      </c>
      <c r="P1324">
        <f>fact_bookings[[#This Row],[check_out_date]]-fact_bookings[[#This Row],[check_in_date]]</f>
        <v>14</v>
      </c>
      <c r="Q1324">
        <f>ABS(fact_bookings[[#This Row],[check_in_date]]-fact_bookings[[#This Row],[booking_date]])</f>
        <v>40</v>
      </c>
      <c r="R1324" s="10">
        <v>8568</v>
      </c>
      <c r="S1324">
        <f>fact_bookings[[#This Row],[total_room_revenue]]-fact_bookings[[#This Row],[commission_cost]]</f>
        <v>41832</v>
      </c>
      <c r="T1324" s="10">
        <f>fact_bookings[[#This Row],[number_of_rooms]]*fact_bookings[[#This Row],[LOS]]</f>
        <v>42</v>
      </c>
    </row>
    <row r="1325" spans="1:20" x14ac:dyDescent="0.2">
      <c r="A1325" t="s">
        <v>2817</v>
      </c>
      <c r="B1325" t="s">
        <v>2818</v>
      </c>
      <c r="C1325" s="1">
        <v>45401</v>
      </c>
      <c r="D1325" s="1">
        <v>45458</v>
      </c>
      <c r="E1325" s="1">
        <v>45463</v>
      </c>
      <c r="F1325" t="s">
        <v>114</v>
      </c>
      <c r="G1325" t="s">
        <v>185</v>
      </c>
      <c r="H1325" t="s">
        <v>161</v>
      </c>
      <c r="I1325" t="s">
        <v>92</v>
      </c>
      <c r="J1325" t="s">
        <v>133</v>
      </c>
      <c r="K1325">
        <v>0</v>
      </c>
      <c r="L1325">
        <v>4</v>
      </c>
      <c r="M1325">
        <v>0</v>
      </c>
      <c r="N1325">
        <v>0</v>
      </c>
      <c r="O1325">
        <f>fact_bookings[[#This Row],[adults_count]]+fact_bookings[[#This Row],[children_count]]</f>
        <v>0</v>
      </c>
      <c r="P1325">
        <f>fact_bookings[[#This Row],[check_out_date]]-fact_bookings[[#This Row],[check_in_date]]</f>
        <v>5</v>
      </c>
      <c r="Q1325">
        <f>ABS(fact_bookings[[#This Row],[check_in_date]]-fact_bookings[[#This Row],[booking_date]])</f>
        <v>57</v>
      </c>
      <c r="R1325" s="10">
        <v>0</v>
      </c>
      <c r="S1325">
        <f>fact_bookings[[#This Row],[total_room_revenue]]-fact_bookings[[#This Row],[commission_cost]]</f>
        <v>0</v>
      </c>
      <c r="T1325" s="10">
        <f>fact_bookings[[#This Row],[number_of_rooms]]*fact_bookings[[#This Row],[LOS]]</f>
        <v>20</v>
      </c>
    </row>
    <row r="1326" spans="1:20" x14ac:dyDescent="0.2">
      <c r="A1326" t="s">
        <v>2819</v>
      </c>
      <c r="B1326" t="s">
        <v>2820</v>
      </c>
      <c r="C1326" s="1">
        <v>45366</v>
      </c>
      <c r="D1326" s="1">
        <v>45443</v>
      </c>
      <c r="E1326" s="1">
        <v>45454</v>
      </c>
      <c r="F1326" t="s">
        <v>110</v>
      </c>
      <c r="G1326" t="s">
        <v>171</v>
      </c>
      <c r="H1326" t="s">
        <v>179</v>
      </c>
      <c r="I1326" t="s">
        <v>92</v>
      </c>
      <c r="J1326" t="s">
        <v>158</v>
      </c>
      <c r="K1326">
        <v>18150</v>
      </c>
      <c r="L1326">
        <v>3</v>
      </c>
      <c r="M1326">
        <v>6</v>
      </c>
      <c r="N1326">
        <v>3</v>
      </c>
      <c r="O1326">
        <f>fact_bookings[[#This Row],[adults_count]]+fact_bookings[[#This Row],[children_count]]</f>
        <v>9</v>
      </c>
      <c r="P1326">
        <f>fact_bookings[[#This Row],[check_out_date]]-fact_bookings[[#This Row],[check_in_date]]</f>
        <v>11</v>
      </c>
      <c r="Q1326">
        <f>ABS(fact_bookings[[#This Row],[check_in_date]]-fact_bookings[[#This Row],[booking_date]])</f>
        <v>77</v>
      </c>
      <c r="R1326" s="10">
        <v>907.5</v>
      </c>
      <c r="S1326">
        <f>fact_bookings[[#This Row],[total_room_revenue]]-fact_bookings[[#This Row],[commission_cost]]</f>
        <v>17242.5</v>
      </c>
      <c r="T1326" s="10">
        <f>fact_bookings[[#This Row],[number_of_rooms]]*fact_bookings[[#This Row],[LOS]]</f>
        <v>33</v>
      </c>
    </row>
    <row r="1327" spans="1:20" x14ac:dyDescent="0.2">
      <c r="A1327" t="s">
        <v>2821</v>
      </c>
      <c r="B1327" t="s">
        <v>2822</v>
      </c>
      <c r="C1327" s="1">
        <v>45420</v>
      </c>
      <c r="D1327" s="1">
        <v>45443</v>
      </c>
      <c r="E1327" s="1">
        <v>45456</v>
      </c>
      <c r="F1327" t="s">
        <v>113</v>
      </c>
      <c r="G1327" t="s">
        <v>185</v>
      </c>
      <c r="H1327" t="s">
        <v>228</v>
      </c>
      <c r="I1327" t="s">
        <v>90</v>
      </c>
      <c r="J1327" t="s">
        <v>134</v>
      </c>
      <c r="K1327">
        <v>4550</v>
      </c>
      <c r="L1327">
        <v>1</v>
      </c>
      <c r="M1327">
        <v>3</v>
      </c>
      <c r="N1327">
        <v>2</v>
      </c>
      <c r="O1327">
        <f>fact_bookings[[#This Row],[adults_count]]+fact_bookings[[#This Row],[children_count]]</f>
        <v>5</v>
      </c>
      <c r="P1327">
        <f>fact_bookings[[#This Row],[check_out_date]]-fact_bookings[[#This Row],[check_in_date]]</f>
        <v>13</v>
      </c>
      <c r="Q1327">
        <f>ABS(fact_bookings[[#This Row],[check_in_date]]-fact_bookings[[#This Row],[booking_date]])</f>
        <v>23</v>
      </c>
      <c r="R1327" s="10">
        <v>455</v>
      </c>
      <c r="S1327">
        <f>fact_bookings[[#This Row],[total_room_revenue]]-fact_bookings[[#This Row],[commission_cost]]</f>
        <v>4095</v>
      </c>
      <c r="T1327" s="10">
        <f>fact_bookings[[#This Row],[number_of_rooms]]*fact_bookings[[#This Row],[LOS]]</f>
        <v>13</v>
      </c>
    </row>
    <row r="1328" spans="1:20" x14ac:dyDescent="0.2">
      <c r="A1328" t="s">
        <v>2823</v>
      </c>
      <c r="B1328" t="s">
        <v>2824</v>
      </c>
      <c r="C1328" s="1">
        <v>45417</v>
      </c>
      <c r="D1328" s="1">
        <v>45471</v>
      </c>
      <c r="E1328" s="1">
        <v>45478</v>
      </c>
      <c r="F1328" t="s">
        <v>113</v>
      </c>
      <c r="G1328" t="s">
        <v>171</v>
      </c>
      <c r="H1328" t="s">
        <v>157</v>
      </c>
      <c r="I1328" t="s">
        <v>90</v>
      </c>
      <c r="J1328" t="s">
        <v>158</v>
      </c>
      <c r="K1328">
        <v>2450</v>
      </c>
      <c r="L1328">
        <v>1</v>
      </c>
      <c r="M1328">
        <v>2</v>
      </c>
      <c r="N1328">
        <v>1</v>
      </c>
      <c r="O1328">
        <f>fact_bookings[[#This Row],[adults_count]]+fact_bookings[[#This Row],[children_count]]</f>
        <v>3</v>
      </c>
      <c r="P1328">
        <f>fact_bookings[[#This Row],[check_out_date]]-fact_bookings[[#This Row],[check_in_date]]</f>
        <v>7</v>
      </c>
      <c r="Q1328">
        <f>ABS(fact_bookings[[#This Row],[check_in_date]]-fact_bookings[[#This Row],[booking_date]])</f>
        <v>54</v>
      </c>
      <c r="R1328" s="10">
        <v>0</v>
      </c>
      <c r="S1328">
        <f>fact_bookings[[#This Row],[total_room_revenue]]-fact_bookings[[#This Row],[commission_cost]]</f>
        <v>2450</v>
      </c>
      <c r="T1328" s="10">
        <f>fact_bookings[[#This Row],[number_of_rooms]]*fact_bookings[[#This Row],[LOS]]</f>
        <v>7</v>
      </c>
    </row>
    <row r="1329" spans="1:20" x14ac:dyDescent="0.2">
      <c r="A1329" t="s">
        <v>2825</v>
      </c>
      <c r="B1329" t="s">
        <v>2826</v>
      </c>
      <c r="C1329" s="1">
        <v>45399</v>
      </c>
      <c r="D1329" s="1">
        <v>45467</v>
      </c>
      <c r="E1329" s="1">
        <v>45475</v>
      </c>
      <c r="F1329" t="s">
        <v>110</v>
      </c>
      <c r="G1329" t="s">
        <v>164</v>
      </c>
      <c r="H1329" t="s">
        <v>161</v>
      </c>
      <c r="I1329" t="s">
        <v>91</v>
      </c>
      <c r="J1329" t="s">
        <v>133</v>
      </c>
      <c r="K1329">
        <v>0</v>
      </c>
      <c r="L1329">
        <v>5</v>
      </c>
      <c r="M1329">
        <v>0</v>
      </c>
      <c r="N1329">
        <v>0</v>
      </c>
      <c r="O1329">
        <f>fact_bookings[[#This Row],[adults_count]]+fact_bookings[[#This Row],[children_count]]</f>
        <v>0</v>
      </c>
      <c r="P1329">
        <f>fact_bookings[[#This Row],[check_out_date]]-fact_bookings[[#This Row],[check_in_date]]</f>
        <v>8</v>
      </c>
      <c r="Q1329">
        <f>ABS(fact_bookings[[#This Row],[check_in_date]]-fact_bookings[[#This Row],[booking_date]])</f>
        <v>68</v>
      </c>
      <c r="R1329" s="10">
        <v>0</v>
      </c>
      <c r="S1329">
        <f>fact_bookings[[#This Row],[total_room_revenue]]-fact_bookings[[#This Row],[commission_cost]]</f>
        <v>0</v>
      </c>
      <c r="T1329" s="10">
        <f>fact_bookings[[#This Row],[number_of_rooms]]*fact_bookings[[#This Row],[LOS]]</f>
        <v>40</v>
      </c>
    </row>
    <row r="1330" spans="1:20" x14ac:dyDescent="0.2">
      <c r="A1330" t="s">
        <v>2827</v>
      </c>
      <c r="B1330" t="s">
        <v>2828</v>
      </c>
      <c r="C1330" s="1">
        <v>45420</v>
      </c>
      <c r="D1330" s="1">
        <v>45425</v>
      </c>
      <c r="E1330" s="1">
        <v>45432</v>
      </c>
      <c r="F1330" t="s">
        <v>112</v>
      </c>
      <c r="G1330" t="s">
        <v>185</v>
      </c>
      <c r="H1330" t="s">
        <v>161</v>
      </c>
      <c r="I1330" t="s">
        <v>91</v>
      </c>
      <c r="J1330" t="s">
        <v>158</v>
      </c>
      <c r="K1330">
        <v>11200</v>
      </c>
      <c r="L1330">
        <v>2</v>
      </c>
      <c r="M1330">
        <v>4</v>
      </c>
      <c r="N1330">
        <v>1</v>
      </c>
      <c r="O1330">
        <f>fact_bookings[[#This Row],[adults_count]]+fact_bookings[[#This Row],[children_count]]</f>
        <v>5</v>
      </c>
      <c r="P1330">
        <f>fact_bookings[[#This Row],[check_out_date]]-fact_bookings[[#This Row],[check_in_date]]</f>
        <v>7</v>
      </c>
      <c r="Q1330">
        <f>ABS(fact_bookings[[#This Row],[check_in_date]]-fact_bookings[[#This Row],[booking_date]])</f>
        <v>5</v>
      </c>
      <c r="R1330" s="10">
        <v>1680</v>
      </c>
      <c r="S1330">
        <f>fact_bookings[[#This Row],[total_room_revenue]]-fact_bookings[[#This Row],[commission_cost]]</f>
        <v>9520</v>
      </c>
      <c r="T1330" s="10">
        <f>fact_bookings[[#This Row],[number_of_rooms]]*fact_bookings[[#This Row],[LOS]]</f>
        <v>14</v>
      </c>
    </row>
    <row r="1331" spans="1:20" x14ac:dyDescent="0.2">
      <c r="A1331" t="s">
        <v>2829</v>
      </c>
      <c r="B1331" t="s">
        <v>2830</v>
      </c>
      <c r="C1331" s="1">
        <v>45354</v>
      </c>
      <c r="D1331" s="1">
        <v>45359</v>
      </c>
      <c r="E1331" s="1">
        <v>45364</v>
      </c>
      <c r="F1331" t="s">
        <v>113</v>
      </c>
      <c r="G1331" t="s">
        <v>178</v>
      </c>
      <c r="H1331" t="s">
        <v>172</v>
      </c>
      <c r="I1331" t="s">
        <v>91</v>
      </c>
      <c r="J1331" t="s">
        <v>173</v>
      </c>
      <c r="K1331">
        <v>5250</v>
      </c>
      <c r="L1331">
        <v>3</v>
      </c>
      <c r="M1331">
        <v>9</v>
      </c>
      <c r="N1331">
        <v>2</v>
      </c>
      <c r="O1331">
        <f>fact_bookings[[#This Row],[adults_count]]+fact_bookings[[#This Row],[children_count]]</f>
        <v>11</v>
      </c>
      <c r="P1331">
        <f>fact_bookings[[#This Row],[check_out_date]]-fact_bookings[[#This Row],[check_in_date]]</f>
        <v>5</v>
      </c>
      <c r="Q1331">
        <f>ABS(fact_bookings[[#This Row],[check_in_date]]-fact_bookings[[#This Row],[booking_date]])</f>
        <v>5</v>
      </c>
      <c r="R1331" s="10">
        <v>0</v>
      </c>
      <c r="S1331">
        <f>fact_bookings[[#This Row],[total_room_revenue]]-fact_bookings[[#This Row],[commission_cost]]</f>
        <v>5250</v>
      </c>
      <c r="T1331" s="10">
        <f>fact_bookings[[#This Row],[number_of_rooms]]*fact_bookings[[#This Row],[LOS]]</f>
        <v>15</v>
      </c>
    </row>
    <row r="1332" spans="1:20" x14ac:dyDescent="0.2">
      <c r="A1332" t="s">
        <v>2831</v>
      </c>
      <c r="B1332" t="s">
        <v>2832</v>
      </c>
      <c r="C1332" s="1">
        <v>45378</v>
      </c>
      <c r="D1332" s="1">
        <v>45433</v>
      </c>
      <c r="E1332" s="1">
        <v>45436</v>
      </c>
      <c r="F1332" t="s">
        <v>113</v>
      </c>
      <c r="G1332" t="s">
        <v>190</v>
      </c>
      <c r="H1332" t="s">
        <v>179</v>
      </c>
      <c r="I1332" t="s">
        <v>92</v>
      </c>
      <c r="J1332" t="s">
        <v>158</v>
      </c>
      <c r="K1332">
        <v>3150</v>
      </c>
      <c r="L1332">
        <v>3</v>
      </c>
      <c r="M1332">
        <v>3</v>
      </c>
      <c r="N1332">
        <v>2</v>
      </c>
      <c r="O1332">
        <f>fact_bookings[[#This Row],[adults_count]]+fact_bookings[[#This Row],[children_count]]</f>
        <v>5</v>
      </c>
      <c r="P1332">
        <f>fact_bookings[[#This Row],[check_out_date]]-fact_bookings[[#This Row],[check_in_date]]</f>
        <v>3</v>
      </c>
      <c r="Q1332">
        <f>ABS(fact_bookings[[#This Row],[check_in_date]]-fact_bookings[[#This Row],[booking_date]])</f>
        <v>55</v>
      </c>
      <c r="R1332" s="10">
        <v>157.5</v>
      </c>
      <c r="S1332">
        <f>fact_bookings[[#This Row],[total_room_revenue]]-fact_bookings[[#This Row],[commission_cost]]</f>
        <v>2992.5</v>
      </c>
      <c r="T1332" s="10">
        <f>fact_bookings[[#This Row],[number_of_rooms]]*fact_bookings[[#This Row],[LOS]]</f>
        <v>9</v>
      </c>
    </row>
    <row r="1333" spans="1:20" x14ac:dyDescent="0.2">
      <c r="A1333" t="s">
        <v>2833</v>
      </c>
      <c r="B1333" t="s">
        <v>2834</v>
      </c>
      <c r="C1333" s="1">
        <v>45420</v>
      </c>
      <c r="D1333" s="1">
        <v>45445</v>
      </c>
      <c r="E1333" s="1">
        <v>45448</v>
      </c>
      <c r="F1333" t="s">
        <v>111</v>
      </c>
      <c r="G1333" t="s">
        <v>190</v>
      </c>
      <c r="H1333" t="s">
        <v>165</v>
      </c>
      <c r="I1333" t="s">
        <v>91</v>
      </c>
      <c r="J1333" t="s">
        <v>158</v>
      </c>
      <c r="K1333">
        <v>6600</v>
      </c>
      <c r="L1333">
        <v>2</v>
      </c>
      <c r="M1333">
        <v>4</v>
      </c>
      <c r="N1333">
        <v>1</v>
      </c>
      <c r="O1333">
        <f>fact_bookings[[#This Row],[adults_count]]+fact_bookings[[#This Row],[children_count]]</f>
        <v>5</v>
      </c>
      <c r="P1333">
        <f>fact_bookings[[#This Row],[check_out_date]]-fact_bookings[[#This Row],[check_in_date]]</f>
        <v>3</v>
      </c>
      <c r="Q1333">
        <f>ABS(fact_bookings[[#This Row],[check_in_date]]-fact_bookings[[#This Row],[booking_date]])</f>
        <v>25</v>
      </c>
      <c r="R1333" s="10">
        <v>1320</v>
      </c>
      <c r="S1333">
        <f>fact_bookings[[#This Row],[total_room_revenue]]-fact_bookings[[#This Row],[commission_cost]]</f>
        <v>5280</v>
      </c>
      <c r="T1333" s="10">
        <f>fact_bookings[[#This Row],[number_of_rooms]]*fact_bookings[[#This Row],[LOS]]</f>
        <v>6</v>
      </c>
    </row>
    <row r="1334" spans="1:20" x14ac:dyDescent="0.2">
      <c r="A1334" t="s">
        <v>2835</v>
      </c>
      <c r="B1334" t="s">
        <v>2836</v>
      </c>
      <c r="C1334" s="1">
        <v>45360</v>
      </c>
      <c r="D1334" s="1">
        <v>45382</v>
      </c>
      <c r="E1334" s="1">
        <v>45396</v>
      </c>
      <c r="F1334" t="s">
        <v>113</v>
      </c>
      <c r="G1334" t="s">
        <v>190</v>
      </c>
      <c r="H1334" t="s">
        <v>161</v>
      </c>
      <c r="I1334" t="s">
        <v>90</v>
      </c>
      <c r="J1334" t="s">
        <v>173</v>
      </c>
      <c r="K1334">
        <v>14700</v>
      </c>
      <c r="L1334">
        <v>3</v>
      </c>
      <c r="M1334">
        <v>3</v>
      </c>
      <c r="N1334">
        <v>2</v>
      </c>
      <c r="O1334">
        <f>fact_bookings[[#This Row],[adults_count]]+fact_bookings[[#This Row],[children_count]]</f>
        <v>5</v>
      </c>
      <c r="P1334">
        <f>fact_bookings[[#This Row],[check_out_date]]-fact_bookings[[#This Row],[check_in_date]]</f>
        <v>14</v>
      </c>
      <c r="Q1334">
        <f>ABS(fact_bookings[[#This Row],[check_in_date]]-fact_bookings[[#This Row],[booking_date]])</f>
        <v>22</v>
      </c>
      <c r="R1334" s="10">
        <v>2205</v>
      </c>
      <c r="S1334">
        <f>fact_bookings[[#This Row],[total_room_revenue]]-fact_bookings[[#This Row],[commission_cost]]</f>
        <v>12495</v>
      </c>
      <c r="T1334" s="10">
        <f>fact_bookings[[#This Row],[number_of_rooms]]*fact_bookings[[#This Row],[LOS]]</f>
        <v>42</v>
      </c>
    </row>
    <row r="1335" spans="1:20" x14ac:dyDescent="0.2">
      <c r="A1335" t="s">
        <v>2837</v>
      </c>
      <c r="B1335" t="s">
        <v>2838</v>
      </c>
      <c r="C1335" s="1">
        <v>45429</v>
      </c>
      <c r="D1335" s="1">
        <v>45450</v>
      </c>
      <c r="E1335" s="1">
        <v>45451</v>
      </c>
      <c r="F1335" t="s">
        <v>113</v>
      </c>
      <c r="G1335" t="s">
        <v>168</v>
      </c>
      <c r="H1335" t="s">
        <v>203</v>
      </c>
      <c r="I1335" t="s">
        <v>92</v>
      </c>
      <c r="J1335" t="s">
        <v>158</v>
      </c>
      <c r="K1335">
        <v>350</v>
      </c>
      <c r="L1335">
        <v>1</v>
      </c>
      <c r="M1335">
        <v>2</v>
      </c>
      <c r="N1335">
        <v>1</v>
      </c>
      <c r="O1335">
        <f>fact_bookings[[#This Row],[adults_count]]+fact_bookings[[#This Row],[children_count]]</f>
        <v>3</v>
      </c>
      <c r="P1335">
        <f>fact_bookings[[#This Row],[check_out_date]]-fact_bookings[[#This Row],[check_in_date]]</f>
        <v>1</v>
      </c>
      <c r="Q1335">
        <f>ABS(fact_bookings[[#This Row],[check_in_date]]-fact_bookings[[#This Row],[booking_date]])</f>
        <v>21</v>
      </c>
      <c r="R1335" s="10">
        <v>59.5</v>
      </c>
      <c r="S1335">
        <f>fact_bookings[[#This Row],[total_room_revenue]]-fact_bookings[[#This Row],[commission_cost]]</f>
        <v>290.5</v>
      </c>
      <c r="T1335" s="10">
        <f>fact_bookings[[#This Row],[number_of_rooms]]*fact_bookings[[#This Row],[LOS]]</f>
        <v>1</v>
      </c>
    </row>
    <row r="1336" spans="1:20" x14ac:dyDescent="0.2">
      <c r="A1336" t="s">
        <v>2839</v>
      </c>
      <c r="B1336" t="s">
        <v>2840</v>
      </c>
      <c r="C1336" s="1">
        <v>45389</v>
      </c>
      <c r="D1336" s="1">
        <v>45427</v>
      </c>
      <c r="E1336" s="1">
        <v>45432</v>
      </c>
      <c r="F1336" t="s">
        <v>113</v>
      </c>
      <c r="G1336" t="s">
        <v>168</v>
      </c>
      <c r="H1336" t="s">
        <v>165</v>
      </c>
      <c r="I1336" t="s">
        <v>90</v>
      </c>
      <c r="J1336" t="s">
        <v>158</v>
      </c>
      <c r="K1336">
        <v>5250</v>
      </c>
      <c r="L1336">
        <v>3</v>
      </c>
      <c r="M1336">
        <v>9</v>
      </c>
      <c r="N1336">
        <v>3</v>
      </c>
      <c r="O1336">
        <f>fact_bookings[[#This Row],[adults_count]]+fact_bookings[[#This Row],[children_count]]</f>
        <v>12</v>
      </c>
      <c r="P1336">
        <f>fact_bookings[[#This Row],[check_out_date]]-fact_bookings[[#This Row],[check_in_date]]</f>
        <v>5</v>
      </c>
      <c r="Q1336">
        <f>ABS(fact_bookings[[#This Row],[check_in_date]]-fact_bookings[[#This Row],[booking_date]])</f>
        <v>38</v>
      </c>
      <c r="R1336" s="10">
        <v>1050</v>
      </c>
      <c r="S1336">
        <f>fact_bookings[[#This Row],[total_room_revenue]]-fact_bookings[[#This Row],[commission_cost]]</f>
        <v>4200</v>
      </c>
      <c r="T1336" s="10">
        <f>fact_bookings[[#This Row],[number_of_rooms]]*fact_bookings[[#This Row],[LOS]]</f>
        <v>15</v>
      </c>
    </row>
    <row r="1337" spans="1:20" x14ac:dyDescent="0.2">
      <c r="A1337" t="s">
        <v>2841</v>
      </c>
      <c r="B1337" t="s">
        <v>2842</v>
      </c>
      <c r="C1337" s="1">
        <v>45417</v>
      </c>
      <c r="D1337" s="1">
        <v>45429</v>
      </c>
      <c r="E1337" s="1">
        <v>45437</v>
      </c>
      <c r="F1337" t="s">
        <v>113</v>
      </c>
      <c r="G1337" t="s">
        <v>190</v>
      </c>
      <c r="H1337" t="s">
        <v>179</v>
      </c>
      <c r="I1337" t="s">
        <v>91</v>
      </c>
      <c r="J1337" t="s">
        <v>173</v>
      </c>
      <c r="K1337">
        <v>2800</v>
      </c>
      <c r="L1337">
        <v>1</v>
      </c>
      <c r="M1337">
        <v>2</v>
      </c>
      <c r="N1337">
        <v>1</v>
      </c>
      <c r="O1337">
        <f>fact_bookings[[#This Row],[adults_count]]+fact_bookings[[#This Row],[children_count]]</f>
        <v>3</v>
      </c>
      <c r="P1337">
        <f>fact_bookings[[#This Row],[check_out_date]]-fact_bookings[[#This Row],[check_in_date]]</f>
        <v>8</v>
      </c>
      <c r="Q1337">
        <f>ABS(fact_bookings[[#This Row],[check_in_date]]-fact_bookings[[#This Row],[booking_date]])</f>
        <v>12</v>
      </c>
      <c r="R1337" s="10">
        <v>140</v>
      </c>
      <c r="S1337">
        <f>fact_bookings[[#This Row],[total_room_revenue]]-fact_bookings[[#This Row],[commission_cost]]</f>
        <v>2660</v>
      </c>
      <c r="T1337" s="10">
        <f>fact_bookings[[#This Row],[number_of_rooms]]*fact_bookings[[#This Row],[LOS]]</f>
        <v>8</v>
      </c>
    </row>
    <row r="1338" spans="1:20" x14ac:dyDescent="0.2">
      <c r="A1338" t="s">
        <v>2843</v>
      </c>
      <c r="B1338" t="s">
        <v>2844</v>
      </c>
      <c r="C1338" s="1">
        <v>45395</v>
      </c>
      <c r="D1338" s="1">
        <v>45468</v>
      </c>
      <c r="E1338" s="1">
        <v>45473</v>
      </c>
      <c r="F1338" t="s">
        <v>110</v>
      </c>
      <c r="G1338" t="s">
        <v>164</v>
      </c>
      <c r="H1338" t="s">
        <v>161</v>
      </c>
      <c r="I1338" t="s">
        <v>91</v>
      </c>
      <c r="J1338" t="s">
        <v>133</v>
      </c>
      <c r="K1338">
        <v>0</v>
      </c>
      <c r="L1338">
        <v>4</v>
      </c>
      <c r="M1338">
        <v>0</v>
      </c>
      <c r="N1338">
        <v>0</v>
      </c>
      <c r="O1338">
        <f>fact_bookings[[#This Row],[adults_count]]+fact_bookings[[#This Row],[children_count]]</f>
        <v>0</v>
      </c>
      <c r="P1338">
        <f>fact_bookings[[#This Row],[check_out_date]]-fact_bookings[[#This Row],[check_in_date]]</f>
        <v>5</v>
      </c>
      <c r="Q1338">
        <f>ABS(fact_bookings[[#This Row],[check_in_date]]-fact_bookings[[#This Row],[booking_date]])</f>
        <v>73</v>
      </c>
      <c r="R1338" s="10">
        <v>0</v>
      </c>
      <c r="S1338">
        <f>fact_bookings[[#This Row],[total_room_revenue]]-fact_bookings[[#This Row],[commission_cost]]</f>
        <v>0</v>
      </c>
      <c r="T1338" s="10">
        <f>fact_bookings[[#This Row],[number_of_rooms]]*fact_bookings[[#This Row],[LOS]]</f>
        <v>20</v>
      </c>
    </row>
    <row r="1339" spans="1:20" x14ac:dyDescent="0.2">
      <c r="A1339" t="s">
        <v>2845</v>
      </c>
      <c r="B1339" t="s">
        <v>2846</v>
      </c>
      <c r="C1339" s="1">
        <v>45437</v>
      </c>
      <c r="D1339" s="1">
        <v>45470</v>
      </c>
      <c r="E1339" s="1">
        <v>45478</v>
      </c>
      <c r="F1339" t="s">
        <v>113</v>
      </c>
      <c r="G1339" t="s">
        <v>156</v>
      </c>
      <c r="H1339" t="s">
        <v>165</v>
      </c>
      <c r="I1339" t="s">
        <v>90</v>
      </c>
      <c r="J1339" t="s">
        <v>158</v>
      </c>
      <c r="K1339">
        <v>2800</v>
      </c>
      <c r="L1339">
        <v>1</v>
      </c>
      <c r="M1339">
        <v>2</v>
      </c>
      <c r="N1339">
        <v>1</v>
      </c>
      <c r="O1339">
        <f>fact_bookings[[#This Row],[adults_count]]+fact_bookings[[#This Row],[children_count]]</f>
        <v>3</v>
      </c>
      <c r="P1339">
        <f>fact_bookings[[#This Row],[check_out_date]]-fact_bookings[[#This Row],[check_in_date]]</f>
        <v>8</v>
      </c>
      <c r="Q1339">
        <f>ABS(fact_bookings[[#This Row],[check_in_date]]-fact_bookings[[#This Row],[booking_date]])</f>
        <v>33</v>
      </c>
      <c r="R1339" s="10">
        <v>560</v>
      </c>
      <c r="S1339">
        <f>fact_bookings[[#This Row],[total_room_revenue]]-fact_bookings[[#This Row],[commission_cost]]</f>
        <v>2240</v>
      </c>
      <c r="T1339" s="10">
        <f>fact_bookings[[#This Row],[number_of_rooms]]*fact_bookings[[#This Row],[LOS]]</f>
        <v>8</v>
      </c>
    </row>
    <row r="1340" spans="1:20" x14ac:dyDescent="0.2">
      <c r="A1340" t="s">
        <v>2847</v>
      </c>
      <c r="B1340" t="s">
        <v>2848</v>
      </c>
      <c r="C1340" s="1">
        <v>45391</v>
      </c>
      <c r="D1340" s="1">
        <v>45473</v>
      </c>
      <c r="E1340" s="1">
        <v>45485</v>
      </c>
      <c r="F1340" t="s">
        <v>113</v>
      </c>
      <c r="G1340" t="s">
        <v>178</v>
      </c>
      <c r="H1340" t="s">
        <v>203</v>
      </c>
      <c r="I1340" t="s">
        <v>90</v>
      </c>
      <c r="J1340" t="s">
        <v>173</v>
      </c>
      <c r="K1340">
        <v>4200</v>
      </c>
      <c r="L1340">
        <v>1</v>
      </c>
      <c r="M1340">
        <v>2</v>
      </c>
      <c r="N1340">
        <v>0</v>
      </c>
      <c r="O1340">
        <f>fact_bookings[[#This Row],[adults_count]]+fact_bookings[[#This Row],[children_count]]</f>
        <v>2</v>
      </c>
      <c r="P1340">
        <f>fact_bookings[[#This Row],[check_out_date]]-fact_bookings[[#This Row],[check_in_date]]</f>
        <v>12</v>
      </c>
      <c r="Q1340">
        <f>ABS(fact_bookings[[#This Row],[check_in_date]]-fact_bookings[[#This Row],[booking_date]])</f>
        <v>82</v>
      </c>
      <c r="R1340" s="10">
        <v>714</v>
      </c>
      <c r="S1340">
        <f>fact_bookings[[#This Row],[total_room_revenue]]-fact_bookings[[#This Row],[commission_cost]]</f>
        <v>3486</v>
      </c>
      <c r="T1340" s="10">
        <f>fact_bookings[[#This Row],[number_of_rooms]]*fact_bookings[[#This Row],[LOS]]</f>
        <v>12</v>
      </c>
    </row>
    <row r="1341" spans="1:20" x14ac:dyDescent="0.2">
      <c r="A1341" t="s">
        <v>2849</v>
      </c>
      <c r="B1341" t="s">
        <v>2850</v>
      </c>
      <c r="C1341" s="1">
        <v>45440</v>
      </c>
      <c r="D1341" s="1">
        <v>45508</v>
      </c>
      <c r="E1341" s="1">
        <v>45510</v>
      </c>
      <c r="F1341" t="s">
        <v>110</v>
      </c>
      <c r="G1341" t="s">
        <v>168</v>
      </c>
      <c r="H1341" t="s">
        <v>157</v>
      </c>
      <c r="I1341" t="s">
        <v>90</v>
      </c>
      <c r="J1341" t="s">
        <v>158</v>
      </c>
      <c r="K1341">
        <v>2200</v>
      </c>
      <c r="L1341">
        <v>2</v>
      </c>
      <c r="M1341">
        <v>6</v>
      </c>
      <c r="N1341">
        <v>2</v>
      </c>
      <c r="O1341">
        <f>fact_bookings[[#This Row],[adults_count]]+fact_bookings[[#This Row],[children_count]]</f>
        <v>8</v>
      </c>
      <c r="P1341">
        <f>fact_bookings[[#This Row],[check_out_date]]-fact_bookings[[#This Row],[check_in_date]]</f>
        <v>2</v>
      </c>
      <c r="Q1341">
        <f>ABS(fact_bookings[[#This Row],[check_in_date]]-fact_bookings[[#This Row],[booking_date]])</f>
        <v>68</v>
      </c>
      <c r="R1341" s="10">
        <v>0</v>
      </c>
      <c r="S1341">
        <f>fact_bookings[[#This Row],[total_room_revenue]]-fact_bookings[[#This Row],[commission_cost]]</f>
        <v>2200</v>
      </c>
      <c r="T1341" s="10">
        <f>fact_bookings[[#This Row],[number_of_rooms]]*fact_bookings[[#This Row],[LOS]]</f>
        <v>4</v>
      </c>
    </row>
    <row r="1342" spans="1:20" x14ac:dyDescent="0.2">
      <c r="A1342" t="s">
        <v>2851</v>
      </c>
      <c r="B1342" t="s">
        <v>2852</v>
      </c>
      <c r="C1342" s="1">
        <v>45429</v>
      </c>
      <c r="D1342" s="1">
        <v>45489</v>
      </c>
      <c r="E1342" s="1">
        <v>45496</v>
      </c>
      <c r="F1342" t="s">
        <v>112</v>
      </c>
      <c r="G1342" t="s">
        <v>164</v>
      </c>
      <c r="H1342" t="s">
        <v>157</v>
      </c>
      <c r="I1342" t="s">
        <v>90</v>
      </c>
      <c r="J1342" t="s">
        <v>158</v>
      </c>
      <c r="K1342">
        <v>11200</v>
      </c>
      <c r="L1342">
        <v>2</v>
      </c>
      <c r="M1342">
        <v>2</v>
      </c>
      <c r="N1342">
        <v>1</v>
      </c>
      <c r="O1342">
        <f>fact_bookings[[#This Row],[adults_count]]+fact_bookings[[#This Row],[children_count]]</f>
        <v>3</v>
      </c>
      <c r="P1342">
        <f>fact_bookings[[#This Row],[check_out_date]]-fact_bookings[[#This Row],[check_in_date]]</f>
        <v>7</v>
      </c>
      <c r="Q1342">
        <f>ABS(fact_bookings[[#This Row],[check_in_date]]-fact_bookings[[#This Row],[booking_date]])</f>
        <v>60</v>
      </c>
      <c r="R1342" s="10">
        <v>0</v>
      </c>
      <c r="S1342">
        <f>fact_bookings[[#This Row],[total_room_revenue]]-fact_bookings[[#This Row],[commission_cost]]</f>
        <v>11200</v>
      </c>
      <c r="T1342" s="10">
        <f>fact_bookings[[#This Row],[number_of_rooms]]*fact_bookings[[#This Row],[LOS]]</f>
        <v>14</v>
      </c>
    </row>
    <row r="1343" spans="1:20" x14ac:dyDescent="0.2">
      <c r="A1343" t="s">
        <v>2853</v>
      </c>
      <c r="B1343" t="s">
        <v>2854</v>
      </c>
      <c r="C1343" s="1">
        <v>45422</v>
      </c>
      <c r="D1343" s="1">
        <v>45492</v>
      </c>
      <c r="E1343" s="1">
        <v>45496</v>
      </c>
      <c r="F1343" t="s">
        <v>112</v>
      </c>
      <c r="G1343" t="s">
        <v>171</v>
      </c>
      <c r="H1343" t="s">
        <v>172</v>
      </c>
      <c r="I1343" t="s">
        <v>89</v>
      </c>
      <c r="J1343" t="s">
        <v>133</v>
      </c>
      <c r="K1343">
        <v>0</v>
      </c>
      <c r="L1343">
        <v>6</v>
      </c>
      <c r="M1343">
        <v>0</v>
      </c>
      <c r="N1343">
        <v>0</v>
      </c>
      <c r="O1343">
        <f>fact_bookings[[#This Row],[adults_count]]+fact_bookings[[#This Row],[children_count]]</f>
        <v>0</v>
      </c>
      <c r="P1343">
        <f>fact_bookings[[#This Row],[check_out_date]]-fact_bookings[[#This Row],[check_in_date]]</f>
        <v>4</v>
      </c>
      <c r="Q1343">
        <f>ABS(fact_bookings[[#This Row],[check_in_date]]-fact_bookings[[#This Row],[booking_date]])</f>
        <v>70</v>
      </c>
      <c r="R1343" s="10">
        <v>0</v>
      </c>
      <c r="S1343">
        <f>fact_bookings[[#This Row],[total_room_revenue]]-fact_bookings[[#This Row],[commission_cost]]</f>
        <v>0</v>
      </c>
      <c r="T1343" s="10">
        <f>fact_bookings[[#This Row],[number_of_rooms]]*fact_bookings[[#This Row],[LOS]]</f>
        <v>24</v>
      </c>
    </row>
    <row r="1344" spans="1:20" x14ac:dyDescent="0.2">
      <c r="A1344" t="s">
        <v>2855</v>
      </c>
      <c r="B1344" t="s">
        <v>2856</v>
      </c>
      <c r="C1344" s="1">
        <v>45440</v>
      </c>
      <c r="D1344" s="1">
        <v>45480</v>
      </c>
      <c r="E1344" s="1">
        <v>45488</v>
      </c>
      <c r="F1344" t="s">
        <v>113</v>
      </c>
      <c r="G1344" t="s">
        <v>168</v>
      </c>
      <c r="H1344" t="s">
        <v>203</v>
      </c>
      <c r="I1344" t="s">
        <v>89</v>
      </c>
      <c r="J1344" t="s">
        <v>158</v>
      </c>
      <c r="K1344">
        <v>5600</v>
      </c>
      <c r="L1344">
        <v>2</v>
      </c>
      <c r="M1344">
        <v>2</v>
      </c>
      <c r="N1344">
        <v>1</v>
      </c>
      <c r="O1344">
        <f>fact_bookings[[#This Row],[adults_count]]+fact_bookings[[#This Row],[children_count]]</f>
        <v>3</v>
      </c>
      <c r="P1344">
        <f>fact_bookings[[#This Row],[check_out_date]]-fact_bookings[[#This Row],[check_in_date]]</f>
        <v>8</v>
      </c>
      <c r="Q1344">
        <f>ABS(fact_bookings[[#This Row],[check_in_date]]-fact_bookings[[#This Row],[booking_date]])</f>
        <v>40</v>
      </c>
      <c r="R1344" s="10">
        <v>952</v>
      </c>
      <c r="S1344">
        <f>fact_bookings[[#This Row],[total_room_revenue]]-fact_bookings[[#This Row],[commission_cost]]</f>
        <v>4648</v>
      </c>
      <c r="T1344" s="10">
        <f>fact_bookings[[#This Row],[number_of_rooms]]*fact_bookings[[#This Row],[LOS]]</f>
        <v>16</v>
      </c>
    </row>
    <row r="1345" spans="1:20" x14ac:dyDescent="0.2">
      <c r="A1345" t="s">
        <v>2857</v>
      </c>
      <c r="B1345" t="s">
        <v>2858</v>
      </c>
      <c r="C1345" s="1">
        <v>45373</v>
      </c>
      <c r="D1345" s="1">
        <v>45431</v>
      </c>
      <c r="E1345" s="1">
        <v>45434</v>
      </c>
      <c r="F1345" t="s">
        <v>112</v>
      </c>
      <c r="G1345" t="s">
        <v>190</v>
      </c>
      <c r="H1345" t="s">
        <v>203</v>
      </c>
      <c r="I1345" t="s">
        <v>91</v>
      </c>
      <c r="J1345" t="s">
        <v>133</v>
      </c>
      <c r="K1345">
        <v>0</v>
      </c>
      <c r="L1345">
        <v>7</v>
      </c>
      <c r="M1345">
        <v>0</v>
      </c>
      <c r="N1345">
        <v>0</v>
      </c>
      <c r="O1345">
        <f>fact_bookings[[#This Row],[adults_count]]+fact_bookings[[#This Row],[children_count]]</f>
        <v>0</v>
      </c>
      <c r="P1345">
        <f>fact_bookings[[#This Row],[check_out_date]]-fact_bookings[[#This Row],[check_in_date]]</f>
        <v>3</v>
      </c>
      <c r="Q1345">
        <f>ABS(fact_bookings[[#This Row],[check_in_date]]-fact_bookings[[#This Row],[booking_date]])</f>
        <v>58</v>
      </c>
      <c r="R1345" s="10">
        <v>0</v>
      </c>
      <c r="S1345">
        <f>fact_bookings[[#This Row],[total_room_revenue]]-fact_bookings[[#This Row],[commission_cost]]</f>
        <v>0</v>
      </c>
      <c r="T1345" s="10">
        <f>fact_bookings[[#This Row],[number_of_rooms]]*fact_bookings[[#This Row],[LOS]]</f>
        <v>21</v>
      </c>
    </row>
    <row r="1346" spans="1:20" x14ac:dyDescent="0.2">
      <c r="A1346" t="s">
        <v>2859</v>
      </c>
      <c r="B1346" t="s">
        <v>2860</v>
      </c>
      <c r="C1346" s="1">
        <v>45411</v>
      </c>
      <c r="D1346" s="1">
        <v>45425</v>
      </c>
      <c r="E1346" s="1">
        <v>45433</v>
      </c>
      <c r="F1346" t="s">
        <v>113</v>
      </c>
      <c r="G1346" t="s">
        <v>156</v>
      </c>
      <c r="H1346" t="s">
        <v>228</v>
      </c>
      <c r="I1346" t="s">
        <v>89</v>
      </c>
      <c r="J1346" t="s">
        <v>158</v>
      </c>
      <c r="K1346">
        <v>8400</v>
      </c>
      <c r="L1346">
        <v>3</v>
      </c>
      <c r="M1346">
        <v>6</v>
      </c>
      <c r="N1346">
        <v>3</v>
      </c>
      <c r="O1346">
        <f>fact_bookings[[#This Row],[adults_count]]+fact_bookings[[#This Row],[children_count]]</f>
        <v>9</v>
      </c>
      <c r="P1346">
        <f>fact_bookings[[#This Row],[check_out_date]]-fact_bookings[[#This Row],[check_in_date]]</f>
        <v>8</v>
      </c>
      <c r="Q1346">
        <f>ABS(fact_bookings[[#This Row],[check_in_date]]-fact_bookings[[#This Row],[booking_date]])</f>
        <v>14</v>
      </c>
      <c r="R1346" s="10">
        <v>840</v>
      </c>
      <c r="S1346">
        <f>fact_bookings[[#This Row],[total_room_revenue]]-fact_bookings[[#This Row],[commission_cost]]</f>
        <v>7560</v>
      </c>
      <c r="T1346" s="10">
        <f>fact_bookings[[#This Row],[number_of_rooms]]*fact_bookings[[#This Row],[LOS]]</f>
        <v>24</v>
      </c>
    </row>
    <row r="1347" spans="1:20" x14ac:dyDescent="0.2">
      <c r="A1347" t="s">
        <v>2861</v>
      </c>
      <c r="B1347" t="s">
        <v>2862</v>
      </c>
      <c r="C1347" s="1">
        <v>45410</v>
      </c>
      <c r="D1347" s="1">
        <v>45474</v>
      </c>
      <c r="E1347" s="1">
        <v>45476</v>
      </c>
      <c r="F1347" t="s">
        <v>114</v>
      </c>
      <c r="G1347" t="s">
        <v>185</v>
      </c>
      <c r="H1347" t="s">
        <v>182</v>
      </c>
      <c r="I1347" t="s">
        <v>93</v>
      </c>
      <c r="J1347" t="s">
        <v>158</v>
      </c>
      <c r="K1347">
        <v>4800</v>
      </c>
      <c r="L1347">
        <v>2</v>
      </c>
      <c r="M1347">
        <v>2</v>
      </c>
      <c r="N1347">
        <v>1</v>
      </c>
      <c r="O1347">
        <f>fact_bookings[[#This Row],[adults_count]]+fact_bookings[[#This Row],[children_count]]</f>
        <v>3</v>
      </c>
      <c r="P1347">
        <f>fact_bookings[[#This Row],[check_out_date]]-fact_bookings[[#This Row],[check_in_date]]</f>
        <v>2</v>
      </c>
      <c r="Q1347">
        <f>ABS(fact_bookings[[#This Row],[check_in_date]]-fact_bookings[[#This Row],[booking_date]])</f>
        <v>64</v>
      </c>
      <c r="R1347" s="10">
        <v>0</v>
      </c>
      <c r="S1347">
        <f>fact_bookings[[#This Row],[total_room_revenue]]-fact_bookings[[#This Row],[commission_cost]]</f>
        <v>4800</v>
      </c>
      <c r="T1347" s="10">
        <f>fact_bookings[[#This Row],[number_of_rooms]]*fact_bookings[[#This Row],[LOS]]</f>
        <v>4</v>
      </c>
    </row>
    <row r="1348" spans="1:20" x14ac:dyDescent="0.2">
      <c r="A1348" t="s">
        <v>2863</v>
      </c>
      <c r="B1348" t="s">
        <v>2864</v>
      </c>
      <c r="C1348" s="1">
        <v>45434</v>
      </c>
      <c r="D1348" s="1">
        <v>45476</v>
      </c>
      <c r="E1348" s="1">
        <v>45481</v>
      </c>
      <c r="F1348" t="s">
        <v>113</v>
      </c>
      <c r="G1348" t="s">
        <v>190</v>
      </c>
      <c r="H1348" t="s">
        <v>157</v>
      </c>
      <c r="I1348" t="s">
        <v>90</v>
      </c>
      <c r="J1348" t="s">
        <v>158</v>
      </c>
      <c r="K1348">
        <v>1750</v>
      </c>
      <c r="L1348">
        <v>1</v>
      </c>
      <c r="M1348">
        <v>2</v>
      </c>
      <c r="N1348">
        <v>0</v>
      </c>
      <c r="O1348">
        <f>fact_bookings[[#This Row],[adults_count]]+fact_bookings[[#This Row],[children_count]]</f>
        <v>2</v>
      </c>
      <c r="P1348">
        <f>fact_bookings[[#This Row],[check_out_date]]-fact_bookings[[#This Row],[check_in_date]]</f>
        <v>5</v>
      </c>
      <c r="Q1348">
        <f>ABS(fact_bookings[[#This Row],[check_in_date]]-fact_bookings[[#This Row],[booking_date]])</f>
        <v>42</v>
      </c>
      <c r="R1348" s="10">
        <v>0</v>
      </c>
      <c r="S1348">
        <f>fact_bookings[[#This Row],[total_room_revenue]]-fact_bookings[[#This Row],[commission_cost]]</f>
        <v>1750</v>
      </c>
      <c r="T1348" s="10">
        <f>fact_bookings[[#This Row],[number_of_rooms]]*fact_bookings[[#This Row],[LOS]]</f>
        <v>5</v>
      </c>
    </row>
    <row r="1349" spans="1:20" x14ac:dyDescent="0.2">
      <c r="A1349" t="s">
        <v>2865</v>
      </c>
      <c r="B1349" t="s">
        <v>2866</v>
      </c>
      <c r="C1349" s="1">
        <v>45419</v>
      </c>
      <c r="D1349" s="1">
        <v>45463</v>
      </c>
      <c r="E1349" s="1">
        <v>45471</v>
      </c>
      <c r="F1349" t="s">
        <v>113</v>
      </c>
      <c r="G1349" t="s">
        <v>168</v>
      </c>
      <c r="H1349" t="s">
        <v>172</v>
      </c>
      <c r="I1349" t="s">
        <v>90</v>
      </c>
      <c r="J1349" t="s">
        <v>158</v>
      </c>
      <c r="K1349">
        <v>5600</v>
      </c>
      <c r="L1349">
        <v>2</v>
      </c>
      <c r="M1349">
        <v>2</v>
      </c>
      <c r="N1349">
        <v>2</v>
      </c>
      <c r="O1349">
        <f>fact_bookings[[#This Row],[adults_count]]+fact_bookings[[#This Row],[children_count]]</f>
        <v>4</v>
      </c>
      <c r="P1349">
        <f>fact_bookings[[#This Row],[check_out_date]]-fact_bookings[[#This Row],[check_in_date]]</f>
        <v>8</v>
      </c>
      <c r="Q1349">
        <f>ABS(fact_bookings[[#This Row],[check_in_date]]-fact_bookings[[#This Row],[booking_date]])</f>
        <v>44</v>
      </c>
      <c r="R1349" s="10">
        <v>0</v>
      </c>
      <c r="S1349">
        <f>fact_bookings[[#This Row],[total_room_revenue]]-fact_bookings[[#This Row],[commission_cost]]</f>
        <v>5600</v>
      </c>
      <c r="T1349" s="10">
        <f>fact_bookings[[#This Row],[number_of_rooms]]*fact_bookings[[#This Row],[LOS]]</f>
        <v>16</v>
      </c>
    </row>
    <row r="1350" spans="1:20" x14ac:dyDescent="0.2">
      <c r="A1350" t="s">
        <v>2867</v>
      </c>
      <c r="B1350" t="s">
        <v>2868</v>
      </c>
      <c r="C1350" s="1">
        <v>45368</v>
      </c>
      <c r="D1350" s="1">
        <v>45441</v>
      </c>
      <c r="E1350" s="1">
        <v>45442</v>
      </c>
      <c r="F1350" t="s">
        <v>113</v>
      </c>
      <c r="G1350" t="s">
        <v>171</v>
      </c>
      <c r="H1350" t="s">
        <v>203</v>
      </c>
      <c r="I1350" t="s">
        <v>93</v>
      </c>
      <c r="J1350" t="s">
        <v>158</v>
      </c>
      <c r="K1350">
        <v>700</v>
      </c>
      <c r="L1350">
        <v>2</v>
      </c>
      <c r="M1350">
        <v>4</v>
      </c>
      <c r="N1350">
        <v>0</v>
      </c>
      <c r="O1350">
        <f>fact_bookings[[#This Row],[adults_count]]+fact_bookings[[#This Row],[children_count]]</f>
        <v>4</v>
      </c>
      <c r="P1350">
        <f>fact_bookings[[#This Row],[check_out_date]]-fact_bookings[[#This Row],[check_in_date]]</f>
        <v>1</v>
      </c>
      <c r="Q1350">
        <f>ABS(fact_bookings[[#This Row],[check_in_date]]-fact_bookings[[#This Row],[booking_date]])</f>
        <v>73</v>
      </c>
      <c r="R1350" s="10">
        <v>119</v>
      </c>
      <c r="S1350">
        <f>fact_bookings[[#This Row],[total_room_revenue]]-fact_bookings[[#This Row],[commission_cost]]</f>
        <v>581</v>
      </c>
      <c r="T1350" s="10">
        <f>fact_bookings[[#This Row],[number_of_rooms]]*fact_bookings[[#This Row],[LOS]]</f>
        <v>2</v>
      </c>
    </row>
    <row r="1351" spans="1:20" x14ac:dyDescent="0.2">
      <c r="A1351" t="s">
        <v>2869</v>
      </c>
      <c r="B1351" t="s">
        <v>2870</v>
      </c>
      <c r="C1351" s="1">
        <v>45400</v>
      </c>
      <c r="D1351" s="1">
        <v>45411</v>
      </c>
      <c r="E1351" s="1">
        <v>45423</v>
      </c>
      <c r="F1351" t="s">
        <v>113</v>
      </c>
      <c r="G1351" t="s">
        <v>178</v>
      </c>
      <c r="H1351" t="s">
        <v>161</v>
      </c>
      <c r="I1351" t="s">
        <v>90</v>
      </c>
      <c r="J1351" t="s">
        <v>158</v>
      </c>
      <c r="K1351">
        <v>8400</v>
      </c>
      <c r="L1351">
        <v>2</v>
      </c>
      <c r="M1351">
        <v>6</v>
      </c>
      <c r="N1351">
        <v>1</v>
      </c>
      <c r="O1351">
        <f>fact_bookings[[#This Row],[adults_count]]+fact_bookings[[#This Row],[children_count]]</f>
        <v>7</v>
      </c>
      <c r="P1351">
        <f>fact_bookings[[#This Row],[check_out_date]]-fact_bookings[[#This Row],[check_in_date]]</f>
        <v>12</v>
      </c>
      <c r="Q1351">
        <f>ABS(fact_bookings[[#This Row],[check_in_date]]-fact_bookings[[#This Row],[booking_date]])</f>
        <v>11</v>
      </c>
      <c r="R1351" s="10">
        <v>1260</v>
      </c>
      <c r="S1351">
        <f>fact_bookings[[#This Row],[total_room_revenue]]-fact_bookings[[#This Row],[commission_cost]]</f>
        <v>7140</v>
      </c>
      <c r="T1351" s="10">
        <f>fact_bookings[[#This Row],[number_of_rooms]]*fact_bookings[[#This Row],[LOS]]</f>
        <v>24</v>
      </c>
    </row>
    <row r="1352" spans="1:20" x14ac:dyDescent="0.2">
      <c r="A1352" t="s">
        <v>2871</v>
      </c>
      <c r="B1352" t="s">
        <v>2872</v>
      </c>
      <c r="C1352" s="1">
        <v>45427</v>
      </c>
      <c r="D1352" s="1">
        <v>45508</v>
      </c>
      <c r="E1352" s="1">
        <v>45512</v>
      </c>
      <c r="F1352" t="s">
        <v>113</v>
      </c>
      <c r="G1352" t="s">
        <v>171</v>
      </c>
      <c r="H1352" t="s">
        <v>182</v>
      </c>
      <c r="I1352" t="s">
        <v>92</v>
      </c>
      <c r="J1352" t="s">
        <v>134</v>
      </c>
      <c r="K1352">
        <v>1400</v>
      </c>
      <c r="L1352">
        <v>1</v>
      </c>
      <c r="M1352">
        <v>2</v>
      </c>
      <c r="N1352">
        <v>1</v>
      </c>
      <c r="O1352">
        <f>fact_bookings[[#This Row],[adults_count]]+fact_bookings[[#This Row],[children_count]]</f>
        <v>3</v>
      </c>
      <c r="P1352">
        <f>fact_bookings[[#This Row],[check_out_date]]-fact_bookings[[#This Row],[check_in_date]]</f>
        <v>4</v>
      </c>
      <c r="Q1352">
        <f>ABS(fact_bookings[[#This Row],[check_in_date]]-fact_bookings[[#This Row],[booking_date]])</f>
        <v>81</v>
      </c>
      <c r="R1352" s="10">
        <v>0</v>
      </c>
      <c r="S1352">
        <f>fact_bookings[[#This Row],[total_room_revenue]]-fact_bookings[[#This Row],[commission_cost]]</f>
        <v>1400</v>
      </c>
      <c r="T1352" s="10">
        <f>fact_bookings[[#This Row],[number_of_rooms]]*fact_bookings[[#This Row],[LOS]]</f>
        <v>4</v>
      </c>
    </row>
    <row r="1353" spans="1:20" x14ac:dyDescent="0.2">
      <c r="A1353" t="s">
        <v>2873</v>
      </c>
      <c r="B1353" t="s">
        <v>2874</v>
      </c>
      <c r="C1353" s="1">
        <v>45416</v>
      </c>
      <c r="D1353" s="1">
        <v>45440</v>
      </c>
      <c r="E1353" s="1">
        <v>45453</v>
      </c>
      <c r="F1353" t="s">
        <v>113</v>
      </c>
      <c r="G1353" t="s">
        <v>185</v>
      </c>
      <c r="H1353" t="s">
        <v>172</v>
      </c>
      <c r="I1353" t="s">
        <v>92</v>
      </c>
      <c r="J1353" t="s">
        <v>158</v>
      </c>
      <c r="K1353">
        <v>9100</v>
      </c>
      <c r="L1353">
        <v>2</v>
      </c>
      <c r="M1353">
        <v>2</v>
      </c>
      <c r="N1353">
        <v>2</v>
      </c>
      <c r="O1353">
        <f>fact_bookings[[#This Row],[adults_count]]+fact_bookings[[#This Row],[children_count]]</f>
        <v>4</v>
      </c>
      <c r="P1353">
        <f>fact_bookings[[#This Row],[check_out_date]]-fact_bookings[[#This Row],[check_in_date]]</f>
        <v>13</v>
      </c>
      <c r="Q1353">
        <f>ABS(fact_bookings[[#This Row],[check_in_date]]-fact_bookings[[#This Row],[booking_date]])</f>
        <v>24</v>
      </c>
      <c r="R1353" s="10">
        <v>0</v>
      </c>
      <c r="S1353">
        <f>fact_bookings[[#This Row],[total_room_revenue]]-fact_bookings[[#This Row],[commission_cost]]</f>
        <v>9100</v>
      </c>
      <c r="T1353" s="10">
        <f>fact_bookings[[#This Row],[number_of_rooms]]*fact_bookings[[#This Row],[LOS]]</f>
        <v>26</v>
      </c>
    </row>
    <row r="1354" spans="1:20" x14ac:dyDescent="0.2">
      <c r="A1354" t="s">
        <v>2875</v>
      </c>
      <c r="B1354" t="s">
        <v>2876</v>
      </c>
      <c r="C1354" s="1">
        <v>45367</v>
      </c>
      <c r="D1354" s="1">
        <v>45410</v>
      </c>
      <c r="E1354" s="1">
        <v>45411</v>
      </c>
      <c r="F1354" t="s">
        <v>113</v>
      </c>
      <c r="G1354" t="s">
        <v>185</v>
      </c>
      <c r="H1354" t="s">
        <v>165</v>
      </c>
      <c r="I1354" t="s">
        <v>89</v>
      </c>
      <c r="J1354" t="s">
        <v>158</v>
      </c>
      <c r="K1354">
        <v>700</v>
      </c>
      <c r="L1354">
        <v>2</v>
      </c>
      <c r="M1354">
        <v>2</v>
      </c>
      <c r="N1354">
        <v>0</v>
      </c>
      <c r="O1354">
        <f>fact_bookings[[#This Row],[adults_count]]+fact_bookings[[#This Row],[children_count]]</f>
        <v>2</v>
      </c>
      <c r="P1354">
        <f>fact_bookings[[#This Row],[check_out_date]]-fact_bookings[[#This Row],[check_in_date]]</f>
        <v>1</v>
      </c>
      <c r="Q1354">
        <f>ABS(fact_bookings[[#This Row],[check_in_date]]-fact_bookings[[#This Row],[booking_date]])</f>
        <v>43</v>
      </c>
      <c r="R1354" s="10">
        <v>140</v>
      </c>
      <c r="S1354">
        <f>fact_bookings[[#This Row],[total_room_revenue]]-fact_bookings[[#This Row],[commission_cost]]</f>
        <v>560</v>
      </c>
      <c r="T1354" s="10">
        <f>fact_bookings[[#This Row],[number_of_rooms]]*fact_bookings[[#This Row],[LOS]]</f>
        <v>2</v>
      </c>
    </row>
    <row r="1355" spans="1:20" x14ac:dyDescent="0.2">
      <c r="A1355" t="s">
        <v>2877</v>
      </c>
      <c r="B1355" t="s">
        <v>2878</v>
      </c>
      <c r="C1355" s="1">
        <v>45432</v>
      </c>
      <c r="D1355" s="1">
        <v>45510</v>
      </c>
      <c r="E1355" s="1">
        <v>45514</v>
      </c>
      <c r="F1355" t="s">
        <v>112</v>
      </c>
      <c r="G1355" t="s">
        <v>156</v>
      </c>
      <c r="H1355" t="s">
        <v>179</v>
      </c>
      <c r="I1355" t="s">
        <v>89</v>
      </c>
      <c r="J1355" t="s">
        <v>158</v>
      </c>
      <c r="K1355">
        <v>3200</v>
      </c>
      <c r="L1355">
        <v>1</v>
      </c>
      <c r="M1355">
        <v>2</v>
      </c>
      <c r="N1355">
        <v>0</v>
      </c>
      <c r="O1355">
        <f>fact_bookings[[#This Row],[adults_count]]+fact_bookings[[#This Row],[children_count]]</f>
        <v>2</v>
      </c>
      <c r="P1355">
        <f>fact_bookings[[#This Row],[check_out_date]]-fact_bookings[[#This Row],[check_in_date]]</f>
        <v>4</v>
      </c>
      <c r="Q1355">
        <f>ABS(fact_bookings[[#This Row],[check_in_date]]-fact_bookings[[#This Row],[booking_date]])</f>
        <v>78</v>
      </c>
      <c r="R1355" s="10">
        <v>160</v>
      </c>
      <c r="S1355">
        <f>fact_bookings[[#This Row],[total_room_revenue]]-fact_bookings[[#This Row],[commission_cost]]</f>
        <v>3040</v>
      </c>
      <c r="T1355" s="10">
        <f>fact_bookings[[#This Row],[number_of_rooms]]*fact_bookings[[#This Row],[LOS]]</f>
        <v>4</v>
      </c>
    </row>
    <row r="1356" spans="1:20" x14ac:dyDescent="0.2">
      <c r="A1356" t="s">
        <v>2879</v>
      </c>
      <c r="B1356" t="s">
        <v>2880</v>
      </c>
      <c r="C1356" s="1">
        <v>45354</v>
      </c>
      <c r="D1356" s="1">
        <v>45408</v>
      </c>
      <c r="E1356" s="1">
        <v>45411</v>
      </c>
      <c r="F1356" t="s">
        <v>112</v>
      </c>
      <c r="G1356" t="s">
        <v>190</v>
      </c>
      <c r="H1356" t="s">
        <v>228</v>
      </c>
      <c r="I1356" t="s">
        <v>90</v>
      </c>
      <c r="J1356" t="s">
        <v>134</v>
      </c>
      <c r="K1356">
        <v>7200</v>
      </c>
      <c r="L1356">
        <v>3</v>
      </c>
      <c r="M1356">
        <v>3</v>
      </c>
      <c r="N1356">
        <v>2</v>
      </c>
      <c r="O1356">
        <f>fact_bookings[[#This Row],[adults_count]]+fact_bookings[[#This Row],[children_count]]</f>
        <v>5</v>
      </c>
      <c r="P1356">
        <f>fact_bookings[[#This Row],[check_out_date]]-fact_bookings[[#This Row],[check_in_date]]</f>
        <v>3</v>
      </c>
      <c r="Q1356">
        <f>ABS(fact_bookings[[#This Row],[check_in_date]]-fact_bookings[[#This Row],[booking_date]])</f>
        <v>54</v>
      </c>
      <c r="R1356" s="10">
        <v>720</v>
      </c>
      <c r="S1356">
        <f>fact_bookings[[#This Row],[total_room_revenue]]-fact_bookings[[#This Row],[commission_cost]]</f>
        <v>6480</v>
      </c>
      <c r="T1356" s="10">
        <f>fact_bookings[[#This Row],[number_of_rooms]]*fact_bookings[[#This Row],[LOS]]</f>
        <v>9</v>
      </c>
    </row>
    <row r="1357" spans="1:20" x14ac:dyDescent="0.2">
      <c r="A1357" t="s">
        <v>2881</v>
      </c>
      <c r="B1357" t="s">
        <v>2882</v>
      </c>
      <c r="C1357" s="1">
        <v>45389</v>
      </c>
      <c r="D1357" s="1">
        <v>45401</v>
      </c>
      <c r="E1357" s="1">
        <v>45406</v>
      </c>
      <c r="F1357" t="s">
        <v>113</v>
      </c>
      <c r="G1357" t="s">
        <v>156</v>
      </c>
      <c r="H1357" t="s">
        <v>179</v>
      </c>
      <c r="I1357" t="s">
        <v>92</v>
      </c>
      <c r="J1357" t="s">
        <v>158</v>
      </c>
      <c r="K1357">
        <v>3500</v>
      </c>
      <c r="L1357">
        <v>2</v>
      </c>
      <c r="M1357">
        <v>2</v>
      </c>
      <c r="N1357">
        <v>2</v>
      </c>
      <c r="O1357">
        <f>fact_bookings[[#This Row],[adults_count]]+fact_bookings[[#This Row],[children_count]]</f>
        <v>4</v>
      </c>
      <c r="P1357">
        <f>fact_bookings[[#This Row],[check_out_date]]-fact_bookings[[#This Row],[check_in_date]]</f>
        <v>5</v>
      </c>
      <c r="Q1357">
        <f>ABS(fact_bookings[[#This Row],[check_in_date]]-fact_bookings[[#This Row],[booking_date]])</f>
        <v>12</v>
      </c>
      <c r="R1357" s="10">
        <v>175</v>
      </c>
      <c r="S1357">
        <f>fact_bookings[[#This Row],[total_room_revenue]]-fact_bookings[[#This Row],[commission_cost]]</f>
        <v>3325</v>
      </c>
      <c r="T1357" s="10">
        <f>fact_bookings[[#This Row],[number_of_rooms]]*fact_bookings[[#This Row],[LOS]]</f>
        <v>10</v>
      </c>
    </row>
    <row r="1358" spans="1:20" x14ac:dyDescent="0.2">
      <c r="A1358" t="s">
        <v>2883</v>
      </c>
      <c r="B1358" t="s">
        <v>2884</v>
      </c>
      <c r="C1358" s="1">
        <v>45436</v>
      </c>
      <c r="D1358" s="1">
        <v>45436</v>
      </c>
      <c r="E1358" s="1">
        <v>45438</v>
      </c>
      <c r="F1358" t="s">
        <v>113</v>
      </c>
      <c r="G1358" t="s">
        <v>171</v>
      </c>
      <c r="H1358" t="s">
        <v>228</v>
      </c>
      <c r="I1358" t="s">
        <v>91</v>
      </c>
      <c r="J1358" t="s">
        <v>158</v>
      </c>
      <c r="K1358">
        <v>700</v>
      </c>
      <c r="L1358">
        <v>1</v>
      </c>
      <c r="M1358">
        <v>2</v>
      </c>
      <c r="N1358">
        <v>0</v>
      </c>
      <c r="O1358">
        <f>fact_bookings[[#This Row],[adults_count]]+fact_bookings[[#This Row],[children_count]]</f>
        <v>2</v>
      </c>
      <c r="P1358">
        <f>fact_bookings[[#This Row],[check_out_date]]-fact_bookings[[#This Row],[check_in_date]]</f>
        <v>2</v>
      </c>
      <c r="Q1358">
        <f>ABS(fact_bookings[[#This Row],[check_in_date]]-fact_bookings[[#This Row],[booking_date]])</f>
        <v>0</v>
      </c>
      <c r="R1358" s="10">
        <v>70</v>
      </c>
      <c r="S1358">
        <f>fact_bookings[[#This Row],[total_room_revenue]]-fact_bookings[[#This Row],[commission_cost]]</f>
        <v>630</v>
      </c>
      <c r="T1358" s="10">
        <f>fact_bookings[[#This Row],[number_of_rooms]]*fact_bookings[[#This Row],[LOS]]</f>
        <v>2</v>
      </c>
    </row>
    <row r="1359" spans="1:20" x14ac:dyDescent="0.2">
      <c r="A1359" t="s">
        <v>2885</v>
      </c>
      <c r="B1359" t="s">
        <v>2886</v>
      </c>
      <c r="C1359" s="1">
        <v>45402</v>
      </c>
      <c r="D1359" s="1">
        <v>45435</v>
      </c>
      <c r="E1359" s="1">
        <v>45437</v>
      </c>
      <c r="F1359" t="s">
        <v>111</v>
      </c>
      <c r="G1359" t="s">
        <v>190</v>
      </c>
      <c r="H1359" t="s">
        <v>165</v>
      </c>
      <c r="I1359" t="s">
        <v>92</v>
      </c>
      <c r="J1359" t="s">
        <v>173</v>
      </c>
      <c r="K1359">
        <v>6600</v>
      </c>
      <c r="L1359">
        <v>3</v>
      </c>
      <c r="M1359">
        <v>3</v>
      </c>
      <c r="N1359">
        <v>3</v>
      </c>
      <c r="O1359">
        <f>fact_bookings[[#This Row],[adults_count]]+fact_bookings[[#This Row],[children_count]]</f>
        <v>6</v>
      </c>
      <c r="P1359">
        <f>fact_bookings[[#This Row],[check_out_date]]-fact_bookings[[#This Row],[check_in_date]]</f>
        <v>2</v>
      </c>
      <c r="Q1359">
        <f>ABS(fact_bookings[[#This Row],[check_in_date]]-fact_bookings[[#This Row],[booking_date]])</f>
        <v>33</v>
      </c>
      <c r="R1359" s="10">
        <v>1320</v>
      </c>
      <c r="S1359">
        <f>fact_bookings[[#This Row],[total_room_revenue]]-fact_bookings[[#This Row],[commission_cost]]</f>
        <v>5280</v>
      </c>
      <c r="T1359" s="10">
        <f>fact_bookings[[#This Row],[number_of_rooms]]*fact_bookings[[#This Row],[LOS]]</f>
        <v>6</v>
      </c>
    </row>
    <row r="1360" spans="1:20" x14ac:dyDescent="0.2">
      <c r="A1360" t="s">
        <v>2887</v>
      </c>
      <c r="B1360" t="s">
        <v>2888</v>
      </c>
      <c r="C1360" s="1">
        <v>45439</v>
      </c>
      <c r="D1360" s="1">
        <v>45446</v>
      </c>
      <c r="E1360" s="1">
        <v>45452</v>
      </c>
      <c r="F1360" t="s">
        <v>113</v>
      </c>
      <c r="G1360" t="s">
        <v>178</v>
      </c>
      <c r="H1360" t="s">
        <v>165</v>
      </c>
      <c r="I1360" t="s">
        <v>93</v>
      </c>
      <c r="J1360" t="s">
        <v>158</v>
      </c>
      <c r="K1360">
        <v>4200</v>
      </c>
      <c r="L1360">
        <v>2</v>
      </c>
      <c r="M1360">
        <v>4</v>
      </c>
      <c r="N1360">
        <v>3</v>
      </c>
      <c r="O1360">
        <f>fact_bookings[[#This Row],[adults_count]]+fact_bookings[[#This Row],[children_count]]</f>
        <v>7</v>
      </c>
      <c r="P1360">
        <f>fact_bookings[[#This Row],[check_out_date]]-fact_bookings[[#This Row],[check_in_date]]</f>
        <v>6</v>
      </c>
      <c r="Q1360">
        <f>ABS(fact_bookings[[#This Row],[check_in_date]]-fact_bookings[[#This Row],[booking_date]])</f>
        <v>7</v>
      </c>
      <c r="R1360" s="10">
        <v>840</v>
      </c>
      <c r="S1360">
        <f>fact_bookings[[#This Row],[total_room_revenue]]-fact_bookings[[#This Row],[commission_cost]]</f>
        <v>3360</v>
      </c>
      <c r="T1360" s="10">
        <f>fact_bookings[[#This Row],[number_of_rooms]]*fact_bookings[[#This Row],[LOS]]</f>
        <v>12</v>
      </c>
    </row>
    <row r="1361" spans="1:20" x14ac:dyDescent="0.2">
      <c r="A1361" t="s">
        <v>2889</v>
      </c>
      <c r="B1361" t="s">
        <v>2890</v>
      </c>
      <c r="C1361" s="1">
        <v>45443</v>
      </c>
      <c r="D1361" s="1">
        <v>45506</v>
      </c>
      <c r="E1361" s="1">
        <v>45512</v>
      </c>
      <c r="F1361" t="s">
        <v>113</v>
      </c>
      <c r="G1361" t="s">
        <v>164</v>
      </c>
      <c r="H1361" t="s">
        <v>165</v>
      </c>
      <c r="I1361" t="s">
        <v>89</v>
      </c>
      <c r="J1361" t="s">
        <v>158</v>
      </c>
      <c r="K1361">
        <v>2100</v>
      </c>
      <c r="L1361">
        <v>1</v>
      </c>
      <c r="M1361">
        <v>3</v>
      </c>
      <c r="N1361">
        <v>2</v>
      </c>
      <c r="O1361">
        <f>fact_bookings[[#This Row],[adults_count]]+fact_bookings[[#This Row],[children_count]]</f>
        <v>5</v>
      </c>
      <c r="P1361">
        <f>fact_bookings[[#This Row],[check_out_date]]-fact_bookings[[#This Row],[check_in_date]]</f>
        <v>6</v>
      </c>
      <c r="Q1361">
        <f>ABS(fact_bookings[[#This Row],[check_in_date]]-fact_bookings[[#This Row],[booking_date]])</f>
        <v>63</v>
      </c>
      <c r="R1361" s="10">
        <v>420</v>
      </c>
      <c r="S1361">
        <f>fact_bookings[[#This Row],[total_room_revenue]]-fact_bookings[[#This Row],[commission_cost]]</f>
        <v>1680</v>
      </c>
      <c r="T1361" s="10">
        <f>fact_bookings[[#This Row],[number_of_rooms]]*fact_bookings[[#This Row],[LOS]]</f>
        <v>6</v>
      </c>
    </row>
    <row r="1362" spans="1:20" x14ac:dyDescent="0.2">
      <c r="A1362" t="s">
        <v>2891</v>
      </c>
      <c r="B1362" t="s">
        <v>2892</v>
      </c>
      <c r="C1362" s="1">
        <v>45423</v>
      </c>
      <c r="D1362" s="1">
        <v>45473</v>
      </c>
      <c r="E1362" s="1">
        <v>45478</v>
      </c>
      <c r="F1362" t="s">
        <v>113</v>
      </c>
      <c r="G1362" t="s">
        <v>164</v>
      </c>
      <c r="H1362" t="s">
        <v>165</v>
      </c>
      <c r="I1362" t="s">
        <v>92</v>
      </c>
      <c r="J1362" t="s">
        <v>158</v>
      </c>
      <c r="K1362">
        <v>3500</v>
      </c>
      <c r="L1362">
        <v>2</v>
      </c>
      <c r="M1362">
        <v>2</v>
      </c>
      <c r="N1362">
        <v>2</v>
      </c>
      <c r="O1362">
        <f>fact_bookings[[#This Row],[adults_count]]+fact_bookings[[#This Row],[children_count]]</f>
        <v>4</v>
      </c>
      <c r="P1362">
        <f>fact_bookings[[#This Row],[check_out_date]]-fact_bookings[[#This Row],[check_in_date]]</f>
        <v>5</v>
      </c>
      <c r="Q1362">
        <f>ABS(fact_bookings[[#This Row],[check_in_date]]-fact_bookings[[#This Row],[booking_date]])</f>
        <v>50</v>
      </c>
      <c r="R1362" s="10">
        <v>700</v>
      </c>
      <c r="S1362">
        <f>fact_bookings[[#This Row],[total_room_revenue]]-fact_bookings[[#This Row],[commission_cost]]</f>
        <v>2800</v>
      </c>
      <c r="T1362" s="10">
        <f>fact_bookings[[#This Row],[number_of_rooms]]*fact_bookings[[#This Row],[LOS]]</f>
        <v>10</v>
      </c>
    </row>
    <row r="1363" spans="1:20" x14ac:dyDescent="0.2">
      <c r="A1363" t="s">
        <v>2893</v>
      </c>
      <c r="B1363" t="s">
        <v>2894</v>
      </c>
      <c r="C1363" s="1">
        <v>45414</v>
      </c>
      <c r="D1363" s="1">
        <v>45487</v>
      </c>
      <c r="E1363" s="1">
        <v>45499</v>
      </c>
      <c r="F1363" t="s">
        <v>114</v>
      </c>
      <c r="G1363" t="s">
        <v>168</v>
      </c>
      <c r="H1363" t="s">
        <v>157</v>
      </c>
      <c r="I1363" t="s">
        <v>90</v>
      </c>
      <c r="J1363" t="s">
        <v>158</v>
      </c>
      <c r="K1363">
        <v>28800</v>
      </c>
      <c r="L1363">
        <v>2</v>
      </c>
      <c r="M1363">
        <v>2</v>
      </c>
      <c r="N1363">
        <v>1</v>
      </c>
      <c r="O1363">
        <f>fact_bookings[[#This Row],[adults_count]]+fact_bookings[[#This Row],[children_count]]</f>
        <v>3</v>
      </c>
      <c r="P1363">
        <f>fact_bookings[[#This Row],[check_out_date]]-fact_bookings[[#This Row],[check_in_date]]</f>
        <v>12</v>
      </c>
      <c r="Q1363">
        <f>ABS(fact_bookings[[#This Row],[check_in_date]]-fact_bookings[[#This Row],[booking_date]])</f>
        <v>73</v>
      </c>
      <c r="R1363" s="10">
        <v>0</v>
      </c>
      <c r="S1363">
        <f>fact_bookings[[#This Row],[total_room_revenue]]-fact_bookings[[#This Row],[commission_cost]]</f>
        <v>28800</v>
      </c>
      <c r="T1363" s="10">
        <f>fact_bookings[[#This Row],[number_of_rooms]]*fact_bookings[[#This Row],[LOS]]</f>
        <v>24</v>
      </c>
    </row>
    <row r="1364" spans="1:20" x14ac:dyDescent="0.2">
      <c r="A1364" t="s">
        <v>2895</v>
      </c>
      <c r="B1364" t="s">
        <v>2896</v>
      </c>
      <c r="C1364" s="1">
        <v>45410</v>
      </c>
      <c r="D1364" s="1">
        <v>45467</v>
      </c>
      <c r="E1364" s="1">
        <v>45481</v>
      </c>
      <c r="F1364" t="s">
        <v>113</v>
      </c>
      <c r="G1364" t="s">
        <v>185</v>
      </c>
      <c r="H1364" t="s">
        <v>203</v>
      </c>
      <c r="I1364" t="s">
        <v>92</v>
      </c>
      <c r="J1364" t="s">
        <v>158</v>
      </c>
      <c r="K1364">
        <v>9800</v>
      </c>
      <c r="L1364">
        <v>2</v>
      </c>
      <c r="M1364">
        <v>2</v>
      </c>
      <c r="N1364">
        <v>3</v>
      </c>
      <c r="O1364">
        <f>fact_bookings[[#This Row],[adults_count]]+fact_bookings[[#This Row],[children_count]]</f>
        <v>5</v>
      </c>
      <c r="P1364">
        <f>fact_bookings[[#This Row],[check_out_date]]-fact_bookings[[#This Row],[check_in_date]]</f>
        <v>14</v>
      </c>
      <c r="Q1364">
        <f>ABS(fact_bookings[[#This Row],[check_in_date]]-fact_bookings[[#This Row],[booking_date]])</f>
        <v>57</v>
      </c>
      <c r="R1364" s="10">
        <v>1666</v>
      </c>
      <c r="S1364">
        <f>fact_bookings[[#This Row],[total_room_revenue]]-fact_bookings[[#This Row],[commission_cost]]</f>
        <v>8134</v>
      </c>
      <c r="T1364" s="10">
        <f>fact_bookings[[#This Row],[number_of_rooms]]*fact_bookings[[#This Row],[LOS]]</f>
        <v>28</v>
      </c>
    </row>
    <row r="1365" spans="1:20" x14ac:dyDescent="0.2">
      <c r="A1365" t="s">
        <v>2897</v>
      </c>
      <c r="B1365" t="s">
        <v>2898</v>
      </c>
      <c r="C1365" s="1">
        <v>45388</v>
      </c>
      <c r="D1365" s="1">
        <v>45435</v>
      </c>
      <c r="E1365" s="1">
        <v>45445</v>
      </c>
      <c r="F1365" t="s">
        <v>113</v>
      </c>
      <c r="G1365" t="s">
        <v>185</v>
      </c>
      <c r="H1365" t="s">
        <v>172</v>
      </c>
      <c r="I1365" t="s">
        <v>90</v>
      </c>
      <c r="J1365" t="s">
        <v>158</v>
      </c>
      <c r="K1365">
        <v>3500</v>
      </c>
      <c r="L1365">
        <v>1</v>
      </c>
      <c r="M1365">
        <v>3</v>
      </c>
      <c r="N1365">
        <v>1</v>
      </c>
      <c r="O1365">
        <f>fact_bookings[[#This Row],[adults_count]]+fact_bookings[[#This Row],[children_count]]</f>
        <v>4</v>
      </c>
      <c r="P1365">
        <f>fact_bookings[[#This Row],[check_out_date]]-fact_bookings[[#This Row],[check_in_date]]</f>
        <v>10</v>
      </c>
      <c r="Q1365">
        <f>ABS(fact_bookings[[#This Row],[check_in_date]]-fact_bookings[[#This Row],[booking_date]])</f>
        <v>47</v>
      </c>
      <c r="R1365" s="10">
        <v>0</v>
      </c>
      <c r="S1365">
        <f>fact_bookings[[#This Row],[total_room_revenue]]-fact_bookings[[#This Row],[commission_cost]]</f>
        <v>3500</v>
      </c>
      <c r="T1365" s="10">
        <f>fact_bookings[[#This Row],[number_of_rooms]]*fact_bookings[[#This Row],[LOS]]</f>
        <v>10</v>
      </c>
    </row>
    <row r="1366" spans="1:20" x14ac:dyDescent="0.2">
      <c r="A1366" t="s">
        <v>2899</v>
      </c>
      <c r="B1366" t="s">
        <v>2900</v>
      </c>
      <c r="C1366" s="1">
        <v>45422</v>
      </c>
      <c r="D1366" s="1">
        <v>45470</v>
      </c>
      <c r="E1366" s="1">
        <v>45477</v>
      </c>
      <c r="F1366" t="s">
        <v>110</v>
      </c>
      <c r="G1366" t="s">
        <v>185</v>
      </c>
      <c r="H1366" t="s">
        <v>182</v>
      </c>
      <c r="I1366" t="s">
        <v>91</v>
      </c>
      <c r="J1366" t="s">
        <v>158</v>
      </c>
      <c r="K1366">
        <v>3850</v>
      </c>
      <c r="L1366">
        <v>1</v>
      </c>
      <c r="M1366">
        <v>3</v>
      </c>
      <c r="N1366">
        <v>2</v>
      </c>
      <c r="O1366">
        <f>fact_bookings[[#This Row],[adults_count]]+fact_bookings[[#This Row],[children_count]]</f>
        <v>5</v>
      </c>
      <c r="P1366">
        <f>fact_bookings[[#This Row],[check_out_date]]-fact_bookings[[#This Row],[check_in_date]]</f>
        <v>7</v>
      </c>
      <c r="Q1366">
        <f>ABS(fact_bookings[[#This Row],[check_in_date]]-fact_bookings[[#This Row],[booking_date]])</f>
        <v>48</v>
      </c>
      <c r="R1366" s="10">
        <v>0</v>
      </c>
      <c r="S1366">
        <f>fact_bookings[[#This Row],[total_room_revenue]]-fact_bookings[[#This Row],[commission_cost]]</f>
        <v>3850</v>
      </c>
      <c r="T1366" s="10">
        <f>fact_bookings[[#This Row],[number_of_rooms]]*fact_bookings[[#This Row],[LOS]]</f>
        <v>7</v>
      </c>
    </row>
    <row r="1367" spans="1:20" x14ac:dyDescent="0.2">
      <c r="A1367" t="s">
        <v>2901</v>
      </c>
      <c r="B1367" t="s">
        <v>2902</v>
      </c>
      <c r="C1367" s="1">
        <v>45402</v>
      </c>
      <c r="D1367" s="1">
        <v>45478</v>
      </c>
      <c r="E1367" s="1">
        <v>45484</v>
      </c>
      <c r="F1367" t="s">
        <v>112</v>
      </c>
      <c r="G1367" t="s">
        <v>190</v>
      </c>
      <c r="H1367" t="s">
        <v>161</v>
      </c>
      <c r="I1367" t="s">
        <v>91</v>
      </c>
      <c r="J1367" t="s">
        <v>158</v>
      </c>
      <c r="K1367">
        <v>4800</v>
      </c>
      <c r="L1367">
        <v>1</v>
      </c>
      <c r="M1367">
        <v>1</v>
      </c>
      <c r="N1367">
        <v>1</v>
      </c>
      <c r="O1367">
        <f>fact_bookings[[#This Row],[adults_count]]+fact_bookings[[#This Row],[children_count]]</f>
        <v>2</v>
      </c>
      <c r="P1367">
        <f>fact_bookings[[#This Row],[check_out_date]]-fact_bookings[[#This Row],[check_in_date]]</f>
        <v>6</v>
      </c>
      <c r="Q1367">
        <f>ABS(fact_bookings[[#This Row],[check_in_date]]-fact_bookings[[#This Row],[booking_date]])</f>
        <v>76</v>
      </c>
      <c r="R1367" s="10">
        <v>720</v>
      </c>
      <c r="S1367">
        <f>fact_bookings[[#This Row],[total_room_revenue]]-fact_bookings[[#This Row],[commission_cost]]</f>
        <v>4080</v>
      </c>
      <c r="T1367" s="10">
        <f>fact_bookings[[#This Row],[number_of_rooms]]*fact_bookings[[#This Row],[LOS]]</f>
        <v>6</v>
      </c>
    </row>
    <row r="1368" spans="1:20" x14ac:dyDescent="0.2">
      <c r="A1368" t="s">
        <v>2903</v>
      </c>
      <c r="B1368" t="s">
        <v>2904</v>
      </c>
      <c r="C1368" s="1">
        <v>45443</v>
      </c>
      <c r="D1368" s="1">
        <v>45450</v>
      </c>
      <c r="E1368" s="1">
        <v>45454</v>
      </c>
      <c r="F1368" t="s">
        <v>111</v>
      </c>
      <c r="G1368" t="s">
        <v>190</v>
      </c>
      <c r="H1368" t="s">
        <v>179</v>
      </c>
      <c r="I1368" t="s">
        <v>90</v>
      </c>
      <c r="J1368" t="s">
        <v>158</v>
      </c>
      <c r="K1368">
        <v>4400</v>
      </c>
      <c r="L1368">
        <v>1</v>
      </c>
      <c r="M1368">
        <v>1</v>
      </c>
      <c r="N1368">
        <v>1</v>
      </c>
      <c r="O1368">
        <f>fact_bookings[[#This Row],[adults_count]]+fact_bookings[[#This Row],[children_count]]</f>
        <v>2</v>
      </c>
      <c r="P1368">
        <f>fact_bookings[[#This Row],[check_out_date]]-fact_bookings[[#This Row],[check_in_date]]</f>
        <v>4</v>
      </c>
      <c r="Q1368">
        <f>ABS(fact_bookings[[#This Row],[check_in_date]]-fact_bookings[[#This Row],[booking_date]])</f>
        <v>7</v>
      </c>
      <c r="R1368" s="10">
        <v>220</v>
      </c>
      <c r="S1368">
        <f>fact_bookings[[#This Row],[total_room_revenue]]-fact_bookings[[#This Row],[commission_cost]]</f>
        <v>4180</v>
      </c>
      <c r="T1368" s="10">
        <f>fact_bookings[[#This Row],[number_of_rooms]]*fact_bookings[[#This Row],[LOS]]</f>
        <v>4</v>
      </c>
    </row>
    <row r="1369" spans="1:20" x14ac:dyDescent="0.2">
      <c r="A1369" t="s">
        <v>2905</v>
      </c>
      <c r="B1369" t="s">
        <v>2906</v>
      </c>
      <c r="C1369" s="1">
        <v>45362</v>
      </c>
      <c r="D1369" s="1">
        <v>45391</v>
      </c>
      <c r="E1369" s="1">
        <v>45401</v>
      </c>
      <c r="F1369" t="s">
        <v>113</v>
      </c>
      <c r="G1369" t="s">
        <v>171</v>
      </c>
      <c r="H1369" t="s">
        <v>165</v>
      </c>
      <c r="I1369" t="s">
        <v>89</v>
      </c>
      <c r="J1369" t="s">
        <v>134</v>
      </c>
      <c r="K1369">
        <v>10500</v>
      </c>
      <c r="L1369">
        <v>3</v>
      </c>
      <c r="M1369">
        <v>3</v>
      </c>
      <c r="N1369">
        <v>3</v>
      </c>
      <c r="O1369">
        <f>fact_bookings[[#This Row],[adults_count]]+fact_bookings[[#This Row],[children_count]]</f>
        <v>6</v>
      </c>
      <c r="P1369">
        <f>fact_bookings[[#This Row],[check_out_date]]-fact_bookings[[#This Row],[check_in_date]]</f>
        <v>10</v>
      </c>
      <c r="Q1369">
        <f>ABS(fact_bookings[[#This Row],[check_in_date]]-fact_bookings[[#This Row],[booking_date]])</f>
        <v>29</v>
      </c>
      <c r="R1369" s="10">
        <v>2100</v>
      </c>
      <c r="S1369">
        <f>fact_bookings[[#This Row],[total_room_revenue]]-fact_bookings[[#This Row],[commission_cost]]</f>
        <v>8400</v>
      </c>
      <c r="T1369" s="10">
        <f>fact_bookings[[#This Row],[number_of_rooms]]*fact_bookings[[#This Row],[LOS]]</f>
        <v>30</v>
      </c>
    </row>
    <row r="1370" spans="1:20" x14ac:dyDescent="0.2">
      <c r="A1370" t="s">
        <v>2907</v>
      </c>
      <c r="B1370" t="s">
        <v>2908</v>
      </c>
      <c r="C1370" s="1">
        <v>45443</v>
      </c>
      <c r="D1370" s="1">
        <v>45448</v>
      </c>
      <c r="E1370" s="1">
        <v>45462</v>
      </c>
      <c r="F1370" t="s">
        <v>113</v>
      </c>
      <c r="G1370" t="s">
        <v>164</v>
      </c>
      <c r="H1370" t="s">
        <v>165</v>
      </c>
      <c r="I1370" t="s">
        <v>89</v>
      </c>
      <c r="J1370" t="s">
        <v>158</v>
      </c>
      <c r="K1370">
        <v>9800</v>
      </c>
      <c r="L1370">
        <v>2</v>
      </c>
      <c r="M1370">
        <v>6</v>
      </c>
      <c r="N1370">
        <v>2</v>
      </c>
      <c r="O1370">
        <f>fact_bookings[[#This Row],[adults_count]]+fact_bookings[[#This Row],[children_count]]</f>
        <v>8</v>
      </c>
      <c r="P1370">
        <f>fact_bookings[[#This Row],[check_out_date]]-fact_bookings[[#This Row],[check_in_date]]</f>
        <v>14</v>
      </c>
      <c r="Q1370">
        <f>ABS(fact_bookings[[#This Row],[check_in_date]]-fact_bookings[[#This Row],[booking_date]])</f>
        <v>5</v>
      </c>
      <c r="R1370" s="10">
        <v>1960</v>
      </c>
      <c r="S1370">
        <f>fact_bookings[[#This Row],[total_room_revenue]]-fact_bookings[[#This Row],[commission_cost]]</f>
        <v>7840</v>
      </c>
      <c r="T1370" s="10">
        <f>fact_bookings[[#This Row],[number_of_rooms]]*fact_bookings[[#This Row],[LOS]]</f>
        <v>28</v>
      </c>
    </row>
    <row r="1371" spans="1:20" x14ac:dyDescent="0.2">
      <c r="A1371" t="s">
        <v>2909</v>
      </c>
      <c r="B1371" t="s">
        <v>2910</v>
      </c>
      <c r="C1371" s="1">
        <v>45413</v>
      </c>
      <c r="D1371" s="1">
        <v>45431</v>
      </c>
      <c r="E1371" s="1">
        <v>45434</v>
      </c>
      <c r="F1371" t="s">
        <v>113</v>
      </c>
      <c r="G1371" t="s">
        <v>171</v>
      </c>
      <c r="H1371" t="s">
        <v>182</v>
      </c>
      <c r="I1371" t="s">
        <v>92</v>
      </c>
      <c r="J1371" t="s">
        <v>134</v>
      </c>
      <c r="K1371">
        <v>2100</v>
      </c>
      <c r="L1371">
        <v>2</v>
      </c>
      <c r="M1371">
        <v>4</v>
      </c>
      <c r="N1371">
        <v>3</v>
      </c>
      <c r="O1371">
        <f>fact_bookings[[#This Row],[adults_count]]+fact_bookings[[#This Row],[children_count]]</f>
        <v>7</v>
      </c>
      <c r="P1371">
        <f>fact_bookings[[#This Row],[check_out_date]]-fact_bookings[[#This Row],[check_in_date]]</f>
        <v>3</v>
      </c>
      <c r="Q1371">
        <f>ABS(fact_bookings[[#This Row],[check_in_date]]-fact_bookings[[#This Row],[booking_date]])</f>
        <v>18</v>
      </c>
      <c r="R1371" s="10">
        <v>0</v>
      </c>
      <c r="S1371">
        <f>fact_bookings[[#This Row],[total_room_revenue]]-fact_bookings[[#This Row],[commission_cost]]</f>
        <v>2100</v>
      </c>
      <c r="T1371" s="10">
        <f>fact_bookings[[#This Row],[number_of_rooms]]*fact_bookings[[#This Row],[LOS]]</f>
        <v>6</v>
      </c>
    </row>
    <row r="1372" spans="1:20" x14ac:dyDescent="0.2">
      <c r="A1372" t="s">
        <v>2911</v>
      </c>
      <c r="B1372" t="s">
        <v>2912</v>
      </c>
      <c r="C1372" s="1">
        <v>45413</v>
      </c>
      <c r="D1372" s="1">
        <v>45464</v>
      </c>
      <c r="E1372" s="1">
        <v>45477</v>
      </c>
      <c r="F1372" t="s">
        <v>113</v>
      </c>
      <c r="G1372" t="s">
        <v>171</v>
      </c>
      <c r="H1372" t="s">
        <v>157</v>
      </c>
      <c r="I1372" t="s">
        <v>90</v>
      </c>
      <c r="J1372" t="s">
        <v>158</v>
      </c>
      <c r="K1372">
        <v>9100</v>
      </c>
      <c r="L1372">
        <v>2</v>
      </c>
      <c r="M1372">
        <v>4</v>
      </c>
      <c r="N1372">
        <v>0</v>
      </c>
      <c r="O1372">
        <f>fact_bookings[[#This Row],[adults_count]]+fact_bookings[[#This Row],[children_count]]</f>
        <v>4</v>
      </c>
      <c r="P1372">
        <f>fact_bookings[[#This Row],[check_out_date]]-fact_bookings[[#This Row],[check_in_date]]</f>
        <v>13</v>
      </c>
      <c r="Q1372">
        <f>ABS(fact_bookings[[#This Row],[check_in_date]]-fact_bookings[[#This Row],[booking_date]])</f>
        <v>51</v>
      </c>
      <c r="R1372" s="10">
        <v>0</v>
      </c>
      <c r="S1372">
        <f>fact_bookings[[#This Row],[total_room_revenue]]-fact_bookings[[#This Row],[commission_cost]]</f>
        <v>9100</v>
      </c>
      <c r="T1372" s="10">
        <f>fact_bookings[[#This Row],[number_of_rooms]]*fact_bookings[[#This Row],[LOS]]</f>
        <v>26</v>
      </c>
    </row>
    <row r="1373" spans="1:20" x14ac:dyDescent="0.2">
      <c r="A1373" t="s">
        <v>2913</v>
      </c>
      <c r="B1373" t="s">
        <v>2914</v>
      </c>
      <c r="C1373" s="1">
        <v>45426</v>
      </c>
      <c r="D1373" s="1">
        <v>45469</v>
      </c>
      <c r="E1373" s="1">
        <v>45471</v>
      </c>
      <c r="F1373" t="s">
        <v>113</v>
      </c>
      <c r="G1373" t="s">
        <v>164</v>
      </c>
      <c r="H1373" t="s">
        <v>179</v>
      </c>
      <c r="I1373" t="s">
        <v>91</v>
      </c>
      <c r="J1373" t="s">
        <v>134</v>
      </c>
      <c r="K1373">
        <v>1400</v>
      </c>
      <c r="L1373">
        <v>2</v>
      </c>
      <c r="M1373">
        <v>6</v>
      </c>
      <c r="N1373">
        <v>0</v>
      </c>
      <c r="O1373">
        <f>fact_bookings[[#This Row],[adults_count]]+fact_bookings[[#This Row],[children_count]]</f>
        <v>6</v>
      </c>
      <c r="P1373">
        <f>fact_bookings[[#This Row],[check_out_date]]-fact_bookings[[#This Row],[check_in_date]]</f>
        <v>2</v>
      </c>
      <c r="Q1373">
        <f>ABS(fact_bookings[[#This Row],[check_in_date]]-fact_bookings[[#This Row],[booking_date]])</f>
        <v>43</v>
      </c>
      <c r="R1373" s="10">
        <v>70</v>
      </c>
      <c r="S1373">
        <f>fact_bookings[[#This Row],[total_room_revenue]]-fact_bookings[[#This Row],[commission_cost]]</f>
        <v>1330</v>
      </c>
      <c r="T1373" s="10">
        <f>fact_bookings[[#This Row],[number_of_rooms]]*fact_bookings[[#This Row],[LOS]]</f>
        <v>4</v>
      </c>
    </row>
    <row r="1374" spans="1:20" x14ac:dyDescent="0.2">
      <c r="A1374" t="s">
        <v>2915</v>
      </c>
      <c r="B1374" t="s">
        <v>2916</v>
      </c>
      <c r="C1374" s="1">
        <v>45403</v>
      </c>
      <c r="D1374" s="1">
        <v>45440</v>
      </c>
      <c r="E1374" s="1">
        <v>45444</v>
      </c>
      <c r="F1374" t="s">
        <v>112</v>
      </c>
      <c r="G1374" t="s">
        <v>164</v>
      </c>
      <c r="H1374" t="s">
        <v>165</v>
      </c>
      <c r="I1374" t="s">
        <v>90</v>
      </c>
      <c r="J1374" t="s">
        <v>158</v>
      </c>
      <c r="K1374">
        <v>3200</v>
      </c>
      <c r="L1374">
        <v>1</v>
      </c>
      <c r="M1374">
        <v>2</v>
      </c>
      <c r="N1374">
        <v>1</v>
      </c>
      <c r="O1374">
        <f>fact_bookings[[#This Row],[adults_count]]+fact_bookings[[#This Row],[children_count]]</f>
        <v>3</v>
      </c>
      <c r="P1374">
        <f>fact_bookings[[#This Row],[check_out_date]]-fact_bookings[[#This Row],[check_in_date]]</f>
        <v>4</v>
      </c>
      <c r="Q1374">
        <f>ABS(fact_bookings[[#This Row],[check_in_date]]-fact_bookings[[#This Row],[booking_date]])</f>
        <v>37</v>
      </c>
      <c r="R1374" s="10">
        <v>640</v>
      </c>
      <c r="S1374">
        <f>fact_bookings[[#This Row],[total_room_revenue]]-fact_bookings[[#This Row],[commission_cost]]</f>
        <v>2560</v>
      </c>
      <c r="T1374" s="10">
        <f>fact_bookings[[#This Row],[number_of_rooms]]*fact_bookings[[#This Row],[LOS]]</f>
        <v>4</v>
      </c>
    </row>
    <row r="1375" spans="1:20" x14ac:dyDescent="0.2">
      <c r="A1375" t="s">
        <v>2917</v>
      </c>
      <c r="B1375" t="s">
        <v>2918</v>
      </c>
      <c r="C1375" s="1">
        <v>45445</v>
      </c>
      <c r="D1375" s="1">
        <v>45507</v>
      </c>
      <c r="E1375" s="1">
        <v>45513</v>
      </c>
      <c r="F1375" t="s">
        <v>113</v>
      </c>
      <c r="G1375" t="s">
        <v>171</v>
      </c>
      <c r="H1375" t="s">
        <v>182</v>
      </c>
      <c r="I1375" t="s">
        <v>92</v>
      </c>
      <c r="J1375" t="s">
        <v>158</v>
      </c>
      <c r="K1375">
        <v>2100</v>
      </c>
      <c r="L1375">
        <v>1</v>
      </c>
      <c r="M1375">
        <v>1</v>
      </c>
      <c r="N1375">
        <v>0</v>
      </c>
      <c r="O1375">
        <f>fact_bookings[[#This Row],[adults_count]]+fact_bookings[[#This Row],[children_count]]</f>
        <v>1</v>
      </c>
      <c r="P1375">
        <f>fact_bookings[[#This Row],[check_out_date]]-fact_bookings[[#This Row],[check_in_date]]</f>
        <v>6</v>
      </c>
      <c r="Q1375">
        <f>ABS(fact_bookings[[#This Row],[check_in_date]]-fact_bookings[[#This Row],[booking_date]])</f>
        <v>62</v>
      </c>
      <c r="R1375" s="10">
        <v>0</v>
      </c>
      <c r="S1375">
        <f>fact_bookings[[#This Row],[total_room_revenue]]-fact_bookings[[#This Row],[commission_cost]]</f>
        <v>2100</v>
      </c>
      <c r="T1375" s="10">
        <f>fact_bookings[[#This Row],[number_of_rooms]]*fact_bookings[[#This Row],[LOS]]</f>
        <v>6</v>
      </c>
    </row>
    <row r="1376" spans="1:20" x14ac:dyDescent="0.2">
      <c r="A1376" t="s">
        <v>2919</v>
      </c>
      <c r="B1376" t="s">
        <v>2920</v>
      </c>
      <c r="C1376" s="1">
        <v>45437</v>
      </c>
      <c r="D1376" s="1">
        <v>45511</v>
      </c>
      <c r="E1376" s="1">
        <v>45512</v>
      </c>
      <c r="F1376" t="s">
        <v>111</v>
      </c>
      <c r="G1376" t="s">
        <v>190</v>
      </c>
      <c r="H1376" t="s">
        <v>165</v>
      </c>
      <c r="I1376" t="s">
        <v>91</v>
      </c>
      <c r="J1376" t="s">
        <v>158</v>
      </c>
      <c r="K1376">
        <v>2200</v>
      </c>
      <c r="L1376">
        <v>2</v>
      </c>
      <c r="M1376">
        <v>6</v>
      </c>
      <c r="N1376">
        <v>2</v>
      </c>
      <c r="O1376">
        <f>fact_bookings[[#This Row],[adults_count]]+fact_bookings[[#This Row],[children_count]]</f>
        <v>8</v>
      </c>
      <c r="P1376">
        <f>fact_bookings[[#This Row],[check_out_date]]-fact_bookings[[#This Row],[check_in_date]]</f>
        <v>1</v>
      </c>
      <c r="Q1376">
        <f>ABS(fact_bookings[[#This Row],[check_in_date]]-fact_bookings[[#This Row],[booking_date]])</f>
        <v>74</v>
      </c>
      <c r="R1376" s="10">
        <v>440</v>
      </c>
      <c r="S1376">
        <f>fact_bookings[[#This Row],[total_room_revenue]]-fact_bookings[[#This Row],[commission_cost]]</f>
        <v>1760</v>
      </c>
      <c r="T1376" s="10">
        <f>fact_bookings[[#This Row],[number_of_rooms]]*fact_bookings[[#This Row],[LOS]]</f>
        <v>2</v>
      </c>
    </row>
    <row r="1377" spans="1:20" x14ac:dyDescent="0.2">
      <c r="A1377" t="s">
        <v>2921</v>
      </c>
      <c r="B1377" t="s">
        <v>2922</v>
      </c>
      <c r="C1377" s="1">
        <v>45414</v>
      </c>
      <c r="D1377" s="1">
        <v>45430</v>
      </c>
      <c r="E1377" s="1">
        <v>45437</v>
      </c>
      <c r="F1377" t="s">
        <v>112</v>
      </c>
      <c r="G1377" t="s">
        <v>164</v>
      </c>
      <c r="H1377" t="s">
        <v>203</v>
      </c>
      <c r="I1377" t="s">
        <v>89</v>
      </c>
      <c r="J1377" t="s">
        <v>158</v>
      </c>
      <c r="K1377">
        <v>16800</v>
      </c>
      <c r="L1377">
        <v>3</v>
      </c>
      <c r="M1377">
        <v>3</v>
      </c>
      <c r="N1377">
        <v>1</v>
      </c>
      <c r="O1377">
        <f>fact_bookings[[#This Row],[adults_count]]+fact_bookings[[#This Row],[children_count]]</f>
        <v>4</v>
      </c>
      <c r="P1377">
        <f>fact_bookings[[#This Row],[check_out_date]]-fact_bookings[[#This Row],[check_in_date]]</f>
        <v>7</v>
      </c>
      <c r="Q1377">
        <f>ABS(fact_bookings[[#This Row],[check_in_date]]-fact_bookings[[#This Row],[booking_date]])</f>
        <v>16</v>
      </c>
      <c r="R1377" s="10">
        <v>2856</v>
      </c>
      <c r="S1377">
        <f>fact_bookings[[#This Row],[total_room_revenue]]-fact_bookings[[#This Row],[commission_cost]]</f>
        <v>13944</v>
      </c>
      <c r="T1377" s="10">
        <f>fact_bookings[[#This Row],[number_of_rooms]]*fact_bookings[[#This Row],[LOS]]</f>
        <v>21</v>
      </c>
    </row>
    <row r="1378" spans="1:20" x14ac:dyDescent="0.2">
      <c r="A1378" t="s">
        <v>2923</v>
      </c>
      <c r="B1378" t="s">
        <v>2924</v>
      </c>
      <c r="C1378" s="1">
        <v>45418</v>
      </c>
      <c r="D1378" s="1">
        <v>45492</v>
      </c>
      <c r="E1378" s="1">
        <v>45493</v>
      </c>
      <c r="F1378" t="s">
        <v>113</v>
      </c>
      <c r="G1378" t="s">
        <v>171</v>
      </c>
      <c r="H1378" t="s">
        <v>182</v>
      </c>
      <c r="I1378" t="s">
        <v>92</v>
      </c>
      <c r="J1378" t="s">
        <v>158</v>
      </c>
      <c r="K1378">
        <v>700</v>
      </c>
      <c r="L1378">
        <v>2</v>
      </c>
      <c r="M1378">
        <v>6</v>
      </c>
      <c r="N1378">
        <v>3</v>
      </c>
      <c r="O1378">
        <f>fact_bookings[[#This Row],[adults_count]]+fact_bookings[[#This Row],[children_count]]</f>
        <v>9</v>
      </c>
      <c r="P1378">
        <f>fact_bookings[[#This Row],[check_out_date]]-fact_bookings[[#This Row],[check_in_date]]</f>
        <v>1</v>
      </c>
      <c r="Q1378">
        <f>ABS(fact_bookings[[#This Row],[check_in_date]]-fact_bookings[[#This Row],[booking_date]])</f>
        <v>74</v>
      </c>
      <c r="R1378" s="10">
        <v>0</v>
      </c>
      <c r="S1378">
        <f>fact_bookings[[#This Row],[total_room_revenue]]-fact_bookings[[#This Row],[commission_cost]]</f>
        <v>700</v>
      </c>
      <c r="T1378" s="10">
        <f>fact_bookings[[#This Row],[number_of_rooms]]*fact_bookings[[#This Row],[LOS]]</f>
        <v>2</v>
      </c>
    </row>
    <row r="1379" spans="1:20" x14ac:dyDescent="0.2">
      <c r="A1379" t="s">
        <v>2925</v>
      </c>
      <c r="B1379" t="s">
        <v>2926</v>
      </c>
      <c r="C1379" s="1">
        <v>45402</v>
      </c>
      <c r="D1379" s="1">
        <v>45407</v>
      </c>
      <c r="E1379" s="1">
        <v>45411</v>
      </c>
      <c r="F1379" t="s">
        <v>113</v>
      </c>
      <c r="G1379" t="s">
        <v>178</v>
      </c>
      <c r="H1379" t="s">
        <v>157</v>
      </c>
      <c r="I1379" t="s">
        <v>91</v>
      </c>
      <c r="J1379" t="s">
        <v>158</v>
      </c>
      <c r="K1379">
        <v>2800</v>
      </c>
      <c r="L1379">
        <v>2</v>
      </c>
      <c r="M1379">
        <v>2</v>
      </c>
      <c r="N1379">
        <v>1</v>
      </c>
      <c r="O1379">
        <f>fact_bookings[[#This Row],[adults_count]]+fact_bookings[[#This Row],[children_count]]</f>
        <v>3</v>
      </c>
      <c r="P1379">
        <f>fact_bookings[[#This Row],[check_out_date]]-fact_bookings[[#This Row],[check_in_date]]</f>
        <v>4</v>
      </c>
      <c r="Q1379">
        <f>ABS(fact_bookings[[#This Row],[check_in_date]]-fact_bookings[[#This Row],[booking_date]])</f>
        <v>5</v>
      </c>
      <c r="R1379" s="10">
        <v>0</v>
      </c>
      <c r="S1379">
        <f>fact_bookings[[#This Row],[total_room_revenue]]-fact_bookings[[#This Row],[commission_cost]]</f>
        <v>2800</v>
      </c>
      <c r="T1379" s="10">
        <f>fact_bookings[[#This Row],[number_of_rooms]]*fact_bookings[[#This Row],[LOS]]</f>
        <v>8</v>
      </c>
    </row>
    <row r="1380" spans="1:20" x14ac:dyDescent="0.2">
      <c r="A1380" t="s">
        <v>2927</v>
      </c>
      <c r="B1380" t="s">
        <v>2928</v>
      </c>
      <c r="C1380" s="1">
        <v>45391</v>
      </c>
      <c r="D1380" s="1">
        <v>45411</v>
      </c>
      <c r="E1380" s="1">
        <v>45413</v>
      </c>
      <c r="F1380" t="s">
        <v>114</v>
      </c>
      <c r="G1380" t="s">
        <v>190</v>
      </c>
      <c r="H1380" t="s">
        <v>203</v>
      </c>
      <c r="I1380" t="s">
        <v>89</v>
      </c>
      <c r="J1380" t="s">
        <v>158</v>
      </c>
      <c r="K1380">
        <v>4800</v>
      </c>
      <c r="L1380">
        <v>2</v>
      </c>
      <c r="M1380">
        <v>4</v>
      </c>
      <c r="N1380">
        <v>2</v>
      </c>
      <c r="O1380">
        <f>fact_bookings[[#This Row],[adults_count]]+fact_bookings[[#This Row],[children_count]]</f>
        <v>6</v>
      </c>
      <c r="P1380">
        <f>fact_bookings[[#This Row],[check_out_date]]-fact_bookings[[#This Row],[check_in_date]]</f>
        <v>2</v>
      </c>
      <c r="Q1380">
        <f>ABS(fact_bookings[[#This Row],[check_in_date]]-fact_bookings[[#This Row],[booking_date]])</f>
        <v>20</v>
      </c>
      <c r="R1380" s="10">
        <v>816</v>
      </c>
      <c r="S1380">
        <f>fact_bookings[[#This Row],[total_room_revenue]]-fact_bookings[[#This Row],[commission_cost]]</f>
        <v>3984</v>
      </c>
      <c r="T1380" s="10">
        <f>fact_bookings[[#This Row],[number_of_rooms]]*fact_bookings[[#This Row],[LOS]]</f>
        <v>4</v>
      </c>
    </row>
    <row r="1381" spans="1:20" x14ac:dyDescent="0.2">
      <c r="A1381" t="s">
        <v>2929</v>
      </c>
      <c r="B1381" t="s">
        <v>2930</v>
      </c>
      <c r="C1381" s="1">
        <v>45378</v>
      </c>
      <c r="D1381" s="1">
        <v>45468</v>
      </c>
      <c r="E1381" s="1">
        <v>45474</v>
      </c>
      <c r="F1381" t="s">
        <v>113</v>
      </c>
      <c r="G1381" t="s">
        <v>185</v>
      </c>
      <c r="H1381" t="s">
        <v>161</v>
      </c>
      <c r="I1381" t="s">
        <v>90</v>
      </c>
      <c r="J1381" t="s">
        <v>158</v>
      </c>
      <c r="K1381">
        <v>2100</v>
      </c>
      <c r="L1381">
        <v>1</v>
      </c>
      <c r="M1381">
        <v>2</v>
      </c>
      <c r="N1381">
        <v>1</v>
      </c>
      <c r="O1381">
        <f>fact_bookings[[#This Row],[adults_count]]+fact_bookings[[#This Row],[children_count]]</f>
        <v>3</v>
      </c>
      <c r="P1381">
        <f>fact_bookings[[#This Row],[check_out_date]]-fact_bookings[[#This Row],[check_in_date]]</f>
        <v>6</v>
      </c>
      <c r="Q1381">
        <f>ABS(fact_bookings[[#This Row],[check_in_date]]-fact_bookings[[#This Row],[booking_date]])</f>
        <v>90</v>
      </c>
      <c r="R1381" s="10">
        <v>315</v>
      </c>
      <c r="S1381">
        <f>fact_bookings[[#This Row],[total_room_revenue]]-fact_bookings[[#This Row],[commission_cost]]</f>
        <v>1785</v>
      </c>
      <c r="T1381" s="10">
        <f>fact_bookings[[#This Row],[number_of_rooms]]*fact_bookings[[#This Row],[LOS]]</f>
        <v>6</v>
      </c>
    </row>
    <row r="1382" spans="1:20" x14ac:dyDescent="0.2">
      <c r="A1382" t="s">
        <v>2931</v>
      </c>
      <c r="B1382" t="s">
        <v>2932</v>
      </c>
      <c r="C1382" s="1">
        <v>45367</v>
      </c>
      <c r="D1382" s="1">
        <v>45423</v>
      </c>
      <c r="E1382" s="1">
        <v>45425</v>
      </c>
      <c r="F1382" t="s">
        <v>110</v>
      </c>
      <c r="G1382" t="s">
        <v>164</v>
      </c>
      <c r="H1382" t="s">
        <v>172</v>
      </c>
      <c r="I1382" t="s">
        <v>91</v>
      </c>
      <c r="J1382" t="s">
        <v>133</v>
      </c>
      <c r="K1382">
        <v>0</v>
      </c>
      <c r="L1382">
        <v>6</v>
      </c>
      <c r="M1382">
        <v>0</v>
      </c>
      <c r="N1382">
        <v>0</v>
      </c>
      <c r="O1382">
        <f>fact_bookings[[#This Row],[adults_count]]+fact_bookings[[#This Row],[children_count]]</f>
        <v>0</v>
      </c>
      <c r="P1382">
        <f>fact_bookings[[#This Row],[check_out_date]]-fact_bookings[[#This Row],[check_in_date]]</f>
        <v>2</v>
      </c>
      <c r="Q1382">
        <f>ABS(fact_bookings[[#This Row],[check_in_date]]-fact_bookings[[#This Row],[booking_date]])</f>
        <v>56</v>
      </c>
      <c r="R1382" s="10">
        <v>0</v>
      </c>
      <c r="S1382">
        <f>fact_bookings[[#This Row],[total_room_revenue]]-fact_bookings[[#This Row],[commission_cost]]</f>
        <v>0</v>
      </c>
      <c r="T1382" s="10">
        <f>fact_bookings[[#This Row],[number_of_rooms]]*fact_bookings[[#This Row],[LOS]]</f>
        <v>12</v>
      </c>
    </row>
    <row r="1383" spans="1:20" x14ac:dyDescent="0.2">
      <c r="A1383" t="s">
        <v>2933</v>
      </c>
      <c r="B1383" t="s">
        <v>2934</v>
      </c>
      <c r="C1383" s="1">
        <v>45404</v>
      </c>
      <c r="D1383" s="1">
        <v>45487</v>
      </c>
      <c r="E1383" s="1">
        <v>45492</v>
      </c>
      <c r="F1383" t="s">
        <v>113</v>
      </c>
      <c r="G1383" t="s">
        <v>171</v>
      </c>
      <c r="H1383" t="s">
        <v>182</v>
      </c>
      <c r="I1383" t="s">
        <v>91</v>
      </c>
      <c r="J1383" t="s">
        <v>158</v>
      </c>
      <c r="K1383">
        <v>3500</v>
      </c>
      <c r="L1383">
        <v>2</v>
      </c>
      <c r="M1383">
        <v>2</v>
      </c>
      <c r="N1383">
        <v>2</v>
      </c>
      <c r="O1383">
        <f>fact_bookings[[#This Row],[adults_count]]+fact_bookings[[#This Row],[children_count]]</f>
        <v>4</v>
      </c>
      <c r="P1383">
        <f>fact_bookings[[#This Row],[check_out_date]]-fact_bookings[[#This Row],[check_in_date]]</f>
        <v>5</v>
      </c>
      <c r="Q1383">
        <f>ABS(fact_bookings[[#This Row],[check_in_date]]-fact_bookings[[#This Row],[booking_date]])</f>
        <v>83</v>
      </c>
      <c r="R1383" s="10">
        <v>0</v>
      </c>
      <c r="S1383">
        <f>fact_bookings[[#This Row],[total_room_revenue]]-fact_bookings[[#This Row],[commission_cost]]</f>
        <v>3500</v>
      </c>
      <c r="T1383" s="10">
        <f>fact_bookings[[#This Row],[number_of_rooms]]*fact_bookings[[#This Row],[LOS]]</f>
        <v>10</v>
      </c>
    </row>
    <row r="1384" spans="1:20" x14ac:dyDescent="0.2">
      <c r="A1384" t="s">
        <v>2935</v>
      </c>
      <c r="B1384" t="s">
        <v>2936</v>
      </c>
      <c r="C1384" s="1">
        <v>45362</v>
      </c>
      <c r="D1384" s="1">
        <v>45409</v>
      </c>
      <c r="E1384" s="1">
        <v>45419</v>
      </c>
      <c r="F1384" t="s">
        <v>114</v>
      </c>
      <c r="G1384" t="s">
        <v>185</v>
      </c>
      <c r="H1384" t="s">
        <v>203</v>
      </c>
      <c r="I1384" t="s">
        <v>89</v>
      </c>
      <c r="J1384" t="s">
        <v>158</v>
      </c>
      <c r="K1384">
        <v>12000</v>
      </c>
      <c r="L1384">
        <v>1</v>
      </c>
      <c r="M1384">
        <v>3</v>
      </c>
      <c r="N1384">
        <v>0</v>
      </c>
      <c r="O1384">
        <f>fact_bookings[[#This Row],[adults_count]]+fact_bookings[[#This Row],[children_count]]</f>
        <v>3</v>
      </c>
      <c r="P1384">
        <f>fact_bookings[[#This Row],[check_out_date]]-fact_bookings[[#This Row],[check_in_date]]</f>
        <v>10</v>
      </c>
      <c r="Q1384">
        <f>ABS(fact_bookings[[#This Row],[check_in_date]]-fact_bookings[[#This Row],[booking_date]])</f>
        <v>47</v>
      </c>
      <c r="R1384" s="10">
        <v>2040</v>
      </c>
      <c r="S1384">
        <f>fact_bookings[[#This Row],[total_room_revenue]]-fact_bookings[[#This Row],[commission_cost]]</f>
        <v>9960</v>
      </c>
      <c r="T1384" s="10">
        <f>fact_bookings[[#This Row],[number_of_rooms]]*fact_bookings[[#This Row],[LOS]]</f>
        <v>10</v>
      </c>
    </row>
    <row r="1385" spans="1:20" x14ac:dyDescent="0.2">
      <c r="A1385" t="s">
        <v>2937</v>
      </c>
      <c r="B1385" t="s">
        <v>2938</v>
      </c>
      <c r="C1385" s="1">
        <v>45366</v>
      </c>
      <c r="D1385" s="1">
        <v>45389</v>
      </c>
      <c r="E1385" s="1">
        <v>45396</v>
      </c>
      <c r="F1385" t="s">
        <v>113</v>
      </c>
      <c r="G1385" t="s">
        <v>171</v>
      </c>
      <c r="H1385" t="s">
        <v>182</v>
      </c>
      <c r="I1385" t="s">
        <v>89</v>
      </c>
      <c r="J1385" t="s">
        <v>158</v>
      </c>
      <c r="K1385">
        <v>2450</v>
      </c>
      <c r="L1385">
        <v>1</v>
      </c>
      <c r="M1385">
        <v>3</v>
      </c>
      <c r="N1385">
        <v>0</v>
      </c>
      <c r="O1385">
        <f>fact_bookings[[#This Row],[adults_count]]+fact_bookings[[#This Row],[children_count]]</f>
        <v>3</v>
      </c>
      <c r="P1385">
        <f>fact_bookings[[#This Row],[check_out_date]]-fact_bookings[[#This Row],[check_in_date]]</f>
        <v>7</v>
      </c>
      <c r="Q1385">
        <f>ABS(fact_bookings[[#This Row],[check_in_date]]-fact_bookings[[#This Row],[booking_date]])</f>
        <v>23</v>
      </c>
      <c r="R1385" s="10">
        <v>0</v>
      </c>
      <c r="S1385">
        <f>fact_bookings[[#This Row],[total_room_revenue]]-fact_bookings[[#This Row],[commission_cost]]</f>
        <v>2450</v>
      </c>
      <c r="T1385" s="10">
        <f>fact_bookings[[#This Row],[number_of_rooms]]*fact_bookings[[#This Row],[LOS]]</f>
        <v>7</v>
      </c>
    </row>
    <row r="1386" spans="1:20" x14ac:dyDescent="0.2">
      <c r="A1386" t="s">
        <v>2939</v>
      </c>
      <c r="B1386" t="s">
        <v>2940</v>
      </c>
      <c r="C1386" s="1">
        <v>45443</v>
      </c>
      <c r="D1386" s="1">
        <v>45472</v>
      </c>
      <c r="E1386" s="1">
        <v>45481</v>
      </c>
      <c r="F1386" t="s">
        <v>113</v>
      </c>
      <c r="G1386" t="s">
        <v>190</v>
      </c>
      <c r="H1386" t="s">
        <v>157</v>
      </c>
      <c r="I1386" t="s">
        <v>89</v>
      </c>
      <c r="J1386" t="s">
        <v>158</v>
      </c>
      <c r="K1386">
        <v>3150</v>
      </c>
      <c r="L1386">
        <v>1</v>
      </c>
      <c r="M1386">
        <v>2</v>
      </c>
      <c r="N1386">
        <v>1</v>
      </c>
      <c r="O1386">
        <f>fact_bookings[[#This Row],[adults_count]]+fact_bookings[[#This Row],[children_count]]</f>
        <v>3</v>
      </c>
      <c r="P1386">
        <f>fact_bookings[[#This Row],[check_out_date]]-fact_bookings[[#This Row],[check_in_date]]</f>
        <v>9</v>
      </c>
      <c r="Q1386">
        <f>ABS(fact_bookings[[#This Row],[check_in_date]]-fact_bookings[[#This Row],[booking_date]])</f>
        <v>29</v>
      </c>
      <c r="R1386" s="10">
        <v>0</v>
      </c>
      <c r="S1386">
        <f>fact_bookings[[#This Row],[total_room_revenue]]-fact_bookings[[#This Row],[commission_cost]]</f>
        <v>3150</v>
      </c>
      <c r="T1386" s="10">
        <f>fact_bookings[[#This Row],[number_of_rooms]]*fact_bookings[[#This Row],[LOS]]</f>
        <v>9</v>
      </c>
    </row>
    <row r="1387" spans="1:20" x14ac:dyDescent="0.2">
      <c r="A1387" t="s">
        <v>2941</v>
      </c>
      <c r="B1387" t="s">
        <v>2942</v>
      </c>
      <c r="C1387" s="1">
        <v>45370</v>
      </c>
      <c r="D1387" s="1">
        <v>45443</v>
      </c>
      <c r="E1387" s="1">
        <v>45454</v>
      </c>
      <c r="F1387" t="s">
        <v>113</v>
      </c>
      <c r="G1387" t="s">
        <v>178</v>
      </c>
      <c r="H1387" t="s">
        <v>172</v>
      </c>
      <c r="I1387" t="s">
        <v>92</v>
      </c>
      <c r="J1387" t="s">
        <v>173</v>
      </c>
      <c r="K1387">
        <v>7700</v>
      </c>
      <c r="L1387">
        <v>2</v>
      </c>
      <c r="M1387">
        <v>4</v>
      </c>
      <c r="N1387">
        <v>2</v>
      </c>
      <c r="O1387">
        <f>fact_bookings[[#This Row],[adults_count]]+fact_bookings[[#This Row],[children_count]]</f>
        <v>6</v>
      </c>
      <c r="P1387">
        <f>fact_bookings[[#This Row],[check_out_date]]-fact_bookings[[#This Row],[check_in_date]]</f>
        <v>11</v>
      </c>
      <c r="Q1387">
        <f>ABS(fact_bookings[[#This Row],[check_in_date]]-fact_bookings[[#This Row],[booking_date]])</f>
        <v>73</v>
      </c>
      <c r="R1387" s="10">
        <v>0</v>
      </c>
      <c r="S1387">
        <f>fact_bookings[[#This Row],[total_room_revenue]]-fact_bookings[[#This Row],[commission_cost]]</f>
        <v>7700</v>
      </c>
      <c r="T1387" s="10">
        <f>fact_bookings[[#This Row],[number_of_rooms]]*fact_bookings[[#This Row],[LOS]]</f>
        <v>22</v>
      </c>
    </row>
    <row r="1388" spans="1:20" x14ac:dyDescent="0.2">
      <c r="A1388" t="s">
        <v>2943</v>
      </c>
      <c r="B1388" t="s">
        <v>2944</v>
      </c>
      <c r="C1388" s="1">
        <v>45365</v>
      </c>
      <c r="D1388" s="1">
        <v>45455</v>
      </c>
      <c r="E1388" s="1">
        <v>45463</v>
      </c>
      <c r="F1388" t="s">
        <v>113</v>
      </c>
      <c r="G1388" t="s">
        <v>178</v>
      </c>
      <c r="H1388" t="s">
        <v>172</v>
      </c>
      <c r="I1388" t="s">
        <v>91</v>
      </c>
      <c r="J1388" t="s">
        <v>173</v>
      </c>
      <c r="K1388">
        <v>5600</v>
      </c>
      <c r="L1388">
        <v>2</v>
      </c>
      <c r="M1388">
        <v>6</v>
      </c>
      <c r="N1388">
        <v>2</v>
      </c>
      <c r="O1388">
        <f>fact_bookings[[#This Row],[adults_count]]+fact_bookings[[#This Row],[children_count]]</f>
        <v>8</v>
      </c>
      <c r="P1388">
        <f>fact_bookings[[#This Row],[check_out_date]]-fact_bookings[[#This Row],[check_in_date]]</f>
        <v>8</v>
      </c>
      <c r="Q1388">
        <f>ABS(fact_bookings[[#This Row],[check_in_date]]-fact_bookings[[#This Row],[booking_date]])</f>
        <v>90</v>
      </c>
      <c r="R1388" s="10">
        <v>0</v>
      </c>
      <c r="S1388">
        <f>fact_bookings[[#This Row],[total_room_revenue]]-fact_bookings[[#This Row],[commission_cost]]</f>
        <v>5600</v>
      </c>
      <c r="T1388" s="10">
        <f>fact_bookings[[#This Row],[number_of_rooms]]*fact_bookings[[#This Row],[LOS]]</f>
        <v>16</v>
      </c>
    </row>
    <row r="1389" spans="1:20" x14ac:dyDescent="0.2">
      <c r="A1389" t="s">
        <v>2945</v>
      </c>
      <c r="B1389" t="s">
        <v>2946</v>
      </c>
      <c r="C1389" s="1">
        <v>45330</v>
      </c>
      <c r="D1389" s="1">
        <v>45361</v>
      </c>
      <c r="E1389" s="1">
        <v>45367</v>
      </c>
      <c r="F1389" t="s">
        <v>113</v>
      </c>
      <c r="G1389" t="s">
        <v>156</v>
      </c>
      <c r="H1389" t="s">
        <v>179</v>
      </c>
      <c r="I1389" t="s">
        <v>92</v>
      </c>
      <c r="J1389" t="s">
        <v>158</v>
      </c>
      <c r="K1389">
        <v>4200</v>
      </c>
      <c r="L1389">
        <v>2</v>
      </c>
      <c r="M1389">
        <v>4</v>
      </c>
      <c r="N1389">
        <v>1</v>
      </c>
      <c r="O1389">
        <f>fact_bookings[[#This Row],[adults_count]]+fact_bookings[[#This Row],[children_count]]</f>
        <v>5</v>
      </c>
      <c r="P1389">
        <f>fact_bookings[[#This Row],[check_out_date]]-fact_bookings[[#This Row],[check_in_date]]</f>
        <v>6</v>
      </c>
      <c r="Q1389">
        <f>ABS(fact_bookings[[#This Row],[check_in_date]]-fact_bookings[[#This Row],[booking_date]])</f>
        <v>31</v>
      </c>
      <c r="R1389" s="10">
        <v>210</v>
      </c>
      <c r="S1389">
        <f>fact_bookings[[#This Row],[total_room_revenue]]-fact_bookings[[#This Row],[commission_cost]]</f>
        <v>3990</v>
      </c>
      <c r="T1389" s="10">
        <f>fact_bookings[[#This Row],[number_of_rooms]]*fact_bookings[[#This Row],[LOS]]</f>
        <v>12</v>
      </c>
    </row>
    <row r="1390" spans="1:20" x14ac:dyDescent="0.2">
      <c r="A1390" t="s">
        <v>2947</v>
      </c>
      <c r="B1390" t="s">
        <v>2948</v>
      </c>
      <c r="C1390" s="1">
        <v>45443</v>
      </c>
      <c r="D1390" s="1">
        <v>45500</v>
      </c>
      <c r="E1390" s="1">
        <v>45511</v>
      </c>
      <c r="F1390" t="s">
        <v>114</v>
      </c>
      <c r="G1390" t="s">
        <v>171</v>
      </c>
      <c r="H1390" t="s">
        <v>182</v>
      </c>
      <c r="I1390" t="s">
        <v>89</v>
      </c>
      <c r="J1390" t="s">
        <v>158</v>
      </c>
      <c r="K1390">
        <v>13200</v>
      </c>
      <c r="L1390">
        <v>1</v>
      </c>
      <c r="M1390">
        <v>1</v>
      </c>
      <c r="N1390">
        <v>0</v>
      </c>
      <c r="O1390">
        <f>fact_bookings[[#This Row],[adults_count]]+fact_bookings[[#This Row],[children_count]]</f>
        <v>1</v>
      </c>
      <c r="P1390">
        <f>fact_bookings[[#This Row],[check_out_date]]-fact_bookings[[#This Row],[check_in_date]]</f>
        <v>11</v>
      </c>
      <c r="Q1390">
        <f>ABS(fact_bookings[[#This Row],[check_in_date]]-fact_bookings[[#This Row],[booking_date]])</f>
        <v>57</v>
      </c>
      <c r="R1390" s="10">
        <v>0</v>
      </c>
      <c r="S1390">
        <f>fact_bookings[[#This Row],[total_room_revenue]]-fact_bookings[[#This Row],[commission_cost]]</f>
        <v>13200</v>
      </c>
      <c r="T1390" s="10">
        <f>fact_bookings[[#This Row],[number_of_rooms]]*fact_bookings[[#This Row],[LOS]]</f>
        <v>11</v>
      </c>
    </row>
    <row r="1391" spans="1:20" x14ac:dyDescent="0.2">
      <c r="A1391" t="s">
        <v>2949</v>
      </c>
      <c r="B1391" t="s">
        <v>2950</v>
      </c>
      <c r="C1391" s="1">
        <v>45439</v>
      </c>
      <c r="D1391" s="1">
        <v>45515</v>
      </c>
      <c r="E1391" s="1">
        <v>45523</v>
      </c>
      <c r="F1391" t="s">
        <v>110</v>
      </c>
      <c r="G1391" t="s">
        <v>185</v>
      </c>
      <c r="H1391" t="s">
        <v>182</v>
      </c>
      <c r="I1391" t="s">
        <v>91</v>
      </c>
      <c r="J1391" t="s">
        <v>158</v>
      </c>
      <c r="K1391">
        <v>8800</v>
      </c>
      <c r="L1391">
        <v>2</v>
      </c>
      <c r="M1391">
        <v>4</v>
      </c>
      <c r="N1391">
        <v>3</v>
      </c>
      <c r="O1391">
        <f>fact_bookings[[#This Row],[adults_count]]+fact_bookings[[#This Row],[children_count]]</f>
        <v>7</v>
      </c>
      <c r="P1391">
        <f>fact_bookings[[#This Row],[check_out_date]]-fact_bookings[[#This Row],[check_in_date]]</f>
        <v>8</v>
      </c>
      <c r="Q1391">
        <f>ABS(fact_bookings[[#This Row],[check_in_date]]-fact_bookings[[#This Row],[booking_date]])</f>
        <v>76</v>
      </c>
      <c r="R1391" s="10">
        <v>0</v>
      </c>
      <c r="S1391">
        <f>fact_bookings[[#This Row],[total_room_revenue]]-fact_bookings[[#This Row],[commission_cost]]</f>
        <v>8800</v>
      </c>
      <c r="T1391" s="10">
        <f>fact_bookings[[#This Row],[number_of_rooms]]*fact_bookings[[#This Row],[LOS]]</f>
        <v>16</v>
      </c>
    </row>
    <row r="1392" spans="1:20" x14ac:dyDescent="0.2">
      <c r="A1392" t="s">
        <v>2951</v>
      </c>
      <c r="B1392" t="s">
        <v>2952</v>
      </c>
      <c r="C1392" s="1">
        <v>45432</v>
      </c>
      <c r="D1392" s="1">
        <v>45518</v>
      </c>
      <c r="E1392" s="1">
        <v>45524</v>
      </c>
      <c r="F1392" t="s">
        <v>113</v>
      </c>
      <c r="G1392" t="s">
        <v>185</v>
      </c>
      <c r="H1392" t="s">
        <v>172</v>
      </c>
      <c r="I1392" t="s">
        <v>90</v>
      </c>
      <c r="J1392" t="s">
        <v>158</v>
      </c>
      <c r="K1392">
        <v>4200</v>
      </c>
      <c r="L1392">
        <v>2</v>
      </c>
      <c r="M1392">
        <v>6</v>
      </c>
      <c r="N1392">
        <v>2</v>
      </c>
      <c r="O1392">
        <f>fact_bookings[[#This Row],[adults_count]]+fact_bookings[[#This Row],[children_count]]</f>
        <v>8</v>
      </c>
      <c r="P1392">
        <f>fact_bookings[[#This Row],[check_out_date]]-fact_bookings[[#This Row],[check_in_date]]</f>
        <v>6</v>
      </c>
      <c r="Q1392">
        <f>ABS(fact_bookings[[#This Row],[check_in_date]]-fact_bookings[[#This Row],[booking_date]])</f>
        <v>86</v>
      </c>
      <c r="R1392" s="10">
        <v>0</v>
      </c>
      <c r="S1392">
        <f>fact_bookings[[#This Row],[total_room_revenue]]-fact_bookings[[#This Row],[commission_cost]]</f>
        <v>4200</v>
      </c>
      <c r="T1392" s="10">
        <f>fact_bookings[[#This Row],[number_of_rooms]]*fact_bookings[[#This Row],[LOS]]</f>
        <v>12</v>
      </c>
    </row>
    <row r="1393" spans="1:20" x14ac:dyDescent="0.2">
      <c r="A1393" t="s">
        <v>2953</v>
      </c>
      <c r="B1393" t="s">
        <v>2954</v>
      </c>
      <c r="C1393" s="1">
        <v>45358</v>
      </c>
      <c r="D1393" s="1">
        <v>45424</v>
      </c>
      <c r="E1393" s="1">
        <v>45435</v>
      </c>
      <c r="F1393" t="s">
        <v>113</v>
      </c>
      <c r="G1393" t="s">
        <v>164</v>
      </c>
      <c r="H1393" t="s">
        <v>161</v>
      </c>
      <c r="I1393" t="s">
        <v>90</v>
      </c>
      <c r="J1393" t="s">
        <v>173</v>
      </c>
      <c r="K1393">
        <v>7700</v>
      </c>
      <c r="L1393">
        <v>2</v>
      </c>
      <c r="M1393">
        <v>6</v>
      </c>
      <c r="N1393">
        <v>1</v>
      </c>
      <c r="O1393">
        <f>fact_bookings[[#This Row],[adults_count]]+fact_bookings[[#This Row],[children_count]]</f>
        <v>7</v>
      </c>
      <c r="P1393">
        <f>fact_bookings[[#This Row],[check_out_date]]-fact_bookings[[#This Row],[check_in_date]]</f>
        <v>11</v>
      </c>
      <c r="Q1393">
        <f>ABS(fact_bookings[[#This Row],[check_in_date]]-fact_bookings[[#This Row],[booking_date]])</f>
        <v>66</v>
      </c>
      <c r="R1393" s="10">
        <v>1155</v>
      </c>
      <c r="S1393">
        <f>fact_bookings[[#This Row],[total_room_revenue]]-fact_bookings[[#This Row],[commission_cost]]</f>
        <v>6545</v>
      </c>
      <c r="T1393" s="10">
        <f>fact_bookings[[#This Row],[number_of_rooms]]*fact_bookings[[#This Row],[LOS]]</f>
        <v>22</v>
      </c>
    </row>
    <row r="1394" spans="1:20" x14ac:dyDescent="0.2">
      <c r="A1394" t="s">
        <v>2955</v>
      </c>
      <c r="B1394" t="s">
        <v>2956</v>
      </c>
      <c r="C1394" s="1">
        <v>45411</v>
      </c>
      <c r="D1394" s="1">
        <v>45423</v>
      </c>
      <c r="E1394" s="1">
        <v>45434</v>
      </c>
      <c r="F1394" t="s">
        <v>113</v>
      </c>
      <c r="G1394" t="s">
        <v>168</v>
      </c>
      <c r="H1394" t="s">
        <v>203</v>
      </c>
      <c r="I1394" t="s">
        <v>91</v>
      </c>
      <c r="J1394" t="s">
        <v>158</v>
      </c>
      <c r="K1394">
        <v>11550</v>
      </c>
      <c r="L1394">
        <v>3</v>
      </c>
      <c r="M1394">
        <v>9</v>
      </c>
      <c r="N1394">
        <v>0</v>
      </c>
      <c r="O1394">
        <f>fact_bookings[[#This Row],[adults_count]]+fact_bookings[[#This Row],[children_count]]</f>
        <v>9</v>
      </c>
      <c r="P1394">
        <f>fact_bookings[[#This Row],[check_out_date]]-fact_bookings[[#This Row],[check_in_date]]</f>
        <v>11</v>
      </c>
      <c r="Q1394">
        <f>ABS(fact_bookings[[#This Row],[check_in_date]]-fact_bookings[[#This Row],[booking_date]])</f>
        <v>12</v>
      </c>
      <c r="R1394" s="10">
        <v>1963.5</v>
      </c>
      <c r="S1394">
        <f>fact_bookings[[#This Row],[total_room_revenue]]-fact_bookings[[#This Row],[commission_cost]]</f>
        <v>9586.5</v>
      </c>
      <c r="T1394" s="10">
        <f>fact_bookings[[#This Row],[number_of_rooms]]*fact_bookings[[#This Row],[LOS]]</f>
        <v>33</v>
      </c>
    </row>
    <row r="1395" spans="1:20" x14ac:dyDescent="0.2">
      <c r="A1395" t="s">
        <v>2957</v>
      </c>
      <c r="B1395" t="s">
        <v>2958</v>
      </c>
      <c r="C1395" s="1">
        <v>45368</v>
      </c>
      <c r="D1395" s="1">
        <v>45412</v>
      </c>
      <c r="E1395" s="1">
        <v>45419</v>
      </c>
      <c r="F1395" t="s">
        <v>110</v>
      </c>
      <c r="G1395" t="s">
        <v>178</v>
      </c>
      <c r="H1395" t="s">
        <v>179</v>
      </c>
      <c r="I1395" t="s">
        <v>92</v>
      </c>
      <c r="J1395" t="s">
        <v>158</v>
      </c>
      <c r="K1395">
        <v>7700</v>
      </c>
      <c r="L1395">
        <v>2</v>
      </c>
      <c r="M1395">
        <v>4</v>
      </c>
      <c r="N1395">
        <v>0</v>
      </c>
      <c r="O1395">
        <f>fact_bookings[[#This Row],[adults_count]]+fact_bookings[[#This Row],[children_count]]</f>
        <v>4</v>
      </c>
      <c r="P1395">
        <f>fact_bookings[[#This Row],[check_out_date]]-fact_bookings[[#This Row],[check_in_date]]</f>
        <v>7</v>
      </c>
      <c r="Q1395">
        <f>ABS(fact_bookings[[#This Row],[check_in_date]]-fact_bookings[[#This Row],[booking_date]])</f>
        <v>44</v>
      </c>
      <c r="R1395" s="10">
        <v>385</v>
      </c>
      <c r="S1395">
        <f>fact_bookings[[#This Row],[total_room_revenue]]-fact_bookings[[#This Row],[commission_cost]]</f>
        <v>7315</v>
      </c>
      <c r="T1395" s="10">
        <f>fact_bookings[[#This Row],[number_of_rooms]]*fact_bookings[[#This Row],[LOS]]</f>
        <v>14</v>
      </c>
    </row>
    <row r="1396" spans="1:20" x14ac:dyDescent="0.2">
      <c r="A1396" t="s">
        <v>2959</v>
      </c>
      <c r="B1396" t="s">
        <v>2960</v>
      </c>
      <c r="C1396" s="1">
        <v>45408</v>
      </c>
      <c r="D1396" s="1">
        <v>45491</v>
      </c>
      <c r="E1396" s="1">
        <v>45494</v>
      </c>
      <c r="F1396" t="s">
        <v>113</v>
      </c>
      <c r="G1396" t="s">
        <v>185</v>
      </c>
      <c r="H1396" t="s">
        <v>182</v>
      </c>
      <c r="I1396" t="s">
        <v>89</v>
      </c>
      <c r="J1396" t="s">
        <v>173</v>
      </c>
      <c r="K1396">
        <v>1050</v>
      </c>
      <c r="L1396">
        <v>1</v>
      </c>
      <c r="M1396">
        <v>1</v>
      </c>
      <c r="N1396">
        <v>1</v>
      </c>
      <c r="O1396">
        <f>fact_bookings[[#This Row],[adults_count]]+fact_bookings[[#This Row],[children_count]]</f>
        <v>2</v>
      </c>
      <c r="P1396">
        <f>fact_bookings[[#This Row],[check_out_date]]-fact_bookings[[#This Row],[check_in_date]]</f>
        <v>3</v>
      </c>
      <c r="Q1396">
        <f>ABS(fact_bookings[[#This Row],[check_in_date]]-fact_bookings[[#This Row],[booking_date]])</f>
        <v>83</v>
      </c>
      <c r="R1396" s="10">
        <v>0</v>
      </c>
      <c r="S1396">
        <f>fact_bookings[[#This Row],[total_room_revenue]]-fact_bookings[[#This Row],[commission_cost]]</f>
        <v>1050</v>
      </c>
      <c r="T1396" s="10">
        <f>fact_bookings[[#This Row],[number_of_rooms]]*fact_bookings[[#This Row],[LOS]]</f>
        <v>3</v>
      </c>
    </row>
    <row r="1397" spans="1:20" x14ac:dyDescent="0.2">
      <c r="A1397" t="s">
        <v>2961</v>
      </c>
      <c r="B1397" t="s">
        <v>2962</v>
      </c>
      <c r="C1397" s="1">
        <v>45365</v>
      </c>
      <c r="D1397" s="1">
        <v>45450</v>
      </c>
      <c r="E1397" s="1">
        <v>45455</v>
      </c>
      <c r="F1397" t="s">
        <v>111</v>
      </c>
      <c r="G1397" t="s">
        <v>190</v>
      </c>
      <c r="H1397" t="s">
        <v>161</v>
      </c>
      <c r="I1397" t="s">
        <v>90</v>
      </c>
      <c r="J1397" t="s">
        <v>158</v>
      </c>
      <c r="K1397">
        <v>5500</v>
      </c>
      <c r="L1397">
        <v>1</v>
      </c>
      <c r="M1397">
        <v>1</v>
      </c>
      <c r="N1397">
        <v>0</v>
      </c>
      <c r="O1397">
        <f>fact_bookings[[#This Row],[adults_count]]+fact_bookings[[#This Row],[children_count]]</f>
        <v>1</v>
      </c>
      <c r="P1397">
        <f>fact_bookings[[#This Row],[check_out_date]]-fact_bookings[[#This Row],[check_in_date]]</f>
        <v>5</v>
      </c>
      <c r="Q1397">
        <f>ABS(fact_bookings[[#This Row],[check_in_date]]-fact_bookings[[#This Row],[booking_date]])</f>
        <v>85</v>
      </c>
      <c r="R1397" s="10">
        <v>825</v>
      </c>
      <c r="S1397">
        <f>fact_bookings[[#This Row],[total_room_revenue]]-fact_bookings[[#This Row],[commission_cost]]</f>
        <v>4675</v>
      </c>
      <c r="T1397" s="10">
        <f>fact_bookings[[#This Row],[number_of_rooms]]*fact_bookings[[#This Row],[LOS]]</f>
        <v>5</v>
      </c>
    </row>
    <row r="1398" spans="1:20" x14ac:dyDescent="0.2">
      <c r="A1398" t="s">
        <v>2963</v>
      </c>
      <c r="B1398" t="s">
        <v>2964</v>
      </c>
      <c r="C1398" s="1">
        <v>45439</v>
      </c>
      <c r="D1398" s="1">
        <v>45495</v>
      </c>
      <c r="E1398" s="1">
        <v>45497</v>
      </c>
      <c r="F1398" t="s">
        <v>113</v>
      </c>
      <c r="G1398" t="s">
        <v>156</v>
      </c>
      <c r="H1398" t="s">
        <v>203</v>
      </c>
      <c r="I1398" t="s">
        <v>93</v>
      </c>
      <c r="J1398" t="s">
        <v>158</v>
      </c>
      <c r="K1398">
        <v>1400</v>
      </c>
      <c r="L1398">
        <v>2</v>
      </c>
      <c r="M1398">
        <v>2</v>
      </c>
      <c r="N1398">
        <v>1</v>
      </c>
      <c r="O1398">
        <f>fact_bookings[[#This Row],[adults_count]]+fact_bookings[[#This Row],[children_count]]</f>
        <v>3</v>
      </c>
      <c r="P1398">
        <f>fact_bookings[[#This Row],[check_out_date]]-fact_bookings[[#This Row],[check_in_date]]</f>
        <v>2</v>
      </c>
      <c r="Q1398">
        <f>ABS(fact_bookings[[#This Row],[check_in_date]]-fact_bookings[[#This Row],[booking_date]])</f>
        <v>56</v>
      </c>
      <c r="R1398" s="10">
        <v>238</v>
      </c>
      <c r="S1398">
        <f>fact_bookings[[#This Row],[total_room_revenue]]-fact_bookings[[#This Row],[commission_cost]]</f>
        <v>1162</v>
      </c>
      <c r="T1398" s="10">
        <f>fact_bookings[[#This Row],[number_of_rooms]]*fact_bookings[[#This Row],[LOS]]</f>
        <v>4</v>
      </c>
    </row>
    <row r="1399" spans="1:20" x14ac:dyDescent="0.2">
      <c r="A1399" t="s">
        <v>2965</v>
      </c>
      <c r="B1399" t="s">
        <v>2966</v>
      </c>
      <c r="C1399" s="1">
        <v>45431</v>
      </c>
      <c r="D1399" s="1">
        <v>45447</v>
      </c>
      <c r="E1399" s="1">
        <v>45453</v>
      </c>
      <c r="F1399" t="s">
        <v>110</v>
      </c>
      <c r="G1399" t="s">
        <v>185</v>
      </c>
      <c r="H1399" t="s">
        <v>228</v>
      </c>
      <c r="I1399" t="s">
        <v>91</v>
      </c>
      <c r="J1399" t="s">
        <v>134</v>
      </c>
      <c r="K1399">
        <v>6600</v>
      </c>
      <c r="L1399">
        <v>2</v>
      </c>
      <c r="M1399">
        <v>4</v>
      </c>
      <c r="N1399">
        <v>0</v>
      </c>
      <c r="O1399">
        <f>fact_bookings[[#This Row],[adults_count]]+fact_bookings[[#This Row],[children_count]]</f>
        <v>4</v>
      </c>
      <c r="P1399">
        <f>fact_bookings[[#This Row],[check_out_date]]-fact_bookings[[#This Row],[check_in_date]]</f>
        <v>6</v>
      </c>
      <c r="Q1399">
        <f>ABS(fact_bookings[[#This Row],[check_in_date]]-fact_bookings[[#This Row],[booking_date]])</f>
        <v>16</v>
      </c>
      <c r="R1399" s="10">
        <v>660</v>
      </c>
      <c r="S1399">
        <f>fact_bookings[[#This Row],[total_room_revenue]]-fact_bookings[[#This Row],[commission_cost]]</f>
        <v>5940</v>
      </c>
      <c r="T1399" s="10">
        <f>fact_bookings[[#This Row],[number_of_rooms]]*fact_bookings[[#This Row],[LOS]]</f>
        <v>12</v>
      </c>
    </row>
    <row r="1400" spans="1:20" x14ac:dyDescent="0.2">
      <c r="A1400" t="s">
        <v>2967</v>
      </c>
      <c r="B1400" t="s">
        <v>2968</v>
      </c>
      <c r="C1400" s="1">
        <v>45410</v>
      </c>
      <c r="D1400" s="1">
        <v>45450</v>
      </c>
      <c r="E1400" s="1">
        <v>45456</v>
      </c>
      <c r="F1400" t="s">
        <v>113</v>
      </c>
      <c r="G1400" t="s">
        <v>185</v>
      </c>
      <c r="H1400" t="s">
        <v>157</v>
      </c>
      <c r="I1400" t="s">
        <v>92</v>
      </c>
      <c r="J1400" t="s">
        <v>158</v>
      </c>
      <c r="K1400">
        <v>2100</v>
      </c>
      <c r="L1400">
        <v>1</v>
      </c>
      <c r="M1400">
        <v>1</v>
      </c>
      <c r="N1400">
        <v>0</v>
      </c>
      <c r="O1400">
        <f>fact_bookings[[#This Row],[adults_count]]+fact_bookings[[#This Row],[children_count]]</f>
        <v>1</v>
      </c>
      <c r="P1400">
        <f>fact_bookings[[#This Row],[check_out_date]]-fact_bookings[[#This Row],[check_in_date]]</f>
        <v>6</v>
      </c>
      <c r="Q1400">
        <f>ABS(fact_bookings[[#This Row],[check_in_date]]-fact_bookings[[#This Row],[booking_date]])</f>
        <v>40</v>
      </c>
      <c r="R1400" s="10">
        <v>0</v>
      </c>
      <c r="S1400">
        <f>fact_bookings[[#This Row],[total_room_revenue]]-fact_bookings[[#This Row],[commission_cost]]</f>
        <v>2100</v>
      </c>
      <c r="T1400" s="10">
        <f>fact_bookings[[#This Row],[number_of_rooms]]*fact_bookings[[#This Row],[LOS]]</f>
        <v>6</v>
      </c>
    </row>
    <row r="1401" spans="1:20" x14ac:dyDescent="0.2">
      <c r="A1401" t="s">
        <v>2969</v>
      </c>
      <c r="B1401" t="s">
        <v>2970</v>
      </c>
      <c r="C1401" s="1">
        <v>45440</v>
      </c>
      <c r="D1401" s="1">
        <v>45466</v>
      </c>
      <c r="E1401" s="1">
        <v>45474</v>
      </c>
      <c r="F1401" t="s">
        <v>113</v>
      </c>
      <c r="G1401" t="s">
        <v>156</v>
      </c>
      <c r="H1401" t="s">
        <v>157</v>
      </c>
      <c r="I1401" t="s">
        <v>93</v>
      </c>
      <c r="J1401" t="s">
        <v>158</v>
      </c>
      <c r="K1401">
        <v>5600</v>
      </c>
      <c r="L1401">
        <v>2</v>
      </c>
      <c r="M1401">
        <v>6</v>
      </c>
      <c r="N1401">
        <v>2</v>
      </c>
      <c r="O1401">
        <f>fact_bookings[[#This Row],[adults_count]]+fact_bookings[[#This Row],[children_count]]</f>
        <v>8</v>
      </c>
      <c r="P1401">
        <f>fact_bookings[[#This Row],[check_out_date]]-fact_bookings[[#This Row],[check_in_date]]</f>
        <v>8</v>
      </c>
      <c r="Q1401">
        <f>ABS(fact_bookings[[#This Row],[check_in_date]]-fact_bookings[[#This Row],[booking_date]])</f>
        <v>26</v>
      </c>
      <c r="R1401" s="10">
        <v>0</v>
      </c>
      <c r="S1401">
        <f>fact_bookings[[#This Row],[total_room_revenue]]-fact_bookings[[#This Row],[commission_cost]]</f>
        <v>5600</v>
      </c>
      <c r="T1401" s="10">
        <f>fact_bookings[[#This Row],[number_of_rooms]]*fact_bookings[[#This Row],[LOS]]</f>
        <v>16</v>
      </c>
    </row>
    <row r="1402" spans="1:20" x14ac:dyDescent="0.2">
      <c r="A1402" t="s">
        <v>2971</v>
      </c>
      <c r="B1402" t="s">
        <v>2972</v>
      </c>
      <c r="C1402" s="1">
        <v>45447</v>
      </c>
      <c r="D1402" s="1">
        <v>45503</v>
      </c>
      <c r="E1402" s="1">
        <v>45507</v>
      </c>
      <c r="F1402" t="s">
        <v>113</v>
      </c>
      <c r="G1402" t="s">
        <v>185</v>
      </c>
      <c r="H1402" t="s">
        <v>179</v>
      </c>
      <c r="I1402" t="s">
        <v>93</v>
      </c>
      <c r="J1402" t="s">
        <v>158</v>
      </c>
      <c r="K1402">
        <v>2800</v>
      </c>
      <c r="L1402">
        <v>2</v>
      </c>
      <c r="M1402">
        <v>2</v>
      </c>
      <c r="N1402">
        <v>2</v>
      </c>
      <c r="O1402">
        <f>fact_bookings[[#This Row],[adults_count]]+fact_bookings[[#This Row],[children_count]]</f>
        <v>4</v>
      </c>
      <c r="P1402">
        <f>fact_bookings[[#This Row],[check_out_date]]-fact_bookings[[#This Row],[check_in_date]]</f>
        <v>4</v>
      </c>
      <c r="Q1402">
        <f>ABS(fact_bookings[[#This Row],[check_in_date]]-fact_bookings[[#This Row],[booking_date]])</f>
        <v>56</v>
      </c>
      <c r="R1402" s="10">
        <v>140</v>
      </c>
      <c r="S1402">
        <f>fact_bookings[[#This Row],[total_room_revenue]]-fact_bookings[[#This Row],[commission_cost]]</f>
        <v>2660</v>
      </c>
      <c r="T1402" s="10">
        <f>fact_bookings[[#This Row],[number_of_rooms]]*fact_bookings[[#This Row],[LOS]]</f>
        <v>8</v>
      </c>
    </row>
    <row r="1403" spans="1:20" x14ac:dyDescent="0.2">
      <c r="A1403" t="s">
        <v>2973</v>
      </c>
      <c r="B1403" t="s">
        <v>2974</v>
      </c>
      <c r="C1403" s="1">
        <v>45444</v>
      </c>
      <c r="D1403" s="1">
        <v>45492</v>
      </c>
      <c r="E1403" s="1">
        <v>45495</v>
      </c>
      <c r="F1403" t="s">
        <v>113</v>
      </c>
      <c r="G1403" t="s">
        <v>185</v>
      </c>
      <c r="H1403" t="s">
        <v>228</v>
      </c>
      <c r="I1403" t="s">
        <v>89</v>
      </c>
      <c r="J1403" t="s">
        <v>158</v>
      </c>
      <c r="K1403">
        <v>2100</v>
      </c>
      <c r="L1403">
        <v>2</v>
      </c>
      <c r="M1403">
        <v>4</v>
      </c>
      <c r="N1403">
        <v>4</v>
      </c>
      <c r="O1403">
        <f>fact_bookings[[#This Row],[adults_count]]+fact_bookings[[#This Row],[children_count]]</f>
        <v>8</v>
      </c>
      <c r="P1403">
        <f>fact_bookings[[#This Row],[check_out_date]]-fact_bookings[[#This Row],[check_in_date]]</f>
        <v>3</v>
      </c>
      <c r="Q1403">
        <f>ABS(fact_bookings[[#This Row],[check_in_date]]-fact_bookings[[#This Row],[booking_date]])</f>
        <v>48</v>
      </c>
      <c r="R1403" s="10">
        <v>210</v>
      </c>
      <c r="S1403">
        <f>fact_bookings[[#This Row],[total_room_revenue]]-fact_bookings[[#This Row],[commission_cost]]</f>
        <v>1890</v>
      </c>
      <c r="T1403" s="10">
        <f>fact_bookings[[#This Row],[number_of_rooms]]*fact_bookings[[#This Row],[LOS]]</f>
        <v>6</v>
      </c>
    </row>
    <row r="1404" spans="1:20" x14ac:dyDescent="0.2">
      <c r="A1404" t="s">
        <v>2975</v>
      </c>
      <c r="B1404" t="s">
        <v>2976</v>
      </c>
      <c r="C1404" s="1">
        <v>45377</v>
      </c>
      <c r="D1404" s="1">
        <v>45444</v>
      </c>
      <c r="E1404" s="1">
        <v>45453</v>
      </c>
      <c r="F1404" t="s">
        <v>113</v>
      </c>
      <c r="G1404" t="s">
        <v>168</v>
      </c>
      <c r="H1404" t="s">
        <v>172</v>
      </c>
      <c r="I1404" t="s">
        <v>90</v>
      </c>
      <c r="J1404" t="s">
        <v>158</v>
      </c>
      <c r="K1404">
        <v>3150</v>
      </c>
      <c r="L1404">
        <v>1</v>
      </c>
      <c r="M1404">
        <v>1</v>
      </c>
      <c r="N1404">
        <v>1</v>
      </c>
      <c r="O1404">
        <f>fact_bookings[[#This Row],[adults_count]]+fact_bookings[[#This Row],[children_count]]</f>
        <v>2</v>
      </c>
      <c r="P1404">
        <f>fact_bookings[[#This Row],[check_out_date]]-fact_bookings[[#This Row],[check_in_date]]</f>
        <v>9</v>
      </c>
      <c r="Q1404">
        <f>ABS(fact_bookings[[#This Row],[check_in_date]]-fact_bookings[[#This Row],[booking_date]])</f>
        <v>67</v>
      </c>
      <c r="R1404" s="10">
        <v>0</v>
      </c>
      <c r="S1404">
        <f>fact_bookings[[#This Row],[total_room_revenue]]-fact_bookings[[#This Row],[commission_cost]]</f>
        <v>3150</v>
      </c>
      <c r="T1404" s="10">
        <f>fact_bookings[[#This Row],[number_of_rooms]]*fact_bookings[[#This Row],[LOS]]</f>
        <v>9</v>
      </c>
    </row>
    <row r="1405" spans="1:20" x14ac:dyDescent="0.2">
      <c r="A1405" t="s">
        <v>2977</v>
      </c>
      <c r="B1405" t="s">
        <v>2978</v>
      </c>
      <c r="C1405" s="1">
        <v>45446</v>
      </c>
      <c r="D1405" s="1">
        <v>45531</v>
      </c>
      <c r="E1405" s="1">
        <v>45537</v>
      </c>
      <c r="F1405" t="s">
        <v>113</v>
      </c>
      <c r="G1405" t="s">
        <v>185</v>
      </c>
      <c r="H1405" t="s">
        <v>172</v>
      </c>
      <c r="I1405" t="s">
        <v>89</v>
      </c>
      <c r="J1405" t="s">
        <v>158</v>
      </c>
      <c r="K1405">
        <v>2100</v>
      </c>
      <c r="L1405">
        <v>1</v>
      </c>
      <c r="M1405">
        <v>1</v>
      </c>
      <c r="N1405">
        <v>0</v>
      </c>
      <c r="O1405">
        <f>fact_bookings[[#This Row],[adults_count]]+fact_bookings[[#This Row],[children_count]]</f>
        <v>1</v>
      </c>
      <c r="P1405">
        <f>fact_bookings[[#This Row],[check_out_date]]-fact_bookings[[#This Row],[check_in_date]]</f>
        <v>6</v>
      </c>
      <c r="Q1405">
        <f>ABS(fact_bookings[[#This Row],[check_in_date]]-fact_bookings[[#This Row],[booking_date]])</f>
        <v>85</v>
      </c>
      <c r="R1405" s="10">
        <v>0</v>
      </c>
      <c r="S1405">
        <f>fact_bookings[[#This Row],[total_room_revenue]]-fact_bookings[[#This Row],[commission_cost]]</f>
        <v>2100</v>
      </c>
      <c r="T1405" s="10">
        <f>fact_bookings[[#This Row],[number_of_rooms]]*fact_bookings[[#This Row],[LOS]]</f>
        <v>6</v>
      </c>
    </row>
    <row r="1406" spans="1:20" x14ac:dyDescent="0.2">
      <c r="A1406" t="s">
        <v>2979</v>
      </c>
      <c r="B1406" t="s">
        <v>2980</v>
      </c>
      <c r="C1406" s="1">
        <v>45418</v>
      </c>
      <c r="D1406" s="1">
        <v>45501</v>
      </c>
      <c r="E1406" s="1">
        <v>45514</v>
      </c>
      <c r="F1406" t="s">
        <v>113</v>
      </c>
      <c r="G1406" t="s">
        <v>185</v>
      </c>
      <c r="H1406" t="s">
        <v>165</v>
      </c>
      <c r="I1406" t="s">
        <v>92</v>
      </c>
      <c r="J1406" t="s">
        <v>158</v>
      </c>
      <c r="K1406">
        <v>4550</v>
      </c>
      <c r="L1406">
        <v>1</v>
      </c>
      <c r="M1406">
        <v>3</v>
      </c>
      <c r="N1406">
        <v>0</v>
      </c>
      <c r="O1406">
        <f>fact_bookings[[#This Row],[adults_count]]+fact_bookings[[#This Row],[children_count]]</f>
        <v>3</v>
      </c>
      <c r="P1406">
        <f>fact_bookings[[#This Row],[check_out_date]]-fact_bookings[[#This Row],[check_in_date]]</f>
        <v>13</v>
      </c>
      <c r="Q1406">
        <f>ABS(fact_bookings[[#This Row],[check_in_date]]-fact_bookings[[#This Row],[booking_date]])</f>
        <v>83</v>
      </c>
      <c r="R1406" s="10">
        <v>910</v>
      </c>
      <c r="S1406">
        <f>fact_bookings[[#This Row],[total_room_revenue]]-fact_bookings[[#This Row],[commission_cost]]</f>
        <v>3640</v>
      </c>
      <c r="T1406" s="10">
        <f>fact_bookings[[#This Row],[number_of_rooms]]*fact_bookings[[#This Row],[LOS]]</f>
        <v>13</v>
      </c>
    </row>
    <row r="1407" spans="1:20" x14ac:dyDescent="0.2">
      <c r="A1407" t="s">
        <v>2981</v>
      </c>
      <c r="B1407" t="s">
        <v>2982</v>
      </c>
      <c r="C1407" s="1">
        <v>45363</v>
      </c>
      <c r="D1407" s="1">
        <v>45424</v>
      </c>
      <c r="E1407" s="1">
        <v>45425</v>
      </c>
      <c r="F1407" t="s">
        <v>113</v>
      </c>
      <c r="G1407" t="s">
        <v>171</v>
      </c>
      <c r="H1407" t="s">
        <v>157</v>
      </c>
      <c r="I1407" t="s">
        <v>90</v>
      </c>
      <c r="J1407" t="s">
        <v>158</v>
      </c>
      <c r="K1407">
        <v>350</v>
      </c>
      <c r="L1407">
        <v>1</v>
      </c>
      <c r="M1407">
        <v>2</v>
      </c>
      <c r="N1407">
        <v>0</v>
      </c>
      <c r="O1407">
        <f>fact_bookings[[#This Row],[adults_count]]+fact_bookings[[#This Row],[children_count]]</f>
        <v>2</v>
      </c>
      <c r="P1407">
        <f>fact_bookings[[#This Row],[check_out_date]]-fact_bookings[[#This Row],[check_in_date]]</f>
        <v>1</v>
      </c>
      <c r="Q1407">
        <f>ABS(fact_bookings[[#This Row],[check_in_date]]-fact_bookings[[#This Row],[booking_date]])</f>
        <v>61</v>
      </c>
      <c r="R1407" s="10">
        <v>0</v>
      </c>
      <c r="S1407">
        <f>fact_bookings[[#This Row],[total_room_revenue]]-fact_bookings[[#This Row],[commission_cost]]</f>
        <v>350</v>
      </c>
      <c r="T1407" s="10">
        <f>fact_bookings[[#This Row],[number_of_rooms]]*fact_bookings[[#This Row],[LOS]]</f>
        <v>1</v>
      </c>
    </row>
    <row r="1408" spans="1:20" x14ac:dyDescent="0.2">
      <c r="A1408" t="s">
        <v>2983</v>
      </c>
      <c r="B1408" t="s">
        <v>2984</v>
      </c>
      <c r="C1408" s="1">
        <v>45368</v>
      </c>
      <c r="D1408" s="1">
        <v>45452</v>
      </c>
      <c r="E1408" s="1">
        <v>45463</v>
      </c>
      <c r="F1408" t="s">
        <v>113</v>
      </c>
      <c r="G1408" t="s">
        <v>185</v>
      </c>
      <c r="H1408" t="s">
        <v>182</v>
      </c>
      <c r="I1408" t="s">
        <v>89</v>
      </c>
      <c r="J1408" t="s">
        <v>158</v>
      </c>
      <c r="K1408">
        <v>3850</v>
      </c>
      <c r="L1408">
        <v>1</v>
      </c>
      <c r="M1408">
        <v>2</v>
      </c>
      <c r="N1408">
        <v>1</v>
      </c>
      <c r="O1408">
        <f>fact_bookings[[#This Row],[adults_count]]+fact_bookings[[#This Row],[children_count]]</f>
        <v>3</v>
      </c>
      <c r="P1408">
        <f>fact_bookings[[#This Row],[check_out_date]]-fact_bookings[[#This Row],[check_in_date]]</f>
        <v>11</v>
      </c>
      <c r="Q1408">
        <f>ABS(fact_bookings[[#This Row],[check_in_date]]-fact_bookings[[#This Row],[booking_date]])</f>
        <v>84</v>
      </c>
      <c r="R1408" s="10">
        <v>0</v>
      </c>
      <c r="S1408">
        <f>fact_bookings[[#This Row],[total_room_revenue]]-fact_bookings[[#This Row],[commission_cost]]</f>
        <v>3850</v>
      </c>
      <c r="T1408" s="10">
        <f>fact_bookings[[#This Row],[number_of_rooms]]*fact_bookings[[#This Row],[LOS]]</f>
        <v>11</v>
      </c>
    </row>
    <row r="1409" spans="1:20" x14ac:dyDescent="0.2">
      <c r="A1409" t="s">
        <v>2985</v>
      </c>
      <c r="B1409" t="s">
        <v>2986</v>
      </c>
      <c r="C1409" s="1">
        <v>45392</v>
      </c>
      <c r="D1409" s="1">
        <v>45445</v>
      </c>
      <c r="E1409" s="1">
        <v>45457</v>
      </c>
      <c r="F1409" t="s">
        <v>113</v>
      </c>
      <c r="G1409" t="s">
        <v>164</v>
      </c>
      <c r="H1409" t="s">
        <v>157</v>
      </c>
      <c r="I1409" t="s">
        <v>93</v>
      </c>
      <c r="J1409" t="s">
        <v>173</v>
      </c>
      <c r="K1409">
        <v>8400</v>
      </c>
      <c r="L1409">
        <v>2</v>
      </c>
      <c r="M1409">
        <v>6</v>
      </c>
      <c r="N1409">
        <v>2</v>
      </c>
      <c r="O1409">
        <f>fact_bookings[[#This Row],[adults_count]]+fact_bookings[[#This Row],[children_count]]</f>
        <v>8</v>
      </c>
      <c r="P1409">
        <f>fact_bookings[[#This Row],[check_out_date]]-fact_bookings[[#This Row],[check_in_date]]</f>
        <v>12</v>
      </c>
      <c r="Q1409">
        <f>ABS(fact_bookings[[#This Row],[check_in_date]]-fact_bookings[[#This Row],[booking_date]])</f>
        <v>53</v>
      </c>
      <c r="R1409" s="10">
        <v>0</v>
      </c>
      <c r="S1409">
        <f>fact_bookings[[#This Row],[total_room_revenue]]-fact_bookings[[#This Row],[commission_cost]]</f>
        <v>8400</v>
      </c>
      <c r="T1409" s="10">
        <f>fact_bookings[[#This Row],[number_of_rooms]]*fact_bookings[[#This Row],[LOS]]</f>
        <v>24</v>
      </c>
    </row>
    <row r="1410" spans="1:20" x14ac:dyDescent="0.2">
      <c r="A1410" t="s">
        <v>2987</v>
      </c>
      <c r="B1410" t="s">
        <v>2988</v>
      </c>
      <c r="C1410" s="1">
        <v>45399</v>
      </c>
      <c r="D1410" s="1">
        <v>45472</v>
      </c>
      <c r="E1410" s="1">
        <v>45484</v>
      </c>
      <c r="F1410" t="s">
        <v>111</v>
      </c>
      <c r="G1410" t="s">
        <v>190</v>
      </c>
      <c r="H1410" t="s">
        <v>165</v>
      </c>
      <c r="I1410" t="s">
        <v>91</v>
      </c>
      <c r="J1410" t="s">
        <v>158</v>
      </c>
      <c r="K1410">
        <v>13200</v>
      </c>
      <c r="L1410">
        <v>1</v>
      </c>
      <c r="M1410">
        <v>1</v>
      </c>
      <c r="N1410">
        <v>2</v>
      </c>
      <c r="O1410">
        <f>fact_bookings[[#This Row],[adults_count]]+fact_bookings[[#This Row],[children_count]]</f>
        <v>3</v>
      </c>
      <c r="P1410">
        <f>fact_bookings[[#This Row],[check_out_date]]-fact_bookings[[#This Row],[check_in_date]]</f>
        <v>12</v>
      </c>
      <c r="Q1410">
        <f>ABS(fact_bookings[[#This Row],[check_in_date]]-fact_bookings[[#This Row],[booking_date]])</f>
        <v>73</v>
      </c>
      <c r="R1410" s="10">
        <v>2640</v>
      </c>
      <c r="S1410">
        <f>fact_bookings[[#This Row],[total_room_revenue]]-fact_bookings[[#This Row],[commission_cost]]</f>
        <v>10560</v>
      </c>
      <c r="T1410" s="10">
        <f>fact_bookings[[#This Row],[number_of_rooms]]*fact_bookings[[#This Row],[LOS]]</f>
        <v>12</v>
      </c>
    </row>
    <row r="1411" spans="1:20" x14ac:dyDescent="0.2">
      <c r="A1411" t="s">
        <v>2989</v>
      </c>
      <c r="B1411" t="s">
        <v>2990</v>
      </c>
      <c r="C1411" s="1">
        <v>45377</v>
      </c>
      <c r="D1411" s="1">
        <v>45392</v>
      </c>
      <c r="E1411" s="1">
        <v>45396</v>
      </c>
      <c r="F1411" t="s">
        <v>113</v>
      </c>
      <c r="G1411" t="s">
        <v>156</v>
      </c>
      <c r="H1411" t="s">
        <v>172</v>
      </c>
      <c r="I1411" t="s">
        <v>89</v>
      </c>
      <c r="J1411" t="s">
        <v>158</v>
      </c>
      <c r="K1411">
        <v>2800</v>
      </c>
      <c r="L1411">
        <v>2</v>
      </c>
      <c r="M1411">
        <v>6</v>
      </c>
      <c r="N1411">
        <v>0</v>
      </c>
      <c r="O1411">
        <f>fact_bookings[[#This Row],[adults_count]]+fact_bookings[[#This Row],[children_count]]</f>
        <v>6</v>
      </c>
      <c r="P1411">
        <f>fact_bookings[[#This Row],[check_out_date]]-fact_bookings[[#This Row],[check_in_date]]</f>
        <v>4</v>
      </c>
      <c r="Q1411">
        <f>ABS(fact_bookings[[#This Row],[check_in_date]]-fact_bookings[[#This Row],[booking_date]])</f>
        <v>15</v>
      </c>
      <c r="R1411" s="10">
        <v>0</v>
      </c>
      <c r="S1411">
        <f>fact_bookings[[#This Row],[total_room_revenue]]-fact_bookings[[#This Row],[commission_cost]]</f>
        <v>2800</v>
      </c>
      <c r="T1411" s="10">
        <f>fact_bookings[[#This Row],[number_of_rooms]]*fact_bookings[[#This Row],[LOS]]</f>
        <v>8</v>
      </c>
    </row>
    <row r="1412" spans="1:20" x14ac:dyDescent="0.2">
      <c r="A1412" t="s">
        <v>2991</v>
      </c>
      <c r="B1412" t="s">
        <v>2992</v>
      </c>
      <c r="C1412" s="1">
        <v>45438</v>
      </c>
      <c r="D1412" s="1">
        <v>45558</v>
      </c>
      <c r="E1412" s="1">
        <v>45560</v>
      </c>
      <c r="F1412" t="s">
        <v>113</v>
      </c>
      <c r="G1412" t="s">
        <v>168</v>
      </c>
      <c r="H1412" t="s">
        <v>157</v>
      </c>
      <c r="I1412" t="s">
        <v>90</v>
      </c>
      <c r="J1412" t="s">
        <v>158</v>
      </c>
      <c r="K1412">
        <v>1400</v>
      </c>
      <c r="L1412">
        <v>2</v>
      </c>
      <c r="M1412">
        <v>4</v>
      </c>
      <c r="N1412">
        <v>1</v>
      </c>
      <c r="O1412">
        <f>fact_bookings[[#This Row],[adults_count]]+fact_bookings[[#This Row],[children_count]]</f>
        <v>5</v>
      </c>
      <c r="P1412">
        <f>fact_bookings[[#This Row],[check_out_date]]-fact_bookings[[#This Row],[check_in_date]]</f>
        <v>2</v>
      </c>
      <c r="Q1412">
        <f>ABS(fact_bookings[[#This Row],[check_in_date]]-fact_bookings[[#This Row],[booking_date]])</f>
        <v>120</v>
      </c>
      <c r="R1412" s="10">
        <v>0</v>
      </c>
      <c r="S1412">
        <f>fact_bookings[[#This Row],[total_room_revenue]]-fact_bookings[[#This Row],[commission_cost]]</f>
        <v>1400</v>
      </c>
      <c r="T1412" s="10">
        <f>fact_bookings[[#This Row],[number_of_rooms]]*fact_bookings[[#This Row],[LOS]]</f>
        <v>4</v>
      </c>
    </row>
    <row r="1413" spans="1:20" x14ac:dyDescent="0.2">
      <c r="A1413" t="s">
        <v>2993</v>
      </c>
      <c r="B1413" t="s">
        <v>2994</v>
      </c>
      <c r="C1413" s="1">
        <v>45386</v>
      </c>
      <c r="D1413" s="1">
        <v>45432</v>
      </c>
      <c r="E1413" s="1">
        <v>45438</v>
      </c>
      <c r="F1413" t="s">
        <v>113</v>
      </c>
      <c r="G1413" t="s">
        <v>190</v>
      </c>
      <c r="H1413" t="s">
        <v>157</v>
      </c>
      <c r="I1413" t="s">
        <v>89</v>
      </c>
      <c r="J1413" t="s">
        <v>158</v>
      </c>
      <c r="K1413">
        <v>6300</v>
      </c>
      <c r="L1413">
        <v>3</v>
      </c>
      <c r="M1413">
        <v>9</v>
      </c>
      <c r="N1413">
        <v>3</v>
      </c>
      <c r="O1413">
        <f>fact_bookings[[#This Row],[adults_count]]+fact_bookings[[#This Row],[children_count]]</f>
        <v>12</v>
      </c>
      <c r="P1413">
        <f>fact_bookings[[#This Row],[check_out_date]]-fact_bookings[[#This Row],[check_in_date]]</f>
        <v>6</v>
      </c>
      <c r="Q1413">
        <f>ABS(fact_bookings[[#This Row],[check_in_date]]-fact_bookings[[#This Row],[booking_date]])</f>
        <v>46</v>
      </c>
      <c r="R1413" s="10">
        <v>0</v>
      </c>
      <c r="S1413">
        <f>fact_bookings[[#This Row],[total_room_revenue]]-fact_bookings[[#This Row],[commission_cost]]</f>
        <v>6300</v>
      </c>
      <c r="T1413" s="10">
        <f>fact_bookings[[#This Row],[number_of_rooms]]*fact_bookings[[#This Row],[LOS]]</f>
        <v>18</v>
      </c>
    </row>
    <row r="1414" spans="1:20" x14ac:dyDescent="0.2">
      <c r="A1414" t="s">
        <v>2995</v>
      </c>
      <c r="B1414" t="s">
        <v>2996</v>
      </c>
      <c r="C1414" s="1">
        <v>45422</v>
      </c>
      <c r="D1414" s="1">
        <v>45435</v>
      </c>
      <c r="E1414" s="1">
        <v>45446</v>
      </c>
      <c r="F1414" t="s">
        <v>113</v>
      </c>
      <c r="G1414" t="s">
        <v>178</v>
      </c>
      <c r="H1414" t="s">
        <v>161</v>
      </c>
      <c r="I1414" t="s">
        <v>89</v>
      </c>
      <c r="J1414" t="s">
        <v>158</v>
      </c>
      <c r="K1414">
        <v>3850</v>
      </c>
      <c r="L1414">
        <v>1</v>
      </c>
      <c r="M1414">
        <v>2</v>
      </c>
      <c r="N1414">
        <v>0</v>
      </c>
      <c r="O1414">
        <f>fact_bookings[[#This Row],[adults_count]]+fact_bookings[[#This Row],[children_count]]</f>
        <v>2</v>
      </c>
      <c r="P1414">
        <f>fact_bookings[[#This Row],[check_out_date]]-fact_bookings[[#This Row],[check_in_date]]</f>
        <v>11</v>
      </c>
      <c r="Q1414">
        <f>ABS(fact_bookings[[#This Row],[check_in_date]]-fact_bookings[[#This Row],[booking_date]])</f>
        <v>13</v>
      </c>
      <c r="R1414" s="10">
        <v>577.5</v>
      </c>
      <c r="S1414">
        <f>fact_bookings[[#This Row],[total_room_revenue]]-fact_bookings[[#This Row],[commission_cost]]</f>
        <v>3272.5</v>
      </c>
      <c r="T1414" s="10">
        <f>fact_bookings[[#This Row],[number_of_rooms]]*fact_bookings[[#This Row],[LOS]]</f>
        <v>11</v>
      </c>
    </row>
    <row r="1415" spans="1:20" x14ac:dyDescent="0.2">
      <c r="A1415" t="s">
        <v>2997</v>
      </c>
      <c r="B1415" t="s">
        <v>2998</v>
      </c>
      <c r="C1415" s="1">
        <v>45421</v>
      </c>
      <c r="D1415" s="1">
        <v>45454</v>
      </c>
      <c r="E1415" s="1">
        <v>45466</v>
      </c>
      <c r="F1415" t="s">
        <v>113</v>
      </c>
      <c r="G1415" t="s">
        <v>164</v>
      </c>
      <c r="H1415" t="s">
        <v>179</v>
      </c>
      <c r="I1415" t="s">
        <v>91</v>
      </c>
      <c r="J1415" t="s">
        <v>134</v>
      </c>
      <c r="K1415">
        <v>8400</v>
      </c>
      <c r="L1415">
        <v>2</v>
      </c>
      <c r="M1415">
        <v>4</v>
      </c>
      <c r="N1415">
        <v>3</v>
      </c>
      <c r="O1415">
        <f>fact_bookings[[#This Row],[adults_count]]+fact_bookings[[#This Row],[children_count]]</f>
        <v>7</v>
      </c>
      <c r="P1415">
        <f>fact_bookings[[#This Row],[check_out_date]]-fact_bookings[[#This Row],[check_in_date]]</f>
        <v>12</v>
      </c>
      <c r="Q1415">
        <f>ABS(fact_bookings[[#This Row],[check_in_date]]-fact_bookings[[#This Row],[booking_date]])</f>
        <v>33</v>
      </c>
      <c r="R1415" s="10">
        <v>420</v>
      </c>
      <c r="S1415">
        <f>fact_bookings[[#This Row],[total_room_revenue]]-fact_bookings[[#This Row],[commission_cost]]</f>
        <v>7980</v>
      </c>
      <c r="T1415" s="10">
        <f>fact_bookings[[#This Row],[number_of_rooms]]*fact_bookings[[#This Row],[LOS]]</f>
        <v>24</v>
      </c>
    </row>
    <row r="1416" spans="1:20" x14ac:dyDescent="0.2">
      <c r="A1416" t="s">
        <v>2999</v>
      </c>
      <c r="B1416" t="s">
        <v>3000</v>
      </c>
      <c r="C1416" s="1">
        <v>45383</v>
      </c>
      <c r="D1416" s="1">
        <v>45443</v>
      </c>
      <c r="E1416" s="1">
        <v>45447</v>
      </c>
      <c r="F1416" t="s">
        <v>110</v>
      </c>
      <c r="G1416" t="s">
        <v>171</v>
      </c>
      <c r="H1416" t="s">
        <v>179</v>
      </c>
      <c r="I1416" t="s">
        <v>92</v>
      </c>
      <c r="J1416" t="s">
        <v>158</v>
      </c>
      <c r="K1416">
        <v>2200</v>
      </c>
      <c r="L1416">
        <v>1</v>
      </c>
      <c r="M1416">
        <v>1</v>
      </c>
      <c r="N1416">
        <v>0</v>
      </c>
      <c r="O1416">
        <f>fact_bookings[[#This Row],[adults_count]]+fact_bookings[[#This Row],[children_count]]</f>
        <v>1</v>
      </c>
      <c r="P1416">
        <f>fact_bookings[[#This Row],[check_out_date]]-fact_bookings[[#This Row],[check_in_date]]</f>
        <v>4</v>
      </c>
      <c r="Q1416">
        <f>ABS(fact_bookings[[#This Row],[check_in_date]]-fact_bookings[[#This Row],[booking_date]])</f>
        <v>60</v>
      </c>
      <c r="R1416" s="10">
        <v>110</v>
      </c>
      <c r="S1416">
        <f>fact_bookings[[#This Row],[total_room_revenue]]-fact_bookings[[#This Row],[commission_cost]]</f>
        <v>2090</v>
      </c>
      <c r="T1416" s="10">
        <f>fact_bookings[[#This Row],[number_of_rooms]]*fact_bookings[[#This Row],[LOS]]</f>
        <v>4</v>
      </c>
    </row>
    <row r="1417" spans="1:20" x14ac:dyDescent="0.2">
      <c r="A1417" t="s">
        <v>3001</v>
      </c>
      <c r="B1417" t="s">
        <v>3002</v>
      </c>
      <c r="C1417" s="1">
        <v>45414</v>
      </c>
      <c r="D1417" s="1">
        <v>45459</v>
      </c>
      <c r="E1417" s="1">
        <v>45471</v>
      </c>
      <c r="F1417" t="s">
        <v>114</v>
      </c>
      <c r="G1417" t="s">
        <v>185</v>
      </c>
      <c r="H1417" t="s">
        <v>182</v>
      </c>
      <c r="I1417" t="s">
        <v>90</v>
      </c>
      <c r="J1417" t="s">
        <v>158</v>
      </c>
      <c r="K1417">
        <v>14400</v>
      </c>
      <c r="L1417">
        <v>1</v>
      </c>
      <c r="M1417">
        <v>2</v>
      </c>
      <c r="N1417">
        <v>0</v>
      </c>
      <c r="O1417">
        <f>fact_bookings[[#This Row],[adults_count]]+fact_bookings[[#This Row],[children_count]]</f>
        <v>2</v>
      </c>
      <c r="P1417">
        <f>fact_bookings[[#This Row],[check_out_date]]-fact_bookings[[#This Row],[check_in_date]]</f>
        <v>12</v>
      </c>
      <c r="Q1417">
        <f>ABS(fact_bookings[[#This Row],[check_in_date]]-fact_bookings[[#This Row],[booking_date]])</f>
        <v>45</v>
      </c>
      <c r="R1417" s="10">
        <v>0</v>
      </c>
      <c r="S1417">
        <f>fact_bookings[[#This Row],[total_room_revenue]]-fact_bookings[[#This Row],[commission_cost]]</f>
        <v>14400</v>
      </c>
      <c r="T1417" s="10">
        <f>fact_bookings[[#This Row],[number_of_rooms]]*fact_bookings[[#This Row],[LOS]]</f>
        <v>12</v>
      </c>
    </row>
    <row r="1418" spans="1:20" x14ac:dyDescent="0.2">
      <c r="A1418" t="s">
        <v>3003</v>
      </c>
      <c r="B1418" t="s">
        <v>3004</v>
      </c>
      <c r="C1418" s="1">
        <v>45435</v>
      </c>
      <c r="D1418" s="1">
        <v>45488</v>
      </c>
      <c r="E1418" s="1">
        <v>45490</v>
      </c>
      <c r="F1418" t="s">
        <v>113</v>
      </c>
      <c r="G1418" t="s">
        <v>190</v>
      </c>
      <c r="H1418" t="s">
        <v>157</v>
      </c>
      <c r="I1418" t="s">
        <v>89</v>
      </c>
      <c r="J1418" t="s">
        <v>158</v>
      </c>
      <c r="K1418">
        <v>700</v>
      </c>
      <c r="L1418">
        <v>1</v>
      </c>
      <c r="M1418">
        <v>2</v>
      </c>
      <c r="N1418">
        <v>2</v>
      </c>
      <c r="O1418">
        <f>fact_bookings[[#This Row],[adults_count]]+fact_bookings[[#This Row],[children_count]]</f>
        <v>4</v>
      </c>
      <c r="P1418">
        <f>fact_bookings[[#This Row],[check_out_date]]-fact_bookings[[#This Row],[check_in_date]]</f>
        <v>2</v>
      </c>
      <c r="Q1418">
        <f>ABS(fact_bookings[[#This Row],[check_in_date]]-fact_bookings[[#This Row],[booking_date]])</f>
        <v>53</v>
      </c>
      <c r="R1418" s="10">
        <v>0</v>
      </c>
      <c r="S1418">
        <f>fact_bookings[[#This Row],[total_room_revenue]]-fact_bookings[[#This Row],[commission_cost]]</f>
        <v>700</v>
      </c>
      <c r="T1418" s="10">
        <f>fact_bookings[[#This Row],[number_of_rooms]]*fact_bookings[[#This Row],[LOS]]</f>
        <v>2</v>
      </c>
    </row>
    <row r="1419" spans="1:20" x14ac:dyDescent="0.2">
      <c r="A1419" t="s">
        <v>3005</v>
      </c>
      <c r="B1419" t="s">
        <v>3006</v>
      </c>
      <c r="C1419" s="1">
        <v>45402</v>
      </c>
      <c r="D1419" s="1">
        <v>45461</v>
      </c>
      <c r="E1419" s="1">
        <v>45463</v>
      </c>
      <c r="F1419" t="s">
        <v>113</v>
      </c>
      <c r="G1419" t="s">
        <v>178</v>
      </c>
      <c r="H1419" t="s">
        <v>165</v>
      </c>
      <c r="I1419" t="s">
        <v>93</v>
      </c>
      <c r="J1419" t="s">
        <v>134</v>
      </c>
      <c r="K1419">
        <v>1400</v>
      </c>
      <c r="L1419">
        <v>2</v>
      </c>
      <c r="M1419">
        <v>4</v>
      </c>
      <c r="N1419">
        <v>3</v>
      </c>
      <c r="O1419">
        <f>fact_bookings[[#This Row],[adults_count]]+fact_bookings[[#This Row],[children_count]]</f>
        <v>7</v>
      </c>
      <c r="P1419">
        <f>fact_bookings[[#This Row],[check_out_date]]-fact_bookings[[#This Row],[check_in_date]]</f>
        <v>2</v>
      </c>
      <c r="Q1419">
        <f>ABS(fact_bookings[[#This Row],[check_in_date]]-fact_bookings[[#This Row],[booking_date]])</f>
        <v>59</v>
      </c>
      <c r="R1419" s="10">
        <v>280</v>
      </c>
      <c r="S1419">
        <f>fact_bookings[[#This Row],[total_room_revenue]]-fact_bookings[[#This Row],[commission_cost]]</f>
        <v>1120</v>
      </c>
      <c r="T1419" s="10">
        <f>fact_bookings[[#This Row],[number_of_rooms]]*fact_bookings[[#This Row],[LOS]]</f>
        <v>4</v>
      </c>
    </row>
    <row r="1420" spans="1:20" x14ac:dyDescent="0.2">
      <c r="A1420" t="s">
        <v>3007</v>
      </c>
      <c r="B1420" t="s">
        <v>3008</v>
      </c>
      <c r="C1420" s="1">
        <v>45424</v>
      </c>
      <c r="D1420" s="1">
        <v>45428</v>
      </c>
      <c r="E1420" s="1">
        <v>45438</v>
      </c>
      <c r="F1420" t="s">
        <v>113</v>
      </c>
      <c r="G1420" t="s">
        <v>185</v>
      </c>
      <c r="H1420" t="s">
        <v>165</v>
      </c>
      <c r="I1420" t="s">
        <v>89</v>
      </c>
      <c r="J1420" t="s">
        <v>158</v>
      </c>
      <c r="K1420">
        <v>10500</v>
      </c>
      <c r="L1420">
        <v>3</v>
      </c>
      <c r="M1420">
        <v>6</v>
      </c>
      <c r="N1420">
        <v>5</v>
      </c>
      <c r="O1420">
        <f>fact_bookings[[#This Row],[adults_count]]+fact_bookings[[#This Row],[children_count]]</f>
        <v>11</v>
      </c>
      <c r="P1420">
        <f>fact_bookings[[#This Row],[check_out_date]]-fact_bookings[[#This Row],[check_in_date]]</f>
        <v>10</v>
      </c>
      <c r="Q1420">
        <f>ABS(fact_bookings[[#This Row],[check_in_date]]-fact_bookings[[#This Row],[booking_date]])</f>
        <v>4</v>
      </c>
      <c r="R1420" s="10">
        <v>2100</v>
      </c>
      <c r="S1420">
        <f>fact_bookings[[#This Row],[total_room_revenue]]-fact_bookings[[#This Row],[commission_cost]]</f>
        <v>8400</v>
      </c>
      <c r="T1420" s="10">
        <f>fact_bookings[[#This Row],[number_of_rooms]]*fact_bookings[[#This Row],[LOS]]</f>
        <v>30</v>
      </c>
    </row>
    <row r="1421" spans="1:20" x14ac:dyDescent="0.2">
      <c r="A1421" t="s">
        <v>3009</v>
      </c>
      <c r="B1421" t="s">
        <v>3010</v>
      </c>
      <c r="C1421" s="1">
        <v>45360</v>
      </c>
      <c r="D1421" s="1">
        <v>45412</v>
      </c>
      <c r="E1421" s="1">
        <v>45416</v>
      </c>
      <c r="F1421" t="s">
        <v>113</v>
      </c>
      <c r="G1421" t="s">
        <v>171</v>
      </c>
      <c r="H1421" t="s">
        <v>161</v>
      </c>
      <c r="I1421" t="s">
        <v>90</v>
      </c>
      <c r="J1421" t="s">
        <v>158</v>
      </c>
      <c r="K1421">
        <v>2800</v>
      </c>
      <c r="L1421">
        <v>2</v>
      </c>
      <c r="M1421">
        <v>4</v>
      </c>
      <c r="N1421">
        <v>1</v>
      </c>
      <c r="O1421">
        <f>fact_bookings[[#This Row],[adults_count]]+fact_bookings[[#This Row],[children_count]]</f>
        <v>5</v>
      </c>
      <c r="P1421">
        <f>fact_bookings[[#This Row],[check_out_date]]-fact_bookings[[#This Row],[check_in_date]]</f>
        <v>4</v>
      </c>
      <c r="Q1421">
        <f>ABS(fact_bookings[[#This Row],[check_in_date]]-fact_bookings[[#This Row],[booking_date]])</f>
        <v>52</v>
      </c>
      <c r="R1421" s="10">
        <v>420</v>
      </c>
      <c r="S1421">
        <f>fact_bookings[[#This Row],[total_room_revenue]]-fact_bookings[[#This Row],[commission_cost]]</f>
        <v>2380</v>
      </c>
      <c r="T1421" s="10">
        <f>fact_bookings[[#This Row],[number_of_rooms]]*fact_bookings[[#This Row],[LOS]]</f>
        <v>8</v>
      </c>
    </row>
    <row r="1422" spans="1:20" x14ac:dyDescent="0.2">
      <c r="A1422" t="s">
        <v>3011</v>
      </c>
      <c r="B1422" t="s">
        <v>3012</v>
      </c>
      <c r="C1422" s="1">
        <v>45360</v>
      </c>
      <c r="D1422" s="1">
        <v>45425</v>
      </c>
      <c r="E1422" s="1">
        <v>45438</v>
      </c>
      <c r="F1422" t="s">
        <v>113</v>
      </c>
      <c r="G1422" t="s">
        <v>171</v>
      </c>
      <c r="H1422" t="s">
        <v>182</v>
      </c>
      <c r="I1422" t="s">
        <v>92</v>
      </c>
      <c r="J1422" t="s">
        <v>134</v>
      </c>
      <c r="K1422">
        <v>9100</v>
      </c>
      <c r="L1422">
        <v>2</v>
      </c>
      <c r="M1422">
        <v>4</v>
      </c>
      <c r="N1422">
        <v>3</v>
      </c>
      <c r="O1422">
        <f>fact_bookings[[#This Row],[adults_count]]+fact_bookings[[#This Row],[children_count]]</f>
        <v>7</v>
      </c>
      <c r="P1422">
        <f>fact_bookings[[#This Row],[check_out_date]]-fact_bookings[[#This Row],[check_in_date]]</f>
        <v>13</v>
      </c>
      <c r="Q1422">
        <f>ABS(fact_bookings[[#This Row],[check_in_date]]-fact_bookings[[#This Row],[booking_date]])</f>
        <v>65</v>
      </c>
      <c r="R1422" s="10">
        <v>0</v>
      </c>
      <c r="S1422">
        <f>fact_bookings[[#This Row],[total_room_revenue]]-fact_bookings[[#This Row],[commission_cost]]</f>
        <v>9100</v>
      </c>
      <c r="T1422" s="10">
        <f>fact_bookings[[#This Row],[number_of_rooms]]*fact_bookings[[#This Row],[LOS]]</f>
        <v>26</v>
      </c>
    </row>
    <row r="1423" spans="1:20" x14ac:dyDescent="0.2">
      <c r="A1423" t="s">
        <v>3013</v>
      </c>
      <c r="B1423" t="s">
        <v>3014</v>
      </c>
      <c r="C1423" s="1">
        <v>45401</v>
      </c>
      <c r="D1423" s="1">
        <v>45444</v>
      </c>
      <c r="E1423" s="1">
        <v>45447</v>
      </c>
      <c r="F1423" t="s">
        <v>113</v>
      </c>
      <c r="G1423" t="s">
        <v>178</v>
      </c>
      <c r="H1423" t="s">
        <v>182</v>
      </c>
      <c r="I1423" t="s">
        <v>91</v>
      </c>
      <c r="J1423" t="s">
        <v>173</v>
      </c>
      <c r="K1423">
        <v>2100</v>
      </c>
      <c r="L1423">
        <v>2</v>
      </c>
      <c r="M1423">
        <v>6</v>
      </c>
      <c r="N1423">
        <v>1</v>
      </c>
      <c r="O1423">
        <f>fact_bookings[[#This Row],[adults_count]]+fact_bookings[[#This Row],[children_count]]</f>
        <v>7</v>
      </c>
      <c r="P1423">
        <f>fact_bookings[[#This Row],[check_out_date]]-fact_bookings[[#This Row],[check_in_date]]</f>
        <v>3</v>
      </c>
      <c r="Q1423">
        <f>ABS(fact_bookings[[#This Row],[check_in_date]]-fact_bookings[[#This Row],[booking_date]])</f>
        <v>43</v>
      </c>
      <c r="R1423" s="10">
        <v>0</v>
      </c>
      <c r="S1423">
        <f>fact_bookings[[#This Row],[total_room_revenue]]-fact_bookings[[#This Row],[commission_cost]]</f>
        <v>2100</v>
      </c>
      <c r="T1423" s="10">
        <f>fact_bookings[[#This Row],[number_of_rooms]]*fact_bookings[[#This Row],[LOS]]</f>
        <v>6</v>
      </c>
    </row>
    <row r="1424" spans="1:20" x14ac:dyDescent="0.2">
      <c r="A1424" t="s">
        <v>3015</v>
      </c>
      <c r="B1424" t="s">
        <v>3016</v>
      </c>
      <c r="C1424" s="1">
        <v>45358</v>
      </c>
      <c r="D1424" s="1">
        <v>45374</v>
      </c>
      <c r="E1424" s="1">
        <v>45382</v>
      </c>
      <c r="F1424" t="s">
        <v>113</v>
      </c>
      <c r="G1424" t="s">
        <v>156</v>
      </c>
      <c r="H1424" t="s">
        <v>182</v>
      </c>
      <c r="I1424" t="s">
        <v>89</v>
      </c>
      <c r="J1424" t="s">
        <v>158</v>
      </c>
      <c r="K1424">
        <v>5600</v>
      </c>
      <c r="L1424">
        <v>2</v>
      </c>
      <c r="M1424">
        <v>4</v>
      </c>
      <c r="N1424">
        <v>2</v>
      </c>
      <c r="O1424">
        <f>fact_bookings[[#This Row],[adults_count]]+fact_bookings[[#This Row],[children_count]]</f>
        <v>6</v>
      </c>
      <c r="P1424">
        <f>fact_bookings[[#This Row],[check_out_date]]-fact_bookings[[#This Row],[check_in_date]]</f>
        <v>8</v>
      </c>
      <c r="Q1424">
        <f>ABS(fact_bookings[[#This Row],[check_in_date]]-fact_bookings[[#This Row],[booking_date]])</f>
        <v>16</v>
      </c>
      <c r="R1424" s="10">
        <v>0</v>
      </c>
      <c r="S1424">
        <f>fact_bookings[[#This Row],[total_room_revenue]]-fact_bookings[[#This Row],[commission_cost]]</f>
        <v>5600</v>
      </c>
      <c r="T1424" s="10">
        <f>fact_bookings[[#This Row],[number_of_rooms]]*fact_bookings[[#This Row],[LOS]]</f>
        <v>16</v>
      </c>
    </row>
    <row r="1425" spans="1:20" x14ac:dyDescent="0.2">
      <c r="A1425" t="s">
        <v>3017</v>
      </c>
      <c r="B1425" t="s">
        <v>3018</v>
      </c>
      <c r="C1425" s="1">
        <v>45389</v>
      </c>
      <c r="D1425" s="1">
        <v>45395</v>
      </c>
      <c r="E1425" s="1">
        <v>45398</v>
      </c>
      <c r="F1425" t="s">
        <v>111</v>
      </c>
      <c r="G1425" t="s">
        <v>156</v>
      </c>
      <c r="H1425" t="s">
        <v>161</v>
      </c>
      <c r="I1425" t="s">
        <v>91</v>
      </c>
      <c r="J1425" t="s">
        <v>134</v>
      </c>
      <c r="K1425">
        <v>6600</v>
      </c>
      <c r="L1425">
        <v>2</v>
      </c>
      <c r="M1425">
        <v>2</v>
      </c>
      <c r="N1425">
        <v>2</v>
      </c>
      <c r="O1425">
        <f>fact_bookings[[#This Row],[adults_count]]+fact_bookings[[#This Row],[children_count]]</f>
        <v>4</v>
      </c>
      <c r="P1425">
        <f>fact_bookings[[#This Row],[check_out_date]]-fact_bookings[[#This Row],[check_in_date]]</f>
        <v>3</v>
      </c>
      <c r="Q1425">
        <f>ABS(fact_bookings[[#This Row],[check_in_date]]-fact_bookings[[#This Row],[booking_date]])</f>
        <v>6</v>
      </c>
      <c r="R1425" s="10">
        <v>990</v>
      </c>
      <c r="S1425">
        <f>fact_bookings[[#This Row],[total_room_revenue]]-fact_bookings[[#This Row],[commission_cost]]</f>
        <v>5610</v>
      </c>
      <c r="T1425" s="10">
        <f>fact_bookings[[#This Row],[number_of_rooms]]*fact_bookings[[#This Row],[LOS]]</f>
        <v>6</v>
      </c>
    </row>
    <row r="1426" spans="1:20" x14ac:dyDescent="0.2">
      <c r="A1426" t="s">
        <v>3019</v>
      </c>
      <c r="B1426" t="s">
        <v>3020</v>
      </c>
      <c r="C1426" s="1">
        <v>45373</v>
      </c>
      <c r="D1426" s="1">
        <v>45382</v>
      </c>
      <c r="E1426" s="1">
        <v>45387</v>
      </c>
      <c r="F1426" t="s">
        <v>113</v>
      </c>
      <c r="G1426" t="s">
        <v>171</v>
      </c>
      <c r="H1426" t="s">
        <v>182</v>
      </c>
      <c r="I1426" t="s">
        <v>92</v>
      </c>
      <c r="J1426" t="s">
        <v>158</v>
      </c>
      <c r="K1426">
        <v>1750</v>
      </c>
      <c r="L1426">
        <v>1</v>
      </c>
      <c r="M1426">
        <v>1</v>
      </c>
      <c r="N1426">
        <v>2</v>
      </c>
      <c r="O1426">
        <f>fact_bookings[[#This Row],[adults_count]]+fact_bookings[[#This Row],[children_count]]</f>
        <v>3</v>
      </c>
      <c r="P1426">
        <f>fact_bookings[[#This Row],[check_out_date]]-fact_bookings[[#This Row],[check_in_date]]</f>
        <v>5</v>
      </c>
      <c r="Q1426">
        <f>ABS(fact_bookings[[#This Row],[check_in_date]]-fact_bookings[[#This Row],[booking_date]])</f>
        <v>9</v>
      </c>
      <c r="R1426" s="10">
        <v>0</v>
      </c>
      <c r="S1426">
        <f>fact_bookings[[#This Row],[total_room_revenue]]-fact_bookings[[#This Row],[commission_cost]]</f>
        <v>1750</v>
      </c>
      <c r="T1426" s="10">
        <f>fact_bookings[[#This Row],[number_of_rooms]]*fact_bookings[[#This Row],[LOS]]</f>
        <v>5</v>
      </c>
    </row>
    <row r="1427" spans="1:20" x14ac:dyDescent="0.2">
      <c r="A1427" t="s">
        <v>3021</v>
      </c>
      <c r="B1427" t="s">
        <v>3022</v>
      </c>
      <c r="C1427" s="1">
        <v>45389</v>
      </c>
      <c r="D1427" s="1">
        <v>45462</v>
      </c>
      <c r="E1427" s="1">
        <v>45475</v>
      </c>
      <c r="F1427" t="s">
        <v>113</v>
      </c>
      <c r="G1427" t="s">
        <v>190</v>
      </c>
      <c r="H1427" t="s">
        <v>228</v>
      </c>
      <c r="I1427" t="s">
        <v>90</v>
      </c>
      <c r="J1427" t="s">
        <v>173</v>
      </c>
      <c r="K1427">
        <v>9100</v>
      </c>
      <c r="L1427">
        <v>2</v>
      </c>
      <c r="M1427">
        <v>6</v>
      </c>
      <c r="N1427">
        <v>2</v>
      </c>
      <c r="O1427">
        <f>fact_bookings[[#This Row],[adults_count]]+fact_bookings[[#This Row],[children_count]]</f>
        <v>8</v>
      </c>
      <c r="P1427">
        <f>fact_bookings[[#This Row],[check_out_date]]-fact_bookings[[#This Row],[check_in_date]]</f>
        <v>13</v>
      </c>
      <c r="Q1427">
        <f>ABS(fact_bookings[[#This Row],[check_in_date]]-fact_bookings[[#This Row],[booking_date]])</f>
        <v>73</v>
      </c>
      <c r="R1427" s="10">
        <v>910</v>
      </c>
      <c r="S1427">
        <f>fact_bookings[[#This Row],[total_room_revenue]]-fact_bookings[[#This Row],[commission_cost]]</f>
        <v>8190</v>
      </c>
      <c r="T1427" s="10">
        <f>fact_bookings[[#This Row],[number_of_rooms]]*fact_bookings[[#This Row],[LOS]]</f>
        <v>26</v>
      </c>
    </row>
    <row r="1428" spans="1:20" x14ac:dyDescent="0.2">
      <c r="A1428" t="s">
        <v>3023</v>
      </c>
      <c r="B1428" t="s">
        <v>3024</v>
      </c>
      <c r="C1428" s="1">
        <v>45383</v>
      </c>
      <c r="D1428" s="1">
        <v>45472</v>
      </c>
      <c r="E1428" s="1">
        <v>45476</v>
      </c>
      <c r="F1428" t="s">
        <v>113</v>
      </c>
      <c r="G1428" t="s">
        <v>171</v>
      </c>
      <c r="H1428" t="s">
        <v>182</v>
      </c>
      <c r="I1428" t="s">
        <v>91</v>
      </c>
      <c r="J1428" t="s">
        <v>158</v>
      </c>
      <c r="K1428">
        <v>1400</v>
      </c>
      <c r="L1428">
        <v>1</v>
      </c>
      <c r="M1428">
        <v>2</v>
      </c>
      <c r="N1428">
        <v>2</v>
      </c>
      <c r="O1428">
        <f>fact_bookings[[#This Row],[adults_count]]+fact_bookings[[#This Row],[children_count]]</f>
        <v>4</v>
      </c>
      <c r="P1428">
        <f>fact_bookings[[#This Row],[check_out_date]]-fact_bookings[[#This Row],[check_in_date]]</f>
        <v>4</v>
      </c>
      <c r="Q1428">
        <f>ABS(fact_bookings[[#This Row],[check_in_date]]-fact_bookings[[#This Row],[booking_date]])</f>
        <v>89</v>
      </c>
      <c r="R1428" s="10">
        <v>0</v>
      </c>
      <c r="S1428">
        <f>fact_bookings[[#This Row],[total_room_revenue]]-fact_bookings[[#This Row],[commission_cost]]</f>
        <v>1400</v>
      </c>
      <c r="T1428" s="10">
        <f>fact_bookings[[#This Row],[number_of_rooms]]*fact_bookings[[#This Row],[LOS]]</f>
        <v>4</v>
      </c>
    </row>
    <row r="1429" spans="1:20" x14ac:dyDescent="0.2">
      <c r="A1429" t="s">
        <v>3025</v>
      </c>
      <c r="B1429" t="s">
        <v>3026</v>
      </c>
      <c r="C1429" s="1">
        <v>45396</v>
      </c>
      <c r="D1429" s="1">
        <v>45415</v>
      </c>
      <c r="E1429" s="1">
        <v>45416</v>
      </c>
      <c r="F1429" t="s">
        <v>111</v>
      </c>
      <c r="G1429" t="s">
        <v>178</v>
      </c>
      <c r="H1429" t="s">
        <v>182</v>
      </c>
      <c r="I1429" t="s">
        <v>93</v>
      </c>
      <c r="J1429" t="s">
        <v>158</v>
      </c>
      <c r="K1429">
        <v>2200</v>
      </c>
      <c r="L1429">
        <v>2</v>
      </c>
      <c r="M1429">
        <v>4</v>
      </c>
      <c r="N1429">
        <v>1</v>
      </c>
      <c r="O1429">
        <f>fact_bookings[[#This Row],[adults_count]]+fact_bookings[[#This Row],[children_count]]</f>
        <v>5</v>
      </c>
      <c r="P1429">
        <f>fact_bookings[[#This Row],[check_out_date]]-fact_bookings[[#This Row],[check_in_date]]</f>
        <v>1</v>
      </c>
      <c r="Q1429">
        <f>ABS(fact_bookings[[#This Row],[check_in_date]]-fact_bookings[[#This Row],[booking_date]])</f>
        <v>19</v>
      </c>
      <c r="R1429" s="10">
        <v>0</v>
      </c>
      <c r="S1429">
        <f>fact_bookings[[#This Row],[total_room_revenue]]-fact_bookings[[#This Row],[commission_cost]]</f>
        <v>2200</v>
      </c>
      <c r="T1429" s="10">
        <f>fact_bookings[[#This Row],[number_of_rooms]]*fact_bookings[[#This Row],[LOS]]</f>
        <v>2</v>
      </c>
    </row>
    <row r="1430" spans="1:20" x14ac:dyDescent="0.2">
      <c r="A1430" t="s">
        <v>3027</v>
      </c>
      <c r="B1430" t="s">
        <v>3028</v>
      </c>
      <c r="C1430" s="1">
        <v>45423</v>
      </c>
      <c r="D1430" s="1">
        <v>45438</v>
      </c>
      <c r="E1430" s="1">
        <v>45445</v>
      </c>
      <c r="F1430" t="s">
        <v>113</v>
      </c>
      <c r="G1430" t="s">
        <v>178</v>
      </c>
      <c r="H1430" t="s">
        <v>172</v>
      </c>
      <c r="I1430" t="s">
        <v>93</v>
      </c>
      <c r="J1430" t="s">
        <v>173</v>
      </c>
      <c r="K1430">
        <v>7350</v>
      </c>
      <c r="L1430">
        <v>3</v>
      </c>
      <c r="M1430">
        <v>6</v>
      </c>
      <c r="N1430">
        <v>2</v>
      </c>
      <c r="O1430">
        <f>fact_bookings[[#This Row],[adults_count]]+fact_bookings[[#This Row],[children_count]]</f>
        <v>8</v>
      </c>
      <c r="P1430">
        <f>fact_bookings[[#This Row],[check_out_date]]-fact_bookings[[#This Row],[check_in_date]]</f>
        <v>7</v>
      </c>
      <c r="Q1430">
        <f>ABS(fact_bookings[[#This Row],[check_in_date]]-fact_bookings[[#This Row],[booking_date]])</f>
        <v>15</v>
      </c>
      <c r="R1430" s="10">
        <v>0</v>
      </c>
      <c r="S1430">
        <f>fact_bookings[[#This Row],[total_room_revenue]]-fact_bookings[[#This Row],[commission_cost]]</f>
        <v>7350</v>
      </c>
      <c r="T1430" s="10">
        <f>fact_bookings[[#This Row],[number_of_rooms]]*fact_bookings[[#This Row],[LOS]]</f>
        <v>21</v>
      </c>
    </row>
    <row r="1431" spans="1:20" x14ac:dyDescent="0.2">
      <c r="A1431" t="s">
        <v>3029</v>
      </c>
      <c r="B1431" t="s">
        <v>3030</v>
      </c>
      <c r="C1431" s="1">
        <v>45401</v>
      </c>
      <c r="D1431" s="1">
        <v>45489</v>
      </c>
      <c r="E1431" s="1">
        <v>45490</v>
      </c>
      <c r="F1431" t="s">
        <v>113</v>
      </c>
      <c r="G1431" t="s">
        <v>190</v>
      </c>
      <c r="H1431" t="s">
        <v>157</v>
      </c>
      <c r="I1431" t="s">
        <v>92</v>
      </c>
      <c r="J1431" t="s">
        <v>173</v>
      </c>
      <c r="K1431">
        <v>700</v>
      </c>
      <c r="L1431">
        <v>2</v>
      </c>
      <c r="M1431">
        <v>2</v>
      </c>
      <c r="N1431">
        <v>3</v>
      </c>
      <c r="O1431">
        <f>fact_bookings[[#This Row],[adults_count]]+fact_bookings[[#This Row],[children_count]]</f>
        <v>5</v>
      </c>
      <c r="P1431">
        <f>fact_bookings[[#This Row],[check_out_date]]-fact_bookings[[#This Row],[check_in_date]]</f>
        <v>1</v>
      </c>
      <c r="Q1431">
        <f>ABS(fact_bookings[[#This Row],[check_in_date]]-fact_bookings[[#This Row],[booking_date]])</f>
        <v>88</v>
      </c>
      <c r="R1431" s="10">
        <v>0</v>
      </c>
      <c r="S1431">
        <f>fact_bookings[[#This Row],[total_room_revenue]]-fact_bookings[[#This Row],[commission_cost]]</f>
        <v>700</v>
      </c>
      <c r="T1431" s="10">
        <f>fact_bookings[[#This Row],[number_of_rooms]]*fact_bookings[[#This Row],[LOS]]</f>
        <v>2</v>
      </c>
    </row>
    <row r="1432" spans="1:20" x14ac:dyDescent="0.2">
      <c r="A1432" t="s">
        <v>3031</v>
      </c>
      <c r="B1432" t="s">
        <v>3032</v>
      </c>
      <c r="C1432" s="1">
        <v>45388</v>
      </c>
      <c r="D1432" s="1">
        <v>45461</v>
      </c>
      <c r="E1432" s="1">
        <v>45462</v>
      </c>
      <c r="F1432" t="s">
        <v>113</v>
      </c>
      <c r="G1432" t="s">
        <v>185</v>
      </c>
      <c r="H1432" t="s">
        <v>161</v>
      </c>
      <c r="I1432" t="s">
        <v>92</v>
      </c>
      <c r="J1432" t="s">
        <v>158</v>
      </c>
      <c r="K1432">
        <v>700</v>
      </c>
      <c r="L1432">
        <v>2</v>
      </c>
      <c r="M1432">
        <v>6</v>
      </c>
      <c r="N1432">
        <v>0</v>
      </c>
      <c r="O1432">
        <f>fact_bookings[[#This Row],[adults_count]]+fact_bookings[[#This Row],[children_count]]</f>
        <v>6</v>
      </c>
      <c r="P1432">
        <f>fact_bookings[[#This Row],[check_out_date]]-fact_bookings[[#This Row],[check_in_date]]</f>
        <v>1</v>
      </c>
      <c r="Q1432">
        <f>ABS(fact_bookings[[#This Row],[check_in_date]]-fact_bookings[[#This Row],[booking_date]])</f>
        <v>73</v>
      </c>
      <c r="R1432" s="10">
        <v>105</v>
      </c>
      <c r="S1432">
        <f>fact_bookings[[#This Row],[total_room_revenue]]-fact_bookings[[#This Row],[commission_cost]]</f>
        <v>595</v>
      </c>
      <c r="T1432" s="10">
        <f>fact_bookings[[#This Row],[number_of_rooms]]*fact_bookings[[#This Row],[LOS]]</f>
        <v>2</v>
      </c>
    </row>
    <row r="1433" spans="1:20" x14ac:dyDescent="0.2">
      <c r="A1433" t="s">
        <v>3033</v>
      </c>
      <c r="B1433" t="s">
        <v>3034</v>
      </c>
      <c r="C1433" s="1">
        <v>45402</v>
      </c>
      <c r="D1433" s="1">
        <v>45444</v>
      </c>
      <c r="E1433" s="1">
        <v>45446</v>
      </c>
      <c r="F1433" t="s">
        <v>113</v>
      </c>
      <c r="G1433" t="s">
        <v>190</v>
      </c>
      <c r="H1433" t="s">
        <v>161</v>
      </c>
      <c r="I1433" t="s">
        <v>92</v>
      </c>
      <c r="J1433" t="s">
        <v>158</v>
      </c>
      <c r="K1433">
        <v>1400</v>
      </c>
      <c r="L1433">
        <v>2</v>
      </c>
      <c r="M1433">
        <v>2</v>
      </c>
      <c r="N1433">
        <v>1</v>
      </c>
      <c r="O1433">
        <f>fact_bookings[[#This Row],[adults_count]]+fact_bookings[[#This Row],[children_count]]</f>
        <v>3</v>
      </c>
      <c r="P1433">
        <f>fact_bookings[[#This Row],[check_out_date]]-fact_bookings[[#This Row],[check_in_date]]</f>
        <v>2</v>
      </c>
      <c r="Q1433">
        <f>ABS(fact_bookings[[#This Row],[check_in_date]]-fact_bookings[[#This Row],[booking_date]])</f>
        <v>42</v>
      </c>
      <c r="R1433" s="10">
        <v>210</v>
      </c>
      <c r="S1433">
        <f>fact_bookings[[#This Row],[total_room_revenue]]-fact_bookings[[#This Row],[commission_cost]]</f>
        <v>1190</v>
      </c>
      <c r="T1433" s="10">
        <f>fact_bookings[[#This Row],[number_of_rooms]]*fact_bookings[[#This Row],[LOS]]</f>
        <v>4</v>
      </c>
    </row>
    <row r="1434" spans="1:20" x14ac:dyDescent="0.2">
      <c r="A1434" t="s">
        <v>3035</v>
      </c>
      <c r="B1434" t="s">
        <v>3036</v>
      </c>
      <c r="C1434" s="1">
        <v>45400</v>
      </c>
      <c r="D1434" s="1">
        <v>45413</v>
      </c>
      <c r="E1434" s="1">
        <v>45417</v>
      </c>
      <c r="F1434" t="s">
        <v>110</v>
      </c>
      <c r="G1434" t="s">
        <v>171</v>
      </c>
      <c r="H1434" t="s">
        <v>179</v>
      </c>
      <c r="I1434" t="s">
        <v>90</v>
      </c>
      <c r="J1434" t="s">
        <v>158</v>
      </c>
      <c r="K1434">
        <v>4400</v>
      </c>
      <c r="L1434">
        <v>2</v>
      </c>
      <c r="M1434">
        <v>6</v>
      </c>
      <c r="N1434">
        <v>1</v>
      </c>
      <c r="O1434">
        <f>fact_bookings[[#This Row],[adults_count]]+fact_bookings[[#This Row],[children_count]]</f>
        <v>7</v>
      </c>
      <c r="P1434">
        <f>fact_bookings[[#This Row],[check_out_date]]-fact_bookings[[#This Row],[check_in_date]]</f>
        <v>4</v>
      </c>
      <c r="Q1434">
        <f>ABS(fact_bookings[[#This Row],[check_in_date]]-fact_bookings[[#This Row],[booking_date]])</f>
        <v>13</v>
      </c>
      <c r="R1434" s="10">
        <v>220</v>
      </c>
      <c r="S1434">
        <f>fact_bookings[[#This Row],[total_room_revenue]]-fact_bookings[[#This Row],[commission_cost]]</f>
        <v>4180</v>
      </c>
      <c r="T1434" s="10">
        <f>fact_bookings[[#This Row],[number_of_rooms]]*fact_bookings[[#This Row],[LOS]]</f>
        <v>8</v>
      </c>
    </row>
    <row r="1435" spans="1:20" x14ac:dyDescent="0.2">
      <c r="A1435" t="s">
        <v>3037</v>
      </c>
      <c r="B1435" t="s">
        <v>3038</v>
      </c>
      <c r="C1435" s="1">
        <v>45423</v>
      </c>
      <c r="D1435" s="1">
        <v>45494</v>
      </c>
      <c r="E1435" s="1">
        <v>45508</v>
      </c>
      <c r="F1435" t="s">
        <v>113</v>
      </c>
      <c r="G1435" t="s">
        <v>178</v>
      </c>
      <c r="H1435" t="s">
        <v>179</v>
      </c>
      <c r="I1435" t="s">
        <v>92</v>
      </c>
      <c r="J1435" t="s">
        <v>158</v>
      </c>
      <c r="K1435">
        <v>9800</v>
      </c>
      <c r="L1435">
        <v>2</v>
      </c>
      <c r="M1435">
        <v>4</v>
      </c>
      <c r="N1435">
        <v>3</v>
      </c>
      <c r="O1435">
        <f>fact_bookings[[#This Row],[adults_count]]+fact_bookings[[#This Row],[children_count]]</f>
        <v>7</v>
      </c>
      <c r="P1435">
        <f>fact_bookings[[#This Row],[check_out_date]]-fact_bookings[[#This Row],[check_in_date]]</f>
        <v>14</v>
      </c>
      <c r="Q1435">
        <f>ABS(fact_bookings[[#This Row],[check_in_date]]-fact_bookings[[#This Row],[booking_date]])</f>
        <v>71</v>
      </c>
      <c r="R1435" s="10">
        <v>490</v>
      </c>
      <c r="S1435">
        <f>fact_bookings[[#This Row],[total_room_revenue]]-fact_bookings[[#This Row],[commission_cost]]</f>
        <v>9310</v>
      </c>
      <c r="T1435" s="10">
        <f>fact_bookings[[#This Row],[number_of_rooms]]*fact_bookings[[#This Row],[LOS]]</f>
        <v>28</v>
      </c>
    </row>
    <row r="1436" spans="1:20" x14ac:dyDescent="0.2">
      <c r="A1436" t="s">
        <v>3039</v>
      </c>
      <c r="B1436" t="s">
        <v>3040</v>
      </c>
      <c r="C1436" s="1">
        <v>45431</v>
      </c>
      <c r="D1436" s="1">
        <v>45480</v>
      </c>
      <c r="E1436" s="1">
        <v>45486</v>
      </c>
      <c r="F1436" t="s">
        <v>113</v>
      </c>
      <c r="G1436" t="s">
        <v>171</v>
      </c>
      <c r="H1436" t="s">
        <v>157</v>
      </c>
      <c r="I1436" t="s">
        <v>89</v>
      </c>
      <c r="J1436" t="s">
        <v>133</v>
      </c>
      <c r="K1436">
        <v>0</v>
      </c>
      <c r="L1436">
        <v>5</v>
      </c>
      <c r="M1436">
        <v>0</v>
      </c>
      <c r="N1436">
        <v>0</v>
      </c>
      <c r="O1436">
        <f>fact_bookings[[#This Row],[adults_count]]+fact_bookings[[#This Row],[children_count]]</f>
        <v>0</v>
      </c>
      <c r="P1436">
        <f>fact_bookings[[#This Row],[check_out_date]]-fact_bookings[[#This Row],[check_in_date]]</f>
        <v>6</v>
      </c>
      <c r="Q1436">
        <f>ABS(fact_bookings[[#This Row],[check_in_date]]-fact_bookings[[#This Row],[booking_date]])</f>
        <v>49</v>
      </c>
      <c r="R1436" s="10">
        <v>0</v>
      </c>
      <c r="S1436">
        <f>fact_bookings[[#This Row],[total_room_revenue]]-fact_bookings[[#This Row],[commission_cost]]</f>
        <v>0</v>
      </c>
      <c r="T1436" s="10">
        <f>fact_bookings[[#This Row],[number_of_rooms]]*fact_bookings[[#This Row],[LOS]]</f>
        <v>30</v>
      </c>
    </row>
    <row r="1437" spans="1:20" x14ac:dyDescent="0.2">
      <c r="A1437" t="s">
        <v>3041</v>
      </c>
      <c r="B1437" t="s">
        <v>3042</v>
      </c>
      <c r="C1437" s="1">
        <v>45371</v>
      </c>
      <c r="D1437" s="1">
        <v>45372</v>
      </c>
      <c r="E1437" s="1">
        <v>45375</v>
      </c>
      <c r="F1437" t="s">
        <v>113</v>
      </c>
      <c r="G1437" t="s">
        <v>171</v>
      </c>
      <c r="H1437" t="s">
        <v>182</v>
      </c>
      <c r="I1437" t="s">
        <v>89</v>
      </c>
      <c r="J1437" t="s">
        <v>158</v>
      </c>
      <c r="K1437">
        <v>2100</v>
      </c>
      <c r="L1437">
        <v>2</v>
      </c>
      <c r="M1437">
        <v>2</v>
      </c>
      <c r="N1437">
        <v>2</v>
      </c>
      <c r="O1437">
        <f>fact_bookings[[#This Row],[adults_count]]+fact_bookings[[#This Row],[children_count]]</f>
        <v>4</v>
      </c>
      <c r="P1437">
        <f>fact_bookings[[#This Row],[check_out_date]]-fact_bookings[[#This Row],[check_in_date]]</f>
        <v>3</v>
      </c>
      <c r="Q1437">
        <f>ABS(fact_bookings[[#This Row],[check_in_date]]-fact_bookings[[#This Row],[booking_date]])</f>
        <v>1</v>
      </c>
      <c r="R1437" s="10">
        <v>0</v>
      </c>
      <c r="S1437">
        <f>fact_bookings[[#This Row],[total_room_revenue]]-fact_bookings[[#This Row],[commission_cost]]</f>
        <v>2100</v>
      </c>
      <c r="T1437" s="10">
        <f>fact_bookings[[#This Row],[number_of_rooms]]*fact_bookings[[#This Row],[LOS]]</f>
        <v>6</v>
      </c>
    </row>
    <row r="1438" spans="1:20" x14ac:dyDescent="0.2">
      <c r="A1438" t="s">
        <v>3043</v>
      </c>
      <c r="B1438" t="s">
        <v>3044</v>
      </c>
      <c r="C1438" s="1">
        <v>45409</v>
      </c>
      <c r="D1438" s="1">
        <v>45418</v>
      </c>
      <c r="E1438" s="1">
        <v>45421</v>
      </c>
      <c r="F1438" t="s">
        <v>112</v>
      </c>
      <c r="G1438" t="s">
        <v>168</v>
      </c>
      <c r="H1438" t="s">
        <v>161</v>
      </c>
      <c r="I1438" t="s">
        <v>89</v>
      </c>
      <c r="J1438" t="s">
        <v>158</v>
      </c>
      <c r="K1438">
        <v>4800</v>
      </c>
      <c r="L1438">
        <v>2</v>
      </c>
      <c r="M1438">
        <v>6</v>
      </c>
      <c r="N1438">
        <v>2</v>
      </c>
      <c r="O1438">
        <f>fact_bookings[[#This Row],[adults_count]]+fact_bookings[[#This Row],[children_count]]</f>
        <v>8</v>
      </c>
      <c r="P1438">
        <f>fact_bookings[[#This Row],[check_out_date]]-fact_bookings[[#This Row],[check_in_date]]</f>
        <v>3</v>
      </c>
      <c r="Q1438">
        <f>ABS(fact_bookings[[#This Row],[check_in_date]]-fact_bookings[[#This Row],[booking_date]])</f>
        <v>9</v>
      </c>
      <c r="R1438" s="10">
        <v>720</v>
      </c>
      <c r="S1438">
        <f>fact_bookings[[#This Row],[total_room_revenue]]-fact_bookings[[#This Row],[commission_cost]]</f>
        <v>4080</v>
      </c>
      <c r="T1438" s="10">
        <f>fact_bookings[[#This Row],[number_of_rooms]]*fact_bookings[[#This Row],[LOS]]</f>
        <v>6</v>
      </c>
    </row>
    <row r="1439" spans="1:20" x14ac:dyDescent="0.2">
      <c r="A1439" t="s">
        <v>3045</v>
      </c>
      <c r="B1439" t="s">
        <v>3046</v>
      </c>
      <c r="C1439" s="1">
        <v>45380</v>
      </c>
      <c r="D1439" s="1">
        <v>45432</v>
      </c>
      <c r="E1439" s="1">
        <v>45434</v>
      </c>
      <c r="F1439" t="s">
        <v>113</v>
      </c>
      <c r="G1439" t="s">
        <v>156</v>
      </c>
      <c r="H1439" t="s">
        <v>228</v>
      </c>
      <c r="I1439" t="s">
        <v>91</v>
      </c>
      <c r="J1439" t="s">
        <v>158</v>
      </c>
      <c r="K1439">
        <v>1400</v>
      </c>
      <c r="L1439">
        <v>2</v>
      </c>
      <c r="M1439">
        <v>2</v>
      </c>
      <c r="N1439">
        <v>1</v>
      </c>
      <c r="O1439">
        <f>fact_bookings[[#This Row],[adults_count]]+fact_bookings[[#This Row],[children_count]]</f>
        <v>3</v>
      </c>
      <c r="P1439">
        <f>fact_bookings[[#This Row],[check_out_date]]-fact_bookings[[#This Row],[check_in_date]]</f>
        <v>2</v>
      </c>
      <c r="Q1439">
        <f>ABS(fact_bookings[[#This Row],[check_in_date]]-fact_bookings[[#This Row],[booking_date]])</f>
        <v>52</v>
      </c>
      <c r="R1439" s="10">
        <v>140</v>
      </c>
      <c r="S1439">
        <f>fact_bookings[[#This Row],[total_room_revenue]]-fact_bookings[[#This Row],[commission_cost]]</f>
        <v>1260</v>
      </c>
      <c r="T1439" s="10">
        <f>fact_bookings[[#This Row],[number_of_rooms]]*fact_bookings[[#This Row],[LOS]]</f>
        <v>4</v>
      </c>
    </row>
    <row r="1440" spans="1:20" x14ac:dyDescent="0.2">
      <c r="A1440" t="s">
        <v>3047</v>
      </c>
      <c r="B1440" t="s">
        <v>3048</v>
      </c>
      <c r="C1440" s="1">
        <v>45435</v>
      </c>
      <c r="D1440" s="1">
        <v>45473</v>
      </c>
      <c r="E1440" s="1">
        <v>45484</v>
      </c>
      <c r="F1440" t="s">
        <v>113</v>
      </c>
      <c r="G1440" t="s">
        <v>171</v>
      </c>
      <c r="H1440" t="s">
        <v>157</v>
      </c>
      <c r="I1440" t="s">
        <v>90</v>
      </c>
      <c r="J1440" t="s">
        <v>158</v>
      </c>
      <c r="K1440">
        <v>3850</v>
      </c>
      <c r="L1440">
        <v>1</v>
      </c>
      <c r="M1440">
        <v>1</v>
      </c>
      <c r="N1440">
        <v>1</v>
      </c>
      <c r="O1440">
        <f>fact_bookings[[#This Row],[adults_count]]+fact_bookings[[#This Row],[children_count]]</f>
        <v>2</v>
      </c>
      <c r="P1440">
        <f>fact_bookings[[#This Row],[check_out_date]]-fact_bookings[[#This Row],[check_in_date]]</f>
        <v>11</v>
      </c>
      <c r="Q1440">
        <f>ABS(fact_bookings[[#This Row],[check_in_date]]-fact_bookings[[#This Row],[booking_date]])</f>
        <v>38</v>
      </c>
      <c r="R1440" s="10">
        <v>0</v>
      </c>
      <c r="S1440">
        <f>fact_bookings[[#This Row],[total_room_revenue]]-fact_bookings[[#This Row],[commission_cost]]</f>
        <v>3850</v>
      </c>
      <c r="T1440" s="10">
        <f>fact_bookings[[#This Row],[number_of_rooms]]*fact_bookings[[#This Row],[LOS]]</f>
        <v>11</v>
      </c>
    </row>
    <row r="1441" spans="1:20" x14ac:dyDescent="0.2">
      <c r="A1441" t="s">
        <v>3049</v>
      </c>
      <c r="B1441" t="s">
        <v>3050</v>
      </c>
      <c r="C1441" s="1">
        <v>45396</v>
      </c>
      <c r="D1441" s="1">
        <v>45480</v>
      </c>
      <c r="E1441" s="1">
        <v>45492</v>
      </c>
      <c r="F1441" t="s">
        <v>113</v>
      </c>
      <c r="G1441" t="s">
        <v>178</v>
      </c>
      <c r="H1441" t="s">
        <v>165</v>
      </c>
      <c r="I1441" t="s">
        <v>92</v>
      </c>
      <c r="J1441" t="s">
        <v>158</v>
      </c>
      <c r="K1441">
        <v>4200</v>
      </c>
      <c r="L1441">
        <v>1</v>
      </c>
      <c r="M1441">
        <v>3</v>
      </c>
      <c r="N1441">
        <v>1</v>
      </c>
      <c r="O1441">
        <f>fact_bookings[[#This Row],[adults_count]]+fact_bookings[[#This Row],[children_count]]</f>
        <v>4</v>
      </c>
      <c r="P1441">
        <f>fact_bookings[[#This Row],[check_out_date]]-fact_bookings[[#This Row],[check_in_date]]</f>
        <v>12</v>
      </c>
      <c r="Q1441">
        <f>ABS(fact_bookings[[#This Row],[check_in_date]]-fact_bookings[[#This Row],[booking_date]])</f>
        <v>84</v>
      </c>
      <c r="R1441" s="10">
        <v>840</v>
      </c>
      <c r="S1441">
        <f>fact_bookings[[#This Row],[total_room_revenue]]-fact_bookings[[#This Row],[commission_cost]]</f>
        <v>3360</v>
      </c>
      <c r="T1441" s="10">
        <f>fact_bookings[[#This Row],[number_of_rooms]]*fact_bookings[[#This Row],[LOS]]</f>
        <v>12</v>
      </c>
    </row>
    <row r="1442" spans="1:20" x14ac:dyDescent="0.2">
      <c r="A1442" t="s">
        <v>3051</v>
      </c>
      <c r="B1442" t="s">
        <v>3052</v>
      </c>
      <c r="C1442" s="1">
        <v>45440</v>
      </c>
      <c r="D1442" s="1">
        <v>45441</v>
      </c>
      <c r="E1442" s="1">
        <v>45444</v>
      </c>
      <c r="F1442" t="s">
        <v>113</v>
      </c>
      <c r="G1442" t="s">
        <v>190</v>
      </c>
      <c r="H1442" t="s">
        <v>165</v>
      </c>
      <c r="I1442" t="s">
        <v>90</v>
      </c>
      <c r="J1442" t="s">
        <v>173</v>
      </c>
      <c r="K1442">
        <v>2100</v>
      </c>
      <c r="L1442">
        <v>2</v>
      </c>
      <c r="M1442">
        <v>4</v>
      </c>
      <c r="N1442">
        <v>0</v>
      </c>
      <c r="O1442">
        <f>fact_bookings[[#This Row],[adults_count]]+fact_bookings[[#This Row],[children_count]]</f>
        <v>4</v>
      </c>
      <c r="P1442">
        <f>fact_bookings[[#This Row],[check_out_date]]-fact_bookings[[#This Row],[check_in_date]]</f>
        <v>3</v>
      </c>
      <c r="Q1442">
        <f>ABS(fact_bookings[[#This Row],[check_in_date]]-fact_bookings[[#This Row],[booking_date]])</f>
        <v>1</v>
      </c>
      <c r="R1442" s="10">
        <v>420</v>
      </c>
      <c r="S1442">
        <f>fact_bookings[[#This Row],[total_room_revenue]]-fact_bookings[[#This Row],[commission_cost]]</f>
        <v>1680</v>
      </c>
      <c r="T1442" s="10">
        <f>fact_bookings[[#This Row],[number_of_rooms]]*fact_bookings[[#This Row],[LOS]]</f>
        <v>6</v>
      </c>
    </row>
    <row r="1443" spans="1:20" x14ac:dyDescent="0.2">
      <c r="A1443" t="s">
        <v>3053</v>
      </c>
      <c r="B1443" t="s">
        <v>3054</v>
      </c>
      <c r="C1443" s="1">
        <v>45403</v>
      </c>
      <c r="D1443" s="1">
        <v>45481</v>
      </c>
      <c r="E1443" s="1">
        <v>45492</v>
      </c>
      <c r="F1443" t="s">
        <v>112</v>
      </c>
      <c r="G1443" t="s">
        <v>190</v>
      </c>
      <c r="H1443" t="s">
        <v>228</v>
      </c>
      <c r="I1443" t="s">
        <v>91</v>
      </c>
      <c r="J1443" t="s">
        <v>158</v>
      </c>
      <c r="K1443">
        <v>17600</v>
      </c>
      <c r="L1443">
        <v>2</v>
      </c>
      <c r="M1443">
        <v>6</v>
      </c>
      <c r="N1443">
        <v>1</v>
      </c>
      <c r="O1443">
        <f>fact_bookings[[#This Row],[adults_count]]+fact_bookings[[#This Row],[children_count]]</f>
        <v>7</v>
      </c>
      <c r="P1443">
        <f>fact_bookings[[#This Row],[check_out_date]]-fact_bookings[[#This Row],[check_in_date]]</f>
        <v>11</v>
      </c>
      <c r="Q1443">
        <f>ABS(fact_bookings[[#This Row],[check_in_date]]-fact_bookings[[#This Row],[booking_date]])</f>
        <v>78</v>
      </c>
      <c r="R1443" s="10">
        <v>1760</v>
      </c>
      <c r="S1443">
        <f>fact_bookings[[#This Row],[total_room_revenue]]-fact_bookings[[#This Row],[commission_cost]]</f>
        <v>15840</v>
      </c>
      <c r="T1443" s="10">
        <f>fact_bookings[[#This Row],[number_of_rooms]]*fact_bookings[[#This Row],[LOS]]</f>
        <v>22</v>
      </c>
    </row>
    <row r="1444" spans="1:20" x14ac:dyDescent="0.2">
      <c r="A1444" t="s">
        <v>3055</v>
      </c>
      <c r="B1444" t="s">
        <v>3056</v>
      </c>
      <c r="C1444" s="1">
        <v>45417</v>
      </c>
      <c r="D1444" s="1">
        <v>45496</v>
      </c>
      <c r="E1444" s="1">
        <v>45503</v>
      </c>
      <c r="F1444" t="s">
        <v>113</v>
      </c>
      <c r="G1444" t="s">
        <v>168</v>
      </c>
      <c r="H1444" t="s">
        <v>203</v>
      </c>
      <c r="I1444" t="s">
        <v>89</v>
      </c>
      <c r="J1444" t="s">
        <v>173</v>
      </c>
      <c r="K1444">
        <v>4900</v>
      </c>
      <c r="L1444">
        <v>2</v>
      </c>
      <c r="M1444">
        <v>2</v>
      </c>
      <c r="N1444">
        <v>2</v>
      </c>
      <c r="O1444">
        <f>fact_bookings[[#This Row],[adults_count]]+fact_bookings[[#This Row],[children_count]]</f>
        <v>4</v>
      </c>
      <c r="P1444">
        <f>fact_bookings[[#This Row],[check_out_date]]-fact_bookings[[#This Row],[check_in_date]]</f>
        <v>7</v>
      </c>
      <c r="Q1444">
        <f>ABS(fact_bookings[[#This Row],[check_in_date]]-fact_bookings[[#This Row],[booking_date]])</f>
        <v>79</v>
      </c>
      <c r="R1444" s="10">
        <v>833</v>
      </c>
      <c r="S1444">
        <f>fact_bookings[[#This Row],[total_room_revenue]]-fact_bookings[[#This Row],[commission_cost]]</f>
        <v>4067</v>
      </c>
      <c r="T1444" s="10">
        <f>fact_bookings[[#This Row],[number_of_rooms]]*fact_bookings[[#This Row],[LOS]]</f>
        <v>14</v>
      </c>
    </row>
    <row r="1445" spans="1:20" x14ac:dyDescent="0.2">
      <c r="A1445" t="s">
        <v>3057</v>
      </c>
      <c r="B1445" t="s">
        <v>3058</v>
      </c>
      <c r="C1445" s="1">
        <v>45418</v>
      </c>
      <c r="D1445" s="1">
        <v>45420</v>
      </c>
      <c r="E1445" s="1">
        <v>45429</v>
      </c>
      <c r="F1445" t="s">
        <v>113</v>
      </c>
      <c r="G1445" t="s">
        <v>156</v>
      </c>
      <c r="H1445" t="s">
        <v>228</v>
      </c>
      <c r="I1445" t="s">
        <v>92</v>
      </c>
      <c r="J1445" t="s">
        <v>133</v>
      </c>
      <c r="K1445">
        <v>0</v>
      </c>
      <c r="L1445">
        <v>6</v>
      </c>
      <c r="M1445">
        <v>0</v>
      </c>
      <c r="N1445">
        <v>0</v>
      </c>
      <c r="O1445">
        <f>fact_bookings[[#This Row],[adults_count]]+fact_bookings[[#This Row],[children_count]]</f>
        <v>0</v>
      </c>
      <c r="P1445">
        <f>fact_bookings[[#This Row],[check_out_date]]-fact_bookings[[#This Row],[check_in_date]]</f>
        <v>9</v>
      </c>
      <c r="Q1445">
        <f>ABS(fact_bookings[[#This Row],[check_in_date]]-fact_bookings[[#This Row],[booking_date]])</f>
        <v>2</v>
      </c>
      <c r="R1445" s="10">
        <v>0</v>
      </c>
      <c r="S1445">
        <f>fact_bookings[[#This Row],[total_room_revenue]]-fact_bookings[[#This Row],[commission_cost]]</f>
        <v>0</v>
      </c>
      <c r="T1445" s="10">
        <f>fact_bookings[[#This Row],[number_of_rooms]]*fact_bookings[[#This Row],[LOS]]</f>
        <v>54</v>
      </c>
    </row>
    <row r="1446" spans="1:20" x14ac:dyDescent="0.2">
      <c r="A1446" t="s">
        <v>3059</v>
      </c>
      <c r="B1446" t="s">
        <v>3060</v>
      </c>
      <c r="C1446" s="1">
        <v>45330</v>
      </c>
      <c r="D1446" s="1">
        <v>45374</v>
      </c>
      <c r="E1446" s="1">
        <v>45386</v>
      </c>
      <c r="F1446" t="s">
        <v>113</v>
      </c>
      <c r="G1446" t="s">
        <v>164</v>
      </c>
      <c r="H1446" t="s">
        <v>182</v>
      </c>
      <c r="I1446" t="s">
        <v>91</v>
      </c>
      <c r="J1446" t="s">
        <v>158</v>
      </c>
      <c r="K1446">
        <v>4200</v>
      </c>
      <c r="L1446">
        <v>1</v>
      </c>
      <c r="M1446">
        <v>2</v>
      </c>
      <c r="N1446">
        <v>1</v>
      </c>
      <c r="O1446">
        <f>fact_bookings[[#This Row],[adults_count]]+fact_bookings[[#This Row],[children_count]]</f>
        <v>3</v>
      </c>
      <c r="P1446">
        <f>fact_bookings[[#This Row],[check_out_date]]-fact_bookings[[#This Row],[check_in_date]]</f>
        <v>12</v>
      </c>
      <c r="Q1446">
        <f>ABS(fact_bookings[[#This Row],[check_in_date]]-fact_bookings[[#This Row],[booking_date]])</f>
        <v>44</v>
      </c>
      <c r="R1446" s="10">
        <v>0</v>
      </c>
      <c r="S1446">
        <f>fact_bookings[[#This Row],[total_room_revenue]]-fact_bookings[[#This Row],[commission_cost]]</f>
        <v>4200</v>
      </c>
      <c r="T1446" s="10">
        <f>fact_bookings[[#This Row],[number_of_rooms]]*fact_bookings[[#This Row],[LOS]]</f>
        <v>12</v>
      </c>
    </row>
    <row r="1447" spans="1:20" x14ac:dyDescent="0.2">
      <c r="A1447" t="s">
        <v>3061</v>
      </c>
      <c r="B1447" t="s">
        <v>3062</v>
      </c>
      <c r="C1447" s="1">
        <v>45383</v>
      </c>
      <c r="D1447" s="1">
        <v>45462</v>
      </c>
      <c r="E1447" s="1">
        <v>45472</v>
      </c>
      <c r="F1447" t="s">
        <v>110</v>
      </c>
      <c r="G1447" t="s">
        <v>178</v>
      </c>
      <c r="H1447" t="s">
        <v>161</v>
      </c>
      <c r="I1447" t="s">
        <v>92</v>
      </c>
      <c r="J1447" t="s">
        <v>158</v>
      </c>
      <c r="K1447">
        <v>5500</v>
      </c>
      <c r="L1447">
        <v>1</v>
      </c>
      <c r="M1447">
        <v>1</v>
      </c>
      <c r="N1447">
        <v>2</v>
      </c>
      <c r="O1447">
        <f>fact_bookings[[#This Row],[adults_count]]+fact_bookings[[#This Row],[children_count]]</f>
        <v>3</v>
      </c>
      <c r="P1447">
        <f>fact_bookings[[#This Row],[check_out_date]]-fact_bookings[[#This Row],[check_in_date]]</f>
        <v>10</v>
      </c>
      <c r="Q1447">
        <f>ABS(fact_bookings[[#This Row],[check_in_date]]-fact_bookings[[#This Row],[booking_date]])</f>
        <v>79</v>
      </c>
      <c r="R1447" s="10">
        <v>825</v>
      </c>
      <c r="S1447">
        <f>fact_bookings[[#This Row],[total_room_revenue]]-fact_bookings[[#This Row],[commission_cost]]</f>
        <v>4675</v>
      </c>
      <c r="T1447" s="10">
        <f>fact_bookings[[#This Row],[number_of_rooms]]*fact_bookings[[#This Row],[LOS]]</f>
        <v>10</v>
      </c>
    </row>
    <row r="1448" spans="1:20" x14ac:dyDescent="0.2">
      <c r="A1448" t="s">
        <v>3063</v>
      </c>
      <c r="B1448" t="s">
        <v>3064</v>
      </c>
      <c r="C1448" s="1">
        <v>45390</v>
      </c>
      <c r="D1448" s="1">
        <v>45443</v>
      </c>
      <c r="E1448" s="1">
        <v>45452</v>
      </c>
      <c r="F1448" t="s">
        <v>113</v>
      </c>
      <c r="G1448" t="s">
        <v>171</v>
      </c>
      <c r="H1448" t="s">
        <v>182</v>
      </c>
      <c r="I1448" t="s">
        <v>89</v>
      </c>
      <c r="J1448" t="s">
        <v>173</v>
      </c>
      <c r="K1448">
        <v>9450</v>
      </c>
      <c r="L1448">
        <v>3</v>
      </c>
      <c r="M1448">
        <v>9</v>
      </c>
      <c r="N1448">
        <v>4</v>
      </c>
      <c r="O1448">
        <f>fact_bookings[[#This Row],[adults_count]]+fact_bookings[[#This Row],[children_count]]</f>
        <v>13</v>
      </c>
      <c r="P1448">
        <f>fact_bookings[[#This Row],[check_out_date]]-fact_bookings[[#This Row],[check_in_date]]</f>
        <v>9</v>
      </c>
      <c r="Q1448">
        <f>ABS(fact_bookings[[#This Row],[check_in_date]]-fact_bookings[[#This Row],[booking_date]])</f>
        <v>53</v>
      </c>
      <c r="R1448" s="10">
        <v>0</v>
      </c>
      <c r="S1448">
        <f>fact_bookings[[#This Row],[total_room_revenue]]-fact_bookings[[#This Row],[commission_cost]]</f>
        <v>9450</v>
      </c>
      <c r="T1448" s="10">
        <f>fact_bookings[[#This Row],[number_of_rooms]]*fact_bookings[[#This Row],[LOS]]</f>
        <v>27</v>
      </c>
    </row>
    <row r="1449" spans="1:20" x14ac:dyDescent="0.2">
      <c r="A1449" t="s">
        <v>3065</v>
      </c>
      <c r="B1449" t="s">
        <v>3066</v>
      </c>
      <c r="C1449" s="1">
        <v>45363</v>
      </c>
      <c r="D1449" s="1">
        <v>45409</v>
      </c>
      <c r="E1449" s="1">
        <v>45413</v>
      </c>
      <c r="F1449" t="s">
        <v>111</v>
      </c>
      <c r="G1449" t="s">
        <v>190</v>
      </c>
      <c r="H1449" t="s">
        <v>165</v>
      </c>
      <c r="I1449" t="s">
        <v>92</v>
      </c>
      <c r="J1449" t="s">
        <v>173</v>
      </c>
      <c r="K1449">
        <v>8800</v>
      </c>
      <c r="L1449">
        <v>2</v>
      </c>
      <c r="M1449">
        <v>6</v>
      </c>
      <c r="N1449">
        <v>2</v>
      </c>
      <c r="O1449">
        <f>fact_bookings[[#This Row],[adults_count]]+fact_bookings[[#This Row],[children_count]]</f>
        <v>8</v>
      </c>
      <c r="P1449">
        <f>fact_bookings[[#This Row],[check_out_date]]-fact_bookings[[#This Row],[check_in_date]]</f>
        <v>4</v>
      </c>
      <c r="Q1449">
        <f>ABS(fact_bookings[[#This Row],[check_in_date]]-fact_bookings[[#This Row],[booking_date]])</f>
        <v>46</v>
      </c>
      <c r="R1449" s="10">
        <v>1760</v>
      </c>
      <c r="S1449">
        <f>fact_bookings[[#This Row],[total_room_revenue]]-fact_bookings[[#This Row],[commission_cost]]</f>
        <v>7040</v>
      </c>
      <c r="T1449" s="10">
        <f>fact_bookings[[#This Row],[number_of_rooms]]*fact_bookings[[#This Row],[LOS]]</f>
        <v>8</v>
      </c>
    </row>
    <row r="1450" spans="1:20" x14ac:dyDescent="0.2">
      <c r="A1450" t="s">
        <v>3067</v>
      </c>
      <c r="B1450" t="s">
        <v>3068</v>
      </c>
      <c r="C1450" s="1">
        <v>45400</v>
      </c>
      <c r="D1450" s="1">
        <v>45419</v>
      </c>
      <c r="E1450" s="1">
        <v>45425</v>
      </c>
      <c r="F1450" t="s">
        <v>113</v>
      </c>
      <c r="G1450" t="s">
        <v>164</v>
      </c>
      <c r="H1450" t="s">
        <v>203</v>
      </c>
      <c r="I1450" t="s">
        <v>92</v>
      </c>
      <c r="J1450" t="s">
        <v>158</v>
      </c>
      <c r="K1450">
        <v>2100</v>
      </c>
      <c r="L1450">
        <v>1</v>
      </c>
      <c r="M1450">
        <v>2</v>
      </c>
      <c r="N1450">
        <v>0</v>
      </c>
      <c r="O1450">
        <f>fact_bookings[[#This Row],[adults_count]]+fact_bookings[[#This Row],[children_count]]</f>
        <v>2</v>
      </c>
      <c r="P1450">
        <f>fact_bookings[[#This Row],[check_out_date]]-fact_bookings[[#This Row],[check_in_date]]</f>
        <v>6</v>
      </c>
      <c r="Q1450">
        <f>ABS(fact_bookings[[#This Row],[check_in_date]]-fact_bookings[[#This Row],[booking_date]])</f>
        <v>19</v>
      </c>
      <c r="R1450" s="10">
        <v>357</v>
      </c>
      <c r="S1450">
        <f>fact_bookings[[#This Row],[total_room_revenue]]-fact_bookings[[#This Row],[commission_cost]]</f>
        <v>1743</v>
      </c>
      <c r="T1450" s="10">
        <f>fact_bookings[[#This Row],[number_of_rooms]]*fact_bookings[[#This Row],[LOS]]</f>
        <v>6</v>
      </c>
    </row>
    <row r="1451" spans="1:20" x14ac:dyDescent="0.2">
      <c r="A1451" t="s">
        <v>3069</v>
      </c>
      <c r="B1451" t="s">
        <v>3070</v>
      </c>
      <c r="C1451" s="1">
        <v>45401</v>
      </c>
      <c r="D1451" s="1">
        <v>45410</v>
      </c>
      <c r="E1451" s="1">
        <v>45414</v>
      </c>
      <c r="F1451" t="s">
        <v>113</v>
      </c>
      <c r="G1451" t="s">
        <v>164</v>
      </c>
      <c r="H1451" t="s">
        <v>179</v>
      </c>
      <c r="I1451" t="s">
        <v>91</v>
      </c>
      <c r="J1451" t="s">
        <v>134</v>
      </c>
      <c r="K1451">
        <v>4200</v>
      </c>
      <c r="L1451">
        <v>3</v>
      </c>
      <c r="M1451">
        <v>3</v>
      </c>
      <c r="N1451">
        <v>0</v>
      </c>
      <c r="O1451">
        <f>fact_bookings[[#This Row],[adults_count]]+fact_bookings[[#This Row],[children_count]]</f>
        <v>3</v>
      </c>
      <c r="P1451">
        <f>fact_bookings[[#This Row],[check_out_date]]-fact_bookings[[#This Row],[check_in_date]]</f>
        <v>4</v>
      </c>
      <c r="Q1451">
        <f>ABS(fact_bookings[[#This Row],[check_in_date]]-fact_bookings[[#This Row],[booking_date]])</f>
        <v>9</v>
      </c>
      <c r="R1451" s="10">
        <v>210</v>
      </c>
      <c r="S1451">
        <f>fact_bookings[[#This Row],[total_room_revenue]]-fact_bookings[[#This Row],[commission_cost]]</f>
        <v>3990</v>
      </c>
      <c r="T1451" s="10">
        <f>fact_bookings[[#This Row],[number_of_rooms]]*fact_bookings[[#This Row],[LOS]]</f>
        <v>12</v>
      </c>
    </row>
    <row r="1452" spans="1:20" x14ac:dyDescent="0.2">
      <c r="A1452" t="s">
        <v>3071</v>
      </c>
      <c r="B1452" t="s">
        <v>3072</v>
      </c>
      <c r="C1452" s="1">
        <v>45406</v>
      </c>
      <c r="D1452" s="1">
        <v>45409</v>
      </c>
      <c r="E1452" s="1">
        <v>45410</v>
      </c>
      <c r="F1452" t="s">
        <v>113</v>
      </c>
      <c r="G1452" t="s">
        <v>185</v>
      </c>
      <c r="H1452" t="s">
        <v>203</v>
      </c>
      <c r="I1452" t="s">
        <v>90</v>
      </c>
      <c r="J1452" t="s">
        <v>134</v>
      </c>
      <c r="K1452">
        <v>700</v>
      </c>
      <c r="L1452">
        <v>2</v>
      </c>
      <c r="M1452">
        <v>2</v>
      </c>
      <c r="N1452">
        <v>1</v>
      </c>
      <c r="O1452">
        <f>fact_bookings[[#This Row],[adults_count]]+fact_bookings[[#This Row],[children_count]]</f>
        <v>3</v>
      </c>
      <c r="P1452">
        <f>fact_bookings[[#This Row],[check_out_date]]-fact_bookings[[#This Row],[check_in_date]]</f>
        <v>1</v>
      </c>
      <c r="Q1452">
        <f>ABS(fact_bookings[[#This Row],[check_in_date]]-fact_bookings[[#This Row],[booking_date]])</f>
        <v>3</v>
      </c>
      <c r="R1452" s="10">
        <v>119</v>
      </c>
      <c r="S1452">
        <f>fact_bookings[[#This Row],[total_room_revenue]]-fact_bookings[[#This Row],[commission_cost]]</f>
        <v>581</v>
      </c>
      <c r="T1452" s="10">
        <f>fact_bookings[[#This Row],[number_of_rooms]]*fact_bookings[[#This Row],[LOS]]</f>
        <v>2</v>
      </c>
    </row>
    <row r="1453" spans="1:20" x14ac:dyDescent="0.2">
      <c r="A1453" t="s">
        <v>3073</v>
      </c>
      <c r="B1453" t="s">
        <v>3074</v>
      </c>
      <c r="C1453" s="1">
        <v>45450</v>
      </c>
      <c r="D1453" s="1">
        <v>45454</v>
      </c>
      <c r="E1453" s="1">
        <v>45458</v>
      </c>
      <c r="F1453" t="s">
        <v>113</v>
      </c>
      <c r="G1453" t="s">
        <v>164</v>
      </c>
      <c r="H1453" t="s">
        <v>228</v>
      </c>
      <c r="I1453" t="s">
        <v>91</v>
      </c>
      <c r="J1453" t="s">
        <v>158</v>
      </c>
      <c r="K1453">
        <v>2800</v>
      </c>
      <c r="L1453">
        <v>2</v>
      </c>
      <c r="M1453">
        <v>4</v>
      </c>
      <c r="N1453">
        <v>0</v>
      </c>
      <c r="O1453">
        <f>fact_bookings[[#This Row],[adults_count]]+fact_bookings[[#This Row],[children_count]]</f>
        <v>4</v>
      </c>
      <c r="P1453">
        <f>fact_bookings[[#This Row],[check_out_date]]-fact_bookings[[#This Row],[check_in_date]]</f>
        <v>4</v>
      </c>
      <c r="Q1453">
        <f>ABS(fact_bookings[[#This Row],[check_in_date]]-fact_bookings[[#This Row],[booking_date]])</f>
        <v>4</v>
      </c>
      <c r="R1453" s="10">
        <v>280</v>
      </c>
      <c r="S1453">
        <f>fact_bookings[[#This Row],[total_room_revenue]]-fact_bookings[[#This Row],[commission_cost]]</f>
        <v>2520</v>
      </c>
      <c r="T1453" s="10">
        <f>fact_bookings[[#This Row],[number_of_rooms]]*fact_bookings[[#This Row],[LOS]]</f>
        <v>8</v>
      </c>
    </row>
    <row r="1454" spans="1:20" x14ac:dyDescent="0.2">
      <c r="A1454" t="s">
        <v>3075</v>
      </c>
      <c r="B1454" t="s">
        <v>3076</v>
      </c>
      <c r="C1454" s="1">
        <v>45410</v>
      </c>
      <c r="D1454" s="1">
        <v>45495</v>
      </c>
      <c r="E1454" s="1">
        <v>45505</v>
      </c>
      <c r="F1454" t="s">
        <v>110</v>
      </c>
      <c r="G1454" t="s">
        <v>178</v>
      </c>
      <c r="H1454" t="s">
        <v>179</v>
      </c>
      <c r="I1454" t="s">
        <v>89</v>
      </c>
      <c r="J1454" t="s">
        <v>158</v>
      </c>
      <c r="K1454">
        <v>11000</v>
      </c>
      <c r="L1454">
        <v>2</v>
      </c>
      <c r="M1454">
        <v>4</v>
      </c>
      <c r="N1454">
        <v>2</v>
      </c>
      <c r="O1454">
        <f>fact_bookings[[#This Row],[adults_count]]+fact_bookings[[#This Row],[children_count]]</f>
        <v>6</v>
      </c>
      <c r="P1454">
        <f>fact_bookings[[#This Row],[check_out_date]]-fact_bookings[[#This Row],[check_in_date]]</f>
        <v>10</v>
      </c>
      <c r="Q1454">
        <f>ABS(fact_bookings[[#This Row],[check_in_date]]-fact_bookings[[#This Row],[booking_date]])</f>
        <v>85</v>
      </c>
      <c r="R1454" s="10">
        <v>550</v>
      </c>
      <c r="S1454">
        <f>fact_bookings[[#This Row],[total_room_revenue]]-fact_bookings[[#This Row],[commission_cost]]</f>
        <v>10450</v>
      </c>
      <c r="T1454" s="10">
        <f>fact_bookings[[#This Row],[number_of_rooms]]*fact_bookings[[#This Row],[LOS]]</f>
        <v>20</v>
      </c>
    </row>
    <row r="1455" spans="1:20" x14ac:dyDescent="0.2">
      <c r="A1455" t="s">
        <v>3077</v>
      </c>
      <c r="B1455" t="s">
        <v>3078</v>
      </c>
      <c r="C1455" s="1">
        <v>45391</v>
      </c>
      <c r="D1455" s="1">
        <v>45469</v>
      </c>
      <c r="E1455" s="1">
        <v>45479</v>
      </c>
      <c r="F1455" t="s">
        <v>113</v>
      </c>
      <c r="G1455" t="s">
        <v>185</v>
      </c>
      <c r="H1455" t="s">
        <v>179</v>
      </c>
      <c r="I1455" t="s">
        <v>90</v>
      </c>
      <c r="J1455" t="s">
        <v>158</v>
      </c>
      <c r="K1455">
        <v>3500</v>
      </c>
      <c r="L1455">
        <v>1</v>
      </c>
      <c r="M1455">
        <v>3</v>
      </c>
      <c r="N1455">
        <v>0</v>
      </c>
      <c r="O1455">
        <f>fact_bookings[[#This Row],[adults_count]]+fact_bookings[[#This Row],[children_count]]</f>
        <v>3</v>
      </c>
      <c r="P1455">
        <f>fact_bookings[[#This Row],[check_out_date]]-fact_bookings[[#This Row],[check_in_date]]</f>
        <v>10</v>
      </c>
      <c r="Q1455">
        <f>ABS(fact_bookings[[#This Row],[check_in_date]]-fact_bookings[[#This Row],[booking_date]])</f>
        <v>78</v>
      </c>
      <c r="R1455" s="10">
        <v>175</v>
      </c>
      <c r="S1455">
        <f>fact_bookings[[#This Row],[total_room_revenue]]-fact_bookings[[#This Row],[commission_cost]]</f>
        <v>3325</v>
      </c>
      <c r="T1455" s="10">
        <f>fact_bookings[[#This Row],[number_of_rooms]]*fact_bookings[[#This Row],[LOS]]</f>
        <v>10</v>
      </c>
    </row>
    <row r="1456" spans="1:20" x14ac:dyDescent="0.2">
      <c r="A1456" t="s">
        <v>3079</v>
      </c>
      <c r="B1456" t="s">
        <v>3080</v>
      </c>
      <c r="C1456" s="1">
        <v>45395</v>
      </c>
      <c r="D1456" s="1">
        <v>45484</v>
      </c>
      <c r="E1456" s="1">
        <v>45488</v>
      </c>
      <c r="F1456" t="s">
        <v>113</v>
      </c>
      <c r="G1456" t="s">
        <v>185</v>
      </c>
      <c r="H1456" t="s">
        <v>182</v>
      </c>
      <c r="I1456" t="s">
        <v>91</v>
      </c>
      <c r="J1456" t="s">
        <v>158</v>
      </c>
      <c r="K1456">
        <v>2800</v>
      </c>
      <c r="L1456">
        <v>2</v>
      </c>
      <c r="M1456">
        <v>4</v>
      </c>
      <c r="N1456">
        <v>3</v>
      </c>
      <c r="O1456">
        <f>fact_bookings[[#This Row],[adults_count]]+fact_bookings[[#This Row],[children_count]]</f>
        <v>7</v>
      </c>
      <c r="P1456">
        <f>fact_bookings[[#This Row],[check_out_date]]-fact_bookings[[#This Row],[check_in_date]]</f>
        <v>4</v>
      </c>
      <c r="Q1456">
        <f>ABS(fact_bookings[[#This Row],[check_in_date]]-fact_bookings[[#This Row],[booking_date]])</f>
        <v>89</v>
      </c>
      <c r="R1456" s="10">
        <v>0</v>
      </c>
      <c r="S1456">
        <f>fact_bookings[[#This Row],[total_room_revenue]]-fact_bookings[[#This Row],[commission_cost]]</f>
        <v>2800</v>
      </c>
      <c r="T1456" s="10">
        <f>fact_bookings[[#This Row],[number_of_rooms]]*fact_bookings[[#This Row],[LOS]]</f>
        <v>8</v>
      </c>
    </row>
    <row r="1457" spans="1:20" x14ac:dyDescent="0.2">
      <c r="A1457" t="s">
        <v>3081</v>
      </c>
      <c r="B1457" t="s">
        <v>3082</v>
      </c>
      <c r="C1457" s="1">
        <v>45447</v>
      </c>
      <c r="D1457" s="1">
        <v>45502</v>
      </c>
      <c r="E1457" s="1">
        <v>45508</v>
      </c>
      <c r="F1457" t="s">
        <v>111</v>
      </c>
      <c r="G1457" t="s">
        <v>168</v>
      </c>
      <c r="H1457" t="s">
        <v>228</v>
      </c>
      <c r="I1457" t="s">
        <v>92</v>
      </c>
      <c r="J1457" t="s">
        <v>134</v>
      </c>
      <c r="K1457">
        <v>13200</v>
      </c>
      <c r="L1457">
        <v>2</v>
      </c>
      <c r="M1457">
        <v>2</v>
      </c>
      <c r="N1457">
        <v>1</v>
      </c>
      <c r="O1457">
        <f>fact_bookings[[#This Row],[adults_count]]+fact_bookings[[#This Row],[children_count]]</f>
        <v>3</v>
      </c>
      <c r="P1457">
        <f>fact_bookings[[#This Row],[check_out_date]]-fact_bookings[[#This Row],[check_in_date]]</f>
        <v>6</v>
      </c>
      <c r="Q1457">
        <f>ABS(fact_bookings[[#This Row],[check_in_date]]-fact_bookings[[#This Row],[booking_date]])</f>
        <v>55</v>
      </c>
      <c r="R1457" s="10">
        <v>1320</v>
      </c>
      <c r="S1457">
        <f>fact_bookings[[#This Row],[total_room_revenue]]-fact_bookings[[#This Row],[commission_cost]]</f>
        <v>11880</v>
      </c>
      <c r="T1457" s="10">
        <f>fact_bookings[[#This Row],[number_of_rooms]]*fact_bookings[[#This Row],[LOS]]</f>
        <v>12</v>
      </c>
    </row>
    <row r="1458" spans="1:20" x14ac:dyDescent="0.2">
      <c r="A1458" t="s">
        <v>3083</v>
      </c>
      <c r="B1458" t="s">
        <v>3084</v>
      </c>
      <c r="C1458" s="1">
        <v>45374</v>
      </c>
      <c r="D1458" s="1">
        <v>45436</v>
      </c>
      <c r="E1458" s="1">
        <v>45448</v>
      </c>
      <c r="F1458" t="s">
        <v>113</v>
      </c>
      <c r="G1458" t="s">
        <v>171</v>
      </c>
      <c r="H1458" t="s">
        <v>172</v>
      </c>
      <c r="I1458" t="s">
        <v>91</v>
      </c>
      <c r="J1458" t="s">
        <v>173</v>
      </c>
      <c r="K1458">
        <v>8400</v>
      </c>
      <c r="L1458">
        <v>2</v>
      </c>
      <c r="M1458">
        <v>4</v>
      </c>
      <c r="N1458">
        <v>1</v>
      </c>
      <c r="O1458">
        <f>fact_bookings[[#This Row],[adults_count]]+fact_bookings[[#This Row],[children_count]]</f>
        <v>5</v>
      </c>
      <c r="P1458">
        <f>fact_bookings[[#This Row],[check_out_date]]-fact_bookings[[#This Row],[check_in_date]]</f>
        <v>12</v>
      </c>
      <c r="Q1458">
        <f>ABS(fact_bookings[[#This Row],[check_in_date]]-fact_bookings[[#This Row],[booking_date]])</f>
        <v>62</v>
      </c>
      <c r="R1458" s="10">
        <v>0</v>
      </c>
      <c r="S1458">
        <f>fact_bookings[[#This Row],[total_room_revenue]]-fact_bookings[[#This Row],[commission_cost]]</f>
        <v>8400</v>
      </c>
      <c r="T1458" s="10">
        <f>fact_bookings[[#This Row],[number_of_rooms]]*fact_bookings[[#This Row],[LOS]]</f>
        <v>24</v>
      </c>
    </row>
    <row r="1459" spans="1:20" x14ac:dyDescent="0.2">
      <c r="A1459" t="s">
        <v>3085</v>
      </c>
      <c r="B1459" t="s">
        <v>3086</v>
      </c>
      <c r="C1459" s="1">
        <v>45455</v>
      </c>
      <c r="D1459" s="1">
        <v>45468</v>
      </c>
      <c r="E1459" s="1">
        <v>45475</v>
      </c>
      <c r="F1459" t="s">
        <v>113</v>
      </c>
      <c r="G1459" t="s">
        <v>185</v>
      </c>
      <c r="H1459" t="s">
        <v>172</v>
      </c>
      <c r="I1459" t="s">
        <v>92</v>
      </c>
      <c r="J1459" t="s">
        <v>158</v>
      </c>
      <c r="K1459">
        <v>2450</v>
      </c>
      <c r="L1459">
        <v>1</v>
      </c>
      <c r="M1459">
        <v>2</v>
      </c>
      <c r="N1459">
        <v>1</v>
      </c>
      <c r="O1459">
        <f>fact_bookings[[#This Row],[adults_count]]+fact_bookings[[#This Row],[children_count]]</f>
        <v>3</v>
      </c>
      <c r="P1459">
        <f>fact_bookings[[#This Row],[check_out_date]]-fact_bookings[[#This Row],[check_in_date]]</f>
        <v>7</v>
      </c>
      <c r="Q1459">
        <f>ABS(fact_bookings[[#This Row],[check_in_date]]-fact_bookings[[#This Row],[booking_date]])</f>
        <v>13</v>
      </c>
      <c r="R1459" s="10">
        <v>0</v>
      </c>
      <c r="S1459">
        <f>fact_bookings[[#This Row],[total_room_revenue]]-fact_bookings[[#This Row],[commission_cost]]</f>
        <v>2450</v>
      </c>
      <c r="T1459" s="10">
        <f>fact_bookings[[#This Row],[number_of_rooms]]*fact_bookings[[#This Row],[LOS]]</f>
        <v>7</v>
      </c>
    </row>
    <row r="1460" spans="1:20" x14ac:dyDescent="0.2">
      <c r="A1460" t="s">
        <v>3087</v>
      </c>
      <c r="B1460" t="s">
        <v>3088</v>
      </c>
      <c r="C1460" s="1">
        <v>45452</v>
      </c>
      <c r="D1460" s="1">
        <v>45514</v>
      </c>
      <c r="E1460" s="1">
        <v>45527</v>
      </c>
      <c r="F1460" t="s">
        <v>113</v>
      </c>
      <c r="G1460" t="s">
        <v>171</v>
      </c>
      <c r="H1460" t="s">
        <v>157</v>
      </c>
      <c r="I1460" t="s">
        <v>90</v>
      </c>
      <c r="J1460" t="s">
        <v>158</v>
      </c>
      <c r="K1460">
        <v>4550</v>
      </c>
      <c r="L1460">
        <v>1</v>
      </c>
      <c r="M1460">
        <v>2</v>
      </c>
      <c r="N1460">
        <v>0</v>
      </c>
      <c r="O1460">
        <f>fact_bookings[[#This Row],[adults_count]]+fact_bookings[[#This Row],[children_count]]</f>
        <v>2</v>
      </c>
      <c r="P1460">
        <f>fact_bookings[[#This Row],[check_out_date]]-fact_bookings[[#This Row],[check_in_date]]</f>
        <v>13</v>
      </c>
      <c r="Q1460">
        <f>ABS(fact_bookings[[#This Row],[check_in_date]]-fact_bookings[[#This Row],[booking_date]])</f>
        <v>62</v>
      </c>
      <c r="R1460" s="10">
        <v>0</v>
      </c>
      <c r="S1460">
        <f>fact_bookings[[#This Row],[total_room_revenue]]-fact_bookings[[#This Row],[commission_cost]]</f>
        <v>4550</v>
      </c>
      <c r="T1460" s="10">
        <f>fact_bookings[[#This Row],[number_of_rooms]]*fact_bookings[[#This Row],[LOS]]</f>
        <v>13</v>
      </c>
    </row>
    <row r="1461" spans="1:20" x14ac:dyDescent="0.2">
      <c r="A1461" t="s">
        <v>3089</v>
      </c>
      <c r="B1461" t="s">
        <v>3090</v>
      </c>
      <c r="C1461" s="1">
        <v>45402</v>
      </c>
      <c r="D1461" s="1">
        <v>45465</v>
      </c>
      <c r="E1461" s="1">
        <v>45471</v>
      </c>
      <c r="F1461" t="s">
        <v>113</v>
      </c>
      <c r="G1461" t="s">
        <v>185</v>
      </c>
      <c r="H1461" t="s">
        <v>165</v>
      </c>
      <c r="I1461" t="s">
        <v>91</v>
      </c>
      <c r="J1461" t="s">
        <v>158</v>
      </c>
      <c r="K1461">
        <v>2100</v>
      </c>
      <c r="L1461">
        <v>1</v>
      </c>
      <c r="M1461">
        <v>3</v>
      </c>
      <c r="N1461">
        <v>0</v>
      </c>
      <c r="O1461">
        <f>fact_bookings[[#This Row],[adults_count]]+fact_bookings[[#This Row],[children_count]]</f>
        <v>3</v>
      </c>
      <c r="P1461">
        <f>fact_bookings[[#This Row],[check_out_date]]-fact_bookings[[#This Row],[check_in_date]]</f>
        <v>6</v>
      </c>
      <c r="Q1461">
        <f>ABS(fact_bookings[[#This Row],[check_in_date]]-fact_bookings[[#This Row],[booking_date]])</f>
        <v>63</v>
      </c>
      <c r="R1461" s="10">
        <v>420</v>
      </c>
      <c r="S1461">
        <f>fact_bookings[[#This Row],[total_room_revenue]]-fact_bookings[[#This Row],[commission_cost]]</f>
        <v>1680</v>
      </c>
      <c r="T1461" s="10">
        <f>fact_bookings[[#This Row],[number_of_rooms]]*fact_bookings[[#This Row],[LOS]]</f>
        <v>6</v>
      </c>
    </row>
    <row r="1462" spans="1:20" x14ac:dyDescent="0.2">
      <c r="A1462" t="s">
        <v>3091</v>
      </c>
      <c r="B1462" t="s">
        <v>3092</v>
      </c>
      <c r="C1462" s="1">
        <v>45379</v>
      </c>
      <c r="D1462" s="1">
        <v>45400</v>
      </c>
      <c r="E1462" s="1">
        <v>45407</v>
      </c>
      <c r="F1462" t="s">
        <v>114</v>
      </c>
      <c r="G1462" t="s">
        <v>171</v>
      </c>
      <c r="H1462" t="s">
        <v>203</v>
      </c>
      <c r="I1462" t="s">
        <v>91</v>
      </c>
      <c r="J1462" t="s">
        <v>134</v>
      </c>
      <c r="K1462">
        <v>25200</v>
      </c>
      <c r="L1462">
        <v>3</v>
      </c>
      <c r="M1462">
        <v>3</v>
      </c>
      <c r="N1462">
        <v>2</v>
      </c>
      <c r="O1462">
        <f>fact_bookings[[#This Row],[adults_count]]+fact_bookings[[#This Row],[children_count]]</f>
        <v>5</v>
      </c>
      <c r="P1462">
        <f>fact_bookings[[#This Row],[check_out_date]]-fact_bookings[[#This Row],[check_in_date]]</f>
        <v>7</v>
      </c>
      <c r="Q1462">
        <f>ABS(fact_bookings[[#This Row],[check_in_date]]-fact_bookings[[#This Row],[booking_date]])</f>
        <v>21</v>
      </c>
      <c r="R1462" s="10">
        <v>4284</v>
      </c>
      <c r="S1462">
        <f>fact_bookings[[#This Row],[total_room_revenue]]-fact_bookings[[#This Row],[commission_cost]]</f>
        <v>20916</v>
      </c>
      <c r="T1462" s="10">
        <f>fact_bookings[[#This Row],[number_of_rooms]]*fact_bookings[[#This Row],[LOS]]</f>
        <v>21</v>
      </c>
    </row>
    <row r="1463" spans="1:20" x14ac:dyDescent="0.2">
      <c r="A1463" t="s">
        <v>3093</v>
      </c>
      <c r="B1463" t="s">
        <v>3094</v>
      </c>
      <c r="C1463" s="1">
        <v>45408</v>
      </c>
      <c r="D1463" s="1">
        <v>45471</v>
      </c>
      <c r="E1463" s="1">
        <v>45473</v>
      </c>
      <c r="F1463" t="s">
        <v>110</v>
      </c>
      <c r="G1463" t="s">
        <v>171</v>
      </c>
      <c r="H1463" t="s">
        <v>179</v>
      </c>
      <c r="I1463" t="s">
        <v>90</v>
      </c>
      <c r="J1463" t="s">
        <v>158</v>
      </c>
      <c r="K1463">
        <v>2200</v>
      </c>
      <c r="L1463">
        <v>2</v>
      </c>
      <c r="M1463">
        <v>4</v>
      </c>
      <c r="N1463">
        <v>1</v>
      </c>
      <c r="O1463">
        <f>fact_bookings[[#This Row],[adults_count]]+fact_bookings[[#This Row],[children_count]]</f>
        <v>5</v>
      </c>
      <c r="P1463">
        <f>fact_bookings[[#This Row],[check_out_date]]-fact_bookings[[#This Row],[check_in_date]]</f>
        <v>2</v>
      </c>
      <c r="Q1463">
        <f>ABS(fact_bookings[[#This Row],[check_in_date]]-fact_bookings[[#This Row],[booking_date]])</f>
        <v>63</v>
      </c>
      <c r="R1463" s="10">
        <v>110</v>
      </c>
      <c r="S1463">
        <f>fact_bookings[[#This Row],[total_room_revenue]]-fact_bookings[[#This Row],[commission_cost]]</f>
        <v>2090</v>
      </c>
      <c r="T1463" s="10">
        <f>fact_bookings[[#This Row],[number_of_rooms]]*fact_bookings[[#This Row],[LOS]]</f>
        <v>4</v>
      </c>
    </row>
    <row r="1464" spans="1:20" x14ac:dyDescent="0.2">
      <c r="A1464" t="s">
        <v>3095</v>
      </c>
      <c r="B1464" t="s">
        <v>3096</v>
      </c>
      <c r="C1464" s="1">
        <v>45434</v>
      </c>
      <c r="D1464" s="1">
        <v>45505</v>
      </c>
      <c r="E1464" s="1">
        <v>45514</v>
      </c>
      <c r="F1464" t="s">
        <v>113</v>
      </c>
      <c r="G1464" t="s">
        <v>178</v>
      </c>
      <c r="H1464" t="s">
        <v>157</v>
      </c>
      <c r="I1464" t="s">
        <v>92</v>
      </c>
      <c r="J1464" t="s">
        <v>158</v>
      </c>
      <c r="K1464">
        <v>3150</v>
      </c>
      <c r="L1464">
        <v>1</v>
      </c>
      <c r="M1464">
        <v>3</v>
      </c>
      <c r="N1464">
        <v>0</v>
      </c>
      <c r="O1464">
        <f>fact_bookings[[#This Row],[adults_count]]+fact_bookings[[#This Row],[children_count]]</f>
        <v>3</v>
      </c>
      <c r="P1464">
        <f>fact_bookings[[#This Row],[check_out_date]]-fact_bookings[[#This Row],[check_in_date]]</f>
        <v>9</v>
      </c>
      <c r="Q1464">
        <f>ABS(fact_bookings[[#This Row],[check_in_date]]-fact_bookings[[#This Row],[booking_date]])</f>
        <v>71</v>
      </c>
      <c r="R1464" s="10">
        <v>0</v>
      </c>
      <c r="S1464">
        <f>fact_bookings[[#This Row],[total_room_revenue]]-fact_bookings[[#This Row],[commission_cost]]</f>
        <v>3150</v>
      </c>
      <c r="T1464" s="10">
        <f>fact_bookings[[#This Row],[number_of_rooms]]*fact_bookings[[#This Row],[LOS]]</f>
        <v>9</v>
      </c>
    </row>
    <row r="1465" spans="1:20" x14ac:dyDescent="0.2">
      <c r="A1465" t="s">
        <v>3097</v>
      </c>
      <c r="B1465" t="s">
        <v>3098</v>
      </c>
      <c r="C1465" s="1">
        <v>45450</v>
      </c>
      <c r="D1465" s="1">
        <v>45570</v>
      </c>
      <c r="E1465" s="1">
        <v>45575</v>
      </c>
      <c r="F1465" t="s">
        <v>113</v>
      </c>
      <c r="G1465" t="s">
        <v>164</v>
      </c>
      <c r="H1465" t="s">
        <v>203</v>
      </c>
      <c r="I1465" t="s">
        <v>89</v>
      </c>
      <c r="J1465" t="s">
        <v>158</v>
      </c>
      <c r="K1465">
        <v>3500</v>
      </c>
      <c r="L1465">
        <v>2</v>
      </c>
      <c r="M1465">
        <v>4</v>
      </c>
      <c r="N1465">
        <v>1</v>
      </c>
      <c r="O1465">
        <f>fact_bookings[[#This Row],[adults_count]]+fact_bookings[[#This Row],[children_count]]</f>
        <v>5</v>
      </c>
      <c r="P1465">
        <f>fact_bookings[[#This Row],[check_out_date]]-fact_bookings[[#This Row],[check_in_date]]</f>
        <v>5</v>
      </c>
      <c r="Q1465">
        <f>ABS(fact_bookings[[#This Row],[check_in_date]]-fact_bookings[[#This Row],[booking_date]])</f>
        <v>120</v>
      </c>
      <c r="R1465" s="10">
        <v>595</v>
      </c>
      <c r="S1465">
        <f>fact_bookings[[#This Row],[total_room_revenue]]-fact_bookings[[#This Row],[commission_cost]]</f>
        <v>2905</v>
      </c>
      <c r="T1465" s="10">
        <f>fact_bookings[[#This Row],[number_of_rooms]]*fact_bookings[[#This Row],[LOS]]</f>
        <v>10</v>
      </c>
    </row>
    <row r="1466" spans="1:20" x14ac:dyDescent="0.2">
      <c r="A1466" t="s">
        <v>3099</v>
      </c>
      <c r="B1466" t="s">
        <v>3100</v>
      </c>
      <c r="C1466" s="1">
        <v>45392</v>
      </c>
      <c r="D1466" s="1">
        <v>45468</v>
      </c>
      <c r="E1466" s="1">
        <v>45471</v>
      </c>
      <c r="F1466" t="s">
        <v>113</v>
      </c>
      <c r="G1466" t="s">
        <v>156</v>
      </c>
      <c r="H1466" t="s">
        <v>182</v>
      </c>
      <c r="I1466" t="s">
        <v>89</v>
      </c>
      <c r="J1466" t="s">
        <v>158</v>
      </c>
      <c r="K1466">
        <v>1050</v>
      </c>
      <c r="L1466">
        <v>1</v>
      </c>
      <c r="M1466">
        <v>2</v>
      </c>
      <c r="N1466">
        <v>1</v>
      </c>
      <c r="O1466">
        <f>fact_bookings[[#This Row],[adults_count]]+fact_bookings[[#This Row],[children_count]]</f>
        <v>3</v>
      </c>
      <c r="P1466">
        <f>fact_bookings[[#This Row],[check_out_date]]-fact_bookings[[#This Row],[check_in_date]]</f>
        <v>3</v>
      </c>
      <c r="Q1466">
        <f>ABS(fact_bookings[[#This Row],[check_in_date]]-fact_bookings[[#This Row],[booking_date]])</f>
        <v>76</v>
      </c>
      <c r="R1466" s="10">
        <v>0</v>
      </c>
      <c r="S1466">
        <f>fact_bookings[[#This Row],[total_room_revenue]]-fact_bookings[[#This Row],[commission_cost]]</f>
        <v>1050</v>
      </c>
      <c r="T1466" s="10">
        <f>fact_bookings[[#This Row],[number_of_rooms]]*fact_bookings[[#This Row],[LOS]]</f>
        <v>3</v>
      </c>
    </row>
    <row r="1467" spans="1:20" x14ac:dyDescent="0.2">
      <c r="A1467" t="s">
        <v>3101</v>
      </c>
      <c r="B1467" t="s">
        <v>3102</v>
      </c>
      <c r="C1467" s="1">
        <v>45453</v>
      </c>
      <c r="D1467" s="1">
        <v>45457</v>
      </c>
      <c r="E1467" s="1">
        <v>45463</v>
      </c>
      <c r="F1467" t="s">
        <v>113</v>
      </c>
      <c r="G1467" t="s">
        <v>185</v>
      </c>
      <c r="H1467" t="s">
        <v>165</v>
      </c>
      <c r="I1467" t="s">
        <v>90</v>
      </c>
      <c r="J1467" t="s">
        <v>158</v>
      </c>
      <c r="K1467">
        <v>4200</v>
      </c>
      <c r="L1467">
        <v>2</v>
      </c>
      <c r="M1467">
        <v>6</v>
      </c>
      <c r="N1467">
        <v>2</v>
      </c>
      <c r="O1467">
        <f>fact_bookings[[#This Row],[adults_count]]+fact_bookings[[#This Row],[children_count]]</f>
        <v>8</v>
      </c>
      <c r="P1467">
        <f>fact_bookings[[#This Row],[check_out_date]]-fact_bookings[[#This Row],[check_in_date]]</f>
        <v>6</v>
      </c>
      <c r="Q1467">
        <f>ABS(fact_bookings[[#This Row],[check_in_date]]-fact_bookings[[#This Row],[booking_date]])</f>
        <v>4</v>
      </c>
      <c r="R1467" s="10">
        <v>840</v>
      </c>
      <c r="S1467">
        <f>fact_bookings[[#This Row],[total_room_revenue]]-fact_bookings[[#This Row],[commission_cost]]</f>
        <v>3360</v>
      </c>
      <c r="T1467" s="10">
        <f>fact_bookings[[#This Row],[number_of_rooms]]*fact_bookings[[#This Row],[LOS]]</f>
        <v>12</v>
      </c>
    </row>
    <row r="1468" spans="1:20" x14ac:dyDescent="0.2">
      <c r="A1468" t="s">
        <v>3103</v>
      </c>
      <c r="B1468" t="s">
        <v>3104</v>
      </c>
      <c r="C1468" s="1">
        <v>45448</v>
      </c>
      <c r="D1468" s="1">
        <v>45502</v>
      </c>
      <c r="E1468" s="1">
        <v>45507</v>
      </c>
      <c r="F1468" t="s">
        <v>113</v>
      </c>
      <c r="G1468" t="s">
        <v>156</v>
      </c>
      <c r="H1468" t="s">
        <v>228</v>
      </c>
      <c r="I1468" t="s">
        <v>91</v>
      </c>
      <c r="J1468" t="s">
        <v>158</v>
      </c>
      <c r="K1468">
        <v>3500</v>
      </c>
      <c r="L1468">
        <v>2</v>
      </c>
      <c r="M1468">
        <v>2</v>
      </c>
      <c r="N1468">
        <v>1</v>
      </c>
      <c r="O1468">
        <f>fact_bookings[[#This Row],[adults_count]]+fact_bookings[[#This Row],[children_count]]</f>
        <v>3</v>
      </c>
      <c r="P1468">
        <f>fact_bookings[[#This Row],[check_out_date]]-fact_bookings[[#This Row],[check_in_date]]</f>
        <v>5</v>
      </c>
      <c r="Q1468">
        <f>ABS(fact_bookings[[#This Row],[check_in_date]]-fact_bookings[[#This Row],[booking_date]])</f>
        <v>54</v>
      </c>
      <c r="R1468" s="10">
        <v>350</v>
      </c>
      <c r="S1468">
        <f>fact_bookings[[#This Row],[total_room_revenue]]-fact_bookings[[#This Row],[commission_cost]]</f>
        <v>3150</v>
      </c>
      <c r="T1468" s="10">
        <f>fact_bookings[[#This Row],[number_of_rooms]]*fact_bookings[[#This Row],[LOS]]</f>
        <v>10</v>
      </c>
    </row>
    <row r="1469" spans="1:20" x14ac:dyDescent="0.2">
      <c r="A1469" t="s">
        <v>3105</v>
      </c>
      <c r="B1469" t="s">
        <v>3106</v>
      </c>
      <c r="C1469" s="1">
        <v>45453</v>
      </c>
      <c r="D1469" s="1">
        <v>45519</v>
      </c>
      <c r="E1469" s="1">
        <v>45522</v>
      </c>
      <c r="F1469" t="s">
        <v>111</v>
      </c>
      <c r="G1469" t="s">
        <v>171</v>
      </c>
      <c r="H1469" t="s">
        <v>161</v>
      </c>
      <c r="I1469" t="s">
        <v>93</v>
      </c>
      <c r="J1469" t="s">
        <v>158</v>
      </c>
      <c r="K1469">
        <v>3300</v>
      </c>
      <c r="L1469">
        <v>1</v>
      </c>
      <c r="M1469">
        <v>2</v>
      </c>
      <c r="N1469">
        <v>2</v>
      </c>
      <c r="O1469">
        <f>fact_bookings[[#This Row],[adults_count]]+fact_bookings[[#This Row],[children_count]]</f>
        <v>4</v>
      </c>
      <c r="P1469">
        <f>fact_bookings[[#This Row],[check_out_date]]-fact_bookings[[#This Row],[check_in_date]]</f>
        <v>3</v>
      </c>
      <c r="Q1469">
        <f>ABS(fact_bookings[[#This Row],[check_in_date]]-fact_bookings[[#This Row],[booking_date]])</f>
        <v>66</v>
      </c>
      <c r="R1469" s="10">
        <v>495</v>
      </c>
      <c r="S1469">
        <f>fact_bookings[[#This Row],[total_room_revenue]]-fact_bookings[[#This Row],[commission_cost]]</f>
        <v>2805</v>
      </c>
      <c r="T1469" s="10">
        <f>fact_bookings[[#This Row],[number_of_rooms]]*fact_bookings[[#This Row],[LOS]]</f>
        <v>3</v>
      </c>
    </row>
    <row r="1470" spans="1:20" x14ac:dyDescent="0.2">
      <c r="A1470" t="s">
        <v>3107</v>
      </c>
      <c r="B1470" t="s">
        <v>3108</v>
      </c>
      <c r="C1470" s="1">
        <v>45444</v>
      </c>
      <c r="D1470" s="1">
        <v>45464</v>
      </c>
      <c r="E1470" s="1">
        <v>45468</v>
      </c>
      <c r="F1470" t="s">
        <v>113</v>
      </c>
      <c r="G1470" t="s">
        <v>178</v>
      </c>
      <c r="H1470" t="s">
        <v>165</v>
      </c>
      <c r="I1470" t="s">
        <v>89</v>
      </c>
      <c r="J1470" t="s">
        <v>173</v>
      </c>
      <c r="K1470">
        <v>2800</v>
      </c>
      <c r="L1470">
        <v>2</v>
      </c>
      <c r="M1470">
        <v>6</v>
      </c>
      <c r="N1470">
        <v>1</v>
      </c>
      <c r="O1470">
        <f>fact_bookings[[#This Row],[adults_count]]+fact_bookings[[#This Row],[children_count]]</f>
        <v>7</v>
      </c>
      <c r="P1470">
        <f>fact_bookings[[#This Row],[check_out_date]]-fact_bookings[[#This Row],[check_in_date]]</f>
        <v>4</v>
      </c>
      <c r="Q1470">
        <f>ABS(fact_bookings[[#This Row],[check_in_date]]-fact_bookings[[#This Row],[booking_date]])</f>
        <v>20</v>
      </c>
      <c r="R1470" s="10">
        <v>560</v>
      </c>
      <c r="S1470">
        <f>fact_bookings[[#This Row],[total_room_revenue]]-fact_bookings[[#This Row],[commission_cost]]</f>
        <v>2240</v>
      </c>
      <c r="T1470" s="10">
        <f>fact_bookings[[#This Row],[number_of_rooms]]*fact_bookings[[#This Row],[LOS]]</f>
        <v>8</v>
      </c>
    </row>
    <row r="1471" spans="1:20" x14ac:dyDescent="0.2">
      <c r="A1471" t="s">
        <v>3109</v>
      </c>
      <c r="B1471" t="s">
        <v>3110</v>
      </c>
      <c r="C1471" s="1">
        <v>45438</v>
      </c>
      <c r="D1471" s="1">
        <v>45480</v>
      </c>
      <c r="E1471" s="1">
        <v>45481</v>
      </c>
      <c r="F1471" t="s">
        <v>113</v>
      </c>
      <c r="G1471" t="s">
        <v>171</v>
      </c>
      <c r="H1471" t="s">
        <v>157</v>
      </c>
      <c r="I1471" t="s">
        <v>90</v>
      </c>
      <c r="J1471" t="s">
        <v>158</v>
      </c>
      <c r="K1471">
        <v>350</v>
      </c>
      <c r="L1471">
        <v>1</v>
      </c>
      <c r="M1471">
        <v>1</v>
      </c>
      <c r="N1471">
        <v>1</v>
      </c>
      <c r="O1471">
        <f>fact_bookings[[#This Row],[adults_count]]+fact_bookings[[#This Row],[children_count]]</f>
        <v>2</v>
      </c>
      <c r="P1471">
        <f>fact_bookings[[#This Row],[check_out_date]]-fact_bookings[[#This Row],[check_in_date]]</f>
        <v>1</v>
      </c>
      <c r="Q1471">
        <f>ABS(fact_bookings[[#This Row],[check_in_date]]-fact_bookings[[#This Row],[booking_date]])</f>
        <v>42</v>
      </c>
      <c r="R1471" s="10">
        <v>0</v>
      </c>
      <c r="S1471">
        <f>fact_bookings[[#This Row],[total_room_revenue]]-fact_bookings[[#This Row],[commission_cost]]</f>
        <v>350</v>
      </c>
      <c r="T1471" s="10">
        <f>fact_bookings[[#This Row],[number_of_rooms]]*fact_bookings[[#This Row],[LOS]]</f>
        <v>1</v>
      </c>
    </row>
    <row r="1472" spans="1:20" x14ac:dyDescent="0.2">
      <c r="A1472" t="s">
        <v>3111</v>
      </c>
      <c r="B1472" t="s">
        <v>3112</v>
      </c>
      <c r="C1472" s="1">
        <v>45376</v>
      </c>
      <c r="D1472" s="1">
        <v>45430</v>
      </c>
      <c r="E1472" s="1">
        <v>45443</v>
      </c>
      <c r="F1472" t="s">
        <v>114</v>
      </c>
      <c r="G1472" t="s">
        <v>185</v>
      </c>
      <c r="H1472" t="s">
        <v>203</v>
      </c>
      <c r="I1472" t="s">
        <v>89</v>
      </c>
      <c r="J1472" t="s">
        <v>158</v>
      </c>
      <c r="K1472">
        <v>46800</v>
      </c>
      <c r="L1472">
        <v>3</v>
      </c>
      <c r="M1472">
        <v>3</v>
      </c>
      <c r="N1472">
        <v>1</v>
      </c>
      <c r="O1472">
        <f>fact_bookings[[#This Row],[adults_count]]+fact_bookings[[#This Row],[children_count]]</f>
        <v>4</v>
      </c>
      <c r="P1472">
        <f>fact_bookings[[#This Row],[check_out_date]]-fact_bookings[[#This Row],[check_in_date]]</f>
        <v>13</v>
      </c>
      <c r="Q1472">
        <f>ABS(fact_bookings[[#This Row],[check_in_date]]-fact_bookings[[#This Row],[booking_date]])</f>
        <v>54</v>
      </c>
      <c r="R1472" s="10">
        <v>7956</v>
      </c>
      <c r="S1472">
        <f>fact_bookings[[#This Row],[total_room_revenue]]-fact_bookings[[#This Row],[commission_cost]]</f>
        <v>38844</v>
      </c>
      <c r="T1472" s="10">
        <f>fact_bookings[[#This Row],[number_of_rooms]]*fact_bookings[[#This Row],[LOS]]</f>
        <v>39</v>
      </c>
    </row>
    <row r="1473" spans="1:20" x14ac:dyDescent="0.2">
      <c r="A1473" t="s">
        <v>3113</v>
      </c>
      <c r="B1473" t="s">
        <v>3114</v>
      </c>
      <c r="C1473" s="1">
        <v>45376</v>
      </c>
      <c r="D1473" s="1">
        <v>45394</v>
      </c>
      <c r="E1473" s="1">
        <v>45401</v>
      </c>
      <c r="F1473" t="s">
        <v>113</v>
      </c>
      <c r="G1473" t="s">
        <v>190</v>
      </c>
      <c r="H1473" t="s">
        <v>182</v>
      </c>
      <c r="I1473" t="s">
        <v>91</v>
      </c>
      <c r="J1473" t="s">
        <v>173</v>
      </c>
      <c r="K1473">
        <v>7350</v>
      </c>
      <c r="L1473">
        <v>3</v>
      </c>
      <c r="M1473">
        <v>6</v>
      </c>
      <c r="N1473">
        <v>5</v>
      </c>
      <c r="O1473">
        <f>fact_bookings[[#This Row],[adults_count]]+fact_bookings[[#This Row],[children_count]]</f>
        <v>11</v>
      </c>
      <c r="P1473">
        <f>fact_bookings[[#This Row],[check_out_date]]-fact_bookings[[#This Row],[check_in_date]]</f>
        <v>7</v>
      </c>
      <c r="Q1473">
        <f>ABS(fact_bookings[[#This Row],[check_in_date]]-fact_bookings[[#This Row],[booking_date]])</f>
        <v>18</v>
      </c>
      <c r="R1473" s="10">
        <v>0</v>
      </c>
      <c r="S1473">
        <f>fact_bookings[[#This Row],[total_room_revenue]]-fact_bookings[[#This Row],[commission_cost]]</f>
        <v>7350</v>
      </c>
      <c r="T1473" s="10">
        <f>fact_bookings[[#This Row],[number_of_rooms]]*fact_bookings[[#This Row],[LOS]]</f>
        <v>21</v>
      </c>
    </row>
    <row r="1474" spans="1:20" x14ac:dyDescent="0.2">
      <c r="A1474" t="s">
        <v>3115</v>
      </c>
      <c r="B1474" t="s">
        <v>3116</v>
      </c>
      <c r="C1474" s="1">
        <v>45448</v>
      </c>
      <c r="D1474" s="1">
        <v>45528</v>
      </c>
      <c r="E1474" s="1">
        <v>45541</v>
      </c>
      <c r="F1474" t="s">
        <v>111</v>
      </c>
      <c r="G1474" t="s">
        <v>178</v>
      </c>
      <c r="H1474" t="s">
        <v>179</v>
      </c>
      <c r="I1474" t="s">
        <v>89</v>
      </c>
      <c r="J1474" t="s">
        <v>158</v>
      </c>
      <c r="K1474">
        <v>28600</v>
      </c>
      <c r="L1474">
        <v>2</v>
      </c>
      <c r="M1474">
        <v>6</v>
      </c>
      <c r="N1474">
        <v>1</v>
      </c>
      <c r="O1474">
        <f>fact_bookings[[#This Row],[adults_count]]+fact_bookings[[#This Row],[children_count]]</f>
        <v>7</v>
      </c>
      <c r="P1474">
        <f>fact_bookings[[#This Row],[check_out_date]]-fact_bookings[[#This Row],[check_in_date]]</f>
        <v>13</v>
      </c>
      <c r="Q1474">
        <f>ABS(fact_bookings[[#This Row],[check_in_date]]-fact_bookings[[#This Row],[booking_date]])</f>
        <v>80</v>
      </c>
      <c r="R1474" s="10">
        <v>1430</v>
      </c>
      <c r="S1474">
        <f>fact_bookings[[#This Row],[total_room_revenue]]-fact_bookings[[#This Row],[commission_cost]]</f>
        <v>27170</v>
      </c>
      <c r="T1474" s="10">
        <f>fact_bookings[[#This Row],[number_of_rooms]]*fact_bookings[[#This Row],[LOS]]</f>
        <v>26</v>
      </c>
    </row>
    <row r="1475" spans="1:20" x14ac:dyDescent="0.2">
      <c r="A1475" t="s">
        <v>3117</v>
      </c>
      <c r="B1475" t="s">
        <v>3118</v>
      </c>
      <c r="C1475" s="1">
        <v>45432</v>
      </c>
      <c r="D1475" s="1">
        <v>45435</v>
      </c>
      <c r="E1475" s="1">
        <v>45444</v>
      </c>
      <c r="F1475" t="s">
        <v>110</v>
      </c>
      <c r="G1475" t="s">
        <v>178</v>
      </c>
      <c r="H1475" t="s">
        <v>203</v>
      </c>
      <c r="I1475" t="s">
        <v>89</v>
      </c>
      <c r="J1475" t="s">
        <v>158</v>
      </c>
      <c r="K1475">
        <v>14850</v>
      </c>
      <c r="L1475">
        <v>3</v>
      </c>
      <c r="M1475">
        <v>6</v>
      </c>
      <c r="N1475">
        <v>3</v>
      </c>
      <c r="O1475">
        <f>fact_bookings[[#This Row],[adults_count]]+fact_bookings[[#This Row],[children_count]]</f>
        <v>9</v>
      </c>
      <c r="P1475">
        <f>fact_bookings[[#This Row],[check_out_date]]-fact_bookings[[#This Row],[check_in_date]]</f>
        <v>9</v>
      </c>
      <c r="Q1475">
        <f>ABS(fact_bookings[[#This Row],[check_in_date]]-fact_bookings[[#This Row],[booking_date]])</f>
        <v>3</v>
      </c>
      <c r="R1475" s="10">
        <v>2524.5</v>
      </c>
      <c r="S1475">
        <f>fact_bookings[[#This Row],[total_room_revenue]]-fact_bookings[[#This Row],[commission_cost]]</f>
        <v>12325.5</v>
      </c>
      <c r="T1475" s="10">
        <f>fact_bookings[[#This Row],[number_of_rooms]]*fact_bookings[[#This Row],[LOS]]</f>
        <v>27</v>
      </c>
    </row>
    <row r="1476" spans="1:20" x14ac:dyDescent="0.2">
      <c r="A1476" t="s">
        <v>3119</v>
      </c>
      <c r="B1476" t="s">
        <v>3120</v>
      </c>
      <c r="C1476" s="1">
        <v>45420</v>
      </c>
      <c r="D1476" s="1">
        <v>45500</v>
      </c>
      <c r="E1476" s="1">
        <v>45503</v>
      </c>
      <c r="F1476" t="s">
        <v>113</v>
      </c>
      <c r="G1476" t="s">
        <v>178</v>
      </c>
      <c r="H1476" t="s">
        <v>165</v>
      </c>
      <c r="I1476" t="s">
        <v>89</v>
      </c>
      <c r="J1476" t="s">
        <v>173</v>
      </c>
      <c r="K1476">
        <v>2100</v>
      </c>
      <c r="L1476">
        <v>2</v>
      </c>
      <c r="M1476">
        <v>4</v>
      </c>
      <c r="N1476">
        <v>0</v>
      </c>
      <c r="O1476">
        <f>fact_bookings[[#This Row],[adults_count]]+fact_bookings[[#This Row],[children_count]]</f>
        <v>4</v>
      </c>
      <c r="P1476">
        <f>fact_bookings[[#This Row],[check_out_date]]-fact_bookings[[#This Row],[check_in_date]]</f>
        <v>3</v>
      </c>
      <c r="Q1476">
        <f>ABS(fact_bookings[[#This Row],[check_in_date]]-fact_bookings[[#This Row],[booking_date]])</f>
        <v>80</v>
      </c>
      <c r="R1476" s="10">
        <v>420</v>
      </c>
      <c r="S1476">
        <f>fact_bookings[[#This Row],[total_room_revenue]]-fact_bookings[[#This Row],[commission_cost]]</f>
        <v>1680</v>
      </c>
      <c r="T1476" s="10">
        <f>fact_bookings[[#This Row],[number_of_rooms]]*fact_bookings[[#This Row],[LOS]]</f>
        <v>6</v>
      </c>
    </row>
    <row r="1477" spans="1:20" x14ac:dyDescent="0.2">
      <c r="A1477" t="s">
        <v>3121</v>
      </c>
      <c r="B1477" t="s">
        <v>3122</v>
      </c>
      <c r="C1477" s="1">
        <v>45411</v>
      </c>
      <c r="D1477" s="1">
        <v>45434</v>
      </c>
      <c r="E1477" s="1">
        <v>45442</v>
      </c>
      <c r="F1477" t="s">
        <v>113</v>
      </c>
      <c r="G1477" t="s">
        <v>178</v>
      </c>
      <c r="H1477" t="s">
        <v>203</v>
      </c>
      <c r="I1477" t="s">
        <v>93</v>
      </c>
      <c r="J1477" t="s">
        <v>158</v>
      </c>
      <c r="K1477">
        <v>5600</v>
      </c>
      <c r="L1477">
        <v>2</v>
      </c>
      <c r="M1477">
        <v>4</v>
      </c>
      <c r="N1477">
        <v>0</v>
      </c>
      <c r="O1477">
        <f>fact_bookings[[#This Row],[adults_count]]+fact_bookings[[#This Row],[children_count]]</f>
        <v>4</v>
      </c>
      <c r="P1477">
        <f>fact_bookings[[#This Row],[check_out_date]]-fact_bookings[[#This Row],[check_in_date]]</f>
        <v>8</v>
      </c>
      <c r="Q1477">
        <f>ABS(fact_bookings[[#This Row],[check_in_date]]-fact_bookings[[#This Row],[booking_date]])</f>
        <v>23</v>
      </c>
      <c r="R1477" s="10">
        <v>952</v>
      </c>
      <c r="S1477">
        <f>fact_bookings[[#This Row],[total_room_revenue]]-fact_bookings[[#This Row],[commission_cost]]</f>
        <v>4648</v>
      </c>
      <c r="T1477" s="10">
        <f>fact_bookings[[#This Row],[number_of_rooms]]*fact_bookings[[#This Row],[LOS]]</f>
        <v>16</v>
      </c>
    </row>
    <row r="1478" spans="1:20" x14ac:dyDescent="0.2">
      <c r="A1478" t="s">
        <v>3123</v>
      </c>
      <c r="B1478" t="s">
        <v>3124</v>
      </c>
      <c r="C1478" s="1">
        <v>45434</v>
      </c>
      <c r="D1478" s="1">
        <v>45512</v>
      </c>
      <c r="E1478" s="1">
        <v>45513</v>
      </c>
      <c r="F1478" t="s">
        <v>113</v>
      </c>
      <c r="G1478" t="s">
        <v>164</v>
      </c>
      <c r="H1478" t="s">
        <v>161</v>
      </c>
      <c r="I1478" t="s">
        <v>93</v>
      </c>
      <c r="J1478" t="s">
        <v>173</v>
      </c>
      <c r="K1478">
        <v>350</v>
      </c>
      <c r="L1478">
        <v>1</v>
      </c>
      <c r="M1478">
        <v>3</v>
      </c>
      <c r="N1478">
        <v>2</v>
      </c>
      <c r="O1478">
        <f>fact_bookings[[#This Row],[adults_count]]+fact_bookings[[#This Row],[children_count]]</f>
        <v>5</v>
      </c>
      <c r="P1478">
        <f>fact_bookings[[#This Row],[check_out_date]]-fact_bookings[[#This Row],[check_in_date]]</f>
        <v>1</v>
      </c>
      <c r="Q1478">
        <f>ABS(fact_bookings[[#This Row],[check_in_date]]-fact_bookings[[#This Row],[booking_date]])</f>
        <v>78</v>
      </c>
      <c r="R1478" s="10">
        <v>52.5</v>
      </c>
      <c r="S1478">
        <f>fact_bookings[[#This Row],[total_room_revenue]]-fact_bookings[[#This Row],[commission_cost]]</f>
        <v>297.5</v>
      </c>
      <c r="T1478" s="10">
        <f>fact_bookings[[#This Row],[number_of_rooms]]*fact_bookings[[#This Row],[LOS]]</f>
        <v>1</v>
      </c>
    </row>
    <row r="1479" spans="1:20" x14ac:dyDescent="0.2">
      <c r="A1479" t="s">
        <v>3125</v>
      </c>
      <c r="B1479" t="s">
        <v>3126</v>
      </c>
      <c r="C1479" s="1">
        <v>45439</v>
      </c>
      <c r="D1479" s="1">
        <v>45487</v>
      </c>
      <c r="E1479" s="1">
        <v>45489</v>
      </c>
      <c r="F1479" t="s">
        <v>113</v>
      </c>
      <c r="G1479" t="s">
        <v>178</v>
      </c>
      <c r="H1479" t="s">
        <v>203</v>
      </c>
      <c r="I1479" t="s">
        <v>90</v>
      </c>
      <c r="J1479" t="s">
        <v>158</v>
      </c>
      <c r="K1479">
        <v>700</v>
      </c>
      <c r="L1479">
        <v>1</v>
      </c>
      <c r="M1479">
        <v>1</v>
      </c>
      <c r="N1479">
        <v>0</v>
      </c>
      <c r="O1479">
        <f>fact_bookings[[#This Row],[adults_count]]+fact_bookings[[#This Row],[children_count]]</f>
        <v>1</v>
      </c>
      <c r="P1479">
        <f>fact_bookings[[#This Row],[check_out_date]]-fact_bookings[[#This Row],[check_in_date]]</f>
        <v>2</v>
      </c>
      <c r="Q1479">
        <f>ABS(fact_bookings[[#This Row],[check_in_date]]-fact_bookings[[#This Row],[booking_date]])</f>
        <v>48</v>
      </c>
      <c r="R1479" s="10">
        <v>119</v>
      </c>
      <c r="S1479">
        <f>fact_bookings[[#This Row],[total_room_revenue]]-fact_bookings[[#This Row],[commission_cost]]</f>
        <v>581</v>
      </c>
      <c r="T1479" s="10">
        <f>fact_bookings[[#This Row],[number_of_rooms]]*fact_bookings[[#This Row],[LOS]]</f>
        <v>2</v>
      </c>
    </row>
    <row r="1480" spans="1:20" x14ac:dyDescent="0.2">
      <c r="A1480" t="s">
        <v>3127</v>
      </c>
      <c r="B1480" t="s">
        <v>3128</v>
      </c>
      <c r="C1480" s="1">
        <v>45371</v>
      </c>
      <c r="D1480" s="1">
        <v>45394</v>
      </c>
      <c r="E1480" s="1">
        <v>45408</v>
      </c>
      <c r="F1480" t="s">
        <v>113</v>
      </c>
      <c r="G1480" t="s">
        <v>171</v>
      </c>
      <c r="H1480" t="s">
        <v>172</v>
      </c>
      <c r="I1480" t="s">
        <v>91</v>
      </c>
      <c r="J1480" t="s">
        <v>173</v>
      </c>
      <c r="K1480">
        <v>4900</v>
      </c>
      <c r="L1480">
        <v>1</v>
      </c>
      <c r="M1480">
        <v>2</v>
      </c>
      <c r="N1480">
        <v>0</v>
      </c>
      <c r="O1480">
        <f>fact_bookings[[#This Row],[adults_count]]+fact_bookings[[#This Row],[children_count]]</f>
        <v>2</v>
      </c>
      <c r="P1480">
        <f>fact_bookings[[#This Row],[check_out_date]]-fact_bookings[[#This Row],[check_in_date]]</f>
        <v>14</v>
      </c>
      <c r="Q1480">
        <f>ABS(fact_bookings[[#This Row],[check_in_date]]-fact_bookings[[#This Row],[booking_date]])</f>
        <v>23</v>
      </c>
      <c r="R1480" s="10">
        <v>0</v>
      </c>
      <c r="S1480">
        <f>fact_bookings[[#This Row],[total_room_revenue]]-fact_bookings[[#This Row],[commission_cost]]</f>
        <v>4900</v>
      </c>
      <c r="T1480" s="10">
        <f>fact_bookings[[#This Row],[number_of_rooms]]*fact_bookings[[#This Row],[LOS]]</f>
        <v>14</v>
      </c>
    </row>
    <row r="1481" spans="1:20" x14ac:dyDescent="0.2">
      <c r="A1481" t="s">
        <v>3129</v>
      </c>
      <c r="B1481" t="s">
        <v>3130</v>
      </c>
      <c r="C1481" s="1">
        <v>45420</v>
      </c>
      <c r="D1481" s="1">
        <v>45510</v>
      </c>
      <c r="E1481" s="1">
        <v>45513</v>
      </c>
      <c r="F1481" t="s">
        <v>112</v>
      </c>
      <c r="G1481" t="s">
        <v>171</v>
      </c>
      <c r="H1481" t="s">
        <v>182</v>
      </c>
      <c r="I1481" t="s">
        <v>90</v>
      </c>
      <c r="J1481" t="s">
        <v>173</v>
      </c>
      <c r="K1481">
        <v>2400</v>
      </c>
      <c r="L1481">
        <v>1</v>
      </c>
      <c r="M1481">
        <v>2</v>
      </c>
      <c r="N1481">
        <v>2</v>
      </c>
      <c r="O1481">
        <f>fact_bookings[[#This Row],[adults_count]]+fact_bookings[[#This Row],[children_count]]</f>
        <v>4</v>
      </c>
      <c r="P1481">
        <f>fact_bookings[[#This Row],[check_out_date]]-fact_bookings[[#This Row],[check_in_date]]</f>
        <v>3</v>
      </c>
      <c r="Q1481">
        <f>ABS(fact_bookings[[#This Row],[check_in_date]]-fact_bookings[[#This Row],[booking_date]])</f>
        <v>90</v>
      </c>
      <c r="R1481" s="10">
        <v>0</v>
      </c>
      <c r="S1481">
        <f>fact_bookings[[#This Row],[total_room_revenue]]-fact_bookings[[#This Row],[commission_cost]]</f>
        <v>2400</v>
      </c>
      <c r="T1481" s="10">
        <f>fact_bookings[[#This Row],[number_of_rooms]]*fact_bookings[[#This Row],[LOS]]</f>
        <v>3</v>
      </c>
    </row>
    <row r="1482" spans="1:20" x14ac:dyDescent="0.2">
      <c r="A1482" t="s">
        <v>3131</v>
      </c>
      <c r="B1482" t="s">
        <v>3132</v>
      </c>
      <c r="C1482" s="1">
        <v>45417</v>
      </c>
      <c r="D1482" s="1">
        <v>45437</v>
      </c>
      <c r="E1482" s="1">
        <v>45447</v>
      </c>
      <c r="F1482" t="s">
        <v>113</v>
      </c>
      <c r="G1482" t="s">
        <v>164</v>
      </c>
      <c r="H1482" t="s">
        <v>165</v>
      </c>
      <c r="I1482" t="s">
        <v>91</v>
      </c>
      <c r="J1482" t="s">
        <v>173</v>
      </c>
      <c r="K1482">
        <v>7000</v>
      </c>
      <c r="L1482">
        <v>2</v>
      </c>
      <c r="M1482">
        <v>4</v>
      </c>
      <c r="N1482">
        <v>1</v>
      </c>
      <c r="O1482">
        <f>fact_bookings[[#This Row],[adults_count]]+fact_bookings[[#This Row],[children_count]]</f>
        <v>5</v>
      </c>
      <c r="P1482">
        <f>fact_bookings[[#This Row],[check_out_date]]-fact_bookings[[#This Row],[check_in_date]]</f>
        <v>10</v>
      </c>
      <c r="Q1482">
        <f>ABS(fact_bookings[[#This Row],[check_in_date]]-fact_bookings[[#This Row],[booking_date]])</f>
        <v>20</v>
      </c>
      <c r="R1482" s="10">
        <v>1400</v>
      </c>
      <c r="S1482">
        <f>fact_bookings[[#This Row],[total_room_revenue]]-fact_bookings[[#This Row],[commission_cost]]</f>
        <v>5600</v>
      </c>
      <c r="T1482" s="10">
        <f>fact_bookings[[#This Row],[number_of_rooms]]*fact_bookings[[#This Row],[LOS]]</f>
        <v>20</v>
      </c>
    </row>
    <row r="1483" spans="1:20" x14ac:dyDescent="0.2">
      <c r="A1483" t="s">
        <v>3133</v>
      </c>
      <c r="B1483" t="s">
        <v>3134</v>
      </c>
      <c r="C1483" s="1">
        <v>45449</v>
      </c>
      <c r="D1483" s="1">
        <v>45450</v>
      </c>
      <c r="E1483" s="1">
        <v>45451</v>
      </c>
      <c r="F1483" t="s">
        <v>113</v>
      </c>
      <c r="G1483" t="s">
        <v>185</v>
      </c>
      <c r="H1483" t="s">
        <v>161</v>
      </c>
      <c r="I1483" t="s">
        <v>92</v>
      </c>
      <c r="J1483" t="s">
        <v>158</v>
      </c>
      <c r="K1483">
        <v>700</v>
      </c>
      <c r="L1483">
        <v>2</v>
      </c>
      <c r="M1483">
        <v>2</v>
      </c>
      <c r="N1483">
        <v>0</v>
      </c>
      <c r="O1483">
        <f>fact_bookings[[#This Row],[adults_count]]+fact_bookings[[#This Row],[children_count]]</f>
        <v>2</v>
      </c>
      <c r="P1483">
        <f>fact_bookings[[#This Row],[check_out_date]]-fact_bookings[[#This Row],[check_in_date]]</f>
        <v>1</v>
      </c>
      <c r="Q1483">
        <f>ABS(fact_bookings[[#This Row],[check_in_date]]-fact_bookings[[#This Row],[booking_date]])</f>
        <v>1</v>
      </c>
      <c r="R1483" s="10">
        <v>105</v>
      </c>
      <c r="S1483">
        <f>fact_bookings[[#This Row],[total_room_revenue]]-fact_bookings[[#This Row],[commission_cost]]</f>
        <v>595</v>
      </c>
      <c r="T1483" s="10">
        <f>fact_bookings[[#This Row],[number_of_rooms]]*fact_bookings[[#This Row],[LOS]]</f>
        <v>2</v>
      </c>
    </row>
    <row r="1484" spans="1:20" x14ac:dyDescent="0.2">
      <c r="A1484" t="s">
        <v>3135</v>
      </c>
      <c r="B1484" t="s">
        <v>3136</v>
      </c>
      <c r="C1484" s="1">
        <v>45453</v>
      </c>
      <c r="D1484" s="1">
        <v>45517</v>
      </c>
      <c r="E1484" s="1">
        <v>45530</v>
      </c>
      <c r="F1484" t="s">
        <v>112</v>
      </c>
      <c r="G1484" t="s">
        <v>178</v>
      </c>
      <c r="H1484" t="s">
        <v>172</v>
      </c>
      <c r="I1484" t="s">
        <v>90</v>
      </c>
      <c r="J1484" t="s">
        <v>158</v>
      </c>
      <c r="K1484">
        <v>20800</v>
      </c>
      <c r="L1484">
        <v>2</v>
      </c>
      <c r="M1484">
        <v>4</v>
      </c>
      <c r="N1484">
        <v>1</v>
      </c>
      <c r="O1484">
        <f>fact_bookings[[#This Row],[adults_count]]+fact_bookings[[#This Row],[children_count]]</f>
        <v>5</v>
      </c>
      <c r="P1484">
        <f>fact_bookings[[#This Row],[check_out_date]]-fact_bookings[[#This Row],[check_in_date]]</f>
        <v>13</v>
      </c>
      <c r="Q1484">
        <f>ABS(fact_bookings[[#This Row],[check_in_date]]-fact_bookings[[#This Row],[booking_date]])</f>
        <v>64</v>
      </c>
      <c r="R1484" s="10">
        <v>0</v>
      </c>
      <c r="S1484">
        <f>fact_bookings[[#This Row],[total_room_revenue]]-fact_bookings[[#This Row],[commission_cost]]</f>
        <v>20800</v>
      </c>
      <c r="T1484" s="10">
        <f>fact_bookings[[#This Row],[number_of_rooms]]*fact_bookings[[#This Row],[LOS]]</f>
        <v>26</v>
      </c>
    </row>
    <row r="1485" spans="1:20" x14ac:dyDescent="0.2">
      <c r="A1485" t="s">
        <v>3137</v>
      </c>
      <c r="B1485" t="s">
        <v>3138</v>
      </c>
      <c r="C1485" s="1">
        <v>45377</v>
      </c>
      <c r="D1485" s="1">
        <v>45466</v>
      </c>
      <c r="E1485" s="1">
        <v>45469</v>
      </c>
      <c r="F1485" t="s">
        <v>113</v>
      </c>
      <c r="G1485" t="s">
        <v>185</v>
      </c>
      <c r="H1485" t="s">
        <v>228</v>
      </c>
      <c r="I1485" t="s">
        <v>89</v>
      </c>
      <c r="J1485" t="s">
        <v>158</v>
      </c>
      <c r="K1485">
        <v>1050</v>
      </c>
      <c r="L1485">
        <v>1</v>
      </c>
      <c r="M1485">
        <v>3</v>
      </c>
      <c r="N1485">
        <v>1</v>
      </c>
      <c r="O1485">
        <f>fact_bookings[[#This Row],[adults_count]]+fact_bookings[[#This Row],[children_count]]</f>
        <v>4</v>
      </c>
      <c r="P1485">
        <f>fact_bookings[[#This Row],[check_out_date]]-fact_bookings[[#This Row],[check_in_date]]</f>
        <v>3</v>
      </c>
      <c r="Q1485">
        <f>ABS(fact_bookings[[#This Row],[check_in_date]]-fact_bookings[[#This Row],[booking_date]])</f>
        <v>89</v>
      </c>
      <c r="R1485" s="10">
        <v>105</v>
      </c>
      <c r="S1485">
        <f>fact_bookings[[#This Row],[total_room_revenue]]-fact_bookings[[#This Row],[commission_cost]]</f>
        <v>945</v>
      </c>
      <c r="T1485" s="10">
        <f>fact_bookings[[#This Row],[number_of_rooms]]*fact_bookings[[#This Row],[LOS]]</f>
        <v>3</v>
      </c>
    </row>
    <row r="1486" spans="1:20" x14ac:dyDescent="0.2">
      <c r="A1486" t="s">
        <v>3139</v>
      </c>
      <c r="B1486" t="s">
        <v>3140</v>
      </c>
      <c r="C1486" s="1">
        <v>45402</v>
      </c>
      <c r="D1486" s="1">
        <v>45415</v>
      </c>
      <c r="E1486" s="1">
        <v>45417</v>
      </c>
      <c r="F1486" t="s">
        <v>110</v>
      </c>
      <c r="G1486" t="s">
        <v>190</v>
      </c>
      <c r="H1486" t="s">
        <v>182</v>
      </c>
      <c r="I1486" t="s">
        <v>90</v>
      </c>
      <c r="J1486" t="s">
        <v>173</v>
      </c>
      <c r="K1486">
        <v>3300</v>
      </c>
      <c r="L1486">
        <v>3</v>
      </c>
      <c r="M1486">
        <v>3</v>
      </c>
      <c r="N1486">
        <v>0</v>
      </c>
      <c r="O1486">
        <f>fact_bookings[[#This Row],[adults_count]]+fact_bookings[[#This Row],[children_count]]</f>
        <v>3</v>
      </c>
      <c r="P1486">
        <f>fact_bookings[[#This Row],[check_out_date]]-fact_bookings[[#This Row],[check_in_date]]</f>
        <v>2</v>
      </c>
      <c r="Q1486">
        <f>ABS(fact_bookings[[#This Row],[check_in_date]]-fact_bookings[[#This Row],[booking_date]])</f>
        <v>13</v>
      </c>
      <c r="R1486" s="10">
        <v>0</v>
      </c>
      <c r="S1486">
        <f>fact_bookings[[#This Row],[total_room_revenue]]-fact_bookings[[#This Row],[commission_cost]]</f>
        <v>3300</v>
      </c>
      <c r="T1486" s="10">
        <f>fact_bookings[[#This Row],[number_of_rooms]]*fact_bookings[[#This Row],[LOS]]</f>
        <v>6</v>
      </c>
    </row>
    <row r="1487" spans="1:20" x14ac:dyDescent="0.2">
      <c r="A1487" t="s">
        <v>3141</v>
      </c>
      <c r="B1487" t="s">
        <v>3142</v>
      </c>
      <c r="C1487" s="1">
        <v>45455</v>
      </c>
      <c r="D1487" s="1">
        <v>45495</v>
      </c>
      <c r="E1487" s="1">
        <v>45504</v>
      </c>
      <c r="F1487" t="s">
        <v>113</v>
      </c>
      <c r="G1487" t="s">
        <v>185</v>
      </c>
      <c r="H1487" t="s">
        <v>165</v>
      </c>
      <c r="I1487" t="s">
        <v>91</v>
      </c>
      <c r="J1487" t="s">
        <v>158</v>
      </c>
      <c r="K1487">
        <v>3150</v>
      </c>
      <c r="L1487">
        <v>1</v>
      </c>
      <c r="M1487">
        <v>1</v>
      </c>
      <c r="N1487">
        <v>2</v>
      </c>
      <c r="O1487">
        <f>fact_bookings[[#This Row],[adults_count]]+fact_bookings[[#This Row],[children_count]]</f>
        <v>3</v>
      </c>
      <c r="P1487">
        <f>fact_bookings[[#This Row],[check_out_date]]-fact_bookings[[#This Row],[check_in_date]]</f>
        <v>9</v>
      </c>
      <c r="Q1487">
        <f>ABS(fact_bookings[[#This Row],[check_in_date]]-fact_bookings[[#This Row],[booking_date]])</f>
        <v>40</v>
      </c>
      <c r="R1487" s="10">
        <v>630</v>
      </c>
      <c r="S1487">
        <f>fact_bookings[[#This Row],[total_room_revenue]]-fact_bookings[[#This Row],[commission_cost]]</f>
        <v>2520</v>
      </c>
      <c r="T1487" s="10">
        <f>fact_bookings[[#This Row],[number_of_rooms]]*fact_bookings[[#This Row],[LOS]]</f>
        <v>9</v>
      </c>
    </row>
    <row r="1488" spans="1:20" x14ac:dyDescent="0.2">
      <c r="A1488" t="s">
        <v>3143</v>
      </c>
      <c r="B1488" t="s">
        <v>3144</v>
      </c>
      <c r="C1488" s="1">
        <v>45455</v>
      </c>
      <c r="D1488" s="1">
        <v>45484</v>
      </c>
      <c r="E1488" s="1">
        <v>45492</v>
      </c>
      <c r="F1488" t="s">
        <v>114</v>
      </c>
      <c r="G1488" t="s">
        <v>164</v>
      </c>
      <c r="H1488" t="s">
        <v>161</v>
      </c>
      <c r="I1488" t="s">
        <v>90</v>
      </c>
      <c r="J1488" t="s">
        <v>158</v>
      </c>
      <c r="K1488">
        <v>9600</v>
      </c>
      <c r="L1488">
        <v>1</v>
      </c>
      <c r="M1488">
        <v>3</v>
      </c>
      <c r="N1488">
        <v>0</v>
      </c>
      <c r="O1488">
        <f>fact_bookings[[#This Row],[adults_count]]+fact_bookings[[#This Row],[children_count]]</f>
        <v>3</v>
      </c>
      <c r="P1488">
        <f>fact_bookings[[#This Row],[check_out_date]]-fact_bookings[[#This Row],[check_in_date]]</f>
        <v>8</v>
      </c>
      <c r="Q1488">
        <f>ABS(fact_bookings[[#This Row],[check_in_date]]-fact_bookings[[#This Row],[booking_date]])</f>
        <v>29</v>
      </c>
      <c r="R1488" s="10">
        <v>1440</v>
      </c>
      <c r="S1488">
        <f>fact_bookings[[#This Row],[total_room_revenue]]-fact_bookings[[#This Row],[commission_cost]]</f>
        <v>8160</v>
      </c>
      <c r="T1488" s="10">
        <f>fact_bookings[[#This Row],[number_of_rooms]]*fact_bookings[[#This Row],[LOS]]</f>
        <v>8</v>
      </c>
    </row>
    <row r="1489" spans="1:20" x14ac:dyDescent="0.2">
      <c r="A1489" t="s">
        <v>3145</v>
      </c>
      <c r="B1489" t="s">
        <v>3146</v>
      </c>
      <c r="C1489" s="1">
        <v>45401</v>
      </c>
      <c r="D1489" s="1">
        <v>45484</v>
      </c>
      <c r="E1489" s="1">
        <v>45494</v>
      </c>
      <c r="F1489" t="s">
        <v>113</v>
      </c>
      <c r="G1489" t="s">
        <v>164</v>
      </c>
      <c r="H1489" t="s">
        <v>172</v>
      </c>
      <c r="I1489" t="s">
        <v>92</v>
      </c>
      <c r="J1489" t="s">
        <v>158</v>
      </c>
      <c r="K1489">
        <v>7000</v>
      </c>
      <c r="L1489">
        <v>2</v>
      </c>
      <c r="M1489">
        <v>6</v>
      </c>
      <c r="N1489">
        <v>0</v>
      </c>
      <c r="O1489">
        <f>fact_bookings[[#This Row],[adults_count]]+fact_bookings[[#This Row],[children_count]]</f>
        <v>6</v>
      </c>
      <c r="P1489">
        <f>fact_bookings[[#This Row],[check_out_date]]-fact_bookings[[#This Row],[check_in_date]]</f>
        <v>10</v>
      </c>
      <c r="Q1489">
        <f>ABS(fact_bookings[[#This Row],[check_in_date]]-fact_bookings[[#This Row],[booking_date]])</f>
        <v>83</v>
      </c>
      <c r="R1489" s="10">
        <v>0</v>
      </c>
      <c r="S1489">
        <f>fact_bookings[[#This Row],[total_room_revenue]]-fact_bookings[[#This Row],[commission_cost]]</f>
        <v>7000</v>
      </c>
      <c r="T1489" s="10">
        <f>fact_bookings[[#This Row],[number_of_rooms]]*fact_bookings[[#This Row],[LOS]]</f>
        <v>20</v>
      </c>
    </row>
    <row r="1490" spans="1:20" x14ac:dyDescent="0.2">
      <c r="A1490" t="s">
        <v>3147</v>
      </c>
      <c r="B1490" t="s">
        <v>3148</v>
      </c>
      <c r="C1490" s="1">
        <v>45425</v>
      </c>
      <c r="D1490" s="1">
        <v>45429</v>
      </c>
      <c r="E1490" s="1">
        <v>45430</v>
      </c>
      <c r="F1490" t="s">
        <v>113</v>
      </c>
      <c r="G1490" t="s">
        <v>168</v>
      </c>
      <c r="H1490" t="s">
        <v>203</v>
      </c>
      <c r="I1490" t="s">
        <v>89</v>
      </c>
      <c r="J1490" t="s">
        <v>173</v>
      </c>
      <c r="K1490">
        <v>350</v>
      </c>
      <c r="L1490">
        <v>1</v>
      </c>
      <c r="M1490">
        <v>3</v>
      </c>
      <c r="N1490">
        <v>2</v>
      </c>
      <c r="O1490">
        <f>fact_bookings[[#This Row],[adults_count]]+fact_bookings[[#This Row],[children_count]]</f>
        <v>5</v>
      </c>
      <c r="P1490">
        <f>fact_bookings[[#This Row],[check_out_date]]-fact_bookings[[#This Row],[check_in_date]]</f>
        <v>1</v>
      </c>
      <c r="Q1490">
        <f>ABS(fact_bookings[[#This Row],[check_in_date]]-fact_bookings[[#This Row],[booking_date]])</f>
        <v>4</v>
      </c>
      <c r="R1490" s="10">
        <v>59.5</v>
      </c>
      <c r="S1490">
        <f>fact_bookings[[#This Row],[total_room_revenue]]-fact_bookings[[#This Row],[commission_cost]]</f>
        <v>290.5</v>
      </c>
      <c r="T1490" s="10">
        <f>fact_bookings[[#This Row],[number_of_rooms]]*fact_bookings[[#This Row],[LOS]]</f>
        <v>1</v>
      </c>
    </row>
    <row r="1491" spans="1:20" x14ac:dyDescent="0.2">
      <c r="A1491" t="s">
        <v>3149</v>
      </c>
      <c r="B1491" t="s">
        <v>3150</v>
      </c>
      <c r="C1491" s="1">
        <v>45418</v>
      </c>
      <c r="D1491" s="1">
        <v>45457</v>
      </c>
      <c r="E1491" s="1">
        <v>45458</v>
      </c>
      <c r="F1491" t="s">
        <v>113</v>
      </c>
      <c r="G1491" t="s">
        <v>190</v>
      </c>
      <c r="H1491" t="s">
        <v>179</v>
      </c>
      <c r="I1491" t="s">
        <v>93</v>
      </c>
      <c r="J1491" t="s">
        <v>173</v>
      </c>
      <c r="K1491">
        <v>700</v>
      </c>
      <c r="L1491">
        <v>2</v>
      </c>
      <c r="M1491">
        <v>2</v>
      </c>
      <c r="N1491">
        <v>3</v>
      </c>
      <c r="O1491">
        <f>fact_bookings[[#This Row],[adults_count]]+fact_bookings[[#This Row],[children_count]]</f>
        <v>5</v>
      </c>
      <c r="P1491">
        <f>fact_bookings[[#This Row],[check_out_date]]-fact_bookings[[#This Row],[check_in_date]]</f>
        <v>1</v>
      </c>
      <c r="Q1491">
        <f>ABS(fact_bookings[[#This Row],[check_in_date]]-fact_bookings[[#This Row],[booking_date]])</f>
        <v>39</v>
      </c>
      <c r="R1491" s="10">
        <v>35</v>
      </c>
      <c r="S1491">
        <f>fact_bookings[[#This Row],[total_room_revenue]]-fact_bookings[[#This Row],[commission_cost]]</f>
        <v>665</v>
      </c>
      <c r="T1491" s="10">
        <f>fact_bookings[[#This Row],[number_of_rooms]]*fact_bookings[[#This Row],[LOS]]</f>
        <v>2</v>
      </c>
    </row>
    <row r="1492" spans="1:20" x14ac:dyDescent="0.2">
      <c r="A1492" t="s">
        <v>3151</v>
      </c>
      <c r="B1492" t="s">
        <v>3152</v>
      </c>
      <c r="C1492" s="1">
        <v>45458</v>
      </c>
      <c r="D1492" s="1">
        <v>45474</v>
      </c>
      <c r="E1492" s="1">
        <v>45477</v>
      </c>
      <c r="F1492" t="s">
        <v>112</v>
      </c>
      <c r="G1492" t="s">
        <v>178</v>
      </c>
      <c r="H1492" t="s">
        <v>157</v>
      </c>
      <c r="I1492" t="s">
        <v>89</v>
      </c>
      <c r="J1492" t="s">
        <v>133</v>
      </c>
      <c r="K1492">
        <v>0</v>
      </c>
      <c r="L1492">
        <v>6</v>
      </c>
      <c r="M1492">
        <v>0</v>
      </c>
      <c r="N1492">
        <v>0</v>
      </c>
      <c r="O1492">
        <f>fact_bookings[[#This Row],[adults_count]]+fact_bookings[[#This Row],[children_count]]</f>
        <v>0</v>
      </c>
      <c r="P1492">
        <f>fact_bookings[[#This Row],[check_out_date]]-fact_bookings[[#This Row],[check_in_date]]</f>
        <v>3</v>
      </c>
      <c r="Q1492">
        <f>ABS(fact_bookings[[#This Row],[check_in_date]]-fact_bookings[[#This Row],[booking_date]])</f>
        <v>16</v>
      </c>
      <c r="R1492" s="10">
        <v>0</v>
      </c>
      <c r="S1492">
        <f>fact_bookings[[#This Row],[total_room_revenue]]-fact_bookings[[#This Row],[commission_cost]]</f>
        <v>0</v>
      </c>
      <c r="T1492" s="10">
        <f>fact_bookings[[#This Row],[number_of_rooms]]*fact_bookings[[#This Row],[LOS]]</f>
        <v>18</v>
      </c>
    </row>
    <row r="1493" spans="1:20" x14ac:dyDescent="0.2">
      <c r="A1493" t="s">
        <v>3153</v>
      </c>
      <c r="B1493" t="s">
        <v>3154</v>
      </c>
      <c r="C1493" s="1">
        <v>45425</v>
      </c>
      <c r="D1493" s="1">
        <v>45458</v>
      </c>
      <c r="E1493" s="1">
        <v>45459</v>
      </c>
      <c r="F1493" t="s">
        <v>113</v>
      </c>
      <c r="G1493" t="s">
        <v>171</v>
      </c>
      <c r="H1493" t="s">
        <v>165</v>
      </c>
      <c r="I1493" t="s">
        <v>89</v>
      </c>
      <c r="J1493" t="s">
        <v>134</v>
      </c>
      <c r="K1493">
        <v>700</v>
      </c>
      <c r="L1493">
        <v>2</v>
      </c>
      <c r="M1493">
        <v>2</v>
      </c>
      <c r="N1493">
        <v>3</v>
      </c>
      <c r="O1493">
        <f>fact_bookings[[#This Row],[adults_count]]+fact_bookings[[#This Row],[children_count]]</f>
        <v>5</v>
      </c>
      <c r="P1493">
        <f>fact_bookings[[#This Row],[check_out_date]]-fact_bookings[[#This Row],[check_in_date]]</f>
        <v>1</v>
      </c>
      <c r="Q1493">
        <f>ABS(fact_bookings[[#This Row],[check_in_date]]-fact_bookings[[#This Row],[booking_date]])</f>
        <v>33</v>
      </c>
      <c r="R1493" s="10">
        <v>140</v>
      </c>
      <c r="S1493">
        <f>fact_bookings[[#This Row],[total_room_revenue]]-fact_bookings[[#This Row],[commission_cost]]</f>
        <v>560</v>
      </c>
      <c r="T1493" s="10">
        <f>fact_bookings[[#This Row],[number_of_rooms]]*fact_bookings[[#This Row],[LOS]]</f>
        <v>2</v>
      </c>
    </row>
    <row r="1494" spans="1:20" x14ac:dyDescent="0.2">
      <c r="A1494" t="s">
        <v>3155</v>
      </c>
      <c r="B1494" t="s">
        <v>3156</v>
      </c>
      <c r="C1494" s="1">
        <v>45453</v>
      </c>
      <c r="D1494" s="1">
        <v>45504</v>
      </c>
      <c r="E1494" s="1">
        <v>45510</v>
      </c>
      <c r="F1494" t="s">
        <v>112</v>
      </c>
      <c r="G1494" t="s">
        <v>164</v>
      </c>
      <c r="H1494" t="s">
        <v>165</v>
      </c>
      <c r="I1494" t="s">
        <v>91</v>
      </c>
      <c r="J1494" t="s">
        <v>173</v>
      </c>
      <c r="K1494">
        <v>9600</v>
      </c>
      <c r="L1494">
        <v>2</v>
      </c>
      <c r="M1494">
        <v>6</v>
      </c>
      <c r="N1494">
        <v>2</v>
      </c>
      <c r="O1494">
        <f>fact_bookings[[#This Row],[adults_count]]+fact_bookings[[#This Row],[children_count]]</f>
        <v>8</v>
      </c>
      <c r="P1494">
        <f>fact_bookings[[#This Row],[check_out_date]]-fact_bookings[[#This Row],[check_in_date]]</f>
        <v>6</v>
      </c>
      <c r="Q1494">
        <f>ABS(fact_bookings[[#This Row],[check_in_date]]-fact_bookings[[#This Row],[booking_date]])</f>
        <v>51</v>
      </c>
      <c r="R1494" s="10">
        <v>1920</v>
      </c>
      <c r="S1494">
        <f>fact_bookings[[#This Row],[total_room_revenue]]-fact_bookings[[#This Row],[commission_cost]]</f>
        <v>7680</v>
      </c>
      <c r="T1494" s="10">
        <f>fact_bookings[[#This Row],[number_of_rooms]]*fact_bookings[[#This Row],[LOS]]</f>
        <v>12</v>
      </c>
    </row>
    <row r="1495" spans="1:20" x14ac:dyDescent="0.2">
      <c r="A1495" t="s">
        <v>3157</v>
      </c>
      <c r="B1495" t="s">
        <v>3158</v>
      </c>
      <c r="C1495" s="1">
        <v>45385</v>
      </c>
      <c r="D1495" s="1">
        <v>45505</v>
      </c>
      <c r="E1495" s="1">
        <v>45507</v>
      </c>
      <c r="F1495" t="s">
        <v>111</v>
      </c>
      <c r="G1495" t="s">
        <v>178</v>
      </c>
      <c r="H1495" t="s">
        <v>172</v>
      </c>
      <c r="I1495" t="s">
        <v>91</v>
      </c>
      <c r="J1495" t="s">
        <v>173</v>
      </c>
      <c r="K1495">
        <v>2200</v>
      </c>
      <c r="L1495">
        <v>1</v>
      </c>
      <c r="M1495">
        <v>2</v>
      </c>
      <c r="N1495">
        <v>1</v>
      </c>
      <c r="O1495">
        <f>fact_bookings[[#This Row],[adults_count]]+fact_bookings[[#This Row],[children_count]]</f>
        <v>3</v>
      </c>
      <c r="P1495">
        <f>fact_bookings[[#This Row],[check_out_date]]-fact_bookings[[#This Row],[check_in_date]]</f>
        <v>2</v>
      </c>
      <c r="Q1495">
        <f>ABS(fact_bookings[[#This Row],[check_in_date]]-fact_bookings[[#This Row],[booking_date]])</f>
        <v>120</v>
      </c>
      <c r="R1495" s="10">
        <v>0</v>
      </c>
      <c r="S1495">
        <f>fact_bookings[[#This Row],[total_room_revenue]]-fact_bookings[[#This Row],[commission_cost]]</f>
        <v>2200</v>
      </c>
      <c r="T1495" s="10">
        <f>fact_bookings[[#This Row],[number_of_rooms]]*fact_bookings[[#This Row],[LOS]]</f>
        <v>2</v>
      </c>
    </row>
    <row r="1496" spans="1:20" x14ac:dyDescent="0.2">
      <c r="A1496" t="s">
        <v>3159</v>
      </c>
      <c r="B1496" t="s">
        <v>3160</v>
      </c>
      <c r="C1496" s="1">
        <v>45388</v>
      </c>
      <c r="D1496" s="1">
        <v>45435</v>
      </c>
      <c r="E1496" s="1">
        <v>45437</v>
      </c>
      <c r="F1496" t="s">
        <v>113</v>
      </c>
      <c r="G1496" t="s">
        <v>185</v>
      </c>
      <c r="H1496" t="s">
        <v>203</v>
      </c>
      <c r="I1496" t="s">
        <v>91</v>
      </c>
      <c r="J1496" t="s">
        <v>158</v>
      </c>
      <c r="K1496">
        <v>2100</v>
      </c>
      <c r="L1496">
        <v>3</v>
      </c>
      <c r="M1496">
        <v>6</v>
      </c>
      <c r="N1496">
        <v>3</v>
      </c>
      <c r="O1496">
        <f>fact_bookings[[#This Row],[adults_count]]+fact_bookings[[#This Row],[children_count]]</f>
        <v>9</v>
      </c>
      <c r="P1496">
        <f>fact_bookings[[#This Row],[check_out_date]]-fact_bookings[[#This Row],[check_in_date]]</f>
        <v>2</v>
      </c>
      <c r="Q1496">
        <f>ABS(fact_bookings[[#This Row],[check_in_date]]-fact_bookings[[#This Row],[booking_date]])</f>
        <v>47</v>
      </c>
      <c r="R1496" s="10">
        <v>357</v>
      </c>
      <c r="S1496">
        <f>fact_bookings[[#This Row],[total_room_revenue]]-fact_bookings[[#This Row],[commission_cost]]</f>
        <v>1743</v>
      </c>
      <c r="T1496" s="10">
        <f>fact_bookings[[#This Row],[number_of_rooms]]*fact_bookings[[#This Row],[LOS]]</f>
        <v>6</v>
      </c>
    </row>
    <row r="1497" spans="1:20" x14ac:dyDescent="0.2">
      <c r="A1497" t="s">
        <v>3161</v>
      </c>
      <c r="B1497" t="s">
        <v>3162</v>
      </c>
      <c r="C1497" s="1">
        <v>45433</v>
      </c>
      <c r="D1497" s="1">
        <v>45492</v>
      </c>
      <c r="E1497" s="1">
        <v>45502</v>
      </c>
      <c r="F1497" t="s">
        <v>110</v>
      </c>
      <c r="G1497" t="s">
        <v>190</v>
      </c>
      <c r="H1497" t="s">
        <v>203</v>
      </c>
      <c r="I1497" t="s">
        <v>89</v>
      </c>
      <c r="J1497" t="s">
        <v>133</v>
      </c>
      <c r="K1497">
        <v>0</v>
      </c>
      <c r="L1497">
        <v>9</v>
      </c>
      <c r="M1497">
        <v>0</v>
      </c>
      <c r="N1497">
        <v>0</v>
      </c>
      <c r="O1497">
        <f>fact_bookings[[#This Row],[adults_count]]+fact_bookings[[#This Row],[children_count]]</f>
        <v>0</v>
      </c>
      <c r="P1497">
        <f>fact_bookings[[#This Row],[check_out_date]]-fact_bookings[[#This Row],[check_in_date]]</f>
        <v>10</v>
      </c>
      <c r="Q1497">
        <f>ABS(fact_bookings[[#This Row],[check_in_date]]-fact_bookings[[#This Row],[booking_date]])</f>
        <v>59</v>
      </c>
      <c r="R1497" s="10">
        <v>0</v>
      </c>
      <c r="S1497">
        <f>fact_bookings[[#This Row],[total_room_revenue]]-fact_bookings[[#This Row],[commission_cost]]</f>
        <v>0</v>
      </c>
      <c r="T1497" s="10">
        <f>fact_bookings[[#This Row],[number_of_rooms]]*fact_bookings[[#This Row],[LOS]]</f>
        <v>90</v>
      </c>
    </row>
    <row r="1498" spans="1:20" x14ac:dyDescent="0.2">
      <c r="A1498" t="s">
        <v>3163</v>
      </c>
      <c r="B1498" t="s">
        <v>3164</v>
      </c>
      <c r="C1498" s="1">
        <v>45398</v>
      </c>
      <c r="D1498" s="1">
        <v>45480</v>
      </c>
      <c r="E1498" s="1">
        <v>45490</v>
      </c>
      <c r="F1498" t="s">
        <v>111</v>
      </c>
      <c r="G1498" t="s">
        <v>185</v>
      </c>
      <c r="H1498" t="s">
        <v>182</v>
      </c>
      <c r="I1498" t="s">
        <v>89</v>
      </c>
      <c r="J1498" t="s">
        <v>158</v>
      </c>
      <c r="K1498">
        <v>11000</v>
      </c>
      <c r="L1498">
        <v>1</v>
      </c>
      <c r="M1498">
        <v>3</v>
      </c>
      <c r="N1498">
        <v>2</v>
      </c>
      <c r="O1498">
        <f>fact_bookings[[#This Row],[adults_count]]+fact_bookings[[#This Row],[children_count]]</f>
        <v>5</v>
      </c>
      <c r="P1498">
        <f>fact_bookings[[#This Row],[check_out_date]]-fact_bookings[[#This Row],[check_in_date]]</f>
        <v>10</v>
      </c>
      <c r="Q1498">
        <f>ABS(fact_bookings[[#This Row],[check_in_date]]-fact_bookings[[#This Row],[booking_date]])</f>
        <v>82</v>
      </c>
      <c r="R1498" s="10">
        <v>0</v>
      </c>
      <c r="S1498">
        <f>fact_bookings[[#This Row],[total_room_revenue]]-fact_bookings[[#This Row],[commission_cost]]</f>
        <v>11000</v>
      </c>
      <c r="T1498" s="10">
        <f>fact_bookings[[#This Row],[number_of_rooms]]*fact_bookings[[#This Row],[LOS]]</f>
        <v>10</v>
      </c>
    </row>
    <row r="1499" spans="1:20" x14ac:dyDescent="0.2">
      <c r="A1499" t="s">
        <v>3165</v>
      </c>
      <c r="B1499" t="s">
        <v>3166</v>
      </c>
      <c r="C1499" s="1">
        <v>45455</v>
      </c>
      <c r="D1499" s="1">
        <v>45490</v>
      </c>
      <c r="E1499" s="1">
        <v>45495</v>
      </c>
      <c r="F1499" t="s">
        <v>113</v>
      </c>
      <c r="G1499" t="s">
        <v>185</v>
      </c>
      <c r="H1499" t="s">
        <v>165</v>
      </c>
      <c r="I1499" t="s">
        <v>89</v>
      </c>
      <c r="J1499" t="s">
        <v>134</v>
      </c>
      <c r="K1499">
        <v>1750</v>
      </c>
      <c r="L1499">
        <v>1</v>
      </c>
      <c r="M1499">
        <v>3</v>
      </c>
      <c r="N1499">
        <v>0</v>
      </c>
      <c r="O1499">
        <f>fact_bookings[[#This Row],[adults_count]]+fact_bookings[[#This Row],[children_count]]</f>
        <v>3</v>
      </c>
      <c r="P1499">
        <f>fact_bookings[[#This Row],[check_out_date]]-fact_bookings[[#This Row],[check_in_date]]</f>
        <v>5</v>
      </c>
      <c r="Q1499">
        <f>ABS(fact_bookings[[#This Row],[check_in_date]]-fact_bookings[[#This Row],[booking_date]])</f>
        <v>35</v>
      </c>
      <c r="R1499" s="10">
        <v>350</v>
      </c>
      <c r="S1499">
        <f>fact_bookings[[#This Row],[total_room_revenue]]-fact_bookings[[#This Row],[commission_cost]]</f>
        <v>1400</v>
      </c>
      <c r="T1499" s="10">
        <f>fact_bookings[[#This Row],[number_of_rooms]]*fact_bookings[[#This Row],[LOS]]</f>
        <v>5</v>
      </c>
    </row>
    <row r="1500" spans="1:20" x14ac:dyDescent="0.2">
      <c r="A1500" t="s">
        <v>3167</v>
      </c>
      <c r="B1500" t="s">
        <v>3168</v>
      </c>
      <c r="C1500" s="1">
        <v>45402</v>
      </c>
      <c r="D1500" s="1">
        <v>45477</v>
      </c>
      <c r="E1500" s="1">
        <v>45478</v>
      </c>
      <c r="F1500" t="s">
        <v>113</v>
      </c>
      <c r="G1500" t="s">
        <v>185</v>
      </c>
      <c r="H1500" t="s">
        <v>172</v>
      </c>
      <c r="I1500" t="s">
        <v>89</v>
      </c>
      <c r="J1500" t="s">
        <v>158</v>
      </c>
      <c r="K1500">
        <v>350</v>
      </c>
      <c r="L1500">
        <v>1</v>
      </c>
      <c r="M1500">
        <v>3</v>
      </c>
      <c r="N1500">
        <v>0</v>
      </c>
      <c r="O1500">
        <f>fact_bookings[[#This Row],[adults_count]]+fact_bookings[[#This Row],[children_count]]</f>
        <v>3</v>
      </c>
      <c r="P1500">
        <f>fact_bookings[[#This Row],[check_out_date]]-fact_bookings[[#This Row],[check_in_date]]</f>
        <v>1</v>
      </c>
      <c r="Q1500">
        <f>ABS(fact_bookings[[#This Row],[check_in_date]]-fact_bookings[[#This Row],[booking_date]])</f>
        <v>75</v>
      </c>
      <c r="R1500" s="10">
        <v>0</v>
      </c>
      <c r="S1500">
        <f>fact_bookings[[#This Row],[total_room_revenue]]-fact_bookings[[#This Row],[commission_cost]]</f>
        <v>350</v>
      </c>
      <c r="T1500" s="10">
        <f>fact_bookings[[#This Row],[number_of_rooms]]*fact_bookings[[#This Row],[LOS]]</f>
        <v>1</v>
      </c>
    </row>
    <row r="1501" spans="1:20" x14ac:dyDescent="0.2">
      <c r="A1501" t="s">
        <v>3169</v>
      </c>
      <c r="B1501" t="s">
        <v>3170</v>
      </c>
      <c r="C1501" s="1">
        <v>45451</v>
      </c>
      <c r="D1501" s="1">
        <v>45457</v>
      </c>
      <c r="E1501" s="1">
        <v>45459</v>
      </c>
      <c r="F1501" t="s">
        <v>112</v>
      </c>
      <c r="G1501" t="s">
        <v>168</v>
      </c>
      <c r="H1501" t="s">
        <v>182</v>
      </c>
      <c r="I1501" t="s">
        <v>93</v>
      </c>
      <c r="J1501" t="s">
        <v>158</v>
      </c>
      <c r="K1501">
        <v>3200</v>
      </c>
      <c r="L1501">
        <v>2</v>
      </c>
      <c r="M1501">
        <v>4</v>
      </c>
      <c r="N1501">
        <v>1</v>
      </c>
      <c r="O1501">
        <f>fact_bookings[[#This Row],[adults_count]]+fact_bookings[[#This Row],[children_count]]</f>
        <v>5</v>
      </c>
      <c r="P1501">
        <f>fact_bookings[[#This Row],[check_out_date]]-fact_bookings[[#This Row],[check_in_date]]</f>
        <v>2</v>
      </c>
      <c r="Q1501">
        <f>ABS(fact_bookings[[#This Row],[check_in_date]]-fact_bookings[[#This Row],[booking_date]])</f>
        <v>6</v>
      </c>
      <c r="R1501" s="10">
        <v>0</v>
      </c>
      <c r="S1501">
        <f>fact_bookings[[#This Row],[total_room_revenue]]-fact_bookings[[#This Row],[commission_cost]]</f>
        <v>3200</v>
      </c>
      <c r="T1501" s="10">
        <f>fact_bookings[[#This Row],[number_of_rooms]]*fact_bookings[[#This Row],[LOS]]</f>
        <v>4</v>
      </c>
    </row>
    <row r="1502" spans="1:20" x14ac:dyDescent="0.2">
      <c r="A1502" t="s">
        <v>3171</v>
      </c>
      <c r="B1502" t="s">
        <v>3172</v>
      </c>
      <c r="C1502" s="1">
        <v>45446</v>
      </c>
      <c r="D1502" s="1">
        <v>45536</v>
      </c>
      <c r="E1502" s="1">
        <v>45537</v>
      </c>
      <c r="F1502" t="s">
        <v>113</v>
      </c>
      <c r="G1502" t="s">
        <v>178</v>
      </c>
      <c r="H1502" t="s">
        <v>182</v>
      </c>
      <c r="I1502" t="s">
        <v>89</v>
      </c>
      <c r="J1502" t="s">
        <v>173</v>
      </c>
      <c r="K1502">
        <v>350</v>
      </c>
      <c r="L1502">
        <v>1</v>
      </c>
      <c r="M1502">
        <v>3</v>
      </c>
      <c r="N1502">
        <v>1</v>
      </c>
      <c r="O1502">
        <f>fact_bookings[[#This Row],[adults_count]]+fact_bookings[[#This Row],[children_count]]</f>
        <v>4</v>
      </c>
      <c r="P1502">
        <f>fact_bookings[[#This Row],[check_out_date]]-fact_bookings[[#This Row],[check_in_date]]</f>
        <v>1</v>
      </c>
      <c r="Q1502">
        <f>ABS(fact_bookings[[#This Row],[check_in_date]]-fact_bookings[[#This Row],[booking_date]])</f>
        <v>90</v>
      </c>
      <c r="R1502" s="10">
        <v>0</v>
      </c>
      <c r="S1502">
        <f>fact_bookings[[#This Row],[total_room_revenue]]-fact_bookings[[#This Row],[commission_cost]]</f>
        <v>350</v>
      </c>
      <c r="T1502" s="10">
        <f>fact_bookings[[#This Row],[number_of_rooms]]*fact_bookings[[#This Row],[LOS]]</f>
        <v>1</v>
      </c>
    </row>
    <row r="1503" spans="1:20" x14ac:dyDescent="0.2">
      <c r="A1503" t="s">
        <v>3173</v>
      </c>
      <c r="B1503" t="s">
        <v>3174</v>
      </c>
      <c r="C1503" s="1">
        <v>45408</v>
      </c>
      <c r="D1503" s="1">
        <v>45467</v>
      </c>
      <c r="E1503" s="1">
        <v>45469</v>
      </c>
      <c r="F1503" t="s">
        <v>113</v>
      </c>
      <c r="G1503" t="s">
        <v>190</v>
      </c>
      <c r="H1503" t="s">
        <v>179</v>
      </c>
      <c r="I1503" t="s">
        <v>89</v>
      </c>
      <c r="J1503" t="s">
        <v>158</v>
      </c>
      <c r="K1503">
        <v>700</v>
      </c>
      <c r="L1503">
        <v>1</v>
      </c>
      <c r="M1503">
        <v>3</v>
      </c>
      <c r="N1503">
        <v>0</v>
      </c>
      <c r="O1503">
        <f>fact_bookings[[#This Row],[adults_count]]+fact_bookings[[#This Row],[children_count]]</f>
        <v>3</v>
      </c>
      <c r="P1503">
        <f>fact_bookings[[#This Row],[check_out_date]]-fact_bookings[[#This Row],[check_in_date]]</f>
        <v>2</v>
      </c>
      <c r="Q1503">
        <f>ABS(fact_bookings[[#This Row],[check_in_date]]-fact_bookings[[#This Row],[booking_date]])</f>
        <v>59</v>
      </c>
      <c r="R1503" s="10">
        <v>35</v>
      </c>
      <c r="S1503">
        <f>fact_bookings[[#This Row],[total_room_revenue]]-fact_bookings[[#This Row],[commission_cost]]</f>
        <v>665</v>
      </c>
      <c r="T1503" s="10">
        <f>fact_bookings[[#This Row],[number_of_rooms]]*fact_bookings[[#This Row],[LOS]]</f>
        <v>2</v>
      </c>
    </row>
    <row r="1504" spans="1:20" x14ac:dyDescent="0.2">
      <c r="A1504" t="s">
        <v>3175</v>
      </c>
      <c r="B1504" t="s">
        <v>3176</v>
      </c>
      <c r="C1504" s="1">
        <v>45416</v>
      </c>
      <c r="D1504" s="1">
        <v>45505</v>
      </c>
      <c r="E1504" s="1">
        <v>45518</v>
      </c>
      <c r="F1504" t="s">
        <v>113</v>
      </c>
      <c r="G1504" t="s">
        <v>168</v>
      </c>
      <c r="H1504" t="s">
        <v>228</v>
      </c>
      <c r="I1504" t="s">
        <v>92</v>
      </c>
      <c r="J1504" t="s">
        <v>158</v>
      </c>
      <c r="K1504">
        <v>4550</v>
      </c>
      <c r="L1504">
        <v>1</v>
      </c>
      <c r="M1504">
        <v>3</v>
      </c>
      <c r="N1504">
        <v>0</v>
      </c>
      <c r="O1504">
        <f>fact_bookings[[#This Row],[adults_count]]+fact_bookings[[#This Row],[children_count]]</f>
        <v>3</v>
      </c>
      <c r="P1504">
        <f>fact_bookings[[#This Row],[check_out_date]]-fact_bookings[[#This Row],[check_in_date]]</f>
        <v>13</v>
      </c>
      <c r="Q1504">
        <f>ABS(fact_bookings[[#This Row],[check_in_date]]-fact_bookings[[#This Row],[booking_date]])</f>
        <v>89</v>
      </c>
      <c r="R1504" s="10">
        <v>455</v>
      </c>
      <c r="S1504">
        <f>fact_bookings[[#This Row],[total_room_revenue]]-fact_bookings[[#This Row],[commission_cost]]</f>
        <v>4095</v>
      </c>
      <c r="T1504" s="10">
        <f>fact_bookings[[#This Row],[number_of_rooms]]*fact_bookings[[#This Row],[LOS]]</f>
        <v>13</v>
      </c>
    </row>
    <row r="1505" spans="1:20" x14ac:dyDescent="0.2">
      <c r="A1505" t="s">
        <v>3177</v>
      </c>
      <c r="B1505" t="s">
        <v>3178</v>
      </c>
      <c r="C1505" s="1">
        <v>45449</v>
      </c>
      <c r="D1505" s="1">
        <v>45486</v>
      </c>
      <c r="E1505" s="1">
        <v>45491</v>
      </c>
      <c r="F1505" t="s">
        <v>110</v>
      </c>
      <c r="G1505" t="s">
        <v>178</v>
      </c>
      <c r="H1505" t="s">
        <v>182</v>
      </c>
      <c r="I1505" t="s">
        <v>91</v>
      </c>
      <c r="J1505" t="s">
        <v>158</v>
      </c>
      <c r="K1505">
        <v>2750</v>
      </c>
      <c r="L1505">
        <v>1</v>
      </c>
      <c r="M1505">
        <v>2</v>
      </c>
      <c r="N1505">
        <v>0</v>
      </c>
      <c r="O1505">
        <f>fact_bookings[[#This Row],[adults_count]]+fact_bookings[[#This Row],[children_count]]</f>
        <v>2</v>
      </c>
      <c r="P1505">
        <f>fact_bookings[[#This Row],[check_out_date]]-fact_bookings[[#This Row],[check_in_date]]</f>
        <v>5</v>
      </c>
      <c r="Q1505">
        <f>ABS(fact_bookings[[#This Row],[check_in_date]]-fact_bookings[[#This Row],[booking_date]])</f>
        <v>37</v>
      </c>
      <c r="R1505" s="10">
        <v>0</v>
      </c>
      <c r="S1505">
        <f>fact_bookings[[#This Row],[total_room_revenue]]-fact_bookings[[#This Row],[commission_cost]]</f>
        <v>2750</v>
      </c>
      <c r="T1505" s="10">
        <f>fact_bookings[[#This Row],[number_of_rooms]]*fact_bookings[[#This Row],[LOS]]</f>
        <v>5</v>
      </c>
    </row>
    <row r="1506" spans="1:20" x14ac:dyDescent="0.2">
      <c r="A1506" t="s">
        <v>3179</v>
      </c>
      <c r="B1506" t="s">
        <v>3180</v>
      </c>
      <c r="C1506" s="1">
        <v>45390</v>
      </c>
      <c r="D1506" s="1">
        <v>45476</v>
      </c>
      <c r="E1506" s="1">
        <v>45479</v>
      </c>
      <c r="F1506" t="s">
        <v>113</v>
      </c>
      <c r="G1506" t="s">
        <v>164</v>
      </c>
      <c r="H1506" t="s">
        <v>165</v>
      </c>
      <c r="I1506" t="s">
        <v>90</v>
      </c>
      <c r="J1506" t="s">
        <v>158</v>
      </c>
      <c r="K1506">
        <v>1050</v>
      </c>
      <c r="L1506">
        <v>1</v>
      </c>
      <c r="M1506">
        <v>1</v>
      </c>
      <c r="N1506">
        <v>1</v>
      </c>
      <c r="O1506">
        <f>fact_bookings[[#This Row],[adults_count]]+fact_bookings[[#This Row],[children_count]]</f>
        <v>2</v>
      </c>
      <c r="P1506">
        <f>fact_bookings[[#This Row],[check_out_date]]-fact_bookings[[#This Row],[check_in_date]]</f>
        <v>3</v>
      </c>
      <c r="Q1506">
        <f>ABS(fact_bookings[[#This Row],[check_in_date]]-fact_bookings[[#This Row],[booking_date]])</f>
        <v>86</v>
      </c>
      <c r="R1506" s="10">
        <v>210</v>
      </c>
      <c r="S1506">
        <f>fact_bookings[[#This Row],[total_room_revenue]]-fact_bookings[[#This Row],[commission_cost]]</f>
        <v>840</v>
      </c>
      <c r="T1506" s="10">
        <f>fact_bookings[[#This Row],[number_of_rooms]]*fact_bookings[[#This Row],[LOS]]</f>
        <v>3</v>
      </c>
    </row>
    <row r="1507" spans="1:20" x14ac:dyDescent="0.2">
      <c r="A1507" t="s">
        <v>3181</v>
      </c>
      <c r="B1507" t="s">
        <v>3182</v>
      </c>
      <c r="C1507" s="1">
        <v>45451</v>
      </c>
      <c r="D1507" s="1">
        <v>45458</v>
      </c>
      <c r="E1507" s="1">
        <v>45470</v>
      </c>
      <c r="F1507" t="s">
        <v>113</v>
      </c>
      <c r="G1507" t="s">
        <v>190</v>
      </c>
      <c r="H1507" t="s">
        <v>161</v>
      </c>
      <c r="I1507" t="s">
        <v>89</v>
      </c>
      <c r="J1507" t="s">
        <v>158</v>
      </c>
      <c r="K1507">
        <v>4200</v>
      </c>
      <c r="L1507">
        <v>1</v>
      </c>
      <c r="M1507">
        <v>2</v>
      </c>
      <c r="N1507">
        <v>0</v>
      </c>
      <c r="O1507">
        <f>fact_bookings[[#This Row],[adults_count]]+fact_bookings[[#This Row],[children_count]]</f>
        <v>2</v>
      </c>
      <c r="P1507">
        <f>fact_bookings[[#This Row],[check_out_date]]-fact_bookings[[#This Row],[check_in_date]]</f>
        <v>12</v>
      </c>
      <c r="Q1507">
        <f>ABS(fact_bookings[[#This Row],[check_in_date]]-fact_bookings[[#This Row],[booking_date]])</f>
        <v>7</v>
      </c>
      <c r="R1507" s="10">
        <v>630</v>
      </c>
      <c r="S1507">
        <f>fact_bookings[[#This Row],[total_room_revenue]]-fact_bookings[[#This Row],[commission_cost]]</f>
        <v>3570</v>
      </c>
      <c r="T1507" s="10">
        <f>fact_bookings[[#This Row],[number_of_rooms]]*fact_bookings[[#This Row],[LOS]]</f>
        <v>12</v>
      </c>
    </row>
    <row r="1508" spans="1:20" x14ac:dyDescent="0.2">
      <c r="A1508" t="s">
        <v>3183</v>
      </c>
      <c r="B1508" t="s">
        <v>3184</v>
      </c>
      <c r="C1508" s="1">
        <v>45411</v>
      </c>
      <c r="D1508" s="1">
        <v>45424</v>
      </c>
      <c r="E1508" s="1">
        <v>45430</v>
      </c>
      <c r="F1508" t="s">
        <v>110</v>
      </c>
      <c r="G1508" t="s">
        <v>178</v>
      </c>
      <c r="H1508" t="s">
        <v>161</v>
      </c>
      <c r="I1508" t="s">
        <v>92</v>
      </c>
      <c r="J1508" t="s">
        <v>158</v>
      </c>
      <c r="K1508">
        <v>6600</v>
      </c>
      <c r="L1508">
        <v>2</v>
      </c>
      <c r="M1508">
        <v>4</v>
      </c>
      <c r="N1508">
        <v>0</v>
      </c>
      <c r="O1508">
        <f>fact_bookings[[#This Row],[adults_count]]+fact_bookings[[#This Row],[children_count]]</f>
        <v>4</v>
      </c>
      <c r="P1508">
        <f>fact_bookings[[#This Row],[check_out_date]]-fact_bookings[[#This Row],[check_in_date]]</f>
        <v>6</v>
      </c>
      <c r="Q1508">
        <f>ABS(fact_bookings[[#This Row],[check_in_date]]-fact_bookings[[#This Row],[booking_date]])</f>
        <v>13</v>
      </c>
      <c r="R1508" s="10">
        <v>990</v>
      </c>
      <c r="S1508">
        <f>fact_bookings[[#This Row],[total_room_revenue]]-fact_bookings[[#This Row],[commission_cost]]</f>
        <v>5610</v>
      </c>
      <c r="T1508" s="10">
        <f>fact_bookings[[#This Row],[number_of_rooms]]*fact_bookings[[#This Row],[LOS]]</f>
        <v>12</v>
      </c>
    </row>
    <row r="1509" spans="1:20" x14ac:dyDescent="0.2">
      <c r="A1509" t="s">
        <v>3185</v>
      </c>
      <c r="B1509" t="s">
        <v>3186</v>
      </c>
      <c r="C1509" s="1">
        <v>45433</v>
      </c>
      <c r="D1509" s="1">
        <v>45489</v>
      </c>
      <c r="E1509" s="1">
        <v>45498</v>
      </c>
      <c r="F1509" t="s">
        <v>110</v>
      </c>
      <c r="G1509" t="s">
        <v>164</v>
      </c>
      <c r="H1509" t="s">
        <v>203</v>
      </c>
      <c r="I1509" t="s">
        <v>93</v>
      </c>
      <c r="J1509" t="s">
        <v>173</v>
      </c>
      <c r="K1509">
        <v>4950</v>
      </c>
      <c r="L1509">
        <v>1</v>
      </c>
      <c r="M1509">
        <v>2</v>
      </c>
      <c r="N1509">
        <v>2</v>
      </c>
      <c r="O1509">
        <f>fact_bookings[[#This Row],[adults_count]]+fact_bookings[[#This Row],[children_count]]</f>
        <v>4</v>
      </c>
      <c r="P1509">
        <f>fact_bookings[[#This Row],[check_out_date]]-fact_bookings[[#This Row],[check_in_date]]</f>
        <v>9</v>
      </c>
      <c r="Q1509">
        <f>ABS(fact_bookings[[#This Row],[check_in_date]]-fact_bookings[[#This Row],[booking_date]])</f>
        <v>56</v>
      </c>
      <c r="R1509" s="10">
        <v>841.5</v>
      </c>
      <c r="S1509">
        <f>fact_bookings[[#This Row],[total_room_revenue]]-fact_bookings[[#This Row],[commission_cost]]</f>
        <v>4108.5</v>
      </c>
      <c r="T1509" s="10">
        <f>fact_bookings[[#This Row],[number_of_rooms]]*fact_bookings[[#This Row],[LOS]]</f>
        <v>9</v>
      </c>
    </row>
    <row r="1510" spans="1:20" x14ac:dyDescent="0.2">
      <c r="A1510" t="s">
        <v>3187</v>
      </c>
      <c r="B1510" t="s">
        <v>3188</v>
      </c>
      <c r="C1510" s="1">
        <v>45382</v>
      </c>
      <c r="D1510" s="1">
        <v>45439</v>
      </c>
      <c r="E1510" s="1">
        <v>45446</v>
      </c>
      <c r="F1510" t="s">
        <v>111</v>
      </c>
      <c r="G1510" t="s">
        <v>190</v>
      </c>
      <c r="H1510" t="s">
        <v>165</v>
      </c>
      <c r="I1510" t="s">
        <v>91</v>
      </c>
      <c r="J1510" t="s">
        <v>158</v>
      </c>
      <c r="K1510">
        <v>7700</v>
      </c>
      <c r="L1510">
        <v>1</v>
      </c>
      <c r="M1510">
        <v>3</v>
      </c>
      <c r="N1510">
        <v>1</v>
      </c>
      <c r="O1510">
        <f>fact_bookings[[#This Row],[adults_count]]+fact_bookings[[#This Row],[children_count]]</f>
        <v>4</v>
      </c>
      <c r="P1510">
        <f>fact_bookings[[#This Row],[check_out_date]]-fact_bookings[[#This Row],[check_in_date]]</f>
        <v>7</v>
      </c>
      <c r="Q1510">
        <f>ABS(fact_bookings[[#This Row],[check_in_date]]-fact_bookings[[#This Row],[booking_date]])</f>
        <v>57</v>
      </c>
      <c r="R1510" s="10">
        <v>1540</v>
      </c>
      <c r="S1510">
        <f>fact_bookings[[#This Row],[total_room_revenue]]-fact_bookings[[#This Row],[commission_cost]]</f>
        <v>6160</v>
      </c>
      <c r="T1510" s="10">
        <f>fact_bookings[[#This Row],[number_of_rooms]]*fact_bookings[[#This Row],[LOS]]</f>
        <v>7</v>
      </c>
    </row>
    <row r="1511" spans="1:20" x14ac:dyDescent="0.2">
      <c r="A1511" t="s">
        <v>3189</v>
      </c>
      <c r="B1511" t="s">
        <v>3190</v>
      </c>
      <c r="C1511" s="1">
        <v>45398</v>
      </c>
      <c r="D1511" s="1">
        <v>45436</v>
      </c>
      <c r="E1511" s="1">
        <v>45442</v>
      </c>
      <c r="F1511" t="s">
        <v>114</v>
      </c>
      <c r="G1511" t="s">
        <v>185</v>
      </c>
      <c r="H1511" t="s">
        <v>203</v>
      </c>
      <c r="I1511" t="s">
        <v>89</v>
      </c>
      <c r="J1511" t="s">
        <v>158</v>
      </c>
      <c r="K1511">
        <v>7200</v>
      </c>
      <c r="L1511">
        <v>1</v>
      </c>
      <c r="M1511">
        <v>2</v>
      </c>
      <c r="N1511">
        <v>1</v>
      </c>
      <c r="O1511">
        <f>fact_bookings[[#This Row],[adults_count]]+fact_bookings[[#This Row],[children_count]]</f>
        <v>3</v>
      </c>
      <c r="P1511">
        <f>fact_bookings[[#This Row],[check_out_date]]-fact_bookings[[#This Row],[check_in_date]]</f>
        <v>6</v>
      </c>
      <c r="Q1511">
        <f>ABS(fact_bookings[[#This Row],[check_in_date]]-fact_bookings[[#This Row],[booking_date]])</f>
        <v>38</v>
      </c>
      <c r="R1511" s="10">
        <v>1224</v>
      </c>
      <c r="S1511">
        <f>fact_bookings[[#This Row],[total_room_revenue]]-fact_bookings[[#This Row],[commission_cost]]</f>
        <v>5976</v>
      </c>
      <c r="T1511" s="10">
        <f>fact_bookings[[#This Row],[number_of_rooms]]*fact_bookings[[#This Row],[LOS]]</f>
        <v>6</v>
      </c>
    </row>
    <row r="1512" spans="1:20" x14ac:dyDescent="0.2">
      <c r="A1512" t="s">
        <v>3191</v>
      </c>
      <c r="B1512" t="s">
        <v>3192</v>
      </c>
      <c r="C1512" s="1">
        <v>45390</v>
      </c>
      <c r="D1512" s="1">
        <v>45402</v>
      </c>
      <c r="E1512" s="1">
        <v>45416</v>
      </c>
      <c r="F1512" t="s">
        <v>114</v>
      </c>
      <c r="G1512" t="s">
        <v>185</v>
      </c>
      <c r="H1512" t="s">
        <v>182</v>
      </c>
      <c r="I1512" t="s">
        <v>93</v>
      </c>
      <c r="J1512" t="s">
        <v>158</v>
      </c>
      <c r="K1512">
        <v>33600</v>
      </c>
      <c r="L1512">
        <v>2</v>
      </c>
      <c r="M1512">
        <v>2</v>
      </c>
      <c r="N1512">
        <v>3</v>
      </c>
      <c r="O1512">
        <f>fact_bookings[[#This Row],[adults_count]]+fact_bookings[[#This Row],[children_count]]</f>
        <v>5</v>
      </c>
      <c r="P1512">
        <f>fact_bookings[[#This Row],[check_out_date]]-fact_bookings[[#This Row],[check_in_date]]</f>
        <v>14</v>
      </c>
      <c r="Q1512">
        <f>ABS(fact_bookings[[#This Row],[check_in_date]]-fact_bookings[[#This Row],[booking_date]])</f>
        <v>12</v>
      </c>
      <c r="R1512" s="10">
        <v>0</v>
      </c>
      <c r="S1512">
        <f>fact_bookings[[#This Row],[total_room_revenue]]-fact_bookings[[#This Row],[commission_cost]]</f>
        <v>33600</v>
      </c>
      <c r="T1512" s="10">
        <f>fact_bookings[[#This Row],[number_of_rooms]]*fact_bookings[[#This Row],[LOS]]</f>
        <v>28</v>
      </c>
    </row>
    <row r="1513" spans="1:20" x14ac:dyDescent="0.2">
      <c r="A1513" t="s">
        <v>3193</v>
      </c>
      <c r="B1513" t="s">
        <v>3194</v>
      </c>
      <c r="C1513" s="1">
        <v>45376</v>
      </c>
      <c r="D1513" s="1">
        <v>45452</v>
      </c>
      <c r="E1513" s="1">
        <v>45453</v>
      </c>
      <c r="F1513" t="s">
        <v>114</v>
      </c>
      <c r="G1513" t="s">
        <v>171</v>
      </c>
      <c r="H1513" t="s">
        <v>182</v>
      </c>
      <c r="I1513" t="s">
        <v>89</v>
      </c>
      <c r="J1513" t="s">
        <v>158</v>
      </c>
      <c r="K1513">
        <v>1200</v>
      </c>
      <c r="L1513">
        <v>1</v>
      </c>
      <c r="M1513">
        <v>1</v>
      </c>
      <c r="N1513">
        <v>1</v>
      </c>
      <c r="O1513">
        <f>fact_bookings[[#This Row],[adults_count]]+fact_bookings[[#This Row],[children_count]]</f>
        <v>2</v>
      </c>
      <c r="P1513">
        <f>fact_bookings[[#This Row],[check_out_date]]-fact_bookings[[#This Row],[check_in_date]]</f>
        <v>1</v>
      </c>
      <c r="Q1513">
        <f>ABS(fact_bookings[[#This Row],[check_in_date]]-fact_bookings[[#This Row],[booking_date]])</f>
        <v>76</v>
      </c>
      <c r="R1513" s="10">
        <v>0</v>
      </c>
      <c r="S1513">
        <f>fact_bookings[[#This Row],[total_room_revenue]]-fact_bookings[[#This Row],[commission_cost]]</f>
        <v>1200</v>
      </c>
      <c r="T1513" s="10">
        <f>fact_bookings[[#This Row],[number_of_rooms]]*fact_bookings[[#This Row],[LOS]]</f>
        <v>1</v>
      </c>
    </row>
    <row r="1514" spans="1:20" x14ac:dyDescent="0.2">
      <c r="A1514" t="s">
        <v>3195</v>
      </c>
      <c r="B1514" t="s">
        <v>3196</v>
      </c>
      <c r="C1514" s="1">
        <v>45403</v>
      </c>
      <c r="D1514" s="1">
        <v>45435</v>
      </c>
      <c r="E1514" s="1">
        <v>45438</v>
      </c>
      <c r="F1514" t="s">
        <v>113</v>
      </c>
      <c r="G1514" t="s">
        <v>178</v>
      </c>
      <c r="H1514" t="s">
        <v>228</v>
      </c>
      <c r="I1514" t="s">
        <v>89</v>
      </c>
      <c r="J1514" t="s">
        <v>158</v>
      </c>
      <c r="K1514">
        <v>2100</v>
      </c>
      <c r="L1514">
        <v>2</v>
      </c>
      <c r="M1514">
        <v>6</v>
      </c>
      <c r="N1514">
        <v>1</v>
      </c>
      <c r="O1514">
        <f>fact_bookings[[#This Row],[adults_count]]+fact_bookings[[#This Row],[children_count]]</f>
        <v>7</v>
      </c>
      <c r="P1514">
        <f>fact_bookings[[#This Row],[check_out_date]]-fact_bookings[[#This Row],[check_in_date]]</f>
        <v>3</v>
      </c>
      <c r="Q1514">
        <f>ABS(fact_bookings[[#This Row],[check_in_date]]-fact_bookings[[#This Row],[booking_date]])</f>
        <v>32</v>
      </c>
      <c r="R1514" s="10">
        <v>210</v>
      </c>
      <c r="S1514">
        <f>fact_bookings[[#This Row],[total_room_revenue]]-fact_bookings[[#This Row],[commission_cost]]</f>
        <v>1890</v>
      </c>
      <c r="T1514" s="10">
        <f>fact_bookings[[#This Row],[number_of_rooms]]*fact_bookings[[#This Row],[LOS]]</f>
        <v>6</v>
      </c>
    </row>
    <row r="1515" spans="1:20" x14ac:dyDescent="0.2">
      <c r="A1515" t="s">
        <v>3197</v>
      </c>
      <c r="B1515" t="s">
        <v>3198</v>
      </c>
      <c r="C1515" s="1">
        <v>45398</v>
      </c>
      <c r="D1515" s="1">
        <v>45450</v>
      </c>
      <c r="E1515" s="1">
        <v>45453</v>
      </c>
      <c r="F1515" t="s">
        <v>113</v>
      </c>
      <c r="G1515" t="s">
        <v>185</v>
      </c>
      <c r="H1515" t="s">
        <v>182</v>
      </c>
      <c r="I1515" t="s">
        <v>89</v>
      </c>
      <c r="J1515" t="s">
        <v>158</v>
      </c>
      <c r="K1515">
        <v>1050</v>
      </c>
      <c r="L1515">
        <v>1</v>
      </c>
      <c r="M1515">
        <v>2</v>
      </c>
      <c r="N1515">
        <v>2</v>
      </c>
      <c r="O1515">
        <f>fact_bookings[[#This Row],[adults_count]]+fact_bookings[[#This Row],[children_count]]</f>
        <v>4</v>
      </c>
      <c r="P1515">
        <f>fact_bookings[[#This Row],[check_out_date]]-fact_bookings[[#This Row],[check_in_date]]</f>
        <v>3</v>
      </c>
      <c r="Q1515">
        <f>ABS(fact_bookings[[#This Row],[check_in_date]]-fact_bookings[[#This Row],[booking_date]])</f>
        <v>52</v>
      </c>
      <c r="R1515" s="10">
        <v>0</v>
      </c>
      <c r="S1515">
        <f>fact_bookings[[#This Row],[total_room_revenue]]-fact_bookings[[#This Row],[commission_cost]]</f>
        <v>1050</v>
      </c>
      <c r="T1515" s="10">
        <f>fact_bookings[[#This Row],[number_of_rooms]]*fact_bookings[[#This Row],[LOS]]</f>
        <v>3</v>
      </c>
    </row>
    <row r="1516" spans="1:20" x14ac:dyDescent="0.2">
      <c r="A1516" t="s">
        <v>3199</v>
      </c>
      <c r="B1516" t="s">
        <v>3200</v>
      </c>
      <c r="C1516" s="1">
        <v>45392</v>
      </c>
      <c r="D1516" s="1">
        <v>45420</v>
      </c>
      <c r="E1516" s="1">
        <v>45434</v>
      </c>
      <c r="F1516" t="s">
        <v>113</v>
      </c>
      <c r="G1516" t="s">
        <v>156</v>
      </c>
      <c r="H1516" t="s">
        <v>182</v>
      </c>
      <c r="I1516" t="s">
        <v>91</v>
      </c>
      <c r="J1516" t="s">
        <v>158</v>
      </c>
      <c r="K1516">
        <v>9800</v>
      </c>
      <c r="L1516">
        <v>2</v>
      </c>
      <c r="M1516">
        <v>2</v>
      </c>
      <c r="N1516">
        <v>4</v>
      </c>
      <c r="O1516">
        <f>fact_bookings[[#This Row],[adults_count]]+fact_bookings[[#This Row],[children_count]]</f>
        <v>6</v>
      </c>
      <c r="P1516">
        <f>fact_bookings[[#This Row],[check_out_date]]-fact_bookings[[#This Row],[check_in_date]]</f>
        <v>14</v>
      </c>
      <c r="Q1516">
        <f>ABS(fact_bookings[[#This Row],[check_in_date]]-fact_bookings[[#This Row],[booking_date]])</f>
        <v>28</v>
      </c>
      <c r="R1516" s="10">
        <v>0</v>
      </c>
      <c r="S1516">
        <f>fact_bookings[[#This Row],[total_room_revenue]]-fact_bookings[[#This Row],[commission_cost]]</f>
        <v>9800</v>
      </c>
      <c r="T1516" s="10">
        <f>fact_bookings[[#This Row],[number_of_rooms]]*fact_bookings[[#This Row],[LOS]]</f>
        <v>28</v>
      </c>
    </row>
    <row r="1517" spans="1:20" x14ac:dyDescent="0.2">
      <c r="A1517" t="s">
        <v>3201</v>
      </c>
      <c r="B1517" t="s">
        <v>3202</v>
      </c>
      <c r="C1517" s="1">
        <v>45383</v>
      </c>
      <c r="D1517" s="1">
        <v>45420</v>
      </c>
      <c r="E1517" s="1">
        <v>45423</v>
      </c>
      <c r="F1517" t="s">
        <v>113</v>
      </c>
      <c r="G1517" t="s">
        <v>168</v>
      </c>
      <c r="H1517" t="s">
        <v>172</v>
      </c>
      <c r="I1517" t="s">
        <v>90</v>
      </c>
      <c r="J1517" t="s">
        <v>158</v>
      </c>
      <c r="K1517">
        <v>2100</v>
      </c>
      <c r="L1517">
        <v>2</v>
      </c>
      <c r="M1517">
        <v>4</v>
      </c>
      <c r="N1517">
        <v>2</v>
      </c>
      <c r="O1517">
        <f>fact_bookings[[#This Row],[adults_count]]+fact_bookings[[#This Row],[children_count]]</f>
        <v>6</v>
      </c>
      <c r="P1517">
        <f>fact_bookings[[#This Row],[check_out_date]]-fact_bookings[[#This Row],[check_in_date]]</f>
        <v>3</v>
      </c>
      <c r="Q1517">
        <f>ABS(fact_bookings[[#This Row],[check_in_date]]-fact_bookings[[#This Row],[booking_date]])</f>
        <v>37</v>
      </c>
      <c r="R1517" s="10">
        <v>0</v>
      </c>
      <c r="S1517">
        <f>fact_bookings[[#This Row],[total_room_revenue]]-fact_bookings[[#This Row],[commission_cost]]</f>
        <v>2100</v>
      </c>
      <c r="T1517" s="10">
        <f>fact_bookings[[#This Row],[number_of_rooms]]*fact_bookings[[#This Row],[LOS]]</f>
        <v>6</v>
      </c>
    </row>
    <row r="1518" spans="1:20" x14ac:dyDescent="0.2">
      <c r="A1518" t="s">
        <v>3203</v>
      </c>
      <c r="B1518" t="s">
        <v>3204</v>
      </c>
      <c r="C1518" s="1">
        <v>45396</v>
      </c>
      <c r="D1518" s="1">
        <v>45410</v>
      </c>
      <c r="E1518" s="1">
        <v>45421</v>
      </c>
      <c r="F1518" t="s">
        <v>113</v>
      </c>
      <c r="G1518" t="s">
        <v>156</v>
      </c>
      <c r="H1518" t="s">
        <v>203</v>
      </c>
      <c r="I1518" t="s">
        <v>89</v>
      </c>
      <c r="J1518" t="s">
        <v>173</v>
      </c>
      <c r="K1518">
        <v>11550</v>
      </c>
      <c r="L1518">
        <v>3</v>
      </c>
      <c r="M1518">
        <v>9</v>
      </c>
      <c r="N1518">
        <v>1</v>
      </c>
      <c r="O1518">
        <f>fact_bookings[[#This Row],[adults_count]]+fact_bookings[[#This Row],[children_count]]</f>
        <v>10</v>
      </c>
      <c r="P1518">
        <f>fact_bookings[[#This Row],[check_out_date]]-fact_bookings[[#This Row],[check_in_date]]</f>
        <v>11</v>
      </c>
      <c r="Q1518">
        <f>ABS(fact_bookings[[#This Row],[check_in_date]]-fact_bookings[[#This Row],[booking_date]])</f>
        <v>14</v>
      </c>
      <c r="R1518" s="10">
        <v>1963.5</v>
      </c>
      <c r="S1518">
        <f>fact_bookings[[#This Row],[total_room_revenue]]-fact_bookings[[#This Row],[commission_cost]]</f>
        <v>9586.5</v>
      </c>
      <c r="T1518" s="10">
        <f>fact_bookings[[#This Row],[number_of_rooms]]*fact_bookings[[#This Row],[LOS]]</f>
        <v>33</v>
      </c>
    </row>
    <row r="1519" spans="1:20" x14ac:dyDescent="0.2">
      <c r="A1519" t="s">
        <v>3205</v>
      </c>
      <c r="B1519" t="s">
        <v>3206</v>
      </c>
      <c r="C1519" s="1">
        <v>45411</v>
      </c>
      <c r="D1519" s="1">
        <v>45436</v>
      </c>
      <c r="E1519" s="1">
        <v>45449</v>
      </c>
      <c r="F1519" t="s">
        <v>111</v>
      </c>
      <c r="G1519" t="s">
        <v>185</v>
      </c>
      <c r="H1519" t="s">
        <v>157</v>
      </c>
      <c r="I1519" t="s">
        <v>90</v>
      </c>
      <c r="J1519" t="s">
        <v>173</v>
      </c>
      <c r="K1519">
        <v>14300</v>
      </c>
      <c r="L1519">
        <v>1</v>
      </c>
      <c r="M1519">
        <v>1</v>
      </c>
      <c r="N1519">
        <v>0</v>
      </c>
      <c r="O1519">
        <f>fact_bookings[[#This Row],[adults_count]]+fact_bookings[[#This Row],[children_count]]</f>
        <v>1</v>
      </c>
      <c r="P1519">
        <f>fact_bookings[[#This Row],[check_out_date]]-fact_bookings[[#This Row],[check_in_date]]</f>
        <v>13</v>
      </c>
      <c r="Q1519">
        <f>ABS(fact_bookings[[#This Row],[check_in_date]]-fact_bookings[[#This Row],[booking_date]])</f>
        <v>25</v>
      </c>
      <c r="R1519" s="10">
        <v>0</v>
      </c>
      <c r="S1519">
        <f>fact_bookings[[#This Row],[total_room_revenue]]-fact_bookings[[#This Row],[commission_cost]]</f>
        <v>14300</v>
      </c>
      <c r="T1519" s="10">
        <f>fact_bookings[[#This Row],[number_of_rooms]]*fact_bookings[[#This Row],[LOS]]</f>
        <v>13</v>
      </c>
    </row>
    <row r="1520" spans="1:20" x14ac:dyDescent="0.2">
      <c r="A1520" t="s">
        <v>3207</v>
      </c>
      <c r="B1520" t="s">
        <v>3208</v>
      </c>
      <c r="C1520" s="1">
        <v>45435</v>
      </c>
      <c r="D1520" s="1">
        <v>45487</v>
      </c>
      <c r="E1520" s="1">
        <v>45488</v>
      </c>
      <c r="F1520" t="s">
        <v>114</v>
      </c>
      <c r="G1520" t="s">
        <v>185</v>
      </c>
      <c r="H1520" t="s">
        <v>179</v>
      </c>
      <c r="I1520" t="s">
        <v>92</v>
      </c>
      <c r="J1520" t="s">
        <v>134</v>
      </c>
      <c r="K1520">
        <v>1200</v>
      </c>
      <c r="L1520">
        <v>1</v>
      </c>
      <c r="M1520">
        <v>2</v>
      </c>
      <c r="N1520">
        <v>0</v>
      </c>
      <c r="O1520">
        <f>fact_bookings[[#This Row],[adults_count]]+fact_bookings[[#This Row],[children_count]]</f>
        <v>2</v>
      </c>
      <c r="P1520">
        <f>fact_bookings[[#This Row],[check_out_date]]-fact_bookings[[#This Row],[check_in_date]]</f>
        <v>1</v>
      </c>
      <c r="Q1520">
        <f>ABS(fact_bookings[[#This Row],[check_in_date]]-fact_bookings[[#This Row],[booking_date]])</f>
        <v>52</v>
      </c>
      <c r="R1520" s="10">
        <v>60</v>
      </c>
      <c r="S1520">
        <f>fact_bookings[[#This Row],[total_room_revenue]]-fact_bookings[[#This Row],[commission_cost]]</f>
        <v>1140</v>
      </c>
      <c r="T1520" s="10">
        <f>fact_bookings[[#This Row],[number_of_rooms]]*fact_bookings[[#This Row],[LOS]]</f>
        <v>1</v>
      </c>
    </row>
    <row r="1521" spans="1:20" x14ac:dyDescent="0.2">
      <c r="A1521" t="s">
        <v>3209</v>
      </c>
      <c r="B1521" t="s">
        <v>3210</v>
      </c>
      <c r="C1521" s="1">
        <v>45436</v>
      </c>
      <c r="D1521" s="1">
        <v>45472</v>
      </c>
      <c r="E1521" s="1">
        <v>45473</v>
      </c>
      <c r="F1521" t="s">
        <v>113</v>
      </c>
      <c r="G1521" t="s">
        <v>164</v>
      </c>
      <c r="H1521" t="s">
        <v>165</v>
      </c>
      <c r="I1521" t="s">
        <v>92</v>
      </c>
      <c r="J1521" t="s">
        <v>158</v>
      </c>
      <c r="K1521">
        <v>700</v>
      </c>
      <c r="L1521">
        <v>2</v>
      </c>
      <c r="M1521">
        <v>2</v>
      </c>
      <c r="N1521">
        <v>1</v>
      </c>
      <c r="O1521">
        <f>fact_bookings[[#This Row],[adults_count]]+fact_bookings[[#This Row],[children_count]]</f>
        <v>3</v>
      </c>
      <c r="P1521">
        <f>fact_bookings[[#This Row],[check_out_date]]-fact_bookings[[#This Row],[check_in_date]]</f>
        <v>1</v>
      </c>
      <c r="Q1521">
        <f>ABS(fact_bookings[[#This Row],[check_in_date]]-fact_bookings[[#This Row],[booking_date]])</f>
        <v>36</v>
      </c>
      <c r="R1521" s="10">
        <v>140</v>
      </c>
      <c r="S1521">
        <f>fact_bookings[[#This Row],[total_room_revenue]]-fact_bookings[[#This Row],[commission_cost]]</f>
        <v>560</v>
      </c>
      <c r="T1521" s="10">
        <f>fact_bookings[[#This Row],[number_of_rooms]]*fact_bookings[[#This Row],[LOS]]</f>
        <v>2</v>
      </c>
    </row>
    <row r="1522" spans="1:20" x14ac:dyDescent="0.2">
      <c r="A1522" t="s">
        <v>3211</v>
      </c>
      <c r="B1522" t="s">
        <v>3212</v>
      </c>
      <c r="C1522" s="1">
        <v>45442</v>
      </c>
      <c r="D1522" s="1">
        <v>45562</v>
      </c>
      <c r="E1522" s="1">
        <v>45564</v>
      </c>
      <c r="F1522" t="s">
        <v>113</v>
      </c>
      <c r="G1522" t="s">
        <v>185</v>
      </c>
      <c r="H1522" t="s">
        <v>165</v>
      </c>
      <c r="I1522" t="s">
        <v>91</v>
      </c>
      <c r="J1522" t="s">
        <v>158</v>
      </c>
      <c r="K1522">
        <v>1400</v>
      </c>
      <c r="L1522">
        <v>2</v>
      </c>
      <c r="M1522">
        <v>6</v>
      </c>
      <c r="N1522">
        <v>1</v>
      </c>
      <c r="O1522">
        <f>fact_bookings[[#This Row],[adults_count]]+fact_bookings[[#This Row],[children_count]]</f>
        <v>7</v>
      </c>
      <c r="P1522">
        <f>fact_bookings[[#This Row],[check_out_date]]-fact_bookings[[#This Row],[check_in_date]]</f>
        <v>2</v>
      </c>
      <c r="Q1522">
        <f>ABS(fact_bookings[[#This Row],[check_in_date]]-fact_bookings[[#This Row],[booking_date]])</f>
        <v>120</v>
      </c>
      <c r="R1522" s="10">
        <v>280</v>
      </c>
      <c r="S1522">
        <f>fact_bookings[[#This Row],[total_room_revenue]]-fact_bookings[[#This Row],[commission_cost]]</f>
        <v>1120</v>
      </c>
      <c r="T1522" s="10">
        <f>fact_bookings[[#This Row],[number_of_rooms]]*fact_bookings[[#This Row],[LOS]]</f>
        <v>4</v>
      </c>
    </row>
    <row r="1523" spans="1:20" x14ac:dyDescent="0.2">
      <c r="A1523" t="s">
        <v>3213</v>
      </c>
      <c r="B1523" t="s">
        <v>3214</v>
      </c>
      <c r="C1523" s="1">
        <v>45423</v>
      </c>
      <c r="D1523" s="1">
        <v>45427</v>
      </c>
      <c r="E1523" s="1">
        <v>45431</v>
      </c>
      <c r="F1523" t="s">
        <v>112</v>
      </c>
      <c r="G1523" t="s">
        <v>156</v>
      </c>
      <c r="H1523" t="s">
        <v>179</v>
      </c>
      <c r="I1523" t="s">
        <v>89</v>
      </c>
      <c r="J1523" t="s">
        <v>158</v>
      </c>
      <c r="K1523">
        <v>9600</v>
      </c>
      <c r="L1523">
        <v>3</v>
      </c>
      <c r="M1523">
        <v>3</v>
      </c>
      <c r="N1523">
        <v>2</v>
      </c>
      <c r="O1523">
        <f>fact_bookings[[#This Row],[adults_count]]+fact_bookings[[#This Row],[children_count]]</f>
        <v>5</v>
      </c>
      <c r="P1523">
        <f>fact_bookings[[#This Row],[check_out_date]]-fact_bookings[[#This Row],[check_in_date]]</f>
        <v>4</v>
      </c>
      <c r="Q1523">
        <f>ABS(fact_bookings[[#This Row],[check_in_date]]-fact_bookings[[#This Row],[booking_date]])</f>
        <v>4</v>
      </c>
      <c r="R1523" s="10">
        <v>480</v>
      </c>
      <c r="S1523">
        <f>fact_bookings[[#This Row],[total_room_revenue]]-fact_bookings[[#This Row],[commission_cost]]</f>
        <v>9120</v>
      </c>
      <c r="T1523" s="10">
        <f>fact_bookings[[#This Row],[number_of_rooms]]*fact_bookings[[#This Row],[LOS]]</f>
        <v>12</v>
      </c>
    </row>
    <row r="1524" spans="1:20" x14ac:dyDescent="0.2">
      <c r="A1524" t="s">
        <v>3215</v>
      </c>
      <c r="B1524" t="s">
        <v>3216</v>
      </c>
      <c r="C1524" s="1">
        <v>45444</v>
      </c>
      <c r="D1524" s="1">
        <v>45462</v>
      </c>
      <c r="E1524" s="1">
        <v>45463</v>
      </c>
      <c r="F1524" t="s">
        <v>113</v>
      </c>
      <c r="G1524" t="s">
        <v>156</v>
      </c>
      <c r="H1524" t="s">
        <v>157</v>
      </c>
      <c r="I1524" t="s">
        <v>89</v>
      </c>
      <c r="J1524" t="s">
        <v>158</v>
      </c>
      <c r="K1524">
        <v>700</v>
      </c>
      <c r="L1524">
        <v>2</v>
      </c>
      <c r="M1524">
        <v>2</v>
      </c>
      <c r="N1524">
        <v>3</v>
      </c>
      <c r="O1524">
        <f>fact_bookings[[#This Row],[adults_count]]+fact_bookings[[#This Row],[children_count]]</f>
        <v>5</v>
      </c>
      <c r="P1524">
        <f>fact_bookings[[#This Row],[check_out_date]]-fact_bookings[[#This Row],[check_in_date]]</f>
        <v>1</v>
      </c>
      <c r="Q1524">
        <f>ABS(fact_bookings[[#This Row],[check_in_date]]-fact_bookings[[#This Row],[booking_date]])</f>
        <v>18</v>
      </c>
      <c r="R1524" s="10">
        <v>0</v>
      </c>
      <c r="S1524">
        <f>fact_bookings[[#This Row],[total_room_revenue]]-fact_bookings[[#This Row],[commission_cost]]</f>
        <v>700</v>
      </c>
      <c r="T1524" s="10">
        <f>fact_bookings[[#This Row],[number_of_rooms]]*fact_bookings[[#This Row],[LOS]]</f>
        <v>2</v>
      </c>
    </row>
    <row r="1525" spans="1:20" x14ac:dyDescent="0.2">
      <c r="A1525" t="s">
        <v>3217</v>
      </c>
      <c r="B1525" t="s">
        <v>3218</v>
      </c>
      <c r="C1525" s="1">
        <v>45387</v>
      </c>
      <c r="D1525" s="1">
        <v>45440</v>
      </c>
      <c r="E1525" s="1">
        <v>45454</v>
      </c>
      <c r="F1525" t="s">
        <v>113</v>
      </c>
      <c r="G1525" t="s">
        <v>156</v>
      </c>
      <c r="H1525" t="s">
        <v>157</v>
      </c>
      <c r="I1525" t="s">
        <v>89</v>
      </c>
      <c r="J1525" t="s">
        <v>158</v>
      </c>
      <c r="K1525">
        <v>9800</v>
      </c>
      <c r="L1525">
        <v>2</v>
      </c>
      <c r="M1525">
        <v>6</v>
      </c>
      <c r="N1525">
        <v>1</v>
      </c>
      <c r="O1525">
        <f>fact_bookings[[#This Row],[adults_count]]+fact_bookings[[#This Row],[children_count]]</f>
        <v>7</v>
      </c>
      <c r="P1525">
        <f>fact_bookings[[#This Row],[check_out_date]]-fact_bookings[[#This Row],[check_in_date]]</f>
        <v>14</v>
      </c>
      <c r="Q1525">
        <f>ABS(fact_bookings[[#This Row],[check_in_date]]-fact_bookings[[#This Row],[booking_date]])</f>
        <v>53</v>
      </c>
      <c r="R1525" s="10">
        <v>0</v>
      </c>
      <c r="S1525">
        <f>fact_bookings[[#This Row],[total_room_revenue]]-fact_bookings[[#This Row],[commission_cost]]</f>
        <v>9800</v>
      </c>
      <c r="T1525" s="10">
        <f>fact_bookings[[#This Row],[number_of_rooms]]*fact_bookings[[#This Row],[LOS]]</f>
        <v>28</v>
      </c>
    </row>
    <row r="1526" spans="1:20" x14ac:dyDescent="0.2">
      <c r="A1526" t="s">
        <v>3219</v>
      </c>
      <c r="B1526" t="s">
        <v>3220</v>
      </c>
      <c r="C1526" s="1">
        <v>45391</v>
      </c>
      <c r="D1526" s="1">
        <v>45507</v>
      </c>
      <c r="E1526" s="1">
        <v>45509</v>
      </c>
      <c r="F1526" t="s">
        <v>113</v>
      </c>
      <c r="G1526" t="s">
        <v>156</v>
      </c>
      <c r="H1526" t="s">
        <v>161</v>
      </c>
      <c r="I1526" t="s">
        <v>89</v>
      </c>
      <c r="J1526" t="s">
        <v>158</v>
      </c>
      <c r="K1526">
        <v>1400</v>
      </c>
      <c r="L1526">
        <v>2</v>
      </c>
      <c r="M1526">
        <v>4</v>
      </c>
      <c r="N1526">
        <v>1</v>
      </c>
      <c r="O1526">
        <f>fact_bookings[[#This Row],[adults_count]]+fact_bookings[[#This Row],[children_count]]</f>
        <v>5</v>
      </c>
      <c r="P1526">
        <f>fact_bookings[[#This Row],[check_out_date]]-fact_bookings[[#This Row],[check_in_date]]</f>
        <v>2</v>
      </c>
      <c r="Q1526">
        <f>ABS(fact_bookings[[#This Row],[check_in_date]]-fact_bookings[[#This Row],[booking_date]])</f>
        <v>116</v>
      </c>
      <c r="R1526" s="10">
        <v>210</v>
      </c>
      <c r="S1526">
        <f>fact_bookings[[#This Row],[total_room_revenue]]-fact_bookings[[#This Row],[commission_cost]]</f>
        <v>1190</v>
      </c>
      <c r="T1526" s="10">
        <f>fact_bookings[[#This Row],[number_of_rooms]]*fact_bookings[[#This Row],[LOS]]</f>
        <v>4</v>
      </c>
    </row>
    <row r="1527" spans="1:20" x14ac:dyDescent="0.2">
      <c r="A1527" t="s">
        <v>3221</v>
      </c>
      <c r="B1527" t="s">
        <v>3222</v>
      </c>
      <c r="C1527" s="1">
        <v>45461</v>
      </c>
      <c r="D1527" s="1">
        <v>45490</v>
      </c>
      <c r="E1527" s="1">
        <v>45495</v>
      </c>
      <c r="F1527" t="s">
        <v>112</v>
      </c>
      <c r="G1527" t="s">
        <v>185</v>
      </c>
      <c r="H1527" t="s">
        <v>157</v>
      </c>
      <c r="I1527" t="s">
        <v>89</v>
      </c>
      <c r="J1527" t="s">
        <v>158</v>
      </c>
      <c r="K1527">
        <v>4000</v>
      </c>
      <c r="L1527">
        <v>1</v>
      </c>
      <c r="M1527">
        <v>2</v>
      </c>
      <c r="N1527">
        <v>2</v>
      </c>
      <c r="O1527">
        <f>fact_bookings[[#This Row],[adults_count]]+fact_bookings[[#This Row],[children_count]]</f>
        <v>4</v>
      </c>
      <c r="P1527">
        <f>fact_bookings[[#This Row],[check_out_date]]-fact_bookings[[#This Row],[check_in_date]]</f>
        <v>5</v>
      </c>
      <c r="Q1527">
        <f>ABS(fact_bookings[[#This Row],[check_in_date]]-fact_bookings[[#This Row],[booking_date]])</f>
        <v>29</v>
      </c>
      <c r="R1527" s="10">
        <v>0</v>
      </c>
      <c r="S1527">
        <f>fact_bookings[[#This Row],[total_room_revenue]]-fact_bookings[[#This Row],[commission_cost]]</f>
        <v>4000</v>
      </c>
      <c r="T1527" s="10">
        <f>fact_bookings[[#This Row],[number_of_rooms]]*fact_bookings[[#This Row],[LOS]]</f>
        <v>5</v>
      </c>
    </row>
    <row r="1528" spans="1:20" x14ac:dyDescent="0.2">
      <c r="A1528" t="s">
        <v>3223</v>
      </c>
      <c r="B1528" t="s">
        <v>3224</v>
      </c>
      <c r="C1528" s="1">
        <v>45423</v>
      </c>
      <c r="D1528" s="1">
        <v>45438</v>
      </c>
      <c r="E1528" s="1">
        <v>45447</v>
      </c>
      <c r="F1528" t="s">
        <v>113</v>
      </c>
      <c r="G1528" t="s">
        <v>178</v>
      </c>
      <c r="H1528" t="s">
        <v>182</v>
      </c>
      <c r="I1528" t="s">
        <v>90</v>
      </c>
      <c r="J1528" t="s">
        <v>158</v>
      </c>
      <c r="K1528">
        <v>3150</v>
      </c>
      <c r="L1528">
        <v>1</v>
      </c>
      <c r="M1528">
        <v>3</v>
      </c>
      <c r="N1528">
        <v>0</v>
      </c>
      <c r="O1528">
        <f>fact_bookings[[#This Row],[adults_count]]+fact_bookings[[#This Row],[children_count]]</f>
        <v>3</v>
      </c>
      <c r="P1528">
        <f>fact_bookings[[#This Row],[check_out_date]]-fact_bookings[[#This Row],[check_in_date]]</f>
        <v>9</v>
      </c>
      <c r="Q1528">
        <f>ABS(fact_bookings[[#This Row],[check_in_date]]-fact_bookings[[#This Row],[booking_date]])</f>
        <v>15</v>
      </c>
      <c r="R1528" s="10">
        <v>0</v>
      </c>
      <c r="S1528">
        <f>fact_bookings[[#This Row],[total_room_revenue]]-fact_bookings[[#This Row],[commission_cost]]</f>
        <v>3150</v>
      </c>
      <c r="T1528" s="10">
        <f>fact_bookings[[#This Row],[number_of_rooms]]*fact_bookings[[#This Row],[LOS]]</f>
        <v>9</v>
      </c>
    </row>
    <row r="1529" spans="1:20" x14ac:dyDescent="0.2">
      <c r="A1529" t="s">
        <v>3225</v>
      </c>
      <c r="B1529" t="s">
        <v>3226</v>
      </c>
      <c r="C1529" s="1">
        <v>45402</v>
      </c>
      <c r="D1529" s="1">
        <v>45460</v>
      </c>
      <c r="E1529" s="1">
        <v>45467</v>
      </c>
      <c r="F1529" t="s">
        <v>113</v>
      </c>
      <c r="G1529" t="s">
        <v>185</v>
      </c>
      <c r="H1529" t="s">
        <v>228</v>
      </c>
      <c r="I1529" t="s">
        <v>90</v>
      </c>
      <c r="J1529" t="s">
        <v>134</v>
      </c>
      <c r="K1529">
        <v>4900</v>
      </c>
      <c r="L1529">
        <v>2</v>
      </c>
      <c r="M1529">
        <v>6</v>
      </c>
      <c r="N1529">
        <v>1</v>
      </c>
      <c r="O1529">
        <f>fact_bookings[[#This Row],[adults_count]]+fact_bookings[[#This Row],[children_count]]</f>
        <v>7</v>
      </c>
      <c r="P1529">
        <f>fact_bookings[[#This Row],[check_out_date]]-fact_bookings[[#This Row],[check_in_date]]</f>
        <v>7</v>
      </c>
      <c r="Q1529">
        <f>ABS(fact_bookings[[#This Row],[check_in_date]]-fact_bookings[[#This Row],[booking_date]])</f>
        <v>58</v>
      </c>
      <c r="R1529" s="10">
        <v>490</v>
      </c>
      <c r="S1529">
        <f>fact_bookings[[#This Row],[total_room_revenue]]-fact_bookings[[#This Row],[commission_cost]]</f>
        <v>4410</v>
      </c>
      <c r="T1529" s="10">
        <f>fact_bookings[[#This Row],[number_of_rooms]]*fact_bookings[[#This Row],[LOS]]</f>
        <v>14</v>
      </c>
    </row>
    <row r="1530" spans="1:20" x14ac:dyDescent="0.2">
      <c r="A1530" t="s">
        <v>3227</v>
      </c>
      <c r="B1530" t="s">
        <v>3228</v>
      </c>
      <c r="C1530" s="1">
        <v>45415</v>
      </c>
      <c r="D1530" s="1">
        <v>45504</v>
      </c>
      <c r="E1530" s="1">
        <v>45517</v>
      </c>
      <c r="F1530" t="s">
        <v>113</v>
      </c>
      <c r="G1530" t="s">
        <v>185</v>
      </c>
      <c r="H1530" t="s">
        <v>161</v>
      </c>
      <c r="I1530" t="s">
        <v>93</v>
      </c>
      <c r="J1530" t="s">
        <v>158</v>
      </c>
      <c r="K1530">
        <v>9100</v>
      </c>
      <c r="L1530">
        <v>2</v>
      </c>
      <c r="M1530">
        <v>6</v>
      </c>
      <c r="N1530">
        <v>0</v>
      </c>
      <c r="O1530">
        <f>fact_bookings[[#This Row],[adults_count]]+fact_bookings[[#This Row],[children_count]]</f>
        <v>6</v>
      </c>
      <c r="P1530">
        <f>fact_bookings[[#This Row],[check_out_date]]-fact_bookings[[#This Row],[check_in_date]]</f>
        <v>13</v>
      </c>
      <c r="Q1530">
        <f>ABS(fact_bookings[[#This Row],[check_in_date]]-fact_bookings[[#This Row],[booking_date]])</f>
        <v>89</v>
      </c>
      <c r="R1530" s="10">
        <v>1365</v>
      </c>
      <c r="S1530">
        <f>fact_bookings[[#This Row],[total_room_revenue]]-fact_bookings[[#This Row],[commission_cost]]</f>
        <v>7735</v>
      </c>
      <c r="T1530" s="10">
        <f>fact_bookings[[#This Row],[number_of_rooms]]*fact_bookings[[#This Row],[LOS]]</f>
        <v>26</v>
      </c>
    </row>
    <row r="1531" spans="1:20" x14ac:dyDescent="0.2">
      <c r="A1531" t="s">
        <v>3229</v>
      </c>
      <c r="B1531" t="s">
        <v>3230</v>
      </c>
      <c r="C1531" s="1">
        <v>45414</v>
      </c>
      <c r="D1531" s="1">
        <v>45436</v>
      </c>
      <c r="E1531" s="1">
        <v>45443</v>
      </c>
      <c r="F1531" t="s">
        <v>113</v>
      </c>
      <c r="G1531" t="s">
        <v>190</v>
      </c>
      <c r="H1531" t="s">
        <v>157</v>
      </c>
      <c r="I1531" t="s">
        <v>90</v>
      </c>
      <c r="J1531" t="s">
        <v>158</v>
      </c>
      <c r="K1531">
        <v>4900</v>
      </c>
      <c r="L1531">
        <v>2</v>
      </c>
      <c r="M1531">
        <v>6</v>
      </c>
      <c r="N1531">
        <v>1</v>
      </c>
      <c r="O1531">
        <f>fact_bookings[[#This Row],[adults_count]]+fact_bookings[[#This Row],[children_count]]</f>
        <v>7</v>
      </c>
      <c r="P1531">
        <f>fact_bookings[[#This Row],[check_out_date]]-fact_bookings[[#This Row],[check_in_date]]</f>
        <v>7</v>
      </c>
      <c r="Q1531">
        <f>ABS(fact_bookings[[#This Row],[check_in_date]]-fact_bookings[[#This Row],[booking_date]])</f>
        <v>22</v>
      </c>
      <c r="R1531" s="10">
        <v>0</v>
      </c>
      <c r="S1531">
        <f>fact_bookings[[#This Row],[total_room_revenue]]-fact_bookings[[#This Row],[commission_cost]]</f>
        <v>4900</v>
      </c>
      <c r="T1531" s="10">
        <f>fact_bookings[[#This Row],[number_of_rooms]]*fact_bookings[[#This Row],[LOS]]</f>
        <v>14</v>
      </c>
    </row>
    <row r="1532" spans="1:20" x14ac:dyDescent="0.2">
      <c r="A1532" t="s">
        <v>3231</v>
      </c>
      <c r="B1532" t="s">
        <v>3232</v>
      </c>
      <c r="C1532" s="1">
        <v>45407</v>
      </c>
      <c r="D1532" s="1">
        <v>45465</v>
      </c>
      <c r="E1532" s="1">
        <v>45466</v>
      </c>
      <c r="F1532" t="s">
        <v>113</v>
      </c>
      <c r="G1532" t="s">
        <v>190</v>
      </c>
      <c r="H1532" t="s">
        <v>179</v>
      </c>
      <c r="I1532" t="s">
        <v>93</v>
      </c>
      <c r="J1532" t="s">
        <v>158</v>
      </c>
      <c r="K1532">
        <v>700</v>
      </c>
      <c r="L1532">
        <v>2</v>
      </c>
      <c r="M1532">
        <v>6</v>
      </c>
      <c r="N1532">
        <v>3</v>
      </c>
      <c r="O1532">
        <f>fact_bookings[[#This Row],[adults_count]]+fact_bookings[[#This Row],[children_count]]</f>
        <v>9</v>
      </c>
      <c r="P1532">
        <f>fact_bookings[[#This Row],[check_out_date]]-fact_bookings[[#This Row],[check_in_date]]</f>
        <v>1</v>
      </c>
      <c r="Q1532">
        <f>ABS(fact_bookings[[#This Row],[check_in_date]]-fact_bookings[[#This Row],[booking_date]])</f>
        <v>58</v>
      </c>
      <c r="R1532" s="10">
        <v>35</v>
      </c>
      <c r="S1532">
        <f>fact_bookings[[#This Row],[total_room_revenue]]-fact_bookings[[#This Row],[commission_cost]]</f>
        <v>665</v>
      </c>
      <c r="T1532" s="10">
        <f>fact_bookings[[#This Row],[number_of_rooms]]*fact_bookings[[#This Row],[LOS]]</f>
        <v>2</v>
      </c>
    </row>
    <row r="1533" spans="1:20" x14ac:dyDescent="0.2">
      <c r="A1533" t="s">
        <v>3233</v>
      </c>
      <c r="B1533" t="s">
        <v>3234</v>
      </c>
      <c r="C1533" s="1">
        <v>45429</v>
      </c>
      <c r="D1533" s="1">
        <v>45460</v>
      </c>
      <c r="E1533" s="1">
        <v>45470</v>
      </c>
      <c r="F1533" t="s">
        <v>113</v>
      </c>
      <c r="G1533" t="s">
        <v>185</v>
      </c>
      <c r="H1533" t="s">
        <v>203</v>
      </c>
      <c r="I1533" t="s">
        <v>89</v>
      </c>
      <c r="J1533" t="s">
        <v>133</v>
      </c>
      <c r="K1533">
        <v>0</v>
      </c>
      <c r="L1533">
        <v>10</v>
      </c>
      <c r="M1533">
        <v>0</v>
      </c>
      <c r="N1533">
        <v>0</v>
      </c>
      <c r="O1533">
        <f>fact_bookings[[#This Row],[adults_count]]+fact_bookings[[#This Row],[children_count]]</f>
        <v>0</v>
      </c>
      <c r="P1533">
        <f>fact_bookings[[#This Row],[check_out_date]]-fact_bookings[[#This Row],[check_in_date]]</f>
        <v>10</v>
      </c>
      <c r="Q1533">
        <f>ABS(fact_bookings[[#This Row],[check_in_date]]-fact_bookings[[#This Row],[booking_date]])</f>
        <v>31</v>
      </c>
      <c r="R1533" s="10">
        <v>0</v>
      </c>
      <c r="S1533">
        <f>fact_bookings[[#This Row],[total_room_revenue]]-fact_bookings[[#This Row],[commission_cost]]</f>
        <v>0</v>
      </c>
      <c r="T1533" s="10">
        <f>fact_bookings[[#This Row],[number_of_rooms]]*fact_bookings[[#This Row],[LOS]]</f>
        <v>100</v>
      </c>
    </row>
    <row r="1534" spans="1:20" x14ac:dyDescent="0.2">
      <c r="A1534" t="s">
        <v>3235</v>
      </c>
      <c r="B1534" t="s">
        <v>3236</v>
      </c>
      <c r="C1534" s="1">
        <v>45402</v>
      </c>
      <c r="D1534" s="1">
        <v>45415</v>
      </c>
      <c r="E1534" s="1">
        <v>45419</v>
      </c>
      <c r="F1534" t="s">
        <v>113</v>
      </c>
      <c r="G1534" t="s">
        <v>171</v>
      </c>
      <c r="H1534" t="s">
        <v>161</v>
      </c>
      <c r="I1534" t="s">
        <v>90</v>
      </c>
      <c r="J1534" t="s">
        <v>158</v>
      </c>
      <c r="K1534">
        <v>4200</v>
      </c>
      <c r="L1534">
        <v>3</v>
      </c>
      <c r="M1534">
        <v>9</v>
      </c>
      <c r="N1534">
        <v>3</v>
      </c>
      <c r="O1534">
        <f>fact_bookings[[#This Row],[adults_count]]+fact_bookings[[#This Row],[children_count]]</f>
        <v>12</v>
      </c>
      <c r="P1534">
        <f>fact_bookings[[#This Row],[check_out_date]]-fact_bookings[[#This Row],[check_in_date]]</f>
        <v>4</v>
      </c>
      <c r="Q1534">
        <f>ABS(fact_bookings[[#This Row],[check_in_date]]-fact_bookings[[#This Row],[booking_date]])</f>
        <v>13</v>
      </c>
      <c r="R1534" s="10">
        <v>630</v>
      </c>
      <c r="S1534">
        <f>fact_bookings[[#This Row],[total_room_revenue]]-fact_bookings[[#This Row],[commission_cost]]</f>
        <v>3570</v>
      </c>
      <c r="T1534" s="10">
        <f>fact_bookings[[#This Row],[number_of_rooms]]*fact_bookings[[#This Row],[LOS]]</f>
        <v>12</v>
      </c>
    </row>
    <row r="1535" spans="1:20" x14ac:dyDescent="0.2">
      <c r="A1535" t="s">
        <v>3237</v>
      </c>
      <c r="B1535" t="s">
        <v>3238</v>
      </c>
      <c r="C1535" s="1">
        <v>45426</v>
      </c>
      <c r="D1535" s="1">
        <v>45469</v>
      </c>
      <c r="E1535" s="1">
        <v>45482</v>
      </c>
      <c r="F1535" t="s">
        <v>110</v>
      </c>
      <c r="G1535" t="s">
        <v>156</v>
      </c>
      <c r="H1535" t="s">
        <v>179</v>
      </c>
      <c r="I1535" t="s">
        <v>92</v>
      </c>
      <c r="J1535" t="s">
        <v>158</v>
      </c>
      <c r="K1535">
        <v>14300</v>
      </c>
      <c r="L1535">
        <v>2</v>
      </c>
      <c r="M1535">
        <v>2</v>
      </c>
      <c r="N1535">
        <v>2</v>
      </c>
      <c r="O1535">
        <f>fact_bookings[[#This Row],[adults_count]]+fact_bookings[[#This Row],[children_count]]</f>
        <v>4</v>
      </c>
      <c r="P1535">
        <f>fact_bookings[[#This Row],[check_out_date]]-fact_bookings[[#This Row],[check_in_date]]</f>
        <v>13</v>
      </c>
      <c r="Q1535">
        <f>ABS(fact_bookings[[#This Row],[check_in_date]]-fact_bookings[[#This Row],[booking_date]])</f>
        <v>43</v>
      </c>
      <c r="R1535" s="10">
        <v>715</v>
      </c>
      <c r="S1535">
        <f>fact_bookings[[#This Row],[total_room_revenue]]-fact_bookings[[#This Row],[commission_cost]]</f>
        <v>13585</v>
      </c>
      <c r="T1535" s="10">
        <f>fact_bookings[[#This Row],[number_of_rooms]]*fact_bookings[[#This Row],[LOS]]</f>
        <v>26</v>
      </c>
    </row>
    <row r="1536" spans="1:20" x14ac:dyDescent="0.2">
      <c r="A1536" t="s">
        <v>3239</v>
      </c>
      <c r="B1536" t="s">
        <v>3240</v>
      </c>
      <c r="C1536" s="1">
        <v>45458</v>
      </c>
      <c r="D1536" s="1">
        <v>45474</v>
      </c>
      <c r="E1536" s="1">
        <v>45475</v>
      </c>
      <c r="F1536" t="s">
        <v>113</v>
      </c>
      <c r="G1536" t="s">
        <v>178</v>
      </c>
      <c r="H1536" t="s">
        <v>157</v>
      </c>
      <c r="I1536" t="s">
        <v>91</v>
      </c>
      <c r="J1536" t="s">
        <v>158</v>
      </c>
      <c r="K1536">
        <v>350</v>
      </c>
      <c r="L1536">
        <v>1</v>
      </c>
      <c r="M1536">
        <v>3</v>
      </c>
      <c r="N1536">
        <v>0</v>
      </c>
      <c r="O1536">
        <f>fact_bookings[[#This Row],[adults_count]]+fact_bookings[[#This Row],[children_count]]</f>
        <v>3</v>
      </c>
      <c r="P1536">
        <f>fact_bookings[[#This Row],[check_out_date]]-fact_bookings[[#This Row],[check_in_date]]</f>
        <v>1</v>
      </c>
      <c r="Q1536">
        <f>ABS(fact_bookings[[#This Row],[check_in_date]]-fact_bookings[[#This Row],[booking_date]])</f>
        <v>16</v>
      </c>
      <c r="R1536" s="10">
        <v>0</v>
      </c>
      <c r="S1536">
        <f>fact_bookings[[#This Row],[total_room_revenue]]-fact_bookings[[#This Row],[commission_cost]]</f>
        <v>350</v>
      </c>
      <c r="T1536" s="10">
        <f>fact_bookings[[#This Row],[number_of_rooms]]*fact_bookings[[#This Row],[LOS]]</f>
        <v>1</v>
      </c>
    </row>
    <row r="1537" spans="1:20" x14ac:dyDescent="0.2">
      <c r="A1537" t="s">
        <v>3241</v>
      </c>
      <c r="B1537" t="s">
        <v>3242</v>
      </c>
      <c r="C1537" s="1">
        <v>45398</v>
      </c>
      <c r="D1537" s="1">
        <v>45407</v>
      </c>
      <c r="E1537" s="1">
        <v>45412</v>
      </c>
      <c r="F1537" t="s">
        <v>114</v>
      </c>
      <c r="G1537" t="s">
        <v>164</v>
      </c>
      <c r="H1537" t="s">
        <v>161</v>
      </c>
      <c r="I1537" t="s">
        <v>90</v>
      </c>
      <c r="J1537" t="s">
        <v>158</v>
      </c>
      <c r="K1537">
        <v>6000</v>
      </c>
      <c r="L1537">
        <v>1</v>
      </c>
      <c r="M1537">
        <v>1</v>
      </c>
      <c r="N1537">
        <v>1</v>
      </c>
      <c r="O1537">
        <f>fact_bookings[[#This Row],[adults_count]]+fact_bookings[[#This Row],[children_count]]</f>
        <v>2</v>
      </c>
      <c r="P1537">
        <f>fact_bookings[[#This Row],[check_out_date]]-fact_bookings[[#This Row],[check_in_date]]</f>
        <v>5</v>
      </c>
      <c r="Q1537">
        <f>ABS(fact_bookings[[#This Row],[check_in_date]]-fact_bookings[[#This Row],[booking_date]])</f>
        <v>9</v>
      </c>
      <c r="R1537" s="10">
        <v>900</v>
      </c>
      <c r="S1537">
        <f>fact_bookings[[#This Row],[total_room_revenue]]-fact_bookings[[#This Row],[commission_cost]]</f>
        <v>5100</v>
      </c>
      <c r="T1537" s="10">
        <f>fact_bookings[[#This Row],[number_of_rooms]]*fact_bookings[[#This Row],[LOS]]</f>
        <v>5</v>
      </c>
    </row>
    <row r="1538" spans="1:20" x14ac:dyDescent="0.2">
      <c r="A1538" t="s">
        <v>3243</v>
      </c>
      <c r="B1538" t="s">
        <v>3244</v>
      </c>
      <c r="C1538" s="1">
        <v>45416</v>
      </c>
      <c r="D1538" s="1">
        <v>45441</v>
      </c>
      <c r="E1538" s="1">
        <v>45448</v>
      </c>
      <c r="F1538" t="s">
        <v>112</v>
      </c>
      <c r="G1538" t="s">
        <v>164</v>
      </c>
      <c r="H1538" t="s">
        <v>203</v>
      </c>
      <c r="I1538" t="s">
        <v>89</v>
      </c>
      <c r="J1538" t="s">
        <v>173</v>
      </c>
      <c r="K1538">
        <v>16800</v>
      </c>
      <c r="L1538">
        <v>3</v>
      </c>
      <c r="M1538">
        <v>6</v>
      </c>
      <c r="N1538">
        <v>3</v>
      </c>
      <c r="O1538">
        <f>fact_bookings[[#This Row],[adults_count]]+fact_bookings[[#This Row],[children_count]]</f>
        <v>9</v>
      </c>
      <c r="P1538">
        <f>fact_bookings[[#This Row],[check_out_date]]-fact_bookings[[#This Row],[check_in_date]]</f>
        <v>7</v>
      </c>
      <c r="Q1538">
        <f>ABS(fact_bookings[[#This Row],[check_in_date]]-fact_bookings[[#This Row],[booking_date]])</f>
        <v>25</v>
      </c>
      <c r="R1538" s="10">
        <v>2856</v>
      </c>
      <c r="S1538">
        <f>fact_bookings[[#This Row],[total_room_revenue]]-fact_bookings[[#This Row],[commission_cost]]</f>
        <v>13944</v>
      </c>
      <c r="T1538" s="10">
        <f>fact_bookings[[#This Row],[number_of_rooms]]*fact_bookings[[#This Row],[LOS]]</f>
        <v>21</v>
      </c>
    </row>
    <row r="1539" spans="1:20" x14ac:dyDescent="0.2">
      <c r="A1539" t="s">
        <v>3245</v>
      </c>
      <c r="B1539" t="s">
        <v>3246</v>
      </c>
      <c r="C1539" s="1">
        <v>45389</v>
      </c>
      <c r="D1539" s="1">
        <v>45419</v>
      </c>
      <c r="E1539" s="1">
        <v>45420</v>
      </c>
      <c r="F1539" t="s">
        <v>114</v>
      </c>
      <c r="G1539" t="s">
        <v>156</v>
      </c>
      <c r="H1539" t="s">
        <v>157</v>
      </c>
      <c r="I1539" t="s">
        <v>90</v>
      </c>
      <c r="J1539" t="s">
        <v>173</v>
      </c>
      <c r="K1539">
        <v>3600</v>
      </c>
      <c r="L1539">
        <v>3</v>
      </c>
      <c r="M1539">
        <v>9</v>
      </c>
      <c r="N1539">
        <v>1</v>
      </c>
      <c r="O1539">
        <f>fact_bookings[[#This Row],[adults_count]]+fact_bookings[[#This Row],[children_count]]</f>
        <v>10</v>
      </c>
      <c r="P1539">
        <f>fact_bookings[[#This Row],[check_out_date]]-fact_bookings[[#This Row],[check_in_date]]</f>
        <v>1</v>
      </c>
      <c r="Q1539">
        <f>ABS(fact_bookings[[#This Row],[check_in_date]]-fact_bookings[[#This Row],[booking_date]])</f>
        <v>30</v>
      </c>
      <c r="R1539" s="10">
        <v>0</v>
      </c>
      <c r="S1539">
        <f>fact_bookings[[#This Row],[total_room_revenue]]-fact_bookings[[#This Row],[commission_cost]]</f>
        <v>3600</v>
      </c>
      <c r="T1539" s="10">
        <f>fact_bookings[[#This Row],[number_of_rooms]]*fact_bookings[[#This Row],[LOS]]</f>
        <v>3</v>
      </c>
    </row>
    <row r="1540" spans="1:20" x14ac:dyDescent="0.2">
      <c r="A1540" t="s">
        <v>3247</v>
      </c>
      <c r="B1540" t="s">
        <v>3248</v>
      </c>
      <c r="C1540" s="1">
        <v>45428</v>
      </c>
      <c r="D1540" s="1">
        <v>45509</v>
      </c>
      <c r="E1540" s="1">
        <v>45518</v>
      </c>
      <c r="F1540" t="s">
        <v>111</v>
      </c>
      <c r="G1540" t="s">
        <v>178</v>
      </c>
      <c r="H1540" t="s">
        <v>182</v>
      </c>
      <c r="I1540" t="s">
        <v>93</v>
      </c>
      <c r="J1540" t="s">
        <v>158</v>
      </c>
      <c r="K1540">
        <v>9900</v>
      </c>
      <c r="L1540">
        <v>1</v>
      </c>
      <c r="M1540">
        <v>2</v>
      </c>
      <c r="N1540">
        <v>2</v>
      </c>
      <c r="O1540">
        <f>fact_bookings[[#This Row],[adults_count]]+fact_bookings[[#This Row],[children_count]]</f>
        <v>4</v>
      </c>
      <c r="P1540">
        <f>fact_bookings[[#This Row],[check_out_date]]-fact_bookings[[#This Row],[check_in_date]]</f>
        <v>9</v>
      </c>
      <c r="Q1540">
        <f>ABS(fact_bookings[[#This Row],[check_in_date]]-fact_bookings[[#This Row],[booking_date]])</f>
        <v>81</v>
      </c>
      <c r="R1540" s="10">
        <v>0</v>
      </c>
      <c r="S1540">
        <f>fact_bookings[[#This Row],[total_room_revenue]]-fact_bookings[[#This Row],[commission_cost]]</f>
        <v>9900</v>
      </c>
      <c r="T1540" s="10">
        <f>fact_bookings[[#This Row],[number_of_rooms]]*fact_bookings[[#This Row],[LOS]]</f>
        <v>9</v>
      </c>
    </row>
    <row r="1541" spans="1:20" x14ac:dyDescent="0.2">
      <c r="A1541" t="s">
        <v>3249</v>
      </c>
      <c r="B1541" t="s">
        <v>3250</v>
      </c>
      <c r="C1541" s="1">
        <v>45428</v>
      </c>
      <c r="D1541" s="1">
        <v>45491</v>
      </c>
      <c r="E1541" s="1">
        <v>45505</v>
      </c>
      <c r="F1541" t="s">
        <v>113</v>
      </c>
      <c r="G1541" t="s">
        <v>190</v>
      </c>
      <c r="H1541" t="s">
        <v>228</v>
      </c>
      <c r="I1541" t="s">
        <v>91</v>
      </c>
      <c r="J1541" t="s">
        <v>173</v>
      </c>
      <c r="K1541">
        <v>4900</v>
      </c>
      <c r="L1541">
        <v>1</v>
      </c>
      <c r="M1541">
        <v>2</v>
      </c>
      <c r="N1541">
        <v>1</v>
      </c>
      <c r="O1541">
        <f>fact_bookings[[#This Row],[adults_count]]+fact_bookings[[#This Row],[children_count]]</f>
        <v>3</v>
      </c>
      <c r="P1541">
        <f>fact_bookings[[#This Row],[check_out_date]]-fact_bookings[[#This Row],[check_in_date]]</f>
        <v>14</v>
      </c>
      <c r="Q1541">
        <f>ABS(fact_bookings[[#This Row],[check_in_date]]-fact_bookings[[#This Row],[booking_date]])</f>
        <v>63</v>
      </c>
      <c r="R1541" s="10">
        <v>490</v>
      </c>
      <c r="S1541">
        <f>fact_bookings[[#This Row],[total_room_revenue]]-fact_bookings[[#This Row],[commission_cost]]</f>
        <v>4410</v>
      </c>
      <c r="T1541" s="10">
        <f>fact_bookings[[#This Row],[number_of_rooms]]*fact_bookings[[#This Row],[LOS]]</f>
        <v>14</v>
      </c>
    </row>
    <row r="1542" spans="1:20" x14ac:dyDescent="0.2">
      <c r="A1542" t="s">
        <v>3251</v>
      </c>
      <c r="B1542" t="s">
        <v>3252</v>
      </c>
      <c r="C1542" s="1">
        <v>45440</v>
      </c>
      <c r="D1542" s="1">
        <v>45462</v>
      </c>
      <c r="E1542" s="1">
        <v>45467</v>
      </c>
      <c r="F1542" t="s">
        <v>113</v>
      </c>
      <c r="G1542" t="s">
        <v>164</v>
      </c>
      <c r="H1542" t="s">
        <v>203</v>
      </c>
      <c r="I1542" t="s">
        <v>89</v>
      </c>
      <c r="J1542" t="s">
        <v>158</v>
      </c>
      <c r="K1542">
        <v>3500</v>
      </c>
      <c r="L1542">
        <v>2</v>
      </c>
      <c r="M1542">
        <v>2</v>
      </c>
      <c r="N1542">
        <v>3</v>
      </c>
      <c r="O1542">
        <f>fact_bookings[[#This Row],[adults_count]]+fact_bookings[[#This Row],[children_count]]</f>
        <v>5</v>
      </c>
      <c r="P1542">
        <f>fact_bookings[[#This Row],[check_out_date]]-fact_bookings[[#This Row],[check_in_date]]</f>
        <v>5</v>
      </c>
      <c r="Q1542">
        <f>ABS(fact_bookings[[#This Row],[check_in_date]]-fact_bookings[[#This Row],[booking_date]])</f>
        <v>22</v>
      </c>
      <c r="R1542" s="10">
        <v>595</v>
      </c>
      <c r="S1542">
        <f>fact_bookings[[#This Row],[total_room_revenue]]-fact_bookings[[#This Row],[commission_cost]]</f>
        <v>2905</v>
      </c>
      <c r="T1542" s="10">
        <f>fact_bookings[[#This Row],[number_of_rooms]]*fact_bookings[[#This Row],[LOS]]</f>
        <v>10</v>
      </c>
    </row>
    <row r="1543" spans="1:20" x14ac:dyDescent="0.2">
      <c r="A1543" t="s">
        <v>3253</v>
      </c>
      <c r="B1543" t="s">
        <v>3254</v>
      </c>
      <c r="C1543" s="1">
        <v>45408</v>
      </c>
      <c r="D1543" s="1">
        <v>45490</v>
      </c>
      <c r="E1543" s="1">
        <v>45500</v>
      </c>
      <c r="F1543" t="s">
        <v>113</v>
      </c>
      <c r="G1543" t="s">
        <v>164</v>
      </c>
      <c r="H1543" t="s">
        <v>161</v>
      </c>
      <c r="I1543" t="s">
        <v>92</v>
      </c>
      <c r="J1543" t="s">
        <v>158</v>
      </c>
      <c r="K1543">
        <v>7000</v>
      </c>
      <c r="L1543">
        <v>2</v>
      </c>
      <c r="M1543">
        <v>4</v>
      </c>
      <c r="N1543">
        <v>3</v>
      </c>
      <c r="O1543">
        <f>fact_bookings[[#This Row],[adults_count]]+fact_bookings[[#This Row],[children_count]]</f>
        <v>7</v>
      </c>
      <c r="P1543">
        <f>fact_bookings[[#This Row],[check_out_date]]-fact_bookings[[#This Row],[check_in_date]]</f>
        <v>10</v>
      </c>
      <c r="Q1543">
        <f>ABS(fact_bookings[[#This Row],[check_in_date]]-fact_bookings[[#This Row],[booking_date]])</f>
        <v>82</v>
      </c>
      <c r="R1543" s="10">
        <v>1050</v>
      </c>
      <c r="S1543">
        <f>fact_bookings[[#This Row],[total_room_revenue]]-fact_bookings[[#This Row],[commission_cost]]</f>
        <v>5950</v>
      </c>
      <c r="T1543" s="10">
        <f>fact_bookings[[#This Row],[number_of_rooms]]*fact_bookings[[#This Row],[LOS]]</f>
        <v>20</v>
      </c>
    </row>
    <row r="1544" spans="1:20" x14ac:dyDescent="0.2">
      <c r="A1544" t="s">
        <v>3255</v>
      </c>
      <c r="B1544" t="s">
        <v>3256</v>
      </c>
      <c r="C1544" s="1">
        <v>45445</v>
      </c>
      <c r="D1544" s="1">
        <v>45515</v>
      </c>
      <c r="E1544" s="1">
        <v>45517</v>
      </c>
      <c r="F1544" t="s">
        <v>110</v>
      </c>
      <c r="G1544" t="s">
        <v>190</v>
      </c>
      <c r="H1544" t="s">
        <v>203</v>
      </c>
      <c r="I1544" t="s">
        <v>90</v>
      </c>
      <c r="J1544" t="s">
        <v>158</v>
      </c>
      <c r="K1544">
        <v>1100</v>
      </c>
      <c r="L1544">
        <v>1</v>
      </c>
      <c r="M1544">
        <v>3</v>
      </c>
      <c r="N1544">
        <v>2</v>
      </c>
      <c r="O1544">
        <f>fact_bookings[[#This Row],[adults_count]]+fact_bookings[[#This Row],[children_count]]</f>
        <v>5</v>
      </c>
      <c r="P1544">
        <f>fact_bookings[[#This Row],[check_out_date]]-fact_bookings[[#This Row],[check_in_date]]</f>
        <v>2</v>
      </c>
      <c r="Q1544">
        <f>ABS(fact_bookings[[#This Row],[check_in_date]]-fact_bookings[[#This Row],[booking_date]])</f>
        <v>70</v>
      </c>
      <c r="R1544" s="10">
        <v>187</v>
      </c>
      <c r="S1544">
        <f>fact_bookings[[#This Row],[total_room_revenue]]-fact_bookings[[#This Row],[commission_cost]]</f>
        <v>913</v>
      </c>
      <c r="T1544" s="10">
        <f>fact_bookings[[#This Row],[number_of_rooms]]*fact_bookings[[#This Row],[LOS]]</f>
        <v>2</v>
      </c>
    </row>
    <row r="1545" spans="1:20" x14ac:dyDescent="0.2">
      <c r="A1545" t="s">
        <v>3257</v>
      </c>
      <c r="B1545" t="s">
        <v>3258</v>
      </c>
      <c r="C1545" s="1">
        <v>45442</v>
      </c>
      <c r="D1545" s="1">
        <v>45481</v>
      </c>
      <c r="E1545" s="1">
        <v>45485</v>
      </c>
      <c r="F1545" t="s">
        <v>113</v>
      </c>
      <c r="G1545" t="s">
        <v>185</v>
      </c>
      <c r="H1545" t="s">
        <v>203</v>
      </c>
      <c r="I1545" t="s">
        <v>93</v>
      </c>
      <c r="J1545" t="s">
        <v>173</v>
      </c>
      <c r="K1545">
        <v>1400</v>
      </c>
      <c r="L1545">
        <v>1</v>
      </c>
      <c r="M1545">
        <v>3</v>
      </c>
      <c r="N1545">
        <v>1</v>
      </c>
      <c r="O1545">
        <f>fact_bookings[[#This Row],[adults_count]]+fact_bookings[[#This Row],[children_count]]</f>
        <v>4</v>
      </c>
      <c r="P1545">
        <f>fact_bookings[[#This Row],[check_out_date]]-fact_bookings[[#This Row],[check_in_date]]</f>
        <v>4</v>
      </c>
      <c r="Q1545">
        <f>ABS(fact_bookings[[#This Row],[check_in_date]]-fact_bookings[[#This Row],[booking_date]])</f>
        <v>39</v>
      </c>
      <c r="R1545" s="10">
        <v>238</v>
      </c>
      <c r="S1545">
        <f>fact_bookings[[#This Row],[total_room_revenue]]-fact_bookings[[#This Row],[commission_cost]]</f>
        <v>1162</v>
      </c>
      <c r="T1545" s="10">
        <f>fact_bookings[[#This Row],[number_of_rooms]]*fact_bookings[[#This Row],[LOS]]</f>
        <v>4</v>
      </c>
    </row>
    <row r="1546" spans="1:20" x14ac:dyDescent="0.2">
      <c r="A1546" t="s">
        <v>3259</v>
      </c>
      <c r="B1546" t="s">
        <v>3260</v>
      </c>
      <c r="C1546" s="1">
        <v>45432</v>
      </c>
      <c r="D1546" s="1">
        <v>45489</v>
      </c>
      <c r="E1546" s="1">
        <v>45496</v>
      </c>
      <c r="F1546" t="s">
        <v>113</v>
      </c>
      <c r="G1546" t="s">
        <v>171</v>
      </c>
      <c r="H1546" t="s">
        <v>165</v>
      </c>
      <c r="I1546" t="s">
        <v>89</v>
      </c>
      <c r="J1546" t="s">
        <v>158</v>
      </c>
      <c r="K1546">
        <v>2450</v>
      </c>
      <c r="L1546">
        <v>1</v>
      </c>
      <c r="M1546">
        <v>2</v>
      </c>
      <c r="N1546">
        <v>0</v>
      </c>
      <c r="O1546">
        <f>fact_bookings[[#This Row],[adults_count]]+fact_bookings[[#This Row],[children_count]]</f>
        <v>2</v>
      </c>
      <c r="P1546">
        <f>fact_bookings[[#This Row],[check_out_date]]-fact_bookings[[#This Row],[check_in_date]]</f>
        <v>7</v>
      </c>
      <c r="Q1546">
        <f>ABS(fact_bookings[[#This Row],[check_in_date]]-fact_bookings[[#This Row],[booking_date]])</f>
        <v>57</v>
      </c>
      <c r="R1546" s="10">
        <v>490</v>
      </c>
      <c r="S1546">
        <f>fact_bookings[[#This Row],[total_room_revenue]]-fact_bookings[[#This Row],[commission_cost]]</f>
        <v>1960</v>
      </c>
      <c r="T1546" s="10">
        <f>fact_bookings[[#This Row],[number_of_rooms]]*fact_bookings[[#This Row],[LOS]]</f>
        <v>7</v>
      </c>
    </row>
    <row r="1547" spans="1:20" x14ac:dyDescent="0.2">
      <c r="A1547" t="s">
        <v>3261</v>
      </c>
      <c r="B1547" t="s">
        <v>3262</v>
      </c>
      <c r="C1547" s="1">
        <v>45402</v>
      </c>
      <c r="D1547" s="1">
        <v>45496</v>
      </c>
      <c r="E1547" s="1">
        <v>45497</v>
      </c>
      <c r="F1547" t="s">
        <v>111</v>
      </c>
      <c r="G1547" t="s">
        <v>168</v>
      </c>
      <c r="H1547" t="s">
        <v>172</v>
      </c>
      <c r="I1547" t="s">
        <v>92</v>
      </c>
      <c r="J1547" t="s">
        <v>173</v>
      </c>
      <c r="K1547">
        <v>1100</v>
      </c>
      <c r="L1547">
        <v>1</v>
      </c>
      <c r="M1547">
        <v>2</v>
      </c>
      <c r="N1547">
        <v>0</v>
      </c>
      <c r="O1547">
        <f>fact_bookings[[#This Row],[adults_count]]+fact_bookings[[#This Row],[children_count]]</f>
        <v>2</v>
      </c>
      <c r="P1547">
        <f>fact_bookings[[#This Row],[check_out_date]]-fact_bookings[[#This Row],[check_in_date]]</f>
        <v>1</v>
      </c>
      <c r="Q1547">
        <f>ABS(fact_bookings[[#This Row],[check_in_date]]-fact_bookings[[#This Row],[booking_date]])</f>
        <v>94</v>
      </c>
      <c r="R1547" s="10">
        <v>0</v>
      </c>
      <c r="S1547">
        <f>fact_bookings[[#This Row],[total_room_revenue]]-fact_bookings[[#This Row],[commission_cost]]</f>
        <v>1100</v>
      </c>
      <c r="T1547" s="10">
        <f>fact_bookings[[#This Row],[number_of_rooms]]*fact_bookings[[#This Row],[LOS]]</f>
        <v>1</v>
      </c>
    </row>
    <row r="1548" spans="1:20" x14ac:dyDescent="0.2">
      <c r="A1548" t="s">
        <v>3263</v>
      </c>
      <c r="B1548" t="s">
        <v>3264</v>
      </c>
      <c r="C1548" s="1">
        <v>45391</v>
      </c>
      <c r="D1548" s="1">
        <v>45399</v>
      </c>
      <c r="E1548" s="1">
        <v>45405</v>
      </c>
      <c r="F1548" t="s">
        <v>112</v>
      </c>
      <c r="G1548" t="s">
        <v>190</v>
      </c>
      <c r="H1548" t="s">
        <v>228</v>
      </c>
      <c r="I1548" t="s">
        <v>90</v>
      </c>
      <c r="J1548" t="s">
        <v>134</v>
      </c>
      <c r="K1548">
        <v>4800</v>
      </c>
      <c r="L1548">
        <v>1</v>
      </c>
      <c r="M1548">
        <v>2</v>
      </c>
      <c r="N1548">
        <v>0</v>
      </c>
      <c r="O1548">
        <f>fact_bookings[[#This Row],[adults_count]]+fact_bookings[[#This Row],[children_count]]</f>
        <v>2</v>
      </c>
      <c r="P1548">
        <f>fact_bookings[[#This Row],[check_out_date]]-fact_bookings[[#This Row],[check_in_date]]</f>
        <v>6</v>
      </c>
      <c r="Q1548">
        <f>ABS(fact_bookings[[#This Row],[check_in_date]]-fact_bookings[[#This Row],[booking_date]])</f>
        <v>8</v>
      </c>
      <c r="R1548" s="10">
        <v>480</v>
      </c>
      <c r="S1548">
        <f>fact_bookings[[#This Row],[total_room_revenue]]-fact_bookings[[#This Row],[commission_cost]]</f>
        <v>4320</v>
      </c>
      <c r="T1548" s="10">
        <f>fact_bookings[[#This Row],[number_of_rooms]]*fact_bookings[[#This Row],[LOS]]</f>
        <v>6</v>
      </c>
    </row>
    <row r="1549" spans="1:20" x14ac:dyDescent="0.2">
      <c r="A1549" t="s">
        <v>3265</v>
      </c>
      <c r="B1549" t="s">
        <v>3266</v>
      </c>
      <c r="C1549" s="1">
        <v>45420</v>
      </c>
      <c r="D1549" s="1">
        <v>45435</v>
      </c>
      <c r="E1549" s="1">
        <v>45445</v>
      </c>
      <c r="F1549" t="s">
        <v>114</v>
      </c>
      <c r="G1549" t="s">
        <v>185</v>
      </c>
      <c r="H1549" t="s">
        <v>203</v>
      </c>
      <c r="I1549" t="s">
        <v>89</v>
      </c>
      <c r="J1549" t="s">
        <v>158</v>
      </c>
      <c r="K1549">
        <v>12000</v>
      </c>
      <c r="L1549">
        <v>1</v>
      </c>
      <c r="M1549">
        <v>2</v>
      </c>
      <c r="N1549">
        <v>1</v>
      </c>
      <c r="O1549">
        <f>fact_bookings[[#This Row],[adults_count]]+fact_bookings[[#This Row],[children_count]]</f>
        <v>3</v>
      </c>
      <c r="P1549">
        <f>fact_bookings[[#This Row],[check_out_date]]-fact_bookings[[#This Row],[check_in_date]]</f>
        <v>10</v>
      </c>
      <c r="Q1549">
        <f>ABS(fact_bookings[[#This Row],[check_in_date]]-fact_bookings[[#This Row],[booking_date]])</f>
        <v>15</v>
      </c>
      <c r="R1549" s="10">
        <v>2040</v>
      </c>
      <c r="S1549">
        <f>fact_bookings[[#This Row],[total_room_revenue]]-fact_bookings[[#This Row],[commission_cost]]</f>
        <v>9960</v>
      </c>
      <c r="T1549" s="10">
        <f>fact_bookings[[#This Row],[number_of_rooms]]*fact_bookings[[#This Row],[LOS]]</f>
        <v>10</v>
      </c>
    </row>
    <row r="1550" spans="1:20" x14ac:dyDescent="0.2">
      <c r="A1550" t="s">
        <v>3267</v>
      </c>
      <c r="B1550" t="s">
        <v>3268</v>
      </c>
      <c r="C1550" s="1">
        <v>45429</v>
      </c>
      <c r="D1550" s="1">
        <v>45448</v>
      </c>
      <c r="E1550" s="1">
        <v>45449</v>
      </c>
      <c r="F1550" t="s">
        <v>113</v>
      </c>
      <c r="G1550" t="s">
        <v>185</v>
      </c>
      <c r="H1550" t="s">
        <v>172</v>
      </c>
      <c r="I1550" t="s">
        <v>92</v>
      </c>
      <c r="J1550" t="s">
        <v>158</v>
      </c>
      <c r="K1550">
        <v>350</v>
      </c>
      <c r="L1550">
        <v>1</v>
      </c>
      <c r="M1550">
        <v>2</v>
      </c>
      <c r="N1550">
        <v>0</v>
      </c>
      <c r="O1550">
        <f>fact_bookings[[#This Row],[adults_count]]+fact_bookings[[#This Row],[children_count]]</f>
        <v>2</v>
      </c>
      <c r="P1550">
        <f>fact_bookings[[#This Row],[check_out_date]]-fact_bookings[[#This Row],[check_in_date]]</f>
        <v>1</v>
      </c>
      <c r="Q1550">
        <f>ABS(fact_bookings[[#This Row],[check_in_date]]-fact_bookings[[#This Row],[booking_date]])</f>
        <v>19</v>
      </c>
      <c r="R1550" s="10">
        <v>0</v>
      </c>
      <c r="S1550">
        <f>fact_bookings[[#This Row],[total_room_revenue]]-fact_bookings[[#This Row],[commission_cost]]</f>
        <v>350</v>
      </c>
      <c r="T1550" s="10">
        <f>fact_bookings[[#This Row],[number_of_rooms]]*fact_bookings[[#This Row],[LOS]]</f>
        <v>1</v>
      </c>
    </row>
    <row r="1551" spans="1:20" x14ac:dyDescent="0.2">
      <c r="A1551" t="s">
        <v>3269</v>
      </c>
      <c r="B1551" t="s">
        <v>3270</v>
      </c>
      <c r="C1551" s="1">
        <v>45394</v>
      </c>
      <c r="D1551" s="1">
        <v>45466</v>
      </c>
      <c r="E1551" s="1">
        <v>45475</v>
      </c>
      <c r="F1551" t="s">
        <v>113</v>
      </c>
      <c r="G1551" t="s">
        <v>171</v>
      </c>
      <c r="H1551" t="s">
        <v>182</v>
      </c>
      <c r="I1551" t="s">
        <v>92</v>
      </c>
      <c r="J1551" t="s">
        <v>158</v>
      </c>
      <c r="K1551">
        <v>6300</v>
      </c>
      <c r="L1551">
        <v>2</v>
      </c>
      <c r="M1551">
        <v>6</v>
      </c>
      <c r="N1551">
        <v>1</v>
      </c>
      <c r="O1551">
        <f>fact_bookings[[#This Row],[adults_count]]+fact_bookings[[#This Row],[children_count]]</f>
        <v>7</v>
      </c>
      <c r="P1551">
        <f>fact_bookings[[#This Row],[check_out_date]]-fact_bookings[[#This Row],[check_in_date]]</f>
        <v>9</v>
      </c>
      <c r="Q1551">
        <f>ABS(fact_bookings[[#This Row],[check_in_date]]-fact_bookings[[#This Row],[booking_date]])</f>
        <v>72</v>
      </c>
      <c r="R1551" s="10">
        <v>0</v>
      </c>
      <c r="S1551">
        <f>fact_bookings[[#This Row],[total_room_revenue]]-fact_bookings[[#This Row],[commission_cost]]</f>
        <v>6300</v>
      </c>
      <c r="T1551" s="10">
        <f>fact_bookings[[#This Row],[number_of_rooms]]*fact_bookings[[#This Row],[LOS]]</f>
        <v>18</v>
      </c>
    </row>
    <row r="1552" spans="1:20" x14ac:dyDescent="0.2">
      <c r="A1552" t="s">
        <v>3271</v>
      </c>
      <c r="B1552" t="s">
        <v>3272</v>
      </c>
      <c r="C1552" s="1">
        <v>45429</v>
      </c>
      <c r="D1552" s="1">
        <v>45446</v>
      </c>
      <c r="E1552" s="1">
        <v>45447</v>
      </c>
      <c r="F1552" t="s">
        <v>113</v>
      </c>
      <c r="G1552" t="s">
        <v>164</v>
      </c>
      <c r="H1552" t="s">
        <v>172</v>
      </c>
      <c r="I1552" t="s">
        <v>92</v>
      </c>
      <c r="J1552" t="s">
        <v>158</v>
      </c>
      <c r="K1552">
        <v>350</v>
      </c>
      <c r="L1552">
        <v>1</v>
      </c>
      <c r="M1552">
        <v>2</v>
      </c>
      <c r="N1552">
        <v>1</v>
      </c>
      <c r="O1552">
        <f>fact_bookings[[#This Row],[adults_count]]+fact_bookings[[#This Row],[children_count]]</f>
        <v>3</v>
      </c>
      <c r="P1552">
        <f>fact_bookings[[#This Row],[check_out_date]]-fact_bookings[[#This Row],[check_in_date]]</f>
        <v>1</v>
      </c>
      <c r="Q1552">
        <f>ABS(fact_bookings[[#This Row],[check_in_date]]-fact_bookings[[#This Row],[booking_date]])</f>
        <v>17</v>
      </c>
      <c r="R1552" s="10">
        <v>0</v>
      </c>
      <c r="S1552">
        <f>fact_bookings[[#This Row],[total_room_revenue]]-fact_bookings[[#This Row],[commission_cost]]</f>
        <v>350</v>
      </c>
      <c r="T1552" s="10">
        <f>fact_bookings[[#This Row],[number_of_rooms]]*fact_bookings[[#This Row],[LOS]]</f>
        <v>1</v>
      </c>
    </row>
    <row r="1553" spans="1:20" x14ac:dyDescent="0.2">
      <c r="A1553" t="s">
        <v>3273</v>
      </c>
      <c r="B1553" t="s">
        <v>3274</v>
      </c>
      <c r="C1553" s="1">
        <v>45460</v>
      </c>
      <c r="D1553" s="1">
        <v>45467</v>
      </c>
      <c r="E1553" s="1">
        <v>45468</v>
      </c>
      <c r="F1553" t="s">
        <v>113</v>
      </c>
      <c r="G1553" t="s">
        <v>171</v>
      </c>
      <c r="H1553" t="s">
        <v>157</v>
      </c>
      <c r="I1553" t="s">
        <v>89</v>
      </c>
      <c r="J1553" t="s">
        <v>158</v>
      </c>
      <c r="K1553">
        <v>350</v>
      </c>
      <c r="L1553">
        <v>1</v>
      </c>
      <c r="M1553">
        <v>2</v>
      </c>
      <c r="N1553">
        <v>2</v>
      </c>
      <c r="O1553">
        <f>fact_bookings[[#This Row],[adults_count]]+fact_bookings[[#This Row],[children_count]]</f>
        <v>4</v>
      </c>
      <c r="P1553">
        <f>fact_bookings[[#This Row],[check_out_date]]-fact_bookings[[#This Row],[check_in_date]]</f>
        <v>1</v>
      </c>
      <c r="Q1553">
        <f>ABS(fact_bookings[[#This Row],[check_in_date]]-fact_bookings[[#This Row],[booking_date]])</f>
        <v>7</v>
      </c>
      <c r="R1553" s="10">
        <v>0</v>
      </c>
      <c r="S1553">
        <f>fact_bookings[[#This Row],[total_room_revenue]]-fact_bookings[[#This Row],[commission_cost]]</f>
        <v>350</v>
      </c>
      <c r="T1553" s="10">
        <f>fact_bookings[[#This Row],[number_of_rooms]]*fact_bookings[[#This Row],[LOS]]</f>
        <v>1</v>
      </c>
    </row>
    <row r="1554" spans="1:20" x14ac:dyDescent="0.2">
      <c r="A1554" t="s">
        <v>3275</v>
      </c>
      <c r="B1554" t="s">
        <v>3276</v>
      </c>
      <c r="C1554" s="1">
        <v>45409</v>
      </c>
      <c r="D1554" s="1">
        <v>45475</v>
      </c>
      <c r="E1554" s="1">
        <v>45482</v>
      </c>
      <c r="F1554" t="s">
        <v>111</v>
      </c>
      <c r="G1554" t="s">
        <v>164</v>
      </c>
      <c r="H1554" t="s">
        <v>165</v>
      </c>
      <c r="I1554" t="s">
        <v>92</v>
      </c>
      <c r="J1554" t="s">
        <v>158</v>
      </c>
      <c r="K1554">
        <v>7700</v>
      </c>
      <c r="L1554">
        <v>1</v>
      </c>
      <c r="M1554">
        <v>2</v>
      </c>
      <c r="N1554">
        <v>0</v>
      </c>
      <c r="O1554">
        <f>fact_bookings[[#This Row],[adults_count]]+fact_bookings[[#This Row],[children_count]]</f>
        <v>2</v>
      </c>
      <c r="P1554">
        <f>fact_bookings[[#This Row],[check_out_date]]-fact_bookings[[#This Row],[check_in_date]]</f>
        <v>7</v>
      </c>
      <c r="Q1554">
        <f>ABS(fact_bookings[[#This Row],[check_in_date]]-fact_bookings[[#This Row],[booking_date]])</f>
        <v>66</v>
      </c>
      <c r="R1554" s="10">
        <v>1540</v>
      </c>
      <c r="S1554">
        <f>fact_bookings[[#This Row],[total_room_revenue]]-fact_bookings[[#This Row],[commission_cost]]</f>
        <v>6160</v>
      </c>
      <c r="T1554" s="10">
        <f>fact_bookings[[#This Row],[number_of_rooms]]*fact_bookings[[#This Row],[LOS]]</f>
        <v>7</v>
      </c>
    </row>
    <row r="1555" spans="1:20" x14ac:dyDescent="0.2">
      <c r="A1555" t="s">
        <v>3277</v>
      </c>
      <c r="B1555" t="s">
        <v>3278</v>
      </c>
      <c r="C1555" s="1">
        <v>45431</v>
      </c>
      <c r="D1555" s="1">
        <v>45510</v>
      </c>
      <c r="E1555" s="1">
        <v>45519</v>
      </c>
      <c r="F1555" t="s">
        <v>113</v>
      </c>
      <c r="G1555" t="s">
        <v>164</v>
      </c>
      <c r="H1555" t="s">
        <v>228</v>
      </c>
      <c r="I1555" t="s">
        <v>91</v>
      </c>
      <c r="J1555" t="s">
        <v>173</v>
      </c>
      <c r="K1555">
        <v>6300</v>
      </c>
      <c r="L1555">
        <v>2</v>
      </c>
      <c r="M1555">
        <v>4</v>
      </c>
      <c r="N1555">
        <v>1</v>
      </c>
      <c r="O1555">
        <f>fact_bookings[[#This Row],[adults_count]]+fact_bookings[[#This Row],[children_count]]</f>
        <v>5</v>
      </c>
      <c r="P1555">
        <f>fact_bookings[[#This Row],[check_out_date]]-fact_bookings[[#This Row],[check_in_date]]</f>
        <v>9</v>
      </c>
      <c r="Q1555">
        <f>ABS(fact_bookings[[#This Row],[check_in_date]]-fact_bookings[[#This Row],[booking_date]])</f>
        <v>79</v>
      </c>
      <c r="R1555" s="10">
        <v>630</v>
      </c>
      <c r="S1555">
        <f>fact_bookings[[#This Row],[total_room_revenue]]-fact_bookings[[#This Row],[commission_cost]]</f>
        <v>5670</v>
      </c>
      <c r="T1555" s="10">
        <f>fact_bookings[[#This Row],[number_of_rooms]]*fact_bookings[[#This Row],[LOS]]</f>
        <v>18</v>
      </c>
    </row>
    <row r="1556" spans="1:20" x14ac:dyDescent="0.2">
      <c r="A1556" t="s">
        <v>3279</v>
      </c>
      <c r="B1556" t="s">
        <v>3280</v>
      </c>
      <c r="C1556" s="1">
        <v>45458</v>
      </c>
      <c r="D1556" s="1">
        <v>45504</v>
      </c>
      <c r="E1556" s="1">
        <v>45508</v>
      </c>
      <c r="F1556" t="s">
        <v>111</v>
      </c>
      <c r="G1556" t="s">
        <v>178</v>
      </c>
      <c r="H1556" t="s">
        <v>182</v>
      </c>
      <c r="I1556" t="s">
        <v>90</v>
      </c>
      <c r="J1556" t="s">
        <v>158</v>
      </c>
      <c r="K1556">
        <v>4400</v>
      </c>
      <c r="L1556">
        <v>1</v>
      </c>
      <c r="M1556">
        <v>2</v>
      </c>
      <c r="N1556">
        <v>1</v>
      </c>
      <c r="O1556">
        <f>fact_bookings[[#This Row],[adults_count]]+fact_bookings[[#This Row],[children_count]]</f>
        <v>3</v>
      </c>
      <c r="P1556">
        <f>fact_bookings[[#This Row],[check_out_date]]-fact_bookings[[#This Row],[check_in_date]]</f>
        <v>4</v>
      </c>
      <c r="Q1556">
        <f>ABS(fact_bookings[[#This Row],[check_in_date]]-fact_bookings[[#This Row],[booking_date]])</f>
        <v>46</v>
      </c>
      <c r="R1556" s="10">
        <v>0</v>
      </c>
      <c r="S1556">
        <f>fact_bookings[[#This Row],[total_room_revenue]]-fact_bookings[[#This Row],[commission_cost]]</f>
        <v>4400</v>
      </c>
      <c r="T1556" s="10">
        <f>fact_bookings[[#This Row],[number_of_rooms]]*fact_bookings[[#This Row],[LOS]]</f>
        <v>4</v>
      </c>
    </row>
    <row r="1557" spans="1:20" x14ac:dyDescent="0.2">
      <c r="A1557" t="s">
        <v>3281</v>
      </c>
      <c r="B1557" t="s">
        <v>3282</v>
      </c>
      <c r="C1557" s="1">
        <v>45440</v>
      </c>
      <c r="D1557" s="1">
        <v>45529</v>
      </c>
      <c r="E1557" s="1">
        <v>45543</v>
      </c>
      <c r="F1557" t="s">
        <v>113</v>
      </c>
      <c r="G1557" t="s">
        <v>164</v>
      </c>
      <c r="H1557" t="s">
        <v>172</v>
      </c>
      <c r="I1557" t="s">
        <v>90</v>
      </c>
      <c r="J1557" t="s">
        <v>158</v>
      </c>
      <c r="K1557">
        <v>4900</v>
      </c>
      <c r="L1557">
        <v>1</v>
      </c>
      <c r="M1557">
        <v>1</v>
      </c>
      <c r="N1557">
        <v>0</v>
      </c>
      <c r="O1557">
        <f>fact_bookings[[#This Row],[adults_count]]+fact_bookings[[#This Row],[children_count]]</f>
        <v>1</v>
      </c>
      <c r="P1557">
        <f>fact_bookings[[#This Row],[check_out_date]]-fact_bookings[[#This Row],[check_in_date]]</f>
        <v>14</v>
      </c>
      <c r="Q1557">
        <f>ABS(fact_bookings[[#This Row],[check_in_date]]-fact_bookings[[#This Row],[booking_date]])</f>
        <v>89</v>
      </c>
      <c r="R1557" s="10">
        <v>0</v>
      </c>
      <c r="S1557">
        <f>fact_bookings[[#This Row],[total_room_revenue]]-fact_bookings[[#This Row],[commission_cost]]</f>
        <v>4900</v>
      </c>
      <c r="T1557" s="10">
        <f>fact_bookings[[#This Row],[number_of_rooms]]*fact_bookings[[#This Row],[LOS]]</f>
        <v>14</v>
      </c>
    </row>
    <row r="1558" spans="1:20" x14ac:dyDescent="0.2">
      <c r="A1558" t="s">
        <v>3283</v>
      </c>
      <c r="B1558" t="s">
        <v>3284</v>
      </c>
      <c r="C1558" s="1">
        <v>45443</v>
      </c>
      <c r="D1558" s="1">
        <v>45455</v>
      </c>
      <c r="E1558" s="1">
        <v>45463</v>
      </c>
      <c r="F1558" t="s">
        <v>114</v>
      </c>
      <c r="G1558" t="s">
        <v>171</v>
      </c>
      <c r="H1558" t="s">
        <v>203</v>
      </c>
      <c r="I1558" t="s">
        <v>91</v>
      </c>
      <c r="J1558" t="s">
        <v>134</v>
      </c>
      <c r="K1558">
        <v>19200</v>
      </c>
      <c r="L1558">
        <v>2</v>
      </c>
      <c r="M1558">
        <v>2</v>
      </c>
      <c r="N1558">
        <v>2</v>
      </c>
      <c r="O1558">
        <f>fact_bookings[[#This Row],[adults_count]]+fact_bookings[[#This Row],[children_count]]</f>
        <v>4</v>
      </c>
      <c r="P1558">
        <f>fact_bookings[[#This Row],[check_out_date]]-fact_bookings[[#This Row],[check_in_date]]</f>
        <v>8</v>
      </c>
      <c r="Q1558">
        <f>ABS(fact_bookings[[#This Row],[check_in_date]]-fact_bookings[[#This Row],[booking_date]])</f>
        <v>12</v>
      </c>
      <c r="R1558" s="10">
        <v>3264</v>
      </c>
      <c r="S1558">
        <f>fact_bookings[[#This Row],[total_room_revenue]]-fact_bookings[[#This Row],[commission_cost]]</f>
        <v>15936</v>
      </c>
      <c r="T1558" s="10">
        <f>fact_bookings[[#This Row],[number_of_rooms]]*fact_bookings[[#This Row],[LOS]]</f>
        <v>16</v>
      </c>
    </row>
    <row r="1559" spans="1:20" x14ac:dyDescent="0.2">
      <c r="A1559" t="s">
        <v>3285</v>
      </c>
      <c r="B1559" t="s">
        <v>3286</v>
      </c>
      <c r="C1559" s="1">
        <v>45410</v>
      </c>
      <c r="D1559" s="1">
        <v>45436</v>
      </c>
      <c r="E1559" s="1">
        <v>45441</v>
      </c>
      <c r="F1559" t="s">
        <v>113</v>
      </c>
      <c r="G1559" t="s">
        <v>178</v>
      </c>
      <c r="H1559" t="s">
        <v>203</v>
      </c>
      <c r="I1559" t="s">
        <v>91</v>
      </c>
      <c r="J1559" t="s">
        <v>158</v>
      </c>
      <c r="K1559">
        <v>5250</v>
      </c>
      <c r="L1559">
        <v>3</v>
      </c>
      <c r="M1559">
        <v>3</v>
      </c>
      <c r="N1559">
        <v>1</v>
      </c>
      <c r="O1559">
        <f>fact_bookings[[#This Row],[adults_count]]+fact_bookings[[#This Row],[children_count]]</f>
        <v>4</v>
      </c>
      <c r="P1559">
        <f>fact_bookings[[#This Row],[check_out_date]]-fact_bookings[[#This Row],[check_in_date]]</f>
        <v>5</v>
      </c>
      <c r="Q1559">
        <f>ABS(fact_bookings[[#This Row],[check_in_date]]-fact_bookings[[#This Row],[booking_date]])</f>
        <v>26</v>
      </c>
      <c r="R1559" s="10">
        <v>892.5</v>
      </c>
      <c r="S1559">
        <f>fact_bookings[[#This Row],[total_room_revenue]]-fact_bookings[[#This Row],[commission_cost]]</f>
        <v>4357.5</v>
      </c>
      <c r="T1559" s="10">
        <f>fact_bookings[[#This Row],[number_of_rooms]]*fact_bookings[[#This Row],[LOS]]</f>
        <v>15</v>
      </c>
    </row>
    <row r="1560" spans="1:20" x14ac:dyDescent="0.2">
      <c r="A1560" t="s">
        <v>3287</v>
      </c>
      <c r="B1560" t="s">
        <v>3288</v>
      </c>
      <c r="C1560" s="1">
        <v>45460</v>
      </c>
      <c r="D1560" s="1">
        <v>45463</v>
      </c>
      <c r="E1560" s="1">
        <v>45469</v>
      </c>
      <c r="F1560" t="s">
        <v>113</v>
      </c>
      <c r="G1560" t="s">
        <v>178</v>
      </c>
      <c r="H1560" t="s">
        <v>165</v>
      </c>
      <c r="I1560" t="s">
        <v>93</v>
      </c>
      <c r="J1560" t="s">
        <v>158</v>
      </c>
      <c r="K1560">
        <v>4200</v>
      </c>
      <c r="L1560">
        <v>2</v>
      </c>
      <c r="M1560">
        <v>4</v>
      </c>
      <c r="N1560">
        <v>3</v>
      </c>
      <c r="O1560">
        <f>fact_bookings[[#This Row],[adults_count]]+fact_bookings[[#This Row],[children_count]]</f>
        <v>7</v>
      </c>
      <c r="P1560">
        <f>fact_bookings[[#This Row],[check_out_date]]-fact_bookings[[#This Row],[check_in_date]]</f>
        <v>6</v>
      </c>
      <c r="Q1560">
        <f>ABS(fact_bookings[[#This Row],[check_in_date]]-fact_bookings[[#This Row],[booking_date]])</f>
        <v>3</v>
      </c>
      <c r="R1560" s="10">
        <v>840</v>
      </c>
      <c r="S1560">
        <f>fact_bookings[[#This Row],[total_room_revenue]]-fact_bookings[[#This Row],[commission_cost]]</f>
        <v>3360</v>
      </c>
      <c r="T1560" s="10">
        <f>fact_bookings[[#This Row],[number_of_rooms]]*fact_bookings[[#This Row],[LOS]]</f>
        <v>12</v>
      </c>
    </row>
    <row r="1561" spans="1:20" x14ac:dyDescent="0.2">
      <c r="A1561" t="s">
        <v>3289</v>
      </c>
      <c r="B1561" t="s">
        <v>3290</v>
      </c>
      <c r="C1561" s="1">
        <v>45463</v>
      </c>
      <c r="D1561" s="1">
        <v>45480</v>
      </c>
      <c r="E1561" s="1">
        <v>45482</v>
      </c>
      <c r="F1561" t="s">
        <v>110</v>
      </c>
      <c r="G1561" t="s">
        <v>178</v>
      </c>
      <c r="H1561" t="s">
        <v>157</v>
      </c>
      <c r="I1561" t="s">
        <v>93</v>
      </c>
      <c r="J1561" t="s">
        <v>133</v>
      </c>
      <c r="K1561">
        <v>0</v>
      </c>
      <c r="L1561">
        <v>7</v>
      </c>
      <c r="M1561">
        <v>0</v>
      </c>
      <c r="N1561">
        <v>0</v>
      </c>
      <c r="O1561">
        <f>fact_bookings[[#This Row],[adults_count]]+fact_bookings[[#This Row],[children_count]]</f>
        <v>0</v>
      </c>
      <c r="P1561">
        <f>fact_bookings[[#This Row],[check_out_date]]-fact_bookings[[#This Row],[check_in_date]]</f>
        <v>2</v>
      </c>
      <c r="Q1561">
        <f>ABS(fact_bookings[[#This Row],[check_in_date]]-fact_bookings[[#This Row],[booking_date]])</f>
        <v>17</v>
      </c>
      <c r="R1561" s="10">
        <v>0</v>
      </c>
      <c r="S1561">
        <f>fact_bookings[[#This Row],[total_room_revenue]]-fact_bookings[[#This Row],[commission_cost]]</f>
        <v>0</v>
      </c>
      <c r="T1561" s="10">
        <f>fact_bookings[[#This Row],[number_of_rooms]]*fact_bookings[[#This Row],[LOS]]</f>
        <v>14</v>
      </c>
    </row>
    <row r="1562" spans="1:20" x14ac:dyDescent="0.2">
      <c r="A1562" t="s">
        <v>3291</v>
      </c>
      <c r="B1562" t="s">
        <v>3292</v>
      </c>
      <c r="C1562" s="1">
        <v>45404</v>
      </c>
      <c r="D1562" s="1">
        <v>45411</v>
      </c>
      <c r="E1562" s="1">
        <v>45413</v>
      </c>
      <c r="F1562" t="s">
        <v>113</v>
      </c>
      <c r="G1562" t="s">
        <v>185</v>
      </c>
      <c r="H1562" t="s">
        <v>172</v>
      </c>
      <c r="I1562" t="s">
        <v>92</v>
      </c>
      <c r="J1562" t="s">
        <v>158</v>
      </c>
      <c r="K1562">
        <v>2100</v>
      </c>
      <c r="L1562">
        <v>3</v>
      </c>
      <c r="M1562">
        <v>6</v>
      </c>
      <c r="N1562">
        <v>2</v>
      </c>
      <c r="O1562">
        <f>fact_bookings[[#This Row],[adults_count]]+fact_bookings[[#This Row],[children_count]]</f>
        <v>8</v>
      </c>
      <c r="P1562">
        <f>fact_bookings[[#This Row],[check_out_date]]-fact_bookings[[#This Row],[check_in_date]]</f>
        <v>2</v>
      </c>
      <c r="Q1562">
        <f>ABS(fact_bookings[[#This Row],[check_in_date]]-fact_bookings[[#This Row],[booking_date]])</f>
        <v>7</v>
      </c>
      <c r="R1562" s="10">
        <v>0</v>
      </c>
      <c r="S1562">
        <f>fact_bookings[[#This Row],[total_room_revenue]]-fact_bookings[[#This Row],[commission_cost]]</f>
        <v>2100</v>
      </c>
      <c r="T1562" s="10">
        <f>fact_bookings[[#This Row],[number_of_rooms]]*fact_bookings[[#This Row],[LOS]]</f>
        <v>6</v>
      </c>
    </row>
    <row r="1563" spans="1:20" x14ac:dyDescent="0.2">
      <c r="A1563" t="s">
        <v>3293</v>
      </c>
      <c r="B1563" t="s">
        <v>3294</v>
      </c>
      <c r="C1563" s="1">
        <v>45457</v>
      </c>
      <c r="D1563" s="1">
        <v>45465</v>
      </c>
      <c r="E1563" s="1">
        <v>45479</v>
      </c>
      <c r="F1563" t="s">
        <v>113</v>
      </c>
      <c r="G1563" t="s">
        <v>178</v>
      </c>
      <c r="H1563" t="s">
        <v>161</v>
      </c>
      <c r="I1563" t="s">
        <v>93</v>
      </c>
      <c r="J1563" t="s">
        <v>173</v>
      </c>
      <c r="K1563">
        <v>4900</v>
      </c>
      <c r="L1563">
        <v>1</v>
      </c>
      <c r="M1563">
        <v>2</v>
      </c>
      <c r="N1563">
        <v>2</v>
      </c>
      <c r="O1563">
        <f>fact_bookings[[#This Row],[adults_count]]+fact_bookings[[#This Row],[children_count]]</f>
        <v>4</v>
      </c>
      <c r="P1563">
        <f>fact_bookings[[#This Row],[check_out_date]]-fact_bookings[[#This Row],[check_in_date]]</f>
        <v>14</v>
      </c>
      <c r="Q1563">
        <f>ABS(fact_bookings[[#This Row],[check_in_date]]-fact_bookings[[#This Row],[booking_date]])</f>
        <v>8</v>
      </c>
      <c r="R1563" s="10">
        <v>735</v>
      </c>
      <c r="S1563">
        <f>fact_bookings[[#This Row],[total_room_revenue]]-fact_bookings[[#This Row],[commission_cost]]</f>
        <v>4165</v>
      </c>
      <c r="T1563" s="10">
        <f>fact_bookings[[#This Row],[number_of_rooms]]*fact_bookings[[#This Row],[LOS]]</f>
        <v>14</v>
      </c>
    </row>
    <row r="1564" spans="1:20" x14ac:dyDescent="0.2">
      <c r="A1564" t="s">
        <v>3295</v>
      </c>
      <c r="B1564" t="s">
        <v>3296</v>
      </c>
      <c r="C1564" s="1">
        <v>45408</v>
      </c>
      <c r="D1564" s="1">
        <v>45494</v>
      </c>
      <c r="E1564" s="1">
        <v>45497</v>
      </c>
      <c r="F1564" t="s">
        <v>111</v>
      </c>
      <c r="G1564" t="s">
        <v>178</v>
      </c>
      <c r="H1564" t="s">
        <v>179</v>
      </c>
      <c r="I1564" t="s">
        <v>89</v>
      </c>
      <c r="J1564" t="s">
        <v>158</v>
      </c>
      <c r="K1564">
        <v>3300</v>
      </c>
      <c r="L1564">
        <v>1</v>
      </c>
      <c r="M1564">
        <v>1</v>
      </c>
      <c r="N1564">
        <v>0</v>
      </c>
      <c r="O1564">
        <f>fact_bookings[[#This Row],[adults_count]]+fact_bookings[[#This Row],[children_count]]</f>
        <v>1</v>
      </c>
      <c r="P1564">
        <f>fact_bookings[[#This Row],[check_out_date]]-fact_bookings[[#This Row],[check_in_date]]</f>
        <v>3</v>
      </c>
      <c r="Q1564">
        <f>ABS(fact_bookings[[#This Row],[check_in_date]]-fact_bookings[[#This Row],[booking_date]])</f>
        <v>86</v>
      </c>
      <c r="R1564" s="10">
        <v>165</v>
      </c>
      <c r="S1564">
        <f>fact_bookings[[#This Row],[total_room_revenue]]-fact_bookings[[#This Row],[commission_cost]]</f>
        <v>3135</v>
      </c>
      <c r="T1564" s="10">
        <f>fact_bookings[[#This Row],[number_of_rooms]]*fact_bookings[[#This Row],[LOS]]</f>
        <v>3</v>
      </c>
    </row>
    <row r="1565" spans="1:20" x14ac:dyDescent="0.2">
      <c r="A1565" t="s">
        <v>3297</v>
      </c>
      <c r="B1565" t="s">
        <v>3298</v>
      </c>
      <c r="C1565" s="1">
        <v>45456</v>
      </c>
      <c r="D1565" s="1">
        <v>45480</v>
      </c>
      <c r="E1565" s="1">
        <v>45494</v>
      </c>
      <c r="F1565" t="s">
        <v>111</v>
      </c>
      <c r="G1565" t="s">
        <v>190</v>
      </c>
      <c r="H1565" t="s">
        <v>165</v>
      </c>
      <c r="I1565" t="s">
        <v>91</v>
      </c>
      <c r="J1565" t="s">
        <v>158</v>
      </c>
      <c r="K1565">
        <v>30800</v>
      </c>
      <c r="L1565">
        <v>2</v>
      </c>
      <c r="M1565">
        <v>4</v>
      </c>
      <c r="N1565">
        <v>2</v>
      </c>
      <c r="O1565">
        <f>fact_bookings[[#This Row],[adults_count]]+fact_bookings[[#This Row],[children_count]]</f>
        <v>6</v>
      </c>
      <c r="P1565">
        <f>fact_bookings[[#This Row],[check_out_date]]-fact_bookings[[#This Row],[check_in_date]]</f>
        <v>14</v>
      </c>
      <c r="Q1565">
        <f>ABS(fact_bookings[[#This Row],[check_in_date]]-fact_bookings[[#This Row],[booking_date]])</f>
        <v>24</v>
      </c>
      <c r="R1565" s="10">
        <v>6160</v>
      </c>
      <c r="S1565">
        <f>fact_bookings[[#This Row],[total_room_revenue]]-fact_bookings[[#This Row],[commission_cost]]</f>
        <v>24640</v>
      </c>
      <c r="T1565" s="10">
        <f>fact_bookings[[#This Row],[number_of_rooms]]*fact_bookings[[#This Row],[LOS]]</f>
        <v>28</v>
      </c>
    </row>
    <row r="1566" spans="1:20" x14ac:dyDescent="0.2">
      <c r="A1566" t="s">
        <v>3299</v>
      </c>
      <c r="B1566" t="s">
        <v>3300</v>
      </c>
      <c r="C1566" s="1">
        <v>45469</v>
      </c>
      <c r="D1566" s="1">
        <v>45520</v>
      </c>
      <c r="E1566" s="1">
        <v>45522</v>
      </c>
      <c r="F1566" t="s">
        <v>110</v>
      </c>
      <c r="G1566" t="s">
        <v>190</v>
      </c>
      <c r="H1566" t="s">
        <v>203</v>
      </c>
      <c r="I1566" t="s">
        <v>90</v>
      </c>
      <c r="J1566" t="s">
        <v>158</v>
      </c>
      <c r="K1566">
        <v>1100</v>
      </c>
      <c r="L1566">
        <v>1</v>
      </c>
      <c r="M1566">
        <v>2</v>
      </c>
      <c r="N1566">
        <v>0</v>
      </c>
      <c r="O1566">
        <f>fact_bookings[[#This Row],[adults_count]]+fact_bookings[[#This Row],[children_count]]</f>
        <v>2</v>
      </c>
      <c r="P1566">
        <f>fact_bookings[[#This Row],[check_out_date]]-fact_bookings[[#This Row],[check_in_date]]</f>
        <v>2</v>
      </c>
      <c r="Q1566">
        <f>ABS(fact_bookings[[#This Row],[check_in_date]]-fact_bookings[[#This Row],[booking_date]])</f>
        <v>51</v>
      </c>
      <c r="R1566" s="10">
        <v>187</v>
      </c>
      <c r="S1566">
        <f>fact_bookings[[#This Row],[total_room_revenue]]-fact_bookings[[#This Row],[commission_cost]]</f>
        <v>913</v>
      </c>
      <c r="T1566" s="10">
        <f>fact_bookings[[#This Row],[number_of_rooms]]*fact_bookings[[#This Row],[LOS]]</f>
        <v>2</v>
      </c>
    </row>
    <row r="1567" spans="1:20" x14ac:dyDescent="0.2">
      <c r="A1567" t="s">
        <v>3301</v>
      </c>
      <c r="B1567" t="s">
        <v>3302</v>
      </c>
      <c r="C1567" s="1">
        <v>45468</v>
      </c>
      <c r="D1567" s="1">
        <v>45558</v>
      </c>
      <c r="E1567" s="1">
        <v>45562</v>
      </c>
      <c r="F1567" t="s">
        <v>110</v>
      </c>
      <c r="G1567" t="s">
        <v>156</v>
      </c>
      <c r="H1567" t="s">
        <v>179</v>
      </c>
      <c r="I1567" t="s">
        <v>92</v>
      </c>
      <c r="J1567" t="s">
        <v>158</v>
      </c>
      <c r="K1567">
        <v>4400</v>
      </c>
      <c r="L1567">
        <v>2</v>
      </c>
      <c r="M1567">
        <v>6</v>
      </c>
      <c r="N1567">
        <v>0</v>
      </c>
      <c r="O1567">
        <f>fact_bookings[[#This Row],[adults_count]]+fact_bookings[[#This Row],[children_count]]</f>
        <v>6</v>
      </c>
      <c r="P1567">
        <f>fact_bookings[[#This Row],[check_out_date]]-fact_bookings[[#This Row],[check_in_date]]</f>
        <v>4</v>
      </c>
      <c r="Q1567">
        <f>ABS(fact_bookings[[#This Row],[check_in_date]]-fact_bookings[[#This Row],[booking_date]])</f>
        <v>90</v>
      </c>
      <c r="R1567" s="10">
        <v>220</v>
      </c>
      <c r="S1567">
        <f>fact_bookings[[#This Row],[total_room_revenue]]-fact_bookings[[#This Row],[commission_cost]]</f>
        <v>4180</v>
      </c>
      <c r="T1567" s="10">
        <f>fact_bookings[[#This Row],[number_of_rooms]]*fact_bookings[[#This Row],[LOS]]</f>
        <v>8</v>
      </c>
    </row>
    <row r="1568" spans="1:20" x14ac:dyDescent="0.2">
      <c r="A1568" t="s">
        <v>3303</v>
      </c>
      <c r="B1568" t="s">
        <v>3304</v>
      </c>
      <c r="C1568" s="1">
        <v>45418</v>
      </c>
      <c r="D1568" s="1">
        <v>45491</v>
      </c>
      <c r="E1568" s="1">
        <v>45493</v>
      </c>
      <c r="F1568" t="s">
        <v>114</v>
      </c>
      <c r="G1568" t="s">
        <v>190</v>
      </c>
      <c r="H1568" t="s">
        <v>157</v>
      </c>
      <c r="I1568" t="s">
        <v>90</v>
      </c>
      <c r="J1568" t="s">
        <v>158</v>
      </c>
      <c r="K1568">
        <v>4800</v>
      </c>
      <c r="L1568">
        <v>2</v>
      </c>
      <c r="M1568">
        <v>6</v>
      </c>
      <c r="N1568">
        <v>3</v>
      </c>
      <c r="O1568">
        <f>fact_bookings[[#This Row],[adults_count]]+fact_bookings[[#This Row],[children_count]]</f>
        <v>9</v>
      </c>
      <c r="P1568">
        <f>fact_bookings[[#This Row],[check_out_date]]-fact_bookings[[#This Row],[check_in_date]]</f>
        <v>2</v>
      </c>
      <c r="Q1568">
        <f>ABS(fact_bookings[[#This Row],[check_in_date]]-fact_bookings[[#This Row],[booking_date]])</f>
        <v>73</v>
      </c>
      <c r="R1568" s="10">
        <v>0</v>
      </c>
      <c r="S1568">
        <f>fact_bookings[[#This Row],[total_room_revenue]]-fact_bookings[[#This Row],[commission_cost]]</f>
        <v>4800</v>
      </c>
      <c r="T1568" s="10">
        <f>fact_bookings[[#This Row],[number_of_rooms]]*fact_bookings[[#This Row],[LOS]]</f>
        <v>4</v>
      </c>
    </row>
    <row r="1569" spans="1:20" x14ac:dyDescent="0.2">
      <c r="A1569" t="s">
        <v>3305</v>
      </c>
      <c r="B1569" t="s">
        <v>3306</v>
      </c>
      <c r="C1569" s="1">
        <v>45415</v>
      </c>
      <c r="D1569" s="1">
        <v>45504</v>
      </c>
      <c r="E1569" s="1">
        <v>45517</v>
      </c>
      <c r="F1569" t="s">
        <v>110</v>
      </c>
      <c r="G1569" t="s">
        <v>190</v>
      </c>
      <c r="H1569" t="s">
        <v>182</v>
      </c>
      <c r="I1569" t="s">
        <v>90</v>
      </c>
      <c r="J1569" t="s">
        <v>173</v>
      </c>
      <c r="K1569">
        <v>7150</v>
      </c>
      <c r="L1569">
        <v>1</v>
      </c>
      <c r="M1569">
        <v>2</v>
      </c>
      <c r="N1569">
        <v>0</v>
      </c>
      <c r="O1569">
        <f>fact_bookings[[#This Row],[adults_count]]+fact_bookings[[#This Row],[children_count]]</f>
        <v>2</v>
      </c>
      <c r="P1569">
        <f>fact_bookings[[#This Row],[check_out_date]]-fact_bookings[[#This Row],[check_in_date]]</f>
        <v>13</v>
      </c>
      <c r="Q1569">
        <f>ABS(fact_bookings[[#This Row],[check_in_date]]-fact_bookings[[#This Row],[booking_date]])</f>
        <v>89</v>
      </c>
      <c r="R1569" s="10">
        <v>0</v>
      </c>
      <c r="S1569">
        <f>fact_bookings[[#This Row],[total_room_revenue]]-fact_bookings[[#This Row],[commission_cost]]</f>
        <v>7150</v>
      </c>
      <c r="T1569" s="10">
        <f>fact_bookings[[#This Row],[number_of_rooms]]*fact_bookings[[#This Row],[LOS]]</f>
        <v>13</v>
      </c>
    </row>
    <row r="1570" spans="1:20" x14ac:dyDescent="0.2">
      <c r="A1570" t="s">
        <v>3307</v>
      </c>
      <c r="B1570" t="s">
        <v>3308</v>
      </c>
      <c r="C1570" s="1">
        <v>45415</v>
      </c>
      <c r="D1570" s="1">
        <v>45473</v>
      </c>
      <c r="E1570" s="1">
        <v>45483</v>
      </c>
      <c r="F1570" t="s">
        <v>113</v>
      </c>
      <c r="G1570" t="s">
        <v>185</v>
      </c>
      <c r="H1570" t="s">
        <v>228</v>
      </c>
      <c r="I1570" t="s">
        <v>91</v>
      </c>
      <c r="J1570" t="s">
        <v>158</v>
      </c>
      <c r="K1570">
        <v>7000</v>
      </c>
      <c r="L1570">
        <v>2</v>
      </c>
      <c r="M1570">
        <v>4</v>
      </c>
      <c r="N1570">
        <v>3</v>
      </c>
      <c r="O1570">
        <f>fact_bookings[[#This Row],[adults_count]]+fact_bookings[[#This Row],[children_count]]</f>
        <v>7</v>
      </c>
      <c r="P1570">
        <f>fact_bookings[[#This Row],[check_out_date]]-fact_bookings[[#This Row],[check_in_date]]</f>
        <v>10</v>
      </c>
      <c r="Q1570">
        <f>ABS(fact_bookings[[#This Row],[check_in_date]]-fact_bookings[[#This Row],[booking_date]])</f>
        <v>58</v>
      </c>
      <c r="R1570" s="10">
        <v>700</v>
      </c>
      <c r="S1570">
        <f>fact_bookings[[#This Row],[total_room_revenue]]-fact_bookings[[#This Row],[commission_cost]]</f>
        <v>6300</v>
      </c>
      <c r="T1570" s="10">
        <f>fact_bookings[[#This Row],[number_of_rooms]]*fact_bookings[[#This Row],[LOS]]</f>
        <v>20</v>
      </c>
    </row>
    <row r="1571" spans="1:20" x14ac:dyDescent="0.2">
      <c r="A1571" t="s">
        <v>3309</v>
      </c>
      <c r="B1571" t="s">
        <v>3310</v>
      </c>
      <c r="C1571" s="1">
        <v>45423</v>
      </c>
      <c r="D1571" s="1">
        <v>45456</v>
      </c>
      <c r="E1571" s="1">
        <v>45465</v>
      </c>
      <c r="F1571" t="s">
        <v>113</v>
      </c>
      <c r="G1571" t="s">
        <v>178</v>
      </c>
      <c r="H1571" t="s">
        <v>179</v>
      </c>
      <c r="I1571" t="s">
        <v>92</v>
      </c>
      <c r="J1571" t="s">
        <v>158</v>
      </c>
      <c r="K1571">
        <v>6300</v>
      </c>
      <c r="L1571">
        <v>2</v>
      </c>
      <c r="M1571">
        <v>4</v>
      </c>
      <c r="N1571">
        <v>3</v>
      </c>
      <c r="O1571">
        <f>fact_bookings[[#This Row],[adults_count]]+fact_bookings[[#This Row],[children_count]]</f>
        <v>7</v>
      </c>
      <c r="P1571">
        <f>fact_bookings[[#This Row],[check_out_date]]-fact_bookings[[#This Row],[check_in_date]]</f>
        <v>9</v>
      </c>
      <c r="Q1571">
        <f>ABS(fact_bookings[[#This Row],[check_in_date]]-fact_bookings[[#This Row],[booking_date]])</f>
        <v>33</v>
      </c>
      <c r="R1571" s="10">
        <v>315</v>
      </c>
      <c r="S1571">
        <f>fact_bookings[[#This Row],[total_room_revenue]]-fact_bookings[[#This Row],[commission_cost]]</f>
        <v>5985</v>
      </c>
      <c r="T1571" s="10">
        <f>fact_bookings[[#This Row],[number_of_rooms]]*fact_bookings[[#This Row],[LOS]]</f>
        <v>18</v>
      </c>
    </row>
    <row r="1572" spans="1:20" x14ac:dyDescent="0.2">
      <c r="A1572" t="s">
        <v>3311</v>
      </c>
      <c r="B1572" t="s">
        <v>3312</v>
      </c>
      <c r="C1572" s="1">
        <v>45470</v>
      </c>
      <c r="D1572" s="1">
        <v>45506</v>
      </c>
      <c r="E1572" s="1">
        <v>45509</v>
      </c>
      <c r="F1572" t="s">
        <v>113</v>
      </c>
      <c r="G1572" t="s">
        <v>156</v>
      </c>
      <c r="H1572" t="s">
        <v>182</v>
      </c>
      <c r="I1572" t="s">
        <v>90</v>
      </c>
      <c r="J1572" t="s">
        <v>158</v>
      </c>
      <c r="K1572">
        <v>2100</v>
      </c>
      <c r="L1572">
        <v>2</v>
      </c>
      <c r="M1572">
        <v>4</v>
      </c>
      <c r="N1572">
        <v>2</v>
      </c>
      <c r="O1572">
        <f>fact_bookings[[#This Row],[adults_count]]+fact_bookings[[#This Row],[children_count]]</f>
        <v>6</v>
      </c>
      <c r="P1572">
        <f>fact_bookings[[#This Row],[check_out_date]]-fact_bookings[[#This Row],[check_in_date]]</f>
        <v>3</v>
      </c>
      <c r="Q1572">
        <f>ABS(fact_bookings[[#This Row],[check_in_date]]-fact_bookings[[#This Row],[booking_date]])</f>
        <v>36</v>
      </c>
      <c r="R1572" s="10">
        <v>0</v>
      </c>
      <c r="S1572">
        <f>fact_bookings[[#This Row],[total_room_revenue]]-fact_bookings[[#This Row],[commission_cost]]</f>
        <v>2100</v>
      </c>
      <c r="T1572" s="10">
        <f>fact_bookings[[#This Row],[number_of_rooms]]*fact_bookings[[#This Row],[LOS]]</f>
        <v>6</v>
      </c>
    </row>
    <row r="1573" spans="1:20" x14ac:dyDescent="0.2">
      <c r="A1573" t="s">
        <v>3313</v>
      </c>
      <c r="B1573" t="s">
        <v>3314</v>
      </c>
      <c r="C1573" s="1">
        <v>45458</v>
      </c>
      <c r="D1573" s="1">
        <v>45507</v>
      </c>
      <c r="E1573" s="1">
        <v>45518</v>
      </c>
      <c r="F1573" t="s">
        <v>113</v>
      </c>
      <c r="G1573" t="s">
        <v>190</v>
      </c>
      <c r="H1573" t="s">
        <v>179</v>
      </c>
      <c r="I1573" t="s">
        <v>93</v>
      </c>
      <c r="J1573" t="s">
        <v>158</v>
      </c>
      <c r="K1573">
        <v>3850</v>
      </c>
      <c r="L1573">
        <v>1</v>
      </c>
      <c r="M1573">
        <v>2</v>
      </c>
      <c r="N1573">
        <v>2</v>
      </c>
      <c r="O1573">
        <f>fact_bookings[[#This Row],[adults_count]]+fact_bookings[[#This Row],[children_count]]</f>
        <v>4</v>
      </c>
      <c r="P1573">
        <f>fact_bookings[[#This Row],[check_out_date]]-fact_bookings[[#This Row],[check_in_date]]</f>
        <v>11</v>
      </c>
      <c r="Q1573">
        <f>ABS(fact_bookings[[#This Row],[check_in_date]]-fact_bookings[[#This Row],[booking_date]])</f>
        <v>49</v>
      </c>
      <c r="R1573" s="10">
        <v>192.5</v>
      </c>
      <c r="S1573">
        <f>fact_bookings[[#This Row],[total_room_revenue]]-fact_bookings[[#This Row],[commission_cost]]</f>
        <v>3657.5</v>
      </c>
      <c r="T1573" s="10">
        <f>fact_bookings[[#This Row],[number_of_rooms]]*fact_bookings[[#This Row],[LOS]]</f>
        <v>11</v>
      </c>
    </row>
    <row r="1574" spans="1:20" x14ac:dyDescent="0.2">
      <c r="A1574" t="s">
        <v>3315</v>
      </c>
      <c r="B1574" t="s">
        <v>3316</v>
      </c>
      <c r="C1574" s="1">
        <v>45456</v>
      </c>
      <c r="D1574" s="1">
        <v>45520</v>
      </c>
      <c r="E1574" s="1">
        <v>45526</v>
      </c>
      <c r="F1574" t="s">
        <v>112</v>
      </c>
      <c r="G1574" t="s">
        <v>156</v>
      </c>
      <c r="H1574" t="s">
        <v>157</v>
      </c>
      <c r="I1574" t="s">
        <v>92</v>
      </c>
      <c r="J1574" t="s">
        <v>158</v>
      </c>
      <c r="K1574">
        <v>9600</v>
      </c>
      <c r="L1574">
        <v>2</v>
      </c>
      <c r="M1574">
        <v>6</v>
      </c>
      <c r="N1574">
        <v>1</v>
      </c>
      <c r="O1574">
        <f>fact_bookings[[#This Row],[adults_count]]+fact_bookings[[#This Row],[children_count]]</f>
        <v>7</v>
      </c>
      <c r="P1574">
        <f>fact_bookings[[#This Row],[check_out_date]]-fact_bookings[[#This Row],[check_in_date]]</f>
        <v>6</v>
      </c>
      <c r="Q1574">
        <f>ABS(fact_bookings[[#This Row],[check_in_date]]-fact_bookings[[#This Row],[booking_date]])</f>
        <v>64</v>
      </c>
      <c r="R1574" s="10">
        <v>0</v>
      </c>
      <c r="S1574">
        <f>fact_bookings[[#This Row],[total_room_revenue]]-fact_bookings[[#This Row],[commission_cost]]</f>
        <v>9600</v>
      </c>
      <c r="T1574" s="10">
        <f>fact_bookings[[#This Row],[number_of_rooms]]*fact_bookings[[#This Row],[LOS]]</f>
        <v>12</v>
      </c>
    </row>
    <row r="1575" spans="1:20" x14ac:dyDescent="0.2">
      <c r="A1575" t="s">
        <v>3317</v>
      </c>
      <c r="B1575" t="s">
        <v>3318</v>
      </c>
      <c r="C1575" s="1">
        <v>45449</v>
      </c>
      <c r="D1575" s="1">
        <v>45521</v>
      </c>
      <c r="E1575" s="1">
        <v>45532</v>
      </c>
      <c r="F1575" t="s">
        <v>113</v>
      </c>
      <c r="G1575" t="s">
        <v>190</v>
      </c>
      <c r="H1575" t="s">
        <v>179</v>
      </c>
      <c r="I1575" t="s">
        <v>91</v>
      </c>
      <c r="J1575" t="s">
        <v>133</v>
      </c>
      <c r="K1575">
        <v>0</v>
      </c>
      <c r="L1575">
        <v>8</v>
      </c>
      <c r="M1575">
        <v>0</v>
      </c>
      <c r="N1575">
        <v>0</v>
      </c>
      <c r="O1575">
        <f>fact_bookings[[#This Row],[adults_count]]+fact_bookings[[#This Row],[children_count]]</f>
        <v>0</v>
      </c>
      <c r="P1575">
        <f>fact_bookings[[#This Row],[check_out_date]]-fact_bookings[[#This Row],[check_in_date]]</f>
        <v>11</v>
      </c>
      <c r="Q1575">
        <f>ABS(fact_bookings[[#This Row],[check_in_date]]-fact_bookings[[#This Row],[booking_date]])</f>
        <v>72</v>
      </c>
      <c r="R1575" s="10">
        <v>0</v>
      </c>
      <c r="S1575">
        <f>fact_bookings[[#This Row],[total_room_revenue]]-fact_bookings[[#This Row],[commission_cost]]</f>
        <v>0</v>
      </c>
      <c r="T1575" s="10">
        <f>fact_bookings[[#This Row],[number_of_rooms]]*fact_bookings[[#This Row],[LOS]]</f>
        <v>88</v>
      </c>
    </row>
    <row r="1576" spans="1:20" x14ac:dyDescent="0.2">
      <c r="A1576" t="s">
        <v>3319</v>
      </c>
      <c r="B1576" t="s">
        <v>3320</v>
      </c>
      <c r="C1576" s="1">
        <v>45462</v>
      </c>
      <c r="D1576" s="1">
        <v>45479</v>
      </c>
      <c r="E1576" s="1">
        <v>45482</v>
      </c>
      <c r="F1576" t="s">
        <v>112</v>
      </c>
      <c r="G1576" t="s">
        <v>185</v>
      </c>
      <c r="H1576" t="s">
        <v>161</v>
      </c>
      <c r="I1576" t="s">
        <v>89</v>
      </c>
      <c r="J1576" t="s">
        <v>158</v>
      </c>
      <c r="K1576">
        <v>4800</v>
      </c>
      <c r="L1576">
        <v>2</v>
      </c>
      <c r="M1576">
        <v>4</v>
      </c>
      <c r="N1576">
        <v>1</v>
      </c>
      <c r="O1576">
        <f>fact_bookings[[#This Row],[adults_count]]+fact_bookings[[#This Row],[children_count]]</f>
        <v>5</v>
      </c>
      <c r="P1576">
        <f>fact_bookings[[#This Row],[check_out_date]]-fact_bookings[[#This Row],[check_in_date]]</f>
        <v>3</v>
      </c>
      <c r="Q1576">
        <f>ABS(fact_bookings[[#This Row],[check_in_date]]-fact_bookings[[#This Row],[booking_date]])</f>
        <v>17</v>
      </c>
      <c r="R1576" s="10">
        <v>720</v>
      </c>
      <c r="S1576">
        <f>fact_bookings[[#This Row],[total_room_revenue]]-fact_bookings[[#This Row],[commission_cost]]</f>
        <v>4080</v>
      </c>
      <c r="T1576" s="10">
        <f>fact_bookings[[#This Row],[number_of_rooms]]*fact_bookings[[#This Row],[LOS]]</f>
        <v>6</v>
      </c>
    </row>
    <row r="1577" spans="1:20" x14ac:dyDescent="0.2">
      <c r="A1577" t="s">
        <v>3321</v>
      </c>
      <c r="B1577" t="s">
        <v>3322</v>
      </c>
      <c r="C1577" s="1">
        <v>45426</v>
      </c>
      <c r="D1577" s="1">
        <v>45465</v>
      </c>
      <c r="E1577" s="1">
        <v>45469</v>
      </c>
      <c r="F1577" t="s">
        <v>110</v>
      </c>
      <c r="G1577" t="s">
        <v>190</v>
      </c>
      <c r="H1577" t="s">
        <v>182</v>
      </c>
      <c r="I1577" t="s">
        <v>90</v>
      </c>
      <c r="J1577" t="s">
        <v>173</v>
      </c>
      <c r="K1577">
        <v>2200</v>
      </c>
      <c r="L1577">
        <v>1</v>
      </c>
      <c r="M1577">
        <v>2</v>
      </c>
      <c r="N1577">
        <v>2</v>
      </c>
      <c r="O1577">
        <f>fact_bookings[[#This Row],[adults_count]]+fact_bookings[[#This Row],[children_count]]</f>
        <v>4</v>
      </c>
      <c r="P1577">
        <f>fact_bookings[[#This Row],[check_out_date]]-fact_bookings[[#This Row],[check_in_date]]</f>
        <v>4</v>
      </c>
      <c r="Q1577">
        <f>ABS(fact_bookings[[#This Row],[check_in_date]]-fact_bookings[[#This Row],[booking_date]])</f>
        <v>39</v>
      </c>
      <c r="R1577" s="10">
        <v>0</v>
      </c>
      <c r="S1577">
        <f>fact_bookings[[#This Row],[total_room_revenue]]-fact_bookings[[#This Row],[commission_cost]]</f>
        <v>2200</v>
      </c>
      <c r="T1577" s="10">
        <f>fact_bookings[[#This Row],[number_of_rooms]]*fact_bookings[[#This Row],[LOS]]</f>
        <v>4</v>
      </c>
    </row>
    <row r="1578" spans="1:20" x14ac:dyDescent="0.2">
      <c r="A1578" t="s">
        <v>3323</v>
      </c>
      <c r="B1578" t="s">
        <v>3324</v>
      </c>
      <c r="C1578" s="1">
        <v>45420</v>
      </c>
      <c r="D1578" s="1">
        <v>45499</v>
      </c>
      <c r="E1578" s="1">
        <v>45500</v>
      </c>
      <c r="F1578" t="s">
        <v>113</v>
      </c>
      <c r="G1578" t="s">
        <v>156</v>
      </c>
      <c r="H1578" t="s">
        <v>228</v>
      </c>
      <c r="I1578" t="s">
        <v>90</v>
      </c>
      <c r="J1578" t="s">
        <v>158</v>
      </c>
      <c r="K1578">
        <v>350</v>
      </c>
      <c r="L1578">
        <v>1</v>
      </c>
      <c r="M1578">
        <v>3</v>
      </c>
      <c r="N1578">
        <v>2</v>
      </c>
      <c r="O1578">
        <f>fact_bookings[[#This Row],[adults_count]]+fact_bookings[[#This Row],[children_count]]</f>
        <v>5</v>
      </c>
      <c r="P1578">
        <f>fact_bookings[[#This Row],[check_out_date]]-fact_bookings[[#This Row],[check_in_date]]</f>
        <v>1</v>
      </c>
      <c r="Q1578">
        <f>ABS(fact_bookings[[#This Row],[check_in_date]]-fact_bookings[[#This Row],[booking_date]])</f>
        <v>79</v>
      </c>
      <c r="R1578" s="10">
        <v>35</v>
      </c>
      <c r="S1578">
        <f>fact_bookings[[#This Row],[total_room_revenue]]-fact_bookings[[#This Row],[commission_cost]]</f>
        <v>315</v>
      </c>
      <c r="T1578" s="10">
        <f>fact_bookings[[#This Row],[number_of_rooms]]*fact_bookings[[#This Row],[LOS]]</f>
        <v>1</v>
      </c>
    </row>
    <row r="1579" spans="1:20" x14ac:dyDescent="0.2">
      <c r="A1579" t="s">
        <v>3325</v>
      </c>
      <c r="B1579" t="s">
        <v>3326</v>
      </c>
      <c r="C1579" s="1">
        <v>45402</v>
      </c>
      <c r="D1579" s="1">
        <v>45445</v>
      </c>
      <c r="E1579" s="1">
        <v>45452</v>
      </c>
      <c r="F1579" t="s">
        <v>110</v>
      </c>
      <c r="G1579" t="s">
        <v>164</v>
      </c>
      <c r="H1579" t="s">
        <v>157</v>
      </c>
      <c r="I1579" t="s">
        <v>89</v>
      </c>
      <c r="J1579" t="s">
        <v>158</v>
      </c>
      <c r="K1579">
        <v>7700</v>
      </c>
      <c r="L1579">
        <v>2</v>
      </c>
      <c r="M1579">
        <v>4</v>
      </c>
      <c r="N1579">
        <v>2</v>
      </c>
      <c r="O1579">
        <f>fact_bookings[[#This Row],[adults_count]]+fact_bookings[[#This Row],[children_count]]</f>
        <v>6</v>
      </c>
      <c r="P1579">
        <f>fact_bookings[[#This Row],[check_out_date]]-fact_bookings[[#This Row],[check_in_date]]</f>
        <v>7</v>
      </c>
      <c r="Q1579">
        <f>ABS(fact_bookings[[#This Row],[check_in_date]]-fact_bookings[[#This Row],[booking_date]])</f>
        <v>43</v>
      </c>
      <c r="R1579" s="10">
        <v>0</v>
      </c>
      <c r="S1579">
        <f>fact_bookings[[#This Row],[total_room_revenue]]-fact_bookings[[#This Row],[commission_cost]]</f>
        <v>7700</v>
      </c>
      <c r="T1579" s="10">
        <f>fact_bookings[[#This Row],[number_of_rooms]]*fact_bookings[[#This Row],[LOS]]</f>
        <v>14</v>
      </c>
    </row>
    <row r="1580" spans="1:20" x14ac:dyDescent="0.2">
      <c r="A1580" t="s">
        <v>3327</v>
      </c>
      <c r="B1580" t="s">
        <v>3328</v>
      </c>
      <c r="C1580" s="1">
        <v>45465</v>
      </c>
      <c r="D1580" s="1">
        <v>45489</v>
      </c>
      <c r="E1580" s="1">
        <v>45490</v>
      </c>
      <c r="F1580" t="s">
        <v>113</v>
      </c>
      <c r="G1580" t="s">
        <v>190</v>
      </c>
      <c r="H1580" t="s">
        <v>161</v>
      </c>
      <c r="I1580" t="s">
        <v>92</v>
      </c>
      <c r="J1580" t="s">
        <v>158</v>
      </c>
      <c r="K1580">
        <v>700</v>
      </c>
      <c r="L1580">
        <v>2</v>
      </c>
      <c r="M1580">
        <v>4</v>
      </c>
      <c r="N1580">
        <v>1</v>
      </c>
      <c r="O1580">
        <f>fact_bookings[[#This Row],[adults_count]]+fact_bookings[[#This Row],[children_count]]</f>
        <v>5</v>
      </c>
      <c r="P1580">
        <f>fact_bookings[[#This Row],[check_out_date]]-fact_bookings[[#This Row],[check_in_date]]</f>
        <v>1</v>
      </c>
      <c r="Q1580">
        <f>ABS(fact_bookings[[#This Row],[check_in_date]]-fact_bookings[[#This Row],[booking_date]])</f>
        <v>24</v>
      </c>
      <c r="R1580" s="10">
        <v>105</v>
      </c>
      <c r="S1580">
        <f>fact_bookings[[#This Row],[total_room_revenue]]-fact_bookings[[#This Row],[commission_cost]]</f>
        <v>595</v>
      </c>
      <c r="T1580" s="10">
        <f>fact_bookings[[#This Row],[number_of_rooms]]*fact_bookings[[#This Row],[LOS]]</f>
        <v>2</v>
      </c>
    </row>
    <row r="1581" spans="1:20" x14ac:dyDescent="0.2">
      <c r="A1581" t="s">
        <v>3329</v>
      </c>
      <c r="B1581" t="s">
        <v>3330</v>
      </c>
      <c r="C1581" s="1">
        <v>45394</v>
      </c>
      <c r="D1581" s="1">
        <v>45439</v>
      </c>
      <c r="E1581" s="1">
        <v>45451</v>
      </c>
      <c r="F1581" t="s">
        <v>113</v>
      </c>
      <c r="G1581" t="s">
        <v>178</v>
      </c>
      <c r="H1581" t="s">
        <v>172</v>
      </c>
      <c r="I1581" t="s">
        <v>91</v>
      </c>
      <c r="J1581" t="s">
        <v>173</v>
      </c>
      <c r="K1581">
        <v>4200</v>
      </c>
      <c r="L1581">
        <v>1</v>
      </c>
      <c r="M1581">
        <v>1</v>
      </c>
      <c r="N1581">
        <v>1</v>
      </c>
      <c r="O1581">
        <f>fact_bookings[[#This Row],[adults_count]]+fact_bookings[[#This Row],[children_count]]</f>
        <v>2</v>
      </c>
      <c r="P1581">
        <f>fact_bookings[[#This Row],[check_out_date]]-fact_bookings[[#This Row],[check_in_date]]</f>
        <v>12</v>
      </c>
      <c r="Q1581">
        <f>ABS(fact_bookings[[#This Row],[check_in_date]]-fact_bookings[[#This Row],[booking_date]])</f>
        <v>45</v>
      </c>
      <c r="R1581" s="10">
        <v>0</v>
      </c>
      <c r="S1581">
        <f>fact_bookings[[#This Row],[total_room_revenue]]-fact_bookings[[#This Row],[commission_cost]]</f>
        <v>4200</v>
      </c>
      <c r="T1581" s="10">
        <f>fact_bookings[[#This Row],[number_of_rooms]]*fact_bookings[[#This Row],[LOS]]</f>
        <v>12</v>
      </c>
    </row>
    <row r="1582" spans="1:20" x14ac:dyDescent="0.2">
      <c r="A1582" t="s">
        <v>3331</v>
      </c>
      <c r="B1582" t="s">
        <v>3332</v>
      </c>
      <c r="C1582" s="1">
        <v>45409</v>
      </c>
      <c r="D1582" s="1">
        <v>45429</v>
      </c>
      <c r="E1582" s="1">
        <v>45442</v>
      </c>
      <c r="F1582" t="s">
        <v>113</v>
      </c>
      <c r="G1582" t="s">
        <v>164</v>
      </c>
      <c r="H1582" t="s">
        <v>172</v>
      </c>
      <c r="I1582" t="s">
        <v>92</v>
      </c>
      <c r="J1582" t="s">
        <v>133</v>
      </c>
      <c r="K1582">
        <v>0</v>
      </c>
      <c r="L1582">
        <v>5</v>
      </c>
      <c r="M1582">
        <v>0</v>
      </c>
      <c r="N1582">
        <v>0</v>
      </c>
      <c r="O1582">
        <f>fact_bookings[[#This Row],[adults_count]]+fact_bookings[[#This Row],[children_count]]</f>
        <v>0</v>
      </c>
      <c r="P1582">
        <f>fact_bookings[[#This Row],[check_out_date]]-fact_bookings[[#This Row],[check_in_date]]</f>
        <v>13</v>
      </c>
      <c r="Q1582">
        <f>ABS(fact_bookings[[#This Row],[check_in_date]]-fact_bookings[[#This Row],[booking_date]])</f>
        <v>20</v>
      </c>
      <c r="R1582" s="10">
        <v>0</v>
      </c>
      <c r="S1582">
        <f>fact_bookings[[#This Row],[total_room_revenue]]-fact_bookings[[#This Row],[commission_cost]]</f>
        <v>0</v>
      </c>
      <c r="T1582" s="10">
        <f>fact_bookings[[#This Row],[number_of_rooms]]*fact_bookings[[#This Row],[LOS]]</f>
        <v>65</v>
      </c>
    </row>
    <row r="1583" spans="1:20" x14ac:dyDescent="0.2">
      <c r="A1583" t="s">
        <v>3333</v>
      </c>
      <c r="B1583" t="s">
        <v>3334</v>
      </c>
      <c r="C1583" s="1">
        <v>45391</v>
      </c>
      <c r="D1583" s="1">
        <v>45409</v>
      </c>
      <c r="E1583" s="1">
        <v>45422</v>
      </c>
      <c r="F1583" t="s">
        <v>113</v>
      </c>
      <c r="G1583" t="s">
        <v>164</v>
      </c>
      <c r="H1583" t="s">
        <v>157</v>
      </c>
      <c r="I1583" t="s">
        <v>92</v>
      </c>
      <c r="J1583" t="s">
        <v>173</v>
      </c>
      <c r="K1583">
        <v>9100</v>
      </c>
      <c r="L1583">
        <v>2</v>
      </c>
      <c r="M1583">
        <v>2</v>
      </c>
      <c r="N1583">
        <v>2</v>
      </c>
      <c r="O1583">
        <f>fact_bookings[[#This Row],[adults_count]]+fact_bookings[[#This Row],[children_count]]</f>
        <v>4</v>
      </c>
      <c r="P1583">
        <f>fact_bookings[[#This Row],[check_out_date]]-fact_bookings[[#This Row],[check_in_date]]</f>
        <v>13</v>
      </c>
      <c r="Q1583">
        <f>ABS(fact_bookings[[#This Row],[check_in_date]]-fact_bookings[[#This Row],[booking_date]])</f>
        <v>18</v>
      </c>
      <c r="R1583" s="10">
        <v>0</v>
      </c>
      <c r="S1583">
        <f>fact_bookings[[#This Row],[total_room_revenue]]-fact_bookings[[#This Row],[commission_cost]]</f>
        <v>9100</v>
      </c>
      <c r="T1583" s="10">
        <f>fact_bookings[[#This Row],[number_of_rooms]]*fact_bookings[[#This Row],[LOS]]</f>
        <v>26</v>
      </c>
    </row>
    <row r="1584" spans="1:20" x14ac:dyDescent="0.2">
      <c r="A1584" t="s">
        <v>3335</v>
      </c>
      <c r="B1584" t="s">
        <v>3336</v>
      </c>
      <c r="C1584" s="1">
        <v>45431</v>
      </c>
      <c r="D1584" s="1">
        <v>45458</v>
      </c>
      <c r="E1584" s="1">
        <v>45471</v>
      </c>
      <c r="F1584" t="s">
        <v>113</v>
      </c>
      <c r="G1584" t="s">
        <v>178</v>
      </c>
      <c r="H1584" t="s">
        <v>165</v>
      </c>
      <c r="I1584" t="s">
        <v>89</v>
      </c>
      <c r="J1584" t="s">
        <v>173</v>
      </c>
      <c r="K1584">
        <v>4550</v>
      </c>
      <c r="L1584">
        <v>1</v>
      </c>
      <c r="M1584">
        <v>1</v>
      </c>
      <c r="N1584">
        <v>0</v>
      </c>
      <c r="O1584">
        <f>fact_bookings[[#This Row],[adults_count]]+fact_bookings[[#This Row],[children_count]]</f>
        <v>1</v>
      </c>
      <c r="P1584">
        <f>fact_bookings[[#This Row],[check_out_date]]-fact_bookings[[#This Row],[check_in_date]]</f>
        <v>13</v>
      </c>
      <c r="Q1584">
        <f>ABS(fact_bookings[[#This Row],[check_in_date]]-fact_bookings[[#This Row],[booking_date]])</f>
        <v>27</v>
      </c>
      <c r="R1584" s="10">
        <v>910</v>
      </c>
      <c r="S1584">
        <f>fact_bookings[[#This Row],[total_room_revenue]]-fact_bookings[[#This Row],[commission_cost]]</f>
        <v>3640</v>
      </c>
      <c r="T1584" s="10">
        <f>fact_bookings[[#This Row],[number_of_rooms]]*fact_bookings[[#This Row],[LOS]]</f>
        <v>13</v>
      </c>
    </row>
    <row r="1585" spans="1:20" x14ac:dyDescent="0.2">
      <c r="A1585" t="s">
        <v>3337</v>
      </c>
      <c r="B1585" t="s">
        <v>3338</v>
      </c>
      <c r="C1585" s="1">
        <v>45466</v>
      </c>
      <c r="D1585" s="1">
        <v>45508</v>
      </c>
      <c r="E1585" s="1">
        <v>45516</v>
      </c>
      <c r="F1585" t="s">
        <v>113</v>
      </c>
      <c r="G1585" t="s">
        <v>190</v>
      </c>
      <c r="H1585" t="s">
        <v>161</v>
      </c>
      <c r="I1585" t="s">
        <v>90</v>
      </c>
      <c r="J1585" t="s">
        <v>173</v>
      </c>
      <c r="K1585">
        <v>5600</v>
      </c>
      <c r="L1585">
        <v>2</v>
      </c>
      <c r="M1585">
        <v>6</v>
      </c>
      <c r="N1585">
        <v>1</v>
      </c>
      <c r="O1585">
        <f>fact_bookings[[#This Row],[adults_count]]+fact_bookings[[#This Row],[children_count]]</f>
        <v>7</v>
      </c>
      <c r="P1585">
        <f>fact_bookings[[#This Row],[check_out_date]]-fact_bookings[[#This Row],[check_in_date]]</f>
        <v>8</v>
      </c>
      <c r="Q1585">
        <f>ABS(fact_bookings[[#This Row],[check_in_date]]-fact_bookings[[#This Row],[booking_date]])</f>
        <v>42</v>
      </c>
      <c r="R1585" s="10">
        <v>840</v>
      </c>
      <c r="S1585">
        <f>fact_bookings[[#This Row],[total_room_revenue]]-fact_bookings[[#This Row],[commission_cost]]</f>
        <v>4760</v>
      </c>
      <c r="T1585" s="10">
        <f>fact_bookings[[#This Row],[number_of_rooms]]*fact_bookings[[#This Row],[LOS]]</f>
        <v>16</v>
      </c>
    </row>
    <row r="1586" spans="1:20" x14ac:dyDescent="0.2">
      <c r="A1586" t="s">
        <v>3339</v>
      </c>
      <c r="B1586" t="s">
        <v>3340</v>
      </c>
      <c r="C1586" s="1">
        <v>45436</v>
      </c>
      <c r="D1586" s="1">
        <v>45466</v>
      </c>
      <c r="E1586" s="1">
        <v>45480</v>
      </c>
      <c r="F1586" t="s">
        <v>113</v>
      </c>
      <c r="G1586" t="s">
        <v>190</v>
      </c>
      <c r="H1586" t="s">
        <v>161</v>
      </c>
      <c r="I1586" t="s">
        <v>91</v>
      </c>
      <c r="J1586" t="s">
        <v>158</v>
      </c>
      <c r="K1586">
        <v>4900</v>
      </c>
      <c r="L1586">
        <v>1</v>
      </c>
      <c r="M1586">
        <v>2</v>
      </c>
      <c r="N1586">
        <v>0</v>
      </c>
      <c r="O1586">
        <f>fact_bookings[[#This Row],[adults_count]]+fact_bookings[[#This Row],[children_count]]</f>
        <v>2</v>
      </c>
      <c r="P1586">
        <f>fact_bookings[[#This Row],[check_out_date]]-fact_bookings[[#This Row],[check_in_date]]</f>
        <v>14</v>
      </c>
      <c r="Q1586">
        <f>ABS(fact_bookings[[#This Row],[check_in_date]]-fact_bookings[[#This Row],[booking_date]])</f>
        <v>30</v>
      </c>
      <c r="R1586" s="10">
        <v>735</v>
      </c>
      <c r="S1586">
        <f>fact_bookings[[#This Row],[total_room_revenue]]-fact_bookings[[#This Row],[commission_cost]]</f>
        <v>4165</v>
      </c>
      <c r="T1586" s="10">
        <f>fact_bookings[[#This Row],[number_of_rooms]]*fact_bookings[[#This Row],[LOS]]</f>
        <v>14</v>
      </c>
    </row>
    <row r="1587" spans="1:20" x14ac:dyDescent="0.2">
      <c r="A1587" t="s">
        <v>3341</v>
      </c>
      <c r="B1587" t="s">
        <v>3342</v>
      </c>
      <c r="C1587" s="1">
        <v>45461</v>
      </c>
      <c r="D1587" s="1">
        <v>45548</v>
      </c>
      <c r="E1587" s="1">
        <v>45562</v>
      </c>
      <c r="F1587" t="s">
        <v>113</v>
      </c>
      <c r="G1587" t="s">
        <v>156</v>
      </c>
      <c r="H1587" t="s">
        <v>157</v>
      </c>
      <c r="I1587" t="s">
        <v>91</v>
      </c>
      <c r="J1587" t="s">
        <v>158</v>
      </c>
      <c r="K1587">
        <v>4900</v>
      </c>
      <c r="L1587">
        <v>1</v>
      </c>
      <c r="M1587">
        <v>3</v>
      </c>
      <c r="N1587">
        <v>1</v>
      </c>
      <c r="O1587">
        <f>fact_bookings[[#This Row],[adults_count]]+fact_bookings[[#This Row],[children_count]]</f>
        <v>4</v>
      </c>
      <c r="P1587">
        <f>fact_bookings[[#This Row],[check_out_date]]-fact_bookings[[#This Row],[check_in_date]]</f>
        <v>14</v>
      </c>
      <c r="Q1587">
        <f>ABS(fact_bookings[[#This Row],[check_in_date]]-fact_bookings[[#This Row],[booking_date]])</f>
        <v>87</v>
      </c>
      <c r="R1587" s="10">
        <v>0</v>
      </c>
      <c r="S1587">
        <f>fact_bookings[[#This Row],[total_room_revenue]]-fact_bookings[[#This Row],[commission_cost]]</f>
        <v>4900</v>
      </c>
      <c r="T1587" s="10">
        <f>fact_bookings[[#This Row],[number_of_rooms]]*fact_bookings[[#This Row],[LOS]]</f>
        <v>14</v>
      </c>
    </row>
    <row r="1588" spans="1:20" x14ac:dyDescent="0.2">
      <c r="A1588" t="s">
        <v>3343</v>
      </c>
      <c r="B1588" t="s">
        <v>3344</v>
      </c>
      <c r="C1588" s="1">
        <v>45442</v>
      </c>
      <c r="D1588" s="1">
        <v>45515</v>
      </c>
      <c r="E1588" s="1">
        <v>45528</v>
      </c>
      <c r="F1588" t="s">
        <v>112</v>
      </c>
      <c r="G1588" t="s">
        <v>190</v>
      </c>
      <c r="H1588" t="s">
        <v>203</v>
      </c>
      <c r="I1588" t="s">
        <v>91</v>
      </c>
      <c r="J1588" t="s">
        <v>133</v>
      </c>
      <c r="K1588">
        <v>0</v>
      </c>
      <c r="L1588">
        <v>7</v>
      </c>
      <c r="M1588">
        <v>0</v>
      </c>
      <c r="N1588">
        <v>0</v>
      </c>
      <c r="O1588">
        <f>fact_bookings[[#This Row],[adults_count]]+fact_bookings[[#This Row],[children_count]]</f>
        <v>0</v>
      </c>
      <c r="P1588">
        <f>fact_bookings[[#This Row],[check_out_date]]-fact_bookings[[#This Row],[check_in_date]]</f>
        <v>13</v>
      </c>
      <c r="Q1588">
        <f>ABS(fact_bookings[[#This Row],[check_in_date]]-fact_bookings[[#This Row],[booking_date]])</f>
        <v>73</v>
      </c>
      <c r="R1588" s="10">
        <v>0</v>
      </c>
      <c r="S1588">
        <f>fact_bookings[[#This Row],[total_room_revenue]]-fact_bookings[[#This Row],[commission_cost]]</f>
        <v>0</v>
      </c>
      <c r="T1588" s="10">
        <f>fact_bookings[[#This Row],[number_of_rooms]]*fact_bookings[[#This Row],[LOS]]</f>
        <v>91</v>
      </c>
    </row>
    <row r="1589" spans="1:20" x14ac:dyDescent="0.2">
      <c r="A1589" t="s">
        <v>3345</v>
      </c>
      <c r="B1589" t="s">
        <v>3346</v>
      </c>
      <c r="C1589" s="1">
        <v>45470</v>
      </c>
      <c r="D1589" s="1">
        <v>45511</v>
      </c>
      <c r="E1589" s="1">
        <v>45514</v>
      </c>
      <c r="F1589" t="s">
        <v>110</v>
      </c>
      <c r="G1589" t="s">
        <v>164</v>
      </c>
      <c r="H1589" t="s">
        <v>228</v>
      </c>
      <c r="I1589" t="s">
        <v>93</v>
      </c>
      <c r="J1589" t="s">
        <v>158</v>
      </c>
      <c r="K1589">
        <v>1650</v>
      </c>
      <c r="L1589">
        <v>1</v>
      </c>
      <c r="M1589">
        <v>1</v>
      </c>
      <c r="N1589">
        <v>1</v>
      </c>
      <c r="O1589">
        <f>fact_bookings[[#This Row],[adults_count]]+fact_bookings[[#This Row],[children_count]]</f>
        <v>2</v>
      </c>
      <c r="P1589">
        <f>fact_bookings[[#This Row],[check_out_date]]-fact_bookings[[#This Row],[check_in_date]]</f>
        <v>3</v>
      </c>
      <c r="Q1589">
        <f>ABS(fact_bookings[[#This Row],[check_in_date]]-fact_bookings[[#This Row],[booking_date]])</f>
        <v>41</v>
      </c>
      <c r="R1589" s="10">
        <v>165</v>
      </c>
      <c r="S1589">
        <f>fact_bookings[[#This Row],[total_room_revenue]]-fact_bookings[[#This Row],[commission_cost]]</f>
        <v>1485</v>
      </c>
      <c r="T1589" s="10">
        <f>fact_bookings[[#This Row],[number_of_rooms]]*fact_bookings[[#This Row],[LOS]]</f>
        <v>3</v>
      </c>
    </row>
    <row r="1590" spans="1:20" x14ac:dyDescent="0.2">
      <c r="A1590" t="s">
        <v>3347</v>
      </c>
      <c r="B1590" t="s">
        <v>3348</v>
      </c>
      <c r="C1590" s="1">
        <v>45356</v>
      </c>
      <c r="D1590" s="1">
        <v>45379</v>
      </c>
      <c r="E1590" s="1">
        <v>45381</v>
      </c>
      <c r="F1590" t="s">
        <v>111</v>
      </c>
      <c r="G1590" t="s">
        <v>156</v>
      </c>
      <c r="H1590" t="s">
        <v>179</v>
      </c>
      <c r="I1590" t="s">
        <v>90</v>
      </c>
      <c r="J1590" t="s">
        <v>134</v>
      </c>
      <c r="K1590">
        <v>6600</v>
      </c>
      <c r="L1590">
        <v>3</v>
      </c>
      <c r="M1590">
        <v>9</v>
      </c>
      <c r="N1590">
        <v>1</v>
      </c>
      <c r="O1590">
        <f>fact_bookings[[#This Row],[adults_count]]+fact_bookings[[#This Row],[children_count]]</f>
        <v>10</v>
      </c>
      <c r="P1590">
        <f>fact_bookings[[#This Row],[check_out_date]]-fact_bookings[[#This Row],[check_in_date]]</f>
        <v>2</v>
      </c>
      <c r="Q1590">
        <f>ABS(fact_bookings[[#This Row],[check_in_date]]-fact_bookings[[#This Row],[booking_date]])</f>
        <v>23</v>
      </c>
      <c r="R1590" s="10">
        <v>330</v>
      </c>
      <c r="S1590">
        <f>fact_bookings[[#This Row],[total_room_revenue]]-fact_bookings[[#This Row],[commission_cost]]</f>
        <v>6270</v>
      </c>
      <c r="T1590" s="10">
        <f>fact_bookings[[#This Row],[number_of_rooms]]*fact_bookings[[#This Row],[LOS]]</f>
        <v>6</v>
      </c>
    </row>
    <row r="1591" spans="1:20" x14ac:dyDescent="0.2">
      <c r="A1591" t="s">
        <v>3349</v>
      </c>
      <c r="B1591" t="s">
        <v>3350</v>
      </c>
      <c r="C1591" s="1">
        <v>45475</v>
      </c>
      <c r="D1591" s="1">
        <v>45543</v>
      </c>
      <c r="E1591" s="1">
        <v>45547</v>
      </c>
      <c r="F1591" t="s">
        <v>113</v>
      </c>
      <c r="G1591" t="s">
        <v>156</v>
      </c>
      <c r="H1591" t="s">
        <v>179</v>
      </c>
      <c r="I1591" t="s">
        <v>90</v>
      </c>
      <c r="J1591" t="s">
        <v>158</v>
      </c>
      <c r="K1591">
        <v>2800</v>
      </c>
      <c r="L1591">
        <v>2</v>
      </c>
      <c r="M1591">
        <v>4</v>
      </c>
      <c r="N1591">
        <v>2</v>
      </c>
      <c r="O1591">
        <f>fact_bookings[[#This Row],[adults_count]]+fact_bookings[[#This Row],[children_count]]</f>
        <v>6</v>
      </c>
      <c r="P1591">
        <f>fact_bookings[[#This Row],[check_out_date]]-fact_bookings[[#This Row],[check_in_date]]</f>
        <v>4</v>
      </c>
      <c r="Q1591">
        <f>ABS(fact_bookings[[#This Row],[check_in_date]]-fact_bookings[[#This Row],[booking_date]])</f>
        <v>68</v>
      </c>
      <c r="R1591" s="10">
        <v>140</v>
      </c>
      <c r="S1591">
        <f>fact_bookings[[#This Row],[total_room_revenue]]-fact_bookings[[#This Row],[commission_cost]]</f>
        <v>2660</v>
      </c>
      <c r="T1591" s="10">
        <f>fact_bookings[[#This Row],[number_of_rooms]]*fact_bookings[[#This Row],[LOS]]</f>
        <v>8</v>
      </c>
    </row>
    <row r="1592" spans="1:20" x14ac:dyDescent="0.2">
      <c r="A1592" t="s">
        <v>3351</v>
      </c>
      <c r="B1592" t="s">
        <v>3352</v>
      </c>
      <c r="C1592" s="1">
        <v>45464</v>
      </c>
      <c r="D1592" s="1">
        <v>45479</v>
      </c>
      <c r="E1592" s="1">
        <v>45489</v>
      </c>
      <c r="F1592" t="s">
        <v>113</v>
      </c>
      <c r="G1592" t="s">
        <v>171</v>
      </c>
      <c r="H1592" t="s">
        <v>157</v>
      </c>
      <c r="I1592" t="s">
        <v>91</v>
      </c>
      <c r="J1592" t="s">
        <v>158</v>
      </c>
      <c r="K1592">
        <v>7000</v>
      </c>
      <c r="L1592">
        <v>2</v>
      </c>
      <c r="M1592">
        <v>2</v>
      </c>
      <c r="N1592">
        <v>1</v>
      </c>
      <c r="O1592">
        <f>fact_bookings[[#This Row],[adults_count]]+fact_bookings[[#This Row],[children_count]]</f>
        <v>3</v>
      </c>
      <c r="P1592">
        <f>fact_bookings[[#This Row],[check_out_date]]-fact_bookings[[#This Row],[check_in_date]]</f>
        <v>10</v>
      </c>
      <c r="Q1592">
        <f>ABS(fact_bookings[[#This Row],[check_in_date]]-fact_bookings[[#This Row],[booking_date]])</f>
        <v>15</v>
      </c>
      <c r="R1592" s="10">
        <v>0</v>
      </c>
      <c r="S1592">
        <f>fact_bookings[[#This Row],[total_room_revenue]]-fact_bookings[[#This Row],[commission_cost]]</f>
        <v>7000</v>
      </c>
      <c r="T1592" s="10">
        <f>fact_bookings[[#This Row],[number_of_rooms]]*fact_bookings[[#This Row],[LOS]]</f>
        <v>20</v>
      </c>
    </row>
    <row r="1593" spans="1:20" x14ac:dyDescent="0.2">
      <c r="A1593" t="s">
        <v>3353</v>
      </c>
      <c r="B1593" t="s">
        <v>3354</v>
      </c>
      <c r="C1593" s="1">
        <v>45442</v>
      </c>
      <c r="D1593" s="1">
        <v>45497</v>
      </c>
      <c r="E1593" s="1">
        <v>45502</v>
      </c>
      <c r="F1593" t="s">
        <v>113</v>
      </c>
      <c r="G1593" t="s">
        <v>185</v>
      </c>
      <c r="H1593" t="s">
        <v>165</v>
      </c>
      <c r="I1593" t="s">
        <v>92</v>
      </c>
      <c r="J1593" t="s">
        <v>158</v>
      </c>
      <c r="K1593">
        <v>3500</v>
      </c>
      <c r="L1593">
        <v>2</v>
      </c>
      <c r="M1593">
        <v>4</v>
      </c>
      <c r="N1593">
        <v>2</v>
      </c>
      <c r="O1593">
        <f>fact_bookings[[#This Row],[adults_count]]+fact_bookings[[#This Row],[children_count]]</f>
        <v>6</v>
      </c>
      <c r="P1593">
        <f>fact_bookings[[#This Row],[check_out_date]]-fact_bookings[[#This Row],[check_in_date]]</f>
        <v>5</v>
      </c>
      <c r="Q1593">
        <f>ABS(fact_bookings[[#This Row],[check_in_date]]-fact_bookings[[#This Row],[booking_date]])</f>
        <v>55</v>
      </c>
      <c r="R1593" s="10">
        <v>700</v>
      </c>
      <c r="S1593">
        <f>fact_bookings[[#This Row],[total_room_revenue]]-fact_bookings[[#This Row],[commission_cost]]</f>
        <v>2800</v>
      </c>
      <c r="T1593" s="10">
        <f>fact_bookings[[#This Row],[number_of_rooms]]*fact_bookings[[#This Row],[LOS]]</f>
        <v>10</v>
      </c>
    </row>
    <row r="1594" spans="1:20" x14ac:dyDescent="0.2">
      <c r="A1594" t="s">
        <v>3355</v>
      </c>
      <c r="B1594" t="s">
        <v>3356</v>
      </c>
      <c r="C1594" s="1">
        <v>45474</v>
      </c>
      <c r="D1594" s="1">
        <v>45479</v>
      </c>
      <c r="E1594" s="1">
        <v>45492</v>
      </c>
      <c r="F1594" t="s">
        <v>112</v>
      </c>
      <c r="G1594" t="s">
        <v>190</v>
      </c>
      <c r="H1594" t="s">
        <v>172</v>
      </c>
      <c r="I1594" t="s">
        <v>92</v>
      </c>
      <c r="J1594" t="s">
        <v>158</v>
      </c>
      <c r="K1594">
        <v>10400</v>
      </c>
      <c r="L1594">
        <v>1</v>
      </c>
      <c r="M1594">
        <v>1</v>
      </c>
      <c r="N1594">
        <v>1</v>
      </c>
      <c r="O1594">
        <f>fact_bookings[[#This Row],[adults_count]]+fact_bookings[[#This Row],[children_count]]</f>
        <v>2</v>
      </c>
      <c r="P1594">
        <f>fact_bookings[[#This Row],[check_out_date]]-fact_bookings[[#This Row],[check_in_date]]</f>
        <v>13</v>
      </c>
      <c r="Q1594">
        <f>ABS(fact_bookings[[#This Row],[check_in_date]]-fact_bookings[[#This Row],[booking_date]])</f>
        <v>5</v>
      </c>
      <c r="R1594" s="10">
        <v>0</v>
      </c>
      <c r="S1594">
        <f>fact_bookings[[#This Row],[total_room_revenue]]-fact_bookings[[#This Row],[commission_cost]]</f>
        <v>10400</v>
      </c>
      <c r="T1594" s="10">
        <f>fact_bookings[[#This Row],[number_of_rooms]]*fact_bookings[[#This Row],[LOS]]</f>
        <v>13</v>
      </c>
    </row>
    <row r="1595" spans="1:20" x14ac:dyDescent="0.2">
      <c r="A1595" t="s">
        <v>3357</v>
      </c>
      <c r="B1595" t="s">
        <v>3358</v>
      </c>
      <c r="C1595" s="1">
        <v>45415</v>
      </c>
      <c r="D1595" s="1">
        <v>45455</v>
      </c>
      <c r="E1595" s="1">
        <v>45458</v>
      </c>
      <c r="F1595" t="s">
        <v>113</v>
      </c>
      <c r="G1595" t="s">
        <v>164</v>
      </c>
      <c r="H1595" t="s">
        <v>157</v>
      </c>
      <c r="I1595" t="s">
        <v>89</v>
      </c>
      <c r="J1595" t="s">
        <v>173</v>
      </c>
      <c r="K1595">
        <v>2100</v>
      </c>
      <c r="L1595">
        <v>2</v>
      </c>
      <c r="M1595">
        <v>6</v>
      </c>
      <c r="N1595">
        <v>3</v>
      </c>
      <c r="O1595">
        <f>fact_bookings[[#This Row],[adults_count]]+fact_bookings[[#This Row],[children_count]]</f>
        <v>9</v>
      </c>
      <c r="P1595">
        <f>fact_bookings[[#This Row],[check_out_date]]-fact_bookings[[#This Row],[check_in_date]]</f>
        <v>3</v>
      </c>
      <c r="Q1595">
        <f>ABS(fact_bookings[[#This Row],[check_in_date]]-fact_bookings[[#This Row],[booking_date]])</f>
        <v>40</v>
      </c>
      <c r="R1595" s="10">
        <v>0</v>
      </c>
      <c r="S1595">
        <f>fact_bookings[[#This Row],[total_room_revenue]]-fact_bookings[[#This Row],[commission_cost]]</f>
        <v>2100</v>
      </c>
      <c r="T1595" s="10">
        <f>fact_bookings[[#This Row],[number_of_rooms]]*fact_bookings[[#This Row],[LOS]]</f>
        <v>6</v>
      </c>
    </row>
    <row r="1596" spans="1:20" x14ac:dyDescent="0.2">
      <c r="A1596" t="s">
        <v>3359</v>
      </c>
      <c r="B1596" t="s">
        <v>3360</v>
      </c>
      <c r="C1596" s="1">
        <v>45404</v>
      </c>
      <c r="D1596" s="1">
        <v>45447</v>
      </c>
      <c r="E1596" s="1">
        <v>45454</v>
      </c>
      <c r="F1596" t="s">
        <v>113</v>
      </c>
      <c r="G1596" t="s">
        <v>185</v>
      </c>
      <c r="H1596" t="s">
        <v>165</v>
      </c>
      <c r="I1596" t="s">
        <v>90</v>
      </c>
      <c r="J1596" t="s">
        <v>158</v>
      </c>
      <c r="K1596">
        <v>2450</v>
      </c>
      <c r="L1596">
        <v>1</v>
      </c>
      <c r="M1596">
        <v>3</v>
      </c>
      <c r="N1596">
        <v>2</v>
      </c>
      <c r="O1596">
        <f>fact_bookings[[#This Row],[adults_count]]+fact_bookings[[#This Row],[children_count]]</f>
        <v>5</v>
      </c>
      <c r="P1596">
        <f>fact_bookings[[#This Row],[check_out_date]]-fact_bookings[[#This Row],[check_in_date]]</f>
        <v>7</v>
      </c>
      <c r="Q1596">
        <f>ABS(fact_bookings[[#This Row],[check_in_date]]-fact_bookings[[#This Row],[booking_date]])</f>
        <v>43</v>
      </c>
      <c r="R1596" s="10">
        <v>490</v>
      </c>
      <c r="S1596">
        <f>fact_bookings[[#This Row],[total_room_revenue]]-fact_bookings[[#This Row],[commission_cost]]</f>
        <v>1960</v>
      </c>
      <c r="T1596" s="10">
        <f>fact_bookings[[#This Row],[number_of_rooms]]*fact_bookings[[#This Row],[LOS]]</f>
        <v>7</v>
      </c>
    </row>
    <row r="1597" spans="1:20" x14ac:dyDescent="0.2">
      <c r="A1597" t="s">
        <v>3361</v>
      </c>
      <c r="B1597" t="s">
        <v>3362</v>
      </c>
      <c r="C1597" s="1">
        <v>45457</v>
      </c>
      <c r="D1597" s="1">
        <v>45524</v>
      </c>
      <c r="E1597" s="1">
        <v>45534</v>
      </c>
      <c r="F1597" t="s">
        <v>113</v>
      </c>
      <c r="G1597" t="s">
        <v>156</v>
      </c>
      <c r="H1597" t="s">
        <v>228</v>
      </c>
      <c r="I1597" t="s">
        <v>92</v>
      </c>
      <c r="J1597" t="s">
        <v>158</v>
      </c>
      <c r="K1597">
        <v>3500</v>
      </c>
      <c r="L1597">
        <v>1</v>
      </c>
      <c r="M1597">
        <v>1</v>
      </c>
      <c r="N1597">
        <v>1</v>
      </c>
      <c r="O1597">
        <f>fact_bookings[[#This Row],[adults_count]]+fact_bookings[[#This Row],[children_count]]</f>
        <v>2</v>
      </c>
      <c r="P1597">
        <f>fact_bookings[[#This Row],[check_out_date]]-fact_bookings[[#This Row],[check_in_date]]</f>
        <v>10</v>
      </c>
      <c r="Q1597">
        <f>ABS(fact_bookings[[#This Row],[check_in_date]]-fact_bookings[[#This Row],[booking_date]])</f>
        <v>67</v>
      </c>
      <c r="R1597" s="10">
        <v>350</v>
      </c>
      <c r="S1597">
        <f>fact_bookings[[#This Row],[total_room_revenue]]-fact_bookings[[#This Row],[commission_cost]]</f>
        <v>3150</v>
      </c>
      <c r="T1597" s="10">
        <f>fact_bookings[[#This Row],[number_of_rooms]]*fact_bookings[[#This Row],[LOS]]</f>
        <v>10</v>
      </c>
    </row>
    <row r="1598" spans="1:20" x14ac:dyDescent="0.2">
      <c r="A1598" t="s">
        <v>3363</v>
      </c>
      <c r="B1598" t="s">
        <v>3364</v>
      </c>
      <c r="C1598" s="1">
        <v>45410</v>
      </c>
      <c r="D1598" s="1">
        <v>45493</v>
      </c>
      <c r="E1598" s="1">
        <v>45497</v>
      </c>
      <c r="F1598" t="s">
        <v>113</v>
      </c>
      <c r="G1598" t="s">
        <v>164</v>
      </c>
      <c r="H1598" t="s">
        <v>161</v>
      </c>
      <c r="I1598" t="s">
        <v>93</v>
      </c>
      <c r="J1598" t="s">
        <v>158</v>
      </c>
      <c r="K1598">
        <v>2800</v>
      </c>
      <c r="L1598">
        <v>2</v>
      </c>
      <c r="M1598">
        <v>2</v>
      </c>
      <c r="N1598">
        <v>0</v>
      </c>
      <c r="O1598">
        <f>fact_bookings[[#This Row],[adults_count]]+fact_bookings[[#This Row],[children_count]]</f>
        <v>2</v>
      </c>
      <c r="P1598">
        <f>fact_bookings[[#This Row],[check_out_date]]-fact_bookings[[#This Row],[check_in_date]]</f>
        <v>4</v>
      </c>
      <c r="Q1598">
        <f>ABS(fact_bookings[[#This Row],[check_in_date]]-fact_bookings[[#This Row],[booking_date]])</f>
        <v>83</v>
      </c>
      <c r="R1598" s="10">
        <v>420</v>
      </c>
      <c r="S1598">
        <f>fact_bookings[[#This Row],[total_room_revenue]]-fact_bookings[[#This Row],[commission_cost]]</f>
        <v>2380</v>
      </c>
      <c r="T1598" s="10">
        <f>fact_bookings[[#This Row],[number_of_rooms]]*fact_bookings[[#This Row],[LOS]]</f>
        <v>8</v>
      </c>
    </row>
    <row r="1599" spans="1:20" x14ac:dyDescent="0.2">
      <c r="A1599" t="s">
        <v>3365</v>
      </c>
      <c r="B1599" t="s">
        <v>3366</v>
      </c>
      <c r="C1599" s="1">
        <v>45436</v>
      </c>
      <c r="D1599" s="1">
        <v>45445</v>
      </c>
      <c r="E1599" s="1">
        <v>45457</v>
      </c>
      <c r="F1599" t="s">
        <v>113</v>
      </c>
      <c r="G1599" t="s">
        <v>178</v>
      </c>
      <c r="H1599" t="s">
        <v>179</v>
      </c>
      <c r="I1599" t="s">
        <v>92</v>
      </c>
      <c r="J1599" t="s">
        <v>158</v>
      </c>
      <c r="K1599">
        <v>4200</v>
      </c>
      <c r="L1599">
        <v>1</v>
      </c>
      <c r="M1599">
        <v>2</v>
      </c>
      <c r="N1599">
        <v>1</v>
      </c>
      <c r="O1599">
        <f>fact_bookings[[#This Row],[adults_count]]+fact_bookings[[#This Row],[children_count]]</f>
        <v>3</v>
      </c>
      <c r="P1599">
        <f>fact_bookings[[#This Row],[check_out_date]]-fact_bookings[[#This Row],[check_in_date]]</f>
        <v>12</v>
      </c>
      <c r="Q1599">
        <f>ABS(fact_bookings[[#This Row],[check_in_date]]-fact_bookings[[#This Row],[booking_date]])</f>
        <v>9</v>
      </c>
      <c r="R1599" s="10">
        <v>210</v>
      </c>
      <c r="S1599">
        <f>fact_bookings[[#This Row],[total_room_revenue]]-fact_bookings[[#This Row],[commission_cost]]</f>
        <v>3990</v>
      </c>
      <c r="T1599" s="10">
        <f>fact_bookings[[#This Row],[number_of_rooms]]*fact_bookings[[#This Row],[LOS]]</f>
        <v>12</v>
      </c>
    </row>
    <row r="1600" spans="1:20" x14ac:dyDescent="0.2">
      <c r="A1600" t="s">
        <v>3367</v>
      </c>
      <c r="B1600" t="s">
        <v>3368</v>
      </c>
      <c r="C1600" s="1">
        <v>45444</v>
      </c>
      <c r="D1600" s="1">
        <v>45491</v>
      </c>
      <c r="E1600" s="1">
        <v>45495</v>
      </c>
      <c r="F1600" t="s">
        <v>113</v>
      </c>
      <c r="G1600" t="s">
        <v>178</v>
      </c>
      <c r="H1600" t="s">
        <v>179</v>
      </c>
      <c r="I1600" t="s">
        <v>89</v>
      </c>
      <c r="J1600" t="s">
        <v>173</v>
      </c>
      <c r="K1600">
        <v>2800</v>
      </c>
      <c r="L1600">
        <v>2</v>
      </c>
      <c r="M1600">
        <v>6</v>
      </c>
      <c r="N1600">
        <v>3</v>
      </c>
      <c r="O1600">
        <f>fact_bookings[[#This Row],[adults_count]]+fact_bookings[[#This Row],[children_count]]</f>
        <v>9</v>
      </c>
      <c r="P1600">
        <f>fact_bookings[[#This Row],[check_out_date]]-fact_bookings[[#This Row],[check_in_date]]</f>
        <v>4</v>
      </c>
      <c r="Q1600">
        <f>ABS(fact_bookings[[#This Row],[check_in_date]]-fact_bookings[[#This Row],[booking_date]])</f>
        <v>47</v>
      </c>
      <c r="R1600" s="10">
        <v>140</v>
      </c>
      <c r="S1600">
        <f>fact_bookings[[#This Row],[total_room_revenue]]-fact_bookings[[#This Row],[commission_cost]]</f>
        <v>2660</v>
      </c>
      <c r="T1600" s="10">
        <f>fact_bookings[[#This Row],[number_of_rooms]]*fact_bookings[[#This Row],[LOS]]</f>
        <v>8</v>
      </c>
    </row>
    <row r="1601" spans="1:20" x14ac:dyDescent="0.2">
      <c r="A1601" t="s">
        <v>3369</v>
      </c>
      <c r="B1601" t="s">
        <v>3370</v>
      </c>
      <c r="C1601" s="1">
        <v>45442</v>
      </c>
      <c r="D1601" s="1">
        <v>45508</v>
      </c>
      <c r="E1601" s="1">
        <v>45512</v>
      </c>
      <c r="F1601" t="s">
        <v>114</v>
      </c>
      <c r="G1601" t="s">
        <v>168</v>
      </c>
      <c r="H1601" t="s">
        <v>165</v>
      </c>
      <c r="I1601" t="s">
        <v>90</v>
      </c>
      <c r="J1601" t="s">
        <v>134</v>
      </c>
      <c r="K1601">
        <v>4800</v>
      </c>
      <c r="L1601">
        <v>1</v>
      </c>
      <c r="M1601">
        <v>2</v>
      </c>
      <c r="N1601">
        <v>2</v>
      </c>
      <c r="O1601">
        <f>fact_bookings[[#This Row],[adults_count]]+fact_bookings[[#This Row],[children_count]]</f>
        <v>4</v>
      </c>
      <c r="P1601">
        <f>fact_bookings[[#This Row],[check_out_date]]-fact_bookings[[#This Row],[check_in_date]]</f>
        <v>4</v>
      </c>
      <c r="Q1601">
        <f>ABS(fact_bookings[[#This Row],[check_in_date]]-fact_bookings[[#This Row],[booking_date]])</f>
        <v>66</v>
      </c>
      <c r="R1601" s="10">
        <v>960</v>
      </c>
      <c r="S1601">
        <f>fact_bookings[[#This Row],[total_room_revenue]]-fact_bookings[[#This Row],[commission_cost]]</f>
        <v>3840</v>
      </c>
      <c r="T1601" s="10">
        <f>fact_bookings[[#This Row],[number_of_rooms]]*fact_bookings[[#This Row],[LOS]]</f>
        <v>4</v>
      </c>
    </row>
    <row r="1602" spans="1:20" x14ac:dyDescent="0.2">
      <c r="A1602" t="s">
        <v>3371</v>
      </c>
      <c r="B1602" t="s">
        <v>3372</v>
      </c>
      <c r="C1602" s="1">
        <v>45473</v>
      </c>
      <c r="D1602" s="1">
        <v>45496</v>
      </c>
      <c r="E1602" s="1">
        <v>45498</v>
      </c>
      <c r="F1602" t="s">
        <v>113</v>
      </c>
      <c r="G1602" t="s">
        <v>178</v>
      </c>
      <c r="H1602" t="s">
        <v>228</v>
      </c>
      <c r="I1602" t="s">
        <v>90</v>
      </c>
      <c r="J1602" t="s">
        <v>158</v>
      </c>
      <c r="K1602">
        <v>700</v>
      </c>
      <c r="L1602">
        <v>1</v>
      </c>
      <c r="M1602">
        <v>1</v>
      </c>
      <c r="N1602">
        <v>1</v>
      </c>
      <c r="O1602">
        <f>fact_bookings[[#This Row],[adults_count]]+fact_bookings[[#This Row],[children_count]]</f>
        <v>2</v>
      </c>
      <c r="P1602">
        <f>fact_bookings[[#This Row],[check_out_date]]-fact_bookings[[#This Row],[check_in_date]]</f>
        <v>2</v>
      </c>
      <c r="Q1602">
        <f>ABS(fact_bookings[[#This Row],[check_in_date]]-fact_bookings[[#This Row],[booking_date]])</f>
        <v>23</v>
      </c>
      <c r="R1602" s="10">
        <v>70</v>
      </c>
      <c r="S1602">
        <f>fact_bookings[[#This Row],[total_room_revenue]]-fact_bookings[[#This Row],[commission_cost]]</f>
        <v>630</v>
      </c>
      <c r="T1602" s="10">
        <f>fact_bookings[[#This Row],[number_of_rooms]]*fact_bookings[[#This Row],[LOS]]</f>
        <v>2</v>
      </c>
    </row>
    <row r="1603" spans="1:20" x14ac:dyDescent="0.2">
      <c r="A1603" t="s">
        <v>3373</v>
      </c>
      <c r="B1603" t="s">
        <v>3374</v>
      </c>
      <c r="C1603" s="1">
        <v>45413</v>
      </c>
      <c r="D1603" s="1">
        <v>45414</v>
      </c>
      <c r="E1603" s="1">
        <v>45422</v>
      </c>
      <c r="F1603" t="s">
        <v>113</v>
      </c>
      <c r="G1603" t="s">
        <v>171</v>
      </c>
      <c r="H1603" t="s">
        <v>182</v>
      </c>
      <c r="I1603" t="s">
        <v>92</v>
      </c>
      <c r="J1603" t="s">
        <v>158</v>
      </c>
      <c r="K1603">
        <v>5600</v>
      </c>
      <c r="L1603">
        <v>2</v>
      </c>
      <c r="M1603">
        <v>4</v>
      </c>
      <c r="N1603">
        <v>1</v>
      </c>
      <c r="O1603">
        <f>fact_bookings[[#This Row],[adults_count]]+fact_bookings[[#This Row],[children_count]]</f>
        <v>5</v>
      </c>
      <c r="P1603">
        <f>fact_bookings[[#This Row],[check_out_date]]-fact_bookings[[#This Row],[check_in_date]]</f>
        <v>8</v>
      </c>
      <c r="Q1603">
        <f>ABS(fact_bookings[[#This Row],[check_in_date]]-fact_bookings[[#This Row],[booking_date]])</f>
        <v>1</v>
      </c>
      <c r="R1603" s="10">
        <v>0</v>
      </c>
      <c r="S1603">
        <f>fact_bookings[[#This Row],[total_room_revenue]]-fact_bookings[[#This Row],[commission_cost]]</f>
        <v>5600</v>
      </c>
      <c r="T1603" s="10">
        <f>fact_bookings[[#This Row],[number_of_rooms]]*fact_bookings[[#This Row],[LOS]]</f>
        <v>16</v>
      </c>
    </row>
    <row r="1604" spans="1:20" x14ac:dyDescent="0.2">
      <c r="A1604" t="s">
        <v>3375</v>
      </c>
      <c r="B1604" t="s">
        <v>3376</v>
      </c>
      <c r="C1604" s="1">
        <v>45467</v>
      </c>
      <c r="D1604" s="1">
        <v>45488</v>
      </c>
      <c r="E1604" s="1">
        <v>45490</v>
      </c>
      <c r="F1604" t="s">
        <v>110</v>
      </c>
      <c r="G1604" t="s">
        <v>156</v>
      </c>
      <c r="H1604" t="s">
        <v>165</v>
      </c>
      <c r="I1604" t="s">
        <v>89</v>
      </c>
      <c r="J1604" t="s">
        <v>158</v>
      </c>
      <c r="K1604">
        <v>1100</v>
      </c>
      <c r="L1604">
        <v>1</v>
      </c>
      <c r="M1604">
        <v>3</v>
      </c>
      <c r="N1604">
        <v>2</v>
      </c>
      <c r="O1604">
        <f>fact_bookings[[#This Row],[adults_count]]+fact_bookings[[#This Row],[children_count]]</f>
        <v>5</v>
      </c>
      <c r="P1604">
        <f>fact_bookings[[#This Row],[check_out_date]]-fact_bookings[[#This Row],[check_in_date]]</f>
        <v>2</v>
      </c>
      <c r="Q1604">
        <f>ABS(fact_bookings[[#This Row],[check_in_date]]-fact_bookings[[#This Row],[booking_date]])</f>
        <v>21</v>
      </c>
      <c r="R1604" s="10">
        <v>220</v>
      </c>
      <c r="S1604">
        <f>fact_bookings[[#This Row],[total_room_revenue]]-fact_bookings[[#This Row],[commission_cost]]</f>
        <v>880</v>
      </c>
      <c r="T1604" s="10">
        <f>fact_bookings[[#This Row],[number_of_rooms]]*fact_bookings[[#This Row],[LOS]]</f>
        <v>2</v>
      </c>
    </row>
    <row r="1605" spans="1:20" x14ac:dyDescent="0.2">
      <c r="A1605" t="s">
        <v>3377</v>
      </c>
      <c r="B1605" t="s">
        <v>3378</v>
      </c>
      <c r="C1605" s="1">
        <v>45407</v>
      </c>
      <c r="D1605" s="1">
        <v>45512</v>
      </c>
      <c r="E1605" s="1">
        <v>45516</v>
      </c>
      <c r="F1605" t="s">
        <v>113</v>
      </c>
      <c r="G1605" t="s">
        <v>164</v>
      </c>
      <c r="H1605" t="s">
        <v>179</v>
      </c>
      <c r="I1605" t="s">
        <v>91</v>
      </c>
      <c r="J1605" t="s">
        <v>134</v>
      </c>
      <c r="K1605">
        <v>1400</v>
      </c>
      <c r="L1605">
        <v>1</v>
      </c>
      <c r="M1605">
        <v>2</v>
      </c>
      <c r="N1605">
        <v>2</v>
      </c>
      <c r="O1605">
        <f>fact_bookings[[#This Row],[adults_count]]+fact_bookings[[#This Row],[children_count]]</f>
        <v>4</v>
      </c>
      <c r="P1605">
        <f>fact_bookings[[#This Row],[check_out_date]]-fact_bookings[[#This Row],[check_in_date]]</f>
        <v>4</v>
      </c>
      <c r="Q1605">
        <f>ABS(fact_bookings[[#This Row],[check_in_date]]-fact_bookings[[#This Row],[booking_date]])</f>
        <v>105</v>
      </c>
      <c r="R1605" s="10">
        <v>70</v>
      </c>
      <c r="S1605">
        <f>fact_bookings[[#This Row],[total_room_revenue]]-fact_bookings[[#This Row],[commission_cost]]</f>
        <v>1330</v>
      </c>
      <c r="T1605" s="10">
        <f>fact_bookings[[#This Row],[number_of_rooms]]*fact_bookings[[#This Row],[LOS]]</f>
        <v>4</v>
      </c>
    </row>
    <row r="1606" spans="1:20" x14ac:dyDescent="0.2">
      <c r="A1606" t="s">
        <v>3379</v>
      </c>
      <c r="B1606" t="s">
        <v>3380</v>
      </c>
      <c r="C1606" s="1">
        <v>45455</v>
      </c>
      <c r="D1606" s="1">
        <v>45543</v>
      </c>
      <c r="E1606" s="1">
        <v>45552</v>
      </c>
      <c r="F1606" t="s">
        <v>113</v>
      </c>
      <c r="G1606" t="s">
        <v>171</v>
      </c>
      <c r="H1606" t="s">
        <v>203</v>
      </c>
      <c r="I1606" t="s">
        <v>93</v>
      </c>
      <c r="J1606" t="s">
        <v>134</v>
      </c>
      <c r="K1606">
        <v>6300</v>
      </c>
      <c r="L1606">
        <v>2</v>
      </c>
      <c r="M1606">
        <v>2</v>
      </c>
      <c r="N1606">
        <v>3</v>
      </c>
      <c r="O1606">
        <f>fact_bookings[[#This Row],[adults_count]]+fact_bookings[[#This Row],[children_count]]</f>
        <v>5</v>
      </c>
      <c r="P1606">
        <f>fact_bookings[[#This Row],[check_out_date]]-fact_bookings[[#This Row],[check_in_date]]</f>
        <v>9</v>
      </c>
      <c r="Q1606">
        <f>ABS(fact_bookings[[#This Row],[check_in_date]]-fact_bookings[[#This Row],[booking_date]])</f>
        <v>88</v>
      </c>
      <c r="R1606" s="10">
        <v>1071</v>
      </c>
      <c r="S1606">
        <f>fact_bookings[[#This Row],[total_room_revenue]]-fact_bookings[[#This Row],[commission_cost]]</f>
        <v>5229</v>
      </c>
      <c r="T1606" s="10">
        <f>fact_bookings[[#This Row],[number_of_rooms]]*fact_bookings[[#This Row],[LOS]]</f>
        <v>18</v>
      </c>
    </row>
    <row r="1607" spans="1:20" x14ac:dyDescent="0.2">
      <c r="A1607" t="s">
        <v>3381</v>
      </c>
      <c r="B1607" t="s">
        <v>3382</v>
      </c>
      <c r="C1607" s="1">
        <v>45465</v>
      </c>
      <c r="D1607" s="1">
        <v>45547</v>
      </c>
      <c r="E1607" s="1">
        <v>45552</v>
      </c>
      <c r="F1607" t="s">
        <v>113</v>
      </c>
      <c r="G1607" t="s">
        <v>185</v>
      </c>
      <c r="H1607" t="s">
        <v>165</v>
      </c>
      <c r="I1607" t="s">
        <v>89</v>
      </c>
      <c r="J1607" t="s">
        <v>173</v>
      </c>
      <c r="K1607">
        <v>1750</v>
      </c>
      <c r="L1607">
        <v>1</v>
      </c>
      <c r="M1607">
        <v>3</v>
      </c>
      <c r="N1607">
        <v>0</v>
      </c>
      <c r="O1607">
        <f>fact_bookings[[#This Row],[adults_count]]+fact_bookings[[#This Row],[children_count]]</f>
        <v>3</v>
      </c>
      <c r="P1607">
        <f>fact_bookings[[#This Row],[check_out_date]]-fact_bookings[[#This Row],[check_in_date]]</f>
        <v>5</v>
      </c>
      <c r="Q1607">
        <f>ABS(fact_bookings[[#This Row],[check_in_date]]-fact_bookings[[#This Row],[booking_date]])</f>
        <v>82</v>
      </c>
      <c r="R1607" s="10">
        <v>350</v>
      </c>
      <c r="S1607">
        <f>fact_bookings[[#This Row],[total_room_revenue]]-fact_bookings[[#This Row],[commission_cost]]</f>
        <v>1400</v>
      </c>
      <c r="T1607" s="10">
        <f>fact_bookings[[#This Row],[number_of_rooms]]*fact_bookings[[#This Row],[LOS]]</f>
        <v>5</v>
      </c>
    </row>
    <row r="1608" spans="1:20" x14ac:dyDescent="0.2">
      <c r="A1608" t="s">
        <v>3383</v>
      </c>
      <c r="B1608" t="s">
        <v>3384</v>
      </c>
      <c r="C1608" s="1">
        <v>45414</v>
      </c>
      <c r="D1608" s="1">
        <v>45492</v>
      </c>
      <c r="E1608" s="1">
        <v>45500</v>
      </c>
      <c r="F1608" t="s">
        <v>113</v>
      </c>
      <c r="G1608" t="s">
        <v>171</v>
      </c>
      <c r="H1608" t="s">
        <v>182</v>
      </c>
      <c r="I1608" t="s">
        <v>92</v>
      </c>
      <c r="J1608" t="s">
        <v>158</v>
      </c>
      <c r="K1608">
        <v>2800</v>
      </c>
      <c r="L1608">
        <v>1</v>
      </c>
      <c r="M1608">
        <v>2</v>
      </c>
      <c r="N1608">
        <v>0</v>
      </c>
      <c r="O1608">
        <f>fact_bookings[[#This Row],[adults_count]]+fact_bookings[[#This Row],[children_count]]</f>
        <v>2</v>
      </c>
      <c r="P1608">
        <f>fact_bookings[[#This Row],[check_out_date]]-fact_bookings[[#This Row],[check_in_date]]</f>
        <v>8</v>
      </c>
      <c r="Q1608">
        <f>ABS(fact_bookings[[#This Row],[check_in_date]]-fact_bookings[[#This Row],[booking_date]])</f>
        <v>78</v>
      </c>
      <c r="R1608" s="10">
        <v>0</v>
      </c>
      <c r="S1608">
        <f>fact_bookings[[#This Row],[total_room_revenue]]-fact_bookings[[#This Row],[commission_cost]]</f>
        <v>2800</v>
      </c>
      <c r="T1608" s="10">
        <f>fact_bookings[[#This Row],[number_of_rooms]]*fact_bookings[[#This Row],[LOS]]</f>
        <v>8</v>
      </c>
    </row>
    <row r="1609" spans="1:20" x14ac:dyDescent="0.2">
      <c r="A1609" t="s">
        <v>3385</v>
      </c>
      <c r="B1609" t="s">
        <v>3386</v>
      </c>
      <c r="C1609" s="1">
        <v>45424</v>
      </c>
      <c r="D1609" s="1">
        <v>45438</v>
      </c>
      <c r="E1609" s="1">
        <v>45448</v>
      </c>
      <c r="F1609" t="s">
        <v>113</v>
      </c>
      <c r="G1609" t="s">
        <v>168</v>
      </c>
      <c r="H1609" t="s">
        <v>157</v>
      </c>
      <c r="I1609" t="s">
        <v>90</v>
      </c>
      <c r="J1609" t="s">
        <v>158</v>
      </c>
      <c r="K1609">
        <v>7000</v>
      </c>
      <c r="L1609">
        <v>2</v>
      </c>
      <c r="M1609">
        <v>4</v>
      </c>
      <c r="N1609">
        <v>3</v>
      </c>
      <c r="O1609">
        <f>fact_bookings[[#This Row],[adults_count]]+fact_bookings[[#This Row],[children_count]]</f>
        <v>7</v>
      </c>
      <c r="P1609">
        <f>fact_bookings[[#This Row],[check_out_date]]-fact_bookings[[#This Row],[check_in_date]]</f>
        <v>10</v>
      </c>
      <c r="Q1609">
        <f>ABS(fact_bookings[[#This Row],[check_in_date]]-fact_bookings[[#This Row],[booking_date]])</f>
        <v>14</v>
      </c>
      <c r="R1609" s="10">
        <v>0</v>
      </c>
      <c r="S1609">
        <f>fact_bookings[[#This Row],[total_room_revenue]]-fact_bookings[[#This Row],[commission_cost]]</f>
        <v>7000</v>
      </c>
      <c r="T1609" s="10">
        <f>fact_bookings[[#This Row],[number_of_rooms]]*fact_bookings[[#This Row],[LOS]]</f>
        <v>20</v>
      </c>
    </row>
    <row r="1610" spans="1:20" x14ac:dyDescent="0.2">
      <c r="A1610" t="s">
        <v>3387</v>
      </c>
      <c r="B1610" t="s">
        <v>3388</v>
      </c>
      <c r="C1610" s="1">
        <v>45454</v>
      </c>
      <c r="D1610" s="1">
        <v>45525</v>
      </c>
      <c r="E1610" s="1">
        <v>45530</v>
      </c>
      <c r="F1610" t="s">
        <v>113</v>
      </c>
      <c r="G1610" t="s">
        <v>156</v>
      </c>
      <c r="H1610" t="s">
        <v>161</v>
      </c>
      <c r="I1610" t="s">
        <v>89</v>
      </c>
      <c r="J1610" t="s">
        <v>158</v>
      </c>
      <c r="K1610">
        <v>3500</v>
      </c>
      <c r="L1610">
        <v>2</v>
      </c>
      <c r="M1610">
        <v>4</v>
      </c>
      <c r="N1610">
        <v>3</v>
      </c>
      <c r="O1610">
        <f>fact_bookings[[#This Row],[adults_count]]+fact_bookings[[#This Row],[children_count]]</f>
        <v>7</v>
      </c>
      <c r="P1610">
        <f>fact_bookings[[#This Row],[check_out_date]]-fact_bookings[[#This Row],[check_in_date]]</f>
        <v>5</v>
      </c>
      <c r="Q1610">
        <f>ABS(fact_bookings[[#This Row],[check_in_date]]-fact_bookings[[#This Row],[booking_date]])</f>
        <v>71</v>
      </c>
      <c r="R1610" s="10">
        <v>525</v>
      </c>
      <c r="S1610">
        <f>fact_bookings[[#This Row],[total_room_revenue]]-fact_bookings[[#This Row],[commission_cost]]</f>
        <v>2975</v>
      </c>
      <c r="T1610" s="10">
        <f>fact_bookings[[#This Row],[number_of_rooms]]*fact_bookings[[#This Row],[LOS]]</f>
        <v>10</v>
      </c>
    </row>
    <row r="1611" spans="1:20" x14ac:dyDescent="0.2">
      <c r="A1611" t="s">
        <v>3389</v>
      </c>
      <c r="B1611" t="s">
        <v>3390</v>
      </c>
      <c r="C1611" s="1">
        <v>45421</v>
      </c>
      <c r="D1611" s="1">
        <v>45440</v>
      </c>
      <c r="E1611" s="1">
        <v>45443</v>
      </c>
      <c r="F1611" t="s">
        <v>113</v>
      </c>
      <c r="G1611" t="s">
        <v>171</v>
      </c>
      <c r="H1611" t="s">
        <v>172</v>
      </c>
      <c r="I1611" t="s">
        <v>89</v>
      </c>
      <c r="J1611" t="s">
        <v>158</v>
      </c>
      <c r="K1611">
        <v>3150</v>
      </c>
      <c r="L1611">
        <v>3</v>
      </c>
      <c r="M1611">
        <v>6</v>
      </c>
      <c r="N1611">
        <v>1</v>
      </c>
      <c r="O1611">
        <f>fact_bookings[[#This Row],[adults_count]]+fact_bookings[[#This Row],[children_count]]</f>
        <v>7</v>
      </c>
      <c r="P1611">
        <f>fact_bookings[[#This Row],[check_out_date]]-fact_bookings[[#This Row],[check_in_date]]</f>
        <v>3</v>
      </c>
      <c r="Q1611">
        <f>ABS(fact_bookings[[#This Row],[check_in_date]]-fact_bookings[[#This Row],[booking_date]])</f>
        <v>19</v>
      </c>
      <c r="R1611" s="10">
        <v>0</v>
      </c>
      <c r="S1611">
        <f>fact_bookings[[#This Row],[total_room_revenue]]-fact_bookings[[#This Row],[commission_cost]]</f>
        <v>3150</v>
      </c>
      <c r="T1611" s="10">
        <f>fact_bookings[[#This Row],[number_of_rooms]]*fact_bookings[[#This Row],[LOS]]</f>
        <v>9</v>
      </c>
    </row>
    <row r="1612" spans="1:20" x14ac:dyDescent="0.2">
      <c r="A1612" t="s">
        <v>3391</v>
      </c>
      <c r="B1612" t="s">
        <v>3392</v>
      </c>
      <c r="C1612" s="1">
        <v>45458</v>
      </c>
      <c r="D1612" s="1">
        <v>45547</v>
      </c>
      <c r="E1612" s="1">
        <v>45548</v>
      </c>
      <c r="F1612" t="s">
        <v>113</v>
      </c>
      <c r="G1612" t="s">
        <v>171</v>
      </c>
      <c r="H1612" t="s">
        <v>203</v>
      </c>
      <c r="I1612" t="s">
        <v>90</v>
      </c>
      <c r="J1612" t="s">
        <v>158</v>
      </c>
      <c r="K1612">
        <v>350</v>
      </c>
      <c r="L1612">
        <v>1</v>
      </c>
      <c r="M1612">
        <v>2</v>
      </c>
      <c r="N1612">
        <v>1</v>
      </c>
      <c r="O1612">
        <f>fact_bookings[[#This Row],[adults_count]]+fact_bookings[[#This Row],[children_count]]</f>
        <v>3</v>
      </c>
      <c r="P1612">
        <f>fact_bookings[[#This Row],[check_out_date]]-fact_bookings[[#This Row],[check_in_date]]</f>
        <v>1</v>
      </c>
      <c r="Q1612">
        <f>ABS(fact_bookings[[#This Row],[check_in_date]]-fact_bookings[[#This Row],[booking_date]])</f>
        <v>89</v>
      </c>
      <c r="R1612" s="10">
        <v>59.5</v>
      </c>
      <c r="S1612">
        <f>fact_bookings[[#This Row],[total_room_revenue]]-fact_bookings[[#This Row],[commission_cost]]</f>
        <v>290.5</v>
      </c>
      <c r="T1612" s="10">
        <f>fact_bookings[[#This Row],[number_of_rooms]]*fact_bookings[[#This Row],[LOS]]</f>
        <v>1</v>
      </c>
    </row>
    <row r="1613" spans="1:20" x14ac:dyDescent="0.2">
      <c r="A1613" t="s">
        <v>3393</v>
      </c>
      <c r="B1613" t="s">
        <v>3394</v>
      </c>
      <c r="C1613" s="1">
        <v>45476</v>
      </c>
      <c r="D1613" s="1">
        <v>45557</v>
      </c>
      <c r="E1613" s="1">
        <v>45567</v>
      </c>
      <c r="F1613" t="s">
        <v>113</v>
      </c>
      <c r="G1613" t="s">
        <v>190</v>
      </c>
      <c r="H1613" t="s">
        <v>161</v>
      </c>
      <c r="I1613" t="s">
        <v>91</v>
      </c>
      <c r="J1613" t="s">
        <v>158</v>
      </c>
      <c r="K1613">
        <v>3500</v>
      </c>
      <c r="L1613">
        <v>1</v>
      </c>
      <c r="M1613">
        <v>2</v>
      </c>
      <c r="N1613">
        <v>2</v>
      </c>
      <c r="O1613">
        <f>fact_bookings[[#This Row],[adults_count]]+fact_bookings[[#This Row],[children_count]]</f>
        <v>4</v>
      </c>
      <c r="P1613">
        <f>fact_bookings[[#This Row],[check_out_date]]-fact_bookings[[#This Row],[check_in_date]]</f>
        <v>10</v>
      </c>
      <c r="Q1613">
        <f>ABS(fact_bookings[[#This Row],[check_in_date]]-fact_bookings[[#This Row],[booking_date]])</f>
        <v>81</v>
      </c>
      <c r="R1613" s="10">
        <v>525</v>
      </c>
      <c r="S1613">
        <f>fact_bookings[[#This Row],[total_room_revenue]]-fact_bookings[[#This Row],[commission_cost]]</f>
        <v>2975</v>
      </c>
      <c r="T1613" s="10">
        <f>fact_bookings[[#This Row],[number_of_rooms]]*fact_bookings[[#This Row],[LOS]]</f>
        <v>10</v>
      </c>
    </row>
    <row r="1614" spans="1:20" x14ac:dyDescent="0.2">
      <c r="A1614" t="s">
        <v>3395</v>
      </c>
      <c r="B1614" t="s">
        <v>3396</v>
      </c>
      <c r="C1614" s="1">
        <v>45411</v>
      </c>
      <c r="D1614" s="1">
        <v>45479</v>
      </c>
      <c r="E1614" s="1">
        <v>45491</v>
      </c>
      <c r="F1614" t="s">
        <v>113</v>
      </c>
      <c r="G1614" t="s">
        <v>178</v>
      </c>
      <c r="H1614" t="s">
        <v>182</v>
      </c>
      <c r="I1614" t="s">
        <v>93</v>
      </c>
      <c r="J1614" t="s">
        <v>158</v>
      </c>
      <c r="K1614">
        <v>4200</v>
      </c>
      <c r="L1614">
        <v>1</v>
      </c>
      <c r="M1614">
        <v>2</v>
      </c>
      <c r="N1614">
        <v>1</v>
      </c>
      <c r="O1614">
        <f>fact_bookings[[#This Row],[adults_count]]+fact_bookings[[#This Row],[children_count]]</f>
        <v>3</v>
      </c>
      <c r="P1614">
        <f>fact_bookings[[#This Row],[check_out_date]]-fact_bookings[[#This Row],[check_in_date]]</f>
        <v>12</v>
      </c>
      <c r="Q1614">
        <f>ABS(fact_bookings[[#This Row],[check_in_date]]-fact_bookings[[#This Row],[booking_date]])</f>
        <v>68</v>
      </c>
      <c r="R1614" s="10">
        <v>0</v>
      </c>
      <c r="S1614">
        <f>fact_bookings[[#This Row],[total_room_revenue]]-fact_bookings[[#This Row],[commission_cost]]</f>
        <v>4200</v>
      </c>
      <c r="T1614" s="10">
        <f>fact_bookings[[#This Row],[number_of_rooms]]*fact_bookings[[#This Row],[LOS]]</f>
        <v>12</v>
      </c>
    </row>
    <row r="1615" spans="1:20" x14ac:dyDescent="0.2">
      <c r="A1615" t="s">
        <v>3397</v>
      </c>
      <c r="B1615" t="s">
        <v>3398</v>
      </c>
      <c r="C1615" s="1">
        <v>45458</v>
      </c>
      <c r="D1615" s="1">
        <v>45546</v>
      </c>
      <c r="E1615" s="1">
        <v>45554</v>
      </c>
      <c r="F1615" t="s">
        <v>113</v>
      </c>
      <c r="G1615" t="s">
        <v>190</v>
      </c>
      <c r="H1615" t="s">
        <v>179</v>
      </c>
      <c r="I1615" t="s">
        <v>90</v>
      </c>
      <c r="J1615" t="s">
        <v>158</v>
      </c>
      <c r="K1615">
        <v>2800</v>
      </c>
      <c r="L1615">
        <v>1</v>
      </c>
      <c r="M1615">
        <v>3</v>
      </c>
      <c r="N1615">
        <v>1</v>
      </c>
      <c r="O1615">
        <f>fact_bookings[[#This Row],[adults_count]]+fact_bookings[[#This Row],[children_count]]</f>
        <v>4</v>
      </c>
      <c r="P1615">
        <f>fact_bookings[[#This Row],[check_out_date]]-fact_bookings[[#This Row],[check_in_date]]</f>
        <v>8</v>
      </c>
      <c r="Q1615">
        <f>ABS(fact_bookings[[#This Row],[check_in_date]]-fact_bookings[[#This Row],[booking_date]])</f>
        <v>88</v>
      </c>
      <c r="R1615" s="10">
        <v>140</v>
      </c>
      <c r="S1615">
        <f>fact_bookings[[#This Row],[total_room_revenue]]-fact_bookings[[#This Row],[commission_cost]]</f>
        <v>2660</v>
      </c>
      <c r="T1615" s="10">
        <f>fact_bookings[[#This Row],[number_of_rooms]]*fact_bookings[[#This Row],[LOS]]</f>
        <v>8</v>
      </c>
    </row>
    <row r="1616" spans="1:20" x14ac:dyDescent="0.2">
      <c r="A1616" t="s">
        <v>3399</v>
      </c>
      <c r="B1616" t="s">
        <v>3400</v>
      </c>
      <c r="C1616" s="1">
        <v>45433</v>
      </c>
      <c r="D1616" s="1">
        <v>45435</v>
      </c>
      <c r="E1616" s="1">
        <v>45446</v>
      </c>
      <c r="F1616" t="s">
        <v>113</v>
      </c>
      <c r="G1616" t="s">
        <v>178</v>
      </c>
      <c r="H1616" t="s">
        <v>228</v>
      </c>
      <c r="I1616" t="s">
        <v>89</v>
      </c>
      <c r="J1616" t="s">
        <v>158</v>
      </c>
      <c r="K1616">
        <v>7700</v>
      </c>
      <c r="L1616">
        <v>2</v>
      </c>
      <c r="M1616">
        <v>6</v>
      </c>
      <c r="N1616">
        <v>2</v>
      </c>
      <c r="O1616">
        <f>fact_bookings[[#This Row],[adults_count]]+fact_bookings[[#This Row],[children_count]]</f>
        <v>8</v>
      </c>
      <c r="P1616">
        <f>fact_bookings[[#This Row],[check_out_date]]-fact_bookings[[#This Row],[check_in_date]]</f>
        <v>11</v>
      </c>
      <c r="Q1616">
        <f>ABS(fact_bookings[[#This Row],[check_in_date]]-fact_bookings[[#This Row],[booking_date]])</f>
        <v>2</v>
      </c>
      <c r="R1616" s="10">
        <v>770</v>
      </c>
      <c r="S1616">
        <f>fact_bookings[[#This Row],[total_room_revenue]]-fact_bookings[[#This Row],[commission_cost]]</f>
        <v>6930</v>
      </c>
      <c r="T1616" s="10">
        <f>fact_bookings[[#This Row],[number_of_rooms]]*fact_bookings[[#This Row],[LOS]]</f>
        <v>22</v>
      </c>
    </row>
    <row r="1617" spans="1:20" x14ac:dyDescent="0.2">
      <c r="A1617" t="s">
        <v>3401</v>
      </c>
      <c r="B1617" t="s">
        <v>3402</v>
      </c>
      <c r="C1617" s="1">
        <v>45435</v>
      </c>
      <c r="D1617" s="1">
        <v>45456</v>
      </c>
      <c r="E1617" s="1">
        <v>45459</v>
      </c>
      <c r="F1617" t="s">
        <v>110</v>
      </c>
      <c r="G1617" t="s">
        <v>190</v>
      </c>
      <c r="H1617" t="s">
        <v>203</v>
      </c>
      <c r="I1617" t="s">
        <v>89</v>
      </c>
      <c r="J1617" t="s">
        <v>133</v>
      </c>
      <c r="K1617">
        <v>0</v>
      </c>
      <c r="L1617">
        <v>10</v>
      </c>
      <c r="M1617">
        <v>0</v>
      </c>
      <c r="N1617">
        <v>0</v>
      </c>
      <c r="O1617">
        <f>fact_bookings[[#This Row],[adults_count]]+fact_bookings[[#This Row],[children_count]]</f>
        <v>0</v>
      </c>
      <c r="P1617">
        <f>fact_bookings[[#This Row],[check_out_date]]-fact_bookings[[#This Row],[check_in_date]]</f>
        <v>3</v>
      </c>
      <c r="Q1617">
        <f>ABS(fact_bookings[[#This Row],[check_in_date]]-fact_bookings[[#This Row],[booking_date]])</f>
        <v>21</v>
      </c>
      <c r="R1617" s="10">
        <v>0</v>
      </c>
      <c r="S1617">
        <f>fact_bookings[[#This Row],[total_room_revenue]]-fact_bookings[[#This Row],[commission_cost]]</f>
        <v>0</v>
      </c>
      <c r="T1617" s="10">
        <f>fact_bookings[[#This Row],[number_of_rooms]]*fact_bookings[[#This Row],[LOS]]</f>
        <v>30</v>
      </c>
    </row>
    <row r="1618" spans="1:20" x14ac:dyDescent="0.2">
      <c r="A1618" t="s">
        <v>3403</v>
      </c>
      <c r="B1618" t="s">
        <v>3404</v>
      </c>
      <c r="C1618" s="1">
        <v>45449</v>
      </c>
      <c r="D1618" s="1">
        <v>45452</v>
      </c>
      <c r="E1618" s="1">
        <v>45461</v>
      </c>
      <c r="F1618" t="s">
        <v>113</v>
      </c>
      <c r="G1618" t="s">
        <v>190</v>
      </c>
      <c r="H1618" t="s">
        <v>182</v>
      </c>
      <c r="I1618" t="s">
        <v>89</v>
      </c>
      <c r="J1618" t="s">
        <v>158</v>
      </c>
      <c r="K1618">
        <v>6300</v>
      </c>
      <c r="L1618">
        <v>2</v>
      </c>
      <c r="M1618">
        <v>6</v>
      </c>
      <c r="N1618">
        <v>2</v>
      </c>
      <c r="O1618">
        <f>fact_bookings[[#This Row],[adults_count]]+fact_bookings[[#This Row],[children_count]]</f>
        <v>8</v>
      </c>
      <c r="P1618">
        <f>fact_bookings[[#This Row],[check_out_date]]-fact_bookings[[#This Row],[check_in_date]]</f>
        <v>9</v>
      </c>
      <c r="Q1618">
        <f>ABS(fact_bookings[[#This Row],[check_in_date]]-fact_bookings[[#This Row],[booking_date]])</f>
        <v>3</v>
      </c>
      <c r="R1618" s="10">
        <v>0</v>
      </c>
      <c r="S1618">
        <f>fact_bookings[[#This Row],[total_room_revenue]]-fact_bookings[[#This Row],[commission_cost]]</f>
        <v>6300</v>
      </c>
      <c r="T1618" s="10">
        <f>fact_bookings[[#This Row],[number_of_rooms]]*fact_bookings[[#This Row],[LOS]]</f>
        <v>18</v>
      </c>
    </row>
    <row r="1619" spans="1:20" x14ac:dyDescent="0.2">
      <c r="A1619" t="s">
        <v>3405</v>
      </c>
      <c r="B1619" t="s">
        <v>3406</v>
      </c>
      <c r="C1619" s="1">
        <v>45451</v>
      </c>
      <c r="D1619" s="1">
        <v>45521</v>
      </c>
      <c r="E1619" s="1">
        <v>45530</v>
      </c>
      <c r="F1619" t="s">
        <v>113</v>
      </c>
      <c r="G1619" t="s">
        <v>178</v>
      </c>
      <c r="H1619" t="s">
        <v>203</v>
      </c>
      <c r="I1619" t="s">
        <v>90</v>
      </c>
      <c r="J1619" t="s">
        <v>158</v>
      </c>
      <c r="K1619">
        <v>3150</v>
      </c>
      <c r="L1619">
        <v>1</v>
      </c>
      <c r="M1619">
        <v>3</v>
      </c>
      <c r="N1619">
        <v>1</v>
      </c>
      <c r="O1619">
        <f>fact_bookings[[#This Row],[adults_count]]+fact_bookings[[#This Row],[children_count]]</f>
        <v>4</v>
      </c>
      <c r="P1619">
        <f>fact_bookings[[#This Row],[check_out_date]]-fact_bookings[[#This Row],[check_in_date]]</f>
        <v>9</v>
      </c>
      <c r="Q1619">
        <f>ABS(fact_bookings[[#This Row],[check_in_date]]-fact_bookings[[#This Row],[booking_date]])</f>
        <v>70</v>
      </c>
      <c r="R1619" s="10">
        <v>535.5</v>
      </c>
      <c r="S1619">
        <f>fact_bookings[[#This Row],[total_room_revenue]]-fact_bookings[[#This Row],[commission_cost]]</f>
        <v>2614.5</v>
      </c>
      <c r="T1619" s="10">
        <f>fact_bookings[[#This Row],[number_of_rooms]]*fact_bookings[[#This Row],[LOS]]</f>
        <v>9</v>
      </c>
    </row>
    <row r="1620" spans="1:20" x14ac:dyDescent="0.2">
      <c r="A1620" t="s">
        <v>3407</v>
      </c>
      <c r="B1620" t="s">
        <v>3408</v>
      </c>
      <c r="C1620" s="1">
        <v>45409</v>
      </c>
      <c r="D1620" s="1">
        <v>45438</v>
      </c>
      <c r="E1620" s="1">
        <v>45449</v>
      </c>
      <c r="F1620" t="s">
        <v>113</v>
      </c>
      <c r="G1620" t="s">
        <v>171</v>
      </c>
      <c r="H1620" t="s">
        <v>182</v>
      </c>
      <c r="I1620" t="s">
        <v>92</v>
      </c>
      <c r="J1620" t="s">
        <v>158</v>
      </c>
      <c r="K1620">
        <v>3850</v>
      </c>
      <c r="L1620">
        <v>1</v>
      </c>
      <c r="M1620">
        <v>2</v>
      </c>
      <c r="N1620">
        <v>1</v>
      </c>
      <c r="O1620">
        <f>fact_bookings[[#This Row],[adults_count]]+fact_bookings[[#This Row],[children_count]]</f>
        <v>3</v>
      </c>
      <c r="P1620">
        <f>fact_bookings[[#This Row],[check_out_date]]-fact_bookings[[#This Row],[check_in_date]]</f>
        <v>11</v>
      </c>
      <c r="Q1620">
        <f>ABS(fact_bookings[[#This Row],[check_in_date]]-fact_bookings[[#This Row],[booking_date]])</f>
        <v>29</v>
      </c>
      <c r="R1620" s="10">
        <v>0</v>
      </c>
      <c r="S1620">
        <f>fact_bookings[[#This Row],[total_room_revenue]]-fact_bookings[[#This Row],[commission_cost]]</f>
        <v>3850</v>
      </c>
      <c r="T1620" s="10">
        <f>fact_bookings[[#This Row],[number_of_rooms]]*fact_bookings[[#This Row],[LOS]]</f>
        <v>11</v>
      </c>
    </row>
    <row r="1621" spans="1:20" x14ac:dyDescent="0.2">
      <c r="A1621" t="s">
        <v>3409</v>
      </c>
      <c r="B1621" t="s">
        <v>3410</v>
      </c>
      <c r="C1621" s="1">
        <v>45418</v>
      </c>
      <c r="D1621" s="1">
        <v>45501</v>
      </c>
      <c r="E1621" s="1">
        <v>45514</v>
      </c>
      <c r="F1621" t="s">
        <v>113</v>
      </c>
      <c r="G1621" t="s">
        <v>190</v>
      </c>
      <c r="H1621" t="s">
        <v>161</v>
      </c>
      <c r="I1621" t="s">
        <v>91</v>
      </c>
      <c r="J1621" t="s">
        <v>158</v>
      </c>
      <c r="K1621">
        <v>4550</v>
      </c>
      <c r="L1621">
        <v>1</v>
      </c>
      <c r="M1621">
        <v>3</v>
      </c>
      <c r="N1621">
        <v>1</v>
      </c>
      <c r="O1621">
        <f>fact_bookings[[#This Row],[adults_count]]+fact_bookings[[#This Row],[children_count]]</f>
        <v>4</v>
      </c>
      <c r="P1621">
        <f>fact_bookings[[#This Row],[check_out_date]]-fact_bookings[[#This Row],[check_in_date]]</f>
        <v>13</v>
      </c>
      <c r="Q1621">
        <f>ABS(fact_bookings[[#This Row],[check_in_date]]-fact_bookings[[#This Row],[booking_date]])</f>
        <v>83</v>
      </c>
      <c r="R1621" s="10">
        <v>682.5</v>
      </c>
      <c r="S1621">
        <f>fact_bookings[[#This Row],[total_room_revenue]]-fact_bookings[[#This Row],[commission_cost]]</f>
        <v>3867.5</v>
      </c>
      <c r="T1621" s="10">
        <f>fact_bookings[[#This Row],[number_of_rooms]]*fact_bookings[[#This Row],[LOS]]</f>
        <v>13</v>
      </c>
    </row>
    <row r="1622" spans="1:20" x14ac:dyDescent="0.2">
      <c r="A1622" t="s">
        <v>3411</v>
      </c>
      <c r="B1622" t="s">
        <v>3412</v>
      </c>
      <c r="C1622" s="1">
        <v>45417</v>
      </c>
      <c r="D1622" s="1">
        <v>45470</v>
      </c>
      <c r="E1622" s="1">
        <v>45471</v>
      </c>
      <c r="F1622" t="s">
        <v>113</v>
      </c>
      <c r="G1622" t="s">
        <v>164</v>
      </c>
      <c r="H1622" t="s">
        <v>161</v>
      </c>
      <c r="I1622" t="s">
        <v>91</v>
      </c>
      <c r="J1622" t="s">
        <v>158</v>
      </c>
      <c r="K1622">
        <v>350</v>
      </c>
      <c r="L1622">
        <v>1</v>
      </c>
      <c r="M1622">
        <v>2</v>
      </c>
      <c r="N1622">
        <v>0</v>
      </c>
      <c r="O1622">
        <f>fact_bookings[[#This Row],[adults_count]]+fact_bookings[[#This Row],[children_count]]</f>
        <v>2</v>
      </c>
      <c r="P1622">
        <f>fact_bookings[[#This Row],[check_out_date]]-fact_bookings[[#This Row],[check_in_date]]</f>
        <v>1</v>
      </c>
      <c r="Q1622">
        <f>ABS(fact_bookings[[#This Row],[check_in_date]]-fact_bookings[[#This Row],[booking_date]])</f>
        <v>53</v>
      </c>
      <c r="R1622" s="10">
        <v>52.5</v>
      </c>
      <c r="S1622">
        <f>fact_bookings[[#This Row],[total_room_revenue]]-fact_bookings[[#This Row],[commission_cost]]</f>
        <v>297.5</v>
      </c>
      <c r="T1622" s="10">
        <f>fact_bookings[[#This Row],[number_of_rooms]]*fact_bookings[[#This Row],[LOS]]</f>
        <v>1</v>
      </c>
    </row>
    <row r="1623" spans="1:20" x14ac:dyDescent="0.2">
      <c r="A1623" t="s">
        <v>3413</v>
      </c>
      <c r="B1623" t="s">
        <v>3414</v>
      </c>
      <c r="C1623" s="1">
        <v>45443</v>
      </c>
      <c r="D1623" s="1">
        <v>45523</v>
      </c>
      <c r="E1623" s="1">
        <v>45526</v>
      </c>
      <c r="F1623" t="s">
        <v>112</v>
      </c>
      <c r="G1623" t="s">
        <v>190</v>
      </c>
      <c r="H1623" t="s">
        <v>172</v>
      </c>
      <c r="I1623" t="s">
        <v>92</v>
      </c>
      <c r="J1623" t="s">
        <v>158</v>
      </c>
      <c r="K1623">
        <v>4800</v>
      </c>
      <c r="L1623">
        <v>2</v>
      </c>
      <c r="M1623">
        <v>2</v>
      </c>
      <c r="N1623">
        <v>3</v>
      </c>
      <c r="O1623">
        <f>fact_bookings[[#This Row],[adults_count]]+fact_bookings[[#This Row],[children_count]]</f>
        <v>5</v>
      </c>
      <c r="P1623">
        <f>fact_bookings[[#This Row],[check_out_date]]-fact_bookings[[#This Row],[check_in_date]]</f>
        <v>3</v>
      </c>
      <c r="Q1623">
        <f>ABS(fact_bookings[[#This Row],[check_in_date]]-fact_bookings[[#This Row],[booking_date]])</f>
        <v>80</v>
      </c>
      <c r="R1623" s="10">
        <v>0</v>
      </c>
      <c r="S1623">
        <f>fact_bookings[[#This Row],[total_room_revenue]]-fact_bookings[[#This Row],[commission_cost]]</f>
        <v>4800</v>
      </c>
      <c r="T1623" s="10">
        <f>fact_bookings[[#This Row],[number_of_rooms]]*fact_bookings[[#This Row],[LOS]]</f>
        <v>6</v>
      </c>
    </row>
    <row r="1624" spans="1:20" x14ac:dyDescent="0.2">
      <c r="A1624" t="s">
        <v>3415</v>
      </c>
      <c r="B1624" t="s">
        <v>3416</v>
      </c>
      <c r="C1624" s="1">
        <v>45467</v>
      </c>
      <c r="D1624" s="1">
        <v>45534</v>
      </c>
      <c r="E1624" s="1">
        <v>45541</v>
      </c>
      <c r="F1624" t="s">
        <v>113</v>
      </c>
      <c r="G1624" t="s">
        <v>178</v>
      </c>
      <c r="H1624" t="s">
        <v>165</v>
      </c>
      <c r="I1624" t="s">
        <v>89</v>
      </c>
      <c r="J1624" t="s">
        <v>158</v>
      </c>
      <c r="K1624">
        <v>4900</v>
      </c>
      <c r="L1624">
        <v>2</v>
      </c>
      <c r="M1624">
        <v>2</v>
      </c>
      <c r="N1624">
        <v>2</v>
      </c>
      <c r="O1624">
        <f>fact_bookings[[#This Row],[adults_count]]+fact_bookings[[#This Row],[children_count]]</f>
        <v>4</v>
      </c>
      <c r="P1624">
        <f>fact_bookings[[#This Row],[check_out_date]]-fact_bookings[[#This Row],[check_in_date]]</f>
        <v>7</v>
      </c>
      <c r="Q1624">
        <f>ABS(fact_bookings[[#This Row],[check_in_date]]-fact_bookings[[#This Row],[booking_date]])</f>
        <v>67</v>
      </c>
      <c r="R1624" s="10">
        <v>980</v>
      </c>
      <c r="S1624">
        <f>fact_bookings[[#This Row],[total_room_revenue]]-fact_bookings[[#This Row],[commission_cost]]</f>
        <v>3920</v>
      </c>
      <c r="T1624" s="10">
        <f>fact_bookings[[#This Row],[number_of_rooms]]*fact_bookings[[#This Row],[LOS]]</f>
        <v>14</v>
      </c>
    </row>
    <row r="1625" spans="1:20" x14ac:dyDescent="0.2">
      <c r="A1625" t="s">
        <v>3417</v>
      </c>
      <c r="B1625" t="s">
        <v>3418</v>
      </c>
      <c r="C1625" s="1">
        <v>45451</v>
      </c>
      <c r="D1625" s="1">
        <v>45536</v>
      </c>
      <c r="E1625" s="1">
        <v>45542</v>
      </c>
      <c r="F1625" t="s">
        <v>111</v>
      </c>
      <c r="G1625" t="s">
        <v>156</v>
      </c>
      <c r="H1625" t="s">
        <v>161</v>
      </c>
      <c r="I1625" t="s">
        <v>89</v>
      </c>
      <c r="J1625" t="s">
        <v>158</v>
      </c>
      <c r="K1625">
        <v>13200</v>
      </c>
      <c r="L1625">
        <v>2</v>
      </c>
      <c r="M1625">
        <v>4</v>
      </c>
      <c r="N1625">
        <v>3</v>
      </c>
      <c r="O1625">
        <f>fact_bookings[[#This Row],[adults_count]]+fact_bookings[[#This Row],[children_count]]</f>
        <v>7</v>
      </c>
      <c r="P1625">
        <f>fact_bookings[[#This Row],[check_out_date]]-fact_bookings[[#This Row],[check_in_date]]</f>
        <v>6</v>
      </c>
      <c r="Q1625">
        <f>ABS(fact_bookings[[#This Row],[check_in_date]]-fact_bookings[[#This Row],[booking_date]])</f>
        <v>85</v>
      </c>
      <c r="R1625" s="10">
        <v>1980</v>
      </c>
      <c r="S1625">
        <f>fact_bookings[[#This Row],[total_room_revenue]]-fact_bookings[[#This Row],[commission_cost]]</f>
        <v>11220</v>
      </c>
      <c r="T1625" s="10">
        <f>fact_bookings[[#This Row],[number_of_rooms]]*fact_bookings[[#This Row],[LOS]]</f>
        <v>12</v>
      </c>
    </row>
    <row r="1626" spans="1:20" x14ac:dyDescent="0.2">
      <c r="A1626" t="s">
        <v>3419</v>
      </c>
      <c r="B1626" t="s">
        <v>3420</v>
      </c>
      <c r="C1626" s="1">
        <v>45405</v>
      </c>
      <c r="D1626" s="1">
        <v>45486</v>
      </c>
      <c r="E1626" s="1">
        <v>45492</v>
      </c>
      <c r="F1626" t="s">
        <v>110</v>
      </c>
      <c r="G1626" t="s">
        <v>185</v>
      </c>
      <c r="H1626" t="s">
        <v>203</v>
      </c>
      <c r="I1626" t="s">
        <v>91</v>
      </c>
      <c r="J1626" t="s">
        <v>158</v>
      </c>
      <c r="K1626">
        <v>3300</v>
      </c>
      <c r="L1626">
        <v>1</v>
      </c>
      <c r="M1626">
        <v>3</v>
      </c>
      <c r="N1626">
        <v>1</v>
      </c>
      <c r="O1626">
        <f>fact_bookings[[#This Row],[adults_count]]+fact_bookings[[#This Row],[children_count]]</f>
        <v>4</v>
      </c>
      <c r="P1626">
        <f>fact_bookings[[#This Row],[check_out_date]]-fact_bookings[[#This Row],[check_in_date]]</f>
        <v>6</v>
      </c>
      <c r="Q1626">
        <f>ABS(fact_bookings[[#This Row],[check_in_date]]-fact_bookings[[#This Row],[booking_date]])</f>
        <v>81</v>
      </c>
      <c r="R1626" s="10">
        <v>561</v>
      </c>
      <c r="S1626">
        <f>fact_bookings[[#This Row],[total_room_revenue]]-fact_bookings[[#This Row],[commission_cost]]</f>
        <v>2739</v>
      </c>
      <c r="T1626" s="10">
        <f>fact_bookings[[#This Row],[number_of_rooms]]*fact_bookings[[#This Row],[LOS]]</f>
        <v>6</v>
      </c>
    </row>
    <row r="1627" spans="1:20" x14ac:dyDescent="0.2">
      <c r="A1627" t="s">
        <v>3421</v>
      </c>
      <c r="B1627" t="s">
        <v>3422</v>
      </c>
      <c r="C1627" s="1">
        <v>45472</v>
      </c>
      <c r="D1627" s="1">
        <v>45507</v>
      </c>
      <c r="E1627" s="1">
        <v>45509</v>
      </c>
      <c r="F1627" t="s">
        <v>113</v>
      </c>
      <c r="G1627" t="s">
        <v>190</v>
      </c>
      <c r="H1627" t="s">
        <v>157</v>
      </c>
      <c r="I1627" t="s">
        <v>90</v>
      </c>
      <c r="J1627" t="s">
        <v>158</v>
      </c>
      <c r="K1627">
        <v>700</v>
      </c>
      <c r="L1627">
        <v>1</v>
      </c>
      <c r="M1627">
        <v>3</v>
      </c>
      <c r="N1627">
        <v>1</v>
      </c>
      <c r="O1627">
        <f>fact_bookings[[#This Row],[adults_count]]+fact_bookings[[#This Row],[children_count]]</f>
        <v>4</v>
      </c>
      <c r="P1627">
        <f>fact_bookings[[#This Row],[check_out_date]]-fact_bookings[[#This Row],[check_in_date]]</f>
        <v>2</v>
      </c>
      <c r="Q1627">
        <f>ABS(fact_bookings[[#This Row],[check_in_date]]-fact_bookings[[#This Row],[booking_date]])</f>
        <v>35</v>
      </c>
      <c r="R1627" s="10">
        <v>0</v>
      </c>
      <c r="S1627">
        <f>fact_bookings[[#This Row],[total_room_revenue]]-fact_bookings[[#This Row],[commission_cost]]</f>
        <v>700</v>
      </c>
      <c r="T1627" s="10">
        <f>fact_bookings[[#This Row],[number_of_rooms]]*fact_bookings[[#This Row],[LOS]]</f>
        <v>2</v>
      </c>
    </row>
    <row r="1628" spans="1:20" x14ac:dyDescent="0.2">
      <c r="A1628" t="s">
        <v>3423</v>
      </c>
      <c r="B1628" t="s">
        <v>3424</v>
      </c>
      <c r="C1628" s="1">
        <v>45440</v>
      </c>
      <c r="D1628" s="1">
        <v>45480</v>
      </c>
      <c r="E1628" s="1">
        <v>45490</v>
      </c>
      <c r="F1628" t="s">
        <v>112</v>
      </c>
      <c r="G1628" t="s">
        <v>156</v>
      </c>
      <c r="H1628" t="s">
        <v>203</v>
      </c>
      <c r="I1628" t="s">
        <v>89</v>
      </c>
      <c r="J1628" t="s">
        <v>173</v>
      </c>
      <c r="K1628">
        <v>8000</v>
      </c>
      <c r="L1628">
        <v>1</v>
      </c>
      <c r="M1628">
        <v>1</v>
      </c>
      <c r="N1628">
        <v>0</v>
      </c>
      <c r="O1628">
        <f>fact_bookings[[#This Row],[adults_count]]+fact_bookings[[#This Row],[children_count]]</f>
        <v>1</v>
      </c>
      <c r="P1628">
        <f>fact_bookings[[#This Row],[check_out_date]]-fact_bookings[[#This Row],[check_in_date]]</f>
        <v>10</v>
      </c>
      <c r="Q1628">
        <f>ABS(fact_bookings[[#This Row],[check_in_date]]-fact_bookings[[#This Row],[booking_date]])</f>
        <v>40</v>
      </c>
      <c r="R1628" s="10">
        <v>1360</v>
      </c>
      <c r="S1628">
        <f>fact_bookings[[#This Row],[total_room_revenue]]-fact_bookings[[#This Row],[commission_cost]]</f>
        <v>6640</v>
      </c>
      <c r="T1628" s="10">
        <f>fact_bookings[[#This Row],[number_of_rooms]]*fact_bookings[[#This Row],[LOS]]</f>
        <v>10</v>
      </c>
    </row>
    <row r="1629" spans="1:20" x14ac:dyDescent="0.2">
      <c r="A1629" t="s">
        <v>3425</v>
      </c>
      <c r="B1629" t="s">
        <v>3426</v>
      </c>
      <c r="C1629" s="1">
        <v>45445</v>
      </c>
      <c r="D1629" s="1">
        <v>45501</v>
      </c>
      <c r="E1629" s="1">
        <v>45507</v>
      </c>
      <c r="F1629" t="s">
        <v>111</v>
      </c>
      <c r="G1629" t="s">
        <v>156</v>
      </c>
      <c r="H1629" t="s">
        <v>157</v>
      </c>
      <c r="I1629" t="s">
        <v>91</v>
      </c>
      <c r="J1629" t="s">
        <v>133</v>
      </c>
      <c r="K1629">
        <v>0</v>
      </c>
      <c r="L1629">
        <v>4</v>
      </c>
      <c r="M1629">
        <v>0</v>
      </c>
      <c r="N1629">
        <v>0</v>
      </c>
      <c r="O1629">
        <f>fact_bookings[[#This Row],[adults_count]]+fact_bookings[[#This Row],[children_count]]</f>
        <v>0</v>
      </c>
      <c r="P1629">
        <f>fact_bookings[[#This Row],[check_out_date]]-fact_bookings[[#This Row],[check_in_date]]</f>
        <v>6</v>
      </c>
      <c r="Q1629">
        <f>ABS(fact_bookings[[#This Row],[check_in_date]]-fact_bookings[[#This Row],[booking_date]])</f>
        <v>56</v>
      </c>
      <c r="R1629" s="10">
        <v>0</v>
      </c>
      <c r="S1629">
        <f>fact_bookings[[#This Row],[total_room_revenue]]-fact_bookings[[#This Row],[commission_cost]]</f>
        <v>0</v>
      </c>
      <c r="T1629" s="10">
        <f>fact_bookings[[#This Row],[number_of_rooms]]*fact_bookings[[#This Row],[LOS]]</f>
        <v>24</v>
      </c>
    </row>
    <row r="1630" spans="1:20" x14ac:dyDescent="0.2">
      <c r="A1630" t="s">
        <v>3427</v>
      </c>
      <c r="B1630" t="s">
        <v>3428</v>
      </c>
      <c r="C1630" s="1">
        <v>45447</v>
      </c>
      <c r="D1630" s="1">
        <v>45495</v>
      </c>
      <c r="E1630" s="1">
        <v>45501</v>
      </c>
      <c r="F1630" t="s">
        <v>113</v>
      </c>
      <c r="G1630" t="s">
        <v>185</v>
      </c>
      <c r="H1630" t="s">
        <v>179</v>
      </c>
      <c r="I1630" t="s">
        <v>89</v>
      </c>
      <c r="J1630" t="s">
        <v>158</v>
      </c>
      <c r="K1630">
        <v>4200</v>
      </c>
      <c r="L1630">
        <v>2</v>
      </c>
      <c r="M1630">
        <v>2</v>
      </c>
      <c r="N1630">
        <v>2</v>
      </c>
      <c r="O1630">
        <f>fact_bookings[[#This Row],[adults_count]]+fact_bookings[[#This Row],[children_count]]</f>
        <v>4</v>
      </c>
      <c r="P1630">
        <f>fact_bookings[[#This Row],[check_out_date]]-fact_bookings[[#This Row],[check_in_date]]</f>
        <v>6</v>
      </c>
      <c r="Q1630">
        <f>ABS(fact_bookings[[#This Row],[check_in_date]]-fact_bookings[[#This Row],[booking_date]])</f>
        <v>48</v>
      </c>
      <c r="R1630" s="10">
        <v>210</v>
      </c>
      <c r="S1630">
        <f>fact_bookings[[#This Row],[total_room_revenue]]-fact_bookings[[#This Row],[commission_cost]]</f>
        <v>3990</v>
      </c>
      <c r="T1630" s="10">
        <f>fact_bookings[[#This Row],[number_of_rooms]]*fact_bookings[[#This Row],[LOS]]</f>
        <v>12</v>
      </c>
    </row>
    <row r="1631" spans="1:20" x14ac:dyDescent="0.2">
      <c r="A1631" t="s">
        <v>3429</v>
      </c>
      <c r="B1631" t="s">
        <v>3430</v>
      </c>
      <c r="C1631" s="1">
        <v>45461</v>
      </c>
      <c r="D1631" s="1">
        <v>45524</v>
      </c>
      <c r="E1631" s="1">
        <v>45527</v>
      </c>
      <c r="F1631" t="s">
        <v>113</v>
      </c>
      <c r="G1631" t="s">
        <v>156</v>
      </c>
      <c r="H1631" t="s">
        <v>165</v>
      </c>
      <c r="I1631" t="s">
        <v>90</v>
      </c>
      <c r="J1631" t="s">
        <v>158</v>
      </c>
      <c r="K1631">
        <v>1050</v>
      </c>
      <c r="L1631">
        <v>1</v>
      </c>
      <c r="M1631">
        <v>2</v>
      </c>
      <c r="N1631">
        <v>0</v>
      </c>
      <c r="O1631">
        <f>fact_bookings[[#This Row],[adults_count]]+fact_bookings[[#This Row],[children_count]]</f>
        <v>2</v>
      </c>
      <c r="P1631">
        <f>fact_bookings[[#This Row],[check_out_date]]-fact_bookings[[#This Row],[check_in_date]]</f>
        <v>3</v>
      </c>
      <c r="Q1631">
        <f>ABS(fact_bookings[[#This Row],[check_in_date]]-fact_bookings[[#This Row],[booking_date]])</f>
        <v>63</v>
      </c>
      <c r="R1631" s="10">
        <v>210</v>
      </c>
      <c r="S1631">
        <f>fact_bookings[[#This Row],[total_room_revenue]]-fact_bookings[[#This Row],[commission_cost]]</f>
        <v>840</v>
      </c>
      <c r="T1631" s="10">
        <f>fact_bookings[[#This Row],[number_of_rooms]]*fact_bookings[[#This Row],[LOS]]</f>
        <v>3</v>
      </c>
    </row>
    <row r="1632" spans="1:20" x14ac:dyDescent="0.2">
      <c r="A1632" t="s">
        <v>3431</v>
      </c>
      <c r="B1632" t="s">
        <v>3432</v>
      </c>
      <c r="C1632" s="1">
        <v>45470</v>
      </c>
      <c r="D1632" s="1">
        <v>45508</v>
      </c>
      <c r="E1632" s="1">
        <v>45522</v>
      </c>
      <c r="F1632" t="s">
        <v>113</v>
      </c>
      <c r="G1632" t="s">
        <v>171</v>
      </c>
      <c r="H1632" t="s">
        <v>165</v>
      </c>
      <c r="I1632" t="s">
        <v>91</v>
      </c>
      <c r="J1632" t="s">
        <v>158</v>
      </c>
      <c r="K1632">
        <v>9800</v>
      </c>
      <c r="L1632">
        <v>2</v>
      </c>
      <c r="M1632">
        <v>2</v>
      </c>
      <c r="N1632">
        <v>2</v>
      </c>
      <c r="O1632">
        <f>fact_bookings[[#This Row],[adults_count]]+fact_bookings[[#This Row],[children_count]]</f>
        <v>4</v>
      </c>
      <c r="P1632">
        <f>fact_bookings[[#This Row],[check_out_date]]-fact_bookings[[#This Row],[check_in_date]]</f>
        <v>14</v>
      </c>
      <c r="Q1632">
        <f>ABS(fact_bookings[[#This Row],[check_in_date]]-fact_bookings[[#This Row],[booking_date]])</f>
        <v>38</v>
      </c>
      <c r="R1632" s="10">
        <v>1960</v>
      </c>
      <c r="S1632">
        <f>fact_bookings[[#This Row],[total_room_revenue]]-fact_bookings[[#This Row],[commission_cost]]</f>
        <v>7840</v>
      </c>
      <c r="T1632" s="10">
        <f>fact_bookings[[#This Row],[number_of_rooms]]*fact_bookings[[#This Row],[LOS]]</f>
        <v>28</v>
      </c>
    </row>
    <row r="1633" spans="1:20" x14ac:dyDescent="0.2">
      <c r="A1633" t="s">
        <v>3433</v>
      </c>
      <c r="B1633" t="s">
        <v>3434</v>
      </c>
      <c r="C1633" s="1">
        <v>45408</v>
      </c>
      <c r="D1633" s="1">
        <v>45482</v>
      </c>
      <c r="E1633" s="1">
        <v>45490</v>
      </c>
      <c r="F1633" t="s">
        <v>111</v>
      </c>
      <c r="G1633" t="s">
        <v>185</v>
      </c>
      <c r="H1633" t="s">
        <v>165</v>
      </c>
      <c r="I1633" t="s">
        <v>89</v>
      </c>
      <c r="J1633" t="s">
        <v>133</v>
      </c>
      <c r="K1633">
        <v>0</v>
      </c>
      <c r="L1633">
        <v>7</v>
      </c>
      <c r="M1633">
        <v>0</v>
      </c>
      <c r="N1633">
        <v>0</v>
      </c>
      <c r="O1633">
        <f>fact_bookings[[#This Row],[adults_count]]+fact_bookings[[#This Row],[children_count]]</f>
        <v>0</v>
      </c>
      <c r="P1633">
        <f>fact_bookings[[#This Row],[check_out_date]]-fact_bookings[[#This Row],[check_in_date]]</f>
        <v>8</v>
      </c>
      <c r="Q1633">
        <f>ABS(fact_bookings[[#This Row],[check_in_date]]-fact_bookings[[#This Row],[booking_date]])</f>
        <v>74</v>
      </c>
      <c r="R1633" s="10">
        <v>0</v>
      </c>
      <c r="S1633">
        <f>fact_bookings[[#This Row],[total_room_revenue]]-fact_bookings[[#This Row],[commission_cost]]</f>
        <v>0</v>
      </c>
      <c r="T1633" s="10">
        <f>fact_bookings[[#This Row],[number_of_rooms]]*fact_bookings[[#This Row],[LOS]]</f>
        <v>56</v>
      </c>
    </row>
    <row r="1634" spans="1:20" x14ac:dyDescent="0.2">
      <c r="A1634" t="s">
        <v>3435</v>
      </c>
      <c r="B1634" t="s">
        <v>3436</v>
      </c>
      <c r="C1634" s="1">
        <v>45423</v>
      </c>
      <c r="D1634" s="1">
        <v>45446</v>
      </c>
      <c r="E1634" s="1">
        <v>45458</v>
      </c>
      <c r="F1634" t="s">
        <v>112</v>
      </c>
      <c r="G1634" t="s">
        <v>171</v>
      </c>
      <c r="H1634" t="s">
        <v>182</v>
      </c>
      <c r="I1634" t="s">
        <v>90</v>
      </c>
      <c r="J1634" t="s">
        <v>173</v>
      </c>
      <c r="K1634">
        <v>19200</v>
      </c>
      <c r="L1634">
        <v>2</v>
      </c>
      <c r="M1634">
        <v>6</v>
      </c>
      <c r="N1634">
        <v>0</v>
      </c>
      <c r="O1634">
        <f>fact_bookings[[#This Row],[adults_count]]+fact_bookings[[#This Row],[children_count]]</f>
        <v>6</v>
      </c>
      <c r="P1634">
        <f>fact_bookings[[#This Row],[check_out_date]]-fact_bookings[[#This Row],[check_in_date]]</f>
        <v>12</v>
      </c>
      <c r="Q1634">
        <f>ABS(fact_bookings[[#This Row],[check_in_date]]-fact_bookings[[#This Row],[booking_date]])</f>
        <v>23</v>
      </c>
      <c r="R1634" s="10">
        <v>0</v>
      </c>
      <c r="S1634">
        <f>fact_bookings[[#This Row],[total_room_revenue]]-fact_bookings[[#This Row],[commission_cost]]</f>
        <v>19200</v>
      </c>
      <c r="T1634" s="10">
        <f>fact_bookings[[#This Row],[number_of_rooms]]*fact_bookings[[#This Row],[LOS]]</f>
        <v>24</v>
      </c>
    </row>
    <row r="1635" spans="1:20" x14ac:dyDescent="0.2">
      <c r="A1635" t="s">
        <v>3437</v>
      </c>
      <c r="B1635" t="s">
        <v>3438</v>
      </c>
      <c r="C1635" s="1">
        <v>45407</v>
      </c>
      <c r="D1635" s="1">
        <v>45435</v>
      </c>
      <c r="E1635" s="1">
        <v>45446</v>
      </c>
      <c r="F1635" t="s">
        <v>113</v>
      </c>
      <c r="G1635" t="s">
        <v>171</v>
      </c>
      <c r="H1635" t="s">
        <v>161</v>
      </c>
      <c r="I1635" t="s">
        <v>91</v>
      </c>
      <c r="J1635" t="s">
        <v>158</v>
      </c>
      <c r="K1635">
        <v>11550</v>
      </c>
      <c r="L1635">
        <v>3</v>
      </c>
      <c r="M1635">
        <v>9</v>
      </c>
      <c r="N1635">
        <v>2</v>
      </c>
      <c r="O1635">
        <f>fact_bookings[[#This Row],[adults_count]]+fact_bookings[[#This Row],[children_count]]</f>
        <v>11</v>
      </c>
      <c r="P1635">
        <f>fact_bookings[[#This Row],[check_out_date]]-fact_bookings[[#This Row],[check_in_date]]</f>
        <v>11</v>
      </c>
      <c r="Q1635">
        <f>ABS(fact_bookings[[#This Row],[check_in_date]]-fact_bookings[[#This Row],[booking_date]])</f>
        <v>28</v>
      </c>
      <c r="R1635" s="10">
        <v>1732.5</v>
      </c>
      <c r="S1635">
        <f>fact_bookings[[#This Row],[total_room_revenue]]-fact_bookings[[#This Row],[commission_cost]]</f>
        <v>9817.5</v>
      </c>
      <c r="T1635" s="10">
        <f>fact_bookings[[#This Row],[number_of_rooms]]*fact_bookings[[#This Row],[LOS]]</f>
        <v>33</v>
      </c>
    </row>
    <row r="1636" spans="1:20" x14ac:dyDescent="0.2">
      <c r="A1636" t="s">
        <v>3439</v>
      </c>
      <c r="B1636" t="s">
        <v>3440</v>
      </c>
      <c r="C1636" s="1">
        <v>45440</v>
      </c>
      <c r="D1636" s="1">
        <v>45461</v>
      </c>
      <c r="E1636" s="1">
        <v>45471</v>
      </c>
      <c r="F1636" t="s">
        <v>113</v>
      </c>
      <c r="G1636" t="s">
        <v>156</v>
      </c>
      <c r="H1636" t="s">
        <v>165</v>
      </c>
      <c r="I1636" t="s">
        <v>90</v>
      </c>
      <c r="J1636" t="s">
        <v>158</v>
      </c>
      <c r="K1636">
        <v>3500</v>
      </c>
      <c r="L1636">
        <v>1</v>
      </c>
      <c r="M1636">
        <v>1</v>
      </c>
      <c r="N1636">
        <v>0</v>
      </c>
      <c r="O1636">
        <f>fact_bookings[[#This Row],[adults_count]]+fact_bookings[[#This Row],[children_count]]</f>
        <v>1</v>
      </c>
      <c r="P1636">
        <f>fact_bookings[[#This Row],[check_out_date]]-fact_bookings[[#This Row],[check_in_date]]</f>
        <v>10</v>
      </c>
      <c r="Q1636">
        <f>ABS(fact_bookings[[#This Row],[check_in_date]]-fact_bookings[[#This Row],[booking_date]])</f>
        <v>21</v>
      </c>
      <c r="R1636" s="10">
        <v>700</v>
      </c>
      <c r="S1636">
        <f>fact_bookings[[#This Row],[total_room_revenue]]-fact_bookings[[#This Row],[commission_cost]]</f>
        <v>2800</v>
      </c>
      <c r="T1636" s="10">
        <f>fact_bookings[[#This Row],[number_of_rooms]]*fact_bookings[[#This Row],[LOS]]</f>
        <v>10</v>
      </c>
    </row>
    <row r="1637" spans="1:20" x14ac:dyDescent="0.2">
      <c r="A1637" t="s">
        <v>3441</v>
      </c>
      <c r="B1637" t="s">
        <v>3442</v>
      </c>
      <c r="C1637" s="1">
        <v>45447</v>
      </c>
      <c r="D1637" s="1">
        <v>45525</v>
      </c>
      <c r="E1637" s="1">
        <v>45530</v>
      </c>
      <c r="F1637" t="s">
        <v>113</v>
      </c>
      <c r="G1637" t="s">
        <v>178</v>
      </c>
      <c r="H1637" t="s">
        <v>165</v>
      </c>
      <c r="I1637" t="s">
        <v>91</v>
      </c>
      <c r="J1637" t="s">
        <v>173</v>
      </c>
      <c r="K1637">
        <v>1750</v>
      </c>
      <c r="L1637">
        <v>1</v>
      </c>
      <c r="M1637">
        <v>1</v>
      </c>
      <c r="N1637">
        <v>0</v>
      </c>
      <c r="O1637">
        <f>fact_bookings[[#This Row],[adults_count]]+fact_bookings[[#This Row],[children_count]]</f>
        <v>1</v>
      </c>
      <c r="P1637">
        <f>fact_bookings[[#This Row],[check_out_date]]-fact_bookings[[#This Row],[check_in_date]]</f>
        <v>5</v>
      </c>
      <c r="Q1637">
        <f>ABS(fact_bookings[[#This Row],[check_in_date]]-fact_bookings[[#This Row],[booking_date]])</f>
        <v>78</v>
      </c>
      <c r="R1637" s="10">
        <v>350</v>
      </c>
      <c r="S1637">
        <f>fact_bookings[[#This Row],[total_room_revenue]]-fact_bookings[[#This Row],[commission_cost]]</f>
        <v>1400</v>
      </c>
      <c r="T1637" s="10">
        <f>fact_bookings[[#This Row],[number_of_rooms]]*fact_bookings[[#This Row],[LOS]]</f>
        <v>5</v>
      </c>
    </row>
    <row r="1638" spans="1:20" x14ac:dyDescent="0.2">
      <c r="A1638" t="s">
        <v>3443</v>
      </c>
      <c r="B1638" t="s">
        <v>3444</v>
      </c>
      <c r="C1638" s="1">
        <v>45427</v>
      </c>
      <c r="D1638" s="1">
        <v>45479</v>
      </c>
      <c r="E1638" s="1">
        <v>45484</v>
      </c>
      <c r="F1638" t="s">
        <v>112</v>
      </c>
      <c r="G1638" t="s">
        <v>171</v>
      </c>
      <c r="H1638" t="s">
        <v>182</v>
      </c>
      <c r="I1638" t="s">
        <v>90</v>
      </c>
      <c r="J1638" t="s">
        <v>173</v>
      </c>
      <c r="K1638">
        <v>4000</v>
      </c>
      <c r="L1638">
        <v>1</v>
      </c>
      <c r="M1638">
        <v>2</v>
      </c>
      <c r="N1638">
        <v>2</v>
      </c>
      <c r="O1638">
        <f>fact_bookings[[#This Row],[adults_count]]+fact_bookings[[#This Row],[children_count]]</f>
        <v>4</v>
      </c>
      <c r="P1638">
        <f>fact_bookings[[#This Row],[check_out_date]]-fact_bookings[[#This Row],[check_in_date]]</f>
        <v>5</v>
      </c>
      <c r="Q1638">
        <f>ABS(fact_bookings[[#This Row],[check_in_date]]-fact_bookings[[#This Row],[booking_date]])</f>
        <v>52</v>
      </c>
      <c r="R1638" s="10">
        <v>0</v>
      </c>
      <c r="S1638">
        <f>fact_bookings[[#This Row],[total_room_revenue]]-fact_bookings[[#This Row],[commission_cost]]</f>
        <v>4000</v>
      </c>
      <c r="T1638" s="10">
        <f>fact_bookings[[#This Row],[number_of_rooms]]*fact_bookings[[#This Row],[LOS]]</f>
        <v>5</v>
      </c>
    </row>
    <row r="1639" spans="1:20" x14ac:dyDescent="0.2">
      <c r="A1639" t="s">
        <v>3445</v>
      </c>
      <c r="B1639" t="s">
        <v>3446</v>
      </c>
      <c r="C1639" s="1">
        <v>45466</v>
      </c>
      <c r="D1639" s="1">
        <v>45529</v>
      </c>
      <c r="E1639" s="1">
        <v>45532</v>
      </c>
      <c r="F1639" t="s">
        <v>111</v>
      </c>
      <c r="G1639" t="s">
        <v>185</v>
      </c>
      <c r="H1639" t="s">
        <v>228</v>
      </c>
      <c r="I1639" t="s">
        <v>91</v>
      </c>
      <c r="J1639" t="s">
        <v>158</v>
      </c>
      <c r="K1639">
        <v>6600</v>
      </c>
      <c r="L1639">
        <v>2</v>
      </c>
      <c r="M1639">
        <v>6</v>
      </c>
      <c r="N1639">
        <v>0</v>
      </c>
      <c r="O1639">
        <f>fact_bookings[[#This Row],[adults_count]]+fact_bookings[[#This Row],[children_count]]</f>
        <v>6</v>
      </c>
      <c r="P1639">
        <f>fact_bookings[[#This Row],[check_out_date]]-fact_bookings[[#This Row],[check_in_date]]</f>
        <v>3</v>
      </c>
      <c r="Q1639">
        <f>ABS(fact_bookings[[#This Row],[check_in_date]]-fact_bookings[[#This Row],[booking_date]])</f>
        <v>63</v>
      </c>
      <c r="R1639" s="10">
        <v>660</v>
      </c>
      <c r="S1639">
        <f>fact_bookings[[#This Row],[total_room_revenue]]-fact_bookings[[#This Row],[commission_cost]]</f>
        <v>5940</v>
      </c>
      <c r="T1639" s="10">
        <f>fact_bookings[[#This Row],[number_of_rooms]]*fact_bookings[[#This Row],[LOS]]</f>
        <v>6</v>
      </c>
    </row>
    <row r="1640" spans="1:20" x14ac:dyDescent="0.2">
      <c r="A1640" t="s">
        <v>3447</v>
      </c>
      <c r="B1640" t="s">
        <v>3448</v>
      </c>
      <c r="C1640" s="1">
        <v>45429</v>
      </c>
      <c r="D1640" s="1">
        <v>45519</v>
      </c>
      <c r="E1640" s="1">
        <v>45533</v>
      </c>
      <c r="F1640" t="s">
        <v>113</v>
      </c>
      <c r="G1640" t="s">
        <v>178</v>
      </c>
      <c r="H1640" t="s">
        <v>165</v>
      </c>
      <c r="I1640" t="s">
        <v>91</v>
      </c>
      <c r="J1640" t="s">
        <v>173</v>
      </c>
      <c r="K1640">
        <v>9800</v>
      </c>
      <c r="L1640">
        <v>2</v>
      </c>
      <c r="M1640">
        <v>2</v>
      </c>
      <c r="N1640">
        <v>4</v>
      </c>
      <c r="O1640">
        <f>fact_bookings[[#This Row],[adults_count]]+fact_bookings[[#This Row],[children_count]]</f>
        <v>6</v>
      </c>
      <c r="P1640">
        <f>fact_bookings[[#This Row],[check_out_date]]-fact_bookings[[#This Row],[check_in_date]]</f>
        <v>14</v>
      </c>
      <c r="Q1640">
        <f>ABS(fact_bookings[[#This Row],[check_in_date]]-fact_bookings[[#This Row],[booking_date]])</f>
        <v>90</v>
      </c>
      <c r="R1640" s="10">
        <v>1960</v>
      </c>
      <c r="S1640">
        <f>fact_bookings[[#This Row],[total_room_revenue]]-fact_bookings[[#This Row],[commission_cost]]</f>
        <v>7840</v>
      </c>
      <c r="T1640" s="10">
        <f>fact_bookings[[#This Row],[number_of_rooms]]*fact_bookings[[#This Row],[LOS]]</f>
        <v>28</v>
      </c>
    </row>
    <row r="1641" spans="1:20" x14ac:dyDescent="0.2">
      <c r="A1641" t="s">
        <v>3449</v>
      </c>
      <c r="B1641" t="s">
        <v>3450</v>
      </c>
      <c r="C1641" s="1">
        <v>45453</v>
      </c>
      <c r="D1641" s="1">
        <v>45522</v>
      </c>
      <c r="E1641" s="1">
        <v>45526</v>
      </c>
      <c r="F1641" t="s">
        <v>114</v>
      </c>
      <c r="G1641" t="s">
        <v>190</v>
      </c>
      <c r="H1641" t="s">
        <v>157</v>
      </c>
      <c r="I1641" t="s">
        <v>90</v>
      </c>
      <c r="J1641" t="s">
        <v>158</v>
      </c>
      <c r="K1641">
        <v>9600</v>
      </c>
      <c r="L1641">
        <v>2</v>
      </c>
      <c r="M1641">
        <v>6</v>
      </c>
      <c r="N1641">
        <v>1</v>
      </c>
      <c r="O1641">
        <f>fact_bookings[[#This Row],[adults_count]]+fact_bookings[[#This Row],[children_count]]</f>
        <v>7</v>
      </c>
      <c r="P1641">
        <f>fact_bookings[[#This Row],[check_out_date]]-fact_bookings[[#This Row],[check_in_date]]</f>
        <v>4</v>
      </c>
      <c r="Q1641">
        <f>ABS(fact_bookings[[#This Row],[check_in_date]]-fact_bookings[[#This Row],[booking_date]])</f>
        <v>69</v>
      </c>
      <c r="R1641" s="10">
        <v>0</v>
      </c>
      <c r="S1641">
        <f>fact_bookings[[#This Row],[total_room_revenue]]-fact_bookings[[#This Row],[commission_cost]]</f>
        <v>9600</v>
      </c>
      <c r="T1641" s="10">
        <f>fact_bookings[[#This Row],[number_of_rooms]]*fact_bookings[[#This Row],[LOS]]</f>
        <v>8</v>
      </c>
    </row>
    <row r="1642" spans="1:20" x14ac:dyDescent="0.2">
      <c r="A1642" t="s">
        <v>3451</v>
      </c>
      <c r="B1642" t="s">
        <v>3452</v>
      </c>
      <c r="C1642" s="1">
        <v>45482</v>
      </c>
      <c r="D1642" s="1">
        <v>45502</v>
      </c>
      <c r="E1642" s="1">
        <v>45510</v>
      </c>
      <c r="F1642" t="s">
        <v>113</v>
      </c>
      <c r="G1642" t="s">
        <v>168</v>
      </c>
      <c r="H1642" t="s">
        <v>161</v>
      </c>
      <c r="I1642" t="s">
        <v>91</v>
      </c>
      <c r="J1642" t="s">
        <v>158</v>
      </c>
      <c r="K1642">
        <v>2800</v>
      </c>
      <c r="L1642">
        <v>1</v>
      </c>
      <c r="M1642">
        <v>1</v>
      </c>
      <c r="N1642">
        <v>1</v>
      </c>
      <c r="O1642">
        <f>fact_bookings[[#This Row],[adults_count]]+fact_bookings[[#This Row],[children_count]]</f>
        <v>2</v>
      </c>
      <c r="P1642">
        <f>fact_bookings[[#This Row],[check_out_date]]-fact_bookings[[#This Row],[check_in_date]]</f>
        <v>8</v>
      </c>
      <c r="Q1642">
        <f>ABS(fact_bookings[[#This Row],[check_in_date]]-fact_bookings[[#This Row],[booking_date]])</f>
        <v>20</v>
      </c>
      <c r="R1642" s="10">
        <v>420</v>
      </c>
      <c r="S1642">
        <f>fact_bookings[[#This Row],[total_room_revenue]]-fact_bookings[[#This Row],[commission_cost]]</f>
        <v>2380</v>
      </c>
      <c r="T1642" s="10">
        <f>fact_bookings[[#This Row],[number_of_rooms]]*fact_bookings[[#This Row],[LOS]]</f>
        <v>8</v>
      </c>
    </row>
    <row r="1643" spans="1:20" x14ac:dyDescent="0.2">
      <c r="A1643" t="s">
        <v>3453</v>
      </c>
      <c r="B1643" t="s">
        <v>3454</v>
      </c>
      <c r="C1643" s="1">
        <v>45471</v>
      </c>
      <c r="D1643" s="1">
        <v>45548</v>
      </c>
      <c r="E1643" s="1">
        <v>45549</v>
      </c>
      <c r="F1643" t="s">
        <v>113</v>
      </c>
      <c r="G1643" t="s">
        <v>185</v>
      </c>
      <c r="H1643" t="s">
        <v>165</v>
      </c>
      <c r="I1643" t="s">
        <v>91</v>
      </c>
      <c r="J1643" t="s">
        <v>158</v>
      </c>
      <c r="K1643">
        <v>700</v>
      </c>
      <c r="L1643">
        <v>2</v>
      </c>
      <c r="M1643">
        <v>4</v>
      </c>
      <c r="N1643">
        <v>1</v>
      </c>
      <c r="O1643">
        <f>fact_bookings[[#This Row],[adults_count]]+fact_bookings[[#This Row],[children_count]]</f>
        <v>5</v>
      </c>
      <c r="P1643">
        <f>fact_bookings[[#This Row],[check_out_date]]-fact_bookings[[#This Row],[check_in_date]]</f>
        <v>1</v>
      </c>
      <c r="Q1643">
        <f>ABS(fact_bookings[[#This Row],[check_in_date]]-fact_bookings[[#This Row],[booking_date]])</f>
        <v>77</v>
      </c>
      <c r="R1643" s="10">
        <v>140</v>
      </c>
      <c r="S1643">
        <f>fact_bookings[[#This Row],[total_room_revenue]]-fact_bookings[[#This Row],[commission_cost]]</f>
        <v>560</v>
      </c>
      <c r="T1643" s="10">
        <f>fact_bookings[[#This Row],[number_of_rooms]]*fact_bookings[[#This Row],[LOS]]</f>
        <v>2</v>
      </c>
    </row>
    <row r="1644" spans="1:20" x14ac:dyDescent="0.2">
      <c r="A1644" t="s">
        <v>3455</v>
      </c>
      <c r="B1644" t="s">
        <v>3456</v>
      </c>
      <c r="C1644" s="1">
        <v>45460</v>
      </c>
      <c r="D1644" s="1">
        <v>45509</v>
      </c>
      <c r="E1644" s="1">
        <v>45519</v>
      </c>
      <c r="F1644" t="s">
        <v>113</v>
      </c>
      <c r="G1644" t="s">
        <v>185</v>
      </c>
      <c r="H1644" t="s">
        <v>179</v>
      </c>
      <c r="I1644" t="s">
        <v>90</v>
      </c>
      <c r="J1644" t="s">
        <v>158</v>
      </c>
      <c r="K1644">
        <v>3500</v>
      </c>
      <c r="L1644">
        <v>1</v>
      </c>
      <c r="M1644">
        <v>2</v>
      </c>
      <c r="N1644">
        <v>0</v>
      </c>
      <c r="O1644">
        <f>fact_bookings[[#This Row],[adults_count]]+fact_bookings[[#This Row],[children_count]]</f>
        <v>2</v>
      </c>
      <c r="P1644">
        <f>fact_bookings[[#This Row],[check_out_date]]-fact_bookings[[#This Row],[check_in_date]]</f>
        <v>10</v>
      </c>
      <c r="Q1644">
        <f>ABS(fact_bookings[[#This Row],[check_in_date]]-fact_bookings[[#This Row],[booking_date]])</f>
        <v>49</v>
      </c>
      <c r="R1644" s="10">
        <v>175</v>
      </c>
      <c r="S1644">
        <f>fact_bookings[[#This Row],[total_room_revenue]]-fact_bookings[[#This Row],[commission_cost]]</f>
        <v>3325</v>
      </c>
      <c r="T1644" s="10">
        <f>fact_bookings[[#This Row],[number_of_rooms]]*fact_bookings[[#This Row],[LOS]]</f>
        <v>10</v>
      </c>
    </row>
    <row r="1645" spans="1:20" x14ac:dyDescent="0.2">
      <c r="A1645" t="s">
        <v>3457</v>
      </c>
      <c r="B1645" t="s">
        <v>3458</v>
      </c>
      <c r="C1645" s="1">
        <v>45433</v>
      </c>
      <c r="D1645" s="1">
        <v>45461</v>
      </c>
      <c r="E1645" s="1">
        <v>45470</v>
      </c>
      <c r="F1645" t="s">
        <v>113</v>
      </c>
      <c r="G1645" t="s">
        <v>190</v>
      </c>
      <c r="H1645" t="s">
        <v>179</v>
      </c>
      <c r="I1645" t="s">
        <v>89</v>
      </c>
      <c r="J1645" t="s">
        <v>173</v>
      </c>
      <c r="K1645">
        <v>6300</v>
      </c>
      <c r="L1645">
        <v>2</v>
      </c>
      <c r="M1645">
        <v>2</v>
      </c>
      <c r="N1645">
        <v>3</v>
      </c>
      <c r="O1645">
        <f>fact_bookings[[#This Row],[adults_count]]+fact_bookings[[#This Row],[children_count]]</f>
        <v>5</v>
      </c>
      <c r="P1645">
        <f>fact_bookings[[#This Row],[check_out_date]]-fact_bookings[[#This Row],[check_in_date]]</f>
        <v>9</v>
      </c>
      <c r="Q1645">
        <f>ABS(fact_bookings[[#This Row],[check_in_date]]-fact_bookings[[#This Row],[booking_date]])</f>
        <v>28</v>
      </c>
      <c r="R1645" s="10">
        <v>315</v>
      </c>
      <c r="S1645">
        <f>fact_bookings[[#This Row],[total_room_revenue]]-fact_bookings[[#This Row],[commission_cost]]</f>
        <v>5985</v>
      </c>
      <c r="T1645" s="10">
        <f>fact_bookings[[#This Row],[number_of_rooms]]*fact_bookings[[#This Row],[LOS]]</f>
        <v>18</v>
      </c>
    </row>
    <row r="1646" spans="1:20" x14ac:dyDescent="0.2">
      <c r="A1646" t="s">
        <v>3459</v>
      </c>
      <c r="B1646" t="s">
        <v>3460</v>
      </c>
      <c r="C1646" s="1">
        <v>45468</v>
      </c>
      <c r="D1646" s="1">
        <v>45505</v>
      </c>
      <c r="E1646" s="1">
        <v>45510</v>
      </c>
      <c r="F1646" t="s">
        <v>113</v>
      </c>
      <c r="G1646" t="s">
        <v>171</v>
      </c>
      <c r="H1646" t="s">
        <v>157</v>
      </c>
      <c r="I1646" t="s">
        <v>90</v>
      </c>
      <c r="J1646" t="s">
        <v>158</v>
      </c>
      <c r="K1646">
        <v>1750</v>
      </c>
      <c r="L1646">
        <v>1</v>
      </c>
      <c r="M1646">
        <v>2</v>
      </c>
      <c r="N1646">
        <v>0</v>
      </c>
      <c r="O1646">
        <f>fact_bookings[[#This Row],[adults_count]]+fact_bookings[[#This Row],[children_count]]</f>
        <v>2</v>
      </c>
      <c r="P1646">
        <f>fact_bookings[[#This Row],[check_out_date]]-fact_bookings[[#This Row],[check_in_date]]</f>
        <v>5</v>
      </c>
      <c r="Q1646">
        <f>ABS(fact_bookings[[#This Row],[check_in_date]]-fact_bookings[[#This Row],[booking_date]])</f>
        <v>37</v>
      </c>
      <c r="R1646" s="10">
        <v>0</v>
      </c>
      <c r="S1646">
        <f>fact_bookings[[#This Row],[total_room_revenue]]-fact_bookings[[#This Row],[commission_cost]]</f>
        <v>1750</v>
      </c>
      <c r="T1646" s="10">
        <f>fact_bookings[[#This Row],[number_of_rooms]]*fact_bookings[[#This Row],[LOS]]</f>
        <v>5</v>
      </c>
    </row>
    <row r="1647" spans="1:20" x14ac:dyDescent="0.2">
      <c r="A1647" t="s">
        <v>3461</v>
      </c>
      <c r="B1647" t="s">
        <v>3462</v>
      </c>
      <c r="C1647" s="1">
        <v>45458</v>
      </c>
      <c r="D1647" s="1">
        <v>45474</v>
      </c>
      <c r="E1647" s="1">
        <v>45486</v>
      </c>
      <c r="F1647" t="s">
        <v>113</v>
      </c>
      <c r="G1647" t="s">
        <v>185</v>
      </c>
      <c r="H1647" t="s">
        <v>179</v>
      </c>
      <c r="I1647" t="s">
        <v>89</v>
      </c>
      <c r="J1647" t="s">
        <v>158</v>
      </c>
      <c r="K1647">
        <v>4200</v>
      </c>
      <c r="L1647">
        <v>1</v>
      </c>
      <c r="M1647">
        <v>2</v>
      </c>
      <c r="N1647">
        <v>2</v>
      </c>
      <c r="O1647">
        <f>fact_bookings[[#This Row],[adults_count]]+fact_bookings[[#This Row],[children_count]]</f>
        <v>4</v>
      </c>
      <c r="P1647">
        <f>fact_bookings[[#This Row],[check_out_date]]-fact_bookings[[#This Row],[check_in_date]]</f>
        <v>12</v>
      </c>
      <c r="Q1647">
        <f>ABS(fact_bookings[[#This Row],[check_in_date]]-fact_bookings[[#This Row],[booking_date]])</f>
        <v>16</v>
      </c>
      <c r="R1647" s="10">
        <v>210</v>
      </c>
      <c r="S1647">
        <f>fact_bookings[[#This Row],[total_room_revenue]]-fact_bookings[[#This Row],[commission_cost]]</f>
        <v>3990</v>
      </c>
      <c r="T1647" s="10">
        <f>fact_bookings[[#This Row],[number_of_rooms]]*fact_bookings[[#This Row],[LOS]]</f>
        <v>12</v>
      </c>
    </row>
    <row r="1648" spans="1:20" x14ac:dyDescent="0.2">
      <c r="A1648" t="s">
        <v>3463</v>
      </c>
      <c r="B1648" t="s">
        <v>3464</v>
      </c>
      <c r="C1648" s="1">
        <v>45434</v>
      </c>
      <c r="D1648" s="1">
        <v>45460</v>
      </c>
      <c r="E1648" s="1">
        <v>45462</v>
      </c>
      <c r="F1648" t="s">
        <v>113</v>
      </c>
      <c r="G1648" t="s">
        <v>185</v>
      </c>
      <c r="H1648" t="s">
        <v>172</v>
      </c>
      <c r="I1648" t="s">
        <v>89</v>
      </c>
      <c r="J1648" t="s">
        <v>158</v>
      </c>
      <c r="K1648">
        <v>700</v>
      </c>
      <c r="L1648">
        <v>1</v>
      </c>
      <c r="M1648">
        <v>3</v>
      </c>
      <c r="N1648">
        <v>0</v>
      </c>
      <c r="O1648">
        <f>fact_bookings[[#This Row],[adults_count]]+fact_bookings[[#This Row],[children_count]]</f>
        <v>3</v>
      </c>
      <c r="P1648">
        <f>fact_bookings[[#This Row],[check_out_date]]-fact_bookings[[#This Row],[check_in_date]]</f>
        <v>2</v>
      </c>
      <c r="Q1648">
        <f>ABS(fact_bookings[[#This Row],[check_in_date]]-fact_bookings[[#This Row],[booking_date]])</f>
        <v>26</v>
      </c>
      <c r="R1648" s="10">
        <v>0</v>
      </c>
      <c r="S1648">
        <f>fact_bookings[[#This Row],[total_room_revenue]]-fact_bookings[[#This Row],[commission_cost]]</f>
        <v>700</v>
      </c>
      <c r="T1648" s="10">
        <f>fact_bookings[[#This Row],[number_of_rooms]]*fact_bookings[[#This Row],[LOS]]</f>
        <v>2</v>
      </c>
    </row>
    <row r="1649" spans="1:20" x14ac:dyDescent="0.2">
      <c r="A1649" t="s">
        <v>3465</v>
      </c>
      <c r="B1649" t="s">
        <v>3466</v>
      </c>
      <c r="C1649" s="1">
        <v>45416</v>
      </c>
      <c r="D1649" s="1">
        <v>45422</v>
      </c>
      <c r="E1649" s="1">
        <v>45424</v>
      </c>
      <c r="F1649" t="s">
        <v>113</v>
      </c>
      <c r="G1649" t="s">
        <v>185</v>
      </c>
      <c r="H1649" t="s">
        <v>182</v>
      </c>
      <c r="I1649" t="s">
        <v>89</v>
      </c>
      <c r="J1649" t="s">
        <v>158</v>
      </c>
      <c r="K1649">
        <v>700</v>
      </c>
      <c r="L1649">
        <v>1</v>
      </c>
      <c r="M1649">
        <v>2</v>
      </c>
      <c r="N1649">
        <v>2</v>
      </c>
      <c r="O1649">
        <f>fact_bookings[[#This Row],[adults_count]]+fact_bookings[[#This Row],[children_count]]</f>
        <v>4</v>
      </c>
      <c r="P1649">
        <f>fact_bookings[[#This Row],[check_out_date]]-fact_bookings[[#This Row],[check_in_date]]</f>
        <v>2</v>
      </c>
      <c r="Q1649">
        <f>ABS(fact_bookings[[#This Row],[check_in_date]]-fact_bookings[[#This Row],[booking_date]])</f>
        <v>6</v>
      </c>
      <c r="R1649" s="10">
        <v>0</v>
      </c>
      <c r="S1649">
        <f>fact_bookings[[#This Row],[total_room_revenue]]-fact_bookings[[#This Row],[commission_cost]]</f>
        <v>700</v>
      </c>
      <c r="T1649" s="10">
        <f>fact_bookings[[#This Row],[number_of_rooms]]*fact_bookings[[#This Row],[LOS]]</f>
        <v>2</v>
      </c>
    </row>
    <row r="1650" spans="1:20" x14ac:dyDescent="0.2">
      <c r="A1650" t="s">
        <v>3467</v>
      </c>
      <c r="B1650" t="s">
        <v>3468</v>
      </c>
      <c r="C1650" s="1">
        <v>45453</v>
      </c>
      <c r="D1650" s="1">
        <v>45457</v>
      </c>
      <c r="E1650" s="1">
        <v>45468</v>
      </c>
      <c r="F1650" t="s">
        <v>112</v>
      </c>
      <c r="G1650" t="s">
        <v>168</v>
      </c>
      <c r="H1650" t="s">
        <v>203</v>
      </c>
      <c r="I1650" t="s">
        <v>93</v>
      </c>
      <c r="J1650" t="s">
        <v>173</v>
      </c>
      <c r="K1650">
        <v>17600</v>
      </c>
      <c r="L1650">
        <v>2</v>
      </c>
      <c r="M1650">
        <v>4</v>
      </c>
      <c r="N1650">
        <v>1</v>
      </c>
      <c r="O1650">
        <f>fact_bookings[[#This Row],[adults_count]]+fact_bookings[[#This Row],[children_count]]</f>
        <v>5</v>
      </c>
      <c r="P1650">
        <f>fact_bookings[[#This Row],[check_out_date]]-fact_bookings[[#This Row],[check_in_date]]</f>
        <v>11</v>
      </c>
      <c r="Q1650">
        <f>ABS(fact_bookings[[#This Row],[check_in_date]]-fact_bookings[[#This Row],[booking_date]])</f>
        <v>4</v>
      </c>
      <c r="R1650" s="10">
        <v>2992</v>
      </c>
      <c r="S1650">
        <f>fact_bookings[[#This Row],[total_room_revenue]]-fact_bookings[[#This Row],[commission_cost]]</f>
        <v>14608</v>
      </c>
      <c r="T1650" s="10">
        <f>fact_bookings[[#This Row],[number_of_rooms]]*fact_bookings[[#This Row],[LOS]]</f>
        <v>22</v>
      </c>
    </row>
    <row r="1651" spans="1:20" x14ac:dyDescent="0.2">
      <c r="A1651" t="s">
        <v>3469</v>
      </c>
      <c r="B1651" t="s">
        <v>3470</v>
      </c>
      <c r="C1651" s="1">
        <v>45453</v>
      </c>
      <c r="D1651" s="1">
        <v>45521</v>
      </c>
      <c r="E1651" s="1">
        <v>45530</v>
      </c>
      <c r="F1651" t="s">
        <v>113</v>
      </c>
      <c r="G1651" t="s">
        <v>164</v>
      </c>
      <c r="H1651" t="s">
        <v>203</v>
      </c>
      <c r="I1651" t="s">
        <v>90</v>
      </c>
      <c r="J1651" t="s">
        <v>158</v>
      </c>
      <c r="K1651">
        <v>3150</v>
      </c>
      <c r="L1651">
        <v>1</v>
      </c>
      <c r="M1651">
        <v>2</v>
      </c>
      <c r="N1651">
        <v>2</v>
      </c>
      <c r="O1651">
        <f>fact_bookings[[#This Row],[adults_count]]+fact_bookings[[#This Row],[children_count]]</f>
        <v>4</v>
      </c>
      <c r="P1651">
        <f>fact_bookings[[#This Row],[check_out_date]]-fact_bookings[[#This Row],[check_in_date]]</f>
        <v>9</v>
      </c>
      <c r="Q1651">
        <f>ABS(fact_bookings[[#This Row],[check_in_date]]-fact_bookings[[#This Row],[booking_date]])</f>
        <v>68</v>
      </c>
      <c r="R1651" s="10">
        <v>535.5</v>
      </c>
      <c r="S1651">
        <f>fact_bookings[[#This Row],[total_room_revenue]]-fact_bookings[[#This Row],[commission_cost]]</f>
        <v>2614.5</v>
      </c>
      <c r="T1651" s="10">
        <f>fact_bookings[[#This Row],[number_of_rooms]]*fact_bookings[[#This Row],[LOS]]</f>
        <v>9</v>
      </c>
    </row>
    <row r="1652" spans="1:20" x14ac:dyDescent="0.2">
      <c r="A1652" t="s">
        <v>3471</v>
      </c>
      <c r="B1652" t="s">
        <v>3472</v>
      </c>
      <c r="C1652" s="1">
        <v>45446</v>
      </c>
      <c r="D1652" s="1">
        <v>45480</v>
      </c>
      <c r="E1652" s="1">
        <v>45489</v>
      </c>
      <c r="F1652" t="s">
        <v>113</v>
      </c>
      <c r="G1652" t="s">
        <v>171</v>
      </c>
      <c r="H1652" t="s">
        <v>228</v>
      </c>
      <c r="I1652" t="s">
        <v>91</v>
      </c>
      <c r="J1652" t="s">
        <v>158</v>
      </c>
      <c r="K1652">
        <v>3150</v>
      </c>
      <c r="L1652">
        <v>1</v>
      </c>
      <c r="M1652">
        <v>2</v>
      </c>
      <c r="N1652">
        <v>1</v>
      </c>
      <c r="O1652">
        <f>fact_bookings[[#This Row],[adults_count]]+fact_bookings[[#This Row],[children_count]]</f>
        <v>3</v>
      </c>
      <c r="P1652">
        <f>fact_bookings[[#This Row],[check_out_date]]-fact_bookings[[#This Row],[check_in_date]]</f>
        <v>9</v>
      </c>
      <c r="Q1652">
        <f>ABS(fact_bookings[[#This Row],[check_in_date]]-fact_bookings[[#This Row],[booking_date]])</f>
        <v>34</v>
      </c>
      <c r="R1652" s="10">
        <v>315</v>
      </c>
      <c r="S1652">
        <f>fact_bookings[[#This Row],[total_room_revenue]]-fact_bookings[[#This Row],[commission_cost]]</f>
        <v>2835</v>
      </c>
      <c r="T1652" s="10">
        <f>fact_bookings[[#This Row],[number_of_rooms]]*fact_bookings[[#This Row],[LOS]]</f>
        <v>9</v>
      </c>
    </row>
    <row r="1653" spans="1:20" x14ac:dyDescent="0.2">
      <c r="A1653" t="s">
        <v>3473</v>
      </c>
      <c r="B1653" t="s">
        <v>3474</v>
      </c>
      <c r="C1653" s="1">
        <v>45471</v>
      </c>
      <c r="D1653" s="1">
        <v>45515</v>
      </c>
      <c r="E1653" s="1">
        <v>45522</v>
      </c>
      <c r="F1653" t="s">
        <v>114</v>
      </c>
      <c r="G1653" t="s">
        <v>185</v>
      </c>
      <c r="H1653" t="s">
        <v>161</v>
      </c>
      <c r="I1653" t="s">
        <v>90</v>
      </c>
      <c r="J1653" t="s">
        <v>173</v>
      </c>
      <c r="K1653">
        <v>16800</v>
      </c>
      <c r="L1653">
        <v>2</v>
      </c>
      <c r="M1653">
        <v>4</v>
      </c>
      <c r="N1653">
        <v>2</v>
      </c>
      <c r="O1653">
        <f>fact_bookings[[#This Row],[adults_count]]+fact_bookings[[#This Row],[children_count]]</f>
        <v>6</v>
      </c>
      <c r="P1653">
        <f>fact_bookings[[#This Row],[check_out_date]]-fact_bookings[[#This Row],[check_in_date]]</f>
        <v>7</v>
      </c>
      <c r="Q1653">
        <f>ABS(fact_bookings[[#This Row],[check_in_date]]-fact_bookings[[#This Row],[booking_date]])</f>
        <v>44</v>
      </c>
      <c r="R1653" s="10">
        <v>2520</v>
      </c>
      <c r="S1653">
        <f>fact_bookings[[#This Row],[total_room_revenue]]-fact_bookings[[#This Row],[commission_cost]]</f>
        <v>14280</v>
      </c>
      <c r="T1653" s="10">
        <f>fact_bookings[[#This Row],[number_of_rooms]]*fact_bookings[[#This Row],[LOS]]</f>
        <v>14</v>
      </c>
    </row>
    <row r="1654" spans="1:20" x14ac:dyDescent="0.2">
      <c r="A1654" t="s">
        <v>3475</v>
      </c>
      <c r="B1654" t="s">
        <v>3476</v>
      </c>
      <c r="C1654" s="1">
        <v>45418</v>
      </c>
      <c r="D1654" s="1">
        <v>45433</v>
      </c>
      <c r="E1654" s="1">
        <v>45442</v>
      </c>
      <c r="F1654" t="s">
        <v>110</v>
      </c>
      <c r="G1654" t="s">
        <v>171</v>
      </c>
      <c r="H1654" t="s">
        <v>179</v>
      </c>
      <c r="I1654" t="s">
        <v>92</v>
      </c>
      <c r="J1654" t="s">
        <v>158</v>
      </c>
      <c r="K1654">
        <v>9900</v>
      </c>
      <c r="L1654">
        <v>2</v>
      </c>
      <c r="M1654">
        <v>4</v>
      </c>
      <c r="N1654">
        <v>1</v>
      </c>
      <c r="O1654">
        <f>fact_bookings[[#This Row],[adults_count]]+fact_bookings[[#This Row],[children_count]]</f>
        <v>5</v>
      </c>
      <c r="P1654">
        <f>fact_bookings[[#This Row],[check_out_date]]-fact_bookings[[#This Row],[check_in_date]]</f>
        <v>9</v>
      </c>
      <c r="Q1654">
        <f>ABS(fact_bookings[[#This Row],[check_in_date]]-fact_bookings[[#This Row],[booking_date]])</f>
        <v>15</v>
      </c>
      <c r="R1654" s="10">
        <v>495</v>
      </c>
      <c r="S1654">
        <f>fact_bookings[[#This Row],[total_room_revenue]]-fact_bookings[[#This Row],[commission_cost]]</f>
        <v>9405</v>
      </c>
      <c r="T1654" s="10">
        <f>fact_bookings[[#This Row],[number_of_rooms]]*fact_bookings[[#This Row],[LOS]]</f>
        <v>18</v>
      </c>
    </row>
    <row r="1655" spans="1:20" x14ac:dyDescent="0.2">
      <c r="A1655" t="s">
        <v>3477</v>
      </c>
      <c r="B1655" t="s">
        <v>3478</v>
      </c>
      <c r="C1655" s="1">
        <v>45478</v>
      </c>
      <c r="D1655" s="1">
        <v>45522</v>
      </c>
      <c r="E1655" s="1">
        <v>45525</v>
      </c>
      <c r="F1655" t="s">
        <v>113</v>
      </c>
      <c r="G1655" t="s">
        <v>171</v>
      </c>
      <c r="H1655" t="s">
        <v>172</v>
      </c>
      <c r="I1655" t="s">
        <v>89</v>
      </c>
      <c r="J1655" t="s">
        <v>158</v>
      </c>
      <c r="K1655">
        <v>1050</v>
      </c>
      <c r="L1655">
        <v>1</v>
      </c>
      <c r="M1655">
        <v>1</v>
      </c>
      <c r="N1655">
        <v>2</v>
      </c>
      <c r="O1655">
        <f>fact_bookings[[#This Row],[adults_count]]+fact_bookings[[#This Row],[children_count]]</f>
        <v>3</v>
      </c>
      <c r="P1655">
        <f>fact_bookings[[#This Row],[check_out_date]]-fact_bookings[[#This Row],[check_in_date]]</f>
        <v>3</v>
      </c>
      <c r="Q1655">
        <f>ABS(fact_bookings[[#This Row],[check_in_date]]-fact_bookings[[#This Row],[booking_date]])</f>
        <v>44</v>
      </c>
      <c r="R1655" s="10">
        <v>0</v>
      </c>
      <c r="S1655">
        <f>fact_bookings[[#This Row],[total_room_revenue]]-fact_bookings[[#This Row],[commission_cost]]</f>
        <v>1050</v>
      </c>
      <c r="T1655" s="10">
        <f>fact_bookings[[#This Row],[number_of_rooms]]*fact_bookings[[#This Row],[LOS]]</f>
        <v>3</v>
      </c>
    </row>
    <row r="1656" spans="1:20" x14ac:dyDescent="0.2">
      <c r="A1656" t="s">
        <v>3479</v>
      </c>
      <c r="B1656" t="s">
        <v>3480</v>
      </c>
      <c r="C1656" s="1">
        <v>45402</v>
      </c>
      <c r="D1656" s="1">
        <v>45461</v>
      </c>
      <c r="E1656" s="1">
        <v>45472</v>
      </c>
      <c r="F1656" t="s">
        <v>113</v>
      </c>
      <c r="G1656" t="s">
        <v>178</v>
      </c>
      <c r="H1656" t="s">
        <v>228</v>
      </c>
      <c r="I1656" t="s">
        <v>91</v>
      </c>
      <c r="J1656" t="s">
        <v>158</v>
      </c>
      <c r="K1656">
        <v>3850</v>
      </c>
      <c r="L1656">
        <v>1</v>
      </c>
      <c r="M1656">
        <v>1</v>
      </c>
      <c r="N1656">
        <v>1</v>
      </c>
      <c r="O1656">
        <f>fact_bookings[[#This Row],[adults_count]]+fact_bookings[[#This Row],[children_count]]</f>
        <v>2</v>
      </c>
      <c r="P1656">
        <f>fact_bookings[[#This Row],[check_out_date]]-fact_bookings[[#This Row],[check_in_date]]</f>
        <v>11</v>
      </c>
      <c r="Q1656">
        <f>ABS(fact_bookings[[#This Row],[check_in_date]]-fact_bookings[[#This Row],[booking_date]])</f>
        <v>59</v>
      </c>
      <c r="R1656" s="10">
        <v>385</v>
      </c>
      <c r="S1656">
        <f>fact_bookings[[#This Row],[total_room_revenue]]-fact_bookings[[#This Row],[commission_cost]]</f>
        <v>3465</v>
      </c>
      <c r="T1656" s="10">
        <f>fact_bookings[[#This Row],[number_of_rooms]]*fact_bookings[[#This Row],[LOS]]</f>
        <v>11</v>
      </c>
    </row>
    <row r="1657" spans="1:20" x14ac:dyDescent="0.2">
      <c r="A1657" t="s">
        <v>3481</v>
      </c>
      <c r="B1657" t="s">
        <v>3482</v>
      </c>
      <c r="C1657" s="1">
        <v>45448</v>
      </c>
      <c r="D1657" s="1">
        <v>45508</v>
      </c>
      <c r="E1657" s="1">
        <v>45515</v>
      </c>
      <c r="F1657" t="s">
        <v>113</v>
      </c>
      <c r="G1657" t="s">
        <v>190</v>
      </c>
      <c r="H1657" t="s">
        <v>157</v>
      </c>
      <c r="I1657" t="s">
        <v>91</v>
      </c>
      <c r="J1657" t="s">
        <v>158</v>
      </c>
      <c r="K1657">
        <v>4900</v>
      </c>
      <c r="L1657">
        <v>2</v>
      </c>
      <c r="M1657">
        <v>6</v>
      </c>
      <c r="N1657">
        <v>1</v>
      </c>
      <c r="O1657">
        <f>fact_bookings[[#This Row],[adults_count]]+fact_bookings[[#This Row],[children_count]]</f>
        <v>7</v>
      </c>
      <c r="P1657">
        <f>fact_bookings[[#This Row],[check_out_date]]-fact_bookings[[#This Row],[check_in_date]]</f>
        <v>7</v>
      </c>
      <c r="Q1657">
        <f>ABS(fact_bookings[[#This Row],[check_in_date]]-fact_bookings[[#This Row],[booking_date]])</f>
        <v>60</v>
      </c>
      <c r="R1657" s="10">
        <v>0</v>
      </c>
      <c r="S1657">
        <f>fact_bookings[[#This Row],[total_room_revenue]]-fact_bookings[[#This Row],[commission_cost]]</f>
        <v>4900</v>
      </c>
      <c r="T1657" s="10">
        <f>fact_bookings[[#This Row],[number_of_rooms]]*fact_bookings[[#This Row],[LOS]]</f>
        <v>14</v>
      </c>
    </row>
    <row r="1658" spans="1:20" x14ac:dyDescent="0.2">
      <c r="A1658" t="s">
        <v>3483</v>
      </c>
      <c r="B1658" t="s">
        <v>3484</v>
      </c>
      <c r="C1658" s="1">
        <v>45440</v>
      </c>
      <c r="D1658" s="1">
        <v>45503</v>
      </c>
      <c r="E1658" s="1">
        <v>45504</v>
      </c>
      <c r="F1658" t="s">
        <v>113</v>
      </c>
      <c r="G1658" t="s">
        <v>178</v>
      </c>
      <c r="H1658" t="s">
        <v>157</v>
      </c>
      <c r="I1658" t="s">
        <v>91</v>
      </c>
      <c r="J1658" t="s">
        <v>158</v>
      </c>
      <c r="K1658">
        <v>350</v>
      </c>
      <c r="L1658">
        <v>1</v>
      </c>
      <c r="M1658">
        <v>2</v>
      </c>
      <c r="N1658">
        <v>2</v>
      </c>
      <c r="O1658">
        <f>fact_bookings[[#This Row],[adults_count]]+fact_bookings[[#This Row],[children_count]]</f>
        <v>4</v>
      </c>
      <c r="P1658">
        <f>fact_bookings[[#This Row],[check_out_date]]-fact_bookings[[#This Row],[check_in_date]]</f>
        <v>1</v>
      </c>
      <c r="Q1658">
        <f>ABS(fact_bookings[[#This Row],[check_in_date]]-fact_bookings[[#This Row],[booking_date]])</f>
        <v>63</v>
      </c>
      <c r="R1658" s="10">
        <v>0</v>
      </c>
      <c r="S1658">
        <f>fact_bookings[[#This Row],[total_room_revenue]]-fact_bookings[[#This Row],[commission_cost]]</f>
        <v>350</v>
      </c>
      <c r="T1658" s="10">
        <f>fact_bookings[[#This Row],[number_of_rooms]]*fact_bookings[[#This Row],[LOS]]</f>
        <v>1</v>
      </c>
    </row>
    <row r="1659" spans="1:20" x14ac:dyDescent="0.2">
      <c r="A1659" t="s">
        <v>3485</v>
      </c>
      <c r="B1659" t="s">
        <v>3486</v>
      </c>
      <c r="C1659" s="1">
        <v>45482</v>
      </c>
      <c r="D1659" s="1">
        <v>45560</v>
      </c>
      <c r="E1659" s="1">
        <v>45568</v>
      </c>
      <c r="F1659" t="s">
        <v>112</v>
      </c>
      <c r="G1659" t="s">
        <v>185</v>
      </c>
      <c r="H1659" t="s">
        <v>161</v>
      </c>
      <c r="I1659" t="s">
        <v>91</v>
      </c>
      <c r="J1659" t="s">
        <v>158</v>
      </c>
      <c r="K1659">
        <v>12800</v>
      </c>
      <c r="L1659">
        <v>2</v>
      </c>
      <c r="M1659">
        <v>4</v>
      </c>
      <c r="N1659">
        <v>4</v>
      </c>
      <c r="O1659">
        <f>fact_bookings[[#This Row],[adults_count]]+fact_bookings[[#This Row],[children_count]]</f>
        <v>8</v>
      </c>
      <c r="P1659">
        <f>fact_bookings[[#This Row],[check_out_date]]-fact_bookings[[#This Row],[check_in_date]]</f>
        <v>8</v>
      </c>
      <c r="Q1659">
        <f>ABS(fact_bookings[[#This Row],[check_in_date]]-fact_bookings[[#This Row],[booking_date]])</f>
        <v>78</v>
      </c>
      <c r="R1659" s="10">
        <v>1920</v>
      </c>
      <c r="S1659">
        <f>fact_bookings[[#This Row],[total_room_revenue]]-fact_bookings[[#This Row],[commission_cost]]</f>
        <v>10880</v>
      </c>
      <c r="T1659" s="10">
        <f>fact_bookings[[#This Row],[number_of_rooms]]*fact_bookings[[#This Row],[LOS]]</f>
        <v>16</v>
      </c>
    </row>
    <row r="1660" spans="1:20" x14ac:dyDescent="0.2">
      <c r="A1660" t="s">
        <v>3487</v>
      </c>
      <c r="B1660" t="s">
        <v>3488</v>
      </c>
      <c r="C1660" s="1">
        <v>45484</v>
      </c>
      <c r="D1660" s="1">
        <v>45548</v>
      </c>
      <c r="E1660" s="1">
        <v>45557</v>
      </c>
      <c r="F1660" t="s">
        <v>113</v>
      </c>
      <c r="G1660" t="s">
        <v>190</v>
      </c>
      <c r="H1660" t="s">
        <v>165</v>
      </c>
      <c r="I1660" t="s">
        <v>90</v>
      </c>
      <c r="J1660" t="s">
        <v>173</v>
      </c>
      <c r="K1660">
        <v>6300</v>
      </c>
      <c r="L1660">
        <v>2</v>
      </c>
      <c r="M1660">
        <v>6</v>
      </c>
      <c r="N1660">
        <v>3</v>
      </c>
      <c r="O1660">
        <f>fact_bookings[[#This Row],[adults_count]]+fact_bookings[[#This Row],[children_count]]</f>
        <v>9</v>
      </c>
      <c r="P1660">
        <f>fact_bookings[[#This Row],[check_out_date]]-fact_bookings[[#This Row],[check_in_date]]</f>
        <v>9</v>
      </c>
      <c r="Q1660">
        <f>ABS(fact_bookings[[#This Row],[check_in_date]]-fact_bookings[[#This Row],[booking_date]])</f>
        <v>64</v>
      </c>
      <c r="R1660" s="10">
        <v>1260</v>
      </c>
      <c r="S1660">
        <f>fact_bookings[[#This Row],[total_room_revenue]]-fact_bookings[[#This Row],[commission_cost]]</f>
        <v>5040</v>
      </c>
      <c r="T1660" s="10">
        <f>fact_bookings[[#This Row],[number_of_rooms]]*fact_bookings[[#This Row],[LOS]]</f>
        <v>18</v>
      </c>
    </row>
    <row r="1661" spans="1:20" x14ac:dyDescent="0.2">
      <c r="A1661" t="s">
        <v>3489</v>
      </c>
      <c r="B1661" t="s">
        <v>3490</v>
      </c>
      <c r="C1661" s="1">
        <v>45483</v>
      </c>
      <c r="D1661" s="1">
        <v>45495</v>
      </c>
      <c r="E1661" s="1">
        <v>45496</v>
      </c>
      <c r="F1661" t="s">
        <v>110</v>
      </c>
      <c r="G1661" t="s">
        <v>168</v>
      </c>
      <c r="H1661" t="s">
        <v>157</v>
      </c>
      <c r="I1661" t="s">
        <v>90</v>
      </c>
      <c r="J1661" t="s">
        <v>158</v>
      </c>
      <c r="K1661">
        <v>550</v>
      </c>
      <c r="L1661">
        <v>1</v>
      </c>
      <c r="M1661">
        <v>3</v>
      </c>
      <c r="N1661">
        <v>0</v>
      </c>
      <c r="O1661">
        <f>fact_bookings[[#This Row],[adults_count]]+fact_bookings[[#This Row],[children_count]]</f>
        <v>3</v>
      </c>
      <c r="P1661">
        <f>fact_bookings[[#This Row],[check_out_date]]-fact_bookings[[#This Row],[check_in_date]]</f>
        <v>1</v>
      </c>
      <c r="Q1661">
        <f>ABS(fact_bookings[[#This Row],[check_in_date]]-fact_bookings[[#This Row],[booking_date]])</f>
        <v>12</v>
      </c>
      <c r="R1661" s="10">
        <v>0</v>
      </c>
      <c r="S1661">
        <f>fact_bookings[[#This Row],[total_room_revenue]]-fact_bookings[[#This Row],[commission_cost]]</f>
        <v>550</v>
      </c>
      <c r="T1661" s="10">
        <f>fact_bookings[[#This Row],[number_of_rooms]]*fact_bookings[[#This Row],[LOS]]</f>
        <v>1</v>
      </c>
    </row>
    <row r="1662" spans="1:20" x14ac:dyDescent="0.2">
      <c r="A1662" t="s">
        <v>3491</v>
      </c>
      <c r="B1662" t="s">
        <v>3492</v>
      </c>
      <c r="C1662" s="1">
        <v>45451</v>
      </c>
      <c r="D1662" s="1">
        <v>45518</v>
      </c>
      <c r="E1662" s="1">
        <v>45529</v>
      </c>
      <c r="F1662" t="s">
        <v>112</v>
      </c>
      <c r="G1662" t="s">
        <v>190</v>
      </c>
      <c r="H1662" t="s">
        <v>172</v>
      </c>
      <c r="I1662" t="s">
        <v>92</v>
      </c>
      <c r="J1662" t="s">
        <v>158</v>
      </c>
      <c r="K1662">
        <v>8800</v>
      </c>
      <c r="L1662">
        <v>1</v>
      </c>
      <c r="M1662">
        <v>3</v>
      </c>
      <c r="N1662">
        <v>1</v>
      </c>
      <c r="O1662">
        <f>fact_bookings[[#This Row],[adults_count]]+fact_bookings[[#This Row],[children_count]]</f>
        <v>4</v>
      </c>
      <c r="P1662">
        <f>fact_bookings[[#This Row],[check_out_date]]-fact_bookings[[#This Row],[check_in_date]]</f>
        <v>11</v>
      </c>
      <c r="Q1662">
        <f>ABS(fact_bookings[[#This Row],[check_in_date]]-fact_bookings[[#This Row],[booking_date]])</f>
        <v>67</v>
      </c>
      <c r="R1662" s="10">
        <v>0</v>
      </c>
      <c r="S1662">
        <f>fact_bookings[[#This Row],[total_room_revenue]]-fact_bookings[[#This Row],[commission_cost]]</f>
        <v>8800</v>
      </c>
      <c r="T1662" s="10">
        <f>fact_bookings[[#This Row],[number_of_rooms]]*fact_bookings[[#This Row],[LOS]]</f>
        <v>11</v>
      </c>
    </row>
    <row r="1663" spans="1:20" x14ac:dyDescent="0.2">
      <c r="A1663" t="s">
        <v>3493</v>
      </c>
      <c r="B1663" t="s">
        <v>3494</v>
      </c>
      <c r="C1663" s="1">
        <v>45450</v>
      </c>
      <c r="D1663" s="1">
        <v>45477</v>
      </c>
      <c r="E1663" s="1">
        <v>45491</v>
      </c>
      <c r="F1663" t="s">
        <v>111</v>
      </c>
      <c r="G1663" t="s">
        <v>168</v>
      </c>
      <c r="H1663" t="s">
        <v>165</v>
      </c>
      <c r="I1663" t="s">
        <v>89</v>
      </c>
      <c r="J1663" t="s">
        <v>158</v>
      </c>
      <c r="K1663">
        <v>30800</v>
      </c>
      <c r="L1663">
        <v>2</v>
      </c>
      <c r="M1663">
        <v>6</v>
      </c>
      <c r="N1663">
        <v>2</v>
      </c>
      <c r="O1663">
        <f>fact_bookings[[#This Row],[adults_count]]+fact_bookings[[#This Row],[children_count]]</f>
        <v>8</v>
      </c>
      <c r="P1663">
        <f>fact_bookings[[#This Row],[check_out_date]]-fact_bookings[[#This Row],[check_in_date]]</f>
        <v>14</v>
      </c>
      <c r="Q1663">
        <f>ABS(fact_bookings[[#This Row],[check_in_date]]-fact_bookings[[#This Row],[booking_date]])</f>
        <v>27</v>
      </c>
      <c r="R1663" s="10">
        <v>6160</v>
      </c>
      <c r="S1663">
        <f>fact_bookings[[#This Row],[total_room_revenue]]-fact_bookings[[#This Row],[commission_cost]]</f>
        <v>24640</v>
      </c>
      <c r="T1663" s="10">
        <f>fact_bookings[[#This Row],[number_of_rooms]]*fact_bookings[[#This Row],[LOS]]</f>
        <v>28</v>
      </c>
    </row>
    <row r="1664" spans="1:20" x14ac:dyDescent="0.2">
      <c r="A1664" t="s">
        <v>3495</v>
      </c>
      <c r="B1664" t="s">
        <v>3496</v>
      </c>
      <c r="C1664" s="1">
        <v>45470</v>
      </c>
      <c r="D1664" s="1">
        <v>45557</v>
      </c>
      <c r="E1664" s="1">
        <v>45564</v>
      </c>
      <c r="F1664" t="s">
        <v>111</v>
      </c>
      <c r="G1664" t="s">
        <v>164</v>
      </c>
      <c r="H1664" t="s">
        <v>179</v>
      </c>
      <c r="I1664" t="s">
        <v>92</v>
      </c>
      <c r="J1664" t="s">
        <v>158</v>
      </c>
      <c r="K1664">
        <v>7700</v>
      </c>
      <c r="L1664">
        <v>1</v>
      </c>
      <c r="M1664">
        <v>3</v>
      </c>
      <c r="N1664">
        <v>0</v>
      </c>
      <c r="O1664">
        <f>fact_bookings[[#This Row],[adults_count]]+fact_bookings[[#This Row],[children_count]]</f>
        <v>3</v>
      </c>
      <c r="P1664">
        <f>fact_bookings[[#This Row],[check_out_date]]-fact_bookings[[#This Row],[check_in_date]]</f>
        <v>7</v>
      </c>
      <c r="Q1664">
        <f>ABS(fact_bookings[[#This Row],[check_in_date]]-fact_bookings[[#This Row],[booking_date]])</f>
        <v>87</v>
      </c>
      <c r="R1664" s="10">
        <v>385</v>
      </c>
      <c r="S1664">
        <f>fact_bookings[[#This Row],[total_room_revenue]]-fact_bookings[[#This Row],[commission_cost]]</f>
        <v>7315</v>
      </c>
      <c r="T1664" s="10">
        <f>fact_bookings[[#This Row],[number_of_rooms]]*fact_bookings[[#This Row],[LOS]]</f>
        <v>7</v>
      </c>
    </row>
    <row r="1665" spans="1:20" x14ac:dyDescent="0.2">
      <c r="A1665" t="s">
        <v>3497</v>
      </c>
      <c r="B1665" t="s">
        <v>3498</v>
      </c>
      <c r="C1665" s="1">
        <v>45472</v>
      </c>
      <c r="D1665" s="1">
        <v>45516</v>
      </c>
      <c r="E1665" s="1">
        <v>45527</v>
      </c>
      <c r="F1665" t="s">
        <v>111</v>
      </c>
      <c r="G1665" t="s">
        <v>190</v>
      </c>
      <c r="H1665" t="s">
        <v>165</v>
      </c>
      <c r="I1665" t="s">
        <v>91</v>
      </c>
      <c r="J1665" t="s">
        <v>158</v>
      </c>
      <c r="K1665">
        <v>12100</v>
      </c>
      <c r="L1665">
        <v>1</v>
      </c>
      <c r="M1665">
        <v>3</v>
      </c>
      <c r="N1665">
        <v>2</v>
      </c>
      <c r="O1665">
        <f>fact_bookings[[#This Row],[adults_count]]+fact_bookings[[#This Row],[children_count]]</f>
        <v>5</v>
      </c>
      <c r="P1665">
        <f>fact_bookings[[#This Row],[check_out_date]]-fact_bookings[[#This Row],[check_in_date]]</f>
        <v>11</v>
      </c>
      <c r="Q1665">
        <f>ABS(fact_bookings[[#This Row],[check_in_date]]-fact_bookings[[#This Row],[booking_date]])</f>
        <v>44</v>
      </c>
      <c r="R1665" s="10">
        <v>2420</v>
      </c>
      <c r="S1665">
        <f>fact_bookings[[#This Row],[total_room_revenue]]-fact_bookings[[#This Row],[commission_cost]]</f>
        <v>9680</v>
      </c>
      <c r="T1665" s="10">
        <f>fact_bookings[[#This Row],[number_of_rooms]]*fact_bookings[[#This Row],[LOS]]</f>
        <v>11</v>
      </c>
    </row>
    <row r="1666" spans="1:20" x14ac:dyDescent="0.2">
      <c r="A1666" t="s">
        <v>3499</v>
      </c>
      <c r="B1666" t="s">
        <v>3500</v>
      </c>
      <c r="C1666" s="1">
        <v>45426</v>
      </c>
      <c r="D1666" s="1">
        <v>45507</v>
      </c>
      <c r="E1666" s="1">
        <v>45520</v>
      </c>
      <c r="F1666" t="s">
        <v>113</v>
      </c>
      <c r="G1666" t="s">
        <v>156</v>
      </c>
      <c r="H1666" t="s">
        <v>179</v>
      </c>
      <c r="I1666" t="s">
        <v>89</v>
      </c>
      <c r="J1666" t="s">
        <v>158</v>
      </c>
      <c r="K1666">
        <v>4550</v>
      </c>
      <c r="L1666">
        <v>1</v>
      </c>
      <c r="M1666">
        <v>3</v>
      </c>
      <c r="N1666">
        <v>1</v>
      </c>
      <c r="O1666">
        <f>fact_bookings[[#This Row],[adults_count]]+fact_bookings[[#This Row],[children_count]]</f>
        <v>4</v>
      </c>
      <c r="P1666">
        <f>fact_bookings[[#This Row],[check_out_date]]-fact_bookings[[#This Row],[check_in_date]]</f>
        <v>13</v>
      </c>
      <c r="Q1666">
        <f>ABS(fact_bookings[[#This Row],[check_in_date]]-fact_bookings[[#This Row],[booking_date]])</f>
        <v>81</v>
      </c>
      <c r="R1666" s="10">
        <v>227.5</v>
      </c>
      <c r="S1666">
        <f>fact_bookings[[#This Row],[total_room_revenue]]-fact_bookings[[#This Row],[commission_cost]]</f>
        <v>4322.5</v>
      </c>
      <c r="T1666" s="10">
        <f>fact_bookings[[#This Row],[number_of_rooms]]*fact_bookings[[#This Row],[LOS]]</f>
        <v>13</v>
      </c>
    </row>
    <row r="1667" spans="1:20" x14ac:dyDescent="0.2">
      <c r="A1667" t="s">
        <v>3501</v>
      </c>
      <c r="B1667" t="s">
        <v>3502</v>
      </c>
      <c r="C1667" s="1">
        <v>45460</v>
      </c>
      <c r="D1667" s="1">
        <v>45485</v>
      </c>
      <c r="E1667" s="1">
        <v>45494</v>
      </c>
      <c r="F1667" t="s">
        <v>113</v>
      </c>
      <c r="G1667" t="s">
        <v>185</v>
      </c>
      <c r="H1667" t="s">
        <v>182</v>
      </c>
      <c r="I1667" t="s">
        <v>89</v>
      </c>
      <c r="J1667" t="s">
        <v>158</v>
      </c>
      <c r="K1667">
        <v>6300</v>
      </c>
      <c r="L1667">
        <v>2</v>
      </c>
      <c r="M1667">
        <v>2</v>
      </c>
      <c r="N1667">
        <v>2</v>
      </c>
      <c r="O1667">
        <f>fact_bookings[[#This Row],[adults_count]]+fact_bookings[[#This Row],[children_count]]</f>
        <v>4</v>
      </c>
      <c r="P1667">
        <f>fact_bookings[[#This Row],[check_out_date]]-fact_bookings[[#This Row],[check_in_date]]</f>
        <v>9</v>
      </c>
      <c r="Q1667">
        <f>ABS(fact_bookings[[#This Row],[check_in_date]]-fact_bookings[[#This Row],[booking_date]])</f>
        <v>25</v>
      </c>
      <c r="R1667" s="10">
        <v>0</v>
      </c>
      <c r="S1667">
        <f>fact_bookings[[#This Row],[total_room_revenue]]-fact_bookings[[#This Row],[commission_cost]]</f>
        <v>6300</v>
      </c>
      <c r="T1667" s="10">
        <f>fact_bookings[[#This Row],[number_of_rooms]]*fact_bookings[[#This Row],[LOS]]</f>
        <v>18</v>
      </c>
    </row>
    <row r="1668" spans="1:20" x14ac:dyDescent="0.2">
      <c r="A1668" t="s">
        <v>3503</v>
      </c>
      <c r="B1668" t="s">
        <v>3504</v>
      </c>
      <c r="C1668" s="1">
        <v>45464</v>
      </c>
      <c r="D1668" s="1">
        <v>45490</v>
      </c>
      <c r="E1668" s="1">
        <v>45500</v>
      </c>
      <c r="F1668" t="s">
        <v>111</v>
      </c>
      <c r="G1668" t="s">
        <v>164</v>
      </c>
      <c r="H1668" t="s">
        <v>172</v>
      </c>
      <c r="I1668" t="s">
        <v>90</v>
      </c>
      <c r="J1668" t="s">
        <v>158</v>
      </c>
      <c r="K1668">
        <v>22000</v>
      </c>
      <c r="L1668">
        <v>2</v>
      </c>
      <c r="M1668">
        <v>2</v>
      </c>
      <c r="N1668">
        <v>3</v>
      </c>
      <c r="O1668">
        <f>fact_bookings[[#This Row],[adults_count]]+fact_bookings[[#This Row],[children_count]]</f>
        <v>5</v>
      </c>
      <c r="P1668">
        <f>fact_bookings[[#This Row],[check_out_date]]-fact_bookings[[#This Row],[check_in_date]]</f>
        <v>10</v>
      </c>
      <c r="Q1668">
        <f>ABS(fact_bookings[[#This Row],[check_in_date]]-fact_bookings[[#This Row],[booking_date]])</f>
        <v>26</v>
      </c>
      <c r="R1668" s="10">
        <v>0</v>
      </c>
      <c r="S1668">
        <f>fact_bookings[[#This Row],[total_room_revenue]]-fact_bookings[[#This Row],[commission_cost]]</f>
        <v>22000</v>
      </c>
      <c r="T1668" s="10">
        <f>fact_bookings[[#This Row],[number_of_rooms]]*fact_bookings[[#This Row],[LOS]]</f>
        <v>20</v>
      </c>
    </row>
    <row r="1669" spans="1:20" x14ac:dyDescent="0.2">
      <c r="A1669" t="s">
        <v>3505</v>
      </c>
      <c r="B1669" t="s">
        <v>3506</v>
      </c>
      <c r="C1669" s="1">
        <v>45429</v>
      </c>
      <c r="D1669" s="1">
        <v>45447</v>
      </c>
      <c r="E1669" s="1">
        <v>45452</v>
      </c>
      <c r="F1669" t="s">
        <v>113</v>
      </c>
      <c r="G1669" t="s">
        <v>185</v>
      </c>
      <c r="H1669" t="s">
        <v>165</v>
      </c>
      <c r="I1669" t="s">
        <v>89</v>
      </c>
      <c r="J1669" t="s">
        <v>158</v>
      </c>
      <c r="K1669">
        <v>3500</v>
      </c>
      <c r="L1669">
        <v>2</v>
      </c>
      <c r="M1669">
        <v>2</v>
      </c>
      <c r="N1669">
        <v>3</v>
      </c>
      <c r="O1669">
        <f>fact_bookings[[#This Row],[adults_count]]+fact_bookings[[#This Row],[children_count]]</f>
        <v>5</v>
      </c>
      <c r="P1669">
        <f>fact_bookings[[#This Row],[check_out_date]]-fact_bookings[[#This Row],[check_in_date]]</f>
        <v>5</v>
      </c>
      <c r="Q1669">
        <f>ABS(fact_bookings[[#This Row],[check_in_date]]-fact_bookings[[#This Row],[booking_date]])</f>
        <v>18</v>
      </c>
      <c r="R1669" s="10">
        <v>700</v>
      </c>
      <c r="S1669">
        <f>fact_bookings[[#This Row],[total_room_revenue]]-fact_bookings[[#This Row],[commission_cost]]</f>
        <v>2800</v>
      </c>
      <c r="T1669" s="10">
        <f>fact_bookings[[#This Row],[number_of_rooms]]*fact_bookings[[#This Row],[LOS]]</f>
        <v>10</v>
      </c>
    </row>
    <row r="1670" spans="1:20" x14ac:dyDescent="0.2">
      <c r="A1670" t="s">
        <v>3507</v>
      </c>
      <c r="B1670" t="s">
        <v>3508</v>
      </c>
      <c r="C1670" s="1">
        <v>45478</v>
      </c>
      <c r="D1670" s="1">
        <v>45515</v>
      </c>
      <c r="E1670" s="1">
        <v>45518</v>
      </c>
      <c r="F1670" t="s">
        <v>113</v>
      </c>
      <c r="G1670" t="s">
        <v>171</v>
      </c>
      <c r="H1670" t="s">
        <v>203</v>
      </c>
      <c r="I1670" t="s">
        <v>92</v>
      </c>
      <c r="J1670" t="s">
        <v>173</v>
      </c>
      <c r="K1670">
        <v>1050</v>
      </c>
      <c r="L1670">
        <v>1</v>
      </c>
      <c r="M1670">
        <v>2</v>
      </c>
      <c r="N1670">
        <v>1</v>
      </c>
      <c r="O1670">
        <f>fact_bookings[[#This Row],[adults_count]]+fact_bookings[[#This Row],[children_count]]</f>
        <v>3</v>
      </c>
      <c r="P1670">
        <f>fact_bookings[[#This Row],[check_out_date]]-fact_bookings[[#This Row],[check_in_date]]</f>
        <v>3</v>
      </c>
      <c r="Q1670">
        <f>ABS(fact_bookings[[#This Row],[check_in_date]]-fact_bookings[[#This Row],[booking_date]])</f>
        <v>37</v>
      </c>
      <c r="R1670" s="10">
        <v>178.5</v>
      </c>
      <c r="S1670">
        <f>fact_bookings[[#This Row],[total_room_revenue]]-fact_bookings[[#This Row],[commission_cost]]</f>
        <v>871.5</v>
      </c>
      <c r="T1670" s="10">
        <f>fact_bookings[[#This Row],[number_of_rooms]]*fact_bookings[[#This Row],[LOS]]</f>
        <v>3</v>
      </c>
    </row>
    <row r="1671" spans="1:20" x14ac:dyDescent="0.2">
      <c r="A1671" t="s">
        <v>3509</v>
      </c>
      <c r="B1671" t="s">
        <v>3510</v>
      </c>
      <c r="C1671" s="1">
        <v>45482</v>
      </c>
      <c r="D1671" s="1">
        <v>45503</v>
      </c>
      <c r="E1671" s="1">
        <v>45512</v>
      </c>
      <c r="F1671" t="s">
        <v>113</v>
      </c>
      <c r="G1671" t="s">
        <v>171</v>
      </c>
      <c r="H1671" t="s">
        <v>182</v>
      </c>
      <c r="I1671" t="s">
        <v>92</v>
      </c>
      <c r="J1671" t="s">
        <v>158</v>
      </c>
      <c r="K1671">
        <v>3150</v>
      </c>
      <c r="L1671">
        <v>1</v>
      </c>
      <c r="M1671">
        <v>3</v>
      </c>
      <c r="N1671">
        <v>0</v>
      </c>
      <c r="O1671">
        <f>fact_bookings[[#This Row],[adults_count]]+fact_bookings[[#This Row],[children_count]]</f>
        <v>3</v>
      </c>
      <c r="P1671">
        <f>fact_bookings[[#This Row],[check_out_date]]-fact_bookings[[#This Row],[check_in_date]]</f>
        <v>9</v>
      </c>
      <c r="Q1671">
        <f>ABS(fact_bookings[[#This Row],[check_in_date]]-fact_bookings[[#This Row],[booking_date]])</f>
        <v>21</v>
      </c>
      <c r="R1671" s="10">
        <v>0</v>
      </c>
      <c r="S1671">
        <f>fact_bookings[[#This Row],[total_room_revenue]]-fact_bookings[[#This Row],[commission_cost]]</f>
        <v>3150</v>
      </c>
      <c r="T1671" s="10">
        <f>fact_bookings[[#This Row],[number_of_rooms]]*fact_bookings[[#This Row],[LOS]]</f>
        <v>9</v>
      </c>
    </row>
    <row r="1672" spans="1:20" x14ac:dyDescent="0.2">
      <c r="A1672" t="s">
        <v>3511</v>
      </c>
      <c r="B1672" t="s">
        <v>3512</v>
      </c>
      <c r="C1672" s="1">
        <v>45452</v>
      </c>
      <c r="D1672" s="1">
        <v>45479</v>
      </c>
      <c r="E1672" s="1">
        <v>45485</v>
      </c>
      <c r="F1672" t="s">
        <v>113</v>
      </c>
      <c r="G1672" t="s">
        <v>168</v>
      </c>
      <c r="H1672" t="s">
        <v>182</v>
      </c>
      <c r="I1672" t="s">
        <v>90</v>
      </c>
      <c r="J1672" t="s">
        <v>158</v>
      </c>
      <c r="K1672">
        <v>2100</v>
      </c>
      <c r="L1672">
        <v>1</v>
      </c>
      <c r="M1672">
        <v>2</v>
      </c>
      <c r="N1672">
        <v>2</v>
      </c>
      <c r="O1672">
        <f>fact_bookings[[#This Row],[adults_count]]+fact_bookings[[#This Row],[children_count]]</f>
        <v>4</v>
      </c>
      <c r="P1672">
        <f>fact_bookings[[#This Row],[check_out_date]]-fact_bookings[[#This Row],[check_in_date]]</f>
        <v>6</v>
      </c>
      <c r="Q1672">
        <f>ABS(fact_bookings[[#This Row],[check_in_date]]-fact_bookings[[#This Row],[booking_date]])</f>
        <v>27</v>
      </c>
      <c r="R1672" s="10">
        <v>0</v>
      </c>
      <c r="S1672">
        <f>fact_bookings[[#This Row],[total_room_revenue]]-fact_bookings[[#This Row],[commission_cost]]</f>
        <v>2100</v>
      </c>
      <c r="T1672" s="10">
        <f>fact_bookings[[#This Row],[number_of_rooms]]*fact_bookings[[#This Row],[LOS]]</f>
        <v>6</v>
      </c>
    </row>
    <row r="1673" spans="1:20" x14ac:dyDescent="0.2">
      <c r="A1673" t="s">
        <v>3513</v>
      </c>
      <c r="B1673" t="s">
        <v>3514</v>
      </c>
      <c r="C1673" s="1">
        <v>45425</v>
      </c>
      <c r="D1673" s="1">
        <v>45443</v>
      </c>
      <c r="E1673" s="1">
        <v>45446</v>
      </c>
      <c r="F1673" t="s">
        <v>113</v>
      </c>
      <c r="G1673" t="s">
        <v>164</v>
      </c>
      <c r="H1673" t="s">
        <v>165</v>
      </c>
      <c r="I1673" t="s">
        <v>89</v>
      </c>
      <c r="J1673" t="s">
        <v>158</v>
      </c>
      <c r="K1673">
        <v>1050</v>
      </c>
      <c r="L1673">
        <v>1</v>
      </c>
      <c r="M1673">
        <v>2</v>
      </c>
      <c r="N1673">
        <v>1</v>
      </c>
      <c r="O1673">
        <f>fact_bookings[[#This Row],[adults_count]]+fact_bookings[[#This Row],[children_count]]</f>
        <v>3</v>
      </c>
      <c r="P1673">
        <f>fact_bookings[[#This Row],[check_out_date]]-fact_bookings[[#This Row],[check_in_date]]</f>
        <v>3</v>
      </c>
      <c r="Q1673">
        <f>ABS(fact_bookings[[#This Row],[check_in_date]]-fact_bookings[[#This Row],[booking_date]])</f>
        <v>18</v>
      </c>
      <c r="R1673" s="10">
        <v>210</v>
      </c>
      <c r="S1673">
        <f>fact_bookings[[#This Row],[total_room_revenue]]-fact_bookings[[#This Row],[commission_cost]]</f>
        <v>840</v>
      </c>
      <c r="T1673" s="10">
        <f>fact_bookings[[#This Row],[number_of_rooms]]*fact_bookings[[#This Row],[LOS]]</f>
        <v>3</v>
      </c>
    </row>
    <row r="1674" spans="1:20" x14ac:dyDescent="0.2">
      <c r="A1674" t="s">
        <v>3515</v>
      </c>
      <c r="B1674" t="s">
        <v>3516</v>
      </c>
      <c r="C1674" s="1">
        <v>45404</v>
      </c>
      <c r="D1674" s="1">
        <v>45466</v>
      </c>
      <c r="E1674" s="1">
        <v>45474</v>
      </c>
      <c r="F1674" t="s">
        <v>113</v>
      </c>
      <c r="G1674" t="s">
        <v>156</v>
      </c>
      <c r="H1674" t="s">
        <v>179</v>
      </c>
      <c r="I1674" t="s">
        <v>93</v>
      </c>
      <c r="J1674" t="s">
        <v>133</v>
      </c>
      <c r="K1674">
        <v>0</v>
      </c>
      <c r="L1674">
        <v>5</v>
      </c>
      <c r="M1674">
        <v>0</v>
      </c>
      <c r="N1674">
        <v>0</v>
      </c>
      <c r="O1674">
        <f>fact_bookings[[#This Row],[adults_count]]+fact_bookings[[#This Row],[children_count]]</f>
        <v>0</v>
      </c>
      <c r="P1674">
        <f>fact_bookings[[#This Row],[check_out_date]]-fact_bookings[[#This Row],[check_in_date]]</f>
        <v>8</v>
      </c>
      <c r="Q1674">
        <f>ABS(fact_bookings[[#This Row],[check_in_date]]-fact_bookings[[#This Row],[booking_date]])</f>
        <v>62</v>
      </c>
      <c r="R1674" s="10">
        <v>0</v>
      </c>
      <c r="S1674">
        <f>fact_bookings[[#This Row],[total_room_revenue]]-fact_bookings[[#This Row],[commission_cost]]</f>
        <v>0</v>
      </c>
      <c r="T1674" s="10">
        <f>fact_bookings[[#This Row],[number_of_rooms]]*fact_bookings[[#This Row],[LOS]]</f>
        <v>40</v>
      </c>
    </row>
    <row r="1675" spans="1:20" x14ac:dyDescent="0.2">
      <c r="A1675" t="s">
        <v>3517</v>
      </c>
      <c r="B1675" t="s">
        <v>3518</v>
      </c>
      <c r="C1675" s="1">
        <v>45452</v>
      </c>
      <c r="D1675" s="1">
        <v>45511</v>
      </c>
      <c r="E1675" s="1">
        <v>45514</v>
      </c>
      <c r="F1675" t="s">
        <v>112</v>
      </c>
      <c r="G1675" t="s">
        <v>168</v>
      </c>
      <c r="H1675" t="s">
        <v>203</v>
      </c>
      <c r="I1675" t="s">
        <v>93</v>
      </c>
      <c r="J1675" t="s">
        <v>173</v>
      </c>
      <c r="K1675">
        <v>2400</v>
      </c>
      <c r="L1675">
        <v>1</v>
      </c>
      <c r="M1675">
        <v>1</v>
      </c>
      <c r="N1675">
        <v>0</v>
      </c>
      <c r="O1675">
        <f>fact_bookings[[#This Row],[adults_count]]+fact_bookings[[#This Row],[children_count]]</f>
        <v>1</v>
      </c>
      <c r="P1675">
        <f>fact_bookings[[#This Row],[check_out_date]]-fact_bookings[[#This Row],[check_in_date]]</f>
        <v>3</v>
      </c>
      <c r="Q1675">
        <f>ABS(fact_bookings[[#This Row],[check_in_date]]-fact_bookings[[#This Row],[booking_date]])</f>
        <v>59</v>
      </c>
      <c r="R1675" s="10">
        <v>408</v>
      </c>
      <c r="S1675">
        <f>fact_bookings[[#This Row],[total_room_revenue]]-fact_bookings[[#This Row],[commission_cost]]</f>
        <v>1992</v>
      </c>
      <c r="T1675" s="10">
        <f>fact_bookings[[#This Row],[number_of_rooms]]*fact_bookings[[#This Row],[LOS]]</f>
        <v>3</v>
      </c>
    </row>
    <row r="1676" spans="1:20" x14ac:dyDescent="0.2">
      <c r="A1676" t="s">
        <v>3519</v>
      </c>
      <c r="B1676" t="s">
        <v>3520</v>
      </c>
      <c r="C1676" s="1">
        <v>45424</v>
      </c>
      <c r="D1676" s="1">
        <v>45508</v>
      </c>
      <c r="E1676" s="1">
        <v>45517</v>
      </c>
      <c r="F1676" t="s">
        <v>113</v>
      </c>
      <c r="G1676" t="s">
        <v>156</v>
      </c>
      <c r="H1676" t="s">
        <v>179</v>
      </c>
      <c r="I1676" t="s">
        <v>90</v>
      </c>
      <c r="J1676" t="s">
        <v>158</v>
      </c>
      <c r="K1676">
        <v>6300</v>
      </c>
      <c r="L1676">
        <v>2</v>
      </c>
      <c r="M1676">
        <v>6</v>
      </c>
      <c r="N1676">
        <v>1</v>
      </c>
      <c r="O1676">
        <f>fact_bookings[[#This Row],[adults_count]]+fact_bookings[[#This Row],[children_count]]</f>
        <v>7</v>
      </c>
      <c r="P1676">
        <f>fact_bookings[[#This Row],[check_out_date]]-fact_bookings[[#This Row],[check_in_date]]</f>
        <v>9</v>
      </c>
      <c r="Q1676">
        <f>ABS(fact_bookings[[#This Row],[check_in_date]]-fact_bookings[[#This Row],[booking_date]])</f>
        <v>84</v>
      </c>
      <c r="R1676" s="10">
        <v>315</v>
      </c>
      <c r="S1676">
        <f>fact_bookings[[#This Row],[total_room_revenue]]-fact_bookings[[#This Row],[commission_cost]]</f>
        <v>5985</v>
      </c>
      <c r="T1676" s="10">
        <f>fact_bookings[[#This Row],[number_of_rooms]]*fact_bookings[[#This Row],[LOS]]</f>
        <v>18</v>
      </c>
    </row>
    <row r="1677" spans="1:20" x14ac:dyDescent="0.2">
      <c r="A1677" t="s">
        <v>3521</v>
      </c>
      <c r="B1677" t="s">
        <v>3522</v>
      </c>
      <c r="C1677" s="1">
        <v>45445</v>
      </c>
      <c r="D1677" s="1">
        <v>45484</v>
      </c>
      <c r="E1677" s="1">
        <v>45488</v>
      </c>
      <c r="F1677" t="s">
        <v>110</v>
      </c>
      <c r="G1677" t="s">
        <v>190</v>
      </c>
      <c r="H1677" t="s">
        <v>203</v>
      </c>
      <c r="I1677" t="s">
        <v>92</v>
      </c>
      <c r="J1677" t="s">
        <v>158</v>
      </c>
      <c r="K1677">
        <v>4400</v>
      </c>
      <c r="L1677">
        <v>2</v>
      </c>
      <c r="M1677">
        <v>6</v>
      </c>
      <c r="N1677">
        <v>0</v>
      </c>
      <c r="O1677">
        <f>fact_bookings[[#This Row],[adults_count]]+fact_bookings[[#This Row],[children_count]]</f>
        <v>6</v>
      </c>
      <c r="P1677">
        <f>fact_bookings[[#This Row],[check_out_date]]-fact_bookings[[#This Row],[check_in_date]]</f>
        <v>4</v>
      </c>
      <c r="Q1677">
        <f>ABS(fact_bookings[[#This Row],[check_in_date]]-fact_bookings[[#This Row],[booking_date]])</f>
        <v>39</v>
      </c>
      <c r="R1677" s="10">
        <v>748</v>
      </c>
      <c r="S1677">
        <f>fact_bookings[[#This Row],[total_room_revenue]]-fact_bookings[[#This Row],[commission_cost]]</f>
        <v>3652</v>
      </c>
      <c r="T1677" s="10">
        <f>fact_bookings[[#This Row],[number_of_rooms]]*fact_bookings[[#This Row],[LOS]]</f>
        <v>8</v>
      </c>
    </row>
    <row r="1678" spans="1:20" x14ac:dyDescent="0.2">
      <c r="A1678" t="s">
        <v>3523</v>
      </c>
      <c r="B1678" t="s">
        <v>3524</v>
      </c>
      <c r="C1678" s="1">
        <v>45459</v>
      </c>
      <c r="D1678" s="1">
        <v>45475</v>
      </c>
      <c r="E1678" s="1">
        <v>45486</v>
      </c>
      <c r="F1678" t="s">
        <v>113</v>
      </c>
      <c r="G1678" t="s">
        <v>156</v>
      </c>
      <c r="H1678" t="s">
        <v>179</v>
      </c>
      <c r="I1678" t="s">
        <v>89</v>
      </c>
      <c r="J1678" t="s">
        <v>173</v>
      </c>
      <c r="K1678">
        <v>3850</v>
      </c>
      <c r="L1678">
        <v>1</v>
      </c>
      <c r="M1678">
        <v>2</v>
      </c>
      <c r="N1678">
        <v>0</v>
      </c>
      <c r="O1678">
        <f>fact_bookings[[#This Row],[adults_count]]+fact_bookings[[#This Row],[children_count]]</f>
        <v>2</v>
      </c>
      <c r="P1678">
        <f>fact_bookings[[#This Row],[check_out_date]]-fact_bookings[[#This Row],[check_in_date]]</f>
        <v>11</v>
      </c>
      <c r="Q1678">
        <f>ABS(fact_bookings[[#This Row],[check_in_date]]-fact_bookings[[#This Row],[booking_date]])</f>
        <v>16</v>
      </c>
      <c r="R1678" s="10">
        <v>192.5</v>
      </c>
      <c r="S1678">
        <f>fact_bookings[[#This Row],[total_room_revenue]]-fact_bookings[[#This Row],[commission_cost]]</f>
        <v>3657.5</v>
      </c>
      <c r="T1678" s="10">
        <f>fact_bookings[[#This Row],[number_of_rooms]]*fact_bookings[[#This Row],[LOS]]</f>
        <v>11</v>
      </c>
    </row>
    <row r="1679" spans="1:20" x14ac:dyDescent="0.2">
      <c r="A1679" t="s">
        <v>3525</v>
      </c>
      <c r="B1679" t="s">
        <v>3526</v>
      </c>
      <c r="C1679" s="1">
        <v>45452</v>
      </c>
      <c r="D1679" s="1">
        <v>45476</v>
      </c>
      <c r="E1679" s="1">
        <v>45484</v>
      </c>
      <c r="F1679" t="s">
        <v>110</v>
      </c>
      <c r="G1679" t="s">
        <v>190</v>
      </c>
      <c r="H1679" t="s">
        <v>172</v>
      </c>
      <c r="I1679" t="s">
        <v>92</v>
      </c>
      <c r="J1679" t="s">
        <v>133</v>
      </c>
      <c r="K1679">
        <v>0</v>
      </c>
      <c r="L1679">
        <v>5</v>
      </c>
      <c r="M1679">
        <v>0</v>
      </c>
      <c r="N1679">
        <v>0</v>
      </c>
      <c r="O1679">
        <f>fact_bookings[[#This Row],[adults_count]]+fact_bookings[[#This Row],[children_count]]</f>
        <v>0</v>
      </c>
      <c r="P1679">
        <f>fact_bookings[[#This Row],[check_out_date]]-fact_bookings[[#This Row],[check_in_date]]</f>
        <v>8</v>
      </c>
      <c r="Q1679">
        <f>ABS(fact_bookings[[#This Row],[check_in_date]]-fact_bookings[[#This Row],[booking_date]])</f>
        <v>24</v>
      </c>
      <c r="R1679" s="10">
        <v>0</v>
      </c>
      <c r="S1679">
        <f>fact_bookings[[#This Row],[total_room_revenue]]-fact_bookings[[#This Row],[commission_cost]]</f>
        <v>0</v>
      </c>
      <c r="T1679" s="10">
        <f>fact_bookings[[#This Row],[number_of_rooms]]*fact_bookings[[#This Row],[LOS]]</f>
        <v>40</v>
      </c>
    </row>
    <row r="1680" spans="1:20" x14ac:dyDescent="0.2">
      <c r="A1680" t="s">
        <v>3527</v>
      </c>
      <c r="B1680" t="s">
        <v>3528</v>
      </c>
      <c r="C1680" s="1">
        <v>45448</v>
      </c>
      <c r="D1680" s="1">
        <v>45500</v>
      </c>
      <c r="E1680" s="1">
        <v>45501</v>
      </c>
      <c r="F1680" t="s">
        <v>113</v>
      </c>
      <c r="G1680" t="s">
        <v>178</v>
      </c>
      <c r="H1680" t="s">
        <v>161</v>
      </c>
      <c r="I1680" t="s">
        <v>91</v>
      </c>
      <c r="J1680" t="s">
        <v>158</v>
      </c>
      <c r="K1680">
        <v>700</v>
      </c>
      <c r="L1680">
        <v>2</v>
      </c>
      <c r="M1680">
        <v>4</v>
      </c>
      <c r="N1680">
        <v>1</v>
      </c>
      <c r="O1680">
        <f>fact_bookings[[#This Row],[adults_count]]+fact_bookings[[#This Row],[children_count]]</f>
        <v>5</v>
      </c>
      <c r="P1680">
        <f>fact_bookings[[#This Row],[check_out_date]]-fact_bookings[[#This Row],[check_in_date]]</f>
        <v>1</v>
      </c>
      <c r="Q1680">
        <f>ABS(fact_bookings[[#This Row],[check_in_date]]-fact_bookings[[#This Row],[booking_date]])</f>
        <v>52</v>
      </c>
      <c r="R1680" s="10">
        <v>105</v>
      </c>
      <c r="S1680">
        <f>fact_bookings[[#This Row],[total_room_revenue]]-fact_bookings[[#This Row],[commission_cost]]</f>
        <v>595</v>
      </c>
      <c r="T1680" s="10">
        <f>fact_bookings[[#This Row],[number_of_rooms]]*fact_bookings[[#This Row],[LOS]]</f>
        <v>2</v>
      </c>
    </row>
    <row r="1681" spans="1:20" x14ac:dyDescent="0.2">
      <c r="A1681" t="s">
        <v>3529</v>
      </c>
      <c r="B1681" t="s">
        <v>3530</v>
      </c>
      <c r="C1681" s="1">
        <v>45409</v>
      </c>
      <c r="D1681" s="1">
        <v>45466</v>
      </c>
      <c r="E1681" s="1">
        <v>45467</v>
      </c>
      <c r="F1681" t="s">
        <v>113</v>
      </c>
      <c r="G1681" t="s">
        <v>164</v>
      </c>
      <c r="H1681" t="s">
        <v>161</v>
      </c>
      <c r="I1681" t="s">
        <v>92</v>
      </c>
      <c r="J1681" t="s">
        <v>158</v>
      </c>
      <c r="K1681">
        <v>700</v>
      </c>
      <c r="L1681">
        <v>2</v>
      </c>
      <c r="M1681">
        <v>4</v>
      </c>
      <c r="N1681">
        <v>2</v>
      </c>
      <c r="O1681">
        <f>fact_bookings[[#This Row],[adults_count]]+fact_bookings[[#This Row],[children_count]]</f>
        <v>6</v>
      </c>
      <c r="P1681">
        <f>fact_bookings[[#This Row],[check_out_date]]-fact_bookings[[#This Row],[check_in_date]]</f>
        <v>1</v>
      </c>
      <c r="Q1681">
        <f>ABS(fact_bookings[[#This Row],[check_in_date]]-fact_bookings[[#This Row],[booking_date]])</f>
        <v>57</v>
      </c>
      <c r="R1681" s="10">
        <v>105</v>
      </c>
      <c r="S1681">
        <f>fact_bookings[[#This Row],[total_room_revenue]]-fact_bookings[[#This Row],[commission_cost]]</f>
        <v>595</v>
      </c>
      <c r="T1681" s="10">
        <f>fact_bookings[[#This Row],[number_of_rooms]]*fact_bookings[[#This Row],[LOS]]</f>
        <v>2</v>
      </c>
    </row>
    <row r="1682" spans="1:20" x14ac:dyDescent="0.2">
      <c r="A1682" t="s">
        <v>3531</v>
      </c>
      <c r="B1682" t="s">
        <v>3532</v>
      </c>
      <c r="C1682" s="1">
        <v>45476</v>
      </c>
      <c r="D1682" s="1">
        <v>45504</v>
      </c>
      <c r="E1682" s="1">
        <v>45513</v>
      </c>
      <c r="F1682" t="s">
        <v>112</v>
      </c>
      <c r="G1682" t="s">
        <v>156</v>
      </c>
      <c r="H1682" t="s">
        <v>203</v>
      </c>
      <c r="I1682" t="s">
        <v>89</v>
      </c>
      <c r="J1682" t="s">
        <v>158</v>
      </c>
      <c r="K1682">
        <v>7200</v>
      </c>
      <c r="L1682">
        <v>1</v>
      </c>
      <c r="M1682">
        <v>3</v>
      </c>
      <c r="N1682">
        <v>1</v>
      </c>
      <c r="O1682">
        <f>fact_bookings[[#This Row],[adults_count]]+fact_bookings[[#This Row],[children_count]]</f>
        <v>4</v>
      </c>
      <c r="P1682">
        <f>fact_bookings[[#This Row],[check_out_date]]-fact_bookings[[#This Row],[check_in_date]]</f>
        <v>9</v>
      </c>
      <c r="Q1682">
        <f>ABS(fact_bookings[[#This Row],[check_in_date]]-fact_bookings[[#This Row],[booking_date]])</f>
        <v>28</v>
      </c>
      <c r="R1682" s="10">
        <v>1224</v>
      </c>
      <c r="S1682">
        <f>fact_bookings[[#This Row],[total_room_revenue]]-fact_bookings[[#This Row],[commission_cost]]</f>
        <v>5976</v>
      </c>
      <c r="T1682" s="10">
        <f>fact_bookings[[#This Row],[number_of_rooms]]*fact_bookings[[#This Row],[LOS]]</f>
        <v>9</v>
      </c>
    </row>
    <row r="1683" spans="1:20" x14ac:dyDescent="0.2">
      <c r="A1683" t="s">
        <v>3533</v>
      </c>
      <c r="B1683" t="s">
        <v>3534</v>
      </c>
      <c r="C1683" s="1">
        <v>45414</v>
      </c>
      <c r="D1683" s="1">
        <v>45481</v>
      </c>
      <c r="E1683" s="1">
        <v>45485</v>
      </c>
      <c r="F1683" t="s">
        <v>113</v>
      </c>
      <c r="G1683" t="s">
        <v>178</v>
      </c>
      <c r="H1683" t="s">
        <v>165</v>
      </c>
      <c r="I1683" t="s">
        <v>93</v>
      </c>
      <c r="J1683" t="s">
        <v>158</v>
      </c>
      <c r="K1683">
        <v>2800</v>
      </c>
      <c r="L1683">
        <v>2</v>
      </c>
      <c r="M1683">
        <v>6</v>
      </c>
      <c r="N1683">
        <v>2</v>
      </c>
      <c r="O1683">
        <f>fact_bookings[[#This Row],[adults_count]]+fact_bookings[[#This Row],[children_count]]</f>
        <v>8</v>
      </c>
      <c r="P1683">
        <f>fact_bookings[[#This Row],[check_out_date]]-fact_bookings[[#This Row],[check_in_date]]</f>
        <v>4</v>
      </c>
      <c r="Q1683">
        <f>ABS(fact_bookings[[#This Row],[check_in_date]]-fact_bookings[[#This Row],[booking_date]])</f>
        <v>67</v>
      </c>
      <c r="R1683" s="10">
        <v>560</v>
      </c>
      <c r="S1683">
        <f>fact_bookings[[#This Row],[total_room_revenue]]-fact_bookings[[#This Row],[commission_cost]]</f>
        <v>2240</v>
      </c>
      <c r="T1683" s="10">
        <f>fact_bookings[[#This Row],[number_of_rooms]]*fact_bookings[[#This Row],[LOS]]</f>
        <v>8</v>
      </c>
    </row>
    <row r="1684" spans="1:20" x14ac:dyDescent="0.2">
      <c r="A1684" t="s">
        <v>3535</v>
      </c>
      <c r="B1684" t="s">
        <v>3536</v>
      </c>
      <c r="C1684" s="1">
        <v>45483</v>
      </c>
      <c r="D1684" s="1">
        <v>45518</v>
      </c>
      <c r="E1684" s="1">
        <v>45520</v>
      </c>
      <c r="F1684" t="s">
        <v>110</v>
      </c>
      <c r="G1684" t="s">
        <v>156</v>
      </c>
      <c r="H1684" t="s">
        <v>179</v>
      </c>
      <c r="I1684" t="s">
        <v>92</v>
      </c>
      <c r="J1684" t="s">
        <v>158</v>
      </c>
      <c r="K1684">
        <v>1100</v>
      </c>
      <c r="L1684">
        <v>1</v>
      </c>
      <c r="M1684">
        <v>2</v>
      </c>
      <c r="N1684">
        <v>1</v>
      </c>
      <c r="O1684">
        <f>fact_bookings[[#This Row],[adults_count]]+fact_bookings[[#This Row],[children_count]]</f>
        <v>3</v>
      </c>
      <c r="P1684">
        <f>fact_bookings[[#This Row],[check_out_date]]-fact_bookings[[#This Row],[check_in_date]]</f>
        <v>2</v>
      </c>
      <c r="Q1684">
        <f>ABS(fact_bookings[[#This Row],[check_in_date]]-fact_bookings[[#This Row],[booking_date]])</f>
        <v>35</v>
      </c>
      <c r="R1684" s="10">
        <v>55</v>
      </c>
      <c r="S1684">
        <f>fact_bookings[[#This Row],[total_room_revenue]]-fact_bookings[[#This Row],[commission_cost]]</f>
        <v>1045</v>
      </c>
      <c r="T1684" s="10">
        <f>fact_bookings[[#This Row],[number_of_rooms]]*fact_bookings[[#This Row],[LOS]]</f>
        <v>2</v>
      </c>
    </row>
    <row r="1685" spans="1:20" x14ac:dyDescent="0.2">
      <c r="A1685" t="s">
        <v>3537</v>
      </c>
      <c r="B1685" t="s">
        <v>3538</v>
      </c>
      <c r="C1685" s="1">
        <v>45459</v>
      </c>
      <c r="D1685" s="1">
        <v>45479</v>
      </c>
      <c r="E1685" s="1">
        <v>45487</v>
      </c>
      <c r="F1685" t="s">
        <v>113</v>
      </c>
      <c r="G1685" t="s">
        <v>171</v>
      </c>
      <c r="H1685" t="s">
        <v>172</v>
      </c>
      <c r="I1685" t="s">
        <v>92</v>
      </c>
      <c r="J1685" t="s">
        <v>158</v>
      </c>
      <c r="K1685">
        <v>2800</v>
      </c>
      <c r="L1685">
        <v>1</v>
      </c>
      <c r="M1685">
        <v>1</v>
      </c>
      <c r="N1685">
        <v>0</v>
      </c>
      <c r="O1685">
        <f>fact_bookings[[#This Row],[adults_count]]+fact_bookings[[#This Row],[children_count]]</f>
        <v>1</v>
      </c>
      <c r="P1685">
        <f>fact_bookings[[#This Row],[check_out_date]]-fact_bookings[[#This Row],[check_in_date]]</f>
        <v>8</v>
      </c>
      <c r="Q1685">
        <f>ABS(fact_bookings[[#This Row],[check_in_date]]-fact_bookings[[#This Row],[booking_date]])</f>
        <v>20</v>
      </c>
      <c r="R1685" s="10">
        <v>0</v>
      </c>
      <c r="S1685">
        <f>fact_bookings[[#This Row],[total_room_revenue]]-fact_bookings[[#This Row],[commission_cost]]</f>
        <v>2800</v>
      </c>
      <c r="T1685" s="10">
        <f>fact_bookings[[#This Row],[number_of_rooms]]*fact_bookings[[#This Row],[LOS]]</f>
        <v>8</v>
      </c>
    </row>
    <row r="1686" spans="1:20" x14ac:dyDescent="0.2">
      <c r="A1686" t="s">
        <v>3539</v>
      </c>
      <c r="B1686" t="s">
        <v>3540</v>
      </c>
      <c r="C1686" s="1">
        <v>45436</v>
      </c>
      <c r="D1686" s="1">
        <v>45459</v>
      </c>
      <c r="E1686" s="1">
        <v>45462</v>
      </c>
      <c r="F1686" t="s">
        <v>110</v>
      </c>
      <c r="G1686" t="s">
        <v>164</v>
      </c>
      <c r="H1686" t="s">
        <v>172</v>
      </c>
      <c r="I1686" t="s">
        <v>89</v>
      </c>
      <c r="J1686" t="s">
        <v>158</v>
      </c>
      <c r="K1686">
        <v>3300</v>
      </c>
      <c r="L1686">
        <v>2</v>
      </c>
      <c r="M1686">
        <v>4</v>
      </c>
      <c r="N1686">
        <v>0</v>
      </c>
      <c r="O1686">
        <f>fact_bookings[[#This Row],[adults_count]]+fact_bookings[[#This Row],[children_count]]</f>
        <v>4</v>
      </c>
      <c r="P1686">
        <f>fact_bookings[[#This Row],[check_out_date]]-fact_bookings[[#This Row],[check_in_date]]</f>
        <v>3</v>
      </c>
      <c r="Q1686">
        <f>ABS(fact_bookings[[#This Row],[check_in_date]]-fact_bookings[[#This Row],[booking_date]])</f>
        <v>23</v>
      </c>
      <c r="R1686" s="10">
        <v>0</v>
      </c>
      <c r="S1686">
        <f>fact_bookings[[#This Row],[total_room_revenue]]-fact_bookings[[#This Row],[commission_cost]]</f>
        <v>3300</v>
      </c>
      <c r="T1686" s="10">
        <f>fact_bookings[[#This Row],[number_of_rooms]]*fact_bookings[[#This Row],[LOS]]</f>
        <v>6</v>
      </c>
    </row>
    <row r="1687" spans="1:20" x14ac:dyDescent="0.2">
      <c r="A1687" t="s">
        <v>3541</v>
      </c>
      <c r="B1687" t="s">
        <v>3542</v>
      </c>
      <c r="C1687" s="1">
        <v>45454</v>
      </c>
      <c r="D1687" s="1">
        <v>45503</v>
      </c>
      <c r="E1687" s="1">
        <v>45507</v>
      </c>
      <c r="F1687" t="s">
        <v>113</v>
      </c>
      <c r="G1687" t="s">
        <v>164</v>
      </c>
      <c r="H1687" t="s">
        <v>228</v>
      </c>
      <c r="I1687" t="s">
        <v>91</v>
      </c>
      <c r="J1687" t="s">
        <v>158</v>
      </c>
      <c r="K1687">
        <v>2800</v>
      </c>
      <c r="L1687">
        <v>2</v>
      </c>
      <c r="M1687">
        <v>6</v>
      </c>
      <c r="N1687">
        <v>3</v>
      </c>
      <c r="O1687">
        <f>fact_bookings[[#This Row],[adults_count]]+fact_bookings[[#This Row],[children_count]]</f>
        <v>9</v>
      </c>
      <c r="P1687">
        <f>fact_bookings[[#This Row],[check_out_date]]-fact_bookings[[#This Row],[check_in_date]]</f>
        <v>4</v>
      </c>
      <c r="Q1687">
        <f>ABS(fact_bookings[[#This Row],[check_in_date]]-fact_bookings[[#This Row],[booking_date]])</f>
        <v>49</v>
      </c>
      <c r="R1687" s="10">
        <v>280</v>
      </c>
      <c r="S1687">
        <f>fact_bookings[[#This Row],[total_room_revenue]]-fact_bookings[[#This Row],[commission_cost]]</f>
        <v>2520</v>
      </c>
      <c r="T1687" s="10">
        <f>fact_bookings[[#This Row],[number_of_rooms]]*fact_bookings[[#This Row],[LOS]]</f>
        <v>8</v>
      </c>
    </row>
    <row r="1688" spans="1:20" x14ac:dyDescent="0.2">
      <c r="A1688" t="s">
        <v>3543</v>
      </c>
      <c r="B1688" t="s">
        <v>3544</v>
      </c>
      <c r="C1688" s="1">
        <v>45431</v>
      </c>
      <c r="D1688" s="1">
        <v>45475</v>
      </c>
      <c r="E1688" s="1">
        <v>45485</v>
      </c>
      <c r="F1688" t="s">
        <v>110</v>
      </c>
      <c r="G1688" t="s">
        <v>156</v>
      </c>
      <c r="H1688" t="s">
        <v>179</v>
      </c>
      <c r="I1688" t="s">
        <v>92</v>
      </c>
      <c r="J1688" t="s">
        <v>158</v>
      </c>
      <c r="K1688">
        <v>11000</v>
      </c>
      <c r="L1688">
        <v>2</v>
      </c>
      <c r="M1688">
        <v>6</v>
      </c>
      <c r="N1688">
        <v>1</v>
      </c>
      <c r="O1688">
        <f>fact_bookings[[#This Row],[adults_count]]+fact_bookings[[#This Row],[children_count]]</f>
        <v>7</v>
      </c>
      <c r="P1688">
        <f>fact_bookings[[#This Row],[check_out_date]]-fact_bookings[[#This Row],[check_in_date]]</f>
        <v>10</v>
      </c>
      <c r="Q1688">
        <f>ABS(fact_bookings[[#This Row],[check_in_date]]-fact_bookings[[#This Row],[booking_date]])</f>
        <v>44</v>
      </c>
      <c r="R1688" s="10">
        <v>550</v>
      </c>
      <c r="S1688">
        <f>fact_bookings[[#This Row],[total_room_revenue]]-fact_bookings[[#This Row],[commission_cost]]</f>
        <v>10450</v>
      </c>
      <c r="T1688" s="10">
        <f>fact_bookings[[#This Row],[number_of_rooms]]*fact_bookings[[#This Row],[LOS]]</f>
        <v>20</v>
      </c>
    </row>
    <row r="1689" spans="1:20" x14ac:dyDescent="0.2">
      <c r="A1689" t="s">
        <v>3545</v>
      </c>
      <c r="B1689" t="s">
        <v>3546</v>
      </c>
      <c r="C1689" s="1">
        <v>45451</v>
      </c>
      <c r="D1689" s="1">
        <v>45477</v>
      </c>
      <c r="E1689" s="1">
        <v>45482</v>
      </c>
      <c r="F1689" t="s">
        <v>112</v>
      </c>
      <c r="G1689" t="s">
        <v>171</v>
      </c>
      <c r="H1689" t="s">
        <v>203</v>
      </c>
      <c r="I1689" t="s">
        <v>93</v>
      </c>
      <c r="J1689" t="s">
        <v>133</v>
      </c>
      <c r="K1689">
        <v>0</v>
      </c>
      <c r="L1689">
        <v>4</v>
      </c>
      <c r="M1689">
        <v>0</v>
      </c>
      <c r="N1689">
        <v>0</v>
      </c>
      <c r="O1689">
        <f>fact_bookings[[#This Row],[adults_count]]+fact_bookings[[#This Row],[children_count]]</f>
        <v>0</v>
      </c>
      <c r="P1689">
        <f>fact_bookings[[#This Row],[check_out_date]]-fact_bookings[[#This Row],[check_in_date]]</f>
        <v>5</v>
      </c>
      <c r="Q1689">
        <f>ABS(fact_bookings[[#This Row],[check_in_date]]-fact_bookings[[#This Row],[booking_date]])</f>
        <v>26</v>
      </c>
      <c r="R1689" s="10">
        <v>0</v>
      </c>
      <c r="S1689">
        <f>fact_bookings[[#This Row],[total_room_revenue]]-fact_bookings[[#This Row],[commission_cost]]</f>
        <v>0</v>
      </c>
      <c r="T1689" s="10">
        <f>fact_bookings[[#This Row],[number_of_rooms]]*fact_bookings[[#This Row],[LOS]]</f>
        <v>20</v>
      </c>
    </row>
    <row r="1690" spans="1:20" x14ac:dyDescent="0.2">
      <c r="A1690" t="s">
        <v>3547</v>
      </c>
      <c r="B1690" t="s">
        <v>3548</v>
      </c>
      <c r="C1690" s="1">
        <v>45456</v>
      </c>
      <c r="D1690" s="1">
        <v>45458</v>
      </c>
      <c r="E1690" s="1">
        <v>45460</v>
      </c>
      <c r="F1690" t="s">
        <v>113</v>
      </c>
      <c r="G1690" t="s">
        <v>185</v>
      </c>
      <c r="H1690" t="s">
        <v>203</v>
      </c>
      <c r="I1690" t="s">
        <v>89</v>
      </c>
      <c r="J1690" t="s">
        <v>133</v>
      </c>
      <c r="K1690">
        <v>0</v>
      </c>
      <c r="L1690">
        <v>5</v>
      </c>
      <c r="M1690">
        <v>0</v>
      </c>
      <c r="N1690">
        <v>0</v>
      </c>
      <c r="O1690">
        <f>fact_bookings[[#This Row],[adults_count]]+fact_bookings[[#This Row],[children_count]]</f>
        <v>0</v>
      </c>
      <c r="P1690">
        <f>fact_bookings[[#This Row],[check_out_date]]-fact_bookings[[#This Row],[check_in_date]]</f>
        <v>2</v>
      </c>
      <c r="Q1690">
        <f>ABS(fact_bookings[[#This Row],[check_in_date]]-fact_bookings[[#This Row],[booking_date]])</f>
        <v>2</v>
      </c>
      <c r="R1690" s="10">
        <v>0</v>
      </c>
      <c r="S1690">
        <f>fact_bookings[[#This Row],[total_room_revenue]]-fact_bookings[[#This Row],[commission_cost]]</f>
        <v>0</v>
      </c>
      <c r="T1690" s="10">
        <f>fact_bookings[[#This Row],[number_of_rooms]]*fact_bookings[[#This Row],[LOS]]</f>
        <v>10</v>
      </c>
    </row>
    <row r="1691" spans="1:20" x14ac:dyDescent="0.2">
      <c r="A1691" t="s">
        <v>3549</v>
      </c>
      <c r="B1691" t="s">
        <v>3550</v>
      </c>
      <c r="C1691" s="1">
        <v>45455</v>
      </c>
      <c r="D1691" s="1">
        <v>45496</v>
      </c>
      <c r="E1691" s="1">
        <v>45509</v>
      </c>
      <c r="F1691" t="s">
        <v>113</v>
      </c>
      <c r="G1691" t="s">
        <v>178</v>
      </c>
      <c r="H1691" t="s">
        <v>182</v>
      </c>
      <c r="I1691" t="s">
        <v>91</v>
      </c>
      <c r="J1691" t="s">
        <v>158</v>
      </c>
      <c r="K1691">
        <v>9100</v>
      </c>
      <c r="L1691">
        <v>2</v>
      </c>
      <c r="M1691">
        <v>2</v>
      </c>
      <c r="N1691">
        <v>1</v>
      </c>
      <c r="O1691">
        <f>fact_bookings[[#This Row],[adults_count]]+fact_bookings[[#This Row],[children_count]]</f>
        <v>3</v>
      </c>
      <c r="P1691">
        <f>fact_bookings[[#This Row],[check_out_date]]-fact_bookings[[#This Row],[check_in_date]]</f>
        <v>13</v>
      </c>
      <c r="Q1691">
        <f>ABS(fact_bookings[[#This Row],[check_in_date]]-fact_bookings[[#This Row],[booking_date]])</f>
        <v>41</v>
      </c>
      <c r="R1691" s="10">
        <v>0</v>
      </c>
      <c r="S1691">
        <f>fact_bookings[[#This Row],[total_room_revenue]]-fact_bookings[[#This Row],[commission_cost]]</f>
        <v>9100</v>
      </c>
      <c r="T1691" s="10">
        <f>fact_bookings[[#This Row],[number_of_rooms]]*fact_bookings[[#This Row],[LOS]]</f>
        <v>26</v>
      </c>
    </row>
    <row r="1692" spans="1:20" x14ac:dyDescent="0.2">
      <c r="A1692" t="s">
        <v>3551</v>
      </c>
      <c r="B1692" t="s">
        <v>3552</v>
      </c>
      <c r="C1692" s="1">
        <v>45470</v>
      </c>
      <c r="D1692" s="1">
        <v>45490</v>
      </c>
      <c r="E1692" s="1">
        <v>45500</v>
      </c>
      <c r="F1692" t="s">
        <v>113</v>
      </c>
      <c r="G1692" t="s">
        <v>185</v>
      </c>
      <c r="H1692" t="s">
        <v>172</v>
      </c>
      <c r="I1692" t="s">
        <v>92</v>
      </c>
      <c r="J1692" t="s">
        <v>173</v>
      </c>
      <c r="K1692">
        <v>7000</v>
      </c>
      <c r="L1692">
        <v>2</v>
      </c>
      <c r="M1692">
        <v>2</v>
      </c>
      <c r="N1692">
        <v>1</v>
      </c>
      <c r="O1692">
        <f>fact_bookings[[#This Row],[adults_count]]+fact_bookings[[#This Row],[children_count]]</f>
        <v>3</v>
      </c>
      <c r="P1692">
        <f>fact_bookings[[#This Row],[check_out_date]]-fact_bookings[[#This Row],[check_in_date]]</f>
        <v>10</v>
      </c>
      <c r="Q1692">
        <f>ABS(fact_bookings[[#This Row],[check_in_date]]-fact_bookings[[#This Row],[booking_date]])</f>
        <v>20</v>
      </c>
      <c r="R1692" s="10">
        <v>0</v>
      </c>
      <c r="S1692">
        <f>fact_bookings[[#This Row],[total_room_revenue]]-fact_bookings[[#This Row],[commission_cost]]</f>
        <v>7000</v>
      </c>
      <c r="T1692" s="10">
        <f>fact_bookings[[#This Row],[number_of_rooms]]*fact_bookings[[#This Row],[LOS]]</f>
        <v>20</v>
      </c>
    </row>
    <row r="1693" spans="1:20" x14ac:dyDescent="0.2">
      <c r="A1693" t="s">
        <v>3553</v>
      </c>
      <c r="B1693" t="s">
        <v>3554</v>
      </c>
      <c r="C1693" s="1">
        <v>45439</v>
      </c>
      <c r="D1693" s="1">
        <v>45506</v>
      </c>
      <c r="E1693" s="1">
        <v>45513</v>
      </c>
      <c r="F1693" t="s">
        <v>113</v>
      </c>
      <c r="G1693" t="s">
        <v>185</v>
      </c>
      <c r="H1693" t="s">
        <v>228</v>
      </c>
      <c r="I1693" t="s">
        <v>89</v>
      </c>
      <c r="J1693" t="s">
        <v>158</v>
      </c>
      <c r="K1693">
        <v>2450</v>
      </c>
      <c r="L1693">
        <v>1</v>
      </c>
      <c r="M1693">
        <v>3</v>
      </c>
      <c r="N1693">
        <v>1</v>
      </c>
      <c r="O1693">
        <f>fact_bookings[[#This Row],[adults_count]]+fact_bookings[[#This Row],[children_count]]</f>
        <v>4</v>
      </c>
      <c r="P1693">
        <f>fact_bookings[[#This Row],[check_out_date]]-fact_bookings[[#This Row],[check_in_date]]</f>
        <v>7</v>
      </c>
      <c r="Q1693">
        <f>ABS(fact_bookings[[#This Row],[check_in_date]]-fact_bookings[[#This Row],[booking_date]])</f>
        <v>67</v>
      </c>
      <c r="R1693" s="10">
        <v>245</v>
      </c>
      <c r="S1693">
        <f>fact_bookings[[#This Row],[total_room_revenue]]-fact_bookings[[#This Row],[commission_cost]]</f>
        <v>2205</v>
      </c>
      <c r="T1693" s="10">
        <f>fact_bookings[[#This Row],[number_of_rooms]]*fact_bookings[[#This Row],[LOS]]</f>
        <v>7</v>
      </c>
    </row>
    <row r="1694" spans="1:20" x14ac:dyDescent="0.2">
      <c r="A1694" t="s">
        <v>3555</v>
      </c>
      <c r="B1694" t="s">
        <v>3556</v>
      </c>
      <c r="C1694" s="1">
        <v>45403</v>
      </c>
      <c r="D1694" s="1">
        <v>45471</v>
      </c>
      <c r="E1694" s="1">
        <v>45483</v>
      </c>
      <c r="F1694" t="s">
        <v>113</v>
      </c>
      <c r="G1694" t="s">
        <v>156</v>
      </c>
      <c r="H1694" t="s">
        <v>172</v>
      </c>
      <c r="I1694" t="s">
        <v>92</v>
      </c>
      <c r="J1694" t="s">
        <v>173</v>
      </c>
      <c r="K1694">
        <v>8400</v>
      </c>
      <c r="L1694">
        <v>2</v>
      </c>
      <c r="M1694">
        <v>2</v>
      </c>
      <c r="N1694">
        <v>1</v>
      </c>
      <c r="O1694">
        <f>fact_bookings[[#This Row],[adults_count]]+fact_bookings[[#This Row],[children_count]]</f>
        <v>3</v>
      </c>
      <c r="P1694">
        <f>fact_bookings[[#This Row],[check_out_date]]-fact_bookings[[#This Row],[check_in_date]]</f>
        <v>12</v>
      </c>
      <c r="Q1694">
        <f>ABS(fact_bookings[[#This Row],[check_in_date]]-fact_bookings[[#This Row],[booking_date]])</f>
        <v>68</v>
      </c>
      <c r="R1694" s="10">
        <v>0</v>
      </c>
      <c r="S1694">
        <f>fact_bookings[[#This Row],[total_room_revenue]]-fact_bookings[[#This Row],[commission_cost]]</f>
        <v>8400</v>
      </c>
      <c r="T1694" s="10">
        <f>fact_bookings[[#This Row],[number_of_rooms]]*fact_bookings[[#This Row],[LOS]]</f>
        <v>24</v>
      </c>
    </row>
    <row r="1695" spans="1:20" x14ac:dyDescent="0.2">
      <c r="A1695" t="s">
        <v>3557</v>
      </c>
      <c r="B1695" t="s">
        <v>3558</v>
      </c>
      <c r="C1695" s="1">
        <v>45470</v>
      </c>
      <c r="D1695" s="1">
        <v>45538</v>
      </c>
      <c r="E1695" s="1">
        <v>45548</v>
      </c>
      <c r="F1695" t="s">
        <v>113</v>
      </c>
      <c r="G1695" t="s">
        <v>171</v>
      </c>
      <c r="H1695" t="s">
        <v>182</v>
      </c>
      <c r="I1695" t="s">
        <v>91</v>
      </c>
      <c r="J1695" t="s">
        <v>173</v>
      </c>
      <c r="K1695">
        <v>3500</v>
      </c>
      <c r="L1695">
        <v>1</v>
      </c>
      <c r="M1695">
        <v>3</v>
      </c>
      <c r="N1695">
        <v>0</v>
      </c>
      <c r="O1695">
        <f>fact_bookings[[#This Row],[adults_count]]+fact_bookings[[#This Row],[children_count]]</f>
        <v>3</v>
      </c>
      <c r="P1695">
        <f>fact_bookings[[#This Row],[check_out_date]]-fact_bookings[[#This Row],[check_in_date]]</f>
        <v>10</v>
      </c>
      <c r="Q1695">
        <f>ABS(fact_bookings[[#This Row],[check_in_date]]-fact_bookings[[#This Row],[booking_date]])</f>
        <v>68</v>
      </c>
      <c r="R1695" s="10">
        <v>0</v>
      </c>
      <c r="S1695">
        <f>fact_bookings[[#This Row],[total_room_revenue]]-fact_bookings[[#This Row],[commission_cost]]</f>
        <v>3500</v>
      </c>
      <c r="T1695" s="10">
        <f>fact_bookings[[#This Row],[number_of_rooms]]*fact_bookings[[#This Row],[LOS]]</f>
        <v>10</v>
      </c>
    </row>
    <row r="1696" spans="1:20" x14ac:dyDescent="0.2">
      <c r="A1696" t="s">
        <v>3559</v>
      </c>
      <c r="B1696" t="s">
        <v>3560</v>
      </c>
      <c r="C1696" s="1">
        <v>45433</v>
      </c>
      <c r="D1696" s="1">
        <v>45478</v>
      </c>
      <c r="E1696" s="1">
        <v>45486</v>
      </c>
      <c r="F1696" t="s">
        <v>113</v>
      </c>
      <c r="G1696" t="s">
        <v>156</v>
      </c>
      <c r="H1696" t="s">
        <v>172</v>
      </c>
      <c r="I1696" t="s">
        <v>92</v>
      </c>
      <c r="J1696" t="s">
        <v>173</v>
      </c>
      <c r="K1696">
        <v>5600</v>
      </c>
      <c r="L1696">
        <v>2</v>
      </c>
      <c r="M1696">
        <v>4</v>
      </c>
      <c r="N1696">
        <v>2</v>
      </c>
      <c r="O1696">
        <f>fact_bookings[[#This Row],[adults_count]]+fact_bookings[[#This Row],[children_count]]</f>
        <v>6</v>
      </c>
      <c r="P1696">
        <f>fact_bookings[[#This Row],[check_out_date]]-fact_bookings[[#This Row],[check_in_date]]</f>
        <v>8</v>
      </c>
      <c r="Q1696">
        <f>ABS(fact_bookings[[#This Row],[check_in_date]]-fact_bookings[[#This Row],[booking_date]])</f>
        <v>45</v>
      </c>
      <c r="R1696" s="10">
        <v>0</v>
      </c>
      <c r="S1696">
        <f>fact_bookings[[#This Row],[total_room_revenue]]-fact_bookings[[#This Row],[commission_cost]]</f>
        <v>5600</v>
      </c>
      <c r="T1696" s="10">
        <f>fact_bookings[[#This Row],[number_of_rooms]]*fact_bookings[[#This Row],[LOS]]</f>
        <v>16</v>
      </c>
    </row>
    <row r="1697" spans="1:20" x14ac:dyDescent="0.2">
      <c r="A1697" t="s">
        <v>3561</v>
      </c>
      <c r="B1697" t="s">
        <v>3562</v>
      </c>
      <c r="C1697" s="1">
        <v>45373</v>
      </c>
      <c r="D1697" s="1">
        <v>45437</v>
      </c>
      <c r="E1697" s="1">
        <v>45440</v>
      </c>
      <c r="F1697" t="s">
        <v>113</v>
      </c>
      <c r="G1697" t="s">
        <v>164</v>
      </c>
      <c r="H1697" t="s">
        <v>203</v>
      </c>
      <c r="I1697" t="s">
        <v>92</v>
      </c>
      <c r="J1697" t="s">
        <v>158</v>
      </c>
      <c r="K1697">
        <v>2100</v>
      </c>
      <c r="L1697">
        <v>2</v>
      </c>
      <c r="M1697">
        <v>2</v>
      </c>
      <c r="N1697">
        <v>1</v>
      </c>
      <c r="O1697">
        <f>fact_bookings[[#This Row],[adults_count]]+fact_bookings[[#This Row],[children_count]]</f>
        <v>3</v>
      </c>
      <c r="P1697">
        <f>fact_bookings[[#This Row],[check_out_date]]-fact_bookings[[#This Row],[check_in_date]]</f>
        <v>3</v>
      </c>
      <c r="Q1697">
        <f>ABS(fact_bookings[[#This Row],[check_in_date]]-fact_bookings[[#This Row],[booking_date]])</f>
        <v>64</v>
      </c>
      <c r="R1697" s="10">
        <v>357</v>
      </c>
      <c r="S1697">
        <f>fact_bookings[[#This Row],[total_room_revenue]]-fact_bookings[[#This Row],[commission_cost]]</f>
        <v>1743</v>
      </c>
      <c r="T1697" s="10">
        <f>fact_bookings[[#This Row],[number_of_rooms]]*fact_bookings[[#This Row],[LOS]]</f>
        <v>6</v>
      </c>
    </row>
    <row r="1698" spans="1:20" x14ac:dyDescent="0.2">
      <c r="A1698" t="s">
        <v>3563</v>
      </c>
      <c r="B1698" t="s">
        <v>3564</v>
      </c>
      <c r="C1698" s="1">
        <v>45466</v>
      </c>
      <c r="D1698" s="1">
        <v>45483</v>
      </c>
      <c r="E1698" s="1">
        <v>45485</v>
      </c>
      <c r="F1698" t="s">
        <v>114</v>
      </c>
      <c r="G1698" t="s">
        <v>164</v>
      </c>
      <c r="H1698" t="s">
        <v>203</v>
      </c>
      <c r="I1698" t="s">
        <v>91</v>
      </c>
      <c r="J1698" t="s">
        <v>158</v>
      </c>
      <c r="K1698">
        <v>4800</v>
      </c>
      <c r="L1698">
        <v>2</v>
      </c>
      <c r="M1698">
        <v>2</v>
      </c>
      <c r="N1698">
        <v>2</v>
      </c>
      <c r="O1698">
        <f>fact_bookings[[#This Row],[adults_count]]+fact_bookings[[#This Row],[children_count]]</f>
        <v>4</v>
      </c>
      <c r="P1698">
        <f>fact_bookings[[#This Row],[check_out_date]]-fact_bookings[[#This Row],[check_in_date]]</f>
        <v>2</v>
      </c>
      <c r="Q1698">
        <f>ABS(fact_bookings[[#This Row],[check_in_date]]-fact_bookings[[#This Row],[booking_date]])</f>
        <v>17</v>
      </c>
      <c r="R1698" s="10">
        <v>816</v>
      </c>
      <c r="S1698">
        <f>fact_bookings[[#This Row],[total_room_revenue]]-fact_bookings[[#This Row],[commission_cost]]</f>
        <v>3984</v>
      </c>
      <c r="T1698" s="10">
        <f>fact_bookings[[#This Row],[number_of_rooms]]*fact_bookings[[#This Row],[LOS]]</f>
        <v>4</v>
      </c>
    </row>
    <row r="1699" spans="1:20" x14ac:dyDescent="0.2">
      <c r="A1699" t="s">
        <v>3565</v>
      </c>
      <c r="B1699" t="s">
        <v>3566</v>
      </c>
      <c r="C1699" s="1">
        <v>45465</v>
      </c>
      <c r="D1699" s="1">
        <v>45493</v>
      </c>
      <c r="E1699" s="1">
        <v>45497</v>
      </c>
      <c r="F1699" t="s">
        <v>111</v>
      </c>
      <c r="G1699" t="s">
        <v>164</v>
      </c>
      <c r="H1699" t="s">
        <v>157</v>
      </c>
      <c r="I1699" t="s">
        <v>90</v>
      </c>
      <c r="J1699" t="s">
        <v>158</v>
      </c>
      <c r="K1699">
        <v>4400</v>
      </c>
      <c r="L1699">
        <v>1</v>
      </c>
      <c r="M1699">
        <v>2</v>
      </c>
      <c r="N1699">
        <v>1</v>
      </c>
      <c r="O1699">
        <f>fact_bookings[[#This Row],[adults_count]]+fact_bookings[[#This Row],[children_count]]</f>
        <v>3</v>
      </c>
      <c r="P1699">
        <f>fact_bookings[[#This Row],[check_out_date]]-fact_bookings[[#This Row],[check_in_date]]</f>
        <v>4</v>
      </c>
      <c r="Q1699">
        <f>ABS(fact_bookings[[#This Row],[check_in_date]]-fact_bookings[[#This Row],[booking_date]])</f>
        <v>28</v>
      </c>
      <c r="R1699" s="10">
        <v>0</v>
      </c>
      <c r="S1699">
        <f>fact_bookings[[#This Row],[total_room_revenue]]-fact_bookings[[#This Row],[commission_cost]]</f>
        <v>4400</v>
      </c>
      <c r="T1699" s="10">
        <f>fact_bookings[[#This Row],[number_of_rooms]]*fact_bookings[[#This Row],[LOS]]</f>
        <v>4</v>
      </c>
    </row>
    <row r="1700" spans="1:20" x14ac:dyDescent="0.2">
      <c r="A1700" t="s">
        <v>3567</v>
      </c>
      <c r="B1700" t="s">
        <v>3568</v>
      </c>
      <c r="C1700" s="1">
        <v>45410</v>
      </c>
      <c r="D1700" s="1">
        <v>45471</v>
      </c>
      <c r="E1700" s="1">
        <v>45477</v>
      </c>
      <c r="F1700" t="s">
        <v>113</v>
      </c>
      <c r="G1700" t="s">
        <v>164</v>
      </c>
      <c r="H1700" t="s">
        <v>161</v>
      </c>
      <c r="I1700" t="s">
        <v>89</v>
      </c>
      <c r="J1700" t="s">
        <v>158</v>
      </c>
      <c r="K1700">
        <v>2100</v>
      </c>
      <c r="L1700">
        <v>1</v>
      </c>
      <c r="M1700">
        <v>1</v>
      </c>
      <c r="N1700">
        <v>1</v>
      </c>
      <c r="O1700">
        <f>fact_bookings[[#This Row],[adults_count]]+fact_bookings[[#This Row],[children_count]]</f>
        <v>2</v>
      </c>
      <c r="P1700">
        <f>fact_bookings[[#This Row],[check_out_date]]-fact_bookings[[#This Row],[check_in_date]]</f>
        <v>6</v>
      </c>
      <c r="Q1700">
        <f>ABS(fact_bookings[[#This Row],[check_in_date]]-fact_bookings[[#This Row],[booking_date]])</f>
        <v>61</v>
      </c>
      <c r="R1700" s="10">
        <v>315</v>
      </c>
      <c r="S1700">
        <f>fact_bookings[[#This Row],[total_room_revenue]]-fact_bookings[[#This Row],[commission_cost]]</f>
        <v>1785</v>
      </c>
      <c r="T1700" s="10">
        <f>fact_bookings[[#This Row],[number_of_rooms]]*fact_bookings[[#This Row],[LOS]]</f>
        <v>6</v>
      </c>
    </row>
    <row r="1701" spans="1:20" x14ac:dyDescent="0.2">
      <c r="A1701" t="s">
        <v>3569</v>
      </c>
      <c r="B1701" t="s">
        <v>3570</v>
      </c>
      <c r="C1701" s="1">
        <v>45476</v>
      </c>
      <c r="D1701" s="1">
        <v>45502</v>
      </c>
      <c r="E1701" s="1">
        <v>45503</v>
      </c>
      <c r="F1701" t="s">
        <v>113</v>
      </c>
      <c r="G1701" t="s">
        <v>178</v>
      </c>
      <c r="H1701" t="s">
        <v>182</v>
      </c>
      <c r="I1701" t="s">
        <v>90</v>
      </c>
      <c r="J1701" t="s">
        <v>158</v>
      </c>
      <c r="K1701">
        <v>700</v>
      </c>
      <c r="L1701">
        <v>2</v>
      </c>
      <c r="M1701">
        <v>2</v>
      </c>
      <c r="N1701">
        <v>1</v>
      </c>
      <c r="O1701">
        <f>fact_bookings[[#This Row],[adults_count]]+fact_bookings[[#This Row],[children_count]]</f>
        <v>3</v>
      </c>
      <c r="P1701">
        <f>fact_bookings[[#This Row],[check_out_date]]-fact_bookings[[#This Row],[check_in_date]]</f>
        <v>1</v>
      </c>
      <c r="Q1701">
        <f>ABS(fact_bookings[[#This Row],[check_in_date]]-fact_bookings[[#This Row],[booking_date]])</f>
        <v>26</v>
      </c>
      <c r="R1701" s="10">
        <v>0</v>
      </c>
      <c r="S1701">
        <f>fact_bookings[[#This Row],[total_room_revenue]]-fact_bookings[[#This Row],[commission_cost]]</f>
        <v>700</v>
      </c>
      <c r="T1701" s="10">
        <f>fact_bookings[[#This Row],[number_of_rooms]]*fact_bookings[[#This Row],[LOS]]</f>
        <v>2</v>
      </c>
    </row>
    <row r="1702" spans="1:20" x14ac:dyDescent="0.2">
      <c r="A1702" t="s">
        <v>3571</v>
      </c>
      <c r="B1702" t="s">
        <v>3572</v>
      </c>
      <c r="C1702" s="1">
        <v>45444</v>
      </c>
      <c r="D1702" s="1">
        <v>45445</v>
      </c>
      <c r="E1702" s="1">
        <v>45456</v>
      </c>
      <c r="F1702" t="s">
        <v>111</v>
      </c>
      <c r="G1702" t="s">
        <v>164</v>
      </c>
      <c r="H1702" t="s">
        <v>228</v>
      </c>
      <c r="I1702" t="s">
        <v>89</v>
      </c>
      <c r="J1702" t="s">
        <v>158</v>
      </c>
      <c r="K1702">
        <v>12100</v>
      </c>
      <c r="L1702">
        <v>1</v>
      </c>
      <c r="M1702">
        <v>3</v>
      </c>
      <c r="N1702">
        <v>2</v>
      </c>
      <c r="O1702">
        <f>fact_bookings[[#This Row],[adults_count]]+fact_bookings[[#This Row],[children_count]]</f>
        <v>5</v>
      </c>
      <c r="P1702">
        <f>fact_bookings[[#This Row],[check_out_date]]-fact_bookings[[#This Row],[check_in_date]]</f>
        <v>11</v>
      </c>
      <c r="Q1702">
        <f>ABS(fact_bookings[[#This Row],[check_in_date]]-fact_bookings[[#This Row],[booking_date]])</f>
        <v>1</v>
      </c>
      <c r="R1702" s="10">
        <v>1210</v>
      </c>
      <c r="S1702">
        <f>fact_bookings[[#This Row],[total_room_revenue]]-fact_bookings[[#This Row],[commission_cost]]</f>
        <v>10890</v>
      </c>
      <c r="T1702" s="10">
        <f>fact_bookings[[#This Row],[number_of_rooms]]*fact_bookings[[#This Row],[LOS]]</f>
        <v>11</v>
      </c>
    </row>
    <row r="1703" spans="1:20" x14ac:dyDescent="0.2">
      <c r="A1703" t="s">
        <v>3573</v>
      </c>
      <c r="B1703" t="s">
        <v>3574</v>
      </c>
      <c r="C1703" s="1">
        <v>45451</v>
      </c>
      <c r="D1703" s="1">
        <v>45474</v>
      </c>
      <c r="E1703" s="1">
        <v>45488</v>
      </c>
      <c r="F1703" t="s">
        <v>113</v>
      </c>
      <c r="G1703" t="s">
        <v>164</v>
      </c>
      <c r="H1703" t="s">
        <v>161</v>
      </c>
      <c r="I1703" t="s">
        <v>89</v>
      </c>
      <c r="J1703" t="s">
        <v>158</v>
      </c>
      <c r="K1703">
        <v>9800</v>
      </c>
      <c r="L1703">
        <v>2</v>
      </c>
      <c r="M1703">
        <v>6</v>
      </c>
      <c r="N1703">
        <v>1</v>
      </c>
      <c r="O1703">
        <f>fact_bookings[[#This Row],[adults_count]]+fact_bookings[[#This Row],[children_count]]</f>
        <v>7</v>
      </c>
      <c r="P1703">
        <f>fact_bookings[[#This Row],[check_out_date]]-fact_bookings[[#This Row],[check_in_date]]</f>
        <v>14</v>
      </c>
      <c r="Q1703">
        <f>ABS(fact_bookings[[#This Row],[check_in_date]]-fact_bookings[[#This Row],[booking_date]])</f>
        <v>23</v>
      </c>
      <c r="R1703" s="10">
        <v>1470</v>
      </c>
      <c r="S1703">
        <f>fact_bookings[[#This Row],[total_room_revenue]]-fact_bookings[[#This Row],[commission_cost]]</f>
        <v>8330</v>
      </c>
      <c r="T1703" s="10">
        <f>fact_bookings[[#This Row],[number_of_rooms]]*fact_bookings[[#This Row],[LOS]]</f>
        <v>28</v>
      </c>
    </row>
    <row r="1704" spans="1:20" x14ac:dyDescent="0.2">
      <c r="A1704" t="s">
        <v>3575</v>
      </c>
      <c r="B1704" t="s">
        <v>3576</v>
      </c>
      <c r="C1704" s="1">
        <v>45454</v>
      </c>
      <c r="D1704" s="1">
        <v>45530</v>
      </c>
      <c r="E1704" s="1">
        <v>45537</v>
      </c>
      <c r="F1704" t="s">
        <v>112</v>
      </c>
      <c r="G1704" t="s">
        <v>171</v>
      </c>
      <c r="H1704" t="s">
        <v>203</v>
      </c>
      <c r="I1704" t="s">
        <v>93</v>
      </c>
      <c r="J1704" t="s">
        <v>133</v>
      </c>
      <c r="K1704">
        <v>0</v>
      </c>
      <c r="L1704">
        <v>3</v>
      </c>
      <c r="M1704">
        <v>0</v>
      </c>
      <c r="N1704">
        <v>0</v>
      </c>
      <c r="O1704">
        <f>fact_bookings[[#This Row],[adults_count]]+fact_bookings[[#This Row],[children_count]]</f>
        <v>0</v>
      </c>
      <c r="P1704">
        <f>fact_bookings[[#This Row],[check_out_date]]-fact_bookings[[#This Row],[check_in_date]]</f>
        <v>7</v>
      </c>
      <c r="Q1704">
        <f>ABS(fact_bookings[[#This Row],[check_in_date]]-fact_bookings[[#This Row],[booking_date]])</f>
        <v>76</v>
      </c>
      <c r="R1704" s="10">
        <v>0</v>
      </c>
      <c r="S1704">
        <f>fact_bookings[[#This Row],[total_room_revenue]]-fact_bookings[[#This Row],[commission_cost]]</f>
        <v>0</v>
      </c>
      <c r="T1704" s="10">
        <f>fact_bookings[[#This Row],[number_of_rooms]]*fact_bookings[[#This Row],[LOS]]</f>
        <v>21</v>
      </c>
    </row>
    <row r="1705" spans="1:20" x14ac:dyDescent="0.2">
      <c r="A1705" t="s">
        <v>3577</v>
      </c>
      <c r="B1705" t="s">
        <v>3578</v>
      </c>
      <c r="C1705" s="1">
        <v>45485</v>
      </c>
      <c r="D1705" s="1">
        <v>45564</v>
      </c>
      <c r="E1705" s="1">
        <v>45572</v>
      </c>
      <c r="F1705" t="s">
        <v>114</v>
      </c>
      <c r="G1705" t="s">
        <v>171</v>
      </c>
      <c r="H1705" t="s">
        <v>203</v>
      </c>
      <c r="I1705" t="s">
        <v>91</v>
      </c>
      <c r="J1705" t="s">
        <v>134</v>
      </c>
      <c r="K1705">
        <v>19200</v>
      </c>
      <c r="L1705">
        <v>2</v>
      </c>
      <c r="M1705">
        <v>4</v>
      </c>
      <c r="N1705">
        <v>2</v>
      </c>
      <c r="O1705">
        <f>fact_bookings[[#This Row],[adults_count]]+fact_bookings[[#This Row],[children_count]]</f>
        <v>6</v>
      </c>
      <c r="P1705">
        <f>fact_bookings[[#This Row],[check_out_date]]-fact_bookings[[#This Row],[check_in_date]]</f>
        <v>8</v>
      </c>
      <c r="Q1705">
        <f>ABS(fact_bookings[[#This Row],[check_in_date]]-fact_bookings[[#This Row],[booking_date]])</f>
        <v>79</v>
      </c>
      <c r="R1705" s="10">
        <v>3264</v>
      </c>
      <c r="S1705">
        <f>fact_bookings[[#This Row],[total_room_revenue]]-fact_bookings[[#This Row],[commission_cost]]</f>
        <v>15936</v>
      </c>
      <c r="T1705" s="10">
        <f>fact_bookings[[#This Row],[number_of_rooms]]*fact_bookings[[#This Row],[LOS]]</f>
        <v>16</v>
      </c>
    </row>
    <row r="1706" spans="1:20" x14ac:dyDescent="0.2">
      <c r="A1706" t="s">
        <v>3579</v>
      </c>
      <c r="B1706" t="s">
        <v>3580</v>
      </c>
      <c r="C1706" s="1">
        <v>45411</v>
      </c>
      <c r="D1706" s="1">
        <v>45449</v>
      </c>
      <c r="E1706" s="1">
        <v>45453</v>
      </c>
      <c r="F1706" t="s">
        <v>113</v>
      </c>
      <c r="G1706" t="s">
        <v>171</v>
      </c>
      <c r="H1706" t="s">
        <v>157</v>
      </c>
      <c r="I1706" t="s">
        <v>90</v>
      </c>
      <c r="J1706" t="s">
        <v>158</v>
      </c>
      <c r="K1706">
        <v>2800</v>
      </c>
      <c r="L1706">
        <v>2</v>
      </c>
      <c r="M1706">
        <v>2</v>
      </c>
      <c r="N1706">
        <v>3</v>
      </c>
      <c r="O1706">
        <f>fact_bookings[[#This Row],[adults_count]]+fact_bookings[[#This Row],[children_count]]</f>
        <v>5</v>
      </c>
      <c r="P1706">
        <f>fact_bookings[[#This Row],[check_out_date]]-fact_bookings[[#This Row],[check_in_date]]</f>
        <v>4</v>
      </c>
      <c r="Q1706">
        <f>ABS(fact_bookings[[#This Row],[check_in_date]]-fact_bookings[[#This Row],[booking_date]])</f>
        <v>38</v>
      </c>
      <c r="R1706" s="10">
        <v>0</v>
      </c>
      <c r="S1706">
        <f>fact_bookings[[#This Row],[total_room_revenue]]-fact_bookings[[#This Row],[commission_cost]]</f>
        <v>2800</v>
      </c>
      <c r="T1706" s="10">
        <f>fact_bookings[[#This Row],[number_of_rooms]]*fact_bookings[[#This Row],[LOS]]</f>
        <v>8</v>
      </c>
    </row>
    <row r="1707" spans="1:20" x14ac:dyDescent="0.2">
      <c r="A1707" t="s">
        <v>3581</v>
      </c>
      <c r="B1707" t="s">
        <v>3582</v>
      </c>
      <c r="C1707" s="1">
        <v>45438</v>
      </c>
      <c r="D1707" s="1">
        <v>45479</v>
      </c>
      <c r="E1707" s="1">
        <v>45493</v>
      </c>
      <c r="F1707" t="s">
        <v>113</v>
      </c>
      <c r="G1707" t="s">
        <v>164</v>
      </c>
      <c r="H1707" t="s">
        <v>228</v>
      </c>
      <c r="I1707" t="s">
        <v>89</v>
      </c>
      <c r="J1707" t="s">
        <v>173</v>
      </c>
      <c r="K1707">
        <v>9800</v>
      </c>
      <c r="L1707">
        <v>2</v>
      </c>
      <c r="M1707">
        <v>6</v>
      </c>
      <c r="N1707">
        <v>4</v>
      </c>
      <c r="O1707">
        <f>fact_bookings[[#This Row],[adults_count]]+fact_bookings[[#This Row],[children_count]]</f>
        <v>10</v>
      </c>
      <c r="P1707">
        <f>fact_bookings[[#This Row],[check_out_date]]-fact_bookings[[#This Row],[check_in_date]]</f>
        <v>14</v>
      </c>
      <c r="Q1707">
        <f>ABS(fact_bookings[[#This Row],[check_in_date]]-fact_bookings[[#This Row],[booking_date]])</f>
        <v>41</v>
      </c>
      <c r="R1707" s="10">
        <v>980</v>
      </c>
      <c r="S1707">
        <f>fact_bookings[[#This Row],[total_room_revenue]]-fact_bookings[[#This Row],[commission_cost]]</f>
        <v>8820</v>
      </c>
      <c r="T1707" s="10">
        <f>fact_bookings[[#This Row],[number_of_rooms]]*fact_bookings[[#This Row],[LOS]]</f>
        <v>28</v>
      </c>
    </row>
    <row r="1708" spans="1:20" x14ac:dyDescent="0.2">
      <c r="A1708" t="s">
        <v>3583</v>
      </c>
      <c r="B1708" t="s">
        <v>3584</v>
      </c>
      <c r="C1708" s="1">
        <v>45455</v>
      </c>
      <c r="D1708" s="1">
        <v>45518</v>
      </c>
      <c r="E1708" s="1">
        <v>45530</v>
      </c>
      <c r="F1708" t="s">
        <v>113</v>
      </c>
      <c r="G1708" t="s">
        <v>156</v>
      </c>
      <c r="H1708" t="s">
        <v>182</v>
      </c>
      <c r="I1708" t="s">
        <v>90</v>
      </c>
      <c r="J1708" t="s">
        <v>158</v>
      </c>
      <c r="K1708">
        <v>8400</v>
      </c>
      <c r="L1708">
        <v>2</v>
      </c>
      <c r="M1708">
        <v>2</v>
      </c>
      <c r="N1708">
        <v>0</v>
      </c>
      <c r="O1708">
        <f>fact_bookings[[#This Row],[adults_count]]+fact_bookings[[#This Row],[children_count]]</f>
        <v>2</v>
      </c>
      <c r="P1708">
        <f>fact_bookings[[#This Row],[check_out_date]]-fact_bookings[[#This Row],[check_in_date]]</f>
        <v>12</v>
      </c>
      <c r="Q1708">
        <f>ABS(fact_bookings[[#This Row],[check_in_date]]-fact_bookings[[#This Row],[booking_date]])</f>
        <v>63</v>
      </c>
      <c r="R1708" s="10">
        <v>0</v>
      </c>
      <c r="S1708">
        <f>fact_bookings[[#This Row],[total_room_revenue]]-fact_bookings[[#This Row],[commission_cost]]</f>
        <v>8400</v>
      </c>
      <c r="T1708" s="10">
        <f>fact_bookings[[#This Row],[number_of_rooms]]*fact_bookings[[#This Row],[LOS]]</f>
        <v>24</v>
      </c>
    </row>
    <row r="1709" spans="1:20" x14ac:dyDescent="0.2">
      <c r="A1709" t="s">
        <v>3585</v>
      </c>
      <c r="B1709" t="s">
        <v>3586</v>
      </c>
      <c r="C1709" s="1">
        <v>45375</v>
      </c>
      <c r="D1709" s="1">
        <v>45382</v>
      </c>
      <c r="E1709" s="1">
        <v>45385</v>
      </c>
      <c r="F1709" t="s">
        <v>113</v>
      </c>
      <c r="G1709" t="s">
        <v>185</v>
      </c>
      <c r="H1709" t="s">
        <v>228</v>
      </c>
      <c r="I1709" t="s">
        <v>90</v>
      </c>
      <c r="J1709" t="s">
        <v>134</v>
      </c>
      <c r="K1709">
        <v>1050</v>
      </c>
      <c r="L1709">
        <v>1</v>
      </c>
      <c r="M1709">
        <v>3</v>
      </c>
      <c r="N1709">
        <v>1</v>
      </c>
      <c r="O1709">
        <f>fact_bookings[[#This Row],[adults_count]]+fact_bookings[[#This Row],[children_count]]</f>
        <v>4</v>
      </c>
      <c r="P1709">
        <f>fact_bookings[[#This Row],[check_out_date]]-fact_bookings[[#This Row],[check_in_date]]</f>
        <v>3</v>
      </c>
      <c r="Q1709">
        <f>ABS(fact_bookings[[#This Row],[check_in_date]]-fact_bookings[[#This Row],[booking_date]])</f>
        <v>7</v>
      </c>
      <c r="R1709" s="10">
        <v>105</v>
      </c>
      <c r="S1709">
        <f>fact_bookings[[#This Row],[total_room_revenue]]-fact_bookings[[#This Row],[commission_cost]]</f>
        <v>945</v>
      </c>
      <c r="T1709" s="10">
        <f>fact_bookings[[#This Row],[number_of_rooms]]*fact_bookings[[#This Row],[LOS]]</f>
        <v>3</v>
      </c>
    </row>
    <row r="1710" spans="1:20" x14ac:dyDescent="0.2">
      <c r="A1710" t="s">
        <v>3587</v>
      </c>
      <c r="B1710" t="s">
        <v>3588</v>
      </c>
      <c r="C1710" s="1">
        <v>45472</v>
      </c>
      <c r="D1710" s="1">
        <v>45517</v>
      </c>
      <c r="E1710" s="1">
        <v>45522</v>
      </c>
      <c r="F1710" t="s">
        <v>113</v>
      </c>
      <c r="G1710" t="s">
        <v>171</v>
      </c>
      <c r="H1710" t="s">
        <v>182</v>
      </c>
      <c r="I1710" t="s">
        <v>92</v>
      </c>
      <c r="J1710" t="s">
        <v>134</v>
      </c>
      <c r="K1710">
        <v>1750</v>
      </c>
      <c r="L1710">
        <v>1</v>
      </c>
      <c r="M1710">
        <v>2</v>
      </c>
      <c r="N1710">
        <v>0</v>
      </c>
      <c r="O1710">
        <f>fact_bookings[[#This Row],[adults_count]]+fact_bookings[[#This Row],[children_count]]</f>
        <v>2</v>
      </c>
      <c r="P1710">
        <f>fact_bookings[[#This Row],[check_out_date]]-fact_bookings[[#This Row],[check_in_date]]</f>
        <v>5</v>
      </c>
      <c r="Q1710">
        <f>ABS(fact_bookings[[#This Row],[check_in_date]]-fact_bookings[[#This Row],[booking_date]])</f>
        <v>45</v>
      </c>
      <c r="R1710" s="10">
        <v>0</v>
      </c>
      <c r="S1710">
        <f>fact_bookings[[#This Row],[total_room_revenue]]-fact_bookings[[#This Row],[commission_cost]]</f>
        <v>1750</v>
      </c>
      <c r="T1710" s="10">
        <f>fact_bookings[[#This Row],[number_of_rooms]]*fact_bookings[[#This Row],[LOS]]</f>
        <v>5</v>
      </c>
    </row>
    <row r="1711" spans="1:20" x14ac:dyDescent="0.2">
      <c r="A1711" t="s">
        <v>3589</v>
      </c>
      <c r="B1711" t="s">
        <v>3590</v>
      </c>
      <c r="C1711" s="1">
        <v>45447</v>
      </c>
      <c r="D1711" s="1">
        <v>45449</v>
      </c>
      <c r="E1711" s="1">
        <v>45454</v>
      </c>
      <c r="F1711" t="s">
        <v>112</v>
      </c>
      <c r="G1711" t="s">
        <v>164</v>
      </c>
      <c r="H1711" t="s">
        <v>165</v>
      </c>
      <c r="I1711" t="s">
        <v>90</v>
      </c>
      <c r="J1711" t="s">
        <v>158</v>
      </c>
      <c r="K1711">
        <v>8000</v>
      </c>
      <c r="L1711">
        <v>2</v>
      </c>
      <c r="M1711">
        <v>2</v>
      </c>
      <c r="N1711">
        <v>1</v>
      </c>
      <c r="O1711">
        <f>fact_bookings[[#This Row],[adults_count]]+fact_bookings[[#This Row],[children_count]]</f>
        <v>3</v>
      </c>
      <c r="P1711">
        <f>fact_bookings[[#This Row],[check_out_date]]-fact_bookings[[#This Row],[check_in_date]]</f>
        <v>5</v>
      </c>
      <c r="Q1711">
        <f>ABS(fact_bookings[[#This Row],[check_in_date]]-fact_bookings[[#This Row],[booking_date]])</f>
        <v>2</v>
      </c>
      <c r="R1711" s="10">
        <v>1600</v>
      </c>
      <c r="S1711">
        <f>fact_bookings[[#This Row],[total_room_revenue]]-fact_bookings[[#This Row],[commission_cost]]</f>
        <v>6400</v>
      </c>
      <c r="T1711" s="10">
        <f>fact_bookings[[#This Row],[number_of_rooms]]*fact_bookings[[#This Row],[LOS]]</f>
        <v>10</v>
      </c>
    </row>
    <row r="1712" spans="1:20" x14ac:dyDescent="0.2">
      <c r="A1712" t="s">
        <v>3591</v>
      </c>
      <c r="B1712" t="s">
        <v>3592</v>
      </c>
      <c r="C1712" s="1">
        <v>45490</v>
      </c>
      <c r="D1712" s="1">
        <v>45515</v>
      </c>
      <c r="E1712" s="1">
        <v>45519</v>
      </c>
      <c r="F1712" t="s">
        <v>110</v>
      </c>
      <c r="G1712" t="s">
        <v>164</v>
      </c>
      <c r="H1712" t="s">
        <v>161</v>
      </c>
      <c r="I1712" t="s">
        <v>91</v>
      </c>
      <c r="J1712" t="s">
        <v>133</v>
      </c>
      <c r="K1712">
        <v>0</v>
      </c>
      <c r="L1712">
        <v>7</v>
      </c>
      <c r="M1712">
        <v>0</v>
      </c>
      <c r="N1712">
        <v>0</v>
      </c>
      <c r="O1712">
        <f>fact_bookings[[#This Row],[adults_count]]+fact_bookings[[#This Row],[children_count]]</f>
        <v>0</v>
      </c>
      <c r="P1712">
        <f>fact_bookings[[#This Row],[check_out_date]]-fact_bookings[[#This Row],[check_in_date]]</f>
        <v>4</v>
      </c>
      <c r="Q1712">
        <f>ABS(fact_bookings[[#This Row],[check_in_date]]-fact_bookings[[#This Row],[booking_date]])</f>
        <v>25</v>
      </c>
      <c r="R1712" s="10">
        <v>0</v>
      </c>
      <c r="S1712">
        <f>fact_bookings[[#This Row],[total_room_revenue]]-fact_bookings[[#This Row],[commission_cost]]</f>
        <v>0</v>
      </c>
      <c r="T1712" s="10">
        <f>fact_bookings[[#This Row],[number_of_rooms]]*fact_bookings[[#This Row],[LOS]]</f>
        <v>28</v>
      </c>
    </row>
    <row r="1713" spans="1:20" x14ac:dyDescent="0.2">
      <c r="A1713" t="s">
        <v>3593</v>
      </c>
      <c r="B1713" t="s">
        <v>3594</v>
      </c>
      <c r="C1713" s="1">
        <v>45434</v>
      </c>
      <c r="D1713" s="1">
        <v>45476</v>
      </c>
      <c r="E1713" s="1">
        <v>45478</v>
      </c>
      <c r="F1713" t="s">
        <v>113</v>
      </c>
      <c r="G1713" t="s">
        <v>178</v>
      </c>
      <c r="H1713" t="s">
        <v>179</v>
      </c>
      <c r="I1713" t="s">
        <v>90</v>
      </c>
      <c r="J1713" t="s">
        <v>158</v>
      </c>
      <c r="K1713">
        <v>1400</v>
      </c>
      <c r="L1713">
        <v>2</v>
      </c>
      <c r="M1713">
        <v>6</v>
      </c>
      <c r="N1713">
        <v>1</v>
      </c>
      <c r="O1713">
        <f>fact_bookings[[#This Row],[adults_count]]+fact_bookings[[#This Row],[children_count]]</f>
        <v>7</v>
      </c>
      <c r="P1713">
        <f>fact_bookings[[#This Row],[check_out_date]]-fact_bookings[[#This Row],[check_in_date]]</f>
        <v>2</v>
      </c>
      <c r="Q1713">
        <f>ABS(fact_bookings[[#This Row],[check_in_date]]-fact_bookings[[#This Row],[booking_date]])</f>
        <v>42</v>
      </c>
      <c r="R1713" s="10">
        <v>70</v>
      </c>
      <c r="S1713">
        <f>fact_bookings[[#This Row],[total_room_revenue]]-fact_bookings[[#This Row],[commission_cost]]</f>
        <v>1330</v>
      </c>
      <c r="T1713" s="10">
        <f>fact_bookings[[#This Row],[number_of_rooms]]*fact_bookings[[#This Row],[LOS]]</f>
        <v>4</v>
      </c>
    </row>
    <row r="1714" spans="1:20" x14ac:dyDescent="0.2">
      <c r="A1714" t="s">
        <v>3595</v>
      </c>
      <c r="B1714" t="s">
        <v>3596</v>
      </c>
      <c r="C1714" s="1">
        <v>45423</v>
      </c>
      <c r="D1714" s="1">
        <v>45497</v>
      </c>
      <c r="E1714" s="1">
        <v>45498</v>
      </c>
      <c r="F1714" t="s">
        <v>114</v>
      </c>
      <c r="G1714" t="s">
        <v>185</v>
      </c>
      <c r="H1714" t="s">
        <v>182</v>
      </c>
      <c r="I1714" t="s">
        <v>93</v>
      </c>
      <c r="J1714" t="s">
        <v>158</v>
      </c>
      <c r="K1714">
        <v>2400</v>
      </c>
      <c r="L1714">
        <v>2</v>
      </c>
      <c r="M1714">
        <v>4</v>
      </c>
      <c r="N1714">
        <v>2</v>
      </c>
      <c r="O1714">
        <f>fact_bookings[[#This Row],[adults_count]]+fact_bookings[[#This Row],[children_count]]</f>
        <v>6</v>
      </c>
      <c r="P1714">
        <f>fact_bookings[[#This Row],[check_out_date]]-fact_bookings[[#This Row],[check_in_date]]</f>
        <v>1</v>
      </c>
      <c r="Q1714">
        <f>ABS(fact_bookings[[#This Row],[check_in_date]]-fact_bookings[[#This Row],[booking_date]])</f>
        <v>74</v>
      </c>
      <c r="R1714" s="10">
        <v>0</v>
      </c>
      <c r="S1714">
        <f>fact_bookings[[#This Row],[total_room_revenue]]-fact_bookings[[#This Row],[commission_cost]]</f>
        <v>2400</v>
      </c>
      <c r="T1714" s="10">
        <f>fact_bookings[[#This Row],[number_of_rooms]]*fact_bookings[[#This Row],[LOS]]</f>
        <v>2</v>
      </c>
    </row>
    <row r="1715" spans="1:20" x14ac:dyDescent="0.2">
      <c r="A1715" t="s">
        <v>3597</v>
      </c>
      <c r="B1715" t="s">
        <v>3598</v>
      </c>
      <c r="C1715" s="1">
        <v>45462</v>
      </c>
      <c r="D1715" s="1">
        <v>45511</v>
      </c>
      <c r="E1715" s="1">
        <v>45514</v>
      </c>
      <c r="F1715" t="s">
        <v>113</v>
      </c>
      <c r="G1715" t="s">
        <v>171</v>
      </c>
      <c r="H1715" t="s">
        <v>203</v>
      </c>
      <c r="I1715" t="s">
        <v>93</v>
      </c>
      <c r="J1715" t="s">
        <v>158</v>
      </c>
      <c r="K1715">
        <v>1050</v>
      </c>
      <c r="L1715">
        <v>1</v>
      </c>
      <c r="M1715">
        <v>1</v>
      </c>
      <c r="N1715">
        <v>0</v>
      </c>
      <c r="O1715">
        <f>fact_bookings[[#This Row],[adults_count]]+fact_bookings[[#This Row],[children_count]]</f>
        <v>1</v>
      </c>
      <c r="P1715">
        <f>fact_bookings[[#This Row],[check_out_date]]-fact_bookings[[#This Row],[check_in_date]]</f>
        <v>3</v>
      </c>
      <c r="Q1715">
        <f>ABS(fact_bookings[[#This Row],[check_in_date]]-fact_bookings[[#This Row],[booking_date]])</f>
        <v>49</v>
      </c>
      <c r="R1715" s="10">
        <v>178.5</v>
      </c>
      <c r="S1715">
        <f>fact_bookings[[#This Row],[total_room_revenue]]-fact_bookings[[#This Row],[commission_cost]]</f>
        <v>871.5</v>
      </c>
      <c r="T1715" s="10">
        <f>fact_bookings[[#This Row],[number_of_rooms]]*fact_bookings[[#This Row],[LOS]]</f>
        <v>3</v>
      </c>
    </row>
    <row r="1716" spans="1:20" x14ac:dyDescent="0.2">
      <c r="A1716" t="s">
        <v>3599</v>
      </c>
      <c r="B1716" t="s">
        <v>3600</v>
      </c>
      <c r="C1716" s="1">
        <v>45425</v>
      </c>
      <c r="D1716" s="1">
        <v>45490</v>
      </c>
      <c r="E1716" s="1">
        <v>45492</v>
      </c>
      <c r="F1716" t="s">
        <v>112</v>
      </c>
      <c r="G1716" t="s">
        <v>185</v>
      </c>
      <c r="H1716" t="s">
        <v>157</v>
      </c>
      <c r="I1716" t="s">
        <v>92</v>
      </c>
      <c r="J1716" t="s">
        <v>133</v>
      </c>
      <c r="K1716">
        <v>0</v>
      </c>
      <c r="L1716">
        <v>5</v>
      </c>
      <c r="M1716">
        <v>0</v>
      </c>
      <c r="N1716">
        <v>0</v>
      </c>
      <c r="O1716">
        <f>fact_bookings[[#This Row],[adults_count]]+fact_bookings[[#This Row],[children_count]]</f>
        <v>0</v>
      </c>
      <c r="P1716">
        <f>fact_bookings[[#This Row],[check_out_date]]-fact_bookings[[#This Row],[check_in_date]]</f>
        <v>2</v>
      </c>
      <c r="Q1716">
        <f>ABS(fact_bookings[[#This Row],[check_in_date]]-fact_bookings[[#This Row],[booking_date]])</f>
        <v>65</v>
      </c>
      <c r="R1716" s="10">
        <v>0</v>
      </c>
      <c r="S1716">
        <f>fact_bookings[[#This Row],[total_room_revenue]]-fact_bookings[[#This Row],[commission_cost]]</f>
        <v>0</v>
      </c>
      <c r="T1716" s="10">
        <f>fact_bookings[[#This Row],[number_of_rooms]]*fact_bookings[[#This Row],[LOS]]</f>
        <v>10</v>
      </c>
    </row>
    <row r="1717" spans="1:20" x14ac:dyDescent="0.2">
      <c r="A1717" t="s">
        <v>3601</v>
      </c>
      <c r="B1717" t="s">
        <v>3602</v>
      </c>
      <c r="C1717" s="1">
        <v>45464</v>
      </c>
      <c r="D1717" s="1">
        <v>45469</v>
      </c>
      <c r="E1717" s="1">
        <v>45473</v>
      </c>
      <c r="F1717" t="s">
        <v>113</v>
      </c>
      <c r="G1717" t="s">
        <v>164</v>
      </c>
      <c r="H1717" t="s">
        <v>228</v>
      </c>
      <c r="I1717" t="s">
        <v>89</v>
      </c>
      <c r="J1717" t="s">
        <v>173</v>
      </c>
      <c r="K1717">
        <v>2800</v>
      </c>
      <c r="L1717">
        <v>2</v>
      </c>
      <c r="M1717">
        <v>2</v>
      </c>
      <c r="N1717">
        <v>1</v>
      </c>
      <c r="O1717">
        <f>fact_bookings[[#This Row],[adults_count]]+fact_bookings[[#This Row],[children_count]]</f>
        <v>3</v>
      </c>
      <c r="P1717">
        <f>fact_bookings[[#This Row],[check_out_date]]-fact_bookings[[#This Row],[check_in_date]]</f>
        <v>4</v>
      </c>
      <c r="Q1717">
        <f>ABS(fact_bookings[[#This Row],[check_in_date]]-fact_bookings[[#This Row],[booking_date]])</f>
        <v>5</v>
      </c>
      <c r="R1717" s="10">
        <v>280</v>
      </c>
      <c r="S1717">
        <f>fact_bookings[[#This Row],[total_room_revenue]]-fact_bookings[[#This Row],[commission_cost]]</f>
        <v>2520</v>
      </c>
      <c r="T1717" s="10">
        <f>fact_bookings[[#This Row],[number_of_rooms]]*fact_bookings[[#This Row],[LOS]]</f>
        <v>8</v>
      </c>
    </row>
    <row r="1718" spans="1:20" x14ac:dyDescent="0.2">
      <c r="A1718" t="s">
        <v>3603</v>
      </c>
      <c r="B1718" t="s">
        <v>3604</v>
      </c>
      <c r="C1718" s="1">
        <v>45466</v>
      </c>
      <c r="D1718" s="1">
        <v>45469</v>
      </c>
      <c r="E1718" s="1">
        <v>45472</v>
      </c>
      <c r="F1718" t="s">
        <v>110</v>
      </c>
      <c r="G1718" t="s">
        <v>190</v>
      </c>
      <c r="H1718" t="s">
        <v>172</v>
      </c>
      <c r="I1718" t="s">
        <v>92</v>
      </c>
      <c r="J1718" t="s">
        <v>133</v>
      </c>
      <c r="K1718">
        <v>0</v>
      </c>
      <c r="L1718">
        <v>4</v>
      </c>
      <c r="M1718">
        <v>0</v>
      </c>
      <c r="N1718">
        <v>0</v>
      </c>
      <c r="O1718">
        <f>fact_bookings[[#This Row],[adults_count]]+fact_bookings[[#This Row],[children_count]]</f>
        <v>0</v>
      </c>
      <c r="P1718">
        <f>fact_bookings[[#This Row],[check_out_date]]-fact_bookings[[#This Row],[check_in_date]]</f>
        <v>3</v>
      </c>
      <c r="Q1718">
        <f>ABS(fact_bookings[[#This Row],[check_in_date]]-fact_bookings[[#This Row],[booking_date]])</f>
        <v>3</v>
      </c>
      <c r="R1718" s="10">
        <v>0</v>
      </c>
      <c r="S1718">
        <f>fact_bookings[[#This Row],[total_room_revenue]]-fact_bookings[[#This Row],[commission_cost]]</f>
        <v>0</v>
      </c>
      <c r="T1718" s="10">
        <f>fact_bookings[[#This Row],[number_of_rooms]]*fact_bookings[[#This Row],[LOS]]</f>
        <v>12</v>
      </c>
    </row>
    <row r="1719" spans="1:20" x14ac:dyDescent="0.2">
      <c r="A1719" t="s">
        <v>3605</v>
      </c>
      <c r="B1719" t="s">
        <v>3606</v>
      </c>
      <c r="C1719" s="1">
        <v>45455</v>
      </c>
      <c r="D1719" s="1">
        <v>45543</v>
      </c>
      <c r="E1719" s="1">
        <v>45553</v>
      </c>
      <c r="F1719" t="s">
        <v>113</v>
      </c>
      <c r="G1719" t="s">
        <v>171</v>
      </c>
      <c r="H1719" t="s">
        <v>182</v>
      </c>
      <c r="I1719" t="s">
        <v>92</v>
      </c>
      <c r="J1719" t="s">
        <v>134</v>
      </c>
      <c r="K1719">
        <v>7000</v>
      </c>
      <c r="L1719">
        <v>2</v>
      </c>
      <c r="M1719">
        <v>2</v>
      </c>
      <c r="N1719">
        <v>0</v>
      </c>
      <c r="O1719">
        <f>fact_bookings[[#This Row],[adults_count]]+fact_bookings[[#This Row],[children_count]]</f>
        <v>2</v>
      </c>
      <c r="P1719">
        <f>fact_bookings[[#This Row],[check_out_date]]-fact_bookings[[#This Row],[check_in_date]]</f>
        <v>10</v>
      </c>
      <c r="Q1719">
        <f>ABS(fact_bookings[[#This Row],[check_in_date]]-fact_bookings[[#This Row],[booking_date]])</f>
        <v>88</v>
      </c>
      <c r="R1719" s="10">
        <v>0</v>
      </c>
      <c r="S1719">
        <f>fact_bookings[[#This Row],[total_room_revenue]]-fact_bookings[[#This Row],[commission_cost]]</f>
        <v>7000</v>
      </c>
      <c r="T1719" s="10">
        <f>fact_bookings[[#This Row],[number_of_rooms]]*fact_bookings[[#This Row],[LOS]]</f>
        <v>20</v>
      </c>
    </row>
    <row r="1720" spans="1:20" x14ac:dyDescent="0.2">
      <c r="A1720" t="s">
        <v>3607</v>
      </c>
      <c r="B1720" t="s">
        <v>3608</v>
      </c>
      <c r="C1720" s="1">
        <v>45445</v>
      </c>
      <c r="D1720" s="1">
        <v>45492</v>
      </c>
      <c r="E1720" s="1">
        <v>45497</v>
      </c>
      <c r="F1720" t="s">
        <v>112</v>
      </c>
      <c r="G1720" t="s">
        <v>168</v>
      </c>
      <c r="H1720" t="s">
        <v>161</v>
      </c>
      <c r="I1720" t="s">
        <v>91</v>
      </c>
      <c r="J1720" t="s">
        <v>133</v>
      </c>
      <c r="K1720">
        <v>0</v>
      </c>
      <c r="L1720">
        <v>11</v>
      </c>
      <c r="M1720">
        <v>0</v>
      </c>
      <c r="N1720">
        <v>0</v>
      </c>
      <c r="O1720">
        <f>fact_bookings[[#This Row],[adults_count]]+fact_bookings[[#This Row],[children_count]]</f>
        <v>0</v>
      </c>
      <c r="P1720">
        <f>fact_bookings[[#This Row],[check_out_date]]-fact_bookings[[#This Row],[check_in_date]]</f>
        <v>5</v>
      </c>
      <c r="Q1720">
        <f>ABS(fact_bookings[[#This Row],[check_in_date]]-fact_bookings[[#This Row],[booking_date]])</f>
        <v>47</v>
      </c>
      <c r="R1720" s="10">
        <v>0</v>
      </c>
      <c r="S1720">
        <f>fact_bookings[[#This Row],[total_room_revenue]]-fact_bookings[[#This Row],[commission_cost]]</f>
        <v>0</v>
      </c>
      <c r="T1720" s="10">
        <f>fact_bookings[[#This Row],[number_of_rooms]]*fact_bookings[[#This Row],[LOS]]</f>
        <v>55</v>
      </c>
    </row>
    <row r="1721" spans="1:20" x14ac:dyDescent="0.2">
      <c r="A1721" t="s">
        <v>3609</v>
      </c>
      <c r="B1721" t="s">
        <v>3610</v>
      </c>
      <c r="C1721" s="1">
        <v>45494</v>
      </c>
      <c r="D1721" s="1">
        <v>45495</v>
      </c>
      <c r="E1721" s="1">
        <v>45501</v>
      </c>
      <c r="F1721" t="s">
        <v>113</v>
      </c>
      <c r="G1721" t="s">
        <v>178</v>
      </c>
      <c r="H1721" t="s">
        <v>228</v>
      </c>
      <c r="I1721" t="s">
        <v>92</v>
      </c>
      <c r="J1721" t="s">
        <v>134</v>
      </c>
      <c r="K1721">
        <v>2100</v>
      </c>
      <c r="L1721">
        <v>1</v>
      </c>
      <c r="M1721">
        <v>3</v>
      </c>
      <c r="N1721">
        <v>2</v>
      </c>
      <c r="O1721">
        <f>fact_bookings[[#This Row],[adults_count]]+fact_bookings[[#This Row],[children_count]]</f>
        <v>5</v>
      </c>
      <c r="P1721">
        <f>fact_bookings[[#This Row],[check_out_date]]-fact_bookings[[#This Row],[check_in_date]]</f>
        <v>6</v>
      </c>
      <c r="Q1721">
        <f>ABS(fact_bookings[[#This Row],[check_in_date]]-fact_bookings[[#This Row],[booking_date]])</f>
        <v>1</v>
      </c>
      <c r="R1721" s="10">
        <v>210</v>
      </c>
      <c r="S1721">
        <f>fact_bookings[[#This Row],[total_room_revenue]]-fact_bookings[[#This Row],[commission_cost]]</f>
        <v>1890</v>
      </c>
      <c r="T1721" s="10">
        <f>fact_bookings[[#This Row],[number_of_rooms]]*fact_bookings[[#This Row],[LOS]]</f>
        <v>6</v>
      </c>
    </row>
    <row r="1722" spans="1:20" x14ac:dyDescent="0.2">
      <c r="A1722" t="s">
        <v>3611</v>
      </c>
      <c r="B1722" t="s">
        <v>3612</v>
      </c>
      <c r="C1722" s="1">
        <v>45489</v>
      </c>
      <c r="D1722" s="1">
        <v>45492</v>
      </c>
      <c r="E1722" s="1">
        <v>45493</v>
      </c>
      <c r="F1722" t="s">
        <v>113</v>
      </c>
      <c r="G1722" t="s">
        <v>190</v>
      </c>
      <c r="H1722" t="s">
        <v>179</v>
      </c>
      <c r="I1722" t="s">
        <v>91</v>
      </c>
      <c r="J1722" t="s">
        <v>173</v>
      </c>
      <c r="K1722">
        <v>350</v>
      </c>
      <c r="L1722">
        <v>1</v>
      </c>
      <c r="M1722">
        <v>1</v>
      </c>
      <c r="N1722">
        <v>1</v>
      </c>
      <c r="O1722">
        <f>fact_bookings[[#This Row],[adults_count]]+fact_bookings[[#This Row],[children_count]]</f>
        <v>2</v>
      </c>
      <c r="P1722">
        <f>fact_bookings[[#This Row],[check_out_date]]-fact_bookings[[#This Row],[check_in_date]]</f>
        <v>1</v>
      </c>
      <c r="Q1722">
        <f>ABS(fact_bookings[[#This Row],[check_in_date]]-fact_bookings[[#This Row],[booking_date]])</f>
        <v>3</v>
      </c>
      <c r="R1722" s="10">
        <v>17.5</v>
      </c>
      <c r="S1722">
        <f>fact_bookings[[#This Row],[total_room_revenue]]-fact_bookings[[#This Row],[commission_cost]]</f>
        <v>332.5</v>
      </c>
      <c r="T1722" s="10">
        <f>fact_bookings[[#This Row],[number_of_rooms]]*fact_bookings[[#This Row],[LOS]]</f>
        <v>1</v>
      </c>
    </row>
    <row r="1723" spans="1:20" x14ac:dyDescent="0.2">
      <c r="A1723" t="s">
        <v>3613</v>
      </c>
      <c r="B1723" t="s">
        <v>3614</v>
      </c>
      <c r="C1723" s="1">
        <v>45482</v>
      </c>
      <c r="D1723" s="1">
        <v>45505</v>
      </c>
      <c r="E1723" s="1">
        <v>45510</v>
      </c>
      <c r="F1723" t="s">
        <v>113</v>
      </c>
      <c r="G1723" t="s">
        <v>185</v>
      </c>
      <c r="H1723" t="s">
        <v>161</v>
      </c>
      <c r="I1723" t="s">
        <v>90</v>
      </c>
      <c r="J1723" t="s">
        <v>158</v>
      </c>
      <c r="K1723">
        <v>1750</v>
      </c>
      <c r="L1723">
        <v>1</v>
      </c>
      <c r="M1723">
        <v>2</v>
      </c>
      <c r="N1723">
        <v>1</v>
      </c>
      <c r="O1723">
        <f>fact_bookings[[#This Row],[adults_count]]+fact_bookings[[#This Row],[children_count]]</f>
        <v>3</v>
      </c>
      <c r="P1723">
        <f>fact_bookings[[#This Row],[check_out_date]]-fact_bookings[[#This Row],[check_in_date]]</f>
        <v>5</v>
      </c>
      <c r="Q1723">
        <f>ABS(fact_bookings[[#This Row],[check_in_date]]-fact_bookings[[#This Row],[booking_date]])</f>
        <v>23</v>
      </c>
      <c r="R1723" s="10">
        <v>262.5</v>
      </c>
      <c r="S1723">
        <f>fact_bookings[[#This Row],[total_room_revenue]]-fact_bookings[[#This Row],[commission_cost]]</f>
        <v>1487.5</v>
      </c>
      <c r="T1723" s="10">
        <f>fact_bookings[[#This Row],[number_of_rooms]]*fact_bookings[[#This Row],[LOS]]</f>
        <v>5</v>
      </c>
    </row>
    <row r="1724" spans="1:20" x14ac:dyDescent="0.2">
      <c r="A1724" t="s">
        <v>3615</v>
      </c>
      <c r="B1724" t="s">
        <v>3616</v>
      </c>
      <c r="C1724" s="1">
        <v>45489</v>
      </c>
      <c r="D1724" s="1">
        <v>45507</v>
      </c>
      <c r="E1724" s="1">
        <v>45510</v>
      </c>
      <c r="F1724" t="s">
        <v>113</v>
      </c>
      <c r="G1724" t="s">
        <v>156</v>
      </c>
      <c r="H1724" t="s">
        <v>203</v>
      </c>
      <c r="I1724" t="s">
        <v>93</v>
      </c>
      <c r="J1724" t="s">
        <v>158</v>
      </c>
      <c r="K1724">
        <v>2100</v>
      </c>
      <c r="L1724">
        <v>2</v>
      </c>
      <c r="M1724">
        <v>6</v>
      </c>
      <c r="N1724">
        <v>0</v>
      </c>
      <c r="O1724">
        <f>fact_bookings[[#This Row],[adults_count]]+fact_bookings[[#This Row],[children_count]]</f>
        <v>6</v>
      </c>
      <c r="P1724">
        <f>fact_bookings[[#This Row],[check_out_date]]-fact_bookings[[#This Row],[check_in_date]]</f>
        <v>3</v>
      </c>
      <c r="Q1724">
        <f>ABS(fact_bookings[[#This Row],[check_in_date]]-fact_bookings[[#This Row],[booking_date]])</f>
        <v>18</v>
      </c>
      <c r="R1724" s="10">
        <v>357</v>
      </c>
      <c r="S1724">
        <f>fact_bookings[[#This Row],[total_room_revenue]]-fact_bookings[[#This Row],[commission_cost]]</f>
        <v>1743</v>
      </c>
      <c r="T1724" s="10">
        <f>fact_bookings[[#This Row],[number_of_rooms]]*fact_bookings[[#This Row],[LOS]]</f>
        <v>6</v>
      </c>
    </row>
    <row r="1725" spans="1:20" x14ac:dyDescent="0.2">
      <c r="A1725" t="s">
        <v>3617</v>
      </c>
      <c r="B1725" t="s">
        <v>3618</v>
      </c>
      <c r="C1725" s="1">
        <v>45412</v>
      </c>
      <c r="D1725" s="1">
        <v>45433</v>
      </c>
      <c r="E1725" s="1">
        <v>45445</v>
      </c>
      <c r="F1725" t="s">
        <v>113</v>
      </c>
      <c r="G1725" t="s">
        <v>156</v>
      </c>
      <c r="H1725" t="s">
        <v>179</v>
      </c>
      <c r="I1725" t="s">
        <v>92</v>
      </c>
      <c r="J1725" t="s">
        <v>158</v>
      </c>
      <c r="K1725">
        <v>8400</v>
      </c>
      <c r="L1725">
        <v>2</v>
      </c>
      <c r="M1725">
        <v>4</v>
      </c>
      <c r="N1725">
        <v>2</v>
      </c>
      <c r="O1725">
        <f>fact_bookings[[#This Row],[adults_count]]+fact_bookings[[#This Row],[children_count]]</f>
        <v>6</v>
      </c>
      <c r="P1725">
        <f>fact_bookings[[#This Row],[check_out_date]]-fact_bookings[[#This Row],[check_in_date]]</f>
        <v>12</v>
      </c>
      <c r="Q1725">
        <f>ABS(fact_bookings[[#This Row],[check_in_date]]-fact_bookings[[#This Row],[booking_date]])</f>
        <v>21</v>
      </c>
      <c r="R1725" s="10">
        <v>420</v>
      </c>
      <c r="S1725">
        <f>fact_bookings[[#This Row],[total_room_revenue]]-fact_bookings[[#This Row],[commission_cost]]</f>
        <v>7980</v>
      </c>
      <c r="T1725" s="10">
        <f>fact_bookings[[#This Row],[number_of_rooms]]*fact_bookings[[#This Row],[LOS]]</f>
        <v>24</v>
      </c>
    </row>
    <row r="1726" spans="1:20" x14ac:dyDescent="0.2">
      <c r="A1726" t="s">
        <v>3619</v>
      </c>
      <c r="B1726" t="s">
        <v>3620</v>
      </c>
      <c r="C1726" s="1">
        <v>45470</v>
      </c>
      <c r="D1726" s="1">
        <v>45489</v>
      </c>
      <c r="E1726" s="1">
        <v>45492</v>
      </c>
      <c r="F1726" t="s">
        <v>113</v>
      </c>
      <c r="G1726" t="s">
        <v>185</v>
      </c>
      <c r="H1726" t="s">
        <v>182</v>
      </c>
      <c r="I1726" t="s">
        <v>89</v>
      </c>
      <c r="J1726" t="s">
        <v>158</v>
      </c>
      <c r="K1726">
        <v>1050</v>
      </c>
      <c r="L1726">
        <v>1</v>
      </c>
      <c r="M1726">
        <v>2</v>
      </c>
      <c r="N1726">
        <v>2</v>
      </c>
      <c r="O1726">
        <f>fact_bookings[[#This Row],[adults_count]]+fact_bookings[[#This Row],[children_count]]</f>
        <v>4</v>
      </c>
      <c r="P1726">
        <f>fact_bookings[[#This Row],[check_out_date]]-fact_bookings[[#This Row],[check_in_date]]</f>
        <v>3</v>
      </c>
      <c r="Q1726">
        <f>ABS(fact_bookings[[#This Row],[check_in_date]]-fact_bookings[[#This Row],[booking_date]])</f>
        <v>19</v>
      </c>
      <c r="R1726" s="10">
        <v>0</v>
      </c>
      <c r="S1726">
        <f>fact_bookings[[#This Row],[total_room_revenue]]-fact_bookings[[#This Row],[commission_cost]]</f>
        <v>1050</v>
      </c>
      <c r="T1726" s="10">
        <f>fact_bookings[[#This Row],[number_of_rooms]]*fact_bookings[[#This Row],[LOS]]</f>
        <v>3</v>
      </c>
    </row>
    <row r="1727" spans="1:20" x14ac:dyDescent="0.2">
      <c r="A1727" t="s">
        <v>3621</v>
      </c>
      <c r="B1727" t="s">
        <v>3622</v>
      </c>
      <c r="C1727" s="1">
        <v>45472</v>
      </c>
      <c r="D1727" s="1">
        <v>45558</v>
      </c>
      <c r="E1727" s="1">
        <v>45564</v>
      </c>
      <c r="F1727" t="s">
        <v>112</v>
      </c>
      <c r="G1727" t="s">
        <v>190</v>
      </c>
      <c r="H1727" t="s">
        <v>161</v>
      </c>
      <c r="I1727" t="s">
        <v>93</v>
      </c>
      <c r="J1727" t="s">
        <v>158</v>
      </c>
      <c r="K1727">
        <v>9600</v>
      </c>
      <c r="L1727">
        <v>2</v>
      </c>
      <c r="M1727">
        <v>6</v>
      </c>
      <c r="N1727">
        <v>1</v>
      </c>
      <c r="O1727">
        <f>fact_bookings[[#This Row],[adults_count]]+fact_bookings[[#This Row],[children_count]]</f>
        <v>7</v>
      </c>
      <c r="P1727">
        <f>fact_bookings[[#This Row],[check_out_date]]-fact_bookings[[#This Row],[check_in_date]]</f>
        <v>6</v>
      </c>
      <c r="Q1727">
        <f>ABS(fact_bookings[[#This Row],[check_in_date]]-fact_bookings[[#This Row],[booking_date]])</f>
        <v>86</v>
      </c>
      <c r="R1727" s="10">
        <v>1440</v>
      </c>
      <c r="S1727">
        <f>fact_bookings[[#This Row],[total_room_revenue]]-fact_bookings[[#This Row],[commission_cost]]</f>
        <v>8160</v>
      </c>
      <c r="T1727" s="10">
        <f>fact_bookings[[#This Row],[number_of_rooms]]*fact_bookings[[#This Row],[LOS]]</f>
        <v>12</v>
      </c>
    </row>
    <row r="1728" spans="1:20" x14ac:dyDescent="0.2">
      <c r="A1728" t="s">
        <v>3623</v>
      </c>
      <c r="B1728" t="s">
        <v>3624</v>
      </c>
      <c r="C1728" s="1">
        <v>45409</v>
      </c>
      <c r="D1728" s="1">
        <v>45478</v>
      </c>
      <c r="E1728" s="1">
        <v>45490</v>
      </c>
      <c r="F1728" t="s">
        <v>113</v>
      </c>
      <c r="G1728" t="s">
        <v>156</v>
      </c>
      <c r="H1728" t="s">
        <v>172</v>
      </c>
      <c r="I1728" t="s">
        <v>90</v>
      </c>
      <c r="J1728" t="s">
        <v>158</v>
      </c>
      <c r="K1728">
        <v>4200</v>
      </c>
      <c r="L1728">
        <v>1</v>
      </c>
      <c r="M1728">
        <v>2</v>
      </c>
      <c r="N1728">
        <v>1</v>
      </c>
      <c r="O1728">
        <f>fact_bookings[[#This Row],[adults_count]]+fact_bookings[[#This Row],[children_count]]</f>
        <v>3</v>
      </c>
      <c r="P1728">
        <f>fact_bookings[[#This Row],[check_out_date]]-fact_bookings[[#This Row],[check_in_date]]</f>
        <v>12</v>
      </c>
      <c r="Q1728">
        <f>ABS(fact_bookings[[#This Row],[check_in_date]]-fact_bookings[[#This Row],[booking_date]])</f>
        <v>69</v>
      </c>
      <c r="R1728" s="10">
        <v>0</v>
      </c>
      <c r="S1728">
        <f>fact_bookings[[#This Row],[total_room_revenue]]-fact_bookings[[#This Row],[commission_cost]]</f>
        <v>4200</v>
      </c>
      <c r="T1728" s="10">
        <f>fact_bookings[[#This Row],[number_of_rooms]]*fact_bookings[[#This Row],[LOS]]</f>
        <v>12</v>
      </c>
    </row>
    <row r="1729" spans="1:20" x14ac:dyDescent="0.2">
      <c r="A1729" t="s">
        <v>3625</v>
      </c>
      <c r="B1729" t="s">
        <v>3626</v>
      </c>
      <c r="C1729" s="1">
        <v>45408</v>
      </c>
      <c r="D1729" s="1">
        <v>45426</v>
      </c>
      <c r="E1729" s="1">
        <v>45428</v>
      </c>
      <c r="F1729" t="s">
        <v>114</v>
      </c>
      <c r="G1729" t="s">
        <v>171</v>
      </c>
      <c r="H1729" t="s">
        <v>203</v>
      </c>
      <c r="I1729" t="s">
        <v>91</v>
      </c>
      <c r="J1729" t="s">
        <v>134</v>
      </c>
      <c r="K1729">
        <v>7200</v>
      </c>
      <c r="L1729">
        <v>3</v>
      </c>
      <c r="M1729">
        <v>3</v>
      </c>
      <c r="N1729">
        <v>1</v>
      </c>
      <c r="O1729">
        <f>fact_bookings[[#This Row],[adults_count]]+fact_bookings[[#This Row],[children_count]]</f>
        <v>4</v>
      </c>
      <c r="P1729">
        <f>fact_bookings[[#This Row],[check_out_date]]-fact_bookings[[#This Row],[check_in_date]]</f>
        <v>2</v>
      </c>
      <c r="Q1729">
        <f>ABS(fact_bookings[[#This Row],[check_in_date]]-fact_bookings[[#This Row],[booking_date]])</f>
        <v>18</v>
      </c>
      <c r="R1729" s="10">
        <v>1224</v>
      </c>
      <c r="S1729">
        <f>fact_bookings[[#This Row],[total_room_revenue]]-fact_bookings[[#This Row],[commission_cost]]</f>
        <v>5976</v>
      </c>
      <c r="T1729" s="10">
        <f>fact_bookings[[#This Row],[number_of_rooms]]*fact_bookings[[#This Row],[LOS]]</f>
        <v>6</v>
      </c>
    </row>
    <row r="1730" spans="1:20" x14ac:dyDescent="0.2">
      <c r="A1730" t="s">
        <v>3627</v>
      </c>
      <c r="B1730" t="s">
        <v>3628</v>
      </c>
      <c r="C1730" s="1">
        <v>45490</v>
      </c>
      <c r="D1730" s="1">
        <v>45563</v>
      </c>
      <c r="E1730" s="1">
        <v>45575</v>
      </c>
      <c r="F1730" t="s">
        <v>113</v>
      </c>
      <c r="G1730" t="s">
        <v>171</v>
      </c>
      <c r="H1730" t="s">
        <v>182</v>
      </c>
      <c r="I1730" t="s">
        <v>89</v>
      </c>
      <c r="J1730" t="s">
        <v>158</v>
      </c>
      <c r="K1730">
        <v>4200</v>
      </c>
      <c r="L1730">
        <v>1</v>
      </c>
      <c r="M1730">
        <v>2</v>
      </c>
      <c r="N1730">
        <v>1</v>
      </c>
      <c r="O1730">
        <f>fact_bookings[[#This Row],[adults_count]]+fact_bookings[[#This Row],[children_count]]</f>
        <v>3</v>
      </c>
      <c r="P1730">
        <f>fact_bookings[[#This Row],[check_out_date]]-fact_bookings[[#This Row],[check_in_date]]</f>
        <v>12</v>
      </c>
      <c r="Q1730">
        <f>ABS(fact_bookings[[#This Row],[check_in_date]]-fact_bookings[[#This Row],[booking_date]])</f>
        <v>73</v>
      </c>
      <c r="R1730" s="10">
        <v>0</v>
      </c>
      <c r="S1730">
        <f>fact_bookings[[#This Row],[total_room_revenue]]-fact_bookings[[#This Row],[commission_cost]]</f>
        <v>4200</v>
      </c>
      <c r="T1730" s="10">
        <f>fact_bookings[[#This Row],[number_of_rooms]]*fact_bookings[[#This Row],[LOS]]</f>
        <v>12</v>
      </c>
    </row>
    <row r="1731" spans="1:20" x14ac:dyDescent="0.2">
      <c r="A1731" t="s">
        <v>3629</v>
      </c>
      <c r="B1731" t="s">
        <v>3630</v>
      </c>
      <c r="C1731" s="1">
        <v>45416</v>
      </c>
      <c r="D1731" s="1">
        <v>45471</v>
      </c>
      <c r="E1731" s="1">
        <v>45485</v>
      </c>
      <c r="F1731" t="s">
        <v>113</v>
      </c>
      <c r="G1731" t="s">
        <v>190</v>
      </c>
      <c r="H1731" t="s">
        <v>182</v>
      </c>
      <c r="I1731" t="s">
        <v>89</v>
      </c>
      <c r="J1731" t="s">
        <v>158</v>
      </c>
      <c r="K1731">
        <v>9800</v>
      </c>
      <c r="L1731">
        <v>2</v>
      </c>
      <c r="M1731">
        <v>2</v>
      </c>
      <c r="N1731">
        <v>1</v>
      </c>
      <c r="O1731">
        <f>fact_bookings[[#This Row],[adults_count]]+fact_bookings[[#This Row],[children_count]]</f>
        <v>3</v>
      </c>
      <c r="P1731">
        <f>fact_bookings[[#This Row],[check_out_date]]-fact_bookings[[#This Row],[check_in_date]]</f>
        <v>14</v>
      </c>
      <c r="Q1731">
        <f>ABS(fact_bookings[[#This Row],[check_in_date]]-fact_bookings[[#This Row],[booking_date]])</f>
        <v>55</v>
      </c>
      <c r="R1731" s="10">
        <v>0</v>
      </c>
      <c r="S1731">
        <f>fact_bookings[[#This Row],[total_room_revenue]]-fact_bookings[[#This Row],[commission_cost]]</f>
        <v>9800</v>
      </c>
      <c r="T1731" s="10">
        <f>fact_bookings[[#This Row],[number_of_rooms]]*fact_bookings[[#This Row],[LOS]]</f>
        <v>28</v>
      </c>
    </row>
    <row r="1732" spans="1:20" x14ac:dyDescent="0.2">
      <c r="A1732" t="s">
        <v>3631</v>
      </c>
      <c r="B1732" t="s">
        <v>3632</v>
      </c>
      <c r="C1732" s="1">
        <v>45472</v>
      </c>
      <c r="D1732" s="1">
        <v>45500</v>
      </c>
      <c r="E1732" s="1">
        <v>45506</v>
      </c>
      <c r="F1732" t="s">
        <v>112</v>
      </c>
      <c r="G1732" t="s">
        <v>168</v>
      </c>
      <c r="H1732" t="s">
        <v>161</v>
      </c>
      <c r="I1732" t="s">
        <v>91</v>
      </c>
      <c r="J1732" t="s">
        <v>133</v>
      </c>
      <c r="K1732">
        <v>0</v>
      </c>
      <c r="L1732">
        <v>9</v>
      </c>
      <c r="M1732">
        <v>0</v>
      </c>
      <c r="N1732">
        <v>0</v>
      </c>
      <c r="O1732">
        <f>fact_bookings[[#This Row],[adults_count]]+fact_bookings[[#This Row],[children_count]]</f>
        <v>0</v>
      </c>
      <c r="P1732">
        <f>fact_bookings[[#This Row],[check_out_date]]-fact_bookings[[#This Row],[check_in_date]]</f>
        <v>6</v>
      </c>
      <c r="Q1732">
        <f>ABS(fact_bookings[[#This Row],[check_in_date]]-fact_bookings[[#This Row],[booking_date]])</f>
        <v>28</v>
      </c>
      <c r="R1732" s="10">
        <v>0</v>
      </c>
      <c r="S1732">
        <f>fact_bookings[[#This Row],[total_room_revenue]]-fact_bookings[[#This Row],[commission_cost]]</f>
        <v>0</v>
      </c>
      <c r="T1732" s="10">
        <f>fact_bookings[[#This Row],[number_of_rooms]]*fact_bookings[[#This Row],[LOS]]</f>
        <v>54</v>
      </c>
    </row>
    <row r="1733" spans="1:20" x14ac:dyDescent="0.2">
      <c r="A1733" t="s">
        <v>3633</v>
      </c>
      <c r="B1733" t="s">
        <v>3634</v>
      </c>
      <c r="C1733" s="1">
        <v>45458</v>
      </c>
      <c r="D1733" s="1">
        <v>45515</v>
      </c>
      <c r="E1733" s="1">
        <v>45517</v>
      </c>
      <c r="F1733" t="s">
        <v>111</v>
      </c>
      <c r="G1733" t="s">
        <v>171</v>
      </c>
      <c r="H1733" t="s">
        <v>165</v>
      </c>
      <c r="I1733" t="s">
        <v>91</v>
      </c>
      <c r="J1733" t="s">
        <v>158</v>
      </c>
      <c r="K1733">
        <v>2200</v>
      </c>
      <c r="L1733">
        <v>1</v>
      </c>
      <c r="M1733">
        <v>3</v>
      </c>
      <c r="N1733">
        <v>0</v>
      </c>
      <c r="O1733">
        <f>fact_bookings[[#This Row],[adults_count]]+fact_bookings[[#This Row],[children_count]]</f>
        <v>3</v>
      </c>
      <c r="P1733">
        <f>fact_bookings[[#This Row],[check_out_date]]-fact_bookings[[#This Row],[check_in_date]]</f>
        <v>2</v>
      </c>
      <c r="Q1733">
        <f>ABS(fact_bookings[[#This Row],[check_in_date]]-fact_bookings[[#This Row],[booking_date]])</f>
        <v>57</v>
      </c>
      <c r="R1733" s="10">
        <v>440</v>
      </c>
      <c r="S1733">
        <f>fact_bookings[[#This Row],[total_room_revenue]]-fact_bookings[[#This Row],[commission_cost]]</f>
        <v>1760</v>
      </c>
      <c r="T1733" s="10">
        <f>fact_bookings[[#This Row],[number_of_rooms]]*fact_bookings[[#This Row],[LOS]]</f>
        <v>2</v>
      </c>
    </row>
    <row r="1734" spans="1:20" x14ac:dyDescent="0.2">
      <c r="A1734" t="s">
        <v>3635</v>
      </c>
      <c r="B1734" t="s">
        <v>3636</v>
      </c>
      <c r="C1734" s="1">
        <v>45416</v>
      </c>
      <c r="D1734" s="1">
        <v>45486</v>
      </c>
      <c r="E1734" s="1">
        <v>45492</v>
      </c>
      <c r="F1734" t="s">
        <v>110</v>
      </c>
      <c r="G1734" t="s">
        <v>178</v>
      </c>
      <c r="H1734" t="s">
        <v>203</v>
      </c>
      <c r="I1734" t="s">
        <v>91</v>
      </c>
      <c r="J1734" t="s">
        <v>133</v>
      </c>
      <c r="K1734">
        <v>0</v>
      </c>
      <c r="L1734">
        <v>11</v>
      </c>
      <c r="M1734">
        <v>0</v>
      </c>
      <c r="N1734">
        <v>0</v>
      </c>
      <c r="O1734">
        <f>fact_bookings[[#This Row],[adults_count]]+fact_bookings[[#This Row],[children_count]]</f>
        <v>0</v>
      </c>
      <c r="P1734">
        <f>fact_bookings[[#This Row],[check_out_date]]-fact_bookings[[#This Row],[check_in_date]]</f>
        <v>6</v>
      </c>
      <c r="Q1734">
        <f>ABS(fact_bookings[[#This Row],[check_in_date]]-fact_bookings[[#This Row],[booking_date]])</f>
        <v>70</v>
      </c>
      <c r="R1734" s="10">
        <v>0</v>
      </c>
      <c r="S1734">
        <f>fact_bookings[[#This Row],[total_room_revenue]]-fact_bookings[[#This Row],[commission_cost]]</f>
        <v>0</v>
      </c>
      <c r="T1734" s="10">
        <f>fact_bookings[[#This Row],[number_of_rooms]]*fact_bookings[[#This Row],[LOS]]</f>
        <v>66</v>
      </c>
    </row>
    <row r="1735" spans="1:20" x14ac:dyDescent="0.2">
      <c r="A1735" t="s">
        <v>3637</v>
      </c>
      <c r="B1735" t="s">
        <v>3638</v>
      </c>
      <c r="C1735" s="1">
        <v>45440</v>
      </c>
      <c r="D1735" s="1">
        <v>45456</v>
      </c>
      <c r="E1735" s="1">
        <v>45461</v>
      </c>
      <c r="F1735" t="s">
        <v>112</v>
      </c>
      <c r="G1735" t="s">
        <v>185</v>
      </c>
      <c r="H1735" t="s">
        <v>161</v>
      </c>
      <c r="I1735" t="s">
        <v>89</v>
      </c>
      <c r="J1735" t="s">
        <v>158</v>
      </c>
      <c r="K1735">
        <v>4000</v>
      </c>
      <c r="L1735">
        <v>1</v>
      </c>
      <c r="M1735">
        <v>2</v>
      </c>
      <c r="N1735">
        <v>0</v>
      </c>
      <c r="O1735">
        <f>fact_bookings[[#This Row],[adults_count]]+fact_bookings[[#This Row],[children_count]]</f>
        <v>2</v>
      </c>
      <c r="P1735">
        <f>fact_bookings[[#This Row],[check_out_date]]-fact_bookings[[#This Row],[check_in_date]]</f>
        <v>5</v>
      </c>
      <c r="Q1735">
        <f>ABS(fact_bookings[[#This Row],[check_in_date]]-fact_bookings[[#This Row],[booking_date]])</f>
        <v>16</v>
      </c>
      <c r="R1735" s="10">
        <v>600</v>
      </c>
      <c r="S1735">
        <f>fact_bookings[[#This Row],[total_room_revenue]]-fact_bookings[[#This Row],[commission_cost]]</f>
        <v>3400</v>
      </c>
      <c r="T1735" s="10">
        <f>fact_bookings[[#This Row],[number_of_rooms]]*fact_bookings[[#This Row],[LOS]]</f>
        <v>5</v>
      </c>
    </row>
    <row r="1736" spans="1:20" x14ac:dyDescent="0.2">
      <c r="A1736" t="s">
        <v>3639</v>
      </c>
      <c r="B1736" t="s">
        <v>3640</v>
      </c>
      <c r="C1736" s="1">
        <v>45484</v>
      </c>
      <c r="D1736" s="1">
        <v>45494</v>
      </c>
      <c r="E1736" s="1">
        <v>45500</v>
      </c>
      <c r="F1736" t="s">
        <v>114</v>
      </c>
      <c r="G1736" t="s">
        <v>164</v>
      </c>
      <c r="H1736" t="s">
        <v>203</v>
      </c>
      <c r="I1736" t="s">
        <v>92</v>
      </c>
      <c r="J1736" t="s">
        <v>173</v>
      </c>
      <c r="K1736">
        <v>14400</v>
      </c>
      <c r="L1736">
        <v>2</v>
      </c>
      <c r="M1736">
        <v>6</v>
      </c>
      <c r="N1736">
        <v>2</v>
      </c>
      <c r="O1736">
        <f>fact_bookings[[#This Row],[adults_count]]+fact_bookings[[#This Row],[children_count]]</f>
        <v>8</v>
      </c>
      <c r="P1736">
        <f>fact_bookings[[#This Row],[check_out_date]]-fact_bookings[[#This Row],[check_in_date]]</f>
        <v>6</v>
      </c>
      <c r="Q1736">
        <f>ABS(fact_bookings[[#This Row],[check_in_date]]-fact_bookings[[#This Row],[booking_date]])</f>
        <v>10</v>
      </c>
      <c r="R1736" s="10">
        <v>2448</v>
      </c>
      <c r="S1736">
        <f>fact_bookings[[#This Row],[total_room_revenue]]-fact_bookings[[#This Row],[commission_cost]]</f>
        <v>11952</v>
      </c>
      <c r="T1736" s="10">
        <f>fact_bookings[[#This Row],[number_of_rooms]]*fact_bookings[[#This Row],[LOS]]</f>
        <v>12</v>
      </c>
    </row>
    <row r="1737" spans="1:20" x14ac:dyDescent="0.2">
      <c r="A1737" t="s">
        <v>3641</v>
      </c>
      <c r="B1737" t="s">
        <v>3642</v>
      </c>
      <c r="C1737" s="1">
        <v>45498</v>
      </c>
      <c r="D1737" s="1">
        <v>45579</v>
      </c>
      <c r="E1737" s="1">
        <v>45593</v>
      </c>
      <c r="F1737" t="s">
        <v>110</v>
      </c>
      <c r="G1737" t="s">
        <v>190</v>
      </c>
      <c r="H1737" t="s">
        <v>203</v>
      </c>
      <c r="I1737" t="s">
        <v>89</v>
      </c>
      <c r="J1737" t="s">
        <v>133</v>
      </c>
      <c r="K1737">
        <v>0</v>
      </c>
      <c r="L1737">
        <v>7</v>
      </c>
      <c r="M1737">
        <v>0</v>
      </c>
      <c r="N1737">
        <v>0</v>
      </c>
      <c r="O1737">
        <f>fact_bookings[[#This Row],[adults_count]]+fact_bookings[[#This Row],[children_count]]</f>
        <v>0</v>
      </c>
      <c r="P1737">
        <f>fact_bookings[[#This Row],[check_out_date]]-fact_bookings[[#This Row],[check_in_date]]</f>
        <v>14</v>
      </c>
      <c r="Q1737">
        <f>ABS(fact_bookings[[#This Row],[check_in_date]]-fact_bookings[[#This Row],[booking_date]])</f>
        <v>81</v>
      </c>
      <c r="R1737" s="10">
        <v>0</v>
      </c>
      <c r="S1737">
        <f>fact_bookings[[#This Row],[total_room_revenue]]-fact_bookings[[#This Row],[commission_cost]]</f>
        <v>0</v>
      </c>
      <c r="T1737" s="10">
        <f>fact_bookings[[#This Row],[number_of_rooms]]*fact_bookings[[#This Row],[LOS]]</f>
        <v>98</v>
      </c>
    </row>
    <row r="1738" spans="1:20" x14ac:dyDescent="0.2">
      <c r="A1738" t="s">
        <v>3643</v>
      </c>
      <c r="B1738" t="s">
        <v>3644</v>
      </c>
      <c r="C1738" s="1">
        <v>45461</v>
      </c>
      <c r="D1738" s="1">
        <v>45481</v>
      </c>
      <c r="E1738" s="1">
        <v>45494</v>
      </c>
      <c r="F1738" t="s">
        <v>113</v>
      </c>
      <c r="G1738" t="s">
        <v>164</v>
      </c>
      <c r="H1738" t="s">
        <v>157</v>
      </c>
      <c r="I1738" t="s">
        <v>89</v>
      </c>
      <c r="J1738" t="s">
        <v>158</v>
      </c>
      <c r="K1738">
        <v>9100</v>
      </c>
      <c r="L1738">
        <v>2</v>
      </c>
      <c r="M1738">
        <v>4</v>
      </c>
      <c r="N1738">
        <v>2</v>
      </c>
      <c r="O1738">
        <f>fact_bookings[[#This Row],[adults_count]]+fact_bookings[[#This Row],[children_count]]</f>
        <v>6</v>
      </c>
      <c r="P1738">
        <f>fact_bookings[[#This Row],[check_out_date]]-fact_bookings[[#This Row],[check_in_date]]</f>
        <v>13</v>
      </c>
      <c r="Q1738">
        <f>ABS(fact_bookings[[#This Row],[check_in_date]]-fact_bookings[[#This Row],[booking_date]])</f>
        <v>20</v>
      </c>
      <c r="R1738" s="10">
        <v>0</v>
      </c>
      <c r="S1738">
        <f>fact_bookings[[#This Row],[total_room_revenue]]-fact_bookings[[#This Row],[commission_cost]]</f>
        <v>9100</v>
      </c>
      <c r="T1738" s="10">
        <f>fact_bookings[[#This Row],[number_of_rooms]]*fact_bookings[[#This Row],[LOS]]</f>
        <v>26</v>
      </c>
    </row>
    <row r="1739" spans="1:20" x14ac:dyDescent="0.2">
      <c r="A1739" t="s">
        <v>3645</v>
      </c>
      <c r="B1739" t="s">
        <v>3646</v>
      </c>
      <c r="C1739" s="1">
        <v>45417</v>
      </c>
      <c r="D1739" s="1">
        <v>45467</v>
      </c>
      <c r="E1739" s="1">
        <v>45476</v>
      </c>
      <c r="F1739" t="s">
        <v>113</v>
      </c>
      <c r="G1739" t="s">
        <v>171</v>
      </c>
      <c r="H1739" t="s">
        <v>161</v>
      </c>
      <c r="I1739" t="s">
        <v>92</v>
      </c>
      <c r="J1739" t="s">
        <v>158</v>
      </c>
      <c r="K1739">
        <v>3150</v>
      </c>
      <c r="L1739">
        <v>1</v>
      </c>
      <c r="M1739">
        <v>3</v>
      </c>
      <c r="N1739">
        <v>0</v>
      </c>
      <c r="O1739">
        <f>fact_bookings[[#This Row],[adults_count]]+fact_bookings[[#This Row],[children_count]]</f>
        <v>3</v>
      </c>
      <c r="P1739">
        <f>fact_bookings[[#This Row],[check_out_date]]-fact_bookings[[#This Row],[check_in_date]]</f>
        <v>9</v>
      </c>
      <c r="Q1739">
        <f>ABS(fact_bookings[[#This Row],[check_in_date]]-fact_bookings[[#This Row],[booking_date]])</f>
        <v>50</v>
      </c>
      <c r="R1739" s="10">
        <v>472.5</v>
      </c>
      <c r="S1739">
        <f>fact_bookings[[#This Row],[total_room_revenue]]-fact_bookings[[#This Row],[commission_cost]]</f>
        <v>2677.5</v>
      </c>
      <c r="T1739" s="10">
        <f>fact_bookings[[#This Row],[number_of_rooms]]*fact_bookings[[#This Row],[LOS]]</f>
        <v>9</v>
      </c>
    </row>
    <row r="1740" spans="1:20" x14ac:dyDescent="0.2">
      <c r="A1740" t="s">
        <v>3647</v>
      </c>
      <c r="B1740" t="s">
        <v>3648</v>
      </c>
      <c r="C1740" s="1">
        <v>45450</v>
      </c>
      <c r="D1740" s="1">
        <v>45483</v>
      </c>
      <c r="E1740" s="1">
        <v>45485</v>
      </c>
      <c r="F1740" t="s">
        <v>113</v>
      </c>
      <c r="G1740" t="s">
        <v>171</v>
      </c>
      <c r="H1740" t="s">
        <v>172</v>
      </c>
      <c r="I1740" t="s">
        <v>93</v>
      </c>
      <c r="J1740" t="s">
        <v>158</v>
      </c>
      <c r="K1740">
        <v>1400</v>
      </c>
      <c r="L1740">
        <v>2</v>
      </c>
      <c r="M1740">
        <v>2</v>
      </c>
      <c r="N1740">
        <v>0</v>
      </c>
      <c r="O1740">
        <f>fact_bookings[[#This Row],[adults_count]]+fact_bookings[[#This Row],[children_count]]</f>
        <v>2</v>
      </c>
      <c r="P1740">
        <f>fact_bookings[[#This Row],[check_out_date]]-fact_bookings[[#This Row],[check_in_date]]</f>
        <v>2</v>
      </c>
      <c r="Q1740">
        <f>ABS(fact_bookings[[#This Row],[check_in_date]]-fact_bookings[[#This Row],[booking_date]])</f>
        <v>33</v>
      </c>
      <c r="R1740" s="10">
        <v>0</v>
      </c>
      <c r="S1740">
        <f>fact_bookings[[#This Row],[total_room_revenue]]-fact_bookings[[#This Row],[commission_cost]]</f>
        <v>1400</v>
      </c>
      <c r="T1740" s="10">
        <f>fact_bookings[[#This Row],[number_of_rooms]]*fact_bookings[[#This Row],[LOS]]</f>
        <v>4</v>
      </c>
    </row>
    <row r="1741" spans="1:20" x14ac:dyDescent="0.2">
      <c r="A1741" t="s">
        <v>3649</v>
      </c>
      <c r="B1741" t="s">
        <v>3650</v>
      </c>
      <c r="C1741" s="1">
        <v>45468</v>
      </c>
      <c r="D1741" s="1">
        <v>45506</v>
      </c>
      <c r="E1741" s="1">
        <v>45517</v>
      </c>
      <c r="F1741" t="s">
        <v>110</v>
      </c>
      <c r="G1741" t="s">
        <v>185</v>
      </c>
      <c r="H1741" t="s">
        <v>182</v>
      </c>
      <c r="I1741" t="s">
        <v>91</v>
      </c>
      <c r="J1741" t="s">
        <v>158</v>
      </c>
      <c r="K1741">
        <v>6050</v>
      </c>
      <c r="L1741">
        <v>1</v>
      </c>
      <c r="M1741">
        <v>2</v>
      </c>
      <c r="N1741">
        <v>0</v>
      </c>
      <c r="O1741">
        <f>fact_bookings[[#This Row],[adults_count]]+fact_bookings[[#This Row],[children_count]]</f>
        <v>2</v>
      </c>
      <c r="P1741">
        <f>fact_bookings[[#This Row],[check_out_date]]-fact_bookings[[#This Row],[check_in_date]]</f>
        <v>11</v>
      </c>
      <c r="Q1741">
        <f>ABS(fact_bookings[[#This Row],[check_in_date]]-fact_bookings[[#This Row],[booking_date]])</f>
        <v>38</v>
      </c>
      <c r="R1741" s="10">
        <v>0</v>
      </c>
      <c r="S1741">
        <f>fact_bookings[[#This Row],[total_room_revenue]]-fact_bookings[[#This Row],[commission_cost]]</f>
        <v>6050</v>
      </c>
      <c r="T1741" s="10">
        <f>fact_bookings[[#This Row],[number_of_rooms]]*fact_bookings[[#This Row],[LOS]]</f>
        <v>11</v>
      </c>
    </row>
    <row r="1742" spans="1:20" x14ac:dyDescent="0.2">
      <c r="A1742" t="s">
        <v>3651</v>
      </c>
      <c r="B1742" t="s">
        <v>3652</v>
      </c>
      <c r="C1742" s="1">
        <v>45468</v>
      </c>
      <c r="D1742" s="1">
        <v>45526</v>
      </c>
      <c r="E1742" s="1">
        <v>45535</v>
      </c>
      <c r="F1742" t="s">
        <v>113</v>
      </c>
      <c r="G1742" t="s">
        <v>164</v>
      </c>
      <c r="H1742" t="s">
        <v>172</v>
      </c>
      <c r="I1742" t="s">
        <v>91</v>
      </c>
      <c r="J1742" t="s">
        <v>158</v>
      </c>
      <c r="K1742">
        <v>3150</v>
      </c>
      <c r="L1742">
        <v>1</v>
      </c>
      <c r="M1742">
        <v>2</v>
      </c>
      <c r="N1742">
        <v>1</v>
      </c>
      <c r="O1742">
        <f>fact_bookings[[#This Row],[adults_count]]+fact_bookings[[#This Row],[children_count]]</f>
        <v>3</v>
      </c>
      <c r="P1742">
        <f>fact_bookings[[#This Row],[check_out_date]]-fact_bookings[[#This Row],[check_in_date]]</f>
        <v>9</v>
      </c>
      <c r="Q1742">
        <f>ABS(fact_bookings[[#This Row],[check_in_date]]-fact_bookings[[#This Row],[booking_date]])</f>
        <v>58</v>
      </c>
      <c r="R1742" s="10">
        <v>0</v>
      </c>
      <c r="S1742">
        <f>fact_bookings[[#This Row],[total_room_revenue]]-fact_bookings[[#This Row],[commission_cost]]</f>
        <v>3150</v>
      </c>
      <c r="T1742" s="10">
        <f>fact_bookings[[#This Row],[number_of_rooms]]*fact_bookings[[#This Row],[LOS]]</f>
        <v>9</v>
      </c>
    </row>
    <row r="1743" spans="1:20" x14ac:dyDescent="0.2">
      <c r="A1743" t="s">
        <v>3653</v>
      </c>
      <c r="B1743" t="s">
        <v>3654</v>
      </c>
      <c r="C1743" s="1">
        <v>45499</v>
      </c>
      <c r="D1743" s="1">
        <v>45579</v>
      </c>
      <c r="E1743" s="1">
        <v>45586</v>
      </c>
      <c r="F1743" t="s">
        <v>113</v>
      </c>
      <c r="G1743" t="s">
        <v>171</v>
      </c>
      <c r="H1743" t="s">
        <v>157</v>
      </c>
      <c r="I1743" t="s">
        <v>93</v>
      </c>
      <c r="J1743" t="s">
        <v>134</v>
      </c>
      <c r="K1743">
        <v>2450</v>
      </c>
      <c r="L1743">
        <v>1</v>
      </c>
      <c r="M1743">
        <v>1</v>
      </c>
      <c r="N1743">
        <v>1</v>
      </c>
      <c r="O1743">
        <f>fact_bookings[[#This Row],[adults_count]]+fact_bookings[[#This Row],[children_count]]</f>
        <v>2</v>
      </c>
      <c r="P1743">
        <f>fact_bookings[[#This Row],[check_out_date]]-fact_bookings[[#This Row],[check_in_date]]</f>
        <v>7</v>
      </c>
      <c r="Q1743">
        <f>ABS(fact_bookings[[#This Row],[check_in_date]]-fact_bookings[[#This Row],[booking_date]])</f>
        <v>80</v>
      </c>
      <c r="R1743" s="10">
        <v>0</v>
      </c>
      <c r="S1743">
        <f>fact_bookings[[#This Row],[total_room_revenue]]-fact_bookings[[#This Row],[commission_cost]]</f>
        <v>2450</v>
      </c>
      <c r="T1743" s="10">
        <f>fact_bookings[[#This Row],[number_of_rooms]]*fact_bookings[[#This Row],[LOS]]</f>
        <v>7</v>
      </c>
    </row>
    <row r="1744" spans="1:20" x14ac:dyDescent="0.2">
      <c r="A1744" t="s">
        <v>3655</v>
      </c>
      <c r="B1744" t="s">
        <v>3656</v>
      </c>
      <c r="C1744" s="1">
        <v>45497</v>
      </c>
      <c r="D1744" s="1">
        <v>45571</v>
      </c>
      <c r="E1744" s="1">
        <v>45576</v>
      </c>
      <c r="F1744" t="s">
        <v>113</v>
      </c>
      <c r="G1744" t="s">
        <v>178</v>
      </c>
      <c r="H1744" t="s">
        <v>165</v>
      </c>
      <c r="I1744" t="s">
        <v>93</v>
      </c>
      <c r="J1744" t="s">
        <v>134</v>
      </c>
      <c r="K1744">
        <v>1750</v>
      </c>
      <c r="L1744">
        <v>1</v>
      </c>
      <c r="M1744">
        <v>2</v>
      </c>
      <c r="N1744">
        <v>1</v>
      </c>
      <c r="O1744">
        <f>fact_bookings[[#This Row],[adults_count]]+fact_bookings[[#This Row],[children_count]]</f>
        <v>3</v>
      </c>
      <c r="P1744">
        <f>fact_bookings[[#This Row],[check_out_date]]-fact_bookings[[#This Row],[check_in_date]]</f>
        <v>5</v>
      </c>
      <c r="Q1744">
        <f>ABS(fact_bookings[[#This Row],[check_in_date]]-fact_bookings[[#This Row],[booking_date]])</f>
        <v>74</v>
      </c>
      <c r="R1744" s="10">
        <v>350</v>
      </c>
      <c r="S1744">
        <f>fact_bookings[[#This Row],[total_room_revenue]]-fact_bookings[[#This Row],[commission_cost]]</f>
        <v>1400</v>
      </c>
      <c r="T1744" s="10">
        <f>fact_bookings[[#This Row],[number_of_rooms]]*fact_bookings[[#This Row],[LOS]]</f>
        <v>5</v>
      </c>
    </row>
    <row r="1745" spans="1:20" x14ac:dyDescent="0.2">
      <c r="A1745" t="s">
        <v>3657</v>
      </c>
      <c r="B1745" t="s">
        <v>3658</v>
      </c>
      <c r="C1745" s="1">
        <v>45433</v>
      </c>
      <c r="D1745" s="1">
        <v>45482</v>
      </c>
      <c r="E1745" s="1">
        <v>45496</v>
      </c>
      <c r="F1745" t="s">
        <v>113</v>
      </c>
      <c r="G1745" t="s">
        <v>185</v>
      </c>
      <c r="H1745" t="s">
        <v>157</v>
      </c>
      <c r="I1745" t="s">
        <v>92</v>
      </c>
      <c r="J1745" t="s">
        <v>158</v>
      </c>
      <c r="K1745">
        <v>9800</v>
      </c>
      <c r="L1745">
        <v>2</v>
      </c>
      <c r="M1745">
        <v>2</v>
      </c>
      <c r="N1745">
        <v>4</v>
      </c>
      <c r="O1745">
        <f>fact_bookings[[#This Row],[adults_count]]+fact_bookings[[#This Row],[children_count]]</f>
        <v>6</v>
      </c>
      <c r="P1745">
        <f>fact_bookings[[#This Row],[check_out_date]]-fact_bookings[[#This Row],[check_in_date]]</f>
        <v>14</v>
      </c>
      <c r="Q1745">
        <f>ABS(fact_bookings[[#This Row],[check_in_date]]-fact_bookings[[#This Row],[booking_date]])</f>
        <v>49</v>
      </c>
      <c r="R1745" s="10">
        <v>0</v>
      </c>
      <c r="S1745">
        <f>fact_bookings[[#This Row],[total_room_revenue]]-fact_bookings[[#This Row],[commission_cost]]</f>
        <v>9800</v>
      </c>
      <c r="T1745" s="10">
        <f>fact_bookings[[#This Row],[number_of_rooms]]*fact_bookings[[#This Row],[LOS]]</f>
        <v>28</v>
      </c>
    </row>
    <row r="1746" spans="1:20" x14ac:dyDescent="0.2">
      <c r="A1746" t="s">
        <v>3659</v>
      </c>
      <c r="B1746" t="s">
        <v>3660</v>
      </c>
      <c r="C1746" s="1">
        <v>45450</v>
      </c>
      <c r="D1746" s="1">
        <v>45467</v>
      </c>
      <c r="E1746" s="1">
        <v>45480</v>
      </c>
      <c r="F1746" t="s">
        <v>114</v>
      </c>
      <c r="G1746" t="s">
        <v>171</v>
      </c>
      <c r="H1746" t="s">
        <v>182</v>
      </c>
      <c r="I1746" t="s">
        <v>89</v>
      </c>
      <c r="J1746" t="s">
        <v>158</v>
      </c>
      <c r="K1746">
        <v>31200</v>
      </c>
      <c r="L1746">
        <v>2</v>
      </c>
      <c r="M1746">
        <v>4</v>
      </c>
      <c r="N1746">
        <v>2</v>
      </c>
      <c r="O1746">
        <f>fact_bookings[[#This Row],[adults_count]]+fact_bookings[[#This Row],[children_count]]</f>
        <v>6</v>
      </c>
      <c r="P1746">
        <f>fact_bookings[[#This Row],[check_out_date]]-fact_bookings[[#This Row],[check_in_date]]</f>
        <v>13</v>
      </c>
      <c r="Q1746">
        <f>ABS(fact_bookings[[#This Row],[check_in_date]]-fact_bookings[[#This Row],[booking_date]])</f>
        <v>17</v>
      </c>
      <c r="R1746" s="10">
        <v>0</v>
      </c>
      <c r="S1746">
        <f>fact_bookings[[#This Row],[total_room_revenue]]-fact_bookings[[#This Row],[commission_cost]]</f>
        <v>31200</v>
      </c>
      <c r="T1746" s="10">
        <f>fact_bookings[[#This Row],[number_of_rooms]]*fact_bookings[[#This Row],[LOS]]</f>
        <v>26</v>
      </c>
    </row>
    <row r="1747" spans="1:20" x14ac:dyDescent="0.2">
      <c r="A1747" t="s">
        <v>3661</v>
      </c>
      <c r="B1747" t="s">
        <v>3662</v>
      </c>
      <c r="C1747" s="1">
        <v>45480</v>
      </c>
      <c r="D1747" s="1">
        <v>45559</v>
      </c>
      <c r="E1747" s="1">
        <v>45572</v>
      </c>
      <c r="F1747" t="s">
        <v>110</v>
      </c>
      <c r="G1747" t="s">
        <v>168</v>
      </c>
      <c r="H1747" t="s">
        <v>157</v>
      </c>
      <c r="I1747" t="s">
        <v>90</v>
      </c>
      <c r="J1747" t="s">
        <v>158</v>
      </c>
      <c r="K1747">
        <v>14300</v>
      </c>
      <c r="L1747">
        <v>2</v>
      </c>
      <c r="M1747">
        <v>2</v>
      </c>
      <c r="N1747">
        <v>2</v>
      </c>
      <c r="O1747">
        <f>fact_bookings[[#This Row],[adults_count]]+fact_bookings[[#This Row],[children_count]]</f>
        <v>4</v>
      </c>
      <c r="P1747">
        <f>fact_bookings[[#This Row],[check_out_date]]-fact_bookings[[#This Row],[check_in_date]]</f>
        <v>13</v>
      </c>
      <c r="Q1747">
        <f>ABS(fact_bookings[[#This Row],[check_in_date]]-fact_bookings[[#This Row],[booking_date]])</f>
        <v>79</v>
      </c>
      <c r="R1747" s="10">
        <v>0</v>
      </c>
      <c r="S1747">
        <f>fact_bookings[[#This Row],[total_room_revenue]]-fact_bookings[[#This Row],[commission_cost]]</f>
        <v>14300</v>
      </c>
      <c r="T1747" s="10">
        <f>fact_bookings[[#This Row],[number_of_rooms]]*fact_bookings[[#This Row],[LOS]]</f>
        <v>26</v>
      </c>
    </row>
    <row r="1748" spans="1:20" x14ac:dyDescent="0.2">
      <c r="A1748" t="s">
        <v>3663</v>
      </c>
      <c r="B1748" t="s">
        <v>3664</v>
      </c>
      <c r="C1748" s="1">
        <v>45415</v>
      </c>
      <c r="D1748" s="1">
        <v>45483</v>
      </c>
      <c r="E1748" s="1">
        <v>45489</v>
      </c>
      <c r="F1748" t="s">
        <v>112</v>
      </c>
      <c r="G1748" t="s">
        <v>168</v>
      </c>
      <c r="H1748" t="s">
        <v>165</v>
      </c>
      <c r="I1748" t="s">
        <v>90</v>
      </c>
      <c r="J1748" t="s">
        <v>158</v>
      </c>
      <c r="K1748">
        <v>4800</v>
      </c>
      <c r="L1748">
        <v>1</v>
      </c>
      <c r="M1748">
        <v>2</v>
      </c>
      <c r="N1748">
        <v>0</v>
      </c>
      <c r="O1748">
        <f>fact_bookings[[#This Row],[adults_count]]+fact_bookings[[#This Row],[children_count]]</f>
        <v>2</v>
      </c>
      <c r="P1748">
        <f>fact_bookings[[#This Row],[check_out_date]]-fact_bookings[[#This Row],[check_in_date]]</f>
        <v>6</v>
      </c>
      <c r="Q1748">
        <f>ABS(fact_bookings[[#This Row],[check_in_date]]-fact_bookings[[#This Row],[booking_date]])</f>
        <v>68</v>
      </c>
      <c r="R1748" s="10">
        <v>960</v>
      </c>
      <c r="S1748">
        <f>fact_bookings[[#This Row],[total_room_revenue]]-fact_bookings[[#This Row],[commission_cost]]</f>
        <v>3840</v>
      </c>
      <c r="T1748" s="10">
        <f>fact_bookings[[#This Row],[number_of_rooms]]*fact_bookings[[#This Row],[LOS]]</f>
        <v>6</v>
      </c>
    </row>
    <row r="1749" spans="1:20" x14ac:dyDescent="0.2">
      <c r="A1749" t="s">
        <v>3665</v>
      </c>
      <c r="B1749" t="s">
        <v>3666</v>
      </c>
      <c r="C1749" s="1">
        <v>45482</v>
      </c>
      <c r="D1749" s="1">
        <v>45515</v>
      </c>
      <c r="E1749" s="1">
        <v>45523</v>
      </c>
      <c r="F1749" t="s">
        <v>111</v>
      </c>
      <c r="G1749" t="s">
        <v>171</v>
      </c>
      <c r="H1749" t="s">
        <v>165</v>
      </c>
      <c r="I1749" t="s">
        <v>92</v>
      </c>
      <c r="J1749" t="s">
        <v>134</v>
      </c>
      <c r="K1749">
        <v>17600</v>
      </c>
      <c r="L1749">
        <v>2</v>
      </c>
      <c r="M1749">
        <v>4</v>
      </c>
      <c r="N1749">
        <v>2</v>
      </c>
      <c r="O1749">
        <f>fact_bookings[[#This Row],[adults_count]]+fact_bookings[[#This Row],[children_count]]</f>
        <v>6</v>
      </c>
      <c r="P1749">
        <f>fact_bookings[[#This Row],[check_out_date]]-fact_bookings[[#This Row],[check_in_date]]</f>
        <v>8</v>
      </c>
      <c r="Q1749">
        <f>ABS(fact_bookings[[#This Row],[check_in_date]]-fact_bookings[[#This Row],[booking_date]])</f>
        <v>33</v>
      </c>
      <c r="R1749" s="10">
        <v>3520</v>
      </c>
      <c r="S1749">
        <f>fact_bookings[[#This Row],[total_room_revenue]]-fact_bookings[[#This Row],[commission_cost]]</f>
        <v>14080</v>
      </c>
      <c r="T1749" s="10">
        <f>fact_bookings[[#This Row],[number_of_rooms]]*fact_bookings[[#This Row],[LOS]]</f>
        <v>16</v>
      </c>
    </row>
    <row r="1750" spans="1:20" x14ac:dyDescent="0.2">
      <c r="A1750" t="s">
        <v>3667</v>
      </c>
      <c r="B1750" t="s">
        <v>3668</v>
      </c>
      <c r="C1750" s="1">
        <v>45493</v>
      </c>
      <c r="D1750" s="1">
        <v>45534</v>
      </c>
      <c r="E1750" s="1">
        <v>45545</v>
      </c>
      <c r="F1750" t="s">
        <v>113</v>
      </c>
      <c r="G1750" t="s">
        <v>178</v>
      </c>
      <c r="H1750" t="s">
        <v>203</v>
      </c>
      <c r="I1750" t="s">
        <v>93</v>
      </c>
      <c r="J1750" t="s">
        <v>158</v>
      </c>
      <c r="K1750">
        <v>7700</v>
      </c>
      <c r="L1750">
        <v>2</v>
      </c>
      <c r="M1750">
        <v>6</v>
      </c>
      <c r="N1750">
        <v>2</v>
      </c>
      <c r="O1750">
        <f>fact_bookings[[#This Row],[adults_count]]+fact_bookings[[#This Row],[children_count]]</f>
        <v>8</v>
      </c>
      <c r="P1750">
        <f>fact_bookings[[#This Row],[check_out_date]]-fact_bookings[[#This Row],[check_in_date]]</f>
        <v>11</v>
      </c>
      <c r="Q1750">
        <f>ABS(fact_bookings[[#This Row],[check_in_date]]-fact_bookings[[#This Row],[booking_date]])</f>
        <v>41</v>
      </c>
      <c r="R1750" s="10">
        <v>1309</v>
      </c>
      <c r="S1750">
        <f>fact_bookings[[#This Row],[total_room_revenue]]-fact_bookings[[#This Row],[commission_cost]]</f>
        <v>6391</v>
      </c>
      <c r="T1750" s="10">
        <f>fact_bookings[[#This Row],[number_of_rooms]]*fact_bookings[[#This Row],[LOS]]</f>
        <v>22</v>
      </c>
    </row>
    <row r="1751" spans="1:20" x14ac:dyDescent="0.2">
      <c r="A1751" t="s">
        <v>3669</v>
      </c>
      <c r="B1751" t="s">
        <v>3670</v>
      </c>
      <c r="C1751" s="1">
        <v>45458</v>
      </c>
      <c r="D1751" s="1">
        <v>45517</v>
      </c>
      <c r="E1751" s="1">
        <v>45520</v>
      </c>
      <c r="F1751" t="s">
        <v>113</v>
      </c>
      <c r="G1751" t="s">
        <v>156</v>
      </c>
      <c r="H1751" t="s">
        <v>182</v>
      </c>
      <c r="I1751" t="s">
        <v>90</v>
      </c>
      <c r="J1751" t="s">
        <v>158</v>
      </c>
      <c r="K1751">
        <v>1050</v>
      </c>
      <c r="L1751">
        <v>1</v>
      </c>
      <c r="M1751">
        <v>3</v>
      </c>
      <c r="N1751">
        <v>1</v>
      </c>
      <c r="O1751">
        <f>fact_bookings[[#This Row],[adults_count]]+fact_bookings[[#This Row],[children_count]]</f>
        <v>4</v>
      </c>
      <c r="P1751">
        <f>fact_bookings[[#This Row],[check_out_date]]-fact_bookings[[#This Row],[check_in_date]]</f>
        <v>3</v>
      </c>
      <c r="Q1751">
        <f>ABS(fact_bookings[[#This Row],[check_in_date]]-fact_bookings[[#This Row],[booking_date]])</f>
        <v>59</v>
      </c>
      <c r="R1751" s="10">
        <v>0</v>
      </c>
      <c r="S1751">
        <f>fact_bookings[[#This Row],[total_room_revenue]]-fact_bookings[[#This Row],[commission_cost]]</f>
        <v>1050</v>
      </c>
      <c r="T1751" s="10">
        <f>fact_bookings[[#This Row],[number_of_rooms]]*fact_bookings[[#This Row],[LOS]]</f>
        <v>3</v>
      </c>
    </row>
    <row r="1752" spans="1:20" x14ac:dyDescent="0.2">
      <c r="A1752" t="s">
        <v>3671</v>
      </c>
      <c r="B1752" t="s">
        <v>3672</v>
      </c>
      <c r="C1752" s="1">
        <v>45443</v>
      </c>
      <c r="D1752" s="1">
        <v>45498</v>
      </c>
      <c r="E1752" s="1">
        <v>45511</v>
      </c>
      <c r="F1752" t="s">
        <v>113</v>
      </c>
      <c r="G1752" t="s">
        <v>156</v>
      </c>
      <c r="H1752" t="s">
        <v>182</v>
      </c>
      <c r="I1752" t="s">
        <v>89</v>
      </c>
      <c r="J1752" t="s">
        <v>173</v>
      </c>
      <c r="K1752">
        <v>4550</v>
      </c>
      <c r="L1752">
        <v>1</v>
      </c>
      <c r="M1752">
        <v>2</v>
      </c>
      <c r="N1752">
        <v>1</v>
      </c>
      <c r="O1752">
        <f>fact_bookings[[#This Row],[adults_count]]+fact_bookings[[#This Row],[children_count]]</f>
        <v>3</v>
      </c>
      <c r="P1752">
        <f>fact_bookings[[#This Row],[check_out_date]]-fact_bookings[[#This Row],[check_in_date]]</f>
        <v>13</v>
      </c>
      <c r="Q1752">
        <f>ABS(fact_bookings[[#This Row],[check_in_date]]-fact_bookings[[#This Row],[booking_date]])</f>
        <v>55</v>
      </c>
      <c r="R1752" s="10">
        <v>0</v>
      </c>
      <c r="S1752">
        <f>fact_bookings[[#This Row],[total_room_revenue]]-fact_bookings[[#This Row],[commission_cost]]</f>
        <v>4550</v>
      </c>
      <c r="T1752" s="10">
        <f>fact_bookings[[#This Row],[number_of_rooms]]*fact_bookings[[#This Row],[LOS]]</f>
        <v>13</v>
      </c>
    </row>
    <row r="1753" spans="1:20" x14ac:dyDescent="0.2">
      <c r="A1753" t="s">
        <v>3673</v>
      </c>
      <c r="B1753" t="s">
        <v>3674</v>
      </c>
      <c r="C1753" s="1">
        <v>45483</v>
      </c>
      <c r="D1753" s="1">
        <v>45534</v>
      </c>
      <c r="E1753" s="1">
        <v>45539</v>
      </c>
      <c r="F1753" t="s">
        <v>113</v>
      </c>
      <c r="G1753" t="s">
        <v>168</v>
      </c>
      <c r="H1753" t="s">
        <v>203</v>
      </c>
      <c r="I1753" t="s">
        <v>92</v>
      </c>
      <c r="J1753" t="s">
        <v>158</v>
      </c>
      <c r="K1753">
        <v>3500</v>
      </c>
      <c r="L1753">
        <v>2</v>
      </c>
      <c r="M1753">
        <v>4</v>
      </c>
      <c r="N1753">
        <v>3</v>
      </c>
      <c r="O1753">
        <f>fact_bookings[[#This Row],[adults_count]]+fact_bookings[[#This Row],[children_count]]</f>
        <v>7</v>
      </c>
      <c r="P1753">
        <f>fact_bookings[[#This Row],[check_out_date]]-fact_bookings[[#This Row],[check_in_date]]</f>
        <v>5</v>
      </c>
      <c r="Q1753">
        <f>ABS(fact_bookings[[#This Row],[check_in_date]]-fact_bookings[[#This Row],[booking_date]])</f>
        <v>51</v>
      </c>
      <c r="R1753" s="10">
        <v>595</v>
      </c>
      <c r="S1753">
        <f>fact_bookings[[#This Row],[total_room_revenue]]-fact_bookings[[#This Row],[commission_cost]]</f>
        <v>2905</v>
      </c>
      <c r="T1753" s="10">
        <f>fact_bookings[[#This Row],[number_of_rooms]]*fact_bookings[[#This Row],[LOS]]</f>
        <v>10</v>
      </c>
    </row>
    <row r="1754" spans="1:20" x14ac:dyDescent="0.2">
      <c r="A1754" t="s">
        <v>3675</v>
      </c>
      <c r="B1754" t="s">
        <v>3676</v>
      </c>
      <c r="C1754" s="1">
        <v>45466</v>
      </c>
      <c r="D1754" s="1">
        <v>45480</v>
      </c>
      <c r="E1754" s="1">
        <v>45483</v>
      </c>
      <c r="F1754" t="s">
        <v>113</v>
      </c>
      <c r="G1754" t="s">
        <v>178</v>
      </c>
      <c r="H1754" t="s">
        <v>172</v>
      </c>
      <c r="I1754" t="s">
        <v>90</v>
      </c>
      <c r="J1754" t="s">
        <v>133</v>
      </c>
      <c r="K1754">
        <v>0</v>
      </c>
      <c r="L1754">
        <v>3</v>
      </c>
      <c r="M1754">
        <v>0</v>
      </c>
      <c r="N1754">
        <v>0</v>
      </c>
      <c r="O1754">
        <f>fact_bookings[[#This Row],[adults_count]]+fact_bookings[[#This Row],[children_count]]</f>
        <v>0</v>
      </c>
      <c r="P1754">
        <f>fact_bookings[[#This Row],[check_out_date]]-fact_bookings[[#This Row],[check_in_date]]</f>
        <v>3</v>
      </c>
      <c r="Q1754">
        <f>ABS(fact_bookings[[#This Row],[check_in_date]]-fact_bookings[[#This Row],[booking_date]])</f>
        <v>14</v>
      </c>
      <c r="R1754" s="10">
        <v>0</v>
      </c>
      <c r="S1754">
        <f>fact_bookings[[#This Row],[total_room_revenue]]-fact_bookings[[#This Row],[commission_cost]]</f>
        <v>0</v>
      </c>
      <c r="T1754" s="10">
        <f>fact_bookings[[#This Row],[number_of_rooms]]*fact_bookings[[#This Row],[LOS]]</f>
        <v>9</v>
      </c>
    </row>
    <row r="1755" spans="1:20" x14ac:dyDescent="0.2">
      <c r="A1755" t="s">
        <v>3677</v>
      </c>
      <c r="B1755" t="s">
        <v>3678</v>
      </c>
      <c r="C1755" s="1">
        <v>45421</v>
      </c>
      <c r="D1755" s="1">
        <v>45461</v>
      </c>
      <c r="E1755" s="1">
        <v>45467</v>
      </c>
      <c r="F1755" t="s">
        <v>113</v>
      </c>
      <c r="G1755" t="s">
        <v>164</v>
      </c>
      <c r="H1755" t="s">
        <v>161</v>
      </c>
      <c r="I1755" t="s">
        <v>90</v>
      </c>
      <c r="J1755" t="s">
        <v>173</v>
      </c>
      <c r="K1755">
        <v>2100</v>
      </c>
      <c r="L1755">
        <v>1</v>
      </c>
      <c r="M1755">
        <v>2</v>
      </c>
      <c r="N1755">
        <v>0</v>
      </c>
      <c r="O1755">
        <f>fact_bookings[[#This Row],[adults_count]]+fact_bookings[[#This Row],[children_count]]</f>
        <v>2</v>
      </c>
      <c r="P1755">
        <f>fact_bookings[[#This Row],[check_out_date]]-fact_bookings[[#This Row],[check_in_date]]</f>
        <v>6</v>
      </c>
      <c r="Q1755">
        <f>ABS(fact_bookings[[#This Row],[check_in_date]]-fact_bookings[[#This Row],[booking_date]])</f>
        <v>40</v>
      </c>
      <c r="R1755" s="10">
        <v>315</v>
      </c>
      <c r="S1755">
        <f>fact_bookings[[#This Row],[total_room_revenue]]-fact_bookings[[#This Row],[commission_cost]]</f>
        <v>1785</v>
      </c>
      <c r="T1755" s="10">
        <f>fact_bookings[[#This Row],[number_of_rooms]]*fact_bookings[[#This Row],[LOS]]</f>
        <v>6</v>
      </c>
    </row>
    <row r="1756" spans="1:20" x14ac:dyDescent="0.2">
      <c r="A1756" t="s">
        <v>3679</v>
      </c>
      <c r="B1756" t="s">
        <v>3680</v>
      </c>
      <c r="C1756" s="1">
        <v>45493</v>
      </c>
      <c r="D1756" s="1">
        <v>45522</v>
      </c>
      <c r="E1756" s="1">
        <v>45528</v>
      </c>
      <c r="F1756" t="s">
        <v>113</v>
      </c>
      <c r="G1756" t="s">
        <v>171</v>
      </c>
      <c r="H1756" t="s">
        <v>203</v>
      </c>
      <c r="I1756" t="s">
        <v>92</v>
      </c>
      <c r="J1756" t="s">
        <v>173</v>
      </c>
      <c r="K1756">
        <v>2100</v>
      </c>
      <c r="L1756">
        <v>1</v>
      </c>
      <c r="M1756">
        <v>2</v>
      </c>
      <c r="N1756">
        <v>1</v>
      </c>
      <c r="O1756">
        <f>fact_bookings[[#This Row],[adults_count]]+fact_bookings[[#This Row],[children_count]]</f>
        <v>3</v>
      </c>
      <c r="P1756">
        <f>fact_bookings[[#This Row],[check_out_date]]-fact_bookings[[#This Row],[check_in_date]]</f>
        <v>6</v>
      </c>
      <c r="Q1756">
        <f>ABS(fact_bookings[[#This Row],[check_in_date]]-fact_bookings[[#This Row],[booking_date]])</f>
        <v>29</v>
      </c>
      <c r="R1756" s="10">
        <v>357</v>
      </c>
      <c r="S1756">
        <f>fact_bookings[[#This Row],[total_room_revenue]]-fact_bookings[[#This Row],[commission_cost]]</f>
        <v>1743</v>
      </c>
      <c r="T1756" s="10">
        <f>fact_bookings[[#This Row],[number_of_rooms]]*fact_bookings[[#This Row],[LOS]]</f>
        <v>6</v>
      </c>
    </row>
    <row r="1757" spans="1:20" x14ac:dyDescent="0.2">
      <c r="A1757" t="s">
        <v>3681</v>
      </c>
      <c r="B1757" t="s">
        <v>3682</v>
      </c>
      <c r="C1757" s="1">
        <v>45477</v>
      </c>
      <c r="D1757" s="1">
        <v>45530</v>
      </c>
      <c r="E1757" s="1">
        <v>45532</v>
      </c>
      <c r="F1757" t="s">
        <v>113</v>
      </c>
      <c r="G1757" t="s">
        <v>171</v>
      </c>
      <c r="H1757" t="s">
        <v>157</v>
      </c>
      <c r="I1757" t="s">
        <v>89</v>
      </c>
      <c r="J1757" t="s">
        <v>158</v>
      </c>
      <c r="K1757">
        <v>700</v>
      </c>
      <c r="L1757">
        <v>1</v>
      </c>
      <c r="M1757">
        <v>3</v>
      </c>
      <c r="N1757">
        <v>1</v>
      </c>
      <c r="O1757">
        <f>fact_bookings[[#This Row],[adults_count]]+fact_bookings[[#This Row],[children_count]]</f>
        <v>4</v>
      </c>
      <c r="P1757">
        <f>fact_bookings[[#This Row],[check_out_date]]-fact_bookings[[#This Row],[check_in_date]]</f>
        <v>2</v>
      </c>
      <c r="Q1757">
        <f>ABS(fact_bookings[[#This Row],[check_in_date]]-fact_bookings[[#This Row],[booking_date]])</f>
        <v>53</v>
      </c>
      <c r="R1757" s="10">
        <v>0</v>
      </c>
      <c r="S1757">
        <f>fact_bookings[[#This Row],[total_room_revenue]]-fact_bookings[[#This Row],[commission_cost]]</f>
        <v>700</v>
      </c>
      <c r="T1757" s="10">
        <f>fact_bookings[[#This Row],[number_of_rooms]]*fact_bookings[[#This Row],[LOS]]</f>
        <v>2</v>
      </c>
    </row>
    <row r="1758" spans="1:20" x14ac:dyDescent="0.2">
      <c r="A1758" t="s">
        <v>3683</v>
      </c>
      <c r="B1758" t="s">
        <v>3684</v>
      </c>
      <c r="C1758" s="1">
        <v>45436</v>
      </c>
      <c r="D1758" s="1">
        <v>45477</v>
      </c>
      <c r="E1758" s="1">
        <v>45490</v>
      </c>
      <c r="F1758" t="s">
        <v>114</v>
      </c>
      <c r="G1758" t="s">
        <v>185</v>
      </c>
      <c r="H1758" t="s">
        <v>179</v>
      </c>
      <c r="I1758" t="s">
        <v>92</v>
      </c>
      <c r="J1758" t="s">
        <v>134</v>
      </c>
      <c r="K1758">
        <v>15600</v>
      </c>
      <c r="L1758">
        <v>1</v>
      </c>
      <c r="M1758">
        <v>3</v>
      </c>
      <c r="N1758">
        <v>1</v>
      </c>
      <c r="O1758">
        <f>fact_bookings[[#This Row],[adults_count]]+fact_bookings[[#This Row],[children_count]]</f>
        <v>4</v>
      </c>
      <c r="P1758">
        <f>fact_bookings[[#This Row],[check_out_date]]-fact_bookings[[#This Row],[check_in_date]]</f>
        <v>13</v>
      </c>
      <c r="Q1758">
        <f>ABS(fact_bookings[[#This Row],[check_in_date]]-fact_bookings[[#This Row],[booking_date]])</f>
        <v>41</v>
      </c>
      <c r="R1758" s="10">
        <v>780</v>
      </c>
      <c r="S1758">
        <f>fact_bookings[[#This Row],[total_room_revenue]]-fact_bookings[[#This Row],[commission_cost]]</f>
        <v>14820</v>
      </c>
      <c r="T1758" s="10">
        <f>fact_bookings[[#This Row],[number_of_rooms]]*fact_bookings[[#This Row],[LOS]]</f>
        <v>13</v>
      </c>
    </row>
    <row r="1759" spans="1:20" x14ac:dyDescent="0.2">
      <c r="A1759" t="s">
        <v>3685</v>
      </c>
      <c r="B1759" t="s">
        <v>3686</v>
      </c>
      <c r="C1759" s="1">
        <v>45497</v>
      </c>
      <c r="D1759" s="1">
        <v>45500</v>
      </c>
      <c r="E1759" s="1">
        <v>45503</v>
      </c>
      <c r="F1759" t="s">
        <v>110</v>
      </c>
      <c r="G1759" t="s">
        <v>190</v>
      </c>
      <c r="H1759" t="s">
        <v>172</v>
      </c>
      <c r="I1759" t="s">
        <v>93</v>
      </c>
      <c r="J1759" t="s">
        <v>158</v>
      </c>
      <c r="K1759">
        <v>3300</v>
      </c>
      <c r="L1759">
        <v>2</v>
      </c>
      <c r="M1759">
        <v>6</v>
      </c>
      <c r="N1759">
        <v>3</v>
      </c>
      <c r="O1759">
        <f>fact_bookings[[#This Row],[adults_count]]+fact_bookings[[#This Row],[children_count]]</f>
        <v>9</v>
      </c>
      <c r="P1759">
        <f>fact_bookings[[#This Row],[check_out_date]]-fact_bookings[[#This Row],[check_in_date]]</f>
        <v>3</v>
      </c>
      <c r="Q1759">
        <f>ABS(fact_bookings[[#This Row],[check_in_date]]-fact_bookings[[#This Row],[booking_date]])</f>
        <v>3</v>
      </c>
      <c r="R1759" s="10">
        <v>0</v>
      </c>
      <c r="S1759">
        <f>fact_bookings[[#This Row],[total_room_revenue]]-fact_bookings[[#This Row],[commission_cost]]</f>
        <v>3300</v>
      </c>
      <c r="T1759" s="10">
        <f>fact_bookings[[#This Row],[number_of_rooms]]*fact_bookings[[#This Row],[LOS]]</f>
        <v>6</v>
      </c>
    </row>
    <row r="1760" spans="1:20" x14ac:dyDescent="0.2">
      <c r="A1760" t="s">
        <v>3687</v>
      </c>
      <c r="B1760" t="s">
        <v>3688</v>
      </c>
      <c r="C1760" s="1">
        <v>45451</v>
      </c>
      <c r="D1760" s="1">
        <v>45514</v>
      </c>
      <c r="E1760" s="1">
        <v>45517</v>
      </c>
      <c r="F1760" t="s">
        <v>112</v>
      </c>
      <c r="G1760" t="s">
        <v>178</v>
      </c>
      <c r="H1760" t="s">
        <v>172</v>
      </c>
      <c r="I1760" t="s">
        <v>90</v>
      </c>
      <c r="J1760" t="s">
        <v>158</v>
      </c>
      <c r="K1760">
        <v>4800</v>
      </c>
      <c r="L1760">
        <v>2</v>
      </c>
      <c r="M1760">
        <v>2</v>
      </c>
      <c r="N1760">
        <v>0</v>
      </c>
      <c r="O1760">
        <f>fact_bookings[[#This Row],[adults_count]]+fact_bookings[[#This Row],[children_count]]</f>
        <v>2</v>
      </c>
      <c r="P1760">
        <f>fact_bookings[[#This Row],[check_out_date]]-fact_bookings[[#This Row],[check_in_date]]</f>
        <v>3</v>
      </c>
      <c r="Q1760">
        <f>ABS(fact_bookings[[#This Row],[check_in_date]]-fact_bookings[[#This Row],[booking_date]])</f>
        <v>63</v>
      </c>
      <c r="R1760" s="10">
        <v>0</v>
      </c>
      <c r="S1760">
        <f>fact_bookings[[#This Row],[total_room_revenue]]-fact_bookings[[#This Row],[commission_cost]]</f>
        <v>4800</v>
      </c>
      <c r="T1760" s="10">
        <f>fact_bookings[[#This Row],[number_of_rooms]]*fact_bookings[[#This Row],[LOS]]</f>
        <v>6</v>
      </c>
    </row>
    <row r="1761" spans="1:20" x14ac:dyDescent="0.2">
      <c r="A1761" t="s">
        <v>3689</v>
      </c>
      <c r="B1761" t="s">
        <v>3690</v>
      </c>
      <c r="C1761" s="1">
        <v>45500</v>
      </c>
      <c r="D1761" s="1">
        <v>45589</v>
      </c>
      <c r="E1761" s="1">
        <v>45590</v>
      </c>
      <c r="F1761" t="s">
        <v>112</v>
      </c>
      <c r="G1761" t="s">
        <v>171</v>
      </c>
      <c r="H1761" t="s">
        <v>203</v>
      </c>
      <c r="I1761" t="s">
        <v>93</v>
      </c>
      <c r="J1761" t="s">
        <v>133</v>
      </c>
      <c r="K1761">
        <v>0</v>
      </c>
      <c r="L1761">
        <v>5</v>
      </c>
      <c r="M1761">
        <v>0</v>
      </c>
      <c r="N1761">
        <v>0</v>
      </c>
      <c r="O1761">
        <f>fact_bookings[[#This Row],[adults_count]]+fact_bookings[[#This Row],[children_count]]</f>
        <v>0</v>
      </c>
      <c r="P1761">
        <f>fact_bookings[[#This Row],[check_out_date]]-fact_bookings[[#This Row],[check_in_date]]</f>
        <v>1</v>
      </c>
      <c r="Q1761">
        <f>ABS(fact_bookings[[#This Row],[check_in_date]]-fact_bookings[[#This Row],[booking_date]])</f>
        <v>89</v>
      </c>
      <c r="R1761" s="10">
        <v>0</v>
      </c>
      <c r="S1761">
        <f>fact_bookings[[#This Row],[total_room_revenue]]-fact_bookings[[#This Row],[commission_cost]]</f>
        <v>0</v>
      </c>
      <c r="T1761" s="10">
        <f>fact_bookings[[#This Row],[number_of_rooms]]*fact_bookings[[#This Row],[LOS]]</f>
        <v>5</v>
      </c>
    </row>
    <row r="1762" spans="1:20" x14ac:dyDescent="0.2">
      <c r="A1762" t="s">
        <v>3691</v>
      </c>
      <c r="B1762" t="s">
        <v>3692</v>
      </c>
      <c r="C1762" s="1">
        <v>45484</v>
      </c>
      <c r="D1762" s="1">
        <v>45487</v>
      </c>
      <c r="E1762" s="1">
        <v>45496</v>
      </c>
      <c r="F1762" t="s">
        <v>113</v>
      </c>
      <c r="G1762" t="s">
        <v>185</v>
      </c>
      <c r="H1762" t="s">
        <v>161</v>
      </c>
      <c r="I1762" t="s">
        <v>90</v>
      </c>
      <c r="J1762" t="s">
        <v>158</v>
      </c>
      <c r="K1762">
        <v>6300</v>
      </c>
      <c r="L1762">
        <v>2</v>
      </c>
      <c r="M1762">
        <v>6</v>
      </c>
      <c r="N1762">
        <v>2</v>
      </c>
      <c r="O1762">
        <f>fact_bookings[[#This Row],[adults_count]]+fact_bookings[[#This Row],[children_count]]</f>
        <v>8</v>
      </c>
      <c r="P1762">
        <f>fact_bookings[[#This Row],[check_out_date]]-fact_bookings[[#This Row],[check_in_date]]</f>
        <v>9</v>
      </c>
      <c r="Q1762">
        <f>ABS(fact_bookings[[#This Row],[check_in_date]]-fact_bookings[[#This Row],[booking_date]])</f>
        <v>3</v>
      </c>
      <c r="R1762" s="10">
        <v>945</v>
      </c>
      <c r="S1762">
        <f>fact_bookings[[#This Row],[total_room_revenue]]-fact_bookings[[#This Row],[commission_cost]]</f>
        <v>5355</v>
      </c>
      <c r="T1762" s="10">
        <f>fact_bookings[[#This Row],[number_of_rooms]]*fact_bookings[[#This Row],[LOS]]</f>
        <v>18</v>
      </c>
    </row>
    <row r="1763" spans="1:20" x14ac:dyDescent="0.2">
      <c r="A1763" t="s">
        <v>3693</v>
      </c>
      <c r="B1763" t="s">
        <v>3694</v>
      </c>
      <c r="C1763" s="1">
        <v>45437</v>
      </c>
      <c r="D1763" s="1">
        <v>45524</v>
      </c>
      <c r="E1763" s="1">
        <v>45536</v>
      </c>
      <c r="F1763" t="s">
        <v>113</v>
      </c>
      <c r="G1763" t="s">
        <v>185</v>
      </c>
      <c r="H1763" t="s">
        <v>228</v>
      </c>
      <c r="I1763" t="s">
        <v>90</v>
      </c>
      <c r="J1763" t="s">
        <v>134</v>
      </c>
      <c r="K1763">
        <v>4200</v>
      </c>
      <c r="L1763">
        <v>1</v>
      </c>
      <c r="M1763">
        <v>3</v>
      </c>
      <c r="N1763">
        <v>1</v>
      </c>
      <c r="O1763">
        <f>fact_bookings[[#This Row],[adults_count]]+fact_bookings[[#This Row],[children_count]]</f>
        <v>4</v>
      </c>
      <c r="P1763">
        <f>fact_bookings[[#This Row],[check_out_date]]-fact_bookings[[#This Row],[check_in_date]]</f>
        <v>12</v>
      </c>
      <c r="Q1763">
        <f>ABS(fact_bookings[[#This Row],[check_in_date]]-fact_bookings[[#This Row],[booking_date]])</f>
        <v>87</v>
      </c>
      <c r="R1763" s="10">
        <v>420</v>
      </c>
      <c r="S1763">
        <f>fact_bookings[[#This Row],[total_room_revenue]]-fact_bookings[[#This Row],[commission_cost]]</f>
        <v>3780</v>
      </c>
      <c r="T1763" s="10">
        <f>fact_bookings[[#This Row],[number_of_rooms]]*fact_bookings[[#This Row],[LOS]]</f>
        <v>12</v>
      </c>
    </row>
    <row r="1764" spans="1:20" x14ac:dyDescent="0.2">
      <c r="A1764" t="s">
        <v>3695</v>
      </c>
      <c r="B1764" t="s">
        <v>3696</v>
      </c>
      <c r="C1764" s="1">
        <v>45482</v>
      </c>
      <c r="D1764" s="1">
        <v>45552</v>
      </c>
      <c r="E1764" s="1">
        <v>45561</v>
      </c>
      <c r="F1764" t="s">
        <v>113</v>
      </c>
      <c r="G1764" t="s">
        <v>190</v>
      </c>
      <c r="H1764" t="s">
        <v>179</v>
      </c>
      <c r="I1764" t="s">
        <v>93</v>
      </c>
      <c r="J1764" t="s">
        <v>158</v>
      </c>
      <c r="K1764">
        <v>3150</v>
      </c>
      <c r="L1764">
        <v>1</v>
      </c>
      <c r="M1764">
        <v>1</v>
      </c>
      <c r="N1764">
        <v>2</v>
      </c>
      <c r="O1764">
        <f>fact_bookings[[#This Row],[adults_count]]+fact_bookings[[#This Row],[children_count]]</f>
        <v>3</v>
      </c>
      <c r="P1764">
        <f>fact_bookings[[#This Row],[check_out_date]]-fact_bookings[[#This Row],[check_in_date]]</f>
        <v>9</v>
      </c>
      <c r="Q1764">
        <f>ABS(fact_bookings[[#This Row],[check_in_date]]-fact_bookings[[#This Row],[booking_date]])</f>
        <v>70</v>
      </c>
      <c r="R1764" s="10">
        <v>157.5</v>
      </c>
      <c r="S1764">
        <f>fact_bookings[[#This Row],[total_room_revenue]]-fact_bookings[[#This Row],[commission_cost]]</f>
        <v>2992.5</v>
      </c>
      <c r="T1764" s="10">
        <f>fact_bookings[[#This Row],[number_of_rooms]]*fact_bookings[[#This Row],[LOS]]</f>
        <v>9</v>
      </c>
    </row>
    <row r="1765" spans="1:20" x14ac:dyDescent="0.2">
      <c r="A1765" t="s">
        <v>3697</v>
      </c>
      <c r="B1765" t="s">
        <v>3698</v>
      </c>
      <c r="C1765" s="1">
        <v>45438</v>
      </c>
      <c r="D1765" s="1">
        <v>45476</v>
      </c>
      <c r="E1765" s="1">
        <v>45481</v>
      </c>
      <c r="F1765" t="s">
        <v>113</v>
      </c>
      <c r="G1765" t="s">
        <v>178</v>
      </c>
      <c r="H1765" t="s">
        <v>203</v>
      </c>
      <c r="I1765" t="s">
        <v>91</v>
      </c>
      <c r="J1765" t="s">
        <v>158</v>
      </c>
      <c r="K1765">
        <v>3500</v>
      </c>
      <c r="L1765">
        <v>2</v>
      </c>
      <c r="M1765">
        <v>4</v>
      </c>
      <c r="N1765">
        <v>2</v>
      </c>
      <c r="O1765">
        <f>fact_bookings[[#This Row],[adults_count]]+fact_bookings[[#This Row],[children_count]]</f>
        <v>6</v>
      </c>
      <c r="P1765">
        <f>fact_bookings[[#This Row],[check_out_date]]-fact_bookings[[#This Row],[check_in_date]]</f>
        <v>5</v>
      </c>
      <c r="Q1765">
        <f>ABS(fact_bookings[[#This Row],[check_in_date]]-fact_bookings[[#This Row],[booking_date]])</f>
        <v>38</v>
      </c>
      <c r="R1765" s="10">
        <v>595</v>
      </c>
      <c r="S1765">
        <f>fact_bookings[[#This Row],[total_room_revenue]]-fact_bookings[[#This Row],[commission_cost]]</f>
        <v>2905</v>
      </c>
      <c r="T1765" s="10">
        <f>fact_bookings[[#This Row],[number_of_rooms]]*fact_bookings[[#This Row],[LOS]]</f>
        <v>10</v>
      </c>
    </row>
    <row r="1766" spans="1:20" x14ac:dyDescent="0.2">
      <c r="A1766" t="s">
        <v>3699</v>
      </c>
      <c r="B1766" t="s">
        <v>3700</v>
      </c>
      <c r="C1766" s="1">
        <v>45500</v>
      </c>
      <c r="D1766" s="1">
        <v>45542</v>
      </c>
      <c r="E1766" s="1">
        <v>45550</v>
      </c>
      <c r="F1766" t="s">
        <v>113</v>
      </c>
      <c r="G1766" t="s">
        <v>185</v>
      </c>
      <c r="H1766" t="s">
        <v>228</v>
      </c>
      <c r="I1766" t="s">
        <v>89</v>
      </c>
      <c r="J1766" t="s">
        <v>158</v>
      </c>
      <c r="K1766">
        <v>5600</v>
      </c>
      <c r="L1766">
        <v>2</v>
      </c>
      <c r="M1766">
        <v>2</v>
      </c>
      <c r="N1766">
        <v>2</v>
      </c>
      <c r="O1766">
        <f>fact_bookings[[#This Row],[adults_count]]+fact_bookings[[#This Row],[children_count]]</f>
        <v>4</v>
      </c>
      <c r="P1766">
        <f>fact_bookings[[#This Row],[check_out_date]]-fact_bookings[[#This Row],[check_in_date]]</f>
        <v>8</v>
      </c>
      <c r="Q1766">
        <f>ABS(fact_bookings[[#This Row],[check_in_date]]-fact_bookings[[#This Row],[booking_date]])</f>
        <v>42</v>
      </c>
      <c r="R1766" s="10">
        <v>560</v>
      </c>
      <c r="S1766">
        <f>fact_bookings[[#This Row],[total_room_revenue]]-fact_bookings[[#This Row],[commission_cost]]</f>
        <v>5040</v>
      </c>
      <c r="T1766" s="10">
        <f>fact_bookings[[#This Row],[number_of_rooms]]*fact_bookings[[#This Row],[LOS]]</f>
        <v>16</v>
      </c>
    </row>
    <row r="1767" spans="1:20" x14ac:dyDescent="0.2">
      <c r="A1767" t="s">
        <v>3701</v>
      </c>
      <c r="B1767" t="s">
        <v>3702</v>
      </c>
      <c r="C1767" s="1">
        <v>45487</v>
      </c>
      <c r="D1767" s="1">
        <v>45577</v>
      </c>
      <c r="E1767" s="1">
        <v>45588</v>
      </c>
      <c r="F1767" t="s">
        <v>114</v>
      </c>
      <c r="G1767" t="s">
        <v>190</v>
      </c>
      <c r="H1767" t="s">
        <v>172</v>
      </c>
      <c r="I1767" t="s">
        <v>90</v>
      </c>
      <c r="J1767" t="s">
        <v>158</v>
      </c>
      <c r="K1767">
        <v>26400</v>
      </c>
      <c r="L1767">
        <v>2</v>
      </c>
      <c r="M1767">
        <v>4</v>
      </c>
      <c r="N1767">
        <v>3</v>
      </c>
      <c r="O1767">
        <f>fact_bookings[[#This Row],[adults_count]]+fact_bookings[[#This Row],[children_count]]</f>
        <v>7</v>
      </c>
      <c r="P1767">
        <f>fact_bookings[[#This Row],[check_out_date]]-fact_bookings[[#This Row],[check_in_date]]</f>
        <v>11</v>
      </c>
      <c r="Q1767">
        <f>ABS(fact_bookings[[#This Row],[check_in_date]]-fact_bookings[[#This Row],[booking_date]])</f>
        <v>90</v>
      </c>
      <c r="R1767" s="10">
        <v>0</v>
      </c>
      <c r="S1767">
        <f>fact_bookings[[#This Row],[total_room_revenue]]-fact_bookings[[#This Row],[commission_cost]]</f>
        <v>26400</v>
      </c>
      <c r="T1767" s="10">
        <f>fact_bookings[[#This Row],[number_of_rooms]]*fact_bookings[[#This Row],[LOS]]</f>
        <v>22</v>
      </c>
    </row>
    <row r="1768" spans="1:20" x14ac:dyDescent="0.2">
      <c r="A1768" t="s">
        <v>3703</v>
      </c>
      <c r="B1768" t="s">
        <v>3704</v>
      </c>
      <c r="C1768" s="1">
        <v>45482</v>
      </c>
      <c r="D1768" s="1">
        <v>45523</v>
      </c>
      <c r="E1768" s="1">
        <v>45533</v>
      </c>
      <c r="F1768" t="s">
        <v>111</v>
      </c>
      <c r="G1768" t="s">
        <v>156</v>
      </c>
      <c r="H1768" t="s">
        <v>228</v>
      </c>
      <c r="I1768" t="s">
        <v>89</v>
      </c>
      <c r="J1768" t="s">
        <v>133</v>
      </c>
      <c r="K1768">
        <v>0</v>
      </c>
      <c r="L1768">
        <v>7</v>
      </c>
      <c r="M1768">
        <v>0</v>
      </c>
      <c r="N1768">
        <v>0</v>
      </c>
      <c r="O1768">
        <f>fact_bookings[[#This Row],[adults_count]]+fact_bookings[[#This Row],[children_count]]</f>
        <v>0</v>
      </c>
      <c r="P1768">
        <f>fact_bookings[[#This Row],[check_out_date]]-fact_bookings[[#This Row],[check_in_date]]</f>
        <v>10</v>
      </c>
      <c r="Q1768">
        <f>ABS(fact_bookings[[#This Row],[check_in_date]]-fact_bookings[[#This Row],[booking_date]])</f>
        <v>41</v>
      </c>
      <c r="R1768" s="10">
        <v>0</v>
      </c>
      <c r="S1768">
        <f>fact_bookings[[#This Row],[total_room_revenue]]-fact_bookings[[#This Row],[commission_cost]]</f>
        <v>0</v>
      </c>
      <c r="T1768" s="10">
        <f>fact_bookings[[#This Row],[number_of_rooms]]*fact_bookings[[#This Row],[LOS]]</f>
        <v>70</v>
      </c>
    </row>
    <row r="1769" spans="1:20" x14ac:dyDescent="0.2">
      <c r="A1769" t="s">
        <v>3705</v>
      </c>
      <c r="B1769" t="s">
        <v>3706</v>
      </c>
      <c r="C1769" s="1">
        <v>45451</v>
      </c>
      <c r="D1769" s="1">
        <v>45533</v>
      </c>
      <c r="E1769" s="1">
        <v>45538</v>
      </c>
      <c r="F1769" t="s">
        <v>113</v>
      </c>
      <c r="G1769" t="s">
        <v>190</v>
      </c>
      <c r="H1769" t="s">
        <v>165</v>
      </c>
      <c r="I1769" t="s">
        <v>90</v>
      </c>
      <c r="J1769" t="s">
        <v>173</v>
      </c>
      <c r="K1769">
        <v>3500</v>
      </c>
      <c r="L1769">
        <v>2</v>
      </c>
      <c r="M1769">
        <v>4</v>
      </c>
      <c r="N1769">
        <v>3</v>
      </c>
      <c r="O1769">
        <f>fact_bookings[[#This Row],[adults_count]]+fact_bookings[[#This Row],[children_count]]</f>
        <v>7</v>
      </c>
      <c r="P1769">
        <f>fact_bookings[[#This Row],[check_out_date]]-fact_bookings[[#This Row],[check_in_date]]</f>
        <v>5</v>
      </c>
      <c r="Q1769">
        <f>ABS(fact_bookings[[#This Row],[check_in_date]]-fact_bookings[[#This Row],[booking_date]])</f>
        <v>82</v>
      </c>
      <c r="R1769" s="10">
        <v>700</v>
      </c>
      <c r="S1769">
        <f>fact_bookings[[#This Row],[total_room_revenue]]-fact_bookings[[#This Row],[commission_cost]]</f>
        <v>2800</v>
      </c>
      <c r="T1769" s="10">
        <f>fact_bookings[[#This Row],[number_of_rooms]]*fact_bookings[[#This Row],[LOS]]</f>
        <v>10</v>
      </c>
    </row>
    <row r="1770" spans="1:20" x14ac:dyDescent="0.2">
      <c r="A1770" t="s">
        <v>3707</v>
      </c>
      <c r="B1770" t="s">
        <v>3708</v>
      </c>
      <c r="C1770" s="1">
        <v>45431</v>
      </c>
      <c r="D1770" s="1">
        <v>45437</v>
      </c>
      <c r="E1770" s="1">
        <v>45450</v>
      </c>
      <c r="F1770" t="s">
        <v>113</v>
      </c>
      <c r="G1770" t="s">
        <v>168</v>
      </c>
      <c r="H1770" t="s">
        <v>161</v>
      </c>
      <c r="I1770" t="s">
        <v>92</v>
      </c>
      <c r="J1770" t="s">
        <v>158</v>
      </c>
      <c r="K1770">
        <v>9100</v>
      </c>
      <c r="L1770">
        <v>2</v>
      </c>
      <c r="M1770">
        <v>2</v>
      </c>
      <c r="N1770">
        <v>1</v>
      </c>
      <c r="O1770">
        <f>fact_bookings[[#This Row],[adults_count]]+fact_bookings[[#This Row],[children_count]]</f>
        <v>3</v>
      </c>
      <c r="P1770">
        <f>fact_bookings[[#This Row],[check_out_date]]-fact_bookings[[#This Row],[check_in_date]]</f>
        <v>13</v>
      </c>
      <c r="Q1770">
        <f>ABS(fact_bookings[[#This Row],[check_in_date]]-fact_bookings[[#This Row],[booking_date]])</f>
        <v>6</v>
      </c>
      <c r="R1770" s="10">
        <v>1365</v>
      </c>
      <c r="S1770">
        <f>fact_bookings[[#This Row],[total_room_revenue]]-fact_bookings[[#This Row],[commission_cost]]</f>
        <v>7735</v>
      </c>
      <c r="T1770" s="10">
        <f>fact_bookings[[#This Row],[number_of_rooms]]*fact_bookings[[#This Row],[LOS]]</f>
        <v>26</v>
      </c>
    </row>
    <row r="1771" spans="1:20" x14ac:dyDescent="0.2">
      <c r="A1771" t="s">
        <v>3709</v>
      </c>
      <c r="B1771" t="s">
        <v>3710</v>
      </c>
      <c r="C1771" s="1">
        <v>45461</v>
      </c>
      <c r="D1771" s="1">
        <v>45504</v>
      </c>
      <c r="E1771" s="1">
        <v>45505</v>
      </c>
      <c r="F1771" t="s">
        <v>110</v>
      </c>
      <c r="G1771" t="s">
        <v>156</v>
      </c>
      <c r="H1771" t="s">
        <v>161</v>
      </c>
      <c r="I1771" t="s">
        <v>89</v>
      </c>
      <c r="J1771" t="s">
        <v>158</v>
      </c>
      <c r="K1771">
        <v>1100</v>
      </c>
      <c r="L1771">
        <v>2</v>
      </c>
      <c r="M1771">
        <v>6</v>
      </c>
      <c r="N1771">
        <v>1</v>
      </c>
      <c r="O1771">
        <f>fact_bookings[[#This Row],[adults_count]]+fact_bookings[[#This Row],[children_count]]</f>
        <v>7</v>
      </c>
      <c r="P1771">
        <f>fact_bookings[[#This Row],[check_out_date]]-fact_bookings[[#This Row],[check_in_date]]</f>
        <v>1</v>
      </c>
      <c r="Q1771">
        <f>ABS(fact_bookings[[#This Row],[check_in_date]]-fact_bookings[[#This Row],[booking_date]])</f>
        <v>43</v>
      </c>
      <c r="R1771" s="10">
        <v>165</v>
      </c>
      <c r="S1771">
        <f>fact_bookings[[#This Row],[total_room_revenue]]-fact_bookings[[#This Row],[commission_cost]]</f>
        <v>935</v>
      </c>
      <c r="T1771" s="10">
        <f>fact_bookings[[#This Row],[number_of_rooms]]*fact_bookings[[#This Row],[LOS]]</f>
        <v>2</v>
      </c>
    </row>
    <row r="1772" spans="1:20" x14ac:dyDescent="0.2">
      <c r="A1772" t="s">
        <v>3711</v>
      </c>
      <c r="B1772" t="s">
        <v>3712</v>
      </c>
      <c r="C1772" s="1">
        <v>45487</v>
      </c>
      <c r="D1772" s="1">
        <v>45551</v>
      </c>
      <c r="E1772" s="1">
        <v>45555</v>
      </c>
      <c r="F1772" t="s">
        <v>113</v>
      </c>
      <c r="G1772" t="s">
        <v>190</v>
      </c>
      <c r="H1772" t="s">
        <v>172</v>
      </c>
      <c r="I1772" t="s">
        <v>93</v>
      </c>
      <c r="J1772" t="s">
        <v>158</v>
      </c>
      <c r="K1772">
        <v>2800</v>
      </c>
      <c r="L1772">
        <v>2</v>
      </c>
      <c r="M1772">
        <v>2</v>
      </c>
      <c r="N1772">
        <v>1</v>
      </c>
      <c r="O1772">
        <f>fact_bookings[[#This Row],[adults_count]]+fact_bookings[[#This Row],[children_count]]</f>
        <v>3</v>
      </c>
      <c r="P1772">
        <f>fact_bookings[[#This Row],[check_out_date]]-fact_bookings[[#This Row],[check_in_date]]</f>
        <v>4</v>
      </c>
      <c r="Q1772">
        <f>ABS(fact_bookings[[#This Row],[check_in_date]]-fact_bookings[[#This Row],[booking_date]])</f>
        <v>64</v>
      </c>
      <c r="R1772" s="10">
        <v>0</v>
      </c>
      <c r="S1772">
        <f>fact_bookings[[#This Row],[total_room_revenue]]-fact_bookings[[#This Row],[commission_cost]]</f>
        <v>2800</v>
      </c>
      <c r="T1772" s="10">
        <f>fact_bookings[[#This Row],[number_of_rooms]]*fact_bookings[[#This Row],[LOS]]</f>
        <v>8</v>
      </c>
    </row>
    <row r="1773" spans="1:20" x14ac:dyDescent="0.2">
      <c r="A1773" t="s">
        <v>3713</v>
      </c>
      <c r="B1773" t="s">
        <v>3714</v>
      </c>
      <c r="C1773" s="1">
        <v>45439</v>
      </c>
      <c r="D1773" s="1">
        <v>45502</v>
      </c>
      <c r="E1773" s="1">
        <v>45512</v>
      </c>
      <c r="F1773" t="s">
        <v>113</v>
      </c>
      <c r="G1773" t="s">
        <v>185</v>
      </c>
      <c r="H1773" t="s">
        <v>228</v>
      </c>
      <c r="I1773" t="s">
        <v>93</v>
      </c>
      <c r="J1773" t="s">
        <v>158</v>
      </c>
      <c r="K1773">
        <v>7000</v>
      </c>
      <c r="L1773">
        <v>2</v>
      </c>
      <c r="M1773">
        <v>4</v>
      </c>
      <c r="N1773">
        <v>2</v>
      </c>
      <c r="O1773">
        <f>fact_bookings[[#This Row],[adults_count]]+fact_bookings[[#This Row],[children_count]]</f>
        <v>6</v>
      </c>
      <c r="P1773">
        <f>fact_bookings[[#This Row],[check_out_date]]-fact_bookings[[#This Row],[check_in_date]]</f>
        <v>10</v>
      </c>
      <c r="Q1773">
        <f>ABS(fact_bookings[[#This Row],[check_in_date]]-fact_bookings[[#This Row],[booking_date]])</f>
        <v>63</v>
      </c>
      <c r="R1773" s="10">
        <v>700</v>
      </c>
      <c r="S1773">
        <f>fact_bookings[[#This Row],[total_room_revenue]]-fact_bookings[[#This Row],[commission_cost]]</f>
        <v>6300</v>
      </c>
      <c r="T1773" s="10">
        <f>fact_bookings[[#This Row],[number_of_rooms]]*fact_bookings[[#This Row],[LOS]]</f>
        <v>20</v>
      </c>
    </row>
    <row r="1774" spans="1:20" x14ac:dyDescent="0.2">
      <c r="A1774" t="s">
        <v>3715</v>
      </c>
      <c r="B1774" t="s">
        <v>3716</v>
      </c>
      <c r="C1774" s="1">
        <v>45491</v>
      </c>
      <c r="D1774" s="1">
        <v>45556</v>
      </c>
      <c r="E1774" s="1">
        <v>45565</v>
      </c>
      <c r="F1774" t="s">
        <v>113</v>
      </c>
      <c r="G1774" t="s">
        <v>185</v>
      </c>
      <c r="H1774" t="s">
        <v>165</v>
      </c>
      <c r="I1774" t="s">
        <v>91</v>
      </c>
      <c r="J1774" t="s">
        <v>158</v>
      </c>
      <c r="K1774">
        <v>6300</v>
      </c>
      <c r="L1774">
        <v>2</v>
      </c>
      <c r="M1774">
        <v>4</v>
      </c>
      <c r="N1774">
        <v>0</v>
      </c>
      <c r="O1774">
        <f>fact_bookings[[#This Row],[adults_count]]+fact_bookings[[#This Row],[children_count]]</f>
        <v>4</v>
      </c>
      <c r="P1774">
        <f>fact_bookings[[#This Row],[check_out_date]]-fact_bookings[[#This Row],[check_in_date]]</f>
        <v>9</v>
      </c>
      <c r="Q1774">
        <f>ABS(fact_bookings[[#This Row],[check_in_date]]-fact_bookings[[#This Row],[booking_date]])</f>
        <v>65</v>
      </c>
      <c r="R1774" s="10">
        <v>1260</v>
      </c>
      <c r="S1774">
        <f>fact_bookings[[#This Row],[total_room_revenue]]-fact_bookings[[#This Row],[commission_cost]]</f>
        <v>5040</v>
      </c>
      <c r="T1774" s="10">
        <f>fact_bookings[[#This Row],[number_of_rooms]]*fact_bookings[[#This Row],[LOS]]</f>
        <v>18</v>
      </c>
    </row>
    <row r="1775" spans="1:20" x14ac:dyDescent="0.2">
      <c r="A1775" t="s">
        <v>3717</v>
      </c>
      <c r="B1775" t="s">
        <v>3718</v>
      </c>
      <c r="C1775" s="1">
        <v>45479</v>
      </c>
      <c r="D1775" s="1">
        <v>45537</v>
      </c>
      <c r="E1775" s="1">
        <v>45538</v>
      </c>
      <c r="F1775" t="s">
        <v>113</v>
      </c>
      <c r="G1775" t="s">
        <v>178</v>
      </c>
      <c r="H1775" t="s">
        <v>203</v>
      </c>
      <c r="I1775" t="s">
        <v>89</v>
      </c>
      <c r="J1775" t="s">
        <v>173</v>
      </c>
      <c r="K1775">
        <v>700</v>
      </c>
      <c r="L1775">
        <v>2</v>
      </c>
      <c r="M1775">
        <v>6</v>
      </c>
      <c r="N1775">
        <v>2</v>
      </c>
      <c r="O1775">
        <f>fact_bookings[[#This Row],[adults_count]]+fact_bookings[[#This Row],[children_count]]</f>
        <v>8</v>
      </c>
      <c r="P1775">
        <f>fact_bookings[[#This Row],[check_out_date]]-fact_bookings[[#This Row],[check_in_date]]</f>
        <v>1</v>
      </c>
      <c r="Q1775">
        <f>ABS(fact_bookings[[#This Row],[check_in_date]]-fact_bookings[[#This Row],[booking_date]])</f>
        <v>58</v>
      </c>
      <c r="R1775" s="10">
        <v>119</v>
      </c>
      <c r="S1775">
        <f>fact_bookings[[#This Row],[total_room_revenue]]-fact_bookings[[#This Row],[commission_cost]]</f>
        <v>581</v>
      </c>
      <c r="T1775" s="10">
        <f>fact_bookings[[#This Row],[number_of_rooms]]*fact_bookings[[#This Row],[LOS]]</f>
        <v>2</v>
      </c>
    </row>
    <row r="1776" spans="1:20" x14ac:dyDescent="0.2">
      <c r="A1776" t="s">
        <v>3719</v>
      </c>
      <c r="B1776" t="s">
        <v>3720</v>
      </c>
      <c r="C1776" s="1">
        <v>45481</v>
      </c>
      <c r="D1776" s="1">
        <v>45503</v>
      </c>
      <c r="E1776" s="1">
        <v>45506</v>
      </c>
      <c r="F1776" t="s">
        <v>113</v>
      </c>
      <c r="G1776" t="s">
        <v>171</v>
      </c>
      <c r="H1776" t="s">
        <v>203</v>
      </c>
      <c r="I1776" t="s">
        <v>93</v>
      </c>
      <c r="J1776" t="s">
        <v>158</v>
      </c>
      <c r="K1776">
        <v>2100</v>
      </c>
      <c r="L1776">
        <v>2</v>
      </c>
      <c r="M1776">
        <v>4</v>
      </c>
      <c r="N1776">
        <v>0</v>
      </c>
      <c r="O1776">
        <f>fact_bookings[[#This Row],[adults_count]]+fact_bookings[[#This Row],[children_count]]</f>
        <v>4</v>
      </c>
      <c r="P1776">
        <f>fact_bookings[[#This Row],[check_out_date]]-fact_bookings[[#This Row],[check_in_date]]</f>
        <v>3</v>
      </c>
      <c r="Q1776">
        <f>ABS(fact_bookings[[#This Row],[check_in_date]]-fact_bookings[[#This Row],[booking_date]])</f>
        <v>22</v>
      </c>
      <c r="R1776" s="10">
        <v>357</v>
      </c>
      <c r="S1776">
        <f>fact_bookings[[#This Row],[total_room_revenue]]-fact_bookings[[#This Row],[commission_cost]]</f>
        <v>1743</v>
      </c>
      <c r="T1776" s="10">
        <f>fact_bookings[[#This Row],[number_of_rooms]]*fact_bookings[[#This Row],[LOS]]</f>
        <v>6</v>
      </c>
    </row>
    <row r="1777" spans="1:20" x14ac:dyDescent="0.2">
      <c r="A1777" t="s">
        <v>3721</v>
      </c>
      <c r="B1777" t="s">
        <v>3722</v>
      </c>
      <c r="C1777" s="1">
        <v>45421</v>
      </c>
      <c r="D1777" s="1">
        <v>45457</v>
      </c>
      <c r="E1777" s="1">
        <v>45461</v>
      </c>
      <c r="F1777" t="s">
        <v>110</v>
      </c>
      <c r="G1777" t="s">
        <v>164</v>
      </c>
      <c r="H1777" t="s">
        <v>172</v>
      </c>
      <c r="I1777" t="s">
        <v>89</v>
      </c>
      <c r="J1777" t="s">
        <v>158</v>
      </c>
      <c r="K1777">
        <v>2200</v>
      </c>
      <c r="L1777">
        <v>1</v>
      </c>
      <c r="M1777">
        <v>2</v>
      </c>
      <c r="N1777">
        <v>2</v>
      </c>
      <c r="O1777">
        <f>fact_bookings[[#This Row],[adults_count]]+fact_bookings[[#This Row],[children_count]]</f>
        <v>4</v>
      </c>
      <c r="P1777">
        <f>fact_bookings[[#This Row],[check_out_date]]-fact_bookings[[#This Row],[check_in_date]]</f>
        <v>4</v>
      </c>
      <c r="Q1777">
        <f>ABS(fact_bookings[[#This Row],[check_in_date]]-fact_bookings[[#This Row],[booking_date]])</f>
        <v>36</v>
      </c>
      <c r="R1777" s="10">
        <v>0</v>
      </c>
      <c r="S1777">
        <f>fact_bookings[[#This Row],[total_room_revenue]]-fact_bookings[[#This Row],[commission_cost]]</f>
        <v>2200</v>
      </c>
      <c r="T1777" s="10">
        <f>fact_bookings[[#This Row],[number_of_rooms]]*fact_bookings[[#This Row],[LOS]]</f>
        <v>4</v>
      </c>
    </row>
    <row r="1778" spans="1:20" x14ac:dyDescent="0.2">
      <c r="A1778" t="s">
        <v>3723</v>
      </c>
      <c r="B1778" t="s">
        <v>3724</v>
      </c>
      <c r="C1778" s="1">
        <v>45466</v>
      </c>
      <c r="D1778" s="1">
        <v>45545</v>
      </c>
      <c r="E1778" s="1">
        <v>45559</v>
      </c>
      <c r="F1778" t="s">
        <v>113</v>
      </c>
      <c r="G1778" t="s">
        <v>156</v>
      </c>
      <c r="H1778" t="s">
        <v>182</v>
      </c>
      <c r="I1778" t="s">
        <v>91</v>
      </c>
      <c r="J1778" t="s">
        <v>158</v>
      </c>
      <c r="K1778">
        <v>4900</v>
      </c>
      <c r="L1778">
        <v>1</v>
      </c>
      <c r="M1778">
        <v>2</v>
      </c>
      <c r="N1778">
        <v>1</v>
      </c>
      <c r="O1778">
        <f>fact_bookings[[#This Row],[adults_count]]+fact_bookings[[#This Row],[children_count]]</f>
        <v>3</v>
      </c>
      <c r="P1778">
        <f>fact_bookings[[#This Row],[check_out_date]]-fact_bookings[[#This Row],[check_in_date]]</f>
        <v>14</v>
      </c>
      <c r="Q1778">
        <f>ABS(fact_bookings[[#This Row],[check_in_date]]-fact_bookings[[#This Row],[booking_date]])</f>
        <v>79</v>
      </c>
      <c r="R1778" s="10">
        <v>0</v>
      </c>
      <c r="S1778">
        <f>fact_bookings[[#This Row],[total_room_revenue]]-fact_bookings[[#This Row],[commission_cost]]</f>
        <v>4900</v>
      </c>
      <c r="T1778" s="10">
        <f>fact_bookings[[#This Row],[number_of_rooms]]*fact_bookings[[#This Row],[LOS]]</f>
        <v>14</v>
      </c>
    </row>
    <row r="1779" spans="1:20" x14ac:dyDescent="0.2">
      <c r="A1779" t="s">
        <v>3725</v>
      </c>
      <c r="B1779" t="s">
        <v>3726</v>
      </c>
      <c r="C1779" s="1">
        <v>45493</v>
      </c>
      <c r="D1779" s="1">
        <v>45526</v>
      </c>
      <c r="E1779" s="1">
        <v>45536</v>
      </c>
      <c r="F1779" t="s">
        <v>113</v>
      </c>
      <c r="G1779" t="s">
        <v>185</v>
      </c>
      <c r="H1779" t="s">
        <v>182</v>
      </c>
      <c r="I1779" t="s">
        <v>89</v>
      </c>
      <c r="J1779" t="s">
        <v>158</v>
      </c>
      <c r="K1779">
        <v>7000</v>
      </c>
      <c r="L1779">
        <v>2</v>
      </c>
      <c r="M1779">
        <v>4</v>
      </c>
      <c r="N1779">
        <v>2</v>
      </c>
      <c r="O1779">
        <f>fact_bookings[[#This Row],[adults_count]]+fact_bookings[[#This Row],[children_count]]</f>
        <v>6</v>
      </c>
      <c r="P1779">
        <f>fact_bookings[[#This Row],[check_out_date]]-fact_bookings[[#This Row],[check_in_date]]</f>
        <v>10</v>
      </c>
      <c r="Q1779">
        <f>ABS(fact_bookings[[#This Row],[check_in_date]]-fact_bookings[[#This Row],[booking_date]])</f>
        <v>33</v>
      </c>
      <c r="R1779" s="10">
        <v>0</v>
      </c>
      <c r="S1779">
        <f>fact_bookings[[#This Row],[total_room_revenue]]-fact_bookings[[#This Row],[commission_cost]]</f>
        <v>7000</v>
      </c>
      <c r="T1779" s="10">
        <f>fact_bookings[[#This Row],[number_of_rooms]]*fact_bookings[[#This Row],[LOS]]</f>
        <v>20</v>
      </c>
    </row>
    <row r="1780" spans="1:20" x14ac:dyDescent="0.2">
      <c r="A1780" t="s">
        <v>3727</v>
      </c>
      <c r="B1780" t="s">
        <v>3728</v>
      </c>
      <c r="C1780" s="1">
        <v>45483</v>
      </c>
      <c r="D1780" s="1">
        <v>45529</v>
      </c>
      <c r="E1780" s="1">
        <v>45543</v>
      </c>
      <c r="F1780" t="s">
        <v>113</v>
      </c>
      <c r="G1780" t="s">
        <v>185</v>
      </c>
      <c r="H1780" t="s">
        <v>161</v>
      </c>
      <c r="I1780" t="s">
        <v>92</v>
      </c>
      <c r="J1780" t="s">
        <v>158</v>
      </c>
      <c r="K1780">
        <v>4900</v>
      </c>
      <c r="L1780">
        <v>1</v>
      </c>
      <c r="M1780">
        <v>1</v>
      </c>
      <c r="N1780">
        <v>1</v>
      </c>
      <c r="O1780">
        <f>fact_bookings[[#This Row],[adults_count]]+fact_bookings[[#This Row],[children_count]]</f>
        <v>2</v>
      </c>
      <c r="P1780">
        <f>fact_bookings[[#This Row],[check_out_date]]-fact_bookings[[#This Row],[check_in_date]]</f>
        <v>14</v>
      </c>
      <c r="Q1780">
        <f>ABS(fact_bookings[[#This Row],[check_in_date]]-fact_bookings[[#This Row],[booking_date]])</f>
        <v>46</v>
      </c>
      <c r="R1780" s="10">
        <v>735</v>
      </c>
      <c r="S1780">
        <f>fact_bookings[[#This Row],[total_room_revenue]]-fact_bookings[[#This Row],[commission_cost]]</f>
        <v>4165</v>
      </c>
      <c r="T1780" s="10">
        <f>fact_bookings[[#This Row],[number_of_rooms]]*fact_bookings[[#This Row],[LOS]]</f>
        <v>14</v>
      </c>
    </row>
    <row r="1781" spans="1:20" x14ac:dyDescent="0.2">
      <c r="A1781" t="s">
        <v>3729</v>
      </c>
      <c r="B1781" t="s">
        <v>3730</v>
      </c>
      <c r="C1781" s="1">
        <v>45436</v>
      </c>
      <c r="D1781" s="1">
        <v>45523</v>
      </c>
      <c r="E1781" s="1">
        <v>45529</v>
      </c>
      <c r="F1781" t="s">
        <v>113</v>
      </c>
      <c r="G1781" t="s">
        <v>190</v>
      </c>
      <c r="H1781" t="s">
        <v>182</v>
      </c>
      <c r="I1781" t="s">
        <v>89</v>
      </c>
      <c r="J1781" t="s">
        <v>158</v>
      </c>
      <c r="K1781">
        <v>2100</v>
      </c>
      <c r="L1781">
        <v>1</v>
      </c>
      <c r="M1781">
        <v>3</v>
      </c>
      <c r="N1781">
        <v>2</v>
      </c>
      <c r="O1781">
        <f>fact_bookings[[#This Row],[adults_count]]+fact_bookings[[#This Row],[children_count]]</f>
        <v>5</v>
      </c>
      <c r="P1781">
        <f>fact_bookings[[#This Row],[check_out_date]]-fact_bookings[[#This Row],[check_in_date]]</f>
        <v>6</v>
      </c>
      <c r="Q1781">
        <f>ABS(fact_bookings[[#This Row],[check_in_date]]-fact_bookings[[#This Row],[booking_date]])</f>
        <v>87</v>
      </c>
      <c r="R1781" s="10">
        <v>0</v>
      </c>
      <c r="S1781">
        <f>fact_bookings[[#This Row],[total_room_revenue]]-fact_bookings[[#This Row],[commission_cost]]</f>
        <v>2100</v>
      </c>
      <c r="T1781" s="10">
        <f>fact_bookings[[#This Row],[number_of_rooms]]*fact_bookings[[#This Row],[LOS]]</f>
        <v>6</v>
      </c>
    </row>
    <row r="1782" spans="1:20" x14ac:dyDescent="0.2">
      <c r="A1782" t="s">
        <v>3731</v>
      </c>
      <c r="B1782" t="s">
        <v>3732</v>
      </c>
      <c r="C1782" s="1">
        <v>45454</v>
      </c>
      <c r="D1782" s="1">
        <v>45524</v>
      </c>
      <c r="E1782" s="1">
        <v>45531</v>
      </c>
      <c r="F1782" t="s">
        <v>113</v>
      </c>
      <c r="G1782" t="s">
        <v>171</v>
      </c>
      <c r="H1782" t="s">
        <v>179</v>
      </c>
      <c r="I1782" t="s">
        <v>89</v>
      </c>
      <c r="J1782" t="s">
        <v>173</v>
      </c>
      <c r="K1782">
        <v>2450</v>
      </c>
      <c r="L1782">
        <v>1</v>
      </c>
      <c r="M1782">
        <v>2</v>
      </c>
      <c r="N1782">
        <v>2</v>
      </c>
      <c r="O1782">
        <f>fact_bookings[[#This Row],[adults_count]]+fact_bookings[[#This Row],[children_count]]</f>
        <v>4</v>
      </c>
      <c r="P1782">
        <f>fact_bookings[[#This Row],[check_out_date]]-fact_bookings[[#This Row],[check_in_date]]</f>
        <v>7</v>
      </c>
      <c r="Q1782">
        <f>ABS(fact_bookings[[#This Row],[check_in_date]]-fact_bookings[[#This Row],[booking_date]])</f>
        <v>70</v>
      </c>
      <c r="R1782" s="10">
        <v>122.5</v>
      </c>
      <c r="S1782">
        <f>fact_bookings[[#This Row],[total_room_revenue]]-fact_bookings[[#This Row],[commission_cost]]</f>
        <v>2327.5</v>
      </c>
      <c r="T1782" s="10">
        <f>fact_bookings[[#This Row],[number_of_rooms]]*fact_bookings[[#This Row],[LOS]]</f>
        <v>7</v>
      </c>
    </row>
    <row r="1783" spans="1:20" x14ac:dyDescent="0.2">
      <c r="A1783" t="s">
        <v>3733</v>
      </c>
      <c r="B1783" t="s">
        <v>3734</v>
      </c>
      <c r="C1783" s="1">
        <v>45496</v>
      </c>
      <c r="D1783" s="1">
        <v>45502</v>
      </c>
      <c r="E1783" s="1">
        <v>45516</v>
      </c>
      <c r="F1783" t="s">
        <v>113</v>
      </c>
      <c r="G1783" t="s">
        <v>185</v>
      </c>
      <c r="H1783" t="s">
        <v>172</v>
      </c>
      <c r="I1783" t="s">
        <v>92</v>
      </c>
      <c r="J1783" t="s">
        <v>158</v>
      </c>
      <c r="K1783">
        <v>9800</v>
      </c>
      <c r="L1783">
        <v>2</v>
      </c>
      <c r="M1783">
        <v>4</v>
      </c>
      <c r="N1783">
        <v>2</v>
      </c>
      <c r="O1783">
        <f>fact_bookings[[#This Row],[adults_count]]+fact_bookings[[#This Row],[children_count]]</f>
        <v>6</v>
      </c>
      <c r="P1783">
        <f>fact_bookings[[#This Row],[check_out_date]]-fact_bookings[[#This Row],[check_in_date]]</f>
        <v>14</v>
      </c>
      <c r="Q1783">
        <f>ABS(fact_bookings[[#This Row],[check_in_date]]-fact_bookings[[#This Row],[booking_date]])</f>
        <v>6</v>
      </c>
      <c r="R1783" s="10">
        <v>0</v>
      </c>
      <c r="S1783">
        <f>fact_bookings[[#This Row],[total_room_revenue]]-fact_bookings[[#This Row],[commission_cost]]</f>
        <v>9800</v>
      </c>
      <c r="T1783" s="10">
        <f>fact_bookings[[#This Row],[number_of_rooms]]*fact_bookings[[#This Row],[LOS]]</f>
        <v>28</v>
      </c>
    </row>
    <row r="1784" spans="1:20" x14ac:dyDescent="0.2">
      <c r="A1784" t="s">
        <v>3735</v>
      </c>
      <c r="B1784" t="s">
        <v>3736</v>
      </c>
      <c r="C1784" s="1">
        <v>45437</v>
      </c>
      <c r="D1784" s="1">
        <v>45455</v>
      </c>
      <c r="E1784" s="1">
        <v>45457</v>
      </c>
      <c r="F1784" t="s">
        <v>113</v>
      </c>
      <c r="G1784" t="s">
        <v>156</v>
      </c>
      <c r="H1784" t="s">
        <v>203</v>
      </c>
      <c r="I1784" t="s">
        <v>92</v>
      </c>
      <c r="J1784" t="s">
        <v>133</v>
      </c>
      <c r="K1784">
        <v>0</v>
      </c>
      <c r="L1784">
        <v>9</v>
      </c>
      <c r="M1784">
        <v>0</v>
      </c>
      <c r="N1784">
        <v>0</v>
      </c>
      <c r="O1784">
        <f>fact_bookings[[#This Row],[adults_count]]+fact_bookings[[#This Row],[children_count]]</f>
        <v>0</v>
      </c>
      <c r="P1784">
        <f>fact_bookings[[#This Row],[check_out_date]]-fact_bookings[[#This Row],[check_in_date]]</f>
        <v>2</v>
      </c>
      <c r="Q1784">
        <f>ABS(fact_bookings[[#This Row],[check_in_date]]-fact_bookings[[#This Row],[booking_date]])</f>
        <v>18</v>
      </c>
      <c r="R1784" s="10">
        <v>0</v>
      </c>
      <c r="S1784">
        <f>fact_bookings[[#This Row],[total_room_revenue]]-fact_bookings[[#This Row],[commission_cost]]</f>
        <v>0</v>
      </c>
      <c r="T1784" s="10">
        <f>fact_bookings[[#This Row],[number_of_rooms]]*fact_bookings[[#This Row],[LOS]]</f>
        <v>18</v>
      </c>
    </row>
    <row r="1785" spans="1:20" x14ac:dyDescent="0.2">
      <c r="A1785" t="s">
        <v>3737</v>
      </c>
      <c r="B1785" t="s">
        <v>3738</v>
      </c>
      <c r="C1785" s="1">
        <v>45481</v>
      </c>
      <c r="D1785" s="1">
        <v>45509</v>
      </c>
      <c r="E1785" s="1">
        <v>45512</v>
      </c>
      <c r="F1785" t="s">
        <v>113</v>
      </c>
      <c r="G1785" t="s">
        <v>190</v>
      </c>
      <c r="H1785" t="s">
        <v>179</v>
      </c>
      <c r="I1785" t="s">
        <v>91</v>
      </c>
      <c r="J1785" t="s">
        <v>173</v>
      </c>
      <c r="K1785">
        <v>2100</v>
      </c>
      <c r="L1785">
        <v>2</v>
      </c>
      <c r="M1785">
        <v>2</v>
      </c>
      <c r="N1785">
        <v>0</v>
      </c>
      <c r="O1785">
        <f>fact_bookings[[#This Row],[adults_count]]+fact_bookings[[#This Row],[children_count]]</f>
        <v>2</v>
      </c>
      <c r="P1785">
        <f>fact_bookings[[#This Row],[check_out_date]]-fact_bookings[[#This Row],[check_in_date]]</f>
        <v>3</v>
      </c>
      <c r="Q1785">
        <f>ABS(fact_bookings[[#This Row],[check_in_date]]-fact_bookings[[#This Row],[booking_date]])</f>
        <v>28</v>
      </c>
      <c r="R1785" s="10">
        <v>105</v>
      </c>
      <c r="S1785">
        <f>fact_bookings[[#This Row],[total_room_revenue]]-fact_bookings[[#This Row],[commission_cost]]</f>
        <v>1995</v>
      </c>
      <c r="T1785" s="10">
        <f>fact_bookings[[#This Row],[number_of_rooms]]*fact_bookings[[#This Row],[LOS]]</f>
        <v>6</v>
      </c>
    </row>
    <row r="1786" spans="1:20" x14ac:dyDescent="0.2">
      <c r="A1786" t="s">
        <v>3739</v>
      </c>
      <c r="B1786" t="s">
        <v>3740</v>
      </c>
      <c r="C1786" s="1">
        <v>45462</v>
      </c>
      <c r="D1786" s="1">
        <v>45503</v>
      </c>
      <c r="E1786" s="1">
        <v>45512</v>
      </c>
      <c r="F1786" t="s">
        <v>113</v>
      </c>
      <c r="G1786" t="s">
        <v>171</v>
      </c>
      <c r="H1786" t="s">
        <v>161</v>
      </c>
      <c r="I1786" t="s">
        <v>93</v>
      </c>
      <c r="J1786" t="s">
        <v>158</v>
      </c>
      <c r="K1786">
        <v>3150</v>
      </c>
      <c r="L1786">
        <v>1</v>
      </c>
      <c r="M1786">
        <v>2</v>
      </c>
      <c r="N1786">
        <v>1</v>
      </c>
      <c r="O1786">
        <f>fact_bookings[[#This Row],[adults_count]]+fact_bookings[[#This Row],[children_count]]</f>
        <v>3</v>
      </c>
      <c r="P1786">
        <f>fact_bookings[[#This Row],[check_out_date]]-fact_bookings[[#This Row],[check_in_date]]</f>
        <v>9</v>
      </c>
      <c r="Q1786">
        <f>ABS(fact_bookings[[#This Row],[check_in_date]]-fact_bookings[[#This Row],[booking_date]])</f>
        <v>41</v>
      </c>
      <c r="R1786" s="10">
        <v>472.5</v>
      </c>
      <c r="S1786">
        <f>fact_bookings[[#This Row],[total_room_revenue]]-fact_bookings[[#This Row],[commission_cost]]</f>
        <v>2677.5</v>
      </c>
      <c r="T1786" s="10">
        <f>fact_bookings[[#This Row],[number_of_rooms]]*fact_bookings[[#This Row],[LOS]]</f>
        <v>9</v>
      </c>
    </row>
    <row r="1787" spans="1:20" x14ac:dyDescent="0.2">
      <c r="A1787" t="s">
        <v>3741</v>
      </c>
      <c r="B1787" t="s">
        <v>3742</v>
      </c>
      <c r="C1787" s="1">
        <v>45468</v>
      </c>
      <c r="D1787" s="1">
        <v>45539</v>
      </c>
      <c r="E1787" s="1">
        <v>45540</v>
      </c>
      <c r="F1787" t="s">
        <v>113</v>
      </c>
      <c r="G1787" t="s">
        <v>190</v>
      </c>
      <c r="H1787" t="s">
        <v>228</v>
      </c>
      <c r="I1787" t="s">
        <v>90</v>
      </c>
      <c r="J1787" t="s">
        <v>173</v>
      </c>
      <c r="K1787">
        <v>350</v>
      </c>
      <c r="L1787">
        <v>1</v>
      </c>
      <c r="M1787">
        <v>3</v>
      </c>
      <c r="N1787">
        <v>1</v>
      </c>
      <c r="O1787">
        <f>fact_bookings[[#This Row],[adults_count]]+fact_bookings[[#This Row],[children_count]]</f>
        <v>4</v>
      </c>
      <c r="P1787">
        <f>fact_bookings[[#This Row],[check_out_date]]-fact_bookings[[#This Row],[check_in_date]]</f>
        <v>1</v>
      </c>
      <c r="Q1787">
        <f>ABS(fact_bookings[[#This Row],[check_in_date]]-fact_bookings[[#This Row],[booking_date]])</f>
        <v>71</v>
      </c>
      <c r="R1787" s="10">
        <v>35</v>
      </c>
      <c r="S1787">
        <f>fact_bookings[[#This Row],[total_room_revenue]]-fact_bookings[[#This Row],[commission_cost]]</f>
        <v>315</v>
      </c>
      <c r="T1787" s="10">
        <f>fact_bookings[[#This Row],[number_of_rooms]]*fact_bookings[[#This Row],[LOS]]</f>
        <v>1</v>
      </c>
    </row>
    <row r="1788" spans="1:20" x14ac:dyDescent="0.2">
      <c r="A1788" t="s">
        <v>3743</v>
      </c>
      <c r="B1788" t="s">
        <v>3744</v>
      </c>
      <c r="C1788" s="1">
        <v>45497</v>
      </c>
      <c r="D1788" s="1">
        <v>45536</v>
      </c>
      <c r="E1788" s="1">
        <v>45539</v>
      </c>
      <c r="F1788" t="s">
        <v>113</v>
      </c>
      <c r="G1788" t="s">
        <v>156</v>
      </c>
      <c r="H1788" t="s">
        <v>172</v>
      </c>
      <c r="I1788" t="s">
        <v>89</v>
      </c>
      <c r="J1788" t="s">
        <v>158</v>
      </c>
      <c r="K1788">
        <v>1050</v>
      </c>
      <c r="L1788">
        <v>1</v>
      </c>
      <c r="M1788">
        <v>3</v>
      </c>
      <c r="N1788">
        <v>0</v>
      </c>
      <c r="O1788">
        <f>fact_bookings[[#This Row],[adults_count]]+fact_bookings[[#This Row],[children_count]]</f>
        <v>3</v>
      </c>
      <c r="P1788">
        <f>fact_bookings[[#This Row],[check_out_date]]-fact_bookings[[#This Row],[check_in_date]]</f>
        <v>3</v>
      </c>
      <c r="Q1788">
        <f>ABS(fact_bookings[[#This Row],[check_in_date]]-fact_bookings[[#This Row],[booking_date]])</f>
        <v>39</v>
      </c>
      <c r="R1788" s="10">
        <v>0</v>
      </c>
      <c r="S1788">
        <f>fact_bookings[[#This Row],[total_room_revenue]]-fact_bookings[[#This Row],[commission_cost]]</f>
        <v>1050</v>
      </c>
      <c r="T1788" s="10">
        <f>fact_bookings[[#This Row],[number_of_rooms]]*fact_bookings[[#This Row],[LOS]]</f>
        <v>3</v>
      </c>
    </row>
    <row r="1789" spans="1:20" x14ac:dyDescent="0.2">
      <c r="A1789" t="s">
        <v>3745</v>
      </c>
      <c r="B1789" t="s">
        <v>3746</v>
      </c>
      <c r="C1789" s="1">
        <v>45480</v>
      </c>
      <c r="D1789" s="1">
        <v>45485</v>
      </c>
      <c r="E1789" s="1">
        <v>45499</v>
      </c>
      <c r="F1789" t="s">
        <v>113</v>
      </c>
      <c r="G1789" t="s">
        <v>178</v>
      </c>
      <c r="H1789" t="s">
        <v>179</v>
      </c>
      <c r="I1789" t="s">
        <v>92</v>
      </c>
      <c r="J1789" t="s">
        <v>158</v>
      </c>
      <c r="K1789">
        <v>4900</v>
      </c>
      <c r="L1789">
        <v>1</v>
      </c>
      <c r="M1789">
        <v>1</v>
      </c>
      <c r="N1789">
        <v>0</v>
      </c>
      <c r="O1789">
        <f>fact_bookings[[#This Row],[adults_count]]+fact_bookings[[#This Row],[children_count]]</f>
        <v>1</v>
      </c>
      <c r="P1789">
        <f>fact_bookings[[#This Row],[check_out_date]]-fact_bookings[[#This Row],[check_in_date]]</f>
        <v>14</v>
      </c>
      <c r="Q1789">
        <f>ABS(fact_bookings[[#This Row],[check_in_date]]-fact_bookings[[#This Row],[booking_date]])</f>
        <v>5</v>
      </c>
      <c r="R1789" s="10">
        <v>245</v>
      </c>
      <c r="S1789">
        <f>fact_bookings[[#This Row],[total_room_revenue]]-fact_bookings[[#This Row],[commission_cost]]</f>
        <v>4655</v>
      </c>
      <c r="T1789" s="10">
        <f>fact_bookings[[#This Row],[number_of_rooms]]*fact_bookings[[#This Row],[LOS]]</f>
        <v>14</v>
      </c>
    </row>
    <row r="1790" spans="1:20" x14ac:dyDescent="0.2">
      <c r="A1790" t="s">
        <v>3747</v>
      </c>
      <c r="B1790" t="s">
        <v>3748</v>
      </c>
      <c r="C1790" s="1">
        <v>45483</v>
      </c>
      <c r="D1790" s="1">
        <v>45532</v>
      </c>
      <c r="E1790" s="1">
        <v>45539</v>
      </c>
      <c r="F1790" t="s">
        <v>113</v>
      </c>
      <c r="G1790" t="s">
        <v>164</v>
      </c>
      <c r="H1790" t="s">
        <v>172</v>
      </c>
      <c r="I1790" t="s">
        <v>92</v>
      </c>
      <c r="J1790" t="s">
        <v>133</v>
      </c>
      <c r="K1790">
        <v>0</v>
      </c>
      <c r="L1790">
        <v>5</v>
      </c>
      <c r="M1790">
        <v>0</v>
      </c>
      <c r="N1790">
        <v>0</v>
      </c>
      <c r="O1790">
        <f>fact_bookings[[#This Row],[adults_count]]+fact_bookings[[#This Row],[children_count]]</f>
        <v>0</v>
      </c>
      <c r="P1790">
        <f>fact_bookings[[#This Row],[check_out_date]]-fact_bookings[[#This Row],[check_in_date]]</f>
        <v>7</v>
      </c>
      <c r="Q1790">
        <f>ABS(fact_bookings[[#This Row],[check_in_date]]-fact_bookings[[#This Row],[booking_date]])</f>
        <v>49</v>
      </c>
      <c r="R1790" s="10">
        <v>0</v>
      </c>
      <c r="S1790">
        <f>fact_bookings[[#This Row],[total_room_revenue]]-fact_bookings[[#This Row],[commission_cost]]</f>
        <v>0</v>
      </c>
      <c r="T1790" s="10">
        <f>fact_bookings[[#This Row],[number_of_rooms]]*fact_bookings[[#This Row],[LOS]]</f>
        <v>35</v>
      </c>
    </row>
    <row r="1791" spans="1:20" x14ac:dyDescent="0.2">
      <c r="A1791" t="s">
        <v>3749</v>
      </c>
      <c r="B1791" t="s">
        <v>3750</v>
      </c>
      <c r="C1791" s="1">
        <v>45470</v>
      </c>
      <c r="D1791" s="1">
        <v>45560</v>
      </c>
      <c r="E1791" s="1">
        <v>45573</v>
      </c>
      <c r="F1791" t="s">
        <v>110</v>
      </c>
      <c r="G1791" t="s">
        <v>190</v>
      </c>
      <c r="H1791" t="s">
        <v>161</v>
      </c>
      <c r="I1791" t="s">
        <v>89</v>
      </c>
      <c r="J1791" t="s">
        <v>134</v>
      </c>
      <c r="K1791">
        <v>14300</v>
      </c>
      <c r="L1791">
        <v>2</v>
      </c>
      <c r="M1791">
        <v>4</v>
      </c>
      <c r="N1791">
        <v>0</v>
      </c>
      <c r="O1791">
        <f>fact_bookings[[#This Row],[adults_count]]+fact_bookings[[#This Row],[children_count]]</f>
        <v>4</v>
      </c>
      <c r="P1791">
        <f>fact_bookings[[#This Row],[check_out_date]]-fact_bookings[[#This Row],[check_in_date]]</f>
        <v>13</v>
      </c>
      <c r="Q1791">
        <f>ABS(fact_bookings[[#This Row],[check_in_date]]-fact_bookings[[#This Row],[booking_date]])</f>
        <v>90</v>
      </c>
      <c r="R1791" s="10">
        <v>2145</v>
      </c>
      <c r="S1791">
        <f>fact_bookings[[#This Row],[total_room_revenue]]-fact_bookings[[#This Row],[commission_cost]]</f>
        <v>12155</v>
      </c>
      <c r="T1791" s="10">
        <f>fact_bookings[[#This Row],[number_of_rooms]]*fact_bookings[[#This Row],[LOS]]</f>
        <v>26</v>
      </c>
    </row>
    <row r="1792" spans="1:20" x14ac:dyDescent="0.2">
      <c r="A1792" t="s">
        <v>3751</v>
      </c>
      <c r="B1792" t="s">
        <v>3752</v>
      </c>
      <c r="C1792" s="1">
        <v>45446</v>
      </c>
      <c r="D1792" s="1">
        <v>45462</v>
      </c>
      <c r="E1792" s="1">
        <v>45464</v>
      </c>
      <c r="F1792" t="s">
        <v>113</v>
      </c>
      <c r="G1792" t="s">
        <v>171</v>
      </c>
      <c r="H1792" t="s">
        <v>182</v>
      </c>
      <c r="I1792" t="s">
        <v>92</v>
      </c>
      <c r="J1792" t="s">
        <v>134</v>
      </c>
      <c r="K1792">
        <v>700</v>
      </c>
      <c r="L1792">
        <v>1</v>
      </c>
      <c r="M1792">
        <v>1</v>
      </c>
      <c r="N1792">
        <v>1</v>
      </c>
      <c r="O1792">
        <f>fact_bookings[[#This Row],[adults_count]]+fact_bookings[[#This Row],[children_count]]</f>
        <v>2</v>
      </c>
      <c r="P1792">
        <f>fact_bookings[[#This Row],[check_out_date]]-fact_bookings[[#This Row],[check_in_date]]</f>
        <v>2</v>
      </c>
      <c r="Q1792">
        <f>ABS(fact_bookings[[#This Row],[check_in_date]]-fact_bookings[[#This Row],[booking_date]])</f>
        <v>16</v>
      </c>
      <c r="R1792" s="10">
        <v>0</v>
      </c>
      <c r="S1792">
        <f>fact_bookings[[#This Row],[total_room_revenue]]-fact_bookings[[#This Row],[commission_cost]]</f>
        <v>700</v>
      </c>
      <c r="T1792" s="10">
        <f>fact_bookings[[#This Row],[number_of_rooms]]*fact_bookings[[#This Row],[LOS]]</f>
        <v>2</v>
      </c>
    </row>
    <row r="1793" spans="1:20" x14ac:dyDescent="0.2">
      <c r="A1793" t="s">
        <v>3753</v>
      </c>
      <c r="B1793" t="s">
        <v>3754</v>
      </c>
      <c r="C1793" s="1">
        <v>45424</v>
      </c>
      <c r="D1793" s="1">
        <v>45442</v>
      </c>
      <c r="E1793" s="1">
        <v>45445</v>
      </c>
      <c r="F1793" t="s">
        <v>113</v>
      </c>
      <c r="G1793" t="s">
        <v>171</v>
      </c>
      <c r="H1793" t="s">
        <v>157</v>
      </c>
      <c r="I1793" t="s">
        <v>90</v>
      </c>
      <c r="J1793" t="s">
        <v>158</v>
      </c>
      <c r="K1793">
        <v>3150</v>
      </c>
      <c r="L1793">
        <v>3</v>
      </c>
      <c r="M1793">
        <v>3</v>
      </c>
      <c r="N1793">
        <v>3</v>
      </c>
      <c r="O1793">
        <f>fact_bookings[[#This Row],[adults_count]]+fact_bookings[[#This Row],[children_count]]</f>
        <v>6</v>
      </c>
      <c r="P1793">
        <f>fact_bookings[[#This Row],[check_out_date]]-fact_bookings[[#This Row],[check_in_date]]</f>
        <v>3</v>
      </c>
      <c r="Q1793">
        <f>ABS(fact_bookings[[#This Row],[check_in_date]]-fact_bookings[[#This Row],[booking_date]])</f>
        <v>18</v>
      </c>
      <c r="R1793" s="10">
        <v>0</v>
      </c>
      <c r="S1793">
        <f>fact_bookings[[#This Row],[total_room_revenue]]-fact_bookings[[#This Row],[commission_cost]]</f>
        <v>3150</v>
      </c>
      <c r="T1793" s="10">
        <f>fact_bookings[[#This Row],[number_of_rooms]]*fact_bookings[[#This Row],[LOS]]</f>
        <v>9</v>
      </c>
    </row>
    <row r="1794" spans="1:20" x14ac:dyDescent="0.2">
      <c r="A1794" t="s">
        <v>3755</v>
      </c>
      <c r="B1794" t="s">
        <v>3756</v>
      </c>
      <c r="C1794" s="1">
        <v>45468</v>
      </c>
      <c r="D1794" s="1">
        <v>45527</v>
      </c>
      <c r="E1794" s="1">
        <v>45530</v>
      </c>
      <c r="F1794" t="s">
        <v>112</v>
      </c>
      <c r="G1794" t="s">
        <v>156</v>
      </c>
      <c r="H1794" t="s">
        <v>228</v>
      </c>
      <c r="I1794" t="s">
        <v>91</v>
      </c>
      <c r="J1794" t="s">
        <v>158</v>
      </c>
      <c r="K1794">
        <v>2400</v>
      </c>
      <c r="L1794">
        <v>1</v>
      </c>
      <c r="M1794">
        <v>1</v>
      </c>
      <c r="N1794">
        <v>1</v>
      </c>
      <c r="O1794">
        <f>fact_bookings[[#This Row],[adults_count]]+fact_bookings[[#This Row],[children_count]]</f>
        <v>2</v>
      </c>
      <c r="P1794">
        <f>fact_bookings[[#This Row],[check_out_date]]-fact_bookings[[#This Row],[check_in_date]]</f>
        <v>3</v>
      </c>
      <c r="Q1794">
        <f>ABS(fact_bookings[[#This Row],[check_in_date]]-fact_bookings[[#This Row],[booking_date]])</f>
        <v>59</v>
      </c>
      <c r="R1794" s="10">
        <v>240</v>
      </c>
      <c r="S1794">
        <f>fact_bookings[[#This Row],[total_room_revenue]]-fact_bookings[[#This Row],[commission_cost]]</f>
        <v>2160</v>
      </c>
      <c r="T1794" s="10">
        <f>fact_bookings[[#This Row],[number_of_rooms]]*fact_bookings[[#This Row],[LOS]]</f>
        <v>3</v>
      </c>
    </row>
    <row r="1795" spans="1:20" x14ac:dyDescent="0.2">
      <c r="A1795" t="s">
        <v>3757</v>
      </c>
      <c r="B1795" t="s">
        <v>3758</v>
      </c>
      <c r="C1795" s="1">
        <v>45487</v>
      </c>
      <c r="D1795" s="1">
        <v>45540</v>
      </c>
      <c r="E1795" s="1">
        <v>45554</v>
      </c>
      <c r="F1795" t="s">
        <v>113</v>
      </c>
      <c r="G1795" t="s">
        <v>168</v>
      </c>
      <c r="H1795" t="s">
        <v>228</v>
      </c>
      <c r="I1795" t="s">
        <v>92</v>
      </c>
      <c r="J1795" t="s">
        <v>158</v>
      </c>
      <c r="K1795">
        <v>9800</v>
      </c>
      <c r="L1795">
        <v>2</v>
      </c>
      <c r="M1795">
        <v>4</v>
      </c>
      <c r="N1795">
        <v>4</v>
      </c>
      <c r="O1795">
        <f>fact_bookings[[#This Row],[adults_count]]+fact_bookings[[#This Row],[children_count]]</f>
        <v>8</v>
      </c>
      <c r="P1795">
        <f>fact_bookings[[#This Row],[check_out_date]]-fact_bookings[[#This Row],[check_in_date]]</f>
        <v>14</v>
      </c>
      <c r="Q1795">
        <f>ABS(fact_bookings[[#This Row],[check_in_date]]-fact_bookings[[#This Row],[booking_date]])</f>
        <v>53</v>
      </c>
      <c r="R1795" s="10">
        <v>980</v>
      </c>
      <c r="S1795">
        <f>fact_bookings[[#This Row],[total_room_revenue]]-fact_bookings[[#This Row],[commission_cost]]</f>
        <v>8820</v>
      </c>
      <c r="T1795" s="10">
        <f>fact_bookings[[#This Row],[number_of_rooms]]*fact_bookings[[#This Row],[LOS]]</f>
        <v>28</v>
      </c>
    </row>
    <row r="1796" spans="1:20" x14ac:dyDescent="0.2">
      <c r="A1796" t="s">
        <v>3759</v>
      </c>
      <c r="B1796" t="s">
        <v>3760</v>
      </c>
      <c r="C1796" s="1">
        <v>45493</v>
      </c>
      <c r="D1796" s="1">
        <v>45529</v>
      </c>
      <c r="E1796" s="1">
        <v>45541</v>
      </c>
      <c r="F1796" t="s">
        <v>110</v>
      </c>
      <c r="G1796" t="s">
        <v>178</v>
      </c>
      <c r="H1796" t="s">
        <v>179</v>
      </c>
      <c r="I1796" t="s">
        <v>92</v>
      </c>
      <c r="J1796" t="s">
        <v>158</v>
      </c>
      <c r="K1796">
        <v>6600</v>
      </c>
      <c r="L1796">
        <v>1</v>
      </c>
      <c r="M1796">
        <v>2</v>
      </c>
      <c r="N1796">
        <v>0</v>
      </c>
      <c r="O1796">
        <f>fact_bookings[[#This Row],[adults_count]]+fact_bookings[[#This Row],[children_count]]</f>
        <v>2</v>
      </c>
      <c r="P1796">
        <f>fact_bookings[[#This Row],[check_out_date]]-fact_bookings[[#This Row],[check_in_date]]</f>
        <v>12</v>
      </c>
      <c r="Q1796">
        <f>ABS(fact_bookings[[#This Row],[check_in_date]]-fact_bookings[[#This Row],[booking_date]])</f>
        <v>36</v>
      </c>
      <c r="R1796" s="10">
        <v>330</v>
      </c>
      <c r="S1796">
        <f>fact_bookings[[#This Row],[total_room_revenue]]-fact_bookings[[#This Row],[commission_cost]]</f>
        <v>6270</v>
      </c>
      <c r="T1796" s="10">
        <f>fact_bookings[[#This Row],[number_of_rooms]]*fact_bookings[[#This Row],[LOS]]</f>
        <v>12</v>
      </c>
    </row>
    <row r="1797" spans="1:20" x14ac:dyDescent="0.2">
      <c r="A1797" t="s">
        <v>3761</v>
      </c>
      <c r="B1797" t="s">
        <v>3762</v>
      </c>
      <c r="C1797" s="1">
        <v>45449</v>
      </c>
      <c r="D1797" s="1">
        <v>45484</v>
      </c>
      <c r="E1797" s="1">
        <v>45498</v>
      </c>
      <c r="F1797" t="s">
        <v>113</v>
      </c>
      <c r="G1797" t="s">
        <v>168</v>
      </c>
      <c r="H1797" t="s">
        <v>203</v>
      </c>
      <c r="I1797" t="s">
        <v>92</v>
      </c>
      <c r="J1797" t="s">
        <v>158</v>
      </c>
      <c r="K1797">
        <v>9800</v>
      </c>
      <c r="L1797">
        <v>2</v>
      </c>
      <c r="M1797">
        <v>6</v>
      </c>
      <c r="N1797">
        <v>0</v>
      </c>
      <c r="O1797">
        <f>fact_bookings[[#This Row],[adults_count]]+fact_bookings[[#This Row],[children_count]]</f>
        <v>6</v>
      </c>
      <c r="P1797">
        <f>fact_bookings[[#This Row],[check_out_date]]-fact_bookings[[#This Row],[check_in_date]]</f>
        <v>14</v>
      </c>
      <c r="Q1797">
        <f>ABS(fact_bookings[[#This Row],[check_in_date]]-fact_bookings[[#This Row],[booking_date]])</f>
        <v>35</v>
      </c>
      <c r="R1797" s="10">
        <v>1666</v>
      </c>
      <c r="S1797">
        <f>fact_bookings[[#This Row],[total_room_revenue]]-fact_bookings[[#This Row],[commission_cost]]</f>
        <v>8134</v>
      </c>
      <c r="T1797" s="10">
        <f>fact_bookings[[#This Row],[number_of_rooms]]*fact_bookings[[#This Row],[LOS]]</f>
        <v>28</v>
      </c>
    </row>
    <row r="1798" spans="1:20" x14ac:dyDescent="0.2">
      <c r="A1798" t="s">
        <v>3763</v>
      </c>
      <c r="B1798" t="s">
        <v>3764</v>
      </c>
      <c r="C1798" s="1">
        <v>45506</v>
      </c>
      <c r="D1798" s="1">
        <v>45569</v>
      </c>
      <c r="E1798" s="1">
        <v>45582</v>
      </c>
      <c r="F1798" t="s">
        <v>113</v>
      </c>
      <c r="G1798" t="s">
        <v>178</v>
      </c>
      <c r="H1798" t="s">
        <v>203</v>
      </c>
      <c r="I1798" t="s">
        <v>91</v>
      </c>
      <c r="J1798" t="s">
        <v>158</v>
      </c>
      <c r="K1798">
        <v>9100</v>
      </c>
      <c r="L1798">
        <v>2</v>
      </c>
      <c r="M1798">
        <v>2</v>
      </c>
      <c r="N1798">
        <v>0</v>
      </c>
      <c r="O1798">
        <f>fact_bookings[[#This Row],[adults_count]]+fact_bookings[[#This Row],[children_count]]</f>
        <v>2</v>
      </c>
      <c r="P1798">
        <f>fact_bookings[[#This Row],[check_out_date]]-fact_bookings[[#This Row],[check_in_date]]</f>
        <v>13</v>
      </c>
      <c r="Q1798">
        <f>ABS(fact_bookings[[#This Row],[check_in_date]]-fact_bookings[[#This Row],[booking_date]])</f>
        <v>63</v>
      </c>
      <c r="R1798" s="10">
        <v>1547</v>
      </c>
      <c r="S1798">
        <f>fact_bookings[[#This Row],[total_room_revenue]]-fact_bookings[[#This Row],[commission_cost]]</f>
        <v>7553</v>
      </c>
      <c r="T1798" s="10">
        <f>fact_bookings[[#This Row],[number_of_rooms]]*fact_bookings[[#This Row],[LOS]]</f>
        <v>26</v>
      </c>
    </row>
    <row r="1799" spans="1:20" x14ac:dyDescent="0.2">
      <c r="A1799" t="s">
        <v>3765</v>
      </c>
      <c r="B1799" t="s">
        <v>3766</v>
      </c>
      <c r="C1799" s="1">
        <v>45456</v>
      </c>
      <c r="D1799" s="1">
        <v>45506</v>
      </c>
      <c r="E1799" s="1">
        <v>45509</v>
      </c>
      <c r="F1799" t="s">
        <v>113</v>
      </c>
      <c r="G1799" t="s">
        <v>185</v>
      </c>
      <c r="H1799" t="s">
        <v>165</v>
      </c>
      <c r="I1799" t="s">
        <v>90</v>
      </c>
      <c r="J1799" t="s">
        <v>158</v>
      </c>
      <c r="K1799">
        <v>1050</v>
      </c>
      <c r="L1799">
        <v>1</v>
      </c>
      <c r="M1799">
        <v>3</v>
      </c>
      <c r="N1799">
        <v>1</v>
      </c>
      <c r="O1799">
        <f>fact_bookings[[#This Row],[adults_count]]+fact_bookings[[#This Row],[children_count]]</f>
        <v>4</v>
      </c>
      <c r="P1799">
        <f>fact_bookings[[#This Row],[check_out_date]]-fact_bookings[[#This Row],[check_in_date]]</f>
        <v>3</v>
      </c>
      <c r="Q1799">
        <f>ABS(fact_bookings[[#This Row],[check_in_date]]-fact_bookings[[#This Row],[booking_date]])</f>
        <v>50</v>
      </c>
      <c r="R1799" s="10">
        <v>210</v>
      </c>
      <c r="S1799">
        <f>fact_bookings[[#This Row],[total_room_revenue]]-fact_bookings[[#This Row],[commission_cost]]</f>
        <v>840</v>
      </c>
      <c r="T1799" s="10">
        <f>fact_bookings[[#This Row],[number_of_rooms]]*fact_bookings[[#This Row],[LOS]]</f>
        <v>3</v>
      </c>
    </row>
    <row r="1800" spans="1:20" x14ac:dyDescent="0.2">
      <c r="A1800" t="s">
        <v>3767</v>
      </c>
      <c r="B1800" t="s">
        <v>3768</v>
      </c>
      <c r="C1800" s="1">
        <v>45464</v>
      </c>
      <c r="D1800" s="1">
        <v>45494</v>
      </c>
      <c r="E1800" s="1">
        <v>45503</v>
      </c>
      <c r="F1800" t="s">
        <v>113</v>
      </c>
      <c r="G1800" t="s">
        <v>164</v>
      </c>
      <c r="H1800" t="s">
        <v>161</v>
      </c>
      <c r="I1800" t="s">
        <v>89</v>
      </c>
      <c r="J1800" t="s">
        <v>158</v>
      </c>
      <c r="K1800">
        <v>3150</v>
      </c>
      <c r="L1800">
        <v>1</v>
      </c>
      <c r="M1800">
        <v>1</v>
      </c>
      <c r="N1800">
        <v>1</v>
      </c>
      <c r="O1800">
        <f>fact_bookings[[#This Row],[adults_count]]+fact_bookings[[#This Row],[children_count]]</f>
        <v>2</v>
      </c>
      <c r="P1800">
        <f>fact_bookings[[#This Row],[check_out_date]]-fact_bookings[[#This Row],[check_in_date]]</f>
        <v>9</v>
      </c>
      <c r="Q1800">
        <f>ABS(fact_bookings[[#This Row],[check_in_date]]-fact_bookings[[#This Row],[booking_date]])</f>
        <v>30</v>
      </c>
      <c r="R1800" s="10">
        <v>472.5</v>
      </c>
      <c r="S1800">
        <f>fact_bookings[[#This Row],[total_room_revenue]]-fact_bookings[[#This Row],[commission_cost]]</f>
        <v>2677.5</v>
      </c>
      <c r="T1800" s="10">
        <f>fact_bookings[[#This Row],[number_of_rooms]]*fact_bookings[[#This Row],[LOS]]</f>
        <v>9</v>
      </c>
    </row>
    <row r="1801" spans="1:20" x14ac:dyDescent="0.2">
      <c r="A1801" t="s">
        <v>3769</v>
      </c>
      <c r="B1801" t="s">
        <v>3770</v>
      </c>
      <c r="C1801" s="1">
        <v>45438</v>
      </c>
      <c r="D1801" s="1">
        <v>45519</v>
      </c>
      <c r="E1801" s="1">
        <v>45527</v>
      </c>
      <c r="F1801" t="s">
        <v>113</v>
      </c>
      <c r="G1801" t="s">
        <v>164</v>
      </c>
      <c r="H1801" t="s">
        <v>157</v>
      </c>
      <c r="I1801" t="s">
        <v>89</v>
      </c>
      <c r="J1801" t="s">
        <v>173</v>
      </c>
      <c r="K1801">
        <v>5600</v>
      </c>
      <c r="L1801">
        <v>2</v>
      </c>
      <c r="M1801">
        <v>2</v>
      </c>
      <c r="N1801">
        <v>3</v>
      </c>
      <c r="O1801">
        <f>fact_bookings[[#This Row],[adults_count]]+fact_bookings[[#This Row],[children_count]]</f>
        <v>5</v>
      </c>
      <c r="P1801">
        <f>fact_bookings[[#This Row],[check_out_date]]-fact_bookings[[#This Row],[check_in_date]]</f>
        <v>8</v>
      </c>
      <c r="Q1801">
        <f>ABS(fact_bookings[[#This Row],[check_in_date]]-fact_bookings[[#This Row],[booking_date]])</f>
        <v>81</v>
      </c>
      <c r="R1801" s="10">
        <v>0</v>
      </c>
      <c r="S1801">
        <f>fact_bookings[[#This Row],[total_room_revenue]]-fact_bookings[[#This Row],[commission_cost]]</f>
        <v>5600</v>
      </c>
      <c r="T1801" s="10">
        <f>fact_bookings[[#This Row],[number_of_rooms]]*fact_bookings[[#This Row],[LOS]]</f>
        <v>16</v>
      </c>
    </row>
    <row r="1802" spans="1:20" x14ac:dyDescent="0.2">
      <c r="A1802" t="s">
        <v>3771</v>
      </c>
      <c r="B1802" t="s">
        <v>3772</v>
      </c>
      <c r="C1802" s="1">
        <v>45456</v>
      </c>
      <c r="D1802" s="1">
        <v>45488</v>
      </c>
      <c r="E1802" s="1">
        <v>45492</v>
      </c>
      <c r="F1802" t="s">
        <v>113</v>
      </c>
      <c r="G1802" t="s">
        <v>156</v>
      </c>
      <c r="H1802" t="s">
        <v>179</v>
      </c>
      <c r="I1802" t="s">
        <v>89</v>
      </c>
      <c r="J1802" t="s">
        <v>158</v>
      </c>
      <c r="K1802">
        <v>2800</v>
      </c>
      <c r="L1802">
        <v>2</v>
      </c>
      <c r="M1802">
        <v>4</v>
      </c>
      <c r="N1802">
        <v>1</v>
      </c>
      <c r="O1802">
        <f>fact_bookings[[#This Row],[adults_count]]+fact_bookings[[#This Row],[children_count]]</f>
        <v>5</v>
      </c>
      <c r="P1802">
        <f>fact_bookings[[#This Row],[check_out_date]]-fact_bookings[[#This Row],[check_in_date]]</f>
        <v>4</v>
      </c>
      <c r="Q1802">
        <f>ABS(fact_bookings[[#This Row],[check_in_date]]-fact_bookings[[#This Row],[booking_date]])</f>
        <v>32</v>
      </c>
      <c r="R1802" s="10">
        <v>140</v>
      </c>
      <c r="S1802">
        <f>fact_bookings[[#This Row],[total_room_revenue]]-fact_bookings[[#This Row],[commission_cost]]</f>
        <v>2660</v>
      </c>
      <c r="T1802" s="10">
        <f>fact_bookings[[#This Row],[number_of_rooms]]*fact_bookings[[#This Row],[LOS]]</f>
        <v>8</v>
      </c>
    </row>
    <row r="1803" spans="1:20" x14ac:dyDescent="0.2">
      <c r="A1803" t="s">
        <v>3773</v>
      </c>
      <c r="B1803" t="s">
        <v>3774</v>
      </c>
      <c r="C1803" s="1">
        <v>45430</v>
      </c>
      <c r="D1803" s="1">
        <v>45522</v>
      </c>
      <c r="E1803" s="1">
        <v>45524</v>
      </c>
      <c r="F1803" t="s">
        <v>113</v>
      </c>
      <c r="G1803" t="s">
        <v>185</v>
      </c>
      <c r="H1803" t="s">
        <v>179</v>
      </c>
      <c r="I1803" t="s">
        <v>90</v>
      </c>
      <c r="J1803" t="s">
        <v>158</v>
      </c>
      <c r="K1803">
        <v>700</v>
      </c>
      <c r="L1803">
        <v>1</v>
      </c>
      <c r="M1803">
        <v>2</v>
      </c>
      <c r="N1803">
        <v>1</v>
      </c>
      <c r="O1803">
        <f>fact_bookings[[#This Row],[adults_count]]+fact_bookings[[#This Row],[children_count]]</f>
        <v>3</v>
      </c>
      <c r="P1803">
        <f>fact_bookings[[#This Row],[check_out_date]]-fact_bookings[[#This Row],[check_in_date]]</f>
        <v>2</v>
      </c>
      <c r="Q1803">
        <f>ABS(fact_bookings[[#This Row],[check_in_date]]-fact_bookings[[#This Row],[booking_date]])</f>
        <v>92</v>
      </c>
      <c r="R1803" s="10">
        <v>35</v>
      </c>
      <c r="S1803">
        <f>fact_bookings[[#This Row],[total_room_revenue]]-fact_bookings[[#This Row],[commission_cost]]</f>
        <v>665</v>
      </c>
      <c r="T1803" s="10">
        <f>fact_bookings[[#This Row],[number_of_rooms]]*fact_bookings[[#This Row],[LOS]]</f>
        <v>2</v>
      </c>
    </row>
    <row r="1804" spans="1:20" x14ac:dyDescent="0.2">
      <c r="A1804" t="s">
        <v>3775</v>
      </c>
      <c r="B1804" t="s">
        <v>3776</v>
      </c>
      <c r="C1804" s="1">
        <v>45466</v>
      </c>
      <c r="D1804" s="1">
        <v>45536</v>
      </c>
      <c r="E1804" s="1">
        <v>45540</v>
      </c>
      <c r="F1804" t="s">
        <v>112</v>
      </c>
      <c r="G1804" t="s">
        <v>171</v>
      </c>
      <c r="H1804" t="s">
        <v>172</v>
      </c>
      <c r="I1804" t="s">
        <v>89</v>
      </c>
      <c r="J1804" t="s">
        <v>133</v>
      </c>
      <c r="K1804">
        <v>0</v>
      </c>
      <c r="L1804">
        <v>10</v>
      </c>
      <c r="M1804">
        <v>0</v>
      </c>
      <c r="N1804">
        <v>0</v>
      </c>
      <c r="O1804">
        <f>fact_bookings[[#This Row],[adults_count]]+fact_bookings[[#This Row],[children_count]]</f>
        <v>0</v>
      </c>
      <c r="P1804">
        <f>fact_bookings[[#This Row],[check_out_date]]-fact_bookings[[#This Row],[check_in_date]]</f>
        <v>4</v>
      </c>
      <c r="Q1804">
        <f>ABS(fact_bookings[[#This Row],[check_in_date]]-fact_bookings[[#This Row],[booking_date]])</f>
        <v>70</v>
      </c>
      <c r="R1804" s="10">
        <v>0</v>
      </c>
      <c r="S1804">
        <f>fact_bookings[[#This Row],[total_room_revenue]]-fact_bookings[[#This Row],[commission_cost]]</f>
        <v>0</v>
      </c>
      <c r="T1804" s="10">
        <f>fact_bookings[[#This Row],[number_of_rooms]]*fact_bookings[[#This Row],[LOS]]</f>
        <v>40</v>
      </c>
    </row>
    <row r="1805" spans="1:20" x14ac:dyDescent="0.2">
      <c r="A1805" t="s">
        <v>3777</v>
      </c>
      <c r="B1805" t="s">
        <v>3778</v>
      </c>
      <c r="C1805" s="1">
        <v>45507</v>
      </c>
      <c r="D1805" s="1">
        <v>45587</v>
      </c>
      <c r="E1805" s="1">
        <v>45597</v>
      </c>
      <c r="F1805" t="s">
        <v>113</v>
      </c>
      <c r="G1805" t="s">
        <v>171</v>
      </c>
      <c r="H1805" t="s">
        <v>161</v>
      </c>
      <c r="I1805" t="s">
        <v>92</v>
      </c>
      <c r="J1805" t="s">
        <v>158</v>
      </c>
      <c r="K1805">
        <v>7000</v>
      </c>
      <c r="L1805">
        <v>2</v>
      </c>
      <c r="M1805">
        <v>2</v>
      </c>
      <c r="N1805">
        <v>3</v>
      </c>
      <c r="O1805">
        <f>fact_bookings[[#This Row],[adults_count]]+fact_bookings[[#This Row],[children_count]]</f>
        <v>5</v>
      </c>
      <c r="P1805">
        <f>fact_bookings[[#This Row],[check_out_date]]-fact_bookings[[#This Row],[check_in_date]]</f>
        <v>10</v>
      </c>
      <c r="Q1805">
        <f>ABS(fact_bookings[[#This Row],[check_in_date]]-fact_bookings[[#This Row],[booking_date]])</f>
        <v>80</v>
      </c>
      <c r="R1805" s="10">
        <v>1050</v>
      </c>
      <c r="S1805">
        <f>fact_bookings[[#This Row],[total_room_revenue]]-fact_bookings[[#This Row],[commission_cost]]</f>
        <v>5950</v>
      </c>
      <c r="T1805" s="10">
        <f>fact_bookings[[#This Row],[number_of_rooms]]*fact_bookings[[#This Row],[LOS]]</f>
        <v>20</v>
      </c>
    </row>
    <row r="1806" spans="1:20" x14ac:dyDescent="0.2">
      <c r="A1806" t="s">
        <v>3779</v>
      </c>
      <c r="B1806" t="s">
        <v>3780</v>
      </c>
      <c r="C1806" s="1">
        <v>45498</v>
      </c>
      <c r="D1806" s="1">
        <v>45500</v>
      </c>
      <c r="E1806" s="1">
        <v>45501</v>
      </c>
      <c r="F1806" t="s">
        <v>113</v>
      </c>
      <c r="G1806" t="s">
        <v>171</v>
      </c>
      <c r="H1806" t="s">
        <v>157</v>
      </c>
      <c r="I1806" t="s">
        <v>89</v>
      </c>
      <c r="J1806" t="s">
        <v>158</v>
      </c>
      <c r="K1806">
        <v>700</v>
      </c>
      <c r="L1806">
        <v>2</v>
      </c>
      <c r="M1806">
        <v>4</v>
      </c>
      <c r="N1806">
        <v>3</v>
      </c>
      <c r="O1806">
        <f>fact_bookings[[#This Row],[adults_count]]+fact_bookings[[#This Row],[children_count]]</f>
        <v>7</v>
      </c>
      <c r="P1806">
        <f>fact_bookings[[#This Row],[check_out_date]]-fact_bookings[[#This Row],[check_in_date]]</f>
        <v>1</v>
      </c>
      <c r="Q1806">
        <f>ABS(fact_bookings[[#This Row],[check_in_date]]-fact_bookings[[#This Row],[booking_date]])</f>
        <v>2</v>
      </c>
      <c r="R1806" s="10">
        <v>0</v>
      </c>
      <c r="S1806">
        <f>fact_bookings[[#This Row],[total_room_revenue]]-fact_bookings[[#This Row],[commission_cost]]</f>
        <v>700</v>
      </c>
      <c r="T1806" s="10">
        <f>fact_bookings[[#This Row],[number_of_rooms]]*fact_bookings[[#This Row],[LOS]]</f>
        <v>2</v>
      </c>
    </row>
    <row r="1807" spans="1:20" x14ac:dyDescent="0.2">
      <c r="A1807" t="s">
        <v>3781</v>
      </c>
      <c r="B1807" t="s">
        <v>3782</v>
      </c>
      <c r="C1807" s="1">
        <v>45472</v>
      </c>
      <c r="D1807" s="1">
        <v>45539</v>
      </c>
      <c r="E1807" s="1">
        <v>45546</v>
      </c>
      <c r="F1807" t="s">
        <v>114</v>
      </c>
      <c r="G1807" t="s">
        <v>185</v>
      </c>
      <c r="H1807" t="s">
        <v>182</v>
      </c>
      <c r="I1807" t="s">
        <v>93</v>
      </c>
      <c r="J1807" t="s">
        <v>158</v>
      </c>
      <c r="K1807">
        <v>8400</v>
      </c>
      <c r="L1807">
        <v>1</v>
      </c>
      <c r="M1807">
        <v>1</v>
      </c>
      <c r="N1807">
        <v>2</v>
      </c>
      <c r="O1807">
        <f>fact_bookings[[#This Row],[adults_count]]+fact_bookings[[#This Row],[children_count]]</f>
        <v>3</v>
      </c>
      <c r="P1807">
        <f>fact_bookings[[#This Row],[check_out_date]]-fact_bookings[[#This Row],[check_in_date]]</f>
        <v>7</v>
      </c>
      <c r="Q1807">
        <f>ABS(fact_bookings[[#This Row],[check_in_date]]-fact_bookings[[#This Row],[booking_date]])</f>
        <v>67</v>
      </c>
      <c r="R1807" s="10">
        <v>0</v>
      </c>
      <c r="S1807">
        <f>fact_bookings[[#This Row],[total_room_revenue]]-fact_bookings[[#This Row],[commission_cost]]</f>
        <v>8400</v>
      </c>
      <c r="T1807" s="10">
        <f>fact_bookings[[#This Row],[number_of_rooms]]*fact_bookings[[#This Row],[LOS]]</f>
        <v>7</v>
      </c>
    </row>
    <row r="1808" spans="1:20" x14ac:dyDescent="0.2">
      <c r="A1808" t="s">
        <v>3783</v>
      </c>
      <c r="B1808" t="s">
        <v>3784</v>
      </c>
      <c r="C1808" s="1">
        <v>45442</v>
      </c>
      <c r="D1808" s="1">
        <v>45452</v>
      </c>
      <c r="E1808" s="1">
        <v>45453</v>
      </c>
      <c r="F1808" t="s">
        <v>110</v>
      </c>
      <c r="G1808" t="s">
        <v>171</v>
      </c>
      <c r="H1808" t="s">
        <v>172</v>
      </c>
      <c r="I1808" t="s">
        <v>89</v>
      </c>
      <c r="J1808" t="s">
        <v>173</v>
      </c>
      <c r="K1808">
        <v>1100</v>
      </c>
      <c r="L1808">
        <v>2</v>
      </c>
      <c r="M1808">
        <v>4</v>
      </c>
      <c r="N1808">
        <v>2</v>
      </c>
      <c r="O1808">
        <f>fact_bookings[[#This Row],[adults_count]]+fact_bookings[[#This Row],[children_count]]</f>
        <v>6</v>
      </c>
      <c r="P1808">
        <f>fact_bookings[[#This Row],[check_out_date]]-fact_bookings[[#This Row],[check_in_date]]</f>
        <v>1</v>
      </c>
      <c r="Q1808">
        <f>ABS(fact_bookings[[#This Row],[check_in_date]]-fact_bookings[[#This Row],[booking_date]])</f>
        <v>10</v>
      </c>
      <c r="R1808" s="10">
        <v>0</v>
      </c>
      <c r="S1808">
        <f>fact_bookings[[#This Row],[total_room_revenue]]-fact_bookings[[#This Row],[commission_cost]]</f>
        <v>1100</v>
      </c>
      <c r="T1808" s="10">
        <f>fact_bookings[[#This Row],[number_of_rooms]]*fact_bookings[[#This Row],[LOS]]</f>
        <v>2</v>
      </c>
    </row>
    <row r="1809" spans="1:20" x14ac:dyDescent="0.2">
      <c r="A1809" t="s">
        <v>3785</v>
      </c>
      <c r="B1809" t="s">
        <v>3786</v>
      </c>
      <c r="C1809" s="1">
        <v>45467</v>
      </c>
      <c r="D1809" s="1">
        <v>45534</v>
      </c>
      <c r="E1809" s="1">
        <v>45538</v>
      </c>
      <c r="F1809" t="s">
        <v>113</v>
      </c>
      <c r="G1809" t="s">
        <v>168</v>
      </c>
      <c r="H1809" t="s">
        <v>228</v>
      </c>
      <c r="I1809" t="s">
        <v>91</v>
      </c>
      <c r="J1809" t="s">
        <v>158</v>
      </c>
      <c r="K1809">
        <v>2800</v>
      </c>
      <c r="L1809">
        <v>2</v>
      </c>
      <c r="M1809">
        <v>6</v>
      </c>
      <c r="N1809">
        <v>1</v>
      </c>
      <c r="O1809">
        <f>fact_bookings[[#This Row],[adults_count]]+fact_bookings[[#This Row],[children_count]]</f>
        <v>7</v>
      </c>
      <c r="P1809">
        <f>fact_bookings[[#This Row],[check_out_date]]-fact_bookings[[#This Row],[check_in_date]]</f>
        <v>4</v>
      </c>
      <c r="Q1809">
        <f>ABS(fact_bookings[[#This Row],[check_in_date]]-fact_bookings[[#This Row],[booking_date]])</f>
        <v>67</v>
      </c>
      <c r="R1809" s="10">
        <v>280</v>
      </c>
      <c r="S1809">
        <f>fact_bookings[[#This Row],[total_room_revenue]]-fact_bookings[[#This Row],[commission_cost]]</f>
        <v>2520</v>
      </c>
      <c r="T1809" s="10">
        <f>fact_bookings[[#This Row],[number_of_rooms]]*fact_bookings[[#This Row],[LOS]]</f>
        <v>8</v>
      </c>
    </row>
    <row r="1810" spans="1:20" x14ac:dyDescent="0.2">
      <c r="A1810" t="s">
        <v>3787</v>
      </c>
      <c r="B1810" t="s">
        <v>3788</v>
      </c>
      <c r="C1810" s="1">
        <v>45436</v>
      </c>
      <c r="D1810" s="1">
        <v>45473</v>
      </c>
      <c r="E1810" s="1">
        <v>45474</v>
      </c>
      <c r="F1810" t="s">
        <v>111</v>
      </c>
      <c r="G1810" t="s">
        <v>171</v>
      </c>
      <c r="H1810" t="s">
        <v>165</v>
      </c>
      <c r="I1810" t="s">
        <v>91</v>
      </c>
      <c r="J1810" t="s">
        <v>158</v>
      </c>
      <c r="K1810">
        <v>2200</v>
      </c>
      <c r="L1810">
        <v>2</v>
      </c>
      <c r="M1810">
        <v>2</v>
      </c>
      <c r="N1810">
        <v>3</v>
      </c>
      <c r="O1810">
        <f>fact_bookings[[#This Row],[adults_count]]+fact_bookings[[#This Row],[children_count]]</f>
        <v>5</v>
      </c>
      <c r="P1810">
        <f>fact_bookings[[#This Row],[check_out_date]]-fact_bookings[[#This Row],[check_in_date]]</f>
        <v>1</v>
      </c>
      <c r="Q1810">
        <f>ABS(fact_bookings[[#This Row],[check_in_date]]-fact_bookings[[#This Row],[booking_date]])</f>
        <v>37</v>
      </c>
      <c r="R1810" s="10">
        <v>440</v>
      </c>
      <c r="S1810">
        <f>fact_bookings[[#This Row],[total_room_revenue]]-fact_bookings[[#This Row],[commission_cost]]</f>
        <v>1760</v>
      </c>
      <c r="T1810" s="10">
        <f>fact_bookings[[#This Row],[number_of_rooms]]*fact_bookings[[#This Row],[LOS]]</f>
        <v>2</v>
      </c>
    </row>
    <row r="1811" spans="1:20" x14ac:dyDescent="0.2">
      <c r="A1811" t="s">
        <v>3789</v>
      </c>
      <c r="B1811" t="s">
        <v>3790</v>
      </c>
      <c r="C1811" s="1">
        <v>45457</v>
      </c>
      <c r="D1811" s="1">
        <v>45460</v>
      </c>
      <c r="E1811" s="1">
        <v>45466</v>
      </c>
      <c r="F1811" t="s">
        <v>110</v>
      </c>
      <c r="G1811" t="s">
        <v>190</v>
      </c>
      <c r="H1811" t="s">
        <v>203</v>
      </c>
      <c r="I1811" t="s">
        <v>91</v>
      </c>
      <c r="J1811" t="s">
        <v>173</v>
      </c>
      <c r="K1811">
        <v>6600</v>
      </c>
      <c r="L1811">
        <v>2</v>
      </c>
      <c r="M1811">
        <v>6</v>
      </c>
      <c r="N1811">
        <v>3</v>
      </c>
      <c r="O1811">
        <f>fact_bookings[[#This Row],[adults_count]]+fact_bookings[[#This Row],[children_count]]</f>
        <v>9</v>
      </c>
      <c r="P1811">
        <f>fact_bookings[[#This Row],[check_out_date]]-fact_bookings[[#This Row],[check_in_date]]</f>
        <v>6</v>
      </c>
      <c r="Q1811">
        <f>ABS(fact_bookings[[#This Row],[check_in_date]]-fact_bookings[[#This Row],[booking_date]])</f>
        <v>3</v>
      </c>
      <c r="R1811" s="10">
        <v>1122</v>
      </c>
      <c r="S1811">
        <f>fact_bookings[[#This Row],[total_room_revenue]]-fact_bookings[[#This Row],[commission_cost]]</f>
        <v>5478</v>
      </c>
      <c r="T1811" s="10">
        <f>fact_bookings[[#This Row],[number_of_rooms]]*fact_bookings[[#This Row],[LOS]]</f>
        <v>12</v>
      </c>
    </row>
    <row r="1812" spans="1:20" x14ac:dyDescent="0.2">
      <c r="A1812" t="s">
        <v>3791</v>
      </c>
      <c r="B1812" t="s">
        <v>3792</v>
      </c>
      <c r="C1812" s="1">
        <v>45495</v>
      </c>
      <c r="D1812" s="1">
        <v>45573</v>
      </c>
      <c r="E1812" s="1">
        <v>45584</v>
      </c>
      <c r="F1812" t="s">
        <v>114</v>
      </c>
      <c r="G1812" t="s">
        <v>164</v>
      </c>
      <c r="H1812" t="s">
        <v>203</v>
      </c>
      <c r="I1812" t="s">
        <v>91</v>
      </c>
      <c r="J1812" t="s">
        <v>158</v>
      </c>
      <c r="K1812">
        <v>39600</v>
      </c>
      <c r="L1812">
        <v>3</v>
      </c>
      <c r="M1812">
        <v>9</v>
      </c>
      <c r="N1812">
        <v>2</v>
      </c>
      <c r="O1812">
        <f>fact_bookings[[#This Row],[adults_count]]+fact_bookings[[#This Row],[children_count]]</f>
        <v>11</v>
      </c>
      <c r="P1812">
        <f>fact_bookings[[#This Row],[check_out_date]]-fact_bookings[[#This Row],[check_in_date]]</f>
        <v>11</v>
      </c>
      <c r="Q1812">
        <f>ABS(fact_bookings[[#This Row],[check_in_date]]-fact_bookings[[#This Row],[booking_date]])</f>
        <v>78</v>
      </c>
      <c r="R1812" s="10">
        <v>6732</v>
      </c>
      <c r="S1812">
        <f>fact_bookings[[#This Row],[total_room_revenue]]-fact_bookings[[#This Row],[commission_cost]]</f>
        <v>32868</v>
      </c>
      <c r="T1812" s="10">
        <f>fact_bookings[[#This Row],[number_of_rooms]]*fact_bookings[[#This Row],[LOS]]</f>
        <v>33</v>
      </c>
    </row>
    <row r="1813" spans="1:20" x14ac:dyDescent="0.2">
      <c r="A1813" t="s">
        <v>3793</v>
      </c>
      <c r="B1813" t="s">
        <v>3794</v>
      </c>
      <c r="C1813" s="1">
        <v>45463</v>
      </c>
      <c r="D1813" s="1">
        <v>45487</v>
      </c>
      <c r="E1813" s="1">
        <v>45499</v>
      </c>
      <c r="F1813" t="s">
        <v>113</v>
      </c>
      <c r="G1813" t="s">
        <v>190</v>
      </c>
      <c r="H1813" t="s">
        <v>161</v>
      </c>
      <c r="I1813" t="s">
        <v>93</v>
      </c>
      <c r="J1813" t="s">
        <v>158</v>
      </c>
      <c r="K1813">
        <v>4200</v>
      </c>
      <c r="L1813">
        <v>1</v>
      </c>
      <c r="M1813">
        <v>1</v>
      </c>
      <c r="N1813">
        <v>1</v>
      </c>
      <c r="O1813">
        <f>fact_bookings[[#This Row],[adults_count]]+fact_bookings[[#This Row],[children_count]]</f>
        <v>2</v>
      </c>
      <c r="P1813">
        <f>fact_bookings[[#This Row],[check_out_date]]-fact_bookings[[#This Row],[check_in_date]]</f>
        <v>12</v>
      </c>
      <c r="Q1813">
        <f>ABS(fact_bookings[[#This Row],[check_in_date]]-fact_bookings[[#This Row],[booking_date]])</f>
        <v>24</v>
      </c>
      <c r="R1813" s="10">
        <v>630</v>
      </c>
      <c r="S1813">
        <f>fact_bookings[[#This Row],[total_room_revenue]]-fact_bookings[[#This Row],[commission_cost]]</f>
        <v>3570</v>
      </c>
      <c r="T1813" s="10">
        <f>fact_bookings[[#This Row],[number_of_rooms]]*fact_bookings[[#This Row],[LOS]]</f>
        <v>12</v>
      </c>
    </row>
    <row r="1814" spans="1:20" x14ac:dyDescent="0.2">
      <c r="A1814" t="s">
        <v>3795</v>
      </c>
      <c r="B1814" t="s">
        <v>3796</v>
      </c>
      <c r="C1814" s="1">
        <v>45470</v>
      </c>
      <c r="D1814" s="1">
        <v>45478</v>
      </c>
      <c r="E1814" s="1">
        <v>45484</v>
      </c>
      <c r="F1814" t="s">
        <v>113</v>
      </c>
      <c r="G1814" t="s">
        <v>156</v>
      </c>
      <c r="H1814" t="s">
        <v>228</v>
      </c>
      <c r="I1814" t="s">
        <v>92</v>
      </c>
      <c r="J1814" t="s">
        <v>133</v>
      </c>
      <c r="K1814">
        <v>0</v>
      </c>
      <c r="L1814">
        <v>7</v>
      </c>
      <c r="M1814">
        <v>0</v>
      </c>
      <c r="N1814">
        <v>0</v>
      </c>
      <c r="O1814">
        <f>fact_bookings[[#This Row],[adults_count]]+fact_bookings[[#This Row],[children_count]]</f>
        <v>0</v>
      </c>
      <c r="P1814">
        <f>fact_bookings[[#This Row],[check_out_date]]-fact_bookings[[#This Row],[check_in_date]]</f>
        <v>6</v>
      </c>
      <c r="Q1814">
        <f>ABS(fact_bookings[[#This Row],[check_in_date]]-fact_bookings[[#This Row],[booking_date]])</f>
        <v>8</v>
      </c>
      <c r="R1814" s="10">
        <v>0</v>
      </c>
      <c r="S1814">
        <f>fact_bookings[[#This Row],[total_room_revenue]]-fact_bookings[[#This Row],[commission_cost]]</f>
        <v>0</v>
      </c>
      <c r="T1814" s="10">
        <f>fact_bookings[[#This Row],[number_of_rooms]]*fact_bookings[[#This Row],[LOS]]</f>
        <v>42</v>
      </c>
    </row>
    <row r="1815" spans="1:20" x14ac:dyDescent="0.2">
      <c r="A1815" t="s">
        <v>3797</v>
      </c>
      <c r="B1815" t="s">
        <v>3798</v>
      </c>
      <c r="C1815" s="1">
        <v>45495</v>
      </c>
      <c r="D1815" s="1">
        <v>45542</v>
      </c>
      <c r="E1815" s="1">
        <v>45556</v>
      </c>
      <c r="F1815" t="s">
        <v>113</v>
      </c>
      <c r="G1815" t="s">
        <v>168</v>
      </c>
      <c r="H1815" t="s">
        <v>182</v>
      </c>
      <c r="I1815" t="s">
        <v>90</v>
      </c>
      <c r="J1815" t="s">
        <v>158</v>
      </c>
      <c r="K1815">
        <v>4900</v>
      </c>
      <c r="L1815">
        <v>1</v>
      </c>
      <c r="M1815">
        <v>1</v>
      </c>
      <c r="N1815">
        <v>0</v>
      </c>
      <c r="O1815">
        <f>fact_bookings[[#This Row],[adults_count]]+fact_bookings[[#This Row],[children_count]]</f>
        <v>1</v>
      </c>
      <c r="P1815">
        <f>fact_bookings[[#This Row],[check_out_date]]-fact_bookings[[#This Row],[check_in_date]]</f>
        <v>14</v>
      </c>
      <c r="Q1815">
        <f>ABS(fact_bookings[[#This Row],[check_in_date]]-fact_bookings[[#This Row],[booking_date]])</f>
        <v>47</v>
      </c>
      <c r="R1815" s="10">
        <v>0</v>
      </c>
      <c r="S1815">
        <f>fact_bookings[[#This Row],[total_room_revenue]]-fact_bookings[[#This Row],[commission_cost]]</f>
        <v>4900</v>
      </c>
      <c r="T1815" s="10">
        <f>fact_bookings[[#This Row],[number_of_rooms]]*fact_bookings[[#This Row],[LOS]]</f>
        <v>14</v>
      </c>
    </row>
    <row r="1816" spans="1:20" x14ac:dyDescent="0.2">
      <c r="A1816" t="s">
        <v>3799</v>
      </c>
      <c r="B1816" t="s">
        <v>3800</v>
      </c>
      <c r="C1816" s="1">
        <v>45494</v>
      </c>
      <c r="D1816" s="1">
        <v>45550</v>
      </c>
      <c r="E1816" s="1">
        <v>45558</v>
      </c>
      <c r="F1816" t="s">
        <v>113</v>
      </c>
      <c r="G1816" t="s">
        <v>156</v>
      </c>
      <c r="H1816" t="s">
        <v>157</v>
      </c>
      <c r="I1816" t="s">
        <v>92</v>
      </c>
      <c r="J1816" t="s">
        <v>158</v>
      </c>
      <c r="K1816">
        <v>2800</v>
      </c>
      <c r="L1816">
        <v>1</v>
      </c>
      <c r="M1816">
        <v>2</v>
      </c>
      <c r="N1816">
        <v>2</v>
      </c>
      <c r="O1816">
        <f>fact_bookings[[#This Row],[adults_count]]+fact_bookings[[#This Row],[children_count]]</f>
        <v>4</v>
      </c>
      <c r="P1816">
        <f>fact_bookings[[#This Row],[check_out_date]]-fact_bookings[[#This Row],[check_in_date]]</f>
        <v>8</v>
      </c>
      <c r="Q1816">
        <f>ABS(fact_bookings[[#This Row],[check_in_date]]-fact_bookings[[#This Row],[booking_date]])</f>
        <v>56</v>
      </c>
      <c r="R1816" s="10">
        <v>0</v>
      </c>
      <c r="S1816">
        <f>fact_bookings[[#This Row],[total_room_revenue]]-fact_bookings[[#This Row],[commission_cost]]</f>
        <v>2800</v>
      </c>
      <c r="T1816" s="10">
        <f>fact_bookings[[#This Row],[number_of_rooms]]*fact_bookings[[#This Row],[LOS]]</f>
        <v>8</v>
      </c>
    </row>
    <row r="1817" spans="1:20" x14ac:dyDescent="0.2">
      <c r="A1817" t="s">
        <v>3801</v>
      </c>
      <c r="B1817" t="s">
        <v>3802</v>
      </c>
      <c r="C1817" s="1">
        <v>45493</v>
      </c>
      <c r="D1817" s="1">
        <v>45575</v>
      </c>
      <c r="E1817" s="1">
        <v>45576</v>
      </c>
      <c r="F1817" t="s">
        <v>112</v>
      </c>
      <c r="G1817" t="s">
        <v>185</v>
      </c>
      <c r="H1817" t="s">
        <v>179</v>
      </c>
      <c r="I1817" t="s">
        <v>93</v>
      </c>
      <c r="J1817" t="s">
        <v>158</v>
      </c>
      <c r="K1817">
        <v>800</v>
      </c>
      <c r="L1817">
        <v>1</v>
      </c>
      <c r="M1817">
        <v>2</v>
      </c>
      <c r="N1817">
        <v>0</v>
      </c>
      <c r="O1817">
        <f>fact_bookings[[#This Row],[adults_count]]+fact_bookings[[#This Row],[children_count]]</f>
        <v>2</v>
      </c>
      <c r="P1817">
        <f>fact_bookings[[#This Row],[check_out_date]]-fact_bookings[[#This Row],[check_in_date]]</f>
        <v>1</v>
      </c>
      <c r="Q1817">
        <f>ABS(fact_bookings[[#This Row],[check_in_date]]-fact_bookings[[#This Row],[booking_date]])</f>
        <v>82</v>
      </c>
      <c r="R1817" s="10">
        <v>40</v>
      </c>
      <c r="S1817">
        <f>fact_bookings[[#This Row],[total_room_revenue]]-fact_bookings[[#This Row],[commission_cost]]</f>
        <v>760</v>
      </c>
      <c r="T1817" s="10">
        <f>fact_bookings[[#This Row],[number_of_rooms]]*fact_bookings[[#This Row],[LOS]]</f>
        <v>1</v>
      </c>
    </row>
    <row r="1818" spans="1:20" x14ac:dyDescent="0.2">
      <c r="A1818" t="s">
        <v>3803</v>
      </c>
      <c r="B1818" t="s">
        <v>3804</v>
      </c>
      <c r="C1818" s="1">
        <v>45424</v>
      </c>
      <c r="D1818" s="1">
        <v>45490</v>
      </c>
      <c r="E1818" s="1">
        <v>45502</v>
      </c>
      <c r="F1818" t="s">
        <v>110</v>
      </c>
      <c r="G1818" t="s">
        <v>178</v>
      </c>
      <c r="H1818" t="s">
        <v>161</v>
      </c>
      <c r="I1818" t="s">
        <v>90</v>
      </c>
      <c r="J1818" t="s">
        <v>173</v>
      </c>
      <c r="K1818">
        <v>6600</v>
      </c>
      <c r="L1818">
        <v>1</v>
      </c>
      <c r="M1818">
        <v>2</v>
      </c>
      <c r="N1818">
        <v>2</v>
      </c>
      <c r="O1818">
        <f>fact_bookings[[#This Row],[adults_count]]+fact_bookings[[#This Row],[children_count]]</f>
        <v>4</v>
      </c>
      <c r="P1818">
        <f>fact_bookings[[#This Row],[check_out_date]]-fact_bookings[[#This Row],[check_in_date]]</f>
        <v>12</v>
      </c>
      <c r="Q1818">
        <f>ABS(fact_bookings[[#This Row],[check_in_date]]-fact_bookings[[#This Row],[booking_date]])</f>
        <v>66</v>
      </c>
      <c r="R1818" s="10">
        <v>990</v>
      </c>
      <c r="S1818">
        <f>fact_bookings[[#This Row],[total_room_revenue]]-fact_bookings[[#This Row],[commission_cost]]</f>
        <v>5610</v>
      </c>
      <c r="T1818" s="10">
        <f>fact_bookings[[#This Row],[number_of_rooms]]*fact_bookings[[#This Row],[LOS]]</f>
        <v>12</v>
      </c>
    </row>
    <row r="1819" spans="1:20" x14ac:dyDescent="0.2">
      <c r="A1819" t="s">
        <v>3805</v>
      </c>
      <c r="B1819" t="s">
        <v>3806</v>
      </c>
      <c r="C1819" s="1">
        <v>45420</v>
      </c>
      <c r="D1819" s="1">
        <v>45426</v>
      </c>
      <c r="E1819" s="1">
        <v>45429</v>
      </c>
      <c r="F1819" t="s">
        <v>111</v>
      </c>
      <c r="G1819" t="s">
        <v>190</v>
      </c>
      <c r="H1819" t="s">
        <v>165</v>
      </c>
      <c r="I1819" t="s">
        <v>92</v>
      </c>
      <c r="J1819" t="s">
        <v>173</v>
      </c>
      <c r="K1819">
        <v>6600</v>
      </c>
      <c r="L1819">
        <v>2</v>
      </c>
      <c r="M1819">
        <v>6</v>
      </c>
      <c r="N1819">
        <v>1</v>
      </c>
      <c r="O1819">
        <f>fact_bookings[[#This Row],[adults_count]]+fact_bookings[[#This Row],[children_count]]</f>
        <v>7</v>
      </c>
      <c r="P1819">
        <f>fact_bookings[[#This Row],[check_out_date]]-fact_bookings[[#This Row],[check_in_date]]</f>
        <v>3</v>
      </c>
      <c r="Q1819">
        <f>ABS(fact_bookings[[#This Row],[check_in_date]]-fact_bookings[[#This Row],[booking_date]])</f>
        <v>6</v>
      </c>
      <c r="R1819" s="10">
        <v>1320</v>
      </c>
      <c r="S1819">
        <f>fact_bookings[[#This Row],[total_room_revenue]]-fact_bookings[[#This Row],[commission_cost]]</f>
        <v>5280</v>
      </c>
      <c r="T1819" s="10">
        <f>fact_bookings[[#This Row],[number_of_rooms]]*fact_bookings[[#This Row],[LOS]]</f>
        <v>6</v>
      </c>
    </row>
    <row r="1820" spans="1:20" x14ac:dyDescent="0.2">
      <c r="A1820" t="s">
        <v>3807</v>
      </c>
      <c r="B1820" t="s">
        <v>3808</v>
      </c>
      <c r="C1820" s="1">
        <v>45459</v>
      </c>
      <c r="D1820" s="1">
        <v>45507</v>
      </c>
      <c r="E1820" s="1">
        <v>45518</v>
      </c>
      <c r="F1820" t="s">
        <v>113</v>
      </c>
      <c r="G1820" t="s">
        <v>156</v>
      </c>
      <c r="H1820" t="s">
        <v>228</v>
      </c>
      <c r="I1820" t="s">
        <v>92</v>
      </c>
      <c r="J1820" t="s">
        <v>133</v>
      </c>
      <c r="K1820">
        <v>0</v>
      </c>
      <c r="L1820">
        <v>7</v>
      </c>
      <c r="M1820">
        <v>0</v>
      </c>
      <c r="N1820">
        <v>0</v>
      </c>
      <c r="O1820">
        <f>fact_bookings[[#This Row],[adults_count]]+fact_bookings[[#This Row],[children_count]]</f>
        <v>0</v>
      </c>
      <c r="P1820">
        <f>fact_bookings[[#This Row],[check_out_date]]-fact_bookings[[#This Row],[check_in_date]]</f>
        <v>11</v>
      </c>
      <c r="Q1820">
        <f>ABS(fact_bookings[[#This Row],[check_in_date]]-fact_bookings[[#This Row],[booking_date]])</f>
        <v>48</v>
      </c>
      <c r="R1820" s="10">
        <v>0</v>
      </c>
      <c r="S1820">
        <f>fact_bookings[[#This Row],[total_room_revenue]]-fact_bookings[[#This Row],[commission_cost]]</f>
        <v>0</v>
      </c>
      <c r="T1820" s="10">
        <f>fact_bookings[[#This Row],[number_of_rooms]]*fact_bookings[[#This Row],[LOS]]</f>
        <v>77</v>
      </c>
    </row>
    <row r="1821" spans="1:20" x14ac:dyDescent="0.2">
      <c r="A1821" t="s">
        <v>3809</v>
      </c>
      <c r="B1821" t="s">
        <v>3810</v>
      </c>
      <c r="C1821" s="1">
        <v>45500</v>
      </c>
      <c r="D1821" s="1">
        <v>45505</v>
      </c>
      <c r="E1821" s="1">
        <v>45517</v>
      </c>
      <c r="F1821" t="s">
        <v>113</v>
      </c>
      <c r="G1821" t="s">
        <v>190</v>
      </c>
      <c r="H1821" t="s">
        <v>179</v>
      </c>
      <c r="I1821" t="s">
        <v>92</v>
      </c>
      <c r="J1821" t="s">
        <v>158</v>
      </c>
      <c r="K1821">
        <v>4200</v>
      </c>
      <c r="L1821">
        <v>1</v>
      </c>
      <c r="M1821">
        <v>3</v>
      </c>
      <c r="N1821">
        <v>1</v>
      </c>
      <c r="O1821">
        <f>fact_bookings[[#This Row],[adults_count]]+fact_bookings[[#This Row],[children_count]]</f>
        <v>4</v>
      </c>
      <c r="P1821">
        <f>fact_bookings[[#This Row],[check_out_date]]-fact_bookings[[#This Row],[check_in_date]]</f>
        <v>12</v>
      </c>
      <c r="Q1821">
        <f>ABS(fact_bookings[[#This Row],[check_in_date]]-fact_bookings[[#This Row],[booking_date]])</f>
        <v>5</v>
      </c>
      <c r="R1821" s="10">
        <v>210</v>
      </c>
      <c r="S1821">
        <f>fact_bookings[[#This Row],[total_room_revenue]]-fact_bookings[[#This Row],[commission_cost]]</f>
        <v>3990</v>
      </c>
      <c r="T1821" s="10">
        <f>fact_bookings[[#This Row],[number_of_rooms]]*fact_bookings[[#This Row],[LOS]]</f>
        <v>12</v>
      </c>
    </row>
    <row r="1822" spans="1:20" x14ac:dyDescent="0.2">
      <c r="A1822" t="s">
        <v>3811</v>
      </c>
      <c r="B1822" t="s">
        <v>3812</v>
      </c>
      <c r="C1822" s="1">
        <v>45422</v>
      </c>
      <c r="D1822" s="1">
        <v>45499</v>
      </c>
      <c r="E1822" s="1">
        <v>45509</v>
      </c>
      <c r="F1822" t="s">
        <v>112</v>
      </c>
      <c r="G1822" t="s">
        <v>185</v>
      </c>
      <c r="H1822" t="s">
        <v>179</v>
      </c>
      <c r="I1822" t="s">
        <v>93</v>
      </c>
      <c r="J1822" t="s">
        <v>158</v>
      </c>
      <c r="K1822">
        <v>16000</v>
      </c>
      <c r="L1822">
        <v>2</v>
      </c>
      <c r="M1822">
        <v>6</v>
      </c>
      <c r="N1822">
        <v>1</v>
      </c>
      <c r="O1822">
        <f>fact_bookings[[#This Row],[adults_count]]+fact_bookings[[#This Row],[children_count]]</f>
        <v>7</v>
      </c>
      <c r="P1822">
        <f>fact_bookings[[#This Row],[check_out_date]]-fact_bookings[[#This Row],[check_in_date]]</f>
        <v>10</v>
      </c>
      <c r="Q1822">
        <f>ABS(fact_bookings[[#This Row],[check_in_date]]-fact_bookings[[#This Row],[booking_date]])</f>
        <v>77</v>
      </c>
      <c r="R1822" s="10">
        <v>800</v>
      </c>
      <c r="S1822">
        <f>fact_bookings[[#This Row],[total_room_revenue]]-fact_bookings[[#This Row],[commission_cost]]</f>
        <v>15200</v>
      </c>
      <c r="T1822" s="10">
        <f>fact_bookings[[#This Row],[number_of_rooms]]*fact_bookings[[#This Row],[LOS]]</f>
        <v>20</v>
      </c>
    </row>
    <row r="1823" spans="1:20" x14ac:dyDescent="0.2">
      <c r="A1823" t="s">
        <v>3813</v>
      </c>
      <c r="B1823" t="s">
        <v>3814</v>
      </c>
      <c r="C1823" s="1">
        <v>45443</v>
      </c>
      <c r="D1823" s="1">
        <v>45499</v>
      </c>
      <c r="E1823" s="1">
        <v>45511</v>
      </c>
      <c r="F1823" t="s">
        <v>113</v>
      </c>
      <c r="G1823" t="s">
        <v>190</v>
      </c>
      <c r="H1823" t="s">
        <v>165</v>
      </c>
      <c r="I1823" t="s">
        <v>89</v>
      </c>
      <c r="J1823" t="s">
        <v>158</v>
      </c>
      <c r="K1823">
        <v>8400</v>
      </c>
      <c r="L1823">
        <v>2</v>
      </c>
      <c r="M1823">
        <v>2</v>
      </c>
      <c r="N1823">
        <v>0</v>
      </c>
      <c r="O1823">
        <f>fact_bookings[[#This Row],[adults_count]]+fact_bookings[[#This Row],[children_count]]</f>
        <v>2</v>
      </c>
      <c r="P1823">
        <f>fact_bookings[[#This Row],[check_out_date]]-fact_bookings[[#This Row],[check_in_date]]</f>
        <v>12</v>
      </c>
      <c r="Q1823">
        <f>ABS(fact_bookings[[#This Row],[check_in_date]]-fact_bookings[[#This Row],[booking_date]])</f>
        <v>56</v>
      </c>
      <c r="R1823" s="10">
        <v>1680</v>
      </c>
      <c r="S1823">
        <f>fact_bookings[[#This Row],[total_room_revenue]]-fact_bookings[[#This Row],[commission_cost]]</f>
        <v>6720</v>
      </c>
      <c r="T1823" s="10">
        <f>fact_bookings[[#This Row],[number_of_rooms]]*fact_bookings[[#This Row],[LOS]]</f>
        <v>24</v>
      </c>
    </row>
    <row r="1824" spans="1:20" x14ac:dyDescent="0.2">
      <c r="A1824" t="s">
        <v>3815</v>
      </c>
      <c r="B1824" t="s">
        <v>3816</v>
      </c>
      <c r="C1824" s="1">
        <v>45465</v>
      </c>
      <c r="D1824" s="1">
        <v>45520</v>
      </c>
      <c r="E1824" s="1">
        <v>45532</v>
      </c>
      <c r="F1824" t="s">
        <v>112</v>
      </c>
      <c r="G1824" t="s">
        <v>178</v>
      </c>
      <c r="H1824" t="s">
        <v>172</v>
      </c>
      <c r="I1824" t="s">
        <v>89</v>
      </c>
      <c r="J1824" t="s">
        <v>158</v>
      </c>
      <c r="K1824">
        <v>19200</v>
      </c>
      <c r="L1824">
        <v>2</v>
      </c>
      <c r="M1824">
        <v>2</v>
      </c>
      <c r="N1824">
        <v>3</v>
      </c>
      <c r="O1824">
        <f>fact_bookings[[#This Row],[adults_count]]+fact_bookings[[#This Row],[children_count]]</f>
        <v>5</v>
      </c>
      <c r="P1824">
        <f>fact_bookings[[#This Row],[check_out_date]]-fact_bookings[[#This Row],[check_in_date]]</f>
        <v>12</v>
      </c>
      <c r="Q1824">
        <f>ABS(fact_bookings[[#This Row],[check_in_date]]-fact_bookings[[#This Row],[booking_date]])</f>
        <v>55</v>
      </c>
      <c r="R1824" s="10">
        <v>0</v>
      </c>
      <c r="S1824">
        <f>fact_bookings[[#This Row],[total_room_revenue]]-fact_bookings[[#This Row],[commission_cost]]</f>
        <v>19200</v>
      </c>
      <c r="T1824" s="10">
        <f>fact_bookings[[#This Row],[number_of_rooms]]*fact_bookings[[#This Row],[LOS]]</f>
        <v>24</v>
      </c>
    </row>
    <row r="1825" spans="1:20" x14ac:dyDescent="0.2">
      <c r="A1825" t="s">
        <v>3817</v>
      </c>
      <c r="B1825" t="s">
        <v>3818</v>
      </c>
      <c r="C1825" s="1">
        <v>45494</v>
      </c>
      <c r="D1825" s="1">
        <v>45505</v>
      </c>
      <c r="E1825" s="1">
        <v>45512</v>
      </c>
      <c r="F1825" t="s">
        <v>113</v>
      </c>
      <c r="G1825" t="s">
        <v>178</v>
      </c>
      <c r="H1825" t="s">
        <v>203</v>
      </c>
      <c r="I1825" t="s">
        <v>90</v>
      </c>
      <c r="J1825" t="s">
        <v>158</v>
      </c>
      <c r="K1825">
        <v>4900</v>
      </c>
      <c r="L1825">
        <v>2</v>
      </c>
      <c r="M1825">
        <v>2</v>
      </c>
      <c r="N1825">
        <v>2</v>
      </c>
      <c r="O1825">
        <f>fact_bookings[[#This Row],[adults_count]]+fact_bookings[[#This Row],[children_count]]</f>
        <v>4</v>
      </c>
      <c r="P1825">
        <f>fact_bookings[[#This Row],[check_out_date]]-fact_bookings[[#This Row],[check_in_date]]</f>
        <v>7</v>
      </c>
      <c r="Q1825">
        <f>ABS(fact_bookings[[#This Row],[check_in_date]]-fact_bookings[[#This Row],[booking_date]])</f>
        <v>11</v>
      </c>
      <c r="R1825" s="10">
        <v>833</v>
      </c>
      <c r="S1825">
        <f>fact_bookings[[#This Row],[total_room_revenue]]-fact_bookings[[#This Row],[commission_cost]]</f>
        <v>4067</v>
      </c>
      <c r="T1825" s="10">
        <f>fact_bookings[[#This Row],[number_of_rooms]]*fact_bookings[[#This Row],[LOS]]</f>
        <v>14</v>
      </c>
    </row>
    <row r="1826" spans="1:20" x14ac:dyDescent="0.2">
      <c r="A1826" t="s">
        <v>3819</v>
      </c>
      <c r="B1826" t="s">
        <v>3820</v>
      </c>
      <c r="C1826" s="1">
        <v>45482</v>
      </c>
      <c r="D1826" s="1">
        <v>45519</v>
      </c>
      <c r="E1826" s="1">
        <v>45524</v>
      </c>
      <c r="F1826" t="s">
        <v>113</v>
      </c>
      <c r="G1826" t="s">
        <v>178</v>
      </c>
      <c r="H1826" t="s">
        <v>182</v>
      </c>
      <c r="I1826" t="s">
        <v>93</v>
      </c>
      <c r="J1826" t="s">
        <v>158</v>
      </c>
      <c r="K1826">
        <v>3500</v>
      </c>
      <c r="L1826">
        <v>2</v>
      </c>
      <c r="M1826">
        <v>4</v>
      </c>
      <c r="N1826">
        <v>0</v>
      </c>
      <c r="O1826">
        <f>fact_bookings[[#This Row],[adults_count]]+fact_bookings[[#This Row],[children_count]]</f>
        <v>4</v>
      </c>
      <c r="P1826">
        <f>fact_bookings[[#This Row],[check_out_date]]-fact_bookings[[#This Row],[check_in_date]]</f>
        <v>5</v>
      </c>
      <c r="Q1826">
        <f>ABS(fact_bookings[[#This Row],[check_in_date]]-fact_bookings[[#This Row],[booking_date]])</f>
        <v>37</v>
      </c>
      <c r="R1826" s="10">
        <v>0</v>
      </c>
      <c r="S1826">
        <f>fact_bookings[[#This Row],[total_room_revenue]]-fact_bookings[[#This Row],[commission_cost]]</f>
        <v>3500</v>
      </c>
      <c r="T1826" s="10">
        <f>fact_bookings[[#This Row],[number_of_rooms]]*fact_bookings[[#This Row],[LOS]]</f>
        <v>10</v>
      </c>
    </row>
    <row r="1827" spans="1:20" x14ac:dyDescent="0.2">
      <c r="A1827" t="s">
        <v>3821</v>
      </c>
      <c r="B1827" t="s">
        <v>3822</v>
      </c>
      <c r="C1827" s="1">
        <v>45484</v>
      </c>
      <c r="D1827" s="1">
        <v>45558</v>
      </c>
      <c r="E1827" s="1">
        <v>45570</v>
      </c>
      <c r="F1827" t="s">
        <v>113</v>
      </c>
      <c r="G1827" t="s">
        <v>164</v>
      </c>
      <c r="H1827" t="s">
        <v>203</v>
      </c>
      <c r="I1827" t="s">
        <v>89</v>
      </c>
      <c r="J1827" t="s">
        <v>158</v>
      </c>
      <c r="K1827">
        <v>8400</v>
      </c>
      <c r="L1827">
        <v>2</v>
      </c>
      <c r="M1827">
        <v>6</v>
      </c>
      <c r="N1827">
        <v>1</v>
      </c>
      <c r="O1827">
        <f>fact_bookings[[#This Row],[adults_count]]+fact_bookings[[#This Row],[children_count]]</f>
        <v>7</v>
      </c>
      <c r="P1827">
        <f>fact_bookings[[#This Row],[check_out_date]]-fact_bookings[[#This Row],[check_in_date]]</f>
        <v>12</v>
      </c>
      <c r="Q1827">
        <f>ABS(fact_bookings[[#This Row],[check_in_date]]-fact_bookings[[#This Row],[booking_date]])</f>
        <v>74</v>
      </c>
      <c r="R1827" s="10">
        <v>1428</v>
      </c>
      <c r="S1827">
        <f>fact_bookings[[#This Row],[total_room_revenue]]-fact_bookings[[#This Row],[commission_cost]]</f>
        <v>6972</v>
      </c>
      <c r="T1827" s="10">
        <f>fact_bookings[[#This Row],[number_of_rooms]]*fact_bookings[[#This Row],[LOS]]</f>
        <v>24</v>
      </c>
    </row>
    <row r="1828" spans="1:20" x14ac:dyDescent="0.2">
      <c r="A1828" t="s">
        <v>3823</v>
      </c>
      <c r="B1828" t="s">
        <v>3824</v>
      </c>
      <c r="C1828" s="1">
        <v>45462</v>
      </c>
      <c r="D1828" s="1">
        <v>45521</v>
      </c>
      <c r="E1828" s="1">
        <v>45529</v>
      </c>
      <c r="F1828" t="s">
        <v>111</v>
      </c>
      <c r="G1828" t="s">
        <v>171</v>
      </c>
      <c r="H1828" t="s">
        <v>182</v>
      </c>
      <c r="I1828" t="s">
        <v>93</v>
      </c>
      <c r="J1828" t="s">
        <v>158</v>
      </c>
      <c r="K1828">
        <v>8800</v>
      </c>
      <c r="L1828">
        <v>1</v>
      </c>
      <c r="M1828">
        <v>2</v>
      </c>
      <c r="N1828">
        <v>2</v>
      </c>
      <c r="O1828">
        <f>fact_bookings[[#This Row],[adults_count]]+fact_bookings[[#This Row],[children_count]]</f>
        <v>4</v>
      </c>
      <c r="P1828">
        <f>fact_bookings[[#This Row],[check_out_date]]-fact_bookings[[#This Row],[check_in_date]]</f>
        <v>8</v>
      </c>
      <c r="Q1828">
        <f>ABS(fact_bookings[[#This Row],[check_in_date]]-fact_bookings[[#This Row],[booking_date]])</f>
        <v>59</v>
      </c>
      <c r="R1828" s="10">
        <v>0</v>
      </c>
      <c r="S1828">
        <f>fact_bookings[[#This Row],[total_room_revenue]]-fact_bookings[[#This Row],[commission_cost]]</f>
        <v>8800</v>
      </c>
      <c r="T1828" s="10">
        <f>fact_bookings[[#This Row],[number_of_rooms]]*fact_bookings[[#This Row],[LOS]]</f>
        <v>8</v>
      </c>
    </row>
    <row r="1829" spans="1:20" x14ac:dyDescent="0.2">
      <c r="A1829" t="s">
        <v>3825</v>
      </c>
      <c r="B1829" t="s">
        <v>3826</v>
      </c>
      <c r="C1829" s="1">
        <v>45490</v>
      </c>
      <c r="D1829" s="1">
        <v>45563</v>
      </c>
      <c r="E1829" s="1">
        <v>45577</v>
      </c>
      <c r="F1829" t="s">
        <v>113</v>
      </c>
      <c r="G1829" t="s">
        <v>190</v>
      </c>
      <c r="H1829" t="s">
        <v>182</v>
      </c>
      <c r="I1829" t="s">
        <v>89</v>
      </c>
      <c r="J1829" t="s">
        <v>158</v>
      </c>
      <c r="K1829">
        <v>4900</v>
      </c>
      <c r="L1829">
        <v>1</v>
      </c>
      <c r="M1829">
        <v>3</v>
      </c>
      <c r="N1829">
        <v>0</v>
      </c>
      <c r="O1829">
        <f>fact_bookings[[#This Row],[adults_count]]+fact_bookings[[#This Row],[children_count]]</f>
        <v>3</v>
      </c>
      <c r="P1829">
        <f>fact_bookings[[#This Row],[check_out_date]]-fact_bookings[[#This Row],[check_in_date]]</f>
        <v>14</v>
      </c>
      <c r="Q1829">
        <f>ABS(fact_bookings[[#This Row],[check_in_date]]-fact_bookings[[#This Row],[booking_date]])</f>
        <v>73</v>
      </c>
      <c r="R1829" s="10">
        <v>0</v>
      </c>
      <c r="S1829">
        <f>fact_bookings[[#This Row],[total_room_revenue]]-fact_bookings[[#This Row],[commission_cost]]</f>
        <v>4900</v>
      </c>
      <c r="T1829" s="10">
        <f>fact_bookings[[#This Row],[number_of_rooms]]*fact_bookings[[#This Row],[LOS]]</f>
        <v>14</v>
      </c>
    </row>
    <row r="1830" spans="1:20" x14ac:dyDescent="0.2">
      <c r="A1830" t="s">
        <v>3827</v>
      </c>
      <c r="B1830" t="s">
        <v>3828</v>
      </c>
      <c r="C1830" s="1">
        <v>45477</v>
      </c>
      <c r="D1830" s="1">
        <v>45533</v>
      </c>
      <c r="E1830" s="1">
        <v>45542</v>
      </c>
      <c r="F1830" t="s">
        <v>113</v>
      </c>
      <c r="G1830" t="s">
        <v>178</v>
      </c>
      <c r="H1830" t="s">
        <v>203</v>
      </c>
      <c r="I1830" t="s">
        <v>89</v>
      </c>
      <c r="J1830" t="s">
        <v>173</v>
      </c>
      <c r="K1830">
        <v>6300</v>
      </c>
      <c r="L1830">
        <v>2</v>
      </c>
      <c r="M1830">
        <v>4</v>
      </c>
      <c r="N1830">
        <v>1</v>
      </c>
      <c r="O1830">
        <f>fact_bookings[[#This Row],[adults_count]]+fact_bookings[[#This Row],[children_count]]</f>
        <v>5</v>
      </c>
      <c r="P1830">
        <f>fact_bookings[[#This Row],[check_out_date]]-fact_bookings[[#This Row],[check_in_date]]</f>
        <v>9</v>
      </c>
      <c r="Q1830">
        <f>ABS(fact_bookings[[#This Row],[check_in_date]]-fact_bookings[[#This Row],[booking_date]])</f>
        <v>56</v>
      </c>
      <c r="R1830" s="10">
        <v>1071</v>
      </c>
      <c r="S1830">
        <f>fact_bookings[[#This Row],[total_room_revenue]]-fact_bookings[[#This Row],[commission_cost]]</f>
        <v>5229</v>
      </c>
      <c r="T1830" s="10">
        <f>fact_bookings[[#This Row],[number_of_rooms]]*fact_bookings[[#This Row],[LOS]]</f>
        <v>18</v>
      </c>
    </row>
    <row r="1831" spans="1:20" x14ac:dyDescent="0.2">
      <c r="A1831" t="s">
        <v>3829</v>
      </c>
      <c r="B1831" t="s">
        <v>3830</v>
      </c>
      <c r="C1831" s="1">
        <v>45461</v>
      </c>
      <c r="D1831" s="1">
        <v>45464</v>
      </c>
      <c r="E1831" s="1">
        <v>45465</v>
      </c>
      <c r="F1831" t="s">
        <v>113</v>
      </c>
      <c r="G1831" t="s">
        <v>190</v>
      </c>
      <c r="H1831" t="s">
        <v>179</v>
      </c>
      <c r="I1831" t="s">
        <v>91</v>
      </c>
      <c r="J1831" t="s">
        <v>133</v>
      </c>
      <c r="K1831">
        <v>0</v>
      </c>
      <c r="L1831">
        <v>3</v>
      </c>
      <c r="M1831">
        <v>0</v>
      </c>
      <c r="N1831">
        <v>0</v>
      </c>
      <c r="O1831">
        <f>fact_bookings[[#This Row],[adults_count]]+fact_bookings[[#This Row],[children_count]]</f>
        <v>0</v>
      </c>
      <c r="P1831">
        <f>fact_bookings[[#This Row],[check_out_date]]-fact_bookings[[#This Row],[check_in_date]]</f>
        <v>1</v>
      </c>
      <c r="Q1831">
        <f>ABS(fact_bookings[[#This Row],[check_in_date]]-fact_bookings[[#This Row],[booking_date]])</f>
        <v>3</v>
      </c>
      <c r="R1831" s="10">
        <v>0</v>
      </c>
      <c r="S1831">
        <f>fact_bookings[[#This Row],[total_room_revenue]]-fact_bookings[[#This Row],[commission_cost]]</f>
        <v>0</v>
      </c>
      <c r="T1831" s="10">
        <f>fact_bookings[[#This Row],[number_of_rooms]]*fact_bookings[[#This Row],[LOS]]</f>
        <v>3</v>
      </c>
    </row>
    <row r="1832" spans="1:20" x14ac:dyDescent="0.2">
      <c r="A1832" t="s">
        <v>3831</v>
      </c>
      <c r="B1832" t="s">
        <v>3832</v>
      </c>
      <c r="C1832" s="1">
        <v>45477</v>
      </c>
      <c r="D1832" s="1">
        <v>45534</v>
      </c>
      <c r="E1832" s="1">
        <v>45545</v>
      </c>
      <c r="F1832" t="s">
        <v>113</v>
      </c>
      <c r="G1832" t="s">
        <v>156</v>
      </c>
      <c r="H1832" t="s">
        <v>179</v>
      </c>
      <c r="I1832" t="s">
        <v>90</v>
      </c>
      <c r="J1832" t="s">
        <v>158</v>
      </c>
      <c r="K1832">
        <v>3850</v>
      </c>
      <c r="L1832">
        <v>1</v>
      </c>
      <c r="M1832">
        <v>3</v>
      </c>
      <c r="N1832">
        <v>1</v>
      </c>
      <c r="O1832">
        <f>fact_bookings[[#This Row],[adults_count]]+fact_bookings[[#This Row],[children_count]]</f>
        <v>4</v>
      </c>
      <c r="P1832">
        <f>fact_bookings[[#This Row],[check_out_date]]-fact_bookings[[#This Row],[check_in_date]]</f>
        <v>11</v>
      </c>
      <c r="Q1832">
        <f>ABS(fact_bookings[[#This Row],[check_in_date]]-fact_bookings[[#This Row],[booking_date]])</f>
        <v>57</v>
      </c>
      <c r="R1832" s="10">
        <v>192.5</v>
      </c>
      <c r="S1832">
        <f>fact_bookings[[#This Row],[total_room_revenue]]-fact_bookings[[#This Row],[commission_cost]]</f>
        <v>3657.5</v>
      </c>
      <c r="T1832" s="10">
        <f>fact_bookings[[#This Row],[number_of_rooms]]*fact_bookings[[#This Row],[LOS]]</f>
        <v>11</v>
      </c>
    </row>
    <row r="1833" spans="1:20" x14ac:dyDescent="0.2">
      <c r="A1833" t="s">
        <v>3833</v>
      </c>
      <c r="B1833" t="s">
        <v>3834</v>
      </c>
      <c r="C1833" s="1">
        <v>45477</v>
      </c>
      <c r="D1833" s="1">
        <v>45549</v>
      </c>
      <c r="E1833" s="1">
        <v>45562</v>
      </c>
      <c r="F1833" t="s">
        <v>113</v>
      </c>
      <c r="G1833" t="s">
        <v>164</v>
      </c>
      <c r="H1833" t="s">
        <v>179</v>
      </c>
      <c r="I1833" t="s">
        <v>89</v>
      </c>
      <c r="J1833" t="s">
        <v>133</v>
      </c>
      <c r="K1833">
        <v>0</v>
      </c>
      <c r="L1833">
        <v>11</v>
      </c>
      <c r="M1833">
        <v>0</v>
      </c>
      <c r="N1833">
        <v>0</v>
      </c>
      <c r="O1833">
        <f>fact_bookings[[#This Row],[adults_count]]+fact_bookings[[#This Row],[children_count]]</f>
        <v>0</v>
      </c>
      <c r="P1833">
        <f>fact_bookings[[#This Row],[check_out_date]]-fact_bookings[[#This Row],[check_in_date]]</f>
        <v>13</v>
      </c>
      <c r="Q1833">
        <f>ABS(fact_bookings[[#This Row],[check_in_date]]-fact_bookings[[#This Row],[booking_date]])</f>
        <v>72</v>
      </c>
      <c r="R1833" s="10">
        <v>0</v>
      </c>
      <c r="S1833">
        <f>fact_bookings[[#This Row],[total_room_revenue]]-fact_bookings[[#This Row],[commission_cost]]</f>
        <v>0</v>
      </c>
      <c r="T1833" s="10">
        <f>fact_bookings[[#This Row],[number_of_rooms]]*fact_bookings[[#This Row],[LOS]]</f>
        <v>143</v>
      </c>
    </row>
    <row r="1834" spans="1:20" x14ac:dyDescent="0.2">
      <c r="A1834" t="s">
        <v>3835</v>
      </c>
      <c r="B1834" t="s">
        <v>3836</v>
      </c>
      <c r="C1834" s="1">
        <v>45450</v>
      </c>
      <c r="D1834" s="1">
        <v>45526</v>
      </c>
      <c r="E1834" s="1">
        <v>45532</v>
      </c>
      <c r="F1834" t="s">
        <v>112</v>
      </c>
      <c r="G1834" t="s">
        <v>185</v>
      </c>
      <c r="H1834" t="s">
        <v>161</v>
      </c>
      <c r="I1834" t="s">
        <v>91</v>
      </c>
      <c r="J1834" t="s">
        <v>158</v>
      </c>
      <c r="K1834">
        <v>4800</v>
      </c>
      <c r="L1834">
        <v>1</v>
      </c>
      <c r="M1834">
        <v>3</v>
      </c>
      <c r="N1834">
        <v>0</v>
      </c>
      <c r="O1834">
        <f>fact_bookings[[#This Row],[adults_count]]+fact_bookings[[#This Row],[children_count]]</f>
        <v>3</v>
      </c>
      <c r="P1834">
        <f>fact_bookings[[#This Row],[check_out_date]]-fact_bookings[[#This Row],[check_in_date]]</f>
        <v>6</v>
      </c>
      <c r="Q1834">
        <f>ABS(fact_bookings[[#This Row],[check_in_date]]-fact_bookings[[#This Row],[booking_date]])</f>
        <v>76</v>
      </c>
      <c r="R1834" s="10">
        <v>720</v>
      </c>
      <c r="S1834">
        <f>fact_bookings[[#This Row],[total_room_revenue]]-fact_bookings[[#This Row],[commission_cost]]</f>
        <v>4080</v>
      </c>
      <c r="T1834" s="10">
        <f>fact_bookings[[#This Row],[number_of_rooms]]*fact_bookings[[#This Row],[LOS]]</f>
        <v>6</v>
      </c>
    </row>
    <row r="1835" spans="1:20" x14ac:dyDescent="0.2">
      <c r="A1835" t="s">
        <v>3837</v>
      </c>
      <c r="B1835" t="s">
        <v>3838</v>
      </c>
      <c r="C1835" s="1">
        <v>45502</v>
      </c>
      <c r="D1835" s="1">
        <v>45569</v>
      </c>
      <c r="E1835" s="1">
        <v>45581</v>
      </c>
      <c r="F1835" t="s">
        <v>110</v>
      </c>
      <c r="G1835" t="s">
        <v>178</v>
      </c>
      <c r="H1835" t="s">
        <v>203</v>
      </c>
      <c r="I1835" t="s">
        <v>89</v>
      </c>
      <c r="J1835" t="s">
        <v>158</v>
      </c>
      <c r="K1835">
        <v>19800</v>
      </c>
      <c r="L1835">
        <v>3</v>
      </c>
      <c r="M1835">
        <v>3</v>
      </c>
      <c r="N1835">
        <v>2</v>
      </c>
      <c r="O1835">
        <f>fact_bookings[[#This Row],[adults_count]]+fact_bookings[[#This Row],[children_count]]</f>
        <v>5</v>
      </c>
      <c r="P1835">
        <f>fact_bookings[[#This Row],[check_out_date]]-fact_bookings[[#This Row],[check_in_date]]</f>
        <v>12</v>
      </c>
      <c r="Q1835">
        <f>ABS(fact_bookings[[#This Row],[check_in_date]]-fact_bookings[[#This Row],[booking_date]])</f>
        <v>67</v>
      </c>
      <c r="R1835" s="10">
        <v>3366</v>
      </c>
      <c r="S1835">
        <f>fact_bookings[[#This Row],[total_room_revenue]]-fact_bookings[[#This Row],[commission_cost]]</f>
        <v>16434</v>
      </c>
      <c r="T1835" s="10">
        <f>fact_bookings[[#This Row],[number_of_rooms]]*fact_bookings[[#This Row],[LOS]]</f>
        <v>36</v>
      </c>
    </row>
    <row r="1836" spans="1:20" x14ac:dyDescent="0.2">
      <c r="A1836" t="s">
        <v>3839</v>
      </c>
      <c r="B1836" t="s">
        <v>3840</v>
      </c>
      <c r="C1836" s="1">
        <v>45492</v>
      </c>
      <c r="D1836" s="1">
        <v>45551</v>
      </c>
      <c r="E1836" s="1">
        <v>45553</v>
      </c>
      <c r="F1836" t="s">
        <v>110</v>
      </c>
      <c r="G1836" t="s">
        <v>178</v>
      </c>
      <c r="H1836" t="s">
        <v>179</v>
      </c>
      <c r="I1836" t="s">
        <v>89</v>
      </c>
      <c r="J1836" t="s">
        <v>158</v>
      </c>
      <c r="K1836">
        <v>2200</v>
      </c>
      <c r="L1836">
        <v>2</v>
      </c>
      <c r="M1836">
        <v>6</v>
      </c>
      <c r="N1836">
        <v>0</v>
      </c>
      <c r="O1836">
        <f>fact_bookings[[#This Row],[adults_count]]+fact_bookings[[#This Row],[children_count]]</f>
        <v>6</v>
      </c>
      <c r="P1836">
        <f>fact_bookings[[#This Row],[check_out_date]]-fact_bookings[[#This Row],[check_in_date]]</f>
        <v>2</v>
      </c>
      <c r="Q1836">
        <f>ABS(fact_bookings[[#This Row],[check_in_date]]-fact_bookings[[#This Row],[booking_date]])</f>
        <v>59</v>
      </c>
      <c r="R1836" s="10">
        <v>110</v>
      </c>
      <c r="S1836">
        <f>fact_bookings[[#This Row],[total_room_revenue]]-fact_bookings[[#This Row],[commission_cost]]</f>
        <v>2090</v>
      </c>
      <c r="T1836" s="10">
        <f>fact_bookings[[#This Row],[number_of_rooms]]*fact_bookings[[#This Row],[LOS]]</f>
        <v>4</v>
      </c>
    </row>
    <row r="1837" spans="1:20" x14ac:dyDescent="0.2">
      <c r="A1837" t="s">
        <v>3841</v>
      </c>
      <c r="B1837" t="s">
        <v>3842</v>
      </c>
      <c r="C1837" s="1">
        <v>45438</v>
      </c>
      <c r="D1837" s="1">
        <v>45446</v>
      </c>
      <c r="E1837" s="1">
        <v>45455</v>
      </c>
      <c r="F1837" t="s">
        <v>113</v>
      </c>
      <c r="G1837" t="s">
        <v>190</v>
      </c>
      <c r="H1837" t="s">
        <v>182</v>
      </c>
      <c r="I1837" t="s">
        <v>89</v>
      </c>
      <c r="J1837" t="s">
        <v>158</v>
      </c>
      <c r="K1837">
        <v>3150</v>
      </c>
      <c r="L1837">
        <v>1</v>
      </c>
      <c r="M1837">
        <v>2</v>
      </c>
      <c r="N1837">
        <v>0</v>
      </c>
      <c r="O1837">
        <f>fact_bookings[[#This Row],[adults_count]]+fact_bookings[[#This Row],[children_count]]</f>
        <v>2</v>
      </c>
      <c r="P1837">
        <f>fact_bookings[[#This Row],[check_out_date]]-fact_bookings[[#This Row],[check_in_date]]</f>
        <v>9</v>
      </c>
      <c r="Q1837">
        <f>ABS(fact_bookings[[#This Row],[check_in_date]]-fact_bookings[[#This Row],[booking_date]])</f>
        <v>8</v>
      </c>
      <c r="R1837" s="10">
        <v>0</v>
      </c>
      <c r="S1837">
        <f>fact_bookings[[#This Row],[total_room_revenue]]-fact_bookings[[#This Row],[commission_cost]]</f>
        <v>3150</v>
      </c>
      <c r="T1837" s="10">
        <f>fact_bookings[[#This Row],[number_of_rooms]]*fact_bookings[[#This Row],[LOS]]</f>
        <v>9</v>
      </c>
    </row>
    <row r="1838" spans="1:20" x14ac:dyDescent="0.2">
      <c r="A1838" t="s">
        <v>3843</v>
      </c>
      <c r="B1838" t="s">
        <v>3844</v>
      </c>
      <c r="C1838" s="1">
        <v>45502</v>
      </c>
      <c r="D1838" s="1">
        <v>45564</v>
      </c>
      <c r="E1838" s="1">
        <v>45568</v>
      </c>
      <c r="F1838" t="s">
        <v>113</v>
      </c>
      <c r="G1838" t="s">
        <v>185</v>
      </c>
      <c r="H1838" t="s">
        <v>179</v>
      </c>
      <c r="I1838" t="s">
        <v>90</v>
      </c>
      <c r="J1838" t="s">
        <v>158</v>
      </c>
      <c r="K1838">
        <v>2800</v>
      </c>
      <c r="L1838">
        <v>2</v>
      </c>
      <c r="M1838">
        <v>2</v>
      </c>
      <c r="N1838">
        <v>2</v>
      </c>
      <c r="O1838">
        <f>fact_bookings[[#This Row],[adults_count]]+fact_bookings[[#This Row],[children_count]]</f>
        <v>4</v>
      </c>
      <c r="P1838">
        <f>fact_bookings[[#This Row],[check_out_date]]-fact_bookings[[#This Row],[check_in_date]]</f>
        <v>4</v>
      </c>
      <c r="Q1838">
        <f>ABS(fact_bookings[[#This Row],[check_in_date]]-fact_bookings[[#This Row],[booking_date]])</f>
        <v>62</v>
      </c>
      <c r="R1838" s="10">
        <v>140</v>
      </c>
      <c r="S1838">
        <f>fact_bookings[[#This Row],[total_room_revenue]]-fact_bookings[[#This Row],[commission_cost]]</f>
        <v>2660</v>
      </c>
      <c r="T1838" s="10">
        <f>fact_bookings[[#This Row],[number_of_rooms]]*fact_bookings[[#This Row],[LOS]]</f>
        <v>8</v>
      </c>
    </row>
    <row r="1839" spans="1:20" x14ac:dyDescent="0.2">
      <c r="A1839" t="s">
        <v>3845</v>
      </c>
      <c r="B1839" t="s">
        <v>3846</v>
      </c>
      <c r="C1839" s="1">
        <v>45426</v>
      </c>
      <c r="D1839" s="1">
        <v>45454</v>
      </c>
      <c r="E1839" s="1">
        <v>45458</v>
      </c>
      <c r="F1839" t="s">
        <v>113</v>
      </c>
      <c r="G1839" t="s">
        <v>178</v>
      </c>
      <c r="H1839" t="s">
        <v>157</v>
      </c>
      <c r="I1839" t="s">
        <v>91</v>
      </c>
      <c r="J1839" t="s">
        <v>158</v>
      </c>
      <c r="K1839">
        <v>1400</v>
      </c>
      <c r="L1839">
        <v>1</v>
      </c>
      <c r="M1839">
        <v>3</v>
      </c>
      <c r="N1839">
        <v>1</v>
      </c>
      <c r="O1839">
        <f>fact_bookings[[#This Row],[adults_count]]+fact_bookings[[#This Row],[children_count]]</f>
        <v>4</v>
      </c>
      <c r="P1839">
        <f>fact_bookings[[#This Row],[check_out_date]]-fact_bookings[[#This Row],[check_in_date]]</f>
        <v>4</v>
      </c>
      <c r="Q1839">
        <f>ABS(fact_bookings[[#This Row],[check_in_date]]-fact_bookings[[#This Row],[booking_date]])</f>
        <v>28</v>
      </c>
      <c r="R1839" s="10">
        <v>0</v>
      </c>
      <c r="S1839">
        <f>fact_bookings[[#This Row],[total_room_revenue]]-fact_bookings[[#This Row],[commission_cost]]</f>
        <v>1400</v>
      </c>
      <c r="T1839" s="10">
        <f>fact_bookings[[#This Row],[number_of_rooms]]*fact_bookings[[#This Row],[LOS]]</f>
        <v>4</v>
      </c>
    </row>
    <row r="1840" spans="1:20" x14ac:dyDescent="0.2">
      <c r="A1840" t="s">
        <v>3847</v>
      </c>
      <c r="B1840" t="s">
        <v>3848</v>
      </c>
      <c r="C1840" s="1">
        <v>45436</v>
      </c>
      <c r="D1840" s="1">
        <v>45461</v>
      </c>
      <c r="E1840" s="1">
        <v>45467</v>
      </c>
      <c r="F1840" t="s">
        <v>113</v>
      </c>
      <c r="G1840" t="s">
        <v>156</v>
      </c>
      <c r="H1840" t="s">
        <v>179</v>
      </c>
      <c r="I1840" t="s">
        <v>91</v>
      </c>
      <c r="J1840" t="s">
        <v>158</v>
      </c>
      <c r="K1840">
        <v>4200</v>
      </c>
      <c r="L1840">
        <v>2</v>
      </c>
      <c r="M1840">
        <v>4</v>
      </c>
      <c r="N1840">
        <v>2</v>
      </c>
      <c r="O1840">
        <f>fact_bookings[[#This Row],[adults_count]]+fact_bookings[[#This Row],[children_count]]</f>
        <v>6</v>
      </c>
      <c r="P1840">
        <f>fact_bookings[[#This Row],[check_out_date]]-fact_bookings[[#This Row],[check_in_date]]</f>
        <v>6</v>
      </c>
      <c r="Q1840">
        <f>ABS(fact_bookings[[#This Row],[check_in_date]]-fact_bookings[[#This Row],[booking_date]])</f>
        <v>25</v>
      </c>
      <c r="R1840" s="10">
        <v>210</v>
      </c>
      <c r="S1840">
        <f>fact_bookings[[#This Row],[total_room_revenue]]-fact_bookings[[#This Row],[commission_cost]]</f>
        <v>3990</v>
      </c>
      <c r="T1840" s="10">
        <f>fact_bookings[[#This Row],[number_of_rooms]]*fact_bookings[[#This Row],[LOS]]</f>
        <v>12</v>
      </c>
    </row>
    <row r="1841" spans="1:20" x14ac:dyDescent="0.2">
      <c r="A1841" t="s">
        <v>3849</v>
      </c>
      <c r="B1841" t="s">
        <v>3850</v>
      </c>
      <c r="C1841" s="1">
        <v>45461</v>
      </c>
      <c r="D1841" s="1">
        <v>45544</v>
      </c>
      <c r="E1841" s="1">
        <v>45546</v>
      </c>
      <c r="F1841" t="s">
        <v>111</v>
      </c>
      <c r="G1841" t="s">
        <v>190</v>
      </c>
      <c r="H1841" t="s">
        <v>165</v>
      </c>
      <c r="I1841" t="s">
        <v>92</v>
      </c>
      <c r="J1841" t="s">
        <v>173</v>
      </c>
      <c r="K1841">
        <v>2200</v>
      </c>
      <c r="L1841">
        <v>1</v>
      </c>
      <c r="M1841">
        <v>1</v>
      </c>
      <c r="N1841">
        <v>0</v>
      </c>
      <c r="O1841">
        <f>fact_bookings[[#This Row],[adults_count]]+fact_bookings[[#This Row],[children_count]]</f>
        <v>1</v>
      </c>
      <c r="P1841">
        <f>fact_bookings[[#This Row],[check_out_date]]-fact_bookings[[#This Row],[check_in_date]]</f>
        <v>2</v>
      </c>
      <c r="Q1841">
        <f>ABS(fact_bookings[[#This Row],[check_in_date]]-fact_bookings[[#This Row],[booking_date]])</f>
        <v>83</v>
      </c>
      <c r="R1841" s="10">
        <v>440</v>
      </c>
      <c r="S1841">
        <f>fact_bookings[[#This Row],[total_room_revenue]]-fact_bookings[[#This Row],[commission_cost]]</f>
        <v>1760</v>
      </c>
      <c r="T1841" s="10">
        <f>fact_bookings[[#This Row],[number_of_rooms]]*fact_bookings[[#This Row],[LOS]]</f>
        <v>2</v>
      </c>
    </row>
    <row r="1842" spans="1:20" x14ac:dyDescent="0.2">
      <c r="A1842" t="s">
        <v>3851</v>
      </c>
      <c r="B1842" t="s">
        <v>3852</v>
      </c>
      <c r="C1842" s="1">
        <v>45491</v>
      </c>
      <c r="D1842" s="1">
        <v>45521</v>
      </c>
      <c r="E1842" s="1">
        <v>45534</v>
      </c>
      <c r="F1842" t="s">
        <v>113</v>
      </c>
      <c r="G1842" t="s">
        <v>156</v>
      </c>
      <c r="H1842" t="s">
        <v>172</v>
      </c>
      <c r="I1842" t="s">
        <v>92</v>
      </c>
      <c r="J1842" t="s">
        <v>173</v>
      </c>
      <c r="K1842">
        <v>9100</v>
      </c>
      <c r="L1842">
        <v>2</v>
      </c>
      <c r="M1842">
        <v>2</v>
      </c>
      <c r="N1842">
        <v>1</v>
      </c>
      <c r="O1842">
        <f>fact_bookings[[#This Row],[adults_count]]+fact_bookings[[#This Row],[children_count]]</f>
        <v>3</v>
      </c>
      <c r="P1842">
        <f>fact_bookings[[#This Row],[check_out_date]]-fact_bookings[[#This Row],[check_in_date]]</f>
        <v>13</v>
      </c>
      <c r="Q1842">
        <f>ABS(fact_bookings[[#This Row],[check_in_date]]-fact_bookings[[#This Row],[booking_date]])</f>
        <v>30</v>
      </c>
      <c r="R1842" s="10">
        <v>0</v>
      </c>
      <c r="S1842">
        <f>fact_bookings[[#This Row],[total_room_revenue]]-fact_bookings[[#This Row],[commission_cost]]</f>
        <v>9100</v>
      </c>
      <c r="T1842" s="10">
        <f>fact_bookings[[#This Row],[number_of_rooms]]*fact_bookings[[#This Row],[LOS]]</f>
        <v>26</v>
      </c>
    </row>
    <row r="1843" spans="1:20" x14ac:dyDescent="0.2">
      <c r="A1843" t="s">
        <v>3853</v>
      </c>
      <c r="B1843" t="s">
        <v>3854</v>
      </c>
      <c r="C1843" s="1">
        <v>45509</v>
      </c>
      <c r="D1843" s="1">
        <v>45598</v>
      </c>
      <c r="E1843" s="1">
        <v>45601</v>
      </c>
      <c r="F1843" t="s">
        <v>113</v>
      </c>
      <c r="G1843" t="s">
        <v>190</v>
      </c>
      <c r="H1843" t="s">
        <v>228</v>
      </c>
      <c r="I1843" t="s">
        <v>89</v>
      </c>
      <c r="J1843" t="s">
        <v>158</v>
      </c>
      <c r="K1843">
        <v>1050</v>
      </c>
      <c r="L1843">
        <v>1</v>
      </c>
      <c r="M1843">
        <v>3</v>
      </c>
      <c r="N1843">
        <v>2</v>
      </c>
      <c r="O1843">
        <f>fact_bookings[[#This Row],[adults_count]]+fact_bookings[[#This Row],[children_count]]</f>
        <v>5</v>
      </c>
      <c r="P1843">
        <f>fact_bookings[[#This Row],[check_out_date]]-fact_bookings[[#This Row],[check_in_date]]</f>
        <v>3</v>
      </c>
      <c r="Q1843">
        <f>ABS(fact_bookings[[#This Row],[check_in_date]]-fact_bookings[[#This Row],[booking_date]])</f>
        <v>89</v>
      </c>
      <c r="R1843" s="10">
        <v>105</v>
      </c>
      <c r="S1843">
        <f>fact_bookings[[#This Row],[total_room_revenue]]-fact_bookings[[#This Row],[commission_cost]]</f>
        <v>945</v>
      </c>
      <c r="T1843" s="10">
        <f>fact_bookings[[#This Row],[number_of_rooms]]*fact_bookings[[#This Row],[LOS]]</f>
        <v>3</v>
      </c>
    </row>
    <row r="1844" spans="1:20" x14ac:dyDescent="0.2">
      <c r="A1844" t="s">
        <v>3855</v>
      </c>
      <c r="B1844" t="s">
        <v>3856</v>
      </c>
      <c r="C1844" s="1">
        <v>45443</v>
      </c>
      <c r="D1844" s="1">
        <v>45531</v>
      </c>
      <c r="E1844" s="1">
        <v>45540</v>
      </c>
      <c r="F1844" t="s">
        <v>111</v>
      </c>
      <c r="G1844" t="s">
        <v>178</v>
      </c>
      <c r="H1844" t="s">
        <v>228</v>
      </c>
      <c r="I1844" t="s">
        <v>89</v>
      </c>
      <c r="J1844" t="s">
        <v>134</v>
      </c>
      <c r="K1844">
        <v>9900</v>
      </c>
      <c r="L1844">
        <v>1</v>
      </c>
      <c r="M1844">
        <v>3</v>
      </c>
      <c r="N1844">
        <v>2</v>
      </c>
      <c r="O1844">
        <f>fact_bookings[[#This Row],[adults_count]]+fact_bookings[[#This Row],[children_count]]</f>
        <v>5</v>
      </c>
      <c r="P1844">
        <f>fact_bookings[[#This Row],[check_out_date]]-fact_bookings[[#This Row],[check_in_date]]</f>
        <v>9</v>
      </c>
      <c r="Q1844">
        <f>ABS(fact_bookings[[#This Row],[check_in_date]]-fact_bookings[[#This Row],[booking_date]])</f>
        <v>88</v>
      </c>
      <c r="R1844" s="10">
        <v>990</v>
      </c>
      <c r="S1844">
        <f>fact_bookings[[#This Row],[total_room_revenue]]-fact_bookings[[#This Row],[commission_cost]]</f>
        <v>8910</v>
      </c>
      <c r="T1844" s="10">
        <f>fact_bookings[[#This Row],[number_of_rooms]]*fact_bookings[[#This Row],[LOS]]</f>
        <v>9</v>
      </c>
    </row>
    <row r="1845" spans="1:20" x14ac:dyDescent="0.2">
      <c r="A1845" t="s">
        <v>3857</v>
      </c>
      <c r="B1845" t="s">
        <v>3858</v>
      </c>
      <c r="C1845" s="1">
        <v>45504</v>
      </c>
      <c r="D1845" s="1">
        <v>45621</v>
      </c>
      <c r="E1845" s="1">
        <v>45622</v>
      </c>
      <c r="F1845" t="s">
        <v>113</v>
      </c>
      <c r="G1845" t="s">
        <v>185</v>
      </c>
      <c r="H1845" t="s">
        <v>179</v>
      </c>
      <c r="I1845" t="s">
        <v>90</v>
      </c>
      <c r="J1845" t="s">
        <v>158</v>
      </c>
      <c r="K1845">
        <v>1050</v>
      </c>
      <c r="L1845">
        <v>3</v>
      </c>
      <c r="M1845">
        <v>9</v>
      </c>
      <c r="N1845">
        <v>0</v>
      </c>
      <c r="O1845">
        <f>fact_bookings[[#This Row],[adults_count]]+fact_bookings[[#This Row],[children_count]]</f>
        <v>9</v>
      </c>
      <c r="P1845">
        <f>fact_bookings[[#This Row],[check_out_date]]-fact_bookings[[#This Row],[check_in_date]]</f>
        <v>1</v>
      </c>
      <c r="Q1845">
        <f>ABS(fact_bookings[[#This Row],[check_in_date]]-fact_bookings[[#This Row],[booking_date]])</f>
        <v>117</v>
      </c>
      <c r="R1845" s="10">
        <v>52.5</v>
      </c>
      <c r="S1845">
        <f>fact_bookings[[#This Row],[total_room_revenue]]-fact_bookings[[#This Row],[commission_cost]]</f>
        <v>997.5</v>
      </c>
      <c r="T1845" s="10">
        <f>fact_bookings[[#This Row],[number_of_rooms]]*fact_bookings[[#This Row],[LOS]]</f>
        <v>3</v>
      </c>
    </row>
    <row r="1846" spans="1:20" x14ac:dyDescent="0.2">
      <c r="A1846" t="s">
        <v>3859</v>
      </c>
      <c r="B1846" t="s">
        <v>3860</v>
      </c>
      <c r="C1846" s="1">
        <v>45484</v>
      </c>
      <c r="D1846" s="1">
        <v>45539</v>
      </c>
      <c r="E1846" s="1">
        <v>45552</v>
      </c>
      <c r="F1846" t="s">
        <v>113</v>
      </c>
      <c r="G1846" t="s">
        <v>156</v>
      </c>
      <c r="H1846" t="s">
        <v>179</v>
      </c>
      <c r="I1846" t="s">
        <v>90</v>
      </c>
      <c r="J1846" t="s">
        <v>158</v>
      </c>
      <c r="K1846">
        <v>9100</v>
      </c>
      <c r="L1846">
        <v>2</v>
      </c>
      <c r="M1846">
        <v>4</v>
      </c>
      <c r="N1846">
        <v>2</v>
      </c>
      <c r="O1846">
        <f>fact_bookings[[#This Row],[adults_count]]+fact_bookings[[#This Row],[children_count]]</f>
        <v>6</v>
      </c>
      <c r="P1846">
        <f>fact_bookings[[#This Row],[check_out_date]]-fact_bookings[[#This Row],[check_in_date]]</f>
        <v>13</v>
      </c>
      <c r="Q1846">
        <f>ABS(fact_bookings[[#This Row],[check_in_date]]-fact_bookings[[#This Row],[booking_date]])</f>
        <v>55</v>
      </c>
      <c r="R1846" s="10">
        <v>455</v>
      </c>
      <c r="S1846">
        <f>fact_bookings[[#This Row],[total_room_revenue]]-fact_bookings[[#This Row],[commission_cost]]</f>
        <v>8645</v>
      </c>
      <c r="T1846" s="10">
        <f>fact_bookings[[#This Row],[number_of_rooms]]*fact_bookings[[#This Row],[LOS]]</f>
        <v>26</v>
      </c>
    </row>
    <row r="1847" spans="1:20" x14ac:dyDescent="0.2">
      <c r="A1847" t="s">
        <v>3861</v>
      </c>
      <c r="B1847" t="s">
        <v>3862</v>
      </c>
      <c r="C1847" s="1">
        <v>45467</v>
      </c>
      <c r="D1847" s="1">
        <v>45473</v>
      </c>
      <c r="E1847" s="1">
        <v>45485</v>
      </c>
      <c r="F1847" t="s">
        <v>111</v>
      </c>
      <c r="G1847" t="s">
        <v>164</v>
      </c>
      <c r="H1847" t="s">
        <v>179</v>
      </c>
      <c r="I1847" t="s">
        <v>90</v>
      </c>
      <c r="J1847" t="s">
        <v>158</v>
      </c>
      <c r="K1847">
        <v>13200</v>
      </c>
      <c r="L1847">
        <v>1</v>
      </c>
      <c r="M1847">
        <v>3</v>
      </c>
      <c r="N1847">
        <v>2</v>
      </c>
      <c r="O1847">
        <f>fact_bookings[[#This Row],[adults_count]]+fact_bookings[[#This Row],[children_count]]</f>
        <v>5</v>
      </c>
      <c r="P1847">
        <f>fact_bookings[[#This Row],[check_out_date]]-fact_bookings[[#This Row],[check_in_date]]</f>
        <v>12</v>
      </c>
      <c r="Q1847">
        <f>ABS(fact_bookings[[#This Row],[check_in_date]]-fact_bookings[[#This Row],[booking_date]])</f>
        <v>6</v>
      </c>
      <c r="R1847" s="10">
        <v>660</v>
      </c>
      <c r="S1847">
        <f>fact_bookings[[#This Row],[total_room_revenue]]-fact_bookings[[#This Row],[commission_cost]]</f>
        <v>12540</v>
      </c>
      <c r="T1847" s="10">
        <f>fact_bookings[[#This Row],[number_of_rooms]]*fact_bookings[[#This Row],[LOS]]</f>
        <v>12</v>
      </c>
    </row>
    <row r="1848" spans="1:20" x14ac:dyDescent="0.2">
      <c r="A1848" t="s">
        <v>3863</v>
      </c>
      <c r="B1848" t="s">
        <v>3864</v>
      </c>
      <c r="C1848" s="1">
        <v>45462</v>
      </c>
      <c r="D1848" s="1">
        <v>45541</v>
      </c>
      <c r="E1848" s="1">
        <v>45554</v>
      </c>
      <c r="F1848" t="s">
        <v>110</v>
      </c>
      <c r="G1848" t="s">
        <v>164</v>
      </c>
      <c r="H1848" t="s">
        <v>179</v>
      </c>
      <c r="I1848" t="s">
        <v>91</v>
      </c>
      <c r="J1848" t="s">
        <v>158</v>
      </c>
      <c r="K1848">
        <v>7150</v>
      </c>
      <c r="L1848">
        <v>1</v>
      </c>
      <c r="M1848">
        <v>2</v>
      </c>
      <c r="N1848">
        <v>1</v>
      </c>
      <c r="O1848">
        <f>fact_bookings[[#This Row],[adults_count]]+fact_bookings[[#This Row],[children_count]]</f>
        <v>3</v>
      </c>
      <c r="P1848">
        <f>fact_bookings[[#This Row],[check_out_date]]-fact_bookings[[#This Row],[check_in_date]]</f>
        <v>13</v>
      </c>
      <c r="Q1848">
        <f>ABS(fact_bookings[[#This Row],[check_in_date]]-fact_bookings[[#This Row],[booking_date]])</f>
        <v>79</v>
      </c>
      <c r="R1848" s="10">
        <v>357.5</v>
      </c>
      <c r="S1848">
        <f>fact_bookings[[#This Row],[total_room_revenue]]-fact_bookings[[#This Row],[commission_cost]]</f>
        <v>6792.5</v>
      </c>
      <c r="T1848" s="10">
        <f>fact_bookings[[#This Row],[number_of_rooms]]*fact_bookings[[#This Row],[LOS]]</f>
        <v>13</v>
      </c>
    </row>
    <row r="1849" spans="1:20" x14ac:dyDescent="0.2">
      <c r="A1849" t="s">
        <v>3865</v>
      </c>
      <c r="B1849" t="s">
        <v>3866</v>
      </c>
      <c r="C1849" s="1">
        <v>45473</v>
      </c>
      <c r="D1849" s="1">
        <v>45476</v>
      </c>
      <c r="E1849" s="1">
        <v>45477</v>
      </c>
      <c r="F1849" t="s">
        <v>113</v>
      </c>
      <c r="G1849" t="s">
        <v>178</v>
      </c>
      <c r="H1849" t="s">
        <v>228</v>
      </c>
      <c r="I1849" t="s">
        <v>91</v>
      </c>
      <c r="J1849" t="s">
        <v>158</v>
      </c>
      <c r="K1849">
        <v>350</v>
      </c>
      <c r="L1849">
        <v>1</v>
      </c>
      <c r="M1849">
        <v>3</v>
      </c>
      <c r="N1849">
        <v>0</v>
      </c>
      <c r="O1849">
        <f>fact_bookings[[#This Row],[adults_count]]+fact_bookings[[#This Row],[children_count]]</f>
        <v>3</v>
      </c>
      <c r="P1849">
        <f>fact_bookings[[#This Row],[check_out_date]]-fact_bookings[[#This Row],[check_in_date]]</f>
        <v>1</v>
      </c>
      <c r="Q1849">
        <f>ABS(fact_bookings[[#This Row],[check_in_date]]-fact_bookings[[#This Row],[booking_date]])</f>
        <v>3</v>
      </c>
      <c r="R1849" s="10">
        <v>35</v>
      </c>
      <c r="S1849">
        <f>fact_bookings[[#This Row],[total_room_revenue]]-fact_bookings[[#This Row],[commission_cost]]</f>
        <v>315</v>
      </c>
      <c r="T1849" s="10">
        <f>fact_bookings[[#This Row],[number_of_rooms]]*fact_bookings[[#This Row],[LOS]]</f>
        <v>1</v>
      </c>
    </row>
    <row r="1850" spans="1:20" x14ac:dyDescent="0.2">
      <c r="A1850" t="s">
        <v>3867</v>
      </c>
      <c r="B1850" t="s">
        <v>3868</v>
      </c>
      <c r="C1850" s="1">
        <v>45444</v>
      </c>
      <c r="D1850" s="1">
        <v>45450</v>
      </c>
      <c r="E1850" s="1">
        <v>45458</v>
      </c>
      <c r="F1850" t="s">
        <v>111</v>
      </c>
      <c r="G1850" t="s">
        <v>168</v>
      </c>
      <c r="H1850" t="s">
        <v>172</v>
      </c>
      <c r="I1850" t="s">
        <v>92</v>
      </c>
      <c r="J1850" t="s">
        <v>173</v>
      </c>
      <c r="K1850">
        <v>8800</v>
      </c>
      <c r="L1850">
        <v>1</v>
      </c>
      <c r="M1850">
        <v>3</v>
      </c>
      <c r="N1850">
        <v>1</v>
      </c>
      <c r="O1850">
        <f>fact_bookings[[#This Row],[adults_count]]+fact_bookings[[#This Row],[children_count]]</f>
        <v>4</v>
      </c>
      <c r="P1850">
        <f>fact_bookings[[#This Row],[check_out_date]]-fact_bookings[[#This Row],[check_in_date]]</f>
        <v>8</v>
      </c>
      <c r="Q1850">
        <f>ABS(fact_bookings[[#This Row],[check_in_date]]-fact_bookings[[#This Row],[booking_date]])</f>
        <v>6</v>
      </c>
      <c r="R1850" s="10">
        <v>0</v>
      </c>
      <c r="S1850">
        <f>fact_bookings[[#This Row],[total_room_revenue]]-fact_bookings[[#This Row],[commission_cost]]</f>
        <v>8800</v>
      </c>
      <c r="T1850" s="10">
        <f>fact_bookings[[#This Row],[number_of_rooms]]*fact_bookings[[#This Row],[LOS]]</f>
        <v>8</v>
      </c>
    </row>
    <row r="1851" spans="1:20" x14ac:dyDescent="0.2">
      <c r="A1851" t="s">
        <v>3869</v>
      </c>
      <c r="B1851" t="s">
        <v>3870</v>
      </c>
      <c r="C1851" s="1">
        <v>45455</v>
      </c>
      <c r="D1851" s="1">
        <v>45542</v>
      </c>
      <c r="E1851" s="1">
        <v>45547</v>
      </c>
      <c r="F1851" t="s">
        <v>112</v>
      </c>
      <c r="G1851" t="s">
        <v>190</v>
      </c>
      <c r="H1851" t="s">
        <v>172</v>
      </c>
      <c r="I1851" t="s">
        <v>92</v>
      </c>
      <c r="J1851" t="s">
        <v>158</v>
      </c>
      <c r="K1851">
        <v>8000</v>
      </c>
      <c r="L1851">
        <v>2</v>
      </c>
      <c r="M1851">
        <v>6</v>
      </c>
      <c r="N1851">
        <v>0</v>
      </c>
      <c r="O1851">
        <f>fact_bookings[[#This Row],[adults_count]]+fact_bookings[[#This Row],[children_count]]</f>
        <v>6</v>
      </c>
      <c r="P1851">
        <f>fact_bookings[[#This Row],[check_out_date]]-fact_bookings[[#This Row],[check_in_date]]</f>
        <v>5</v>
      </c>
      <c r="Q1851">
        <f>ABS(fact_bookings[[#This Row],[check_in_date]]-fact_bookings[[#This Row],[booking_date]])</f>
        <v>87</v>
      </c>
      <c r="R1851" s="10">
        <v>0</v>
      </c>
      <c r="S1851">
        <f>fact_bookings[[#This Row],[total_room_revenue]]-fact_bookings[[#This Row],[commission_cost]]</f>
        <v>8000</v>
      </c>
      <c r="T1851" s="10">
        <f>fact_bookings[[#This Row],[number_of_rooms]]*fact_bookings[[#This Row],[LOS]]</f>
        <v>10</v>
      </c>
    </row>
    <row r="1852" spans="1:20" x14ac:dyDescent="0.2">
      <c r="A1852" t="s">
        <v>3871</v>
      </c>
      <c r="B1852" t="s">
        <v>3872</v>
      </c>
      <c r="C1852" s="1">
        <v>45449</v>
      </c>
      <c r="D1852" s="1">
        <v>45469</v>
      </c>
      <c r="E1852" s="1">
        <v>45478</v>
      </c>
      <c r="F1852" t="s">
        <v>113</v>
      </c>
      <c r="G1852" t="s">
        <v>178</v>
      </c>
      <c r="H1852" t="s">
        <v>165</v>
      </c>
      <c r="I1852" t="s">
        <v>93</v>
      </c>
      <c r="J1852" t="s">
        <v>158</v>
      </c>
      <c r="K1852">
        <v>3150</v>
      </c>
      <c r="L1852">
        <v>1</v>
      </c>
      <c r="M1852">
        <v>1</v>
      </c>
      <c r="N1852">
        <v>0</v>
      </c>
      <c r="O1852">
        <f>fact_bookings[[#This Row],[adults_count]]+fact_bookings[[#This Row],[children_count]]</f>
        <v>1</v>
      </c>
      <c r="P1852">
        <f>fact_bookings[[#This Row],[check_out_date]]-fact_bookings[[#This Row],[check_in_date]]</f>
        <v>9</v>
      </c>
      <c r="Q1852">
        <f>ABS(fact_bookings[[#This Row],[check_in_date]]-fact_bookings[[#This Row],[booking_date]])</f>
        <v>20</v>
      </c>
      <c r="R1852" s="10">
        <v>630</v>
      </c>
      <c r="S1852">
        <f>fact_bookings[[#This Row],[total_room_revenue]]-fact_bookings[[#This Row],[commission_cost]]</f>
        <v>2520</v>
      </c>
      <c r="T1852" s="10">
        <f>fact_bookings[[#This Row],[number_of_rooms]]*fact_bookings[[#This Row],[LOS]]</f>
        <v>9</v>
      </c>
    </row>
    <row r="1853" spans="1:20" x14ac:dyDescent="0.2">
      <c r="A1853" t="s">
        <v>3873</v>
      </c>
      <c r="B1853" t="s">
        <v>3874</v>
      </c>
      <c r="C1853" s="1">
        <v>45501</v>
      </c>
      <c r="D1853" s="1">
        <v>45578</v>
      </c>
      <c r="E1853" s="1">
        <v>45586</v>
      </c>
      <c r="F1853" t="s">
        <v>113</v>
      </c>
      <c r="G1853" t="s">
        <v>178</v>
      </c>
      <c r="H1853" t="s">
        <v>182</v>
      </c>
      <c r="I1853" t="s">
        <v>89</v>
      </c>
      <c r="J1853" t="s">
        <v>158</v>
      </c>
      <c r="K1853">
        <v>5600</v>
      </c>
      <c r="L1853">
        <v>2</v>
      </c>
      <c r="M1853">
        <v>6</v>
      </c>
      <c r="N1853">
        <v>3</v>
      </c>
      <c r="O1853">
        <f>fact_bookings[[#This Row],[adults_count]]+fact_bookings[[#This Row],[children_count]]</f>
        <v>9</v>
      </c>
      <c r="P1853">
        <f>fact_bookings[[#This Row],[check_out_date]]-fact_bookings[[#This Row],[check_in_date]]</f>
        <v>8</v>
      </c>
      <c r="Q1853">
        <f>ABS(fact_bookings[[#This Row],[check_in_date]]-fact_bookings[[#This Row],[booking_date]])</f>
        <v>77</v>
      </c>
      <c r="R1853" s="10">
        <v>0</v>
      </c>
      <c r="S1853">
        <f>fact_bookings[[#This Row],[total_room_revenue]]-fact_bookings[[#This Row],[commission_cost]]</f>
        <v>5600</v>
      </c>
      <c r="T1853" s="10">
        <f>fact_bookings[[#This Row],[number_of_rooms]]*fact_bookings[[#This Row],[LOS]]</f>
        <v>16</v>
      </c>
    </row>
    <row r="1854" spans="1:20" x14ac:dyDescent="0.2">
      <c r="A1854" t="s">
        <v>3875</v>
      </c>
      <c r="B1854" t="s">
        <v>3876</v>
      </c>
      <c r="C1854" s="1">
        <v>45496</v>
      </c>
      <c r="D1854" s="1">
        <v>45583</v>
      </c>
      <c r="E1854" s="1">
        <v>45593</v>
      </c>
      <c r="F1854" t="s">
        <v>111</v>
      </c>
      <c r="G1854" t="s">
        <v>185</v>
      </c>
      <c r="H1854" t="s">
        <v>157</v>
      </c>
      <c r="I1854" t="s">
        <v>90</v>
      </c>
      <c r="J1854" t="s">
        <v>173</v>
      </c>
      <c r="K1854">
        <v>22000</v>
      </c>
      <c r="L1854">
        <v>2</v>
      </c>
      <c r="M1854">
        <v>6</v>
      </c>
      <c r="N1854">
        <v>3</v>
      </c>
      <c r="O1854">
        <f>fact_bookings[[#This Row],[adults_count]]+fact_bookings[[#This Row],[children_count]]</f>
        <v>9</v>
      </c>
      <c r="P1854">
        <f>fact_bookings[[#This Row],[check_out_date]]-fact_bookings[[#This Row],[check_in_date]]</f>
        <v>10</v>
      </c>
      <c r="Q1854">
        <f>ABS(fact_bookings[[#This Row],[check_in_date]]-fact_bookings[[#This Row],[booking_date]])</f>
        <v>87</v>
      </c>
      <c r="R1854" s="10">
        <v>0</v>
      </c>
      <c r="S1854">
        <f>fact_bookings[[#This Row],[total_room_revenue]]-fact_bookings[[#This Row],[commission_cost]]</f>
        <v>22000</v>
      </c>
      <c r="T1854" s="10">
        <f>fact_bookings[[#This Row],[number_of_rooms]]*fact_bookings[[#This Row],[LOS]]</f>
        <v>20</v>
      </c>
    </row>
    <row r="1855" spans="1:20" x14ac:dyDescent="0.2">
      <c r="A1855" t="s">
        <v>3877</v>
      </c>
      <c r="B1855" t="s">
        <v>3878</v>
      </c>
      <c r="C1855" s="1">
        <v>45481</v>
      </c>
      <c r="D1855" s="1">
        <v>45601</v>
      </c>
      <c r="E1855" s="1">
        <v>45606</v>
      </c>
      <c r="F1855" t="s">
        <v>113</v>
      </c>
      <c r="G1855" t="s">
        <v>168</v>
      </c>
      <c r="H1855" t="s">
        <v>228</v>
      </c>
      <c r="I1855" t="s">
        <v>91</v>
      </c>
      <c r="J1855" t="s">
        <v>158</v>
      </c>
      <c r="K1855">
        <v>5250</v>
      </c>
      <c r="L1855">
        <v>3</v>
      </c>
      <c r="M1855">
        <v>9</v>
      </c>
      <c r="N1855">
        <v>0</v>
      </c>
      <c r="O1855">
        <f>fact_bookings[[#This Row],[adults_count]]+fact_bookings[[#This Row],[children_count]]</f>
        <v>9</v>
      </c>
      <c r="P1855">
        <f>fact_bookings[[#This Row],[check_out_date]]-fact_bookings[[#This Row],[check_in_date]]</f>
        <v>5</v>
      </c>
      <c r="Q1855">
        <f>ABS(fact_bookings[[#This Row],[check_in_date]]-fact_bookings[[#This Row],[booking_date]])</f>
        <v>120</v>
      </c>
      <c r="R1855" s="10">
        <v>525</v>
      </c>
      <c r="S1855">
        <f>fact_bookings[[#This Row],[total_room_revenue]]-fact_bookings[[#This Row],[commission_cost]]</f>
        <v>4725</v>
      </c>
      <c r="T1855" s="10">
        <f>fact_bookings[[#This Row],[number_of_rooms]]*fact_bookings[[#This Row],[LOS]]</f>
        <v>15</v>
      </c>
    </row>
    <row r="1856" spans="1:20" x14ac:dyDescent="0.2">
      <c r="A1856" t="s">
        <v>3879</v>
      </c>
      <c r="B1856" t="s">
        <v>3880</v>
      </c>
      <c r="C1856" s="1">
        <v>45487</v>
      </c>
      <c r="D1856" s="1">
        <v>45539</v>
      </c>
      <c r="E1856" s="1">
        <v>45544</v>
      </c>
      <c r="F1856" t="s">
        <v>113</v>
      </c>
      <c r="G1856" t="s">
        <v>168</v>
      </c>
      <c r="H1856" t="s">
        <v>161</v>
      </c>
      <c r="I1856" t="s">
        <v>93</v>
      </c>
      <c r="J1856" t="s">
        <v>158</v>
      </c>
      <c r="K1856">
        <v>3500</v>
      </c>
      <c r="L1856">
        <v>2</v>
      </c>
      <c r="M1856">
        <v>2</v>
      </c>
      <c r="N1856">
        <v>1</v>
      </c>
      <c r="O1856">
        <f>fact_bookings[[#This Row],[adults_count]]+fact_bookings[[#This Row],[children_count]]</f>
        <v>3</v>
      </c>
      <c r="P1856">
        <f>fact_bookings[[#This Row],[check_out_date]]-fact_bookings[[#This Row],[check_in_date]]</f>
        <v>5</v>
      </c>
      <c r="Q1856">
        <f>ABS(fact_bookings[[#This Row],[check_in_date]]-fact_bookings[[#This Row],[booking_date]])</f>
        <v>52</v>
      </c>
      <c r="R1856" s="10">
        <v>525</v>
      </c>
      <c r="S1856">
        <f>fact_bookings[[#This Row],[total_room_revenue]]-fact_bookings[[#This Row],[commission_cost]]</f>
        <v>2975</v>
      </c>
      <c r="T1856" s="10">
        <f>fact_bookings[[#This Row],[number_of_rooms]]*fact_bookings[[#This Row],[LOS]]</f>
        <v>10</v>
      </c>
    </row>
    <row r="1857" spans="1:20" x14ac:dyDescent="0.2">
      <c r="A1857" t="s">
        <v>3881</v>
      </c>
      <c r="B1857" t="s">
        <v>3882</v>
      </c>
      <c r="C1857" s="1">
        <v>45501</v>
      </c>
      <c r="D1857" s="1">
        <v>45586</v>
      </c>
      <c r="E1857" s="1">
        <v>45590</v>
      </c>
      <c r="F1857" t="s">
        <v>113</v>
      </c>
      <c r="G1857" t="s">
        <v>156</v>
      </c>
      <c r="H1857" t="s">
        <v>172</v>
      </c>
      <c r="I1857" t="s">
        <v>93</v>
      </c>
      <c r="J1857" t="s">
        <v>158</v>
      </c>
      <c r="K1857">
        <v>1400</v>
      </c>
      <c r="L1857">
        <v>1</v>
      </c>
      <c r="M1857">
        <v>3</v>
      </c>
      <c r="N1857">
        <v>2</v>
      </c>
      <c r="O1857">
        <f>fact_bookings[[#This Row],[adults_count]]+fact_bookings[[#This Row],[children_count]]</f>
        <v>5</v>
      </c>
      <c r="P1857">
        <f>fact_bookings[[#This Row],[check_out_date]]-fact_bookings[[#This Row],[check_in_date]]</f>
        <v>4</v>
      </c>
      <c r="Q1857">
        <f>ABS(fact_bookings[[#This Row],[check_in_date]]-fact_bookings[[#This Row],[booking_date]])</f>
        <v>85</v>
      </c>
      <c r="R1857" s="10">
        <v>0</v>
      </c>
      <c r="S1857">
        <f>fact_bookings[[#This Row],[total_room_revenue]]-fact_bookings[[#This Row],[commission_cost]]</f>
        <v>1400</v>
      </c>
      <c r="T1857" s="10">
        <f>fact_bookings[[#This Row],[number_of_rooms]]*fact_bookings[[#This Row],[LOS]]</f>
        <v>4</v>
      </c>
    </row>
    <row r="1858" spans="1:20" x14ac:dyDescent="0.2">
      <c r="A1858" t="s">
        <v>3883</v>
      </c>
      <c r="B1858" t="s">
        <v>3884</v>
      </c>
      <c r="C1858" s="1">
        <v>45440</v>
      </c>
      <c r="D1858" s="1">
        <v>45488</v>
      </c>
      <c r="E1858" s="1">
        <v>45496</v>
      </c>
      <c r="F1858" t="s">
        <v>113</v>
      </c>
      <c r="G1858" t="s">
        <v>164</v>
      </c>
      <c r="H1858" t="s">
        <v>203</v>
      </c>
      <c r="I1858" t="s">
        <v>90</v>
      </c>
      <c r="J1858" t="s">
        <v>158</v>
      </c>
      <c r="K1858">
        <v>5600</v>
      </c>
      <c r="L1858">
        <v>2</v>
      </c>
      <c r="M1858">
        <v>2</v>
      </c>
      <c r="N1858">
        <v>2</v>
      </c>
      <c r="O1858">
        <f>fact_bookings[[#This Row],[adults_count]]+fact_bookings[[#This Row],[children_count]]</f>
        <v>4</v>
      </c>
      <c r="P1858">
        <f>fact_bookings[[#This Row],[check_out_date]]-fact_bookings[[#This Row],[check_in_date]]</f>
        <v>8</v>
      </c>
      <c r="Q1858">
        <f>ABS(fact_bookings[[#This Row],[check_in_date]]-fact_bookings[[#This Row],[booking_date]])</f>
        <v>48</v>
      </c>
      <c r="R1858" s="10">
        <v>952</v>
      </c>
      <c r="S1858">
        <f>fact_bookings[[#This Row],[total_room_revenue]]-fact_bookings[[#This Row],[commission_cost]]</f>
        <v>4648</v>
      </c>
      <c r="T1858" s="10">
        <f>fact_bookings[[#This Row],[number_of_rooms]]*fact_bookings[[#This Row],[LOS]]</f>
        <v>16</v>
      </c>
    </row>
    <row r="1859" spans="1:20" x14ac:dyDescent="0.2">
      <c r="A1859" t="s">
        <v>3885</v>
      </c>
      <c r="B1859" t="s">
        <v>3886</v>
      </c>
      <c r="C1859" s="1">
        <v>45510</v>
      </c>
      <c r="D1859" s="1">
        <v>45520</v>
      </c>
      <c r="E1859" s="1">
        <v>45524</v>
      </c>
      <c r="F1859" t="s">
        <v>113</v>
      </c>
      <c r="G1859" t="s">
        <v>185</v>
      </c>
      <c r="H1859" t="s">
        <v>182</v>
      </c>
      <c r="I1859" t="s">
        <v>91</v>
      </c>
      <c r="J1859" t="s">
        <v>158</v>
      </c>
      <c r="K1859">
        <v>1400</v>
      </c>
      <c r="L1859">
        <v>1</v>
      </c>
      <c r="M1859">
        <v>2</v>
      </c>
      <c r="N1859">
        <v>0</v>
      </c>
      <c r="O1859">
        <f>fact_bookings[[#This Row],[adults_count]]+fact_bookings[[#This Row],[children_count]]</f>
        <v>2</v>
      </c>
      <c r="P1859">
        <f>fact_bookings[[#This Row],[check_out_date]]-fact_bookings[[#This Row],[check_in_date]]</f>
        <v>4</v>
      </c>
      <c r="Q1859">
        <f>ABS(fact_bookings[[#This Row],[check_in_date]]-fact_bookings[[#This Row],[booking_date]])</f>
        <v>10</v>
      </c>
      <c r="R1859" s="10">
        <v>0</v>
      </c>
      <c r="S1859">
        <f>fact_bookings[[#This Row],[total_room_revenue]]-fact_bookings[[#This Row],[commission_cost]]</f>
        <v>1400</v>
      </c>
      <c r="T1859" s="10">
        <f>fact_bookings[[#This Row],[number_of_rooms]]*fact_bookings[[#This Row],[LOS]]</f>
        <v>4</v>
      </c>
    </row>
    <row r="1860" spans="1:20" x14ac:dyDescent="0.2">
      <c r="A1860" t="s">
        <v>3887</v>
      </c>
      <c r="B1860" t="s">
        <v>3888</v>
      </c>
      <c r="C1860" s="1">
        <v>45507</v>
      </c>
      <c r="D1860" s="1">
        <v>45539</v>
      </c>
      <c r="E1860" s="1">
        <v>45541</v>
      </c>
      <c r="F1860" t="s">
        <v>113</v>
      </c>
      <c r="G1860" t="s">
        <v>190</v>
      </c>
      <c r="H1860" t="s">
        <v>161</v>
      </c>
      <c r="I1860" t="s">
        <v>90</v>
      </c>
      <c r="J1860" t="s">
        <v>173</v>
      </c>
      <c r="K1860">
        <v>1400</v>
      </c>
      <c r="L1860">
        <v>2</v>
      </c>
      <c r="M1860">
        <v>2</v>
      </c>
      <c r="N1860">
        <v>1</v>
      </c>
      <c r="O1860">
        <f>fact_bookings[[#This Row],[adults_count]]+fact_bookings[[#This Row],[children_count]]</f>
        <v>3</v>
      </c>
      <c r="P1860">
        <f>fact_bookings[[#This Row],[check_out_date]]-fact_bookings[[#This Row],[check_in_date]]</f>
        <v>2</v>
      </c>
      <c r="Q1860">
        <f>ABS(fact_bookings[[#This Row],[check_in_date]]-fact_bookings[[#This Row],[booking_date]])</f>
        <v>32</v>
      </c>
      <c r="R1860" s="10">
        <v>210</v>
      </c>
      <c r="S1860">
        <f>fact_bookings[[#This Row],[total_room_revenue]]-fact_bookings[[#This Row],[commission_cost]]</f>
        <v>1190</v>
      </c>
      <c r="T1860" s="10">
        <f>fact_bookings[[#This Row],[number_of_rooms]]*fact_bookings[[#This Row],[LOS]]</f>
        <v>4</v>
      </c>
    </row>
    <row r="1861" spans="1:20" x14ac:dyDescent="0.2">
      <c r="A1861" t="s">
        <v>3889</v>
      </c>
      <c r="B1861" t="s">
        <v>3890</v>
      </c>
      <c r="C1861" s="1">
        <v>45500</v>
      </c>
      <c r="D1861" s="1">
        <v>45512</v>
      </c>
      <c r="E1861" s="1">
        <v>45520</v>
      </c>
      <c r="F1861" t="s">
        <v>113</v>
      </c>
      <c r="G1861" t="s">
        <v>185</v>
      </c>
      <c r="H1861" t="s">
        <v>157</v>
      </c>
      <c r="I1861" t="s">
        <v>92</v>
      </c>
      <c r="J1861" t="s">
        <v>158</v>
      </c>
      <c r="K1861">
        <v>5600</v>
      </c>
      <c r="L1861">
        <v>2</v>
      </c>
      <c r="M1861">
        <v>2</v>
      </c>
      <c r="N1861">
        <v>1</v>
      </c>
      <c r="O1861">
        <f>fact_bookings[[#This Row],[adults_count]]+fact_bookings[[#This Row],[children_count]]</f>
        <v>3</v>
      </c>
      <c r="P1861">
        <f>fact_bookings[[#This Row],[check_out_date]]-fact_bookings[[#This Row],[check_in_date]]</f>
        <v>8</v>
      </c>
      <c r="Q1861">
        <f>ABS(fact_bookings[[#This Row],[check_in_date]]-fact_bookings[[#This Row],[booking_date]])</f>
        <v>12</v>
      </c>
      <c r="R1861" s="10">
        <v>0</v>
      </c>
      <c r="S1861">
        <f>fact_bookings[[#This Row],[total_room_revenue]]-fact_bookings[[#This Row],[commission_cost]]</f>
        <v>5600</v>
      </c>
      <c r="T1861" s="10">
        <f>fact_bookings[[#This Row],[number_of_rooms]]*fact_bookings[[#This Row],[LOS]]</f>
        <v>16</v>
      </c>
    </row>
    <row r="1862" spans="1:20" x14ac:dyDescent="0.2">
      <c r="A1862" t="s">
        <v>3891</v>
      </c>
      <c r="B1862" t="s">
        <v>3892</v>
      </c>
      <c r="C1862" s="1">
        <v>45442</v>
      </c>
      <c r="D1862" s="1">
        <v>45470</v>
      </c>
      <c r="E1862" s="1">
        <v>45472</v>
      </c>
      <c r="F1862" t="s">
        <v>112</v>
      </c>
      <c r="G1862" t="s">
        <v>178</v>
      </c>
      <c r="H1862" t="s">
        <v>157</v>
      </c>
      <c r="I1862" t="s">
        <v>89</v>
      </c>
      <c r="J1862" t="s">
        <v>133</v>
      </c>
      <c r="K1862">
        <v>0</v>
      </c>
      <c r="L1862">
        <v>9</v>
      </c>
      <c r="M1862">
        <v>0</v>
      </c>
      <c r="N1862">
        <v>0</v>
      </c>
      <c r="O1862">
        <f>fact_bookings[[#This Row],[adults_count]]+fact_bookings[[#This Row],[children_count]]</f>
        <v>0</v>
      </c>
      <c r="P1862">
        <f>fact_bookings[[#This Row],[check_out_date]]-fact_bookings[[#This Row],[check_in_date]]</f>
        <v>2</v>
      </c>
      <c r="Q1862">
        <f>ABS(fact_bookings[[#This Row],[check_in_date]]-fact_bookings[[#This Row],[booking_date]])</f>
        <v>28</v>
      </c>
      <c r="R1862" s="10">
        <v>0</v>
      </c>
      <c r="S1862">
        <f>fact_bookings[[#This Row],[total_room_revenue]]-fact_bookings[[#This Row],[commission_cost]]</f>
        <v>0</v>
      </c>
      <c r="T1862" s="10">
        <f>fact_bookings[[#This Row],[number_of_rooms]]*fact_bookings[[#This Row],[LOS]]</f>
        <v>18</v>
      </c>
    </row>
    <row r="1863" spans="1:20" x14ac:dyDescent="0.2">
      <c r="A1863" t="s">
        <v>3893</v>
      </c>
      <c r="B1863" t="s">
        <v>3894</v>
      </c>
      <c r="C1863" s="1">
        <v>45449</v>
      </c>
      <c r="D1863" s="1">
        <v>45508</v>
      </c>
      <c r="E1863" s="1">
        <v>45512</v>
      </c>
      <c r="F1863" t="s">
        <v>111</v>
      </c>
      <c r="G1863" t="s">
        <v>185</v>
      </c>
      <c r="H1863" t="s">
        <v>228</v>
      </c>
      <c r="I1863" t="s">
        <v>91</v>
      </c>
      <c r="J1863" t="s">
        <v>158</v>
      </c>
      <c r="K1863">
        <v>8800</v>
      </c>
      <c r="L1863">
        <v>2</v>
      </c>
      <c r="M1863">
        <v>4</v>
      </c>
      <c r="N1863">
        <v>2</v>
      </c>
      <c r="O1863">
        <f>fact_bookings[[#This Row],[adults_count]]+fact_bookings[[#This Row],[children_count]]</f>
        <v>6</v>
      </c>
      <c r="P1863">
        <f>fact_bookings[[#This Row],[check_out_date]]-fact_bookings[[#This Row],[check_in_date]]</f>
        <v>4</v>
      </c>
      <c r="Q1863">
        <f>ABS(fact_bookings[[#This Row],[check_in_date]]-fact_bookings[[#This Row],[booking_date]])</f>
        <v>59</v>
      </c>
      <c r="R1863" s="10">
        <v>880</v>
      </c>
      <c r="S1863">
        <f>fact_bookings[[#This Row],[total_room_revenue]]-fact_bookings[[#This Row],[commission_cost]]</f>
        <v>7920</v>
      </c>
      <c r="T1863" s="10">
        <f>fact_bookings[[#This Row],[number_of_rooms]]*fact_bookings[[#This Row],[LOS]]</f>
        <v>8</v>
      </c>
    </row>
    <row r="1864" spans="1:20" x14ac:dyDescent="0.2">
      <c r="A1864" t="s">
        <v>3895</v>
      </c>
      <c r="B1864" t="s">
        <v>3896</v>
      </c>
      <c r="C1864" s="1">
        <v>45514</v>
      </c>
      <c r="D1864" s="1">
        <v>45533</v>
      </c>
      <c r="E1864" s="1">
        <v>45535</v>
      </c>
      <c r="F1864" t="s">
        <v>113</v>
      </c>
      <c r="G1864" t="s">
        <v>178</v>
      </c>
      <c r="H1864" t="s">
        <v>182</v>
      </c>
      <c r="I1864" t="s">
        <v>91</v>
      </c>
      <c r="J1864" t="s">
        <v>173</v>
      </c>
      <c r="K1864">
        <v>700</v>
      </c>
      <c r="L1864">
        <v>1</v>
      </c>
      <c r="M1864">
        <v>3</v>
      </c>
      <c r="N1864">
        <v>0</v>
      </c>
      <c r="O1864">
        <f>fact_bookings[[#This Row],[adults_count]]+fact_bookings[[#This Row],[children_count]]</f>
        <v>3</v>
      </c>
      <c r="P1864">
        <f>fact_bookings[[#This Row],[check_out_date]]-fact_bookings[[#This Row],[check_in_date]]</f>
        <v>2</v>
      </c>
      <c r="Q1864">
        <f>ABS(fact_bookings[[#This Row],[check_in_date]]-fact_bookings[[#This Row],[booking_date]])</f>
        <v>19</v>
      </c>
      <c r="R1864" s="10">
        <v>0</v>
      </c>
      <c r="S1864">
        <f>fact_bookings[[#This Row],[total_room_revenue]]-fact_bookings[[#This Row],[commission_cost]]</f>
        <v>700</v>
      </c>
      <c r="T1864" s="10">
        <f>fact_bookings[[#This Row],[number_of_rooms]]*fact_bookings[[#This Row],[LOS]]</f>
        <v>2</v>
      </c>
    </row>
    <row r="1865" spans="1:20" x14ac:dyDescent="0.2">
      <c r="A1865" t="s">
        <v>3897</v>
      </c>
      <c r="B1865" t="s">
        <v>3898</v>
      </c>
      <c r="C1865" s="1">
        <v>45504</v>
      </c>
      <c r="D1865" s="1">
        <v>45521</v>
      </c>
      <c r="E1865" s="1">
        <v>45535</v>
      </c>
      <c r="F1865" t="s">
        <v>113</v>
      </c>
      <c r="G1865" t="s">
        <v>164</v>
      </c>
      <c r="H1865" t="s">
        <v>161</v>
      </c>
      <c r="I1865" t="s">
        <v>89</v>
      </c>
      <c r="J1865" t="s">
        <v>133</v>
      </c>
      <c r="K1865">
        <v>0</v>
      </c>
      <c r="L1865">
        <v>7</v>
      </c>
      <c r="M1865">
        <v>0</v>
      </c>
      <c r="N1865">
        <v>0</v>
      </c>
      <c r="O1865">
        <f>fact_bookings[[#This Row],[adults_count]]+fact_bookings[[#This Row],[children_count]]</f>
        <v>0</v>
      </c>
      <c r="P1865">
        <f>fact_bookings[[#This Row],[check_out_date]]-fact_bookings[[#This Row],[check_in_date]]</f>
        <v>14</v>
      </c>
      <c r="Q1865">
        <f>ABS(fact_bookings[[#This Row],[check_in_date]]-fact_bookings[[#This Row],[booking_date]])</f>
        <v>17</v>
      </c>
      <c r="R1865" s="10">
        <v>0</v>
      </c>
      <c r="S1865">
        <f>fact_bookings[[#This Row],[total_room_revenue]]-fact_bookings[[#This Row],[commission_cost]]</f>
        <v>0</v>
      </c>
      <c r="T1865" s="10">
        <f>fact_bookings[[#This Row],[number_of_rooms]]*fact_bookings[[#This Row],[LOS]]</f>
        <v>98</v>
      </c>
    </row>
    <row r="1866" spans="1:20" x14ac:dyDescent="0.2">
      <c r="A1866" t="s">
        <v>3899</v>
      </c>
      <c r="B1866" t="s">
        <v>3900</v>
      </c>
      <c r="C1866" s="1">
        <v>45445</v>
      </c>
      <c r="D1866" s="1">
        <v>45501</v>
      </c>
      <c r="E1866" s="1">
        <v>45512</v>
      </c>
      <c r="F1866" t="s">
        <v>113</v>
      </c>
      <c r="G1866" t="s">
        <v>185</v>
      </c>
      <c r="H1866" t="s">
        <v>203</v>
      </c>
      <c r="I1866" t="s">
        <v>91</v>
      </c>
      <c r="J1866" t="s">
        <v>158</v>
      </c>
      <c r="K1866">
        <v>3850</v>
      </c>
      <c r="L1866">
        <v>1</v>
      </c>
      <c r="M1866">
        <v>3</v>
      </c>
      <c r="N1866">
        <v>1</v>
      </c>
      <c r="O1866">
        <f>fact_bookings[[#This Row],[adults_count]]+fact_bookings[[#This Row],[children_count]]</f>
        <v>4</v>
      </c>
      <c r="P1866">
        <f>fact_bookings[[#This Row],[check_out_date]]-fact_bookings[[#This Row],[check_in_date]]</f>
        <v>11</v>
      </c>
      <c r="Q1866">
        <f>ABS(fact_bookings[[#This Row],[check_in_date]]-fact_bookings[[#This Row],[booking_date]])</f>
        <v>56</v>
      </c>
      <c r="R1866" s="10">
        <v>654.5</v>
      </c>
      <c r="S1866">
        <f>fact_bookings[[#This Row],[total_room_revenue]]-fact_bookings[[#This Row],[commission_cost]]</f>
        <v>3195.5</v>
      </c>
      <c r="T1866" s="10">
        <f>fact_bookings[[#This Row],[number_of_rooms]]*fact_bookings[[#This Row],[LOS]]</f>
        <v>11</v>
      </c>
    </row>
    <row r="1867" spans="1:20" x14ac:dyDescent="0.2">
      <c r="A1867" t="s">
        <v>3901</v>
      </c>
      <c r="B1867" t="s">
        <v>3902</v>
      </c>
      <c r="C1867" s="1">
        <v>45445</v>
      </c>
      <c r="D1867" s="1">
        <v>45481</v>
      </c>
      <c r="E1867" s="1">
        <v>45486</v>
      </c>
      <c r="F1867" t="s">
        <v>113</v>
      </c>
      <c r="G1867" t="s">
        <v>171</v>
      </c>
      <c r="H1867" t="s">
        <v>182</v>
      </c>
      <c r="I1867" t="s">
        <v>89</v>
      </c>
      <c r="J1867" t="s">
        <v>173</v>
      </c>
      <c r="K1867">
        <v>1750</v>
      </c>
      <c r="L1867">
        <v>1</v>
      </c>
      <c r="M1867">
        <v>1</v>
      </c>
      <c r="N1867">
        <v>0</v>
      </c>
      <c r="O1867">
        <f>fact_bookings[[#This Row],[adults_count]]+fact_bookings[[#This Row],[children_count]]</f>
        <v>1</v>
      </c>
      <c r="P1867">
        <f>fact_bookings[[#This Row],[check_out_date]]-fact_bookings[[#This Row],[check_in_date]]</f>
        <v>5</v>
      </c>
      <c r="Q1867">
        <f>ABS(fact_bookings[[#This Row],[check_in_date]]-fact_bookings[[#This Row],[booking_date]])</f>
        <v>36</v>
      </c>
      <c r="R1867" s="10">
        <v>0</v>
      </c>
      <c r="S1867">
        <f>fact_bookings[[#This Row],[total_room_revenue]]-fact_bookings[[#This Row],[commission_cost]]</f>
        <v>1750</v>
      </c>
      <c r="T1867" s="10">
        <f>fact_bookings[[#This Row],[number_of_rooms]]*fact_bookings[[#This Row],[LOS]]</f>
        <v>5</v>
      </c>
    </row>
    <row r="1868" spans="1:20" x14ac:dyDescent="0.2">
      <c r="A1868" t="s">
        <v>3903</v>
      </c>
      <c r="B1868" t="s">
        <v>3904</v>
      </c>
      <c r="C1868" s="1">
        <v>45453</v>
      </c>
      <c r="D1868" s="1">
        <v>45460</v>
      </c>
      <c r="E1868" s="1">
        <v>45469</v>
      </c>
      <c r="F1868" t="s">
        <v>113</v>
      </c>
      <c r="G1868" t="s">
        <v>178</v>
      </c>
      <c r="H1868" t="s">
        <v>182</v>
      </c>
      <c r="I1868" t="s">
        <v>91</v>
      </c>
      <c r="J1868" t="s">
        <v>173</v>
      </c>
      <c r="K1868">
        <v>3150</v>
      </c>
      <c r="L1868">
        <v>1</v>
      </c>
      <c r="M1868">
        <v>2</v>
      </c>
      <c r="N1868">
        <v>1</v>
      </c>
      <c r="O1868">
        <f>fact_bookings[[#This Row],[adults_count]]+fact_bookings[[#This Row],[children_count]]</f>
        <v>3</v>
      </c>
      <c r="P1868">
        <f>fact_bookings[[#This Row],[check_out_date]]-fact_bookings[[#This Row],[check_in_date]]</f>
        <v>9</v>
      </c>
      <c r="Q1868">
        <f>ABS(fact_bookings[[#This Row],[check_in_date]]-fact_bookings[[#This Row],[booking_date]])</f>
        <v>7</v>
      </c>
      <c r="R1868" s="10">
        <v>0</v>
      </c>
      <c r="S1868">
        <f>fact_bookings[[#This Row],[total_room_revenue]]-fact_bookings[[#This Row],[commission_cost]]</f>
        <v>3150</v>
      </c>
      <c r="T1868" s="10">
        <f>fact_bookings[[#This Row],[number_of_rooms]]*fact_bookings[[#This Row],[LOS]]</f>
        <v>9</v>
      </c>
    </row>
    <row r="1869" spans="1:20" x14ac:dyDescent="0.2">
      <c r="A1869" t="s">
        <v>3905</v>
      </c>
      <c r="B1869" t="s">
        <v>3906</v>
      </c>
      <c r="C1869" s="1">
        <v>45507</v>
      </c>
      <c r="D1869" s="1">
        <v>45518</v>
      </c>
      <c r="E1869" s="1">
        <v>45530</v>
      </c>
      <c r="F1869" t="s">
        <v>110</v>
      </c>
      <c r="G1869" t="s">
        <v>156</v>
      </c>
      <c r="H1869" t="s">
        <v>165</v>
      </c>
      <c r="I1869" t="s">
        <v>89</v>
      </c>
      <c r="J1869" t="s">
        <v>158</v>
      </c>
      <c r="K1869">
        <v>6600</v>
      </c>
      <c r="L1869">
        <v>1</v>
      </c>
      <c r="M1869">
        <v>1</v>
      </c>
      <c r="N1869">
        <v>1</v>
      </c>
      <c r="O1869">
        <f>fact_bookings[[#This Row],[adults_count]]+fact_bookings[[#This Row],[children_count]]</f>
        <v>2</v>
      </c>
      <c r="P1869">
        <f>fact_bookings[[#This Row],[check_out_date]]-fact_bookings[[#This Row],[check_in_date]]</f>
        <v>12</v>
      </c>
      <c r="Q1869">
        <f>ABS(fact_bookings[[#This Row],[check_in_date]]-fact_bookings[[#This Row],[booking_date]])</f>
        <v>11</v>
      </c>
      <c r="R1869" s="10">
        <v>1320</v>
      </c>
      <c r="S1869">
        <f>fact_bookings[[#This Row],[total_room_revenue]]-fact_bookings[[#This Row],[commission_cost]]</f>
        <v>5280</v>
      </c>
      <c r="T1869" s="10">
        <f>fact_bookings[[#This Row],[number_of_rooms]]*fact_bookings[[#This Row],[LOS]]</f>
        <v>12</v>
      </c>
    </row>
    <row r="1870" spans="1:20" x14ac:dyDescent="0.2">
      <c r="A1870" t="s">
        <v>3907</v>
      </c>
      <c r="B1870" t="s">
        <v>3908</v>
      </c>
      <c r="C1870" s="1">
        <v>45432</v>
      </c>
      <c r="D1870" s="1">
        <v>45441</v>
      </c>
      <c r="E1870" s="1">
        <v>45445</v>
      </c>
      <c r="F1870" t="s">
        <v>113</v>
      </c>
      <c r="G1870" t="s">
        <v>185</v>
      </c>
      <c r="H1870" t="s">
        <v>228</v>
      </c>
      <c r="I1870" t="s">
        <v>90</v>
      </c>
      <c r="J1870" t="s">
        <v>134</v>
      </c>
      <c r="K1870">
        <v>1400</v>
      </c>
      <c r="L1870">
        <v>1</v>
      </c>
      <c r="M1870">
        <v>1</v>
      </c>
      <c r="N1870">
        <v>1</v>
      </c>
      <c r="O1870">
        <f>fact_bookings[[#This Row],[adults_count]]+fact_bookings[[#This Row],[children_count]]</f>
        <v>2</v>
      </c>
      <c r="P1870">
        <f>fact_bookings[[#This Row],[check_out_date]]-fact_bookings[[#This Row],[check_in_date]]</f>
        <v>4</v>
      </c>
      <c r="Q1870">
        <f>ABS(fact_bookings[[#This Row],[check_in_date]]-fact_bookings[[#This Row],[booking_date]])</f>
        <v>9</v>
      </c>
      <c r="R1870" s="10">
        <v>140</v>
      </c>
      <c r="S1870">
        <f>fact_bookings[[#This Row],[total_room_revenue]]-fact_bookings[[#This Row],[commission_cost]]</f>
        <v>1260</v>
      </c>
      <c r="T1870" s="10">
        <f>fact_bookings[[#This Row],[number_of_rooms]]*fact_bookings[[#This Row],[LOS]]</f>
        <v>4</v>
      </c>
    </row>
    <row r="1871" spans="1:20" x14ac:dyDescent="0.2">
      <c r="A1871" t="s">
        <v>3909</v>
      </c>
      <c r="B1871" t="s">
        <v>3910</v>
      </c>
      <c r="C1871" s="1">
        <v>45512</v>
      </c>
      <c r="D1871" s="1">
        <v>45529</v>
      </c>
      <c r="E1871" s="1">
        <v>45530</v>
      </c>
      <c r="F1871" t="s">
        <v>113</v>
      </c>
      <c r="G1871" t="s">
        <v>156</v>
      </c>
      <c r="H1871" t="s">
        <v>182</v>
      </c>
      <c r="I1871" t="s">
        <v>91</v>
      </c>
      <c r="J1871" t="s">
        <v>158</v>
      </c>
      <c r="K1871">
        <v>350</v>
      </c>
      <c r="L1871">
        <v>1</v>
      </c>
      <c r="M1871">
        <v>1</v>
      </c>
      <c r="N1871">
        <v>0</v>
      </c>
      <c r="O1871">
        <f>fact_bookings[[#This Row],[adults_count]]+fact_bookings[[#This Row],[children_count]]</f>
        <v>1</v>
      </c>
      <c r="P1871">
        <f>fact_bookings[[#This Row],[check_out_date]]-fact_bookings[[#This Row],[check_in_date]]</f>
        <v>1</v>
      </c>
      <c r="Q1871">
        <f>ABS(fact_bookings[[#This Row],[check_in_date]]-fact_bookings[[#This Row],[booking_date]])</f>
        <v>17</v>
      </c>
      <c r="R1871" s="10">
        <v>0</v>
      </c>
      <c r="S1871">
        <f>fact_bookings[[#This Row],[total_room_revenue]]-fact_bookings[[#This Row],[commission_cost]]</f>
        <v>350</v>
      </c>
      <c r="T1871" s="10">
        <f>fact_bookings[[#This Row],[number_of_rooms]]*fact_bookings[[#This Row],[LOS]]</f>
        <v>1</v>
      </c>
    </row>
    <row r="1872" spans="1:20" x14ac:dyDescent="0.2">
      <c r="A1872" t="s">
        <v>3911</v>
      </c>
      <c r="B1872" t="s">
        <v>3912</v>
      </c>
      <c r="C1872" s="1">
        <v>45481</v>
      </c>
      <c r="D1872" s="1">
        <v>45486</v>
      </c>
      <c r="E1872" s="1">
        <v>45488</v>
      </c>
      <c r="F1872" t="s">
        <v>113</v>
      </c>
      <c r="G1872" t="s">
        <v>164</v>
      </c>
      <c r="H1872" t="s">
        <v>165</v>
      </c>
      <c r="I1872" t="s">
        <v>91</v>
      </c>
      <c r="J1872" t="s">
        <v>158</v>
      </c>
      <c r="K1872">
        <v>700</v>
      </c>
      <c r="L1872">
        <v>1</v>
      </c>
      <c r="M1872">
        <v>1</v>
      </c>
      <c r="N1872">
        <v>0</v>
      </c>
      <c r="O1872">
        <f>fact_bookings[[#This Row],[adults_count]]+fact_bookings[[#This Row],[children_count]]</f>
        <v>1</v>
      </c>
      <c r="P1872">
        <f>fact_bookings[[#This Row],[check_out_date]]-fact_bookings[[#This Row],[check_in_date]]</f>
        <v>2</v>
      </c>
      <c r="Q1872">
        <f>ABS(fact_bookings[[#This Row],[check_in_date]]-fact_bookings[[#This Row],[booking_date]])</f>
        <v>5</v>
      </c>
      <c r="R1872" s="10">
        <v>140</v>
      </c>
      <c r="S1872">
        <f>fact_bookings[[#This Row],[total_room_revenue]]-fact_bookings[[#This Row],[commission_cost]]</f>
        <v>560</v>
      </c>
      <c r="T1872" s="10">
        <f>fact_bookings[[#This Row],[number_of_rooms]]*fact_bookings[[#This Row],[LOS]]</f>
        <v>2</v>
      </c>
    </row>
    <row r="1873" spans="1:20" x14ac:dyDescent="0.2">
      <c r="A1873" t="s">
        <v>3913</v>
      </c>
      <c r="B1873" t="s">
        <v>3914</v>
      </c>
      <c r="C1873" s="1">
        <v>45437</v>
      </c>
      <c r="D1873" s="1">
        <v>45511</v>
      </c>
      <c r="E1873" s="1">
        <v>45521</v>
      </c>
      <c r="F1873" t="s">
        <v>114</v>
      </c>
      <c r="G1873" t="s">
        <v>156</v>
      </c>
      <c r="H1873" t="s">
        <v>161</v>
      </c>
      <c r="I1873" t="s">
        <v>89</v>
      </c>
      <c r="J1873" t="s">
        <v>158</v>
      </c>
      <c r="K1873">
        <v>12000</v>
      </c>
      <c r="L1873">
        <v>1</v>
      </c>
      <c r="M1873">
        <v>1</v>
      </c>
      <c r="N1873">
        <v>1</v>
      </c>
      <c r="O1873">
        <f>fact_bookings[[#This Row],[adults_count]]+fact_bookings[[#This Row],[children_count]]</f>
        <v>2</v>
      </c>
      <c r="P1873">
        <f>fact_bookings[[#This Row],[check_out_date]]-fact_bookings[[#This Row],[check_in_date]]</f>
        <v>10</v>
      </c>
      <c r="Q1873">
        <f>ABS(fact_bookings[[#This Row],[check_in_date]]-fact_bookings[[#This Row],[booking_date]])</f>
        <v>74</v>
      </c>
      <c r="R1873" s="10">
        <v>1800</v>
      </c>
      <c r="S1873">
        <f>fact_bookings[[#This Row],[total_room_revenue]]-fact_bookings[[#This Row],[commission_cost]]</f>
        <v>10200</v>
      </c>
      <c r="T1873" s="10">
        <f>fact_bookings[[#This Row],[number_of_rooms]]*fact_bookings[[#This Row],[LOS]]</f>
        <v>10</v>
      </c>
    </row>
    <row r="1874" spans="1:20" x14ac:dyDescent="0.2">
      <c r="A1874" t="s">
        <v>3915</v>
      </c>
      <c r="B1874" t="s">
        <v>3916</v>
      </c>
      <c r="C1874" s="1">
        <v>45489</v>
      </c>
      <c r="D1874" s="1">
        <v>45537</v>
      </c>
      <c r="E1874" s="1">
        <v>45550</v>
      </c>
      <c r="F1874" t="s">
        <v>111</v>
      </c>
      <c r="G1874" t="s">
        <v>178</v>
      </c>
      <c r="H1874" t="s">
        <v>228</v>
      </c>
      <c r="I1874" t="s">
        <v>89</v>
      </c>
      <c r="J1874" t="s">
        <v>134</v>
      </c>
      <c r="K1874">
        <v>28600</v>
      </c>
      <c r="L1874">
        <v>2</v>
      </c>
      <c r="M1874">
        <v>2</v>
      </c>
      <c r="N1874">
        <v>1</v>
      </c>
      <c r="O1874">
        <f>fact_bookings[[#This Row],[adults_count]]+fact_bookings[[#This Row],[children_count]]</f>
        <v>3</v>
      </c>
      <c r="P1874">
        <f>fact_bookings[[#This Row],[check_out_date]]-fact_bookings[[#This Row],[check_in_date]]</f>
        <v>13</v>
      </c>
      <c r="Q1874">
        <f>ABS(fact_bookings[[#This Row],[check_in_date]]-fact_bookings[[#This Row],[booking_date]])</f>
        <v>48</v>
      </c>
      <c r="R1874" s="10">
        <v>2860</v>
      </c>
      <c r="S1874">
        <f>fact_bookings[[#This Row],[total_room_revenue]]-fact_bookings[[#This Row],[commission_cost]]</f>
        <v>25740</v>
      </c>
      <c r="T1874" s="10">
        <f>fact_bookings[[#This Row],[number_of_rooms]]*fact_bookings[[#This Row],[LOS]]</f>
        <v>26</v>
      </c>
    </row>
    <row r="1875" spans="1:20" x14ac:dyDescent="0.2">
      <c r="A1875" t="s">
        <v>3917</v>
      </c>
      <c r="B1875" t="s">
        <v>3918</v>
      </c>
      <c r="C1875" s="1">
        <v>45472</v>
      </c>
      <c r="D1875" s="1">
        <v>45511</v>
      </c>
      <c r="E1875" s="1">
        <v>45523</v>
      </c>
      <c r="F1875" t="s">
        <v>113</v>
      </c>
      <c r="G1875" t="s">
        <v>168</v>
      </c>
      <c r="H1875" t="s">
        <v>182</v>
      </c>
      <c r="I1875" t="s">
        <v>90</v>
      </c>
      <c r="J1875" t="s">
        <v>158</v>
      </c>
      <c r="K1875">
        <v>4200</v>
      </c>
      <c r="L1875">
        <v>1</v>
      </c>
      <c r="M1875">
        <v>1</v>
      </c>
      <c r="N1875">
        <v>1</v>
      </c>
      <c r="O1875">
        <f>fact_bookings[[#This Row],[adults_count]]+fact_bookings[[#This Row],[children_count]]</f>
        <v>2</v>
      </c>
      <c r="P1875">
        <f>fact_bookings[[#This Row],[check_out_date]]-fact_bookings[[#This Row],[check_in_date]]</f>
        <v>12</v>
      </c>
      <c r="Q1875">
        <f>ABS(fact_bookings[[#This Row],[check_in_date]]-fact_bookings[[#This Row],[booking_date]])</f>
        <v>39</v>
      </c>
      <c r="R1875" s="10">
        <v>0</v>
      </c>
      <c r="S1875">
        <f>fact_bookings[[#This Row],[total_room_revenue]]-fact_bookings[[#This Row],[commission_cost]]</f>
        <v>4200</v>
      </c>
      <c r="T1875" s="10">
        <f>fact_bookings[[#This Row],[number_of_rooms]]*fact_bookings[[#This Row],[LOS]]</f>
        <v>12</v>
      </c>
    </row>
    <row r="1876" spans="1:20" x14ac:dyDescent="0.2">
      <c r="A1876" t="s">
        <v>3919</v>
      </c>
      <c r="B1876" t="s">
        <v>3920</v>
      </c>
      <c r="C1876" s="1">
        <v>45441</v>
      </c>
      <c r="D1876" s="1">
        <v>45483</v>
      </c>
      <c r="E1876" s="1">
        <v>45493</v>
      </c>
      <c r="F1876" t="s">
        <v>113</v>
      </c>
      <c r="G1876" t="s">
        <v>178</v>
      </c>
      <c r="H1876" t="s">
        <v>165</v>
      </c>
      <c r="I1876" t="s">
        <v>89</v>
      </c>
      <c r="J1876" t="s">
        <v>173</v>
      </c>
      <c r="K1876">
        <v>3500</v>
      </c>
      <c r="L1876">
        <v>1</v>
      </c>
      <c r="M1876">
        <v>3</v>
      </c>
      <c r="N1876">
        <v>2</v>
      </c>
      <c r="O1876">
        <f>fact_bookings[[#This Row],[adults_count]]+fact_bookings[[#This Row],[children_count]]</f>
        <v>5</v>
      </c>
      <c r="P1876">
        <f>fact_bookings[[#This Row],[check_out_date]]-fact_bookings[[#This Row],[check_in_date]]</f>
        <v>10</v>
      </c>
      <c r="Q1876">
        <f>ABS(fact_bookings[[#This Row],[check_in_date]]-fact_bookings[[#This Row],[booking_date]])</f>
        <v>42</v>
      </c>
      <c r="R1876" s="10">
        <v>700</v>
      </c>
      <c r="S1876">
        <f>fact_bookings[[#This Row],[total_room_revenue]]-fact_bookings[[#This Row],[commission_cost]]</f>
        <v>2800</v>
      </c>
      <c r="T1876" s="10">
        <f>fact_bookings[[#This Row],[number_of_rooms]]*fact_bookings[[#This Row],[LOS]]</f>
        <v>10</v>
      </c>
    </row>
    <row r="1877" spans="1:20" x14ac:dyDescent="0.2">
      <c r="A1877" t="s">
        <v>3921</v>
      </c>
      <c r="B1877" t="s">
        <v>3922</v>
      </c>
      <c r="C1877" s="1">
        <v>45498</v>
      </c>
      <c r="D1877" s="1">
        <v>45527</v>
      </c>
      <c r="E1877" s="1">
        <v>45531</v>
      </c>
      <c r="F1877" t="s">
        <v>113</v>
      </c>
      <c r="G1877" t="s">
        <v>185</v>
      </c>
      <c r="H1877" t="s">
        <v>172</v>
      </c>
      <c r="I1877" t="s">
        <v>92</v>
      </c>
      <c r="J1877" t="s">
        <v>158</v>
      </c>
      <c r="K1877">
        <v>2800</v>
      </c>
      <c r="L1877">
        <v>2</v>
      </c>
      <c r="M1877">
        <v>4</v>
      </c>
      <c r="N1877">
        <v>3</v>
      </c>
      <c r="O1877">
        <f>fact_bookings[[#This Row],[adults_count]]+fact_bookings[[#This Row],[children_count]]</f>
        <v>7</v>
      </c>
      <c r="P1877">
        <f>fact_bookings[[#This Row],[check_out_date]]-fact_bookings[[#This Row],[check_in_date]]</f>
        <v>4</v>
      </c>
      <c r="Q1877">
        <f>ABS(fact_bookings[[#This Row],[check_in_date]]-fact_bookings[[#This Row],[booking_date]])</f>
        <v>29</v>
      </c>
      <c r="R1877" s="10">
        <v>0</v>
      </c>
      <c r="S1877">
        <f>fact_bookings[[#This Row],[total_room_revenue]]-fact_bookings[[#This Row],[commission_cost]]</f>
        <v>2800</v>
      </c>
      <c r="T1877" s="10">
        <f>fact_bookings[[#This Row],[number_of_rooms]]*fact_bookings[[#This Row],[LOS]]</f>
        <v>8</v>
      </c>
    </row>
    <row r="1878" spans="1:20" x14ac:dyDescent="0.2">
      <c r="A1878" t="s">
        <v>3923</v>
      </c>
      <c r="B1878" t="s">
        <v>3924</v>
      </c>
      <c r="C1878" s="1">
        <v>45504</v>
      </c>
      <c r="D1878" s="1">
        <v>45517</v>
      </c>
      <c r="E1878" s="1">
        <v>45524</v>
      </c>
      <c r="F1878" t="s">
        <v>113</v>
      </c>
      <c r="G1878" t="s">
        <v>156</v>
      </c>
      <c r="H1878" t="s">
        <v>165</v>
      </c>
      <c r="I1878" t="s">
        <v>90</v>
      </c>
      <c r="J1878" t="s">
        <v>158</v>
      </c>
      <c r="K1878">
        <v>4900</v>
      </c>
      <c r="L1878">
        <v>2</v>
      </c>
      <c r="M1878">
        <v>6</v>
      </c>
      <c r="N1878">
        <v>3</v>
      </c>
      <c r="O1878">
        <f>fact_bookings[[#This Row],[adults_count]]+fact_bookings[[#This Row],[children_count]]</f>
        <v>9</v>
      </c>
      <c r="P1878">
        <f>fact_bookings[[#This Row],[check_out_date]]-fact_bookings[[#This Row],[check_in_date]]</f>
        <v>7</v>
      </c>
      <c r="Q1878">
        <f>ABS(fact_bookings[[#This Row],[check_in_date]]-fact_bookings[[#This Row],[booking_date]])</f>
        <v>13</v>
      </c>
      <c r="R1878" s="10">
        <v>980</v>
      </c>
      <c r="S1878">
        <f>fact_bookings[[#This Row],[total_room_revenue]]-fact_bookings[[#This Row],[commission_cost]]</f>
        <v>3920</v>
      </c>
      <c r="T1878" s="10">
        <f>fact_bookings[[#This Row],[number_of_rooms]]*fact_bookings[[#This Row],[LOS]]</f>
        <v>14</v>
      </c>
    </row>
    <row r="1879" spans="1:20" x14ac:dyDescent="0.2">
      <c r="A1879" t="s">
        <v>3925</v>
      </c>
      <c r="B1879" t="s">
        <v>3926</v>
      </c>
      <c r="C1879" s="1">
        <v>45435</v>
      </c>
      <c r="D1879" s="1">
        <v>45452</v>
      </c>
      <c r="E1879" s="1">
        <v>45454</v>
      </c>
      <c r="F1879" t="s">
        <v>113</v>
      </c>
      <c r="G1879" t="s">
        <v>190</v>
      </c>
      <c r="H1879" t="s">
        <v>182</v>
      </c>
      <c r="I1879" t="s">
        <v>91</v>
      </c>
      <c r="J1879" t="s">
        <v>173</v>
      </c>
      <c r="K1879">
        <v>700</v>
      </c>
      <c r="L1879">
        <v>1</v>
      </c>
      <c r="M1879">
        <v>2</v>
      </c>
      <c r="N1879">
        <v>0</v>
      </c>
      <c r="O1879">
        <f>fact_bookings[[#This Row],[adults_count]]+fact_bookings[[#This Row],[children_count]]</f>
        <v>2</v>
      </c>
      <c r="P1879">
        <f>fact_bookings[[#This Row],[check_out_date]]-fact_bookings[[#This Row],[check_in_date]]</f>
        <v>2</v>
      </c>
      <c r="Q1879">
        <f>ABS(fact_bookings[[#This Row],[check_in_date]]-fact_bookings[[#This Row],[booking_date]])</f>
        <v>17</v>
      </c>
      <c r="R1879" s="10">
        <v>0</v>
      </c>
      <c r="S1879">
        <f>fact_bookings[[#This Row],[total_room_revenue]]-fact_bookings[[#This Row],[commission_cost]]</f>
        <v>700</v>
      </c>
      <c r="T1879" s="10">
        <f>fact_bookings[[#This Row],[number_of_rooms]]*fact_bookings[[#This Row],[LOS]]</f>
        <v>2</v>
      </c>
    </row>
    <row r="1880" spans="1:20" x14ac:dyDescent="0.2">
      <c r="A1880" t="s">
        <v>3927</v>
      </c>
      <c r="B1880" t="s">
        <v>3928</v>
      </c>
      <c r="C1880" s="1">
        <v>45456</v>
      </c>
      <c r="D1880" s="1">
        <v>45479</v>
      </c>
      <c r="E1880" s="1">
        <v>45481</v>
      </c>
      <c r="F1880" t="s">
        <v>113</v>
      </c>
      <c r="G1880" t="s">
        <v>171</v>
      </c>
      <c r="H1880" t="s">
        <v>182</v>
      </c>
      <c r="I1880" t="s">
        <v>92</v>
      </c>
      <c r="J1880" t="s">
        <v>134</v>
      </c>
      <c r="K1880">
        <v>700</v>
      </c>
      <c r="L1880">
        <v>1</v>
      </c>
      <c r="M1880">
        <v>2</v>
      </c>
      <c r="N1880">
        <v>2</v>
      </c>
      <c r="O1880">
        <f>fact_bookings[[#This Row],[adults_count]]+fact_bookings[[#This Row],[children_count]]</f>
        <v>4</v>
      </c>
      <c r="P1880">
        <f>fact_bookings[[#This Row],[check_out_date]]-fact_bookings[[#This Row],[check_in_date]]</f>
        <v>2</v>
      </c>
      <c r="Q1880">
        <f>ABS(fact_bookings[[#This Row],[check_in_date]]-fact_bookings[[#This Row],[booking_date]])</f>
        <v>23</v>
      </c>
      <c r="R1880" s="10">
        <v>0</v>
      </c>
      <c r="S1880">
        <f>fact_bookings[[#This Row],[total_room_revenue]]-fact_bookings[[#This Row],[commission_cost]]</f>
        <v>700</v>
      </c>
      <c r="T1880" s="10">
        <f>fact_bookings[[#This Row],[number_of_rooms]]*fact_bookings[[#This Row],[LOS]]</f>
        <v>2</v>
      </c>
    </row>
    <row r="1881" spans="1:20" x14ac:dyDescent="0.2">
      <c r="A1881" t="s">
        <v>3929</v>
      </c>
      <c r="B1881" t="s">
        <v>3930</v>
      </c>
      <c r="C1881" s="1">
        <v>45496</v>
      </c>
      <c r="D1881" s="1">
        <v>45547</v>
      </c>
      <c r="E1881" s="1">
        <v>45556</v>
      </c>
      <c r="F1881" t="s">
        <v>113</v>
      </c>
      <c r="G1881" t="s">
        <v>168</v>
      </c>
      <c r="H1881" t="s">
        <v>203</v>
      </c>
      <c r="I1881" t="s">
        <v>89</v>
      </c>
      <c r="J1881" t="s">
        <v>158</v>
      </c>
      <c r="K1881">
        <v>3150</v>
      </c>
      <c r="L1881">
        <v>1</v>
      </c>
      <c r="M1881">
        <v>1</v>
      </c>
      <c r="N1881">
        <v>0</v>
      </c>
      <c r="O1881">
        <f>fact_bookings[[#This Row],[adults_count]]+fact_bookings[[#This Row],[children_count]]</f>
        <v>1</v>
      </c>
      <c r="P1881">
        <f>fact_bookings[[#This Row],[check_out_date]]-fact_bookings[[#This Row],[check_in_date]]</f>
        <v>9</v>
      </c>
      <c r="Q1881">
        <f>ABS(fact_bookings[[#This Row],[check_in_date]]-fact_bookings[[#This Row],[booking_date]])</f>
        <v>51</v>
      </c>
      <c r="R1881" s="10">
        <v>535.5</v>
      </c>
      <c r="S1881">
        <f>fact_bookings[[#This Row],[total_room_revenue]]-fact_bookings[[#This Row],[commission_cost]]</f>
        <v>2614.5</v>
      </c>
      <c r="T1881" s="10">
        <f>fact_bookings[[#This Row],[number_of_rooms]]*fact_bookings[[#This Row],[LOS]]</f>
        <v>9</v>
      </c>
    </row>
    <row r="1882" spans="1:20" x14ac:dyDescent="0.2">
      <c r="A1882" t="s">
        <v>3931</v>
      </c>
      <c r="B1882" t="s">
        <v>3932</v>
      </c>
      <c r="C1882" s="1">
        <v>45502</v>
      </c>
      <c r="D1882" s="1">
        <v>45520</v>
      </c>
      <c r="E1882" s="1">
        <v>45531</v>
      </c>
      <c r="F1882" t="s">
        <v>114</v>
      </c>
      <c r="G1882" t="s">
        <v>171</v>
      </c>
      <c r="H1882" t="s">
        <v>179</v>
      </c>
      <c r="I1882" t="s">
        <v>90</v>
      </c>
      <c r="J1882" t="s">
        <v>158</v>
      </c>
      <c r="K1882">
        <v>26400</v>
      </c>
      <c r="L1882">
        <v>2</v>
      </c>
      <c r="M1882">
        <v>4</v>
      </c>
      <c r="N1882">
        <v>1</v>
      </c>
      <c r="O1882">
        <f>fact_bookings[[#This Row],[adults_count]]+fact_bookings[[#This Row],[children_count]]</f>
        <v>5</v>
      </c>
      <c r="P1882">
        <f>fact_bookings[[#This Row],[check_out_date]]-fact_bookings[[#This Row],[check_in_date]]</f>
        <v>11</v>
      </c>
      <c r="Q1882">
        <f>ABS(fact_bookings[[#This Row],[check_in_date]]-fact_bookings[[#This Row],[booking_date]])</f>
        <v>18</v>
      </c>
      <c r="R1882" s="10">
        <v>1320</v>
      </c>
      <c r="S1882">
        <f>fact_bookings[[#This Row],[total_room_revenue]]-fact_bookings[[#This Row],[commission_cost]]</f>
        <v>25080</v>
      </c>
      <c r="T1882" s="10">
        <f>fact_bookings[[#This Row],[number_of_rooms]]*fact_bookings[[#This Row],[LOS]]</f>
        <v>22</v>
      </c>
    </row>
    <row r="1883" spans="1:20" x14ac:dyDescent="0.2">
      <c r="A1883" t="s">
        <v>3933</v>
      </c>
      <c r="B1883" t="s">
        <v>3934</v>
      </c>
      <c r="C1883" s="1">
        <v>45518</v>
      </c>
      <c r="D1883" s="1">
        <v>45607</v>
      </c>
      <c r="E1883" s="1">
        <v>45621</v>
      </c>
      <c r="F1883" t="s">
        <v>113</v>
      </c>
      <c r="G1883" t="s">
        <v>178</v>
      </c>
      <c r="H1883" t="s">
        <v>179</v>
      </c>
      <c r="I1883" t="s">
        <v>92</v>
      </c>
      <c r="J1883" t="s">
        <v>158</v>
      </c>
      <c r="K1883">
        <v>4900</v>
      </c>
      <c r="L1883">
        <v>1</v>
      </c>
      <c r="M1883">
        <v>2</v>
      </c>
      <c r="N1883">
        <v>0</v>
      </c>
      <c r="O1883">
        <f>fact_bookings[[#This Row],[adults_count]]+fact_bookings[[#This Row],[children_count]]</f>
        <v>2</v>
      </c>
      <c r="P1883">
        <f>fact_bookings[[#This Row],[check_out_date]]-fact_bookings[[#This Row],[check_in_date]]</f>
        <v>14</v>
      </c>
      <c r="Q1883">
        <f>ABS(fact_bookings[[#This Row],[check_in_date]]-fact_bookings[[#This Row],[booking_date]])</f>
        <v>89</v>
      </c>
      <c r="R1883" s="10">
        <v>245</v>
      </c>
      <c r="S1883">
        <f>fact_bookings[[#This Row],[total_room_revenue]]-fact_bookings[[#This Row],[commission_cost]]</f>
        <v>4655</v>
      </c>
      <c r="T1883" s="10">
        <f>fact_bookings[[#This Row],[number_of_rooms]]*fact_bookings[[#This Row],[LOS]]</f>
        <v>14</v>
      </c>
    </row>
    <row r="1884" spans="1:20" x14ac:dyDescent="0.2">
      <c r="A1884" t="s">
        <v>3935</v>
      </c>
      <c r="B1884" t="s">
        <v>3936</v>
      </c>
      <c r="C1884" s="1">
        <v>45511</v>
      </c>
      <c r="D1884" s="1">
        <v>45597</v>
      </c>
      <c r="E1884" s="1">
        <v>45599</v>
      </c>
      <c r="F1884" t="s">
        <v>112</v>
      </c>
      <c r="G1884" t="s">
        <v>156</v>
      </c>
      <c r="H1884" t="s">
        <v>228</v>
      </c>
      <c r="I1884" t="s">
        <v>91</v>
      </c>
      <c r="J1884" t="s">
        <v>158</v>
      </c>
      <c r="K1884">
        <v>1600</v>
      </c>
      <c r="L1884">
        <v>1</v>
      </c>
      <c r="M1884">
        <v>2</v>
      </c>
      <c r="N1884">
        <v>0</v>
      </c>
      <c r="O1884">
        <f>fact_bookings[[#This Row],[adults_count]]+fact_bookings[[#This Row],[children_count]]</f>
        <v>2</v>
      </c>
      <c r="P1884">
        <f>fact_bookings[[#This Row],[check_out_date]]-fact_bookings[[#This Row],[check_in_date]]</f>
        <v>2</v>
      </c>
      <c r="Q1884">
        <f>ABS(fact_bookings[[#This Row],[check_in_date]]-fact_bookings[[#This Row],[booking_date]])</f>
        <v>86</v>
      </c>
      <c r="R1884" s="10">
        <v>160</v>
      </c>
      <c r="S1884">
        <f>fact_bookings[[#This Row],[total_room_revenue]]-fact_bookings[[#This Row],[commission_cost]]</f>
        <v>1440</v>
      </c>
      <c r="T1884" s="10">
        <f>fact_bookings[[#This Row],[number_of_rooms]]*fact_bookings[[#This Row],[LOS]]</f>
        <v>2</v>
      </c>
    </row>
    <row r="1885" spans="1:20" x14ac:dyDescent="0.2">
      <c r="A1885" t="s">
        <v>3937</v>
      </c>
      <c r="B1885" t="s">
        <v>3938</v>
      </c>
      <c r="C1885" s="1">
        <v>45489</v>
      </c>
      <c r="D1885" s="1">
        <v>45558</v>
      </c>
      <c r="E1885" s="1">
        <v>45566</v>
      </c>
      <c r="F1885" t="s">
        <v>114</v>
      </c>
      <c r="G1885" t="s">
        <v>190</v>
      </c>
      <c r="H1885" t="s">
        <v>203</v>
      </c>
      <c r="I1885" t="s">
        <v>89</v>
      </c>
      <c r="J1885" t="s">
        <v>158</v>
      </c>
      <c r="K1885">
        <v>9600</v>
      </c>
      <c r="L1885">
        <v>1</v>
      </c>
      <c r="M1885">
        <v>2</v>
      </c>
      <c r="N1885">
        <v>0</v>
      </c>
      <c r="O1885">
        <f>fact_bookings[[#This Row],[adults_count]]+fact_bookings[[#This Row],[children_count]]</f>
        <v>2</v>
      </c>
      <c r="P1885">
        <f>fact_bookings[[#This Row],[check_out_date]]-fact_bookings[[#This Row],[check_in_date]]</f>
        <v>8</v>
      </c>
      <c r="Q1885">
        <f>ABS(fact_bookings[[#This Row],[check_in_date]]-fact_bookings[[#This Row],[booking_date]])</f>
        <v>69</v>
      </c>
      <c r="R1885" s="10">
        <v>1632</v>
      </c>
      <c r="S1885">
        <f>fact_bookings[[#This Row],[total_room_revenue]]-fact_bookings[[#This Row],[commission_cost]]</f>
        <v>7968</v>
      </c>
      <c r="T1885" s="10">
        <f>fact_bookings[[#This Row],[number_of_rooms]]*fact_bookings[[#This Row],[LOS]]</f>
        <v>8</v>
      </c>
    </row>
    <row r="1886" spans="1:20" x14ac:dyDescent="0.2">
      <c r="A1886" t="s">
        <v>3939</v>
      </c>
      <c r="B1886" t="s">
        <v>3940</v>
      </c>
      <c r="C1886" s="1">
        <v>45514</v>
      </c>
      <c r="D1886" s="1">
        <v>45594</v>
      </c>
      <c r="E1886" s="1">
        <v>45600</v>
      </c>
      <c r="F1886" t="s">
        <v>113</v>
      </c>
      <c r="G1886" t="s">
        <v>164</v>
      </c>
      <c r="H1886" t="s">
        <v>161</v>
      </c>
      <c r="I1886" t="s">
        <v>91</v>
      </c>
      <c r="J1886" t="s">
        <v>158</v>
      </c>
      <c r="K1886">
        <v>4200</v>
      </c>
      <c r="L1886">
        <v>2</v>
      </c>
      <c r="M1886">
        <v>2</v>
      </c>
      <c r="N1886">
        <v>1</v>
      </c>
      <c r="O1886">
        <f>fact_bookings[[#This Row],[adults_count]]+fact_bookings[[#This Row],[children_count]]</f>
        <v>3</v>
      </c>
      <c r="P1886">
        <f>fact_bookings[[#This Row],[check_out_date]]-fact_bookings[[#This Row],[check_in_date]]</f>
        <v>6</v>
      </c>
      <c r="Q1886">
        <f>ABS(fact_bookings[[#This Row],[check_in_date]]-fact_bookings[[#This Row],[booking_date]])</f>
        <v>80</v>
      </c>
      <c r="R1886" s="10">
        <v>630</v>
      </c>
      <c r="S1886">
        <f>fact_bookings[[#This Row],[total_room_revenue]]-fact_bookings[[#This Row],[commission_cost]]</f>
        <v>3570</v>
      </c>
      <c r="T1886" s="10">
        <f>fact_bookings[[#This Row],[number_of_rooms]]*fact_bookings[[#This Row],[LOS]]</f>
        <v>12</v>
      </c>
    </row>
    <row r="1887" spans="1:20" x14ac:dyDescent="0.2">
      <c r="A1887" t="s">
        <v>3941</v>
      </c>
      <c r="B1887" t="s">
        <v>3942</v>
      </c>
      <c r="C1887" s="1">
        <v>45473</v>
      </c>
      <c r="D1887" s="1">
        <v>45482</v>
      </c>
      <c r="E1887" s="1">
        <v>45483</v>
      </c>
      <c r="F1887" t="s">
        <v>113</v>
      </c>
      <c r="G1887" t="s">
        <v>178</v>
      </c>
      <c r="H1887" t="s">
        <v>165</v>
      </c>
      <c r="I1887" t="s">
        <v>92</v>
      </c>
      <c r="J1887" t="s">
        <v>158</v>
      </c>
      <c r="K1887">
        <v>700</v>
      </c>
      <c r="L1887">
        <v>2</v>
      </c>
      <c r="M1887">
        <v>4</v>
      </c>
      <c r="N1887">
        <v>4</v>
      </c>
      <c r="O1887">
        <f>fact_bookings[[#This Row],[adults_count]]+fact_bookings[[#This Row],[children_count]]</f>
        <v>8</v>
      </c>
      <c r="P1887">
        <f>fact_bookings[[#This Row],[check_out_date]]-fact_bookings[[#This Row],[check_in_date]]</f>
        <v>1</v>
      </c>
      <c r="Q1887">
        <f>ABS(fact_bookings[[#This Row],[check_in_date]]-fact_bookings[[#This Row],[booking_date]])</f>
        <v>9</v>
      </c>
      <c r="R1887" s="10">
        <v>140</v>
      </c>
      <c r="S1887">
        <f>fact_bookings[[#This Row],[total_room_revenue]]-fact_bookings[[#This Row],[commission_cost]]</f>
        <v>560</v>
      </c>
      <c r="T1887" s="10">
        <f>fact_bookings[[#This Row],[number_of_rooms]]*fact_bookings[[#This Row],[LOS]]</f>
        <v>2</v>
      </c>
    </row>
    <row r="1888" spans="1:20" x14ac:dyDescent="0.2">
      <c r="A1888" t="s">
        <v>3943</v>
      </c>
      <c r="B1888" t="s">
        <v>3944</v>
      </c>
      <c r="C1888" s="1">
        <v>45503</v>
      </c>
      <c r="D1888" s="1">
        <v>45531</v>
      </c>
      <c r="E1888" s="1">
        <v>45538</v>
      </c>
      <c r="F1888" t="s">
        <v>111</v>
      </c>
      <c r="G1888" t="s">
        <v>171</v>
      </c>
      <c r="H1888" t="s">
        <v>203</v>
      </c>
      <c r="I1888" t="s">
        <v>89</v>
      </c>
      <c r="J1888" t="s">
        <v>158</v>
      </c>
      <c r="K1888">
        <v>15400</v>
      </c>
      <c r="L1888">
        <v>2</v>
      </c>
      <c r="M1888">
        <v>2</v>
      </c>
      <c r="N1888">
        <v>1</v>
      </c>
      <c r="O1888">
        <f>fact_bookings[[#This Row],[adults_count]]+fact_bookings[[#This Row],[children_count]]</f>
        <v>3</v>
      </c>
      <c r="P1888">
        <f>fact_bookings[[#This Row],[check_out_date]]-fact_bookings[[#This Row],[check_in_date]]</f>
        <v>7</v>
      </c>
      <c r="Q1888">
        <f>ABS(fact_bookings[[#This Row],[check_in_date]]-fact_bookings[[#This Row],[booking_date]])</f>
        <v>28</v>
      </c>
      <c r="R1888" s="10">
        <v>2618</v>
      </c>
      <c r="S1888">
        <f>fact_bookings[[#This Row],[total_room_revenue]]-fact_bookings[[#This Row],[commission_cost]]</f>
        <v>12782</v>
      </c>
      <c r="T1888" s="10">
        <f>fact_bookings[[#This Row],[number_of_rooms]]*fact_bookings[[#This Row],[LOS]]</f>
        <v>14</v>
      </c>
    </row>
    <row r="1889" spans="1:20" x14ac:dyDescent="0.2">
      <c r="A1889" t="s">
        <v>3945</v>
      </c>
      <c r="B1889" t="s">
        <v>3946</v>
      </c>
      <c r="C1889" s="1">
        <v>45516</v>
      </c>
      <c r="D1889" s="1">
        <v>45606</v>
      </c>
      <c r="E1889" s="1">
        <v>45614</v>
      </c>
      <c r="F1889" t="s">
        <v>113</v>
      </c>
      <c r="G1889" t="s">
        <v>168</v>
      </c>
      <c r="H1889" t="s">
        <v>157</v>
      </c>
      <c r="I1889" t="s">
        <v>90</v>
      </c>
      <c r="J1889" t="s">
        <v>158</v>
      </c>
      <c r="K1889">
        <v>8400</v>
      </c>
      <c r="L1889">
        <v>3</v>
      </c>
      <c r="M1889">
        <v>6</v>
      </c>
      <c r="N1889">
        <v>2</v>
      </c>
      <c r="O1889">
        <f>fact_bookings[[#This Row],[adults_count]]+fact_bookings[[#This Row],[children_count]]</f>
        <v>8</v>
      </c>
      <c r="P1889">
        <f>fact_bookings[[#This Row],[check_out_date]]-fact_bookings[[#This Row],[check_in_date]]</f>
        <v>8</v>
      </c>
      <c r="Q1889">
        <f>ABS(fact_bookings[[#This Row],[check_in_date]]-fact_bookings[[#This Row],[booking_date]])</f>
        <v>90</v>
      </c>
      <c r="R1889" s="10">
        <v>0</v>
      </c>
      <c r="S1889">
        <f>fact_bookings[[#This Row],[total_room_revenue]]-fact_bookings[[#This Row],[commission_cost]]</f>
        <v>8400</v>
      </c>
      <c r="T1889" s="10">
        <f>fact_bookings[[#This Row],[number_of_rooms]]*fact_bookings[[#This Row],[LOS]]</f>
        <v>24</v>
      </c>
    </row>
    <row r="1890" spans="1:20" x14ac:dyDescent="0.2">
      <c r="A1890" t="s">
        <v>3947</v>
      </c>
      <c r="B1890" t="s">
        <v>3948</v>
      </c>
      <c r="C1890" s="1">
        <v>45476</v>
      </c>
      <c r="D1890" s="1">
        <v>45554</v>
      </c>
      <c r="E1890" s="1">
        <v>45563</v>
      </c>
      <c r="F1890" t="s">
        <v>113</v>
      </c>
      <c r="G1890" t="s">
        <v>178</v>
      </c>
      <c r="H1890" t="s">
        <v>172</v>
      </c>
      <c r="I1890" t="s">
        <v>91</v>
      </c>
      <c r="J1890" t="s">
        <v>173</v>
      </c>
      <c r="K1890">
        <v>6300</v>
      </c>
      <c r="L1890">
        <v>2</v>
      </c>
      <c r="M1890">
        <v>4</v>
      </c>
      <c r="N1890">
        <v>1</v>
      </c>
      <c r="O1890">
        <f>fact_bookings[[#This Row],[adults_count]]+fact_bookings[[#This Row],[children_count]]</f>
        <v>5</v>
      </c>
      <c r="P1890">
        <f>fact_bookings[[#This Row],[check_out_date]]-fact_bookings[[#This Row],[check_in_date]]</f>
        <v>9</v>
      </c>
      <c r="Q1890">
        <f>ABS(fact_bookings[[#This Row],[check_in_date]]-fact_bookings[[#This Row],[booking_date]])</f>
        <v>78</v>
      </c>
      <c r="R1890" s="10">
        <v>0</v>
      </c>
      <c r="S1890">
        <f>fact_bookings[[#This Row],[total_room_revenue]]-fact_bookings[[#This Row],[commission_cost]]</f>
        <v>6300</v>
      </c>
      <c r="T1890" s="10">
        <f>fact_bookings[[#This Row],[number_of_rooms]]*fact_bookings[[#This Row],[LOS]]</f>
        <v>18</v>
      </c>
    </row>
    <row r="1891" spans="1:20" x14ac:dyDescent="0.2">
      <c r="A1891" t="s">
        <v>3949</v>
      </c>
      <c r="B1891" t="s">
        <v>3950</v>
      </c>
      <c r="C1891" s="1">
        <v>45455</v>
      </c>
      <c r="D1891" s="1">
        <v>45486</v>
      </c>
      <c r="E1891" s="1">
        <v>45494</v>
      </c>
      <c r="F1891" t="s">
        <v>113</v>
      </c>
      <c r="G1891" t="s">
        <v>156</v>
      </c>
      <c r="H1891" t="s">
        <v>179</v>
      </c>
      <c r="I1891" t="s">
        <v>91</v>
      </c>
      <c r="J1891" t="s">
        <v>158</v>
      </c>
      <c r="K1891">
        <v>5600</v>
      </c>
      <c r="L1891">
        <v>2</v>
      </c>
      <c r="M1891">
        <v>4</v>
      </c>
      <c r="N1891">
        <v>0</v>
      </c>
      <c r="O1891">
        <f>fact_bookings[[#This Row],[adults_count]]+fact_bookings[[#This Row],[children_count]]</f>
        <v>4</v>
      </c>
      <c r="P1891">
        <f>fact_bookings[[#This Row],[check_out_date]]-fact_bookings[[#This Row],[check_in_date]]</f>
        <v>8</v>
      </c>
      <c r="Q1891">
        <f>ABS(fact_bookings[[#This Row],[check_in_date]]-fact_bookings[[#This Row],[booking_date]])</f>
        <v>31</v>
      </c>
      <c r="R1891" s="10">
        <v>280</v>
      </c>
      <c r="S1891">
        <f>fact_bookings[[#This Row],[total_room_revenue]]-fact_bookings[[#This Row],[commission_cost]]</f>
        <v>5320</v>
      </c>
      <c r="T1891" s="10">
        <f>fact_bookings[[#This Row],[number_of_rooms]]*fact_bookings[[#This Row],[LOS]]</f>
        <v>16</v>
      </c>
    </row>
    <row r="1892" spans="1:20" x14ac:dyDescent="0.2">
      <c r="A1892" t="s">
        <v>3951</v>
      </c>
      <c r="B1892" t="s">
        <v>3952</v>
      </c>
      <c r="C1892" s="1">
        <v>45473</v>
      </c>
      <c r="D1892" s="1">
        <v>45541</v>
      </c>
      <c r="E1892" s="1">
        <v>45552</v>
      </c>
      <c r="F1892" t="s">
        <v>113</v>
      </c>
      <c r="G1892" t="s">
        <v>164</v>
      </c>
      <c r="H1892" t="s">
        <v>179</v>
      </c>
      <c r="I1892" t="s">
        <v>91</v>
      </c>
      <c r="J1892" t="s">
        <v>134</v>
      </c>
      <c r="K1892">
        <v>3850</v>
      </c>
      <c r="L1892">
        <v>1</v>
      </c>
      <c r="M1892">
        <v>3</v>
      </c>
      <c r="N1892">
        <v>2</v>
      </c>
      <c r="O1892">
        <f>fact_bookings[[#This Row],[adults_count]]+fact_bookings[[#This Row],[children_count]]</f>
        <v>5</v>
      </c>
      <c r="P1892">
        <f>fact_bookings[[#This Row],[check_out_date]]-fact_bookings[[#This Row],[check_in_date]]</f>
        <v>11</v>
      </c>
      <c r="Q1892">
        <f>ABS(fact_bookings[[#This Row],[check_in_date]]-fact_bookings[[#This Row],[booking_date]])</f>
        <v>68</v>
      </c>
      <c r="R1892" s="10">
        <v>192.5</v>
      </c>
      <c r="S1892">
        <f>fact_bookings[[#This Row],[total_room_revenue]]-fact_bookings[[#This Row],[commission_cost]]</f>
        <v>3657.5</v>
      </c>
      <c r="T1892" s="10">
        <f>fact_bookings[[#This Row],[number_of_rooms]]*fact_bookings[[#This Row],[LOS]]</f>
        <v>11</v>
      </c>
    </row>
    <row r="1893" spans="1:20" x14ac:dyDescent="0.2">
      <c r="A1893" t="s">
        <v>3953</v>
      </c>
      <c r="B1893" t="s">
        <v>3954</v>
      </c>
      <c r="C1893" s="1">
        <v>45518</v>
      </c>
      <c r="D1893" s="1">
        <v>45578</v>
      </c>
      <c r="E1893" s="1">
        <v>45580</v>
      </c>
      <c r="F1893" t="s">
        <v>113</v>
      </c>
      <c r="G1893" t="s">
        <v>171</v>
      </c>
      <c r="H1893" t="s">
        <v>203</v>
      </c>
      <c r="I1893" t="s">
        <v>93</v>
      </c>
      <c r="J1893" t="s">
        <v>158</v>
      </c>
      <c r="K1893">
        <v>1400</v>
      </c>
      <c r="L1893">
        <v>2</v>
      </c>
      <c r="M1893">
        <v>6</v>
      </c>
      <c r="N1893">
        <v>2</v>
      </c>
      <c r="O1893">
        <f>fact_bookings[[#This Row],[adults_count]]+fact_bookings[[#This Row],[children_count]]</f>
        <v>8</v>
      </c>
      <c r="P1893">
        <f>fact_bookings[[#This Row],[check_out_date]]-fact_bookings[[#This Row],[check_in_date]]</f>
        <v>2</v>
      </c>
      <c r="Q1893">
        <f>ABS(fact_bookings[[#This Row],[check_in_date]]-fact_bookings[[#This Row],[booking_date]])</f>
        <v>60</v>
      </c>
      <c r="R1893" s="10">
        <v>238</v>
      </c>
      <c r="S1893">
        <f>fact_bookings[[#This Row],[total_room_revenue]]-fact_bookings[[#This Row],[commission_cost]]</f>
        <v>1162</v>
      </c>
      <c r="T1893" s="10">
        <f>fact_bookings[[#This Row],[number_of_rooms]]*fact_bookings[[#This Row],[LOS]]</f>
        <v>4</v>
      </c>
    </row>
    <row r="1894" spans="1:20" x14ac:dyDescent="0.2">
      <c r="A1894" t="s">
        <v>3955</v>
      </c>
      <c r="B1894" t="s">
        <v>3956</v>
      </c>
      <c r="C1894" s="1">
        <v>45447</v>
      </c>
      <c r="D1894" s="1">
        <v>45504</v>
      </c>
      <c r="E1894" s="1">
        <v>45510</v>
      </c>
      <c r="F1894" t="s">
        <v>113</v>
      </c>
      <c r="G1894" t="s">
        <v>178</v>
      </c>
      <c r="H1894" t="s">
        <v>179</v>
      </c>
      <c r="I1894" t="s">
        <v>90</v>
      </c>
      <c r="J1894" t="s">
        <v>158</v>
      </c>
      <c r="K1894">
        <v>4200</v>
      </c>
      <c r="L1894">
        <v>2</v>
      </c>
      <c r="M1894">
        <v>2</v>
      </c>
      <c r="N1894">
        <v>1</v>
      </c>
      <c r="O1894">
        <f>fact_bookings[[#This Row],[adults_count]]+fact_bookings[[#This Row],[children_count]]</f>
        <v>3</v>
      </c>
      <c r="P1894">
        <f>fact_bookings[[#This Row],[check_out_date]]-fact_bookings[[#This Row],[check_in_date]]</f>
        <v>6</v>
      </c>
      <c r="Q1894">
        <f>ABS(fact_bookings[[#This Row],[check_in_date]]-fact_bookings[[#This Row],[booking_date]])</f>
        <v>57</v>
      </c>
      <c r="R1894" s="10">
        <v>210</v>
      </c>
      <c r="S1894">
        <f>fact_bookings[[#This Row],[total_room_revenue]]-fact_bookings[[#This Row],[commission_cost]]</f>
        <v>3990</v>
      </c>
      <c r="T1894" s="10">
        <f>fact_bookings[[#This Row],[number_of_rooms]]*fact_bookings[[#This Row],[LOS]]</f>
        <v>12</v>
      </c>
    </row>
    <row r="1895" spans="1:20" x14ac:dyDescent="0.2">
      <c r="A1895" t="s">
        <v>3957</v>
      </c>
      <c r="B1895" t="s">
        <v>3958</v>
      </c>
      <c r="C1895" s="1">
        <v>45492</v>
      </c>
      <c r="D1895" s="1">
        <v>45547</v>
      </c>
      <c r="E1895" s="1">
        <v>45549</v>
      </c>
      <c r="F1895" t="s">
        <v>113</v>
      </c>
      <c r="G1895" t="s">
        <v>171</v>
      </c>
      <c r="H1895" t="s">
        <v>182</v>
      </c>
      <c r="I1895" t="s">
        <v>92</v>
      </c>
      <c r="J1895" t="s">
        <v>158</v>
      </c>
      <c r="K1895">
        <v>1400</v>
      </c>
      <c r="L1895">
        <v>2</v>
      </c>
      <c r="M1895">
        <v>2</v>
      </c>
      <c r="N1895">
        <v>3</v>
      </c>
      <c r="O1895">
        <f>fact_bookings[[#This Row],[adults_count]]+fact_bookings[[#This Row],[children_count]]</f>
        <v>5</v>
      </c>
      <c r="P1895">
        <f>fact_bookings[[#This Row],[check_out_date]]-fact_bookings[[#This Row],[check_in_date]]</f>
        <v>2</v>
      </c>
      <c r="Q1895">
        <f>ABS(fact_bookings[[#This Row],[check_in_date]]-fact_bookings[[#This Row],[booking_date]])</f>
        <v>55</v>
      </c>
      <c r="R1895" s="10">
        <v>0</v>
      </c>
      <c r="S1895">
        <f>fact_bookings[[#This Row],[total_room_revenue]]-fact_bookings[[#This Row],[commission_cost]]</f>
        <v>1400</v>
      </c>
      <c r="T1895" s="10">
        <f>fact_bookings[[#This Row],[number_of_rooms]]*fact_bookings[[#This Row],[LOS]]</f>
        <v>4</v>
      </c>
    </row>
    <row r="1896" spans="1:20" x14ac:dyDescent="0.2">
      <c r="A1896" t="s">
        <v>3959</v>
      </c>
      <c r="B1896" t="s">
        <v>3960</v>
      </c>
      <c r="C1896" s="1">
        <v>45492</v>
      </c>
      <c r="D1896" s="1">
        <v>45556</v>
      </c>
      <c r="E1896" s="1">
        <v>45563</v>
      </c>
      <c r="F1896" t="s">
        <v>113</v>
      </c>
      <c r="G1896" t="s">
        <v>190</v>
      </c>
      <c r="H1896" t="s">
        <v>182</v>
      </c>
      <c r="I1896" t="s">
        <v>92</v>
      </c>
      <c r="J1896" t="s">
        <v>158</v>
      </c>
      <c r="K1896">
        <v>4900</v>
      </c>
      <c r="L1896">
        <v>2</v>
      </c>
      <c r="M1896">
        <v>6</v>
      </c>
      <c r="N1896">
        <v>4</v>
      </c>
      <c r="O1896">
        <f>fact_bookings[[#This Row],[adults_count]]+fact_bookings[[#This Row],[children_count]]</f>
        <v>10</v>
      </c>
      <c r="P1896">
        <f>fact_bookings[[#This Row],[check_out_date]]-fact_bookings[[#This Row],[check_in_date]]</f>
        <v>7</v>
      </c>
      <c r="Q1896">
        <f>ABS(fact_bookings[[#This Row],[check_in_date]]-fact_bookings[[#This Row],[booking_date]])</f>
        <v>64</v>
      </c>
      <c r="R1896" s="10">
        <v>0</v>
      </c>
      <c r="S1896">
        <f>fact_bookings[[#This Row],[total_room_revenue]]-fact_bookings[[#This Row],[commission_cost]]</f>
        <v>4900</v>
      </c>
      <c r="T1896" s="10">
        <f>fact_bookings[[#This Row],[number_of_rooms]]*fact_bookings[[#This Row],[LOS]]</f>
        <v>14</v>
      </c>
    </row>
    <row r="1897" spans="1:20" x14ac:dyDescent="0.2">
      <c r="A1897" t="s">
        <v>3961</v>
      </c>
      <c r="B1897" t="s">
        <v>3962</v>
      </c>
      <c r="C1897" s="1">
        <v>45504</v>
      </c>
      <c r="D1897" s="1">
        <v>45505</v>
      </c>
      <c r="E1897" s="1">
        <v>45513</v>
      </c>
      <c r="F1897" t="s">
        <v>110</v>
      </c>
      <c r="G1897" t="s">
        <v>190</v>
      </c>
      <c r="H1897" t="s">
        <v>161</v>
      </c>
      <c r="I1897" t="s">
        <v>89</v>
      </c>
      <c r="J1897" t="s">
        <v>134</v>
      </c>
      <c r="K1897">
        <v>4400</v>
      </c>
      <c r="L1897">
        <v>1</v>
      </c>
      <c r="M1897">
        <v>1</v>
      </c>
      <c r="N1897">
        <v>2</v>
      </c>
      <c r="O1897">
        <f>fact_bookings[[#This Row],[adults_count]]+fact_bookings[[#This Row],[children_count]]</f>
        <v>3</v>
      </c>
      <c r="P1897">
        <f>fact_bookings[[#This Row],[check_out_date]]-fact_bookings[[#This Row],[check_in_date]]</f>
        <v>8</v>
      </c>
      <c r="Q1897">
        <f>ABS(fact_bookings[[#This Row],[check_in_date]]-fact_bookings[[#This Row],[booking_date]])</f>
        <v>1</v>
      </c>
      <c r="R1897" s="10">
        <v>660</v>
      </c>
      <c r="S1897">
        <f>fact_bookings[[#This Row],[total_room_revenue]]-fact_bookings[[#This Row],[commission_cost]]</f>
        <v>3740</v>
      </c>
      <c r="T1897" s="10">
        <f>fact_bookings[[#This Row],[number_of_rooms]]*fact_bookings[[#This Row],[LOS]]</f>
        <v>8</v>
      </c>
    </row>
    <row r="1898" spans="1:20" x14ac:dyDescent="0.2">
      <c r="A1898" t="s">
        <v>3963</v>
      </c>
      <c r="B1898" t="s">
        <v>3964</v>
      </c>
      <c r="C1898" s="1">
        <v>45519</v>
      </c>
      <c r="D1898" s="1">
        <v>45598</v>
      </c>
      <c r="E1898" s="1">
        <v>45601</v>
      </c>
      <c r="F1898" t="s">
        <v>113</v>
      </c>
      <c r="G1898" t="s">
        <v>190</v>
      </c>
      <c r="H1898" t="s">
        <v>157</v>
      </c>
      <c r="I1898" t="s">
        <v>89</v>
      </c>
      <c r="J1898" t="s">
        <v>158</v>
      </c>
      <c r="K1898">
        <v>3150</v>
      </c>
      <c r="L1898">
        <v>3</v>
      </c>
      <c r="M1898">
        <v>9</v>
      </c>
      <c r="N1898">
        <v>5</v>
      </c>
      <c r="O1898">
        <f>fact_bookings[[#This Row],[adults_count]]+fact_bookings[[#This Row],[children_count]]</f>
        <v>14</v>
      </c>
      <c r="P1898">
        <f>fact_bookings[[#This Row],[check_out_date]]-fact_bookings[[#This Row],[check_in_date]]</f>
        <v>3</v>
      </c>
      <c r="Q1898">
        <f>ABS(fact_bookings[[#This Row],[check_in_date]]-fact_bookings[[#This Row],[booking_date]])</f>
        <v>79</v>
      </c>
      <c r="R1898" s="10">
        <v>0</v>
      </c>
      <c r="S1898">
        <f>fact_bookings[[#This Row],[total_room_revenue]]-fact_bookings[[#This Row],[commission_cost]]</f>
        <v>3150</v>
      </c>
      <c r="T1898" s="10">
        <f>fact_bookings[[#This Row],[number_of_rooms]]*fact_bookings[[#This Row],[LOS]]</f>
        <v>9</v>
      </c>
    </row>
    <row r="1899" spans="1:20" x14ac:dyDescent="0.2">
      <c r="A1899" t="s">
        <v>3965</v>
      </c>
      <c r="B1899" t="s">
        <v>3966</v>
      </c>
      <c r="C1899" s="1">
        <v>45498</v>
      </c>
      <c r="D1899" s="1">
        <v>45517</v>
      </c>
      <c r="E1899" s="1">
        <v>45526</v>
      </c>
      <c r="F1899" t="s">
        <v>113</v>
      </c>
      <c r="G1899" t="s">
        <v>171</v>
      </c>
      <c r="H1899" t="s">
        <v>182</v>
      </c>
      <c r="I1899" t="s">
        <v>91</v>
      </c>
      <c r="J1899" t="s">
        <v>173</v>
      </c>
      <c r="K1899">
        <v>3150</v>
      </c>
      <c r="L1899">
        <v>1</v>
      </c>
      <c r="M1899">
        <v>3</v>
      </c>
      <c r="N1899">
        <v>2</v>
      </c>
      <c r="O1899">
        <f>fact_bookings[[#This Row],[adults_count]]+fact_bookings[[#This Row],[children_count]]</f>
        <v>5</v>
      </c>
      <c r="P1899">
        <f>fact_bookings[[#This Row],[check_out_date]]-fact_bookings[[#This Row],[check_in_date]]</f>
        <v>9</v>
      </c>
      <c r="Q1899">
        <f>ABS(fact_bookings[[#This Row],[check_in_date]]-fact_bookings[[#This Row],[booking_date]])</f>
        <v>19</v>
      </c>
      <c r="R1899" s="10">
        <v>0</v>
      </c>
      <c r="S1899">
        <f>fact_bookings[[#This Row],[total_room_revenue]]-fact_bookings[[#This Row],[commission_cost]]</f>
        <v>3150</v>
      </c>
      <c r="T1899" s="10">
        <f>fact_bookings[[#This Row],[number_of_rooms]]*fact_bookings[[#This Row],[LOS]]</f>
        <v>9</v>
      </c>
    </row>
    <row r="1900" spans="1:20" x14ac:dyDescent="0.2">
      <c r="A1900" t="s">
        <v>3967</v>
      </c>
      <c r="B1900" t="s">
        <v>3968</v>
      </c>
      <c r="C1900" s="1">
        <v>45514</v>
      </c>
      <c r="D1900" s="1">
        <v>45571</v>
      </c>
      <c r="E1900" s="1">
        <v>45580</v>
      </c>
      <c r="F1900" t="s">
        <v>113</v>
      </c>
      <c r="G1900" t="s">
        <v>171</v>
      </c>
      <c r="H1900" t="s">
        <v>157</v>
      </c>
      <c r="I1900" t="s">
        <v>90</v>
      </c>
      <c r="J1900" t="s">
        <v>158</v>
      </c>
      <c r="K1900">
        <v>9450</v>
      </c>
      <c r="L1900">
        <v>3</v>
      </c>
      <c r="M1900">
        <v>3</v>
      </c>
      <c r="N1900">
        <v>2</v>
      </c>
      <c r="O1900">
        <f>fact_bookings[[#This Row],[adults_count]]+fact_bookings[[#This Row],[children_count]]</f>
        <v>5</v>
      </c>
      <c r="P1900">
        <f>fact_bookings[[#This Row],[check_out_date]]-fact_bookings[[#This Row],[check_in_date]]</f>
        <v>9</v>
      </c>
      <c r="Q1900">
        <f>ABS(fact_bookings[[#This Row],[check_in_date]]-fact_bookings[[#This Row],[booking_date]])</f>
        <v>57</v>
      </c>
      <c r="R1900" s="10">
        <v>0</v>
      </c>
      <c r="S1900">
        <f>fact_bookings[[#This Row],[total_room_revenue]]-fact_bookings[[#This Row],[commission_cost]]</f>
        <v>9450</v>
      </c>
      <c r="T1900" s="10">
        <f>fact_bookings[[#This Row],[number_of_rooms]]*fact_bookings[[#This Row],[LOS]]</f>
        <v>27</v>
      </c>
    </row>
    <row r="1901" spans="1:20" x14ac:dyDescent="0.2">
      <c r="A1901" t="s">
        <v>3969</v>
      </c>
      <c r="B1901" t="s">
        <v>3970</v>
      </c>
      <c r="C1901" s="1">
        <v>45503</v>
      </c>
      <c r="D1901" s="1">
        <v>45537</v>
      </c>
      <c r="E1901" s="1">
        <v>45542</v>
      </c>
      <c r="F1901" t="s">
        <v>113</v>
      </c>
      <c r="G1901" t="s">
        <v>156</v>
      </c>
      <c r="H1901" t="s">
        <v>203</v>
      </c>
      <c r="I1901" t="s">
        <v>91</v>
      </c>
      <c r="J1901" t="s">
        <v>158</v>
      </c>
      <c r="K1901">
        <v>3500</v>
      </c>
      <c r="L1901">
        <v>2</v>
      </c>
      <c r="M1901">
        <v>2</v>
      </c>
      <c r="N1901">
        <v>2</v>
      </c>
      <c r="O1901">
        <f>fact_bookings[[#This Row],[adults_count]]+fact_bookings[[#This Row],[children_count]]</f>
        <v>4</v>
      </c>
      <c r="P1901">
        <f>fact_bookings[[#This Row],[check_out_date]]-fact_bookings[[#This Row],[check_in_date]]</f>
        <v>5</v>
      </c>
      <c r="Q1901">
        <f>ABS(fact_bookings[[#This Row],[check_in_date]]-fact_bookings[[#This Row],[booking_date]])</f>
        <v>34</v>
      </c>
      <c r="R1901" s="10">
        <v>595</v>
      </c>
      <c r="S1901">
        <f>fact_bookings[[#This Row],[total_room_revenue]]-fact_bookings[[#This Row],[commission_cost]]</f>
        <v>2905</v>
      </c>
      <c r="T1901" s="10">
        <f>fact_bookings[[#This Row],[number_of_rooms]]*fact_bookings[[#This Row],[LOS]]</f>
        <v>10</v>
      </c>
    </row>
    <row r="1902" spans="1:20" x14ac:dyDescent="0.2">
      <c r="A1902" t="s">
        <v>3971</v>
      </c>
      <c r="B1902" t="s">
        <v>3972</v>
      </c>
      <c r="C1902" s="1">
        <v>45440</v>
      </c>
      <c r="D1902" s="1">
        <v>45501</v>
      </c>
      <c r="E1902" s="1">
        <v>45508</v>
      </c>
      <c r="F1902" t="s">
        <v>113</v>
      </c>
      <c r="G1902" t="s">
        <v>178</v>
      </c>
      <c r="H1902" t="s">
        <v>182</v>
      </c>
      <c r="I1902" t="s">
        <v>90</v>
      </c>
      <c r="J1902" t="s">
        <v>158</v>
      </c>
      <c r="K1902">
        <v>4900</v>
      </c>
      <c r="L1902">
        <v>2</v>
      </c>
      <c r="M1902">
        <v>2</v>
      </c>
      <c r="N1902">
        <v>1</v>
      </c>
      <c r="O1902">
        <f>fact_bookings[[#This Row],[adults_count]]+fact_bookings[[#This Row],[children_count]]</f>
        <v>3</v>
      </c>
      <c r="P1902">
        <f>fact_bookings[[#This Row],[check_out_date]]-fact_bookings[[#This Row],[check_in_date]]</f>
        <v>7</v>
      </c>
      <c r="Q1902">
        <f>ABS(fact_bookings[[#This Row],[check_in_date]]-fact_bookings[[#This Row],[booking_date]])</f>
        <v>61</v>
      </c>
      <c r="R1902" s="10">
        <v>0</v>
      </c>
      <c r="S1902">
        <f>fact_bookings[[#This Row],[total_room_revenue]]-fact_bookings[[#This Row],[commission_cost]]</f>
        <v>4900</v>
      </c>
      <c r="T1902" s="10">
        <f>fact_bookings[[#This Row],[number_of_rooms]]*fact_bookings[[#This Row],[LOS]]</f>
        <v>14</v>
      </c>
    </row>
    <row r="1903" spans="1:20" x14ac:dyDescent="0.2">
      <c r="A1903" t="s">
        <v>3973</v>
      </c>
      <c r="B1903" t="s">
        <v>3974</v>
      </c>
      <c r="C1903" s="1">
        <v>45466</v>
      </c>
      <c r="D1903" s="1">
        <v>45501</v>
      </c>
      <c r="E1903" s="1">
        <v>45509</v>
      </c>
      <c r="F1903" t="s">
        <v>112</v>
      </c>
      <c r="G1903" t="s">
        <v>178</v>
      </c>
      <c r="H1903" t="s">
        <v>172</v>
      </c>
      <c r="I1903" t="s">
        <v>89</v>
      </c>
      <c r="J1903" t="s">
        <v>158</v>
      </c>
      <c r="K1903">
        <v>6400</v>
      </c>
      <c r="L1903">
        <v>1</v>
      </c>
      <c r="M1903">
        <v>3</v>
      </c>
      <c r="N1903">
        <v>0</v>
      </c>
      <c r="O1903">
        <f>fact_bookings[[#This Row],[adults_count]]+fact_bookings[[#This Row],[children_count]]</f>
        <v>3</v>
      </c>
      <c r="P1903">
        <f>fact_bookings[[#This Row],[check_out_date]]-fact_bookings[[#This Row],[check_in_date]]</f>
        <v>8</v>
      </c>
      <c r="Q1903">
        <f>ABS(fact_bookings[[#This Row],[check_in_date]]-fact_bookings[[#This Row],[booking_date]])</f>
        <v>35</v>
      </c>
      <c r="R1903" s="10">
        <v>0</v>
      </c>
      <c r="S1903">
        <f>fact_bookings[[#This Row],[total_room_revenue]]-fact_bookings[[#This Row],[commission_cost]]</f>
        <v>6400</v>
      </c>
      <c r="T1903" s="10">
        <f>fact_bookings[[#This Row],[number_of_rooms]]*fact_bookings[[#This Row],[LOS]]</f>
        <v>8</v>
      </c>
    </row>
    <row r="1904" spans="1:20" x14ac:dyDescent="0.2">
      <c r="A1904" t="s">
        <v>3975</v>
      </c>
      <c r="B1904" t="s">
        <v>3976</v>
      </c>
      <c r="C1904" s="1">
        <v>45441</v>
      </c>
      <c r="D1904" s="1">
        <v>45448</v>
      </c>
      <c r="E1904" s="1">
        <v>45456</v>
      </c>
      <c r="F1904" t="s">
        <v>113</v>
      </c>
      <c r="G1904" t="s">
        <v>185</v>
      </c>
      <c r="H1904" t="s">
        <v>161</v>
      </c>
      <c r="I1904" t="s">
        <v>92</v>
      </c>
      <c r="J1904" t="s">
        <v>158</v>
      </c>
      <c r="K1904">
        <v>5600</v>
      </c>
      <c r="L1904">
        <v>2</v>
      </c>
      <c r="M1904">
        <v>2</v>
      </c>
      <c r="N1904">
        <v>2</v>
      </c>
      <c r="O1904">
        <f>fact_bookings[[#This Row],[adults_count]]+fact_bookings[[#This Row],[children_count]]</f>
        <v>4</v>
      </c>
      <c r="P1904">
        <f>fact_bookings[[#This Row],[check_out_date]]-fact_bookings[[#This Row],[check_in_date]]</f>
        <v>8</v>
      </c>
      <c r="Q1904">
        <f>ABS(fact_bookings[[#This Row],[check_in_date]]-fact_bookings[[#This Row],[booking_date]])</f>
        <v>7</v>
      </c>
      <c r="R1904" s="10">
        <v>840</v>
      </c>
      <c r="S1904">
        <f>fact_bookings[[#This Row],[total_room_revenue]]-fact_bookings[[#This Row],[commission_cost]]</f>
        <v>4760</v>
      </c>
      <c r="T1904" s="10">
        <f>fact_bookings[[#This Row],[number_of_rooms]]*fact_bookings[[#This Row],[LOS]]</f>
        <v>16</v>
      </c>
    </row>
    <row r="1905" spans="1:20" x14ac:dyDescent="0.2">
      <c r="A1905" t="s">
        <v>3977</v>
      </c>
      <c r="B1905" t="s">
        <v>3978</v>
      </c>
      <c r="C1905" s="1">
        <v>45504</v>
      </c>
      <c r="D1905" s="1">
        <v>45570</v>
      </c>
      <c r="E1905" s="1">
        <v>45578</v>
      </c>
      <c r="F1905" t="s">
        <v>112</v>
      </c>
      <c r="G1905" t="s">
        <v>168</v>
      </c>
      <c r="H1905" t="s">
        <v>165</v>
      </c>
      <c r="I1905" t="s">
        <v>92</v>
      </c>
      <c r="J1905" t="s">
        <v>158</v>
      </c>
      <c r="K1905">
        <v>12800</v>
      </c>
      <c r="L1905">
        <v>2</v>
      </c>
      <c r="M1905">
        <v>2</v>
      </c>
      <c r="N1905">
        <v>2</v>
      </c>
      <c r="O1905">
        <f>fact_bookings[[#This Row],[adults_count]]+fact_bookings[[#This Row],[children_count]]</f>
        <v>4</v>
      </c>
      <c r="P1905">
        <f>fact_bookings[[#This Row],[check_out_date]]-fact_bookings[[#This Row],[check_in_date]]</f>
        <v>8</v>
      </c>
      <c r="Q1905">
        <f>ABS(fact_bookings[[#This Row],[check_in_date]]-fact_bookings[[#This Row],[booking_date]])</f>
        <v>66</v>
      </c>
      <c r="R1905" s="10">
        <v>2560</v>
      </c>
      <c r="S1905">
        <f>fact_bookings[[#This Row],[total_room_revenue]]-fact_bookings[[#This Row],[commission_cost]]</f>
        <v>10240</v>
      </c>
      <c r="T1905" s="10">
        <f>fact_bookings[[#This Row],[number_of_rooms]]*fact_bookings[[#This Row],[LOS]]</f>
        <v>16</v>
      </c>
    </row>
    <row r="1906" spans="1:20" x14ac:dyDescent="0.2">
      <c r="A1906" t="s">
        <v>3979</v>
      </c>
      <c r="B1906" t="s">
        <v>3980</v>
      </c>
      <c r="C1906" s="1">
        <v>45472</v>
      </c>
      <c r="D1906" s="1">
        <v>45559</v>
      </c>
      <c r="E1906" s="1">
        <v>45571</v>
      </c>
      <c r="F1906" t="s">
        <v>114</v>
      </c>
      <c r="G1906" t="s">
        <v>168</v>
      </c>
      <c r="H1906" t="s">
        <v>165</v>
      </c>
      <c r="I1906" t="s">
        <v>90</v>
      </c>
      <c r="J1906" t="s">
        <v>134</v>
      </c>
      <c r="K1906">
        <v>28800</v>
      </c>
      <c r="L1906">
        <v>2</v>
      </c>
      <c r="M1906">
        <v>4</v>
      </c>
      <c r="N1906">
        <v>3</v>
      </c>
      <c r="O1906">
        <f>fact_bookings[[#This Row],[adults_count]]+fact_bookings[[#This Row],[children_count]]</f>
        <v>7</v>
      </c>
      <c r="P1906">
        <f>fact_bookings[[#This Row],[check_out_date]]-fact_bookings[[#This Row],[check_in_date]]</f>
        <v>12</v>
      </c>
      <c r="Q1906">
        <f>ABS(fact_bookings[[#This Row],[check_in_date]]-fact_bookings[[#This Row],[booking_date]])</f>
        <v>87</v>
      </c>
      <c r="R1906" s="10">
        <v>5760</v>
      </c>
      <c r="S1906">
        <f>fact_bookings[[#This Row],[total_room_revenue]]-fact_bookings[[#This Row],[commission_cost]]</f>
        <v>23040</v>
      </c>
      <c r="T1906" s="10">
        <f>fact_bookings[[#This Row],[number_of_rooms]]*fact_bookings[[#This Row],[LOS]]</f>
        <v>24</v>
      </c>
    </row>
    <row r="1907" spans="1:20" x14ac:dyDescent="0.2">
      <c r="A1907" t="s">
        <v>3981</v>
      </c>
      <c r="B1907" t="s">
        <v>3982</v>
      </c>
      <c r="C1907" s="1">
        <v>45476</v>
      </c>
      <c r="D1907" s="1">
        <v>45521</v>
      </c>
      <c r="E1907" s="1">
        <v>45530</v>
      </c>
      <c r="F1907" t="s">
        <v>113</v>
      </c>
      <c r="G1907" t="s">
        <v>185</v>
      </c>
      <c r="H1907" t="s">
        <v>203</v>
      </c>
      <c r="I1907" t="s">
        <v>91</v>
      </c>
      <c r="J1907" t="s">
        <v>158</v>
      </c>
      <c r="K1907">
        <v>6300</v>
      </c>
      <c r="L1907">
        <v>2</v>
      </c>
      <c r="M1907">
        <v>6</v>
      </c>
      <c r="N1907">
        <v>1</v>
      </c>
      <c r="O1907">
        <f>fact_bookings[[#This Row],[adults_count]]+fact_bookings[[#This Row],[children_count]]</f>
        <v>7</v>
      </c>
      <c r="P1907">
        <f>fact_bookings[[#This Row],[check_out_date]]-fact_bookings[[#This Row],[check_in_date]]</f>
        <v>9</v>
      </c>
      <c r="Q1907">
        <f>ABS(fact_bookings[[#This Row],[check_in_date]]-fact_bookings[[#This Row],[booking_date]])</f>
        <v>45</v>
      </c>
      <c r="R1907" s="10">
        <v>1071</v>
      </c>
      <c r="S1907">
        <f>fact_bookings[[#This Row],[total_room_revenue]]-fact_bookings[[#This Row],[commission_cost]]</f>
        <v>5229</v>
      </c>
      <c r="T1907" s="10">
        <f>fact_bookings[[#This Row],[number_of_rooms]]*fact_bookings[[#This Row],[LOS]]</f>
        <v>18</v>
      </c>
    </row>
    <row r="1908" spans="1:20" x14ac:dyDescent="0.2">
      <c r="A1908" t="s">
        <v>3983</v>
      </c>
      <c r="B1908" t="s">
        <v>3984</v>
      </c>
      <c r="C1908" s="1">
        <v>45514</v>
      </c>
      <c r="D1908" s="1">
        <v>45546</v>
      </c>
      <c r="E1908" s="1">
        <v>45554</v>
      </c>
      <c r="F1908" t="s">
        <v>111</v>
      </c>
      <c r="G1908" t="s">
        <v>178</v>
      </c>
      <c r="H1908" t="s">
        <v>182</v>
      </c>
      <c r="I1908" t="s">
        <v>93</v>
      </c>
      <c r="J1908" t="s">
        <v>158</v>
      </c>
      <c r="K1908">
        <v>8800</v>
      </c>
      <c r="L1908">
        <v>1</v>
      </c>
      <c r="M1908">
        <v>2</v>
      </c>
      <c r="N1908">
        <v>2</v>
      </c>
      <c r="O1908">
        <f>fact_bookings[[#This Row],[adults_count]]+fact_bookings[[#This Row],[children_count]]</f>
        <v>4</v>
      </c>
      <c r="P1908">
        <f>fact_bookings[[#This Row],[check_out_date]]-fact_bookings[[#This Row],[check_in_date]]</f>
        <v>8</v>
      </c>
      <c r="Q1908">
        <f>ABS(fact_bookings[[#This Row],[check_in_date]]-fact_bookings[[#This Row],[booking_date]])</f>
        <v>32</v>
      </c>
      <c r="R1908" s="10">
        <v>0</v>
      </c>
      <c r="S1908">
        <f>fact_bookings[[#This Row],[total_room_revenue]]-fact_bookings[[#This Row],[commission_cost]]</f>
        <v>8800</v>
      </c>
      <c r="T1908" s="10">
        <f>fact_bookings[[#This Row],[number_of_rooms]]*fact_bookings[[#This Row],[LOS]]</f>
        <v>8</v>
      </c>
    </row>
    <row r="1909" spans="1:20" x14ac:dyDescent="0.2">
      <c r="A1909" t="s">
        <v>3985</v>
      </c>
      <c r="B1909" t="s">
        <v>3986</v>
      </c>
      <c r="C1909" s="1">
        <v>45468</v>
      </c>
      <c r="D1909" s="1">
        <v>45534</v>
      </c>
      <c r="E1909" s="1">
        <v>45543</v>
      </c>
      <c r="F1909" t="s">
        <v>113</v>
      </c>
      <c r="G1909" t="s">
        <v>178</v>
      </c>
      <c r="H1909" t="s">
        <v>165</v>
      </c>
      <c r="I1909" t="s">
        <v>93</v>
      </c>
      <c r="J1909" t="s">
        <v>134</v>
      </c>
      <c r="K1909">
        <v>6300</v>
      </c>
      <c r="L1909">
        <v>2</v>
      </c>
      <c r="M1909">
        <v>2</v>
      </c>
      <c r="N1909">
        <v>3</v>
      </c>
      <c r="O1909">
        <f>fact_bookings[[#This Row],[adults_count]]+fact_bookings[[#This Row],[children_count]]</f>
        <v>5</v>
      </c>
      <c r="P1909">
        <f>fact_bookings[[#This Row],[check_out_date]]-fact_bookings[[#This Row],[check_in_date]]</f>
        <v>9</v>
      </c>
      <c r="Q1909">
        <f>ABS(fact_bookings[[#This Row],[check_in_date]]-fact_bookings[[#This Row],[booking_date]])</f>
        <v>66</v>
      </c>
      <c r="R1909" s="10">
        <v>1260</v>
      </c>
      <c r="S1909">
        <f>fact_bookings[[#This Row],[total_room_revenue]]-fact_bookings[[#This Row],[commission_cost]]</f>
        <v>5040</v>
      </c>
      <c r="T1909" s="10">
        <f>fact_bookings[[#This Row],[number_of_rooms]]*fact_bookings[[#This Row],[LOS]]</f>
        <v>18</v>
      </c>
    </row>
    <row r="1910" spans="1:20" x14ac:dyDescent="0.2">
      <c r="A1910" t="s">
        <v>3987</v>
      </c>
      <c r="B1910" t="s">
        <v>3988</v>
      </c>
      <c r="C1910" s="1">
        <v>45449</v>
      </c>
      <c r="D1910" s="1">
        <v>45501</v>
      </c>
      <c r="E1910" s="1">
        <v>45513</v>
      </c>
      <c r="F1910" t="s">
        <v>113</v>
      </c>
      <c r="G1910" t="s">
        <v>171</v>
      </c>
      <c r="H1910" t="s">
        <v>157</v>
      </c>
      <c r="I1910" t="s">
        <v>90</v>
      </c>
      <c r="J1910" t="s">
        <v>158</v>
      </c>
      <c r="K1910">
        <v>8400</v>
      </c>
      <c r="L1910">
        <v>2</v>
      </c>
      <c r="M1910">
        <v>2</v>
      </c>
      <c r="N1910">
        <v>1</v>
      </c>
      <c r="O1910">
        <f>fact_bookings[[#This Row],[adults_count]]+fact_bookings[[#This Row],[children_count]]</f>
        <v>3</v>
      </c>
      <c r="P1910">
        <f>fact_bookings[[#This Row],[check_out_date]]-fact_bookings[[#This Row],[check_in_date]]</f>
        <v>12</v>
      </c>
      <c r="Q1910">
        <f>ABS(fact_bookings[[#This Row],[check_in_date]]-fact_bookings[[#This Row],[booking_date]])</f>
        <v>52</v>
      </c>
      <c r="R1910" s="10">
        <v>0</v>
      </c>
      <c r="S1910">
        <f>fact_bookings[[#This Row],[total_room_revenue]]-fact_bookings[[#This Row],[commission_cost]]</f>
        <v>8400</v>
      </c>
      <c r="T1910" s="10">
        <f>fact_bookings[[#This Row],[number_of_rooms]]*fact_bookings[[#This Row],[LOS]]</f>
        <v>24</v>
      </c>
    </row>
    <row r="1911" spans="1:20" x14ac:dyDescent="0.2">
      <c r="A1911" t="s">
        <v>3989</v>
      </c>
      <c r="B1911" t="s">
        <v>3990</v>
      </c>
      <c r="C1911" s="1">
        <v>45436</v>
      </c>
      <c r="D1911" s="1">
        <v>45461</v>
      </c>
      <c r="E1911" s="1">
        <v>45466</v>
      </c>
      <c r="F1911" t="s">
        <v>113</v>
      </c>
      <c r="G1911" t="s">
        <v>171</v>
      </c>
      <c r="H1911" t="s">
        <v>203</v>
      </c>
      <c r="I1911" t="s">
        <v>90</v>
      </c>
      <c r="J1911" t="s">
        <v>173</v>
      </c>
      <c r="K1911">
        <v>3500</v>
      </c>
      <c r="L1911">
        <v>2</v>
      </c>
      <c r="M1911">
        <v>4</v>
      </c>
      <c r="N1911">
        <v>3</v>
      </c>
      <c r="O1911">
        <f>fact_bookings[[#This Row],[adults_count]]+fact_bookings[[#This Row],[children_count]]</f>
        <v>7</v>
      </c>
      <c r="P1911">
        <f>fact_bookings[[#This Row],[check_out_date]]-fact_bookings[[#This Row],[check_in_date]]</f>
        <v>5</v>
      </c>
      <c r="Q1911">
        <f>ABS(fact_bookings[[#This Row],[check_in_date]]-fact_bookings[[#This Row],[booking_date]])</f>
        <v>25</v>
      </c>
      <c r="R1911" s="10">
        <v>595</v>
      </c>
      <c r="S1911">
        <f>fact_bookings[[#This Row],[total_room_revenue]]-fact_bookings[[#This Row],[commission_cost]]</f>
        <v>2905</v>
      </c>
      <c r="T1911" s="10">
        <f>fact_bookings[[#This Row],[number_of_rooms]]*fact_bookings[[#This Row],[LOS]]</f>
        <v>10</v>
      </c>
    </row>
    <row r="1912" spans="1:20" x14ac:dyDescent="0.2">
      <c r="A1912" t="s">
        <v>3991</v>
      </c>
      <c r="B1912" t="s">
        <v>3992</v>
      </c>
      <c r="C1912" s="1">
        <v>45461</v>
      </c>
      <c r="D1912" s="1">
        <v>45531</v>
      </c>
      <c r="E1912" s="1">
        <v>45545</v>
      </c>
      <c r="F1912" t="s">
        <v>113</v>
      </c>
      <c r="G1912" t="s">
        <v>190</v>
      </c>
      <c r="H1912" t="s">
        <v>182</v>
      </c>
      <c r="I1912" t="s">
        <v>89</v>
      </c>
      <c r="J1912" t="s">
        <v>158</v>
      </c>
      <c r="K1912">
        <v>9800</v>
      </c>
      <c r="L1912">
        <v>2</v>
      </c>
      <c r="M1912">
        <v>6</v>
      </c>
      <c r="N1912">
        <v>1</v>
      </c>
      <c r="O1912">
        <f>fact_bookings[[#This Row],[adults_count]]+fact_bookings[[#This Row],[children_count]]</f>
        <v>7</v>
      </c>
      <c r="P1912">
        <f>fact_bookings[[#This Row],[check_out_date]]-fact_bookings[[#This Row],[check_in_date]]</f>
        <v>14</v>
      </c>
      <c r="Q1912">
        <f>ABS(fact_bookings[[#This Row],[check_in_date]]-fact_bookings[[#This Row],[booking_date]])</f>
        <v>70</v>
      </c>
      <c r="R1912" s="10">
        <v>0</v>
      </c>
      <c r="S1912">
        <f>fact_bookings[[#This Row],[total_room_revenue]]-fact_bookings[[#This Row],[commission_cost]]</f>
        <v>9800</v>
      </c>
      <c r="T1912" s="10">
        <f>fact_bookings[[#This Row],[number_of_rooms]]*fact_bookings[[#This Row],[LOS]]</f>
        <v>28</v>
      </c>
    </row>
    <row r="1913" spans="1:20" x14ac:dyDescent="0.2">
      <c r="A1913" t="s">
        <v>3993</v>
      </c>
      <c r="B1913" t="s">
        <v>3994</v>
      </c>
      <c r="C1913" s="1">
        <v>45444</v>
      </c>
      <c r="D1913" s="1">
        <v>45499</v>
      </c>
      <c r="E1913" s="1">
        <v>45506</v>
      </c>
      <c r="F1913" t="s">
        <v>111</v>
      </c>
      <c r="G1913" t="s">
        <v>164</v>
      </c>
      <c r="H1913" t="s">
        <v>179</v>
      </c>
      <c r="I1913" t="s">
        <v>90</v>
      </c>
      <c r="J1913" t="s">
        <v>158</v>
      </c>
      <c r="K1913">
        <v>7700</v>
      </c>
      <c r="L1913">
        <v>1</v>
      </c>
      <c r="M1913">
        <v>3</v>
      </c>
      <c r="N1913">
        <v>2</v>
      </c>
      <c r="O1913">
        <f>fact_bookings[[#This Row],[adults_count]]+fact_bookings[[#This Row],[children_count]]</f>
        <v>5</v>
      </c>
      <c r="P1913">
        <f>fact_bookings[[#This Row],[check_out_date]]-fact_bookings[[#This Row],[check_in_date]]</f>
        <v>7</v>
      </c>
      <c r="Q1913">
        <f>ABS(fact_bookings[[#This Row],[check_in_date]]-fact_bookings[[#This Row],[booking_date]])</f>
        <v>55</v>
      </c>
      <c r="R1913" s="10">
        <v>385</v>
      </c>
      <c r="S1913">
        <f>fact_bookings[[#This Row],[total_room_revenue]]-fact_bookings[[#This Row],[commission_cost]]</f>
        <v>7315</v>
      </c>
      <c r="T1913" s="10">
        <f>fact_bookings[[#This Row],[number_of_rooms]]*fact_bookings[[#This Row],[LOS]]</f>
        <v>7</v>
      </c>
    </row>
    <row r="1914" spans="1:20" x14ac:dyDescent="0.2">
      <c r="A1914" t="s">
        <v>3995</v>
      </c>
      <c r="B1914" t="s">
        <v>3996</v>
      </c>
      <c r="C1914" s="1">
        <v>45463</v>
      </c>
      <c r="D1914" s="1">
        <v>45490</v>
      </c>
      <c r="E1914" s="1">
        <v>45494</v>
      </c>
      <c r="F1914" t="s">
        <v>113</v>
      </c>
      <c r="G1914" t="s">
        <v>164</v>
      </c>
      <c r="H1914" t="s">
        <v>203</v>
      </c>
      <c r="I1914" t="s">
        <v>92</v>
      </c>
      <c r="J1914" t="s">
        <v>158</v>
      </c>
      <c r="K1914">
        <v>1400</v>
      </c>
      <c r="L1914">
        <v>1</v>
      </c>
      <c r="M1914">
        <v>1</v>
      </c>
      <c r="N1914">
        <v>1</v>
      </c>
      <c r="O1914">
        <f>fact_bookings[[#This Row],[adults_count]]+fact_bookings[[#This Row],[children_count]]</f>
        <v>2</v>
      </c>
      <c r="P1914">
        <f>fact_bookings[[#This Row],[check_out_date]]-fact_bookings[[#This Row],[check_in_date]]</f>
        <v>4</v>
      </c>
      <c r="Q1914">
        <f>ABS(fact_bookings[[#This Row],[check_in_date]]-fact_bookings[[#This Row],[booking_date]])</f>
        <v>27</v>
      </c>
      <c r="R1914" s="10">
        <v>238</v>
      </c>
      <c r="S1914">
        <f>fact_bookings[[#This Row],[total_room_revenue]]-fact_bookings[[#This Row],[commission_cost]]</f>
        <v>1162</v>
      </c>
      <c r="T1914" s="10">
        <f>fact_bookings[[#This Row],[number_of_rooms]]*fact_bookings[[#This Row],[LOS]]</f>
        <v>4</v>
      </c>
    </row>
    <row r="1915" spans="1:20" x14ac:dyDescent="0.2">
      <c r="A1915" t="s">
        <v>3997</v>
      </c>
      <c r="B1915" t="s">
        <v>3998</v>
      </c>
      <c r="C1915" s="1">
        <v>45448</v>
      </c>
      <c r="D1915" s="1">
        <v>45453</v>
      </c>
      <c r="E1915" s="1">
        <v>45455</v>
      </c>
      <c r="F1915" t="s">
        <v>113</v>
      </c>
      <c r="G1915" t="s">
        <v>171</v>
      </c>
      <c r="H1915" t="s">
        <v>182</v>
      </c>
      <c r="I1915" t="s">
        <v>92</v>
      </c>
      <c r="J1915" t="s">
        <v>158</v>
      </c>
      <c r="K1915">
        <v>1400</v>
      </c>
      <c r="L1915">
        <v>2</v>
      </c>
      <c r="M1915">
        <v>6</v>
      </c>
      <c r="N1915">
        <v>1</v>
      </c>
      <c r="O1915">
        <f>fact_bookings[[#This Row],[adults_count]]+fact_bookings[[#This Row],[children_count]]</f>
        <v>7</v>
      </c>
      <c r="P1915">
        <f>fact_bookings[[#This Row],[check_out_date]]-fact_bookings[[#This Row],[check_in_date]]</f>
        <v>2</v>
      </c>
      <c r="Q1915">
        <f>ABS(fact_bookings[[#This Row],[check_in_date]]-fact_bookings[[#This Row],[booking_date]])</f>
        <v>5</v>
      </c>
      <c r="R1915" s="10">
        <v>0</v>
      </c>
      <c r="S1915">
        <f>fact_bookings[[#This Row],[total_room_revenue]]-fact_bookings[[#This Row],[commission_cost]]</f>
        <v>1400</v>
      </c>
      <c r="T1915" s="10">
        <f>fact_bookings[[#This Row],[number_of_rooms]]*fact_bookings[[#This Row],[LOS]]</f>
        <v>4</v>
      </c>
    </row>
    <row r="1916" spans="1:20" x14ac:dyDescent="0.2">
      <c r="A1916" t="s">
        <v>3999</v>
      </c>
      <c r="B1916" t="s">
        <v>4000</v>
      </c>
      <c r="C1916" s="1">
        <v>45461</v>
      </c>
      <c r="D1916" s="1">
        <v>45467</v>
      </c>
      <c r="E1916" s="1">
        <v>45471</v>
      </c>
      <c r="F1916" t="s">
        <v>113</v>
      </c>
      <c r="G1916" t="s">
        <v>171</v>
      </c>
      <c r="H1916" t="s">
        <v>228</v>
      </c>
      <c r="I1916" t="s">
        <v>89</v>
      </c>
      <c r="J1916" t="s">
        <v>158</v>
      </c>
      <c r="K1916">
        <v>1400</v>
      </c>
      <c r="L1916">
        <v>1</v>
      </c>
      <c r="M1916">
        <v>3</v>
      </c>
      <c r="N1916">
        <v>2</v>
      </c>
      <c r="O1916">
        <f>fact_bookings[[#This Row],[adults_count]]+fact_bookings[[#This Row],[children_count]]</f>
        <v>5</v>
      </c>
      <c r="P1916">
        <f>fact_bookings[[#This Row],[check_out_date]]-fact_bookings[[#This Row],[check_in_date]]</f>
        <v>4</v>
      </c>
      <c r="Q1916">
        <f>ABS(fact_bookings[[#This Row],[check_in_date]]-fact_bookings[[#This Row],[booking_date]])</f>
        <v>6</v>
      </c>
      <c r="R1916" s="10">
        <v>140</v>
      </c>
      <c r="S1916">
        <f>fact_bookings[[#This Row],[total_room_revenue]]-fact_bookings[[#This Row],[commission_cost]]</f>
        <v>1260</v>
      </c>
      <c r="T1916" s="10">
        <f>fact_bookings[[#This Row],[number_of_rooms]]*fact_bookings[[#This Row],[LOS]]</f>
        <v>4</v>
      </c>
    </row>
    <row r="1917" spans="1:20" x14ac:dyDescent="0.2">
      <c r="A1917" t="s">
        <v>4001</v>
      </c>
      <c r="B1917" t="s">
        <v>4002</v>
      </c>
      <c r="C1917" s="1">
        <v>45492</v>
      </c>
      <c r="D1917" s="1">
        <v>45552</v>
      </c>
      <c r="E1917" s="1">
        <v>45555</v>
      </c>
      <c r="F1917" t="s">
        <v>113</v>
      </c>
      <c r="G1917" t="s">
        <v>156</v>
      </c>
      <c r="H1917" t="s">
        <v>172</v>
      </c>
      <c r="I1917" t="s">
        <v>92</v>
      </c>
      <c r="J1917" t="s">
        <v>173</v>
      </c>
      <c r="K1917">
        <v>1050</v>
      </c>
      <c r="L1917">
        <v>1</v>
      </c>
      <c r="M1917">
        <v>2</v>
      </c>
      <c r="N1917">
        <v>2</v>
      </c>
      <c r="O1917">
        <f>fact_bookings[[#This Row],[adults_count]]+fact_bookings[[#This Row],[children_count]]</f>
        <v>4</v>
      </c>
      <c r="P1917">
        <f>fact_bookings[[#This Row],[check_out_date]]-fact_bookings[[#This Row],[check_in_date]]</f>
        <v>3</v>
      </c>
      <c r="Q1917">
        <f>ABS(fact_bookings[[#This Row],[check_in_date]]-fact_bookings[[#This Row],[booking_date]])</f>
        <v>60</v>
      </c>
      <c r="R1917" s="10">
        <v>0</v>
      </c>
      <c r="S1917">
        <f>fact_bookings[[#This Row],[total_room_revenue]]-fact_bookings[[#This Row],[commission_cost]]</f>
        <v>1050</v>
      </c>
      <c r="T1917" s="10">
        <f>fact_bookings[[#This Row],[number_of_rooms]]*fact_bookings[[#This Row],[LOS]]</f>
        <v>3</v>
      </c>
    </row>
    <row r="1918" spans="1:20" x14ac:dyDescent="0.2">
      <c r="A1918" t="s">
        <v>4003</v>
      </c>
      <c r="B1918" t="s">
        <v>4004</v>
      </c>
      <c r="C1918" s="1">
        <v>45488</v>
      </c>
      <c r="D1918" s="1">
        <v>45562</v>
      </c>
      <c r="E1918" s="1">
        <v>45566</v>
      </c>
      <c r="F1918" t="s">
        <v>112</v>
      </c>
      <c r="G1918" t="s">
        <v>178</v>
      </c>
      <c r="H1918" t="s">
        <v>157</v>
      </c>
      <c r="I1918" t="s">
        <v>93</v>
      </c>
      <c r="J1918" t="s">
        <v>133</v>
      </c>
      <c r="K1918">
        <v>0</v>
      </c>
      <c r="L1918">
        <v>5</v>
      </c>
      <c r="M1918">
        <v>0</v>
      </c>
      <c r="N1918">
        <v>0</v>
      </c>
      <c r="O1918">
        <f>fact_bookings[[#This Row],[adults_count]]+fact_bookings[[#This Row],[children_count]]</f>
        <v>0</v>
      </c>
      <c r="P1918">
        <f>fact_bookings[[#This Row],[check_out_date]]-fact_bookings[[#This Row],[check_in_date]]</f>
        <v>4</v>
      </c>
      <c r="Q1918">
        <f>ABS(fact_bookings[[#This Row],[check_in_date]]-fact_bookings[[#This Row],[booking_date]])</f>
        <v>74</v>
      </c>
      <c r="R1918" s="10">
        <v>0</v>
      </c>
      <c r="S1918">
        <f>fact_bookings[[#This Row],[total_room_revenue]]-fact_bookings[[#This Row],[commission_cost]]</f>
        <v>0</v>
      </c>
      <c r="T1918" s="10">
        <f>fact_bookings[[#This Row],[number_of_rooms]]*fact_bookings[[#This Row],[LOS]]</f>
        <v>20</v>
      </c>
    </row>
    <row r="1919" spans="1:20" x14ac:dyDescent="0.2">
      <c r="A1919" t="s">
        <v>4005</v>
      </c>
      <c r="B1919" t="s">
        <v>4006</v>
      </c>
      <c r="C1919" s="1">
        <v>45461</v>
      </c>
      <c r="D1919" s="1">
        <v>45527</v>
      </c>
      <c r="E1919" s="1">
        <v>45531</v>
      </c>
      <c r="F1919" t="s">
        <v>113</v>
      </c>
      <c r="G1919" t="s">
        <v>190</v>
      </c>
      <c r="H1919" t="s">
        <v>179</v>
      </c>
      <c r="I1919" t="s">
        <v>93</v>
      </c>
      <c r="J1919" t="s">
        <v>158</v>
      </c>
      <c r="K1919">
        <v>2800</v>
      </c>
      <c r="L1919">
        <v>2</v>
      </c>
      <c r="M1919">
        <v>2</v>
      </c>
      <c r="N1919">
        <v>1</v>
      </c>
      <c r="O1919">
        <f>fact_bookings[[#This Row],[adults_count]]+fact_bookings[[#This Row],[children_count]]</f>
        <v>3</v>
      </c>
      <c r="P1919">
        <f>fact_bookings[[#This Row],[check_out_date]]-fact_bookings[[#This Row],[check_in_date]]</f>
        <v>4</v>
      </c>
      <c r="Q1919">
        <f>ABS(fact_bookings[[#This Row],[check_in_date]]-fact_bookings[[#This Row],[booking_date]])</f>
        <v>66</v>
      </c>
      <c r="R1919" s="10">
        <v>140</v>
      </c>
      <c r="S1919">
        <f>fact_bookings[[#This Row],[total_room_revenue]]-fact_bookings[[#This Row],[commission_cost]]</f>
        <v>2660</v>
      </c>
      <c r="T1919" s="10">
        <f>fact_bookings[[#This Row],[number_of_rooms]]*fact_bookings[[#This Row],[LOS]]</f>
        <v>8</v>
      </c>
    </row>
    <row r="1920" spans="1:20" x14ac:dyDescent="0.2">
      <c r="A1920" t="s">
        <v>4007</v>
      </c>
      <c r="B1920" t="s">
        <v>4008</v>
      </c>
      <c r="C1920" s="1">
        <v>45481</v>
      </c>
      <c r="D1920" s="1">
        <v>45485</v>
      </c>
      <c r="E1920" s="1">
        <v>45499</v>
      </c>
      <c r="F1920" t="s">
        <v>113</v>
      </c>
      <c r="G1920" t="s">
        <v>168</v>
      </c>
      <c r="H1920" t="s">
        <v>203</v>
      </c>
      <c r="I1920" t="s">
        <v>91</v>
      </c>
      <c r="J1920" t="s">
        <v>158</v>
      </c>
      <c r="K1920">
        <v>9800</v>
      </c>
      <c r="L1920">
        <v>2</v>
      </c>
      <c r="M1920">
        <v>6</v>
      </c>
      <c r="N1920">
        <v>2</v>
      </c>
      <c r="O1920">
        <f>fact_bookings[[#This Row],[adults_count]]+fact_bookings[[#This Row],[children_count]]</f>
        <v>8</v>
      </c>
      <c r="P1920">
        <f>fact_bookings[[#This Row],[check_out_date]]-fact_bookings[[#This Row],[check_in_date]]</f>
        <v>14</v>
      </c>
      <c r="Q1920">
        <f>ABS(fact_bookings[[#This Row],[check_in_date]]-fact_bookings[[#This Row],[booking_date]])</f>
        <v>4</v>
      </c>
      <c r="R1920" s="10">
        <v>1666</v>
      </c>
      <c r="S1920">
        <f>fact_bookings[[#This Row],[total_room_revenue]]-fact_bookings[[#This Row],[commission_cost]]</f>
        <v>8134</v>
      </c>
      <c r="T1920" s="10">
        <f>fact_bookings[[#This Row],[number_of_rooms]]*fact_bookings[[#This Row],[LOS]]</f>
        <v>28</v>
      </c>
    </row>
    <row r="1921" spans="1:20" x14ac:dyDescent="0.2">
      <c r="A1921" t="s">
        <v>4009</v>
      </c>
      <c r="B1921" t="s">
        <v>4010</v>
      </c>
      <c r="C1921" s="1">
        <v>45511</v>
      </c>
      <c r="D1921" s="1">
        <v>45517</v>
      </c>
      <c r="E1921" s="1">
        <v>45519</v>
      </c>
      <c r="F1921" t="s">
        <v>114</v>
      </c>
      <c r="G1921" t="s">
        <v>190</v>
      </c>
      <c r="H1921" t="s">
        <v>157</v>
      </c>
      <c r="I1921" t="s">
        <v>90</v>
      </c>
      <c r="J1921" t="s">
        <v>158</v>
      </c>
      <c r="K1921">
        <v>2400</v>
      </c>
      <c r="L1921">
        <v>1</v>
      </c>
      <c r="M1921">
        <v>2</v>
      </c>
      <c r="N1921">
        <v>0</v>
      </c>
      <c r="O1921">
        <f>fact_bookings[[#This Row],[adults_count]]+fact_bookings[[#This Row],[children_count]]</f>
        <v>2</v>
      </c>
      <c r="P1921">
        <f>fact_bookings[[#This Row],[check_out_date]]-fact_bookings[[#This Row],[check_in_date]]</f>
        <v>2</v>
      </c>
      <c r="Q1921">
        <f>ABS(fact_bookings[[#This Row],[check_in_date]]-fact_bookings[[#This Row],[booking_date]])</f>
        <v>6</v>
      </c>
      <c r="R1921" s="10">
        <v>0</v>
      </c>
      <c r="S1921">
        <f>fact_bookings[[#This Row],[total_room_revenue]]-fact_bookings[[#This Row],[commission_cost]]</f>
        <v>2400</v>
      </c>
      <c r="T1921" s="10">
        <f>fact_bookings[[#This Row],[number_of_rooms]]*fact_bookings[[#This Row],[LOS]]</f>
        <v>2</v>
      </c>
    </row>
    <row r="1922" spans="1:20" x14ac:dyDescent="0.2">
      <c r="A1922" t="s">
        <v>4011</v>
      </c>
      <c r="B1922" t="s">
        <v>4012</v>
      </c>
      <c r="C1922" s="1">
        <v>45497</v>
      </c>
      <c r="D1922" s="1">
        <v>45580</v>
      </c>
      <c r="E1922" s="1">
        <v>45593</v>
      </c>
      <c r="F1922" t="s">
        <v>111</v>
      </c>
      <c r="G1922" t="s">
        <v>178</v>
      </c>
      <c r="H1922" t="s">
        <v>172</v>
      </c>
      <c r="I1922" t="s">
        <v>93</v>
      </c>
      <c r="J1922" t="s">
        <v>158</v>
      </c>
      <c r="K1922">
        <v>28600</v>
      </c>
      <c r="L1922">
        <v>2</v>
      </c>
      <c r="M1922">
        <v>2</v>
      </c>
      <c r="N1922">
        <v>4</v>
      </c>
      <c r="O1922">
        <f>fact_bookings[[#This Row],[adults_count]]+fact_bookings[[#This Row],[children_count]]</f>
        <v>6</v>
      </c>
      <c r="P1922">
        <f>fact_bookings[[#This Row],[check_out_date]]-fact_bookings[[#This Row],[check_in_date]]</f>
        <v>13</v>
      </c>
      <c r="Q1922">
        <f>ABS(fact_bookings[[#This Row],[check_in_date]]-fact_bookings[[#This Row],[booking_date]])</f>
        <v>83</v>
      </c>
      <c r="R1922" s="10">
        <v>0</v>
      </c>
      <c r="S1922">
        <f>fact_bookings[[#This Row],[total_room_revenue]]-fact_bookings[[#This Row],[commission_cost]]</f>
        <v>28600</v>
      </c>
      <c r="T1922" s="10">
        <f>fact_bookings[[#This Row],[number_of_rooms]]*fact_bookings[[#This Row],[LOS]]</f>
        <v>26</v>
      </c>
    </row>
    <row r="1923" spans="1:20" x14ac:dyDescent="0.2">
      <c r="A1923" t="s">
        <v>4013</v>
      </c>
      <c r="B1923" t="s">
        <v>4014</v>
      </c>
      <c r="C1923" s="1">
        <v>45500</v>
      </c>
      <c r="D1923" s="1">
        <v>45560</v>
      </c>
      <c r="E1923" s="1">
        <v>45572</v>
      </c>
      <c r="F1923" t="s">
        <v>110</v>
      </c>
      <c r="G1923" t="s">
        <v>178</v>
      </c>
      <c r="H1923" t="s">
        <v>179</v>
      </c>
      <c r="I1923" t="s">
        <v>89</v>
      </c>
      <c r="J1923" t="s">
        <v>158</v>
      </c>
      <c r="K1923">
        <v>13200</v>
      </c>
      <c r="L1923">
        <v>2</v>
      </c>
      <c r="M1923">
        <v>2</v>
      </c>
      <c r="N1923">
        <v>4</v>
      </c>
      <c r="O1923">
        <f>fact_bookings[[#This Row],[adults_count]]+fact_bookings[[#This Row],[children_count]]</f>
        <v>6</v>
      </c>
      <c r="P1923">
        <f>fact_bookings[[#This Row],[check_out_date]]-fact_bookings[[#This Row],[check_in_date]]</f>
        <v>12</v>
      </c>
      <c r="Q1923">
        <f>ABS(fact_bookings[[#This Row],[check_in_date]]-fact_bookings[[#This Row],[booking_date]])</f>
        <v>60</v>
      </c>
      <c r="R1923" s="10">
        <v>660</v>
      </c>
      <c r="S1923">
        <f>fact_bookings[[#This Row],[total_room_revenue]]-fact_bookings[[#This Row],[commission_cost]]</f>
        <v>12540</v>
      </c>
      <c r="T1923" s="10">
        <f>fact_bookings[[#This Row],[number_of_rooms]]*fact_bookings[[#This Row],[LOS]]</f>
        <v>24</v>
      </c>
    </row>
    <row r="1924" spans="1:20" x14ac:dyDescent="0.2">
      <c r="A1924" t="s">
        <v>4015</v>
      </c>
      <c r="B1924" t="s">
        <v>4016</v>
      </c>
      <c r="C1924" s="1">
        <v>45525</v>
      </c>
      <c r="D1924" s="1">
        <v>45583</v>
      </c>
      <c r="E1924" s="1">
        <v>45591</v>
      </c>
      <c r="F1924" t="s">
        <v>113</v>
      </c>
      <c r="G1924" t="s">
        <v>185</v>
      </c>
      <c r="H1924" t="s">
        <v>182</v>
      </c>
      <c r="I1924" t="s">
        <v>91</v>
      </c>
      <c r="J1924" t="s">
        <v>158</v>
      </c>
      <c r="K1924">
        <v>2800</v>
      </c>
      <c r="L1924">
        <v>1</v>
      </c>
      <c r="M1924">
        <v>3</v>
      </c>
      <c r="N1924">
        <v>0</v>
      </c>
      <c r="O1924">
        <f>fact_bookings[[#This Row],[adults_count]]+fact_bookings[[#This Row],[children_count]]</f>
        <v>3</v>
      </c>
      <c r="P1924">
        <f>fact_bookings[[#This Row],[check_out_date]]-fact_bookings[[#This Row],[check_in_date]]</f>
        <v>8</v>
      </c>
      <c r="Q1924">
        <f>ABS(fact_bookings[[#This Row],[check_in_date]]-fact_bookings[[#This Row],[booking_date]])</f>
        <v>58</v>
      </c>
      <c r="R1924" s="10">
        <v>0</v>
      </c>
      <c r="S1924">
        <f>fact_bookings[[#This Row],[total_room_revenue]]-fact_bookings[[#This Row],[commission_cost]]</f>
        <v>2800</v>
      </c>
      <c r="T1924" s="10">
        <f>fact_bookings[[#This Row],[number_of_rooms]]*fact_bookings[[#This Row],[LOS]]</f>
        <v>8</v>
      </c>
    </row>
    <row r="1925" spans="1:20" x14ac:dyDescent="0.2">
      <c r="A1925" t="s">
        <v>4017</v>
      </c>
      <c r="B1925" t="s">
        <v>4018</v>
      </c>
      <c r="C1925" s="1">
        <v>45491</v>
      </c>
      <c r="D1925" s="1">
        <v>45542</v>
      </c>
      <c r="E1925" s="1">
        <v>45556</v>
      </c>
      <c r="F1925" t="s">
        <v>114</v>
      </c>
      <c r="G1925" t="s">
        <v>168</v>
      </c>
      <c r="H1925" t="s">
        <v>172</v>
      </c>
      <c r="I1925" t="s">
        <v>90</v>
      </c>
      <c r="J1925" t="s">
        <v>173</v>
      </c>
      <c r="K1925">
        <v>33600</v>
      </c>
      <c r="L1925">
        <v>2</v>
      </c>
      <c r="M1925">
        <v>4</v>
      </c>
      <c r="N1925">
        <v>0</v>
      </c>
      <c r="O1925">
        <f>fact_bookings[[#This Row],[adults_count]]+fact_bookings[[#This Row],[children_count]]</f>
        <v>4</v>
      </c>
      <c r="P1925">
        <f>fact_bookings[[#This Row],[check_out_date]]-fact_bookings[[#This Row],[check_in_date]]</f>
        <v>14</v>
      </c>
      <c r="Q1925">
        <f>ABS(fact_bookings[[#This Row],[check_in_date]]-fact_bookings[[#This Row],[booking_date]])</f>
        <v>51</v>
      </c>
      <c r="R1925" s="10">
        <v>0</v>
      </c>
      <c r="S1925">
        <f>fact_bookings[[#This Row],[total_room_revenue]]-fact_bookings[[#This Row],[commission_cost]]</f>
        <v>33600</v>
      </c>
      <c r="T1925" s="10">
        <f>fact_bookings[[#This Row],[number_of_rooms]]*fact_bookings[[#This Row],[LOS]]</f>
        <v>28</v>
      </c>
    </row>
    <row r="1926" spans="1:20" x14ac:dyDescent="0.2">
      <c r="A1926" t="s">
        <v>4019</v>
      </c>
      <c r="B1926" t="s">
        <v>4020</v>
      </c>
      <c r="C1926" s="1">
        <v>45456</v>
      </c>
      <c r="D1926" s="1">
        <v>45473</v>
      </c>
      <c r="E1926" s="1">
        <v>45478</v>
      </c>
      <c r="F1926" t="s">
        <v>112</v>
      </c>
      <c r="G1926" t="s">
        <v>190</v>
      </c>
      <c r="H1926" t="s">
        <v>172</v>
      </c>
      <c r="I1926" t="s">
        <v>89</v>
      </c>
      <c r="J1926" t="s">
        <v>134</v>
      </c>
      <c r="K1926">
        <v>4000</v>
      </c>
      <c r="L1926">
        <v>1</v>
      </c>
      <c r="M1926">
        <v>3</v>
      </c>
      <c r="N1926">
        <v>1</v>
      </c>
      <c r="O1926">
        <f>fact_bookings[[#This Row],[adults_count]]+fact_bookings[[#This Row],[children_count]]</f>
        <v>4</v>
      </c>
      <c r="P1926">
        <f>fact_bookings[[#This Row],[check_out_date]]-fact_bookings[[#This Row],[check_in_date]]</f>
        <v>5</v>
      </c>
      <c r="Q1926">
        <f>ABS(fact_bookings[[#This Row],[check_in_date]]-fact_bookings[[#This Row],[booking_date]])</f>
        <v>17</v>
      </c>
      <c r="R1926" s="10">
        <v>0</v>
      </c>
      <c r="S1926">
        <f>fact_bookings[[#This Row],[total_room_revenue]]-fact_bookings[[#This Row],[commission_cost]]</f>
        <v>4000</v>
      </c>
      <c r="T1926" s="10">
        <f>fact_bookings[[#This Row],[number_of_rooms]]*fact_bookings[[#This Row],[LOS]]</f>
        <v>5</v>
      </c>
    </row>
    <row r="1927" spans="1:20" x14ac:dyDescent="0.2">
      <c r="A1927" t="s">
        <v>4021</v>
      </c>
      <c r="B1927" t="s">
        <v>4022</v>
      </c>
      <c r="C1927" s="1">
        <v>45486</v>
      </c>
      <c r="D1927" s="1">
        <v>45496</v>
      </c>
      <c r="E1927" s="1">
        <v>45502</v>
      </c>
      <c r="F1927" t="s">
        <v>113</v>
      </c>
      <c r="G1927" t="s">
        <v>171</v>
      </c>
      <c r="H1927" t="s">
        <v>182</v>
      </c>
      <c r="I1927" t="s">
        <v>92</v>
      </c>
      <c r="J1927" t="s">
        <v>158</v>
      </c>
      <c r="K1927">
        <v>2100</v>
      </c>
      <c r="L1927">
        <v>1</v>
      </c>
      <c r="M1927">
        <v>3</v>
      </c>
      <c r="N1927">
        <v>2</v>
      </c>
      <c r="O1927">
        <f>fact_bookings[[#This Row],[adults_count]]+fact_bookings[[#This Row],[children_count]]</f>
        <v>5</v>
      </c>
      <c r="P1927">
        <f>fact_bookings[[#This Row],[check_out_date]]-fact_bookings[[#This Row],[check_in_date]]</f>
        <v>6</v>
      </c>
      <c r="Q1927">
        <f>ABS(fact_bookings[[#This Row],[check_in_date]]-fact_bookings[[#This Row],[booking_date]])</f>
        <v>10</v>
      </c>
      <c r="R1927" s="10">
        <v>0</v>
      </c>
      <c r="S1927">
        <f>fact_bookings[[#This Row],[total_room_revenue]]-fact_bookings[[#This Row],[commission_cost]]</f>
        <v>2100</v>
      </c>
      <c r="T1927" s="10">
        <f>fact_bookings[[#This Row],[number_of_rooms]]*fact_bookings[[#This Row],[LOS]]</f>
        <v>6</v>
      </c>
    </row>
    <row r="1928" spans="1:20" x14ac:dyDescent="0.2">
      <c r="A1928" t="s">
        <v>4023</v>
      </c>
      <c r="B1928" t="s">
        <v>4024</v>
      </c>
      <c r="C1928" s="1">
        <v>45505</v>
      </c>
      <c r="D1928" s="1">
        <v>45578</v>
      </c>
      <c r="E1928" s="1">
        <v>45590</v>
      </c>
      <c r="F1928" t="s">
        <v>113</v>
      </c>
      <c r="G1928" t="s">
        <v>168</v>
      </c>
      <c r="H1928" t="s">
        <v>228</v>
      </c>
      <c r="I1928" t="s">
        <v>91</v>
      </c>
      <c r="J1928" t="s">
        <v>158</v>
      </c>
      <c r="K1928">
        <v>4200</v>
      </c>
      <c r="L1928">
        <v>1</v>
      </c>
      <c r="M1928">
        <v>3</v>
      </c>
      <c r="N1928">
        <v>1</v>
      </c>
      <c r="O1928">
        <f>fact_bookings[[#This Row],[adults_count]]+fact_bookings[[#This Row],[children_count]]</f>
        <v>4</v>
      </c>
      <c r="P1928">
        <f>fact_bookings[[#This Row],[check_out_date]]-fact_bookings[[#This Row],[check_in_date]]</f>
        <v>12</v>
      </c>
      <c r="Q1928">
        <f>ABS(fact_bookings[[#This Row],[check_in_date]]-fact_bookings[[#This Row],[booking_date]])</f>
        <v>73</v>
      </c>
      <c r="R1928" s="10">
        <v>420</v>
      </c>
      <c r="S1928">
        <f>fact_bookings[[#This Row],[total_room_revenue]]-fact_bookings[[#This Row],[commission_cost]]</f>
        <v>3780</v>
      </c>
      <c r="T1928" s="10">
        <f>fact_bookings[[#This Row],[number_of_rooms]]*fact_bookings[[#This Row],[LOS]]</f>
        <v>12</v>
      </c>
    </row>
    <row r="1929" spans="1:20" x14ac:dyDescent="0.2">
      <c r="A1929" t="s">
        <v>4025</v>
      </c>
      <c r="B1929" t="s">
        <v>4026</v>
      </c>
      <c r="C1929" s="1">
        <v>45467</v>
      </c>
      <c r="D1929" s="1">
        <v>45506</v>
      </c>
      <c r="E1929" s="1">
        <v>45519</v>
      </c>
      <c r="F1929" t="s">
        <v>113</v>
      </c>
      <c r="G1929" t="s">
        <v>185</v>
      </c>
      <c r="H1929" t="s">
        <v>165</v>
      </c>
      <c r="I1929" t="s">
        <v>90</v>
      </c>
      <c r="J1929" t="s">
        <v>158</v>
      </c>
      <c r="K1929">
        <v>4550</v>
      </c>
      <c r="L1929">
        <v>1</v>
      </c>
      <c r="M1929">
        <v>2</v>
      </c>
      <c r="N1929">
        <v>0</v>
      </c>
      <c r="O1929">
        <f>fact_bookings[[#This Row],[adults_count]]+fact_bookings[[#This Row],[children_count]]</f>
        <v>2</v>
      </c>
      <c r="P1929">
        <f>fact_bookings[[#This Row],[check_out_date]]-fact_bookings[[#This Row],[check_in_date]]</f>
        <v>13</v>
      </c>
      <c r="Q1929">
        <f>ABS(fact_bookings[[#This Row],[check_in_date]]-fact_bookings[[#This Row],[booking_date]])</f>
        <v>39</v>
      </c>
      <c r="R1929" s="10">
        <v>910</v>
      </c>
      <c r="S1929">
        <f>fact_bookings[[#This Row],[total_room_revenue]]-fact_bookings[[#This Row],[commission_cost]]</f>
        <v>3640</v>
      </c>
      <c r="T1929" s="10">
        <f>fact_bookings[[#This Row],[number_of_rooms]]*fact_bookings[[#This Row],[LOS]]</f>
        <v>13</v>
      </c>
    </row>
    <row r="1930" spans="1:20" x14ac:dyDescent="0.2">
      <c r="A1930" t="s">
        <v>4027</v>
      </c>
      <c r="B1930" t="s">
        <v>4028</v>
      </c>
      <c r="C1930" s="1">
        <v>45474</v>
      </c>
      <c r="D1930" s="1">
        <v>45476</v>
      </c>
      <c r="E1930" s="1">
        <v>45490</v>
      </c>
      <c r="F1930" t="s">
        <v>113</v>
      </c>
      <c r="G1930" t="s">
        <v>190</v>
      </c>
      <c r="H1930" t="s">
        <v>182</v>
      </c>
      <c r="I1930" t="s">
        <v>92</v>
      </c>
      <c r="J1930" t="s">
        <v>134</v>
      </c>
      <c r="K1930">
        <v>9800</v>
      </c>
      <c r="L1930">
        <v>2</v>
      </c>
      <c r="M1930">
        <v>6</v>
      </c>
      <c r="N1930">
        <v>0</v>
      </c>
      <c r="O1930">
        <f>fact_bookings[[#This Row],[adults_count]]+fact_bookings[[#This Row],[children_count]]</f>
        <v>6</v>
      </c>
      <c r="P1930">
        <f>fact_bookings[[#This Row],[check_out_date]]-fact_bookings[[#This Row],[check_in_date]]</f>
        <v>14</v>
      </c>
      <c r="Q1930">
        <f>ABS(fact_bookings[[#This Row],[check_in_date]]-fact_bookings[[#This Row],[booking_date]])</f>
        <v>2</v>
      </c>
      <c r="R1930" s="10">
        <v>0</v>
      </c>
      <c r="S1930">
        <f>fact_bookings[[#This Row],[total_room_revenue]]-fact_bookings[[#This Row],[commission_cost]]</f>
        <v>9800</v>
      </c>
      <c r="T1930" s="10">
        <f>fact_bookings[[#This Row],[number_of_rooms]]*fact_bookings[[#This Row],[LOS]]</f>
        <v>28</v>
      </c>
    </row>
    <row r="1931" spans="1:20" x14ac:dyDescent="0.2">
      <c r="A1931" t="s">
        <v>4029</v>
      </c>
      <c r="B1931" t="s">
        <v>4030</v>
      </c>
      <c r="C1931" s="1">
        <v>45519</v>
      </c>
      <c r="D1931" s="1">
        <v>45577</v>
      </c>
      <c r="E1931" s="1">
        <v>45587</v>
      </c>
      <c r="F1931" t="s">
        <v>113</v>
      </c>
      <c r="G1931" t="s">
        <v>164</v>
      </c>
      <c r="H1931" t="s">
        <v>203</v>
      </c>
      <c r="I1931" t="s">
        <v>89</v>
      </c>
      <c r="J1931" t="s">
        <v>158</v>
      </c>
      <c r="K1931">
        <v>10500</v>
      </c>
      <c r="L1931">
        <v>3</v>
      </c>
      <c r="M1931">
        <v>9</v>
      </c>
      <c r="N1931">
        <v>1</v>
      </c>
      <c r="O1931">
        <f>fact_bookings[[#This Row],[adults_count]]+fact_bookings[[#This Row],[children_count]]</f>
        <v>10</v>
      </c>
      <c r="P1931">
        <f>fact_bookings[[#This Row],[check_out_date]]-fact_bookings[[#This Row],[check_in_date]]</f>
        <v>10</v>
      </c>
      <c r="Q1931">
        <f>ABS(fact_bookings[[#This Row],[check_in_date]]-fact_bookings[[#This Row],[booking_date]])</f>
        <v>58</v>
      </c>
      <c r="R1931" s="10">
        <v>1785</v>
      </c>
      <c r="S1931">
        <f>fact_bookings[[#This Row],[total_room_revenue]]-fact_bookings[[#This Row],[commission_cost]]</f>
        <v>8715</v>
      </c>
      <c r="T1931" s="10">
        <f>fact_bookings[[#This Row],[number_of_rooms]]*fact_bookings[[#This Row],[LOS]]</f>
        <v>30</v>
      </c>
    </row>
    <row r="1932" spans="1:20" x14ac:dyDescent="0.2">
      <c r="A1932" t="s">
        <v>4031</v>
      </c>
      <c r="B1932" t="s">
        <v>4032</v>
      </c>
      <c r="C1932" s="1">
        <v>45507</v>
      </c>
      <c r="D1932" s="1">
        <v>45556</v>
      </c>
      <c r="E1932" s="1">
        <v>45561</v>
      </c>
      <c r="F1932" t="s">
        <v>111</v>
      </c>
      <c r="G1932" t="s">
        <v>168</v>
      </c>
      <c r="H1932" t="s">
        <v>228</v>
      </c>
      <c r="I1932" t="s">
        <v>92</v>
      </c>
      <c r="J1932" t="s">
        <v>134</v>
      </c>
      <c r="K1932">
        <v>11000</v>
      </c>
      <c r="L1932">
        <v>2</v>
      </c>
      <c r="M1932">
        <v>2</v>
      </c>
      <c r="N1932">
        <v>0</v>
      </c>
      <c r="O1932">
        <f>fact_bookings[[#This Row],[adults_count]]+fact_bookings[[#This Row],[children_count]]</f>
        <v>2</v>
      </c>
      <c r="P1932">
        <f>fact_bookings[[#This Row],[check_out_date]]-fact_bookings[[#This Row],[check_in_date]]</f>
        <v>5</v>
      </c>
      <c r="Q1932">
        <f>ABS(fact_bookings[[#This Row],[check_in_date]]-fact_bookings[[#This Row],[booking_date]])</f>
        <v>49</v>
      </c>
      <c r="R1932" s="10">
        <v>1100</v>
      </c>
      <c r="S1932">
        <f>fact_bookings[[#This Row],[total_room_revenue]]-fact_bookings[[#This Row],[commission_cost]]</f>
        <v>9900</v>
      </c>
      <c r="T1932" s="10">
        <f>fact_bookings[[#This Row],[number_of_rooms]]*fact_bookings[[#This Row],[LOS]]</f>
        <v>10</v>
      </c>
    </row>
    <row r="1933" spans="1:20" x14ac:dyDescent="0.2">
      <c r="A1933" t="s">
        <v>4033</v>
      </c>
      <c r="B1933" t="s">
        <v>4034</v>
      </c>
      <c r="C1933" s="1">
        <v>45448</v>
      </c>
      <c r="D1933" s="1">
        <v>45506</v>
      </c>
      <c r="E1933" s="1">
        <v>45508</v>
      </c>
      <c r="F1933" t="s">
        <v>110</v>
      </c>
      <c r="G1933" t="s">
        <v>178</v>
      </c>
      <c r="H1933" t="s">
        <v>172</v>
      </c>
      <c r="I1933" t="s">
        <v>89</v>
      </c>
      <c r="J1933" t="s">
        <v>158</v>
      </c>
      <c r="K1933">
        <v>2200</v>
      </c>
      <c r="L1933">
        <v>2</v>
      </c>
      <c r="M1933">
        <v>4</v>
      </c>
      <c r="N1933">
        <v>4</v>
      </c>
      <c r="O1933">
        <f>fact_bookings[[#This Row],[adults_count]]+fact_bookings[[#This Row],[children_count]]</f>
        <v>8</v>
      </c>
      <c r="P1933">
        <f>fact_bookings[[#This Row],[check_out_date]]-fact_bookings[[#This Row],[check_in_date]]</f>
        <v>2</v>
      </c>
      <c r="Q1933">
        <f>ABS(fact_bookings[[#This Row],[check_in_date]]-fact_bookings[[#This Row],[booking_date]])</f>
        <v>58</v>
      </c>
      <c r="R1933" s="10">
        <v>0</v>
      </c>
      <c r="S1933">
        <f>fact_bookings[[#This Row],[total_room_revenue]]-fact_bookings[[#This Row],[commission_cost]]</f>
        <v>2200</v>
      </c>
      <c r="T1933" s="10">
        <f>fact_bookings[[#This Row],[number_of_rooms]]*fact_bookings[[#This Row],[LOS]]</f>
        <v>4</v>
      </c>
    </row>
    <row r="1934" spans="1:20" x14ac:dyDescent="0.2">
      <c r="A1934" t="s">
        <v>4035</v>
      </c>
      <c r="B1934" t="s">
        <v>4036</v>
      </c>
      <c r="C1934" s="1">
        <v>45494</v>
      </c>
      <c r="D1934" s="1">
        <v>45581</v>
      </c>
      <c r="E1934" s="1">
        <v>45592</v>
      </c>
      <c r="F1934" t="s">
        <v>114</v>
      </c>
      <c r="G1934" t="s">
        <v>156</v>
      </c>
      <c r="H1934" t="s">
        <v>161</v>
      </c>
      <c r="I1934" t="s">
        <v>89</v>
      </c>
      <c r="J1934" t="s">
        <v>158</v>
      </c>
      <c r="K1934">
        <v>26400</v>
      </c>
      <c r="L1934">
        <v>2</v>
      </c>
      <c r="M1934">
        <v>2</v>
      </c>
      <c r="N1934">
        <v>1</v>
      </c>
      <c r="O1934">
        <f>fact_bookings[[#This Row],[adults_count]]+fact_bookings[[#This Row],[children_count]]</f>
        <v>3</v>
      </c>
      <c r="P1934">
        <f>fact_bookings[[#This Row],[check_out_date]]-fact_bookings[[#This Row],[check_in_date]]</f>
        <v>11</v>
      </c>
      <c r="Q1934">
        <f>ABS(fact_bookings[[#This Row],[check_in_date]]-fact_bookings[[#This Row],[booking_date]])</f>
        <v>87</v>
      </c>
      <c r="R1934" s="10">
        <v>3960</v>
      </c>
      <c r="S1934">
        <f>fact_bookings[[#This Row],[total_room_revenue]]-fact_bookings[[#This Row],[commission_cost]]</f>
        <v>22440</v>
      </c>
      <c r="T1934" s="10">
        <f>fact_bookings[[#This Row],[number_of_rooms]]*fact_bookings[[#This Row],[LOS]]</f>
        <v>22</v>
      </c>
    </row>
    <row r="1935" spans="1:20" x14ac:dyDescent="0.2">
      <c r="A1935" t="s">
        <v>4037</v>
      </c>
      <c r="B1935" t="s">
        <v>4038</v>
      </c>
      <c r="C1935" s="1">
        <v>45518</v>
      </c>
      <c r="D1935" s="1">
        <v>45557</v>
      </c>
      <c r="E1935" s="1">
        <v>45567</v>
      </c>
      <c r="F1935" t="s">
        <v>113</v>
      </c>
      <c r="G1935" t="s">
        <v>171</v>
      </c>
      <c r="H1935" t="s">
        <v>157</v>
      </c>
      <c r="I1935" t="s">
        <v>90</v>
      </c>
      <c r="J1935" t="s">
        <v>158</v>
      </c>
      <c r="K1935">
        <v>7000</v>
      </c>
      <c r="L1935">
        <v>2</v>
      </c>
      <c r="M1935">
        <v>4</v>
      </c>
      <c r="N1935">
        <v>1</v>
      </c>
      <c r="O1935">
        <f>fact_bookings[[#This Row],[adults_count]]+fact_bookings[[#This Row],[children_count]]</f>
        <v>5</v>
      </c>
      <c r="P1935">
        <f>fact_bookings[[#This Row],[check_out_date]]-fact_bookings[[#This Row],[check_in_date]]</f>
        <v>10</v>
      </c>
      <c r="Q1935">
        <f>ABS(fact_bookings[[#This Row],[check_in_date]]-fact_bookings[[#This Row],[booking_date]])</f>
        <v>39</v>
      </c>
      <c r="R1935" s="10">
        <v>0</v>
      </c>
      <c r="S1935">
        <f>fact_bookings[[#This Row],[total_room_revenue]]-fact_bookings[[#This Row],[commission_cost]]</f>
        <v>7000</v>
      </c>
      <c r="T1935" s="10">
        <f>fact_bookings[[#This Row],[number_of_rooms]]*fact_bookings[[#This Row],[LOS]]</f>
        <v>20</v>
      </c>
    </row>
    <row r="1936" spans="1:20" x14ac:dyDescent="0.2">
      <c r="A1936" t="s">
        <v>4039</v>
      </c>
      <c r="B1936" t="s">
        <v>4040</v>
      </c>
      <c r="C1936" s="1">
        <v>45506</v>
      </c>
      <c r="D1936" s="1">
        <v>45570</v>
      </c>
      <c r="E1936" s="1">
        <v>45575</v>
      </c>
      <c r="F1936" t="s">
        <v>113</v>
      </c>
      <c r="G1936" t="s">
        <v>178</v>
      </c>
      <c r="H1936" t="s">
        <v>165</v>
      </c>
      <c r="I1936" t="s">
        <v>93</v>
      </c>
      <c r="J1936" t="s">
        <v>158</v>
      </c>
      <c r="K1936">
        <v>5250</v>
      </c>
      <c r="L1936">
        <v>3</v>
      </c>
      <c r="M1936">
        <v>9</v>
      </c>
      <c r="N1936">
        <v>4</v>
      </c>
      <c r="O1936">
        <f>fact_bookings[[#This Row],[adults_count]]+fact_bookings[[#This Row],[children_count]]</f>
        <v>13</v>
      </c>
      <c r="P1936">
        <f>fact_bookings[[#This Row],[check_out_date]]-fact_bookings[[#This Row],[check_in_date]]</f>
        <v>5</v>
      </c>
      <c r="Q1936">
        <f>ABS(fact_bookings[[#This Row],[check_in_date]]-fact_bookings[[#This Row],[booking_date]])</f>
        <v>64</v>
      </c>
      <c r="R1936" s="10">
        <v>1050</v>
      </c>
      <c r="S1936">
        <f>fact_bookings[[#This Row],[total_room_revenue]]-fact_bookings[[#This Row],[commission_cost]]</f>
        <v>4200</v>
      </c>
      <c r="T1936" s="10">
        <f>fact_bookings[[#This Row],[number_of_rooms]]*fact_bookings[[#This Row],[LOS]]</f>
        <v>15</v>
      </c>
    </row>
    <row r="1937" spans="1:20" x14ac:dyDescent="0.2">
      <c r="A1937" t="s">
        <v>4041</v>
      </c>
      <c r="B1937" t="s">
        <v>4042</v>
      </c>
      <c r="C1937" s="1">
        <v>45494</v>
      </c>
      <c r="D1937" s="1">
        <v>45517</v>
      </c>
      <c r="E1937" s="1">
        <v>45523</v>
      </c>
      <c r="F1937" t="s">
        <v>113</v>
      </c>
      <c r="G1937" t="s">
        <v>156</v>
      </c>
      <c r="H1937" t="s">
        <v>172</v>
      </c>
      <c r="I1937" t="s">
        <v>89</v>
      </c>
      <c r="J1937" t="s">
        <v>158</v>
      </c>
      <c r="K1937">
        <v>2100</v>
      </c>
      <c r="L1937">
        <v>1</v>
      </c>
      <c r="M1937">
        <v>3</v>
      </c>
      <c r="N1937">
        <v>2</v>
      </c>
      <c r="O1937">
        <f>fact_bookings[[#This Row],[adults_count]]+fact_bookings[[#This Row],[children_count]]</f>
        <v>5</v>
      </c>
      <c r="P1937">
        <f>fact_bookings[[#This Row],[check_out_date]]-fact_bookings[[#This Row],[check_in_date]]</f>
        <v>6</v>
      </c>
      <c r="Q1937">
        <f>ABS(fact_bookings[[#This Row],[check_in_date]]-fact_bookings[[#This Row],[booking_date]])</f>
        <v>23</v>
      </c>
      <c r="R1937" s="10">
        <v>0</v>
      </c>
      <c r="S1937">
        <f>fact_bookings[[#This Row],[total_room_revenue]]-fact_bookings[[#This Row],[commission_cost]]</f>
        <v>2100</v>
      </c>
      <c r="T1937" s="10">
        <f>fact_bookings[[#This Row],[number_of_rooms]]*fact_bookings[[#This Row],[LOS]]</f>
        <v>6</v>
      </c>
    </row>
    <row r="1938" spans="1:20" x14ac:dyDescent="0.2">
      <c r="A1938" t="s">
        <v>4043</v>
      </c>
      <c r="B1938" t="s">
        <v>4044</v>
      </c>
      <c r="C1938" s="1">
        <v>45457</v>
      </c>
      <c r="D1938" s="1">
        <v>45479</v>
      </c>
      <c r="E1938" s="1">
        <v>45485</v>
      </c>
      <c r="F1938" t="s">
        <v>113</v>
      </c>
      <c r="G1938" t="s">
        <v>164</v>
      </c>
      <c r="H1938" t="s">
        <v>228</v>
      </c>
      <c r="I1938" t="s">
        <v>91</v>
      </c>
      <c r="J1938" t="s">
        <v>158</v>
      </c>
      <c r="K1938">
        <v>2100</v>
      </c>
      <c r="L1938">
        <v>1</v>
      </c>
      <c r="M1938">
        <v>1</v>
      </c>
      <c r="N1938">
        <v>1</v>
      </c>
      <c r="O1938">
        <f>fact_bookings[[#This Row],[adults_count]]+fact_bookings[[#This Row],[children_count]]</f>
        <v>2</v>
      </c>
      <c r="P1938">
        <f>fact_bookings[[#This Row],[check_out_date]]-fact_bookings[[#This Row],[check_in_date]]</f>
        <v>6</v>
      </c>
      <c r="Q1938">
        <f>ABS(fact_bookings[[#This Row],[check_in_date]]-fact_bookings[[#This Row],[booking_date]])</f>
        <v>22</v>
      </c>
      <c r="R1938" s="10">
        <v>210</v>
      </c>
      <c r="S1938">
        <f>fact_bookings[[#This Row],[total_room_revenue]]-fact_bookings[[#This Row],[commission_cost]]</f>
        <v>1890</v>
      </c>
      <c r="T1938" s="10">
        <f>fact_bookings[[#This Row],[number_of_rooms]]*fact_bookings[[#This Row],[LOS]]</f>
        <v>6</v>
      </c>
    </row>
    <row r="1939" spans="1:20" x14ac:dyDescent="0.2">
      <c r="A1939" t="s">
        <v>4045</v>
      </c>
      <c r="B1939" t="s">
        <v>4046</v>
      </c>
      <c r="C1939" s="1">
        <v>45492</v>
      </c>
      <c r="D1939" s="1">
        <v>45577</v>
      </c>
      <c r="E1939" s="1">
        <v>45591</v>
      </c>
      <c r="F1939" t="s">
        <v>113</v>
      </c>
      <c r="G1939" t="s">
        <v>168</v>
      </c>
      <c r="H1939" t="s">
        <v>161</v>
      </c>
      <c r="I1939" t="s">
        <v>93</v>
      </c>
      <c r="J1939" t="s">
        <v>158</v>
      </c>
      <c r="K1939">
        <v>4900</v>
      </c>
      <c r="L1939">
        <v>1</v>
      </c>
      <c r="M1939">
        <v>2</v>
      </c>
      <c r="N1939">
        <v>0</v>
      </c>
      <c r="O1939">
        <f>fact_bookings[[#This Row],[adults_count]]+fact_bookings[[#This Row],[children_count]]</f>
        <v>2</v>
      </c>
      <c r="P1939">
        <f>fact_bookings[[#This Row],[check_out_date]]-fact_bookings[[#This Row],[check_in_date]]</f>
        <v>14</v>
      </c>
      <c r="Q1939">
        <f>ABS(fact_bookings[[#This Row],[check_in_date]]-fact_bookings[[#This Row],[booking_date]])</f>
        <v>85</v>
      </c>
      <c r="R1939" s="10">
        <v>735</v>
      </c>
      <c r="S1939">
        <f>fact_bookings[[#This Row],[total_room_revenue]]-fact_bookings[[#This Row],[commission_cost]]</f>
        <v>4165</v>
      </c>
      <c r="T1939" s="10">
        <f>fact_bookings[[#This Row],[number_of_rooms]]*fact_bookings[[#This Row],[LOS]]</f>
        <v>14</v>
      </c>
    </row>
    <row r="1940" spans="1:20" x14ac:dyDescent="0.2">
      <c r="A1940" t="s">
        <v>4047</v>
      </c>
      <c r="B1940" t="s">
        <v>4048</v>
      </c>
      <c r="C1940" s="1">
        <v>45458</v>
      </c>
      <c r="D1940" s="1">
        <v>45475</v>
      </c>
      <c r="E1940" s="1">
        <v>45482</v>
      </c>
      <c r="F1940" t="s">
        <v>114</v>
      </c>
      <c r="G1940" t="s">
        <v>185</v>
      </c>
      <c r="H1940" t="s">
        <v>179</v>
      </c>
      <c r="I1940" t="s">
        <v>92</v>
      </c>
      <c r="J1940" t="s">
        <v>134</v>
      </c>
      <c r="K1940">
        <v>16800</v>
      </c>
      <c r="L1940">
        <v>2</v>
      </c>
      <c r="M1940">
        <v>4</v>
      </c>
      <c r="N1940">
        <v>2</v>
      </c>
      <c r="O1940">
        <f>fact_bookings[[#This Row],[adults_count]]+fact_bookings[[#This Row],[children_count]]</f>
        <v>6</v>
      </c>
      <c r="P1940">
        <f>fact_bookings[[#This Row],[check_out_date]]-fact_bookings[[#This Row],[check_in_date]]</f>
        <v>7</v>
      </c>
      <c r="Q1940">
        <f>ABS(fact_bookings[[#This Row],[check_in_date]]-fact_bookings[[#This Row],[booking_date]])</f>
        <v>17</v>
      </c>
      <c r="R1940" s="10">
        <v>840</v>
      </c>
      <c r="S1940">
        <f>fact_bookings[[#This Row],[total_room_revenue]]-fact_bookings[[#This Row],[commission_cost]]</f>
        <v>15960</v>
      </c>
      <c r="T1940" s="10">
        <f>fact_bookings[[#This Row],[number_of_rooms]]*fact_bookings[[#This Row],[LOS]]</f>
        <v>14</v>
      </c>
    </row>
    <row r="1941" spans="1:20" x14ac:dyDescent="0.2">
      <c r="A1941" t="s">
        <v>4049</v>
      </c>
      <c r="B1941" t="s">
        <v>4050</v>
      </c>
      <c r="C1941" s="1">
        <v>45472</v>
      </c>
      <c r="D1941" s="1">
        <v>45477</v>
      </c>
      <c r="E1941" s="1">
        <v>45486</v>
      </c>
      <c r="F1941" t="s">
        <v>113</v>
      </c>
      <c r="G1941" t="s">
        <v>185</v>
      </c>
      <c r="H1941" t="s">
        <v>165</v>
      </c>
      <c r="I1941" t="s">
        <v>90</v>
      </c>
      <c r="J1941" t="s">
        <v>158</v>
      </c>
      <c r="K1941">
        <v>6300</v>
      </c>
      <c r="L1941">
        <v>2</v>
      </c>
      <c r="M1941">
        <v>2</v>
      </c>
      <c r="N1941">
        <v>1</v>
      </c>
      <c r="O1941">
        <f>fact_bookings[[#This Row],[adults_count]]+fact_bookings[[#This Row],[children_count]]</f>
        <v>3</v>
      </c>
      <c r="P1941">
        <f>fact_bookings[[#This Row],[check_out_date]]-fact_bookings[[#This Row],[check_in_date]]</f>
        <v>9</v>
      </c>
      <c r="Q1941">
        <f>ABS(fact_bookings[[#This Row],[check_in_date]]-fact_bookings[[#This Row],[booking_date]])</f>
        <v>5</v>
      </c>
      <c r="R1941" s="10">
        <v>1260</v>
      </c>
      <c r="S1941">
        <f>fact_bookings[[#This Row],[total_room_revenue]]-fact_bookings[[#This Row],[commission_cost]]</f>
        <v>5040</v>
      </c>
      <c r="T1941" s="10">
        <f>fact_bookings[[#This Row],[number_of_rooms]]*fact_bookings[[#This Row],[LOS]]</f>
        <v>18</v>
      </c>
    </row>
    <row r="1942" spans="1:20" x14ac:dyDescent="0.2">
      <c r="A1942" t="s">
        <v>4051</v>
      </c>
      <c r="B1942" t="s">
        <v>4052</v>
      </c>
      <c r="C1942" s="1">
        <v>45505</v>
      </c>
      <c r="D1942" s="1">
        <v>45523</v>
      </c>
      <c r="E1942" s="1">
        <v>45533</v>
      </c>
      <c r="F1942" t="s">
        <v>111</v>
      </c>
      <c r="G1942" t="s">
        <v>164</v>
      </c>
      <c r="H1942" t="s">
        <v>157</v>
      </c>
      <c r="I1942" t="s">
        <v>90</v>
      </c>
      <c r="J1942" t="s">
        <v>158</v>
      </c>
      <c r="K1942">
        <v>11000</v>
      </c>
      <c r="L1942">
        <v>1</v>
      </c>
      <c r="M1942">
        <v>3</v>
      </c>
      <c r="N1942">
        <v>2</v>
      </c>
      <c r="O1942">
        <f>fact_bookings[[#This Row],[adults_count]]+fact_bookings[[#This Row],[children_count]]</f>
        <v>5</v>
      </c>
      <c r="P1942">
        <f>fact_bookings[[#This Row],[check_out_date]]-fact_bookings[[#This Row],[check_in_date]]</f>
        <v>10</v>
      </c>
      <c r="Q1942">
        <f>ABS(fact_bookings[[#This Row],[check_in_date]]-fact_bookings[[#This Row],[booking_date]])</f>
        <v>18</v>
      </c>
      <c r="R1942" s="10">
        <v>0</v>
      </c>
      <c r="S1942">
        <f>fact_bookings[[#This Row],[total_room_revenue]]-fact_bookings[[#This Row],[commission_cost]]</f>
        <v>11000</v>
      </c>
      <c r="T1942" s="10">
        <f>fact_bookings[[#This Row],[number_of_rooms]]*fact_bookings[[#This Row],[LOS]]</f>
        <v>10</v>
      </c>
    </row>
    <row r="1943" spans="1:20" x14ac:dyDescent="0.2">
      <c r="A1943" t="s">
        <v>4053</v>
      </c>
      <c r="B1943" t="s">
        <v>4054</v>
      </c>
      <c r="C1943" s="1">
        <v>45458</v>
      </c>
      <c r="D1943" s="1">
        <v>45482</v>
      </c>
      <c r="E1943" s="1">
        <v>45495</v>
      </c>
      <c r="F1943" t="s">
        <v>113</v>
      </c>
      <c r="G1943" t="s">
        <v>156</v>
      </c>
      <c r="H1943" t="s">
        <v>165</v>
      </c>
      <c r="I1943" t="s">
        <v>91</v>
      </c>
      <c r="J1943" t="s">
        <v>158</v>
      </c>
      <c r="K1943">
        <v>9100</v>
      </c>
      <c r="L1943">
        <v>2</v>
      </c>
      <c r="M1943">
        <v>4</v>
      </c>
      <c r="N1943">
        <v>2</v>
      </c>
      <c r="O1943">
        <f>fact_bookings[[#This Row],[adults_count]]+fact_bookings[[#This Row],[children_count]]</f>
        <v>6</v>
      </c>
      <c r="P1943">
        <f>fact_bookings[[#This Row],[check_out_date]]-fact_bookings[[#This Row],[check_in_date]]</f>
        <v>13</v>
      </c>
      <c r="Q1943">
        <f>ABS(fact_bookings[[#This Row],[check_in_date]]-fact_bookings[[#This Row],[booking_date]])</f>
        <v>24</v>
      </c>
      <c r="R1943" s="10">
        <v>1820</v>
      </c>
      <c r="S1943">
        <f>fact_bookings[[#This Row],[total_room_revenue]]-fact_bookings[[#This Row],[commission_cost]]</f>
        <v>7280</v>
      </c>
      <c r="T1943" s="10">
        <f>fact_bookings[[#This Row],[number_of_rooms]]*fact_bookings[[#This Row],[LOS]]</f>
        <v>26</v>
      </c>
    </row>
    <row r="1944" spans="1:20" x14ac:dyDescent="0.2">
      <c r="A1944" t="s">
        <v>4055</v>
      </c>
      <c r="B1944" t="s">
        <v>4056</v>
      </c>
      <c r="C1944" s="1">
        <v>45510</v>
      </c>
      <c r="D1944" s="1">
        <v>45583</v>
      </c>
      <c r="E1944" s="1">
        <v>45595</v>
      </c>
      <c r="F1944" t="s">
        <v>113</v>
      </c>
      <c r="G1944" t="s">
        <v>185</v>
      </c>
      <c r="H1944" t="s">
        <v>179</v>
      </c>
      <c r="I1944" t="s">
        <v>89</v>
      </c>
      <c r="J1944" t="s">
        <v>158</v>
      </c>
      <c r="K1944">
        <v>12600</v>
      </c>
      <c r="L1944">
        <v>3</v>
      </c>
      <c r="M1944">
        <v>3</v>
      </c>
      <c r="N1944">
        <v>2</v>
      </c>
      <c r="O1944">
        <f>fact_bookings[[#This Row],[adults_count]]+fact_bookings[[#This Row],[children_count]]</f>
        <v>5</v>
      </c>
      <c r="P1944">
        <f>fact_bookings[[#This Row],[check_out_date]]-fact_bookings[[#This Row],[check_in_date]]</f>
        <v>12</v>
      </c>
      <c r="Q1944">
        <f>ABS(fact_bookings[[#This Row],[check_in_date]]-fact_bookings[[#This Row],[booking_date]])</f>
        <v>73</v>
      </c>
      <c r="R1944" s="10">
        <v>630</v>
      </c>
      <c r="S1944">
        <f>fact_bookings[[#This Row],[total_room_revenue]]-fact_bookings[[#This Row],[commission_cost]]</f>
        <v>11970</v>
      </c>
      <c r="T1944" s="10">
        <f>fact_bookings[[#This Row],[number_of_rooms]]*fact_bookings[[#This Row],[LOS]]</f>
        <v>36</v>
      </c>
    </row>
    <row r="1945" spans="1:20" x14ac:dyDescent="0.2">
      <c r="A1945" t="s">
        <v>4057</v>
      </c>
      <c r="B1945" t="s">
        <v>4058</v>
      </c>
      <c r="C1945" s="1">
        <v>45447</v>
      </c>
      <c r="D1945" s="1">
        <v>45470</v>
      </c>
      <c r="E1945" s="1">
        <v>45483</v>
      </c>
      <c r="F1945" t="s">
        <v>110</v>
      </c>
      <c r="G1945" t="s">
        <v>185</v>
      </c>
      <c r="H1945" t="s">
        <v>157</v>
      </c>
      <c r="I1945" t="s">
        <v>90</v>
      </c>
      <c r="J1945" t="s">
        <v>158</v>
      </c>
      <c r="K1945">
        <v>14300</v>
      </c>
      <c r="L1945">
        <v>2</v>
      </c>
      <c r="M1945">
        <v>2</v>
      </c>
      <c r="N1945">
        <v>0</v>
      </c>
      <c r="O1945">
        <f>fact_bookings[[#This Row],[adults_count]]+fact_bookings[[#This Row],[children_count]]</f>
        <v>2</v>
      </c>
      <c r="P1945">
        <f>fact_bookings[[#This Row],[check_out_date]]-fact_bookings[[#This Row],[check_in_date]]</f>
        <v>13</v>
      </c>
      <c r="Q1945">
        <f>ABS(fact_bookings[[#This Row],[check_in_date]]-fact_bookings[[#This Row],[booking_date]])</f>
        <v>23</v>
      </c>
      <c r="R1945" s="10">
        <v>0</v>
      </c>
      <c r="S1945">
        <f>fact_bookings[[#This Row],[total_room_revenue]]-fact_bookings[[#This Row],[commission_cost]]</f>
        <v>14300</v>
      </c>
      <c r="T1945" s="10">
        <f>fact_bookings[[#This Row],[number_of_rooms]]*fact_bookings[[#This Row],[LOS]]</f>
        <v>26</v>
      </c>
    </row>
    <row r="1946" spans="1:20" x14ac:dyDescent="0.2">
      <c r="A1946" t="s">
        <v>4059</v>
      </c>
      <c r="B1946" t="s">
        <v>4060</v>
      </c>
      <c r="C1946" s="1">
        <v>45467</v>
      </c>
      <c r="D1946" s="1">
        <v>45500</v>
      </c>
      <c r="E1946" s="1">
        <v>45514</v>
      </c>
      <c r="F1946" t="s">
        <v>113</v>
      </c>
      <c r="G1946" t="s">
        <v>168</v>
      </c>
      <c r="H1946" t="s">
        <v>203</v>
      </c>
      <c r="I1946" t="s">
        <v>93</v>
      </c>
      <c r="J1946" t="s">
        <v>173</v>
      </c>
      <c r="K1946">
        <v>9800</v>
      </c>
      <c r="L1946">
        <v>2</v>
      </c>
      <c r="M1946">
        <v>6</v>
      </c>
      <c r="N1946">
        <v>2</v>
      </c>
      <c r="O1946">
        <f>fact_bookings[[#This Row],[adults_count]]+fact_bookings[[#This Row],[children_count]]</f>
        <v>8</v>
      </c>
      <c r="P1946">
        <f>fact_bookings[[#This Row],[check_out_date]]-fact_bookings[[#This Row],[check_in_date]]</f>
        <v>14</v>
      </c>
      <c r="Q1946">
        <f>ABS(fact_bookings[[#This Row],[check_in_date]]-fact_bookings[[#This Row],[booking_date]])</f>
        <v>33</v>
      </c>
      <c r="R1946" s="10">
        <v>1666</v>
      </c>
      <c r="S1946">
        <f>fact_bookings[[#This Row],[total_room_revenue]]-fact_bookings[[#This Row],[commission_cost]]</f>
        <v>8134</v>
      </c>
      <c r="T1946" s="10">
        <f>fact_bookings[[#This Row],[number_of_rooms]]*fact_bookings[[#This Row],[LOS]]</f>
        <v>28</v>
      </c>
    </row>
    <row r="1947" spans="1:20" x14ac:dyDescent="0.2">
      <c r="A1947" t="s">
        <v>4061</v>
      </c>
      <c r="B1947" t="s">
        <v>4062</v>
      </c>
      <c r="C1947" s="1">
        <v>45461</v>
      </c>
      <c r="D1947" s="1">
        <v>45484</v>
      </c>
      <c r="E1947" s="1">
        <v>45498</v>
      </c>
      <c r="F1947" t="s">
        <v>113</v>
      </c>
      <c r="G1947" t="s">
        <v>190</v>
      </c>
      <c r="H1947" t="s">
        <v>179</v>
      </c>
      <c r="I1947" t="s">
        <v>91</v>
      </c>
      <c r="J1947" t="s">
        <v>133</v>
      </c>
      <c r="K1947">
        <v>0</v>
      </c>
      <c r="L1947">
        <v>5</v>
      </c>
      <c r="M1947">
        <v>0</v>
      </c>
      <c r="N1947">
        <v>0</v>
      </c>
      <c r="O1947">
        <f>fact_bookings[[#This Row],[adults_count]]+fact_bookings[[#This Row],[children_count]]</f>
        <v>0</v>
      </c>
      <c r="P1947">
        <f>fact_bookings[[#This Row],[check_out_date]]-fact_bookings[[#This Row],[check_in_date]]</f>
        <v>14</v>
      </c>
      <c r="Q1947">
        <f>ABS(fact_bookings[[#This Row],[check_in_date]]-fact_bookings[[#This Row],[booking_date]])</f>
        <v>23</v>
      </c>
      <c r="R1947" s="10">
        <v>0</v>
      </c>
      <c r="S1947">
        <f>fact_bookings[[#This Row],[total_room_revenue]]-fact_bookings[[#This Row],[commission_cost]]</f>
        <v>0</v>
      </c>
      <c r="T1947" s="10">
        <f>fact_bookings[[#This Row],[number_of_rooms]]*fact_bookings[[#This Row],[LOS]]</f>
        <v>70</v>
      </c>
    </row>
    <row r="1948" spans="1:20" x14ac:dyDescent="0.2">
      <c r="A1948" t="s">
        <v>4063</v>
      </c>
      <c r="B1948" t="s">
        <v>4064</v>
      </c>
      <c r="C1948" s="1">
        <v>45481</v>
      </c>
      <c r="D1948" s="1">
        <v>45500</v>
      </c>
      <c r="E1948" s="1">
        <v>45504</v>
      </c>
      <c r="F1948" t="s">
        <v>113</v>
      </c>
      <c r="G1948" t="s">
        <v>185</v>
      </c>
      <c r="H1948" t="s">
        <v>228</v>
      </c>
      <c r="I1948" t="s">
        <v>90</v>
      </c>
      <c r="J1948" t="s">
        <v>134</v>
      </c>
      <c r="K1948">
        <v>1400</v>
      </c>
      <c r="L1948">
        <v>1</v>
      </c>
      <c r="M1948">
        <v>2</v>
      </c>
      <c r="N1948">
        <v>1</v>
      </c>
      <c r="O1948">
        <f>fact_bookings[[#This Row],[adults_count]]+fact_bookings[[#This Row],[children_count]]</f>
        <v>3</v>
      </c>
      <c r="P1948">
        <f>fact_bookings[[#This Row],[check_out_date]]-fact_bookings[[#This Row],[check_in_date]]</f>
        <v>4</v>
      </c>
      <c r="Q1948">
        <f>ABS(fact_bookings[[#This Row],[check_in_date]]-fact_bookings[[#This Row],[booking_date]])</f>
        <v>19</v>
      </c>
      <c r="R1948" s="10">
        <v>140</v>
      </c>
      <c r="S1948">
        <f>fact_bookings[[#This Row],[total_room_revenue]]-fact_bookings[[#This Row],[commission_cost]]</f>
        <v>1260</v>
      </c>
      <c r="T1948" s="10">
        <f>fact_bookings[[#This Row],[number_of_rooms]]*fact_bookings[[#This Row],[LOS]]</f>
        <v>4</v>
      </c>
    </row>
    <row r="1949" spans="1:20" x14ac:dyDescent="0.2">
      <c r="A1949" t="s">
        <v>4065</v>
      </c>
      <c r="B1949" t="s">
        <v>4066</v>
      </c>
      <c r="C1949" s="1">
        <v>45446</v>
      </c>
      <c r="D1949" s="1">
        <v>45462</v>
      </c>
      <c r="E1949" s="1">
        <v>45463</v>
      </c>
      <c r="F1949" t="s">
        <v>113</v>
      </c>
      <c r="G1949" t="s">
        <v>185</v>
      </c>
      <c r="H1949" t="s">
        <v>203</v>
      </c>
      <c r="I1949" t="s">
        <v>89</v>
      </c>
      <c r="J1949" t="s">
        <v>158</v>
      </c>
      <c r="K1949">
        <v>350</v>
      </c>
      <c r="L1949">
        <v>1</v>
      </c>
      <c r="M1949">
        <v>3</v>
      </c>
      <c r="N1949">
        <v>0</v>
      </c>
      <c r="O1949">
        <f>fact_bookings[[#This Row],[adults_count]]+fact_bookings[[#This Row],[children_count]]</f>
        <v>3</v>
      </c>
      <c r="P1949">
        <f>fact_bookings[[#This Row],[check_out_date]]-fact_bookings[[#This Row],[check_in_date]]</f>
        <v>1</v>
      </c>
      <c r="Q1949">
        <f>ABS(fact_bookings[[#This Row],[check_in_date]]-fact_bookings[[#This Row],[booking_date]])</f>
        <v>16</v>
      </c>
      <c r="R1949" s="10">
        <v>59.5</v>
      </c>
      <c r="S1949">
        <f>fact_bookings[[#This Row],[total_room_revenue]]-fact_bookings[[#This Row],[commission_cost]]</f>
        <v>290.5</v>
      </c>
      <c r="T1949" s="10">
        <f>fact_bookings[[#This Row],[number_of_rooms]]*fact_bookings[[#This Row],[LOS]]</f>
        <v>1</v>
      </c>
    </row>
    <row r="1950" spans="1:20" x14ac:dyDescent="0.2">
      <c r="A1950" t="s">
        <v>4067</v>
      </c>
      <c r="B1950" t="s">
        <v>4068</v>
      </c>
      <c r="C1950" s="1">
        <v>45477</v>
      </c>
      <c r="D1950" s="1">
        <v>45535</v>
      </c>
      <c r="E1950" s="1">
        <v>45544</v>
      </c>
      <c r="F1950" t="s">
        <v>113</v>
      </c>
      <c r="G1950" t="s">
        <v>156</v>
      </c>
      <c r="H1950" t="s">
        <v>179</v>
      </c>
      <c r="I1950" t="s">
        <v>90</v>
      </c>
      <c r="J1950" t="s">
        <v>158</v>
      </c>
      <c r="K1950">
        <v>6300</v>
      </c>
      <c r="L1950">
        <v>2</v>
      </c>
      <c r="M1950">
        <v>6</v>
      </c>
      <c r="N1950">
        <v>2</v>
      </c>
      <c r="O1950">
        <f>fact_bookings[[#This Row],[adults_count]]+fact_bookings[[#This Row],[children_count]]</f>
        <v>8</v>
      </c>
      <c r="P1950">
        <f>fact_bookings[[#This Row],[check_out_date]]-fact_bookings[[#This Row],[check_in_date]]</f>
        <v>9</v>
      </c>
      <c r="Q1950">
        <f>ABS(fact_bookings[[#This Row],[check_in_date]]-fact_bookings[[#This Row],[booking_date]])</f>
        <v>58</v>
      </c>
      <c r="R1950" s="10">
        <v>315</v>
      </c>
      <c r="S1950">
        <f>fact_bookings[[#This Row],[total_room_revenue]]-fact_bookings[[#This Row],[commission_cost]]</f>
        <v>5985</v>
      </c>
      <c r="T1950" s="10">
        <f>fact_bookings[[#This Row],[number_of_rooms]]*fact_bookings[[#This Row],[LOS]]</f>
        <v>18</v>
      </c>
    </row>
    <row r="1951" spans="1:20" x14ac:dyDescent="0.2">
      <c r="A1951" t="s">
        <v>4069</v>
      </c>
      <c r="B1951" t="s">
        <v>4070</v>
      </c>
      <c r="C1951" s="1">
        <v>45514</v>
      </c>
      <c r="D1951" s="1">
        <v>45578</v>
      </c>
      <c r="E1951" s="1">
        <v>45579</v>
      </c>
      <c r="F1951" t="s">
        <v>112</v>
      </c>
      <c r="G1951" t="s">
        <v>178</v>
      </c>
      <c r="H1951" t="s">
        <v>157</v>
      </c>
      <c r="I1951" t="s">
        <v>93</v>
      </c>
      <c r="J1951" t="s">
        <v>133</v>
      </c>
      <c r="K1951">
        <v>0</v>
      </c>
      <c r="L1951">
        <v>4</v>
      </c>
      <c r="M1951">
        <v>0</v>
      </c>
      <c r="N1951">
        <v>0</v>
      </c>
      <c r="O1951">
        <f>fact_bookings[[#This Row],[adults_count]]+fact_bookings[[#This Row],[children_count]]</f>
        <v>0</v>
      </c>
      <c r="P1951">
        <f>fact_bookings[[#This Row],[check_out_date]]-fact_bookings[[#This Row],[check_in_date]]</f>
        <v>1</v>
      </c>
      <c r="Q1951">
        <f>ABS(fact_bookings[[#This Row],[check_in_date]]-fact_bookings[[#This Row],[booking_date]])</f>
        <v>64</v>
      </c>
      <c r="R1951" s="10">
        <v>0</v>
      </c>
      <c r="S1951">
        <f>fact_bookings[[#This Row],[total_room_revenue]]-fact_bookings[[#This Row],[commission_cost]]</f>
        <v>0</v>
      </c>
      <c r="T1951" s="10">
        <f>fact_bookings[[#This Row],[number_of_rooms]]*fact_bookings[[#This Row],[LOS]]</f>
        <v>4</v>
      </c>
    </row>
    <row r="1952" spans="1:20" x14ac:dyDescent="0.2">
      <c r="A1952" t="s">
        <v>4071</v>
      </c>
      <c r="B1952" t="s">
        <v>4072</v>
      </c>
      <c r="C1952" s="1">
        <v>45501</v>
      </c>
      <c r="D1952" s="1">
        <v>45570</v>
      </c>
      <c r="E1952" s="1">
        <v>45583</v>
      </c>
      <c r="F1952" t="s">
        <v>113</v>
      </c>
      <c r="G1952" t="s">
        <v>185</v>
      </c>
      <c r="H1952" t="s">
        <v>165</v>
      </c>
      <c r="I1952" t="s">
        <v>93</v>
      </c>
      <c r="J1952" t="s">
        <v>134</v>
      </c>
      <c r="K1952">
        <v>13650</v>
      </c>
      <c r="L1952">
        <v>3</v>
      </c>
      <c r="M1952">
        <v>3</v>
      </c>
      <c r="N1952">
        <v>4</v>
      </c>
      <c r="O1952">
        <f>fact_bookings[[#This Row],[adults_count]]+fact_bookings[[#This Row],[children_count]]</f>
        <v>7</v>
      </c>
      <c r="P1952">
        <f>fact_bookings[[#This Row],[check_out_date]]-fact_bookings[[#This Row],[check_in_date]]</f>
        <v>13</v>
      </c>
      <c r="Q1952">
        <f>ABS(fact_bookings[[#This Row],[check_in_date]]-fact_bookings[[#This Row],[booking_date]])</f>
        <v>69</v>
      </c>
      <c r="R1952" s="10">
        <v>2730</v>
      </c>
      <c r="S1952">
        <f>fact_bookings[[#This Row],[total_room_revenue]]-fact_bookings[[#This Row],[commission_cost]]</f>
        <v>10920</v>
      </c>
      <c r="T1952" s="10">
        <f>fact_bookings[[#This Row],[number_of_rooms]]*fact_bookings[[#This Row],[LOS]]</f>
        <v>39</v>
      </c>
    </row>
    <row r="1953" spans="1:20" x14ac:dyDescent="0.2">
      <c r="A1953" t="s">
        <v>4073</v>
      </c>
      <c r="B1953" t="s">
        <v>4074</v>
      </c>
      <c r="C1953" s="1">
        <v>45470</v>
      </c>
      <c r="D1953" s="1">
        <v>45545</v>
      </c>
      <c r="E1953" s="1">
        <v>45555</v>
      </c>
      <c r="F1953" t="s">
        <v>113</v>
      </c>
      <c r="G1953" t="s">
        <v>156</v>
      </c>
      <c r="H1953" t="s">
        <v>179</v>
      </c>
      <c r="I1953" t="s">
        <v>90</v>
      </c>
      <c r="J1953" t="s">
        <v>158</v>
      </c>
      <c r="K1953">
        <v>7000</v>
      </c>
      <c r="L1953">
        <v>2</v>
      </c>
      <c r="M1953">
        <v>6</v>
      </c>
      <c r="N1953">
        <v>2</v>
      </c>
      <c r="O1953">
        <f>fact_bookings[[#This Row],[adults_count]]+fact_bookings[[#This Row],[children_count]]</f>
        <v>8</v>
      </c>
      <c r="P1953">
        <f>fact_bookings[[#This Row],[check_out_date]]-fact_bookings[[#This Row],[check_in_date]]</f>
        <v>10</v>
      </c>
      <c r="Q1953">
        <f>ABS(fact_bookings[[#This Row],[check_in_date]]-fact_bookings[[#This Row],[booking_date]])</f>
        <v>75</v>
      </c>
      <c r="R1953" s="10">
        <v>350</v>
      </c>
      <c r="S1953">
        <f>fact_bookings[[#This Row],[total_room_revenue]]-fact_bookings[[#This Row],[commission_cost]]</f>
        <v>6650</v>
      </c>
      <c r="T1953" s="10">
        <f>fact_bookings[[#This Row],[number_of_rooms]]*fact_bookings[[#This Row],[LOS]]</f>
        <v>20</v>
      </c>
    </row>
    <row r="1954" spans="1:20" x14ac:dyDescent="0.2">
      <c r="A1954" t="s">
        <v>4075</v>
      </c>
      <c r="B1954" t="s">
        <v>4076</v>
      </c>
      <c r="C1954" s="1">
        <v>45459</v>
      </c>
      <c r="D1954" s="1">
        <v>45477</v>
      </c>
      <c r="E1954" s="1">
        <v>45490</v>
      </c>
      <c r="F1954" t="s">
        <v>113</v>
      </c>
      <c r="G1954" t="s">
        <v>168</v>
      </c>
      <c r="H1954" t="s">
        <v>179</v>
      </c>
      <c r="I1954" t="s">
        <v>89</v>
      </c>
      <c r="J1954" t="s">
        <v>158</v>
      </c>
      <c r="K1954">
        <v>4550</v>
      </c>
      <c r="L1954">
        <v>1</v>
      </c>
      <c r="M1954">
        <v>1</v>
      </c>
      <c r="N1954">
        <v>2</v>
      </c>
      <c r="O1954">
        <f>fact_bookings[[#This Row],[adults_count]]+fact_bookings[[#This Row],[children_count]]</f>
        <v>3</v>
      </c>
      <c r="P1954">
        <f>fact_bookings[[#This Row],[check_out_date]]-fact_bookings[[#This Row],[check_in_date]]</f>
        <v>13</v>
      </c>
      <c r="Q1954">
        <f>ABS(fact_bookings[[#This Row],[check_in_date]]-fact_bookings[[#This Row],[booking_date]])</f>
        <v>18</v>
      </c>
      <c r="R1954" s="10">
        <v>227.5</v>
      </c>
      <c r="S1954">
        <f>fact_bookings[[#This Row],[total_room_revenue]]-fact_bookings[[#This Row],[commission_cost]]</f>
        <v>4322.5</v>
      </c>
      <c r="T1954" s="10">
        <f>fact_bookings[[#This Row],[number_of_rooms]]*fact_bookings[[#This Row],[LOS]]</f>
        <v>13</v>
      </c>
    </row>
    <row r="1955" spans="1:20" x14ac:dyDescent="0.2">
      <c r="A1955" t="s">
        <v>4077</v>
      </c>
      <c r="B1955" t="s">
        <v>4078</v>
      </c>
      <c r="C1955" s="1">
        <v>45494</v>
      </c>
      <c r="D1955" s="1">
        <v>45577</v>
      </c>
      <c r="E1955" s="1">
        <v>45591</v>
      </c>
      <c r="F1955" t="s">
        <v>113</v>
      </c>
      <c r="G1955" t="s">
        <v>190</v>
      </c>
      <c r="H1955" t="s">
        <v>179</v>
      </c>
      <c r="I1955" t="s">
        <v>89</v>
      </c>
      <c r="J1955" t="s">
        <v>173</v>
      </c>
      <c r="K1955">
        <v>4900</v>
      </c>
      <c r="L1955">
        <v>1</v>
      </c>
      <c r="M1955">
        <v>2</v>
      </c>
      <c r="N1955">
        <v>0</v>
      </c>
      <c r="O1955">
        <f>fact_bookings[[#This Row],[adults_count]]+fact_bookings[[#This Row],[children_count]]</f>
        <v>2</v>
      </c>
      <c r="P1955">
        <f>fact_bookings[[#This Row],[check_out_date]]-fact_bookings[[#This Row],[check_in_date]]</f>
        <v>14</v>
      </c>
      <c r="Q1955">
        <f>ABS(fact_bookings[[#This Row],[check_in_date]]-fact_bookings[[#This Row],[booking_date]])</f>
        <v>83</v>
      </c>
      <c r="R1955" s="10">
        <v>245</v>
      </c>
      <c r="S1955">
        <f>fact_bookings[[#This Row],[total_room_revenue]]-fact_bookings[[#This Row],[commission_cost]]</f>
        <v>4655</v>
      </c>
      <c r="T1955" s="10">
        <f>fact_bookings[[#This Row],[number_of_rooms]]*fact_bookings[[#This Row],[LOS]]</f>
        <v>14</v>
      </c>
    </row>
    <row r="1956" spans="1:20" x14ac:dyDescent="0.2">
      <c r="A1956" t="s">
        <v>4079</v>
      </c>
      <c r="B1956" t="s">
        <v>4080</v>
      </c>
      <c r="C1956" s="1">
        <v>45448</v>
      </c>
      <c r="D1956" s="1">
        <v>45541</v>
      </c>
      <c r="E1956" s="1">
        <v>45545</v>
      </c>
      <c r="F1956" t="s">
        <v>114</v>
      </c>
      <c r="G1956" t="s">
        <v>190</v>
      </c>
      <c r="H1956" t="s">
        <v>182</v>
      </c>
      <c r="I1956" t="s">
        <v>93</v>
      </c>
      <c r="J1956" t="s">
        <v>158</v>
      </c>
      <c r="K1956">
        <v>4800</v>
      </c>
      <c r="L1956">
        <v>1</v>
      </c>
      <c r="M1956">
        <v>2</v>
      </c>
      <c r="N1956">
        <v>0</v>
      </c>
      <c r="O1956">
        <f>fact_bookings[[#This Row],[adults_count]]+fact_bookings[[#This Row],[children_count]]</f>
        <v>2</v>
      </c>
      <c r="P1956">
        <f>fact_bookings[[#This Row],[check_out_date]]-fact_bookings[[#This Row],[check_in_date]]</f>
        <v>4</v>
      </c>
      <c r="Q1956">
        <f>ABS(fact_bookings[[#This Row],[check_in_date]]-fact_bookings[[#This Row],[booking_date]])</f>
        <v>93</v>
      </c>
      <c r="R1956" s="10">
        <v>0</v>
      </c>
      <c r="S1956">
        <f>fact_bookings[[#This Row],[total_room_revenue]]-fact_bookings[[#This Row],[commission_cost]]</f>
        <v>4800</v>
      </c>
      <c r="T1956" s="10">
        <f>fact_bookings[[#This Row],[number_of_rooms]]*fact_bookings[[#This Row],[LOS]]</f>
        <v>4</v>
      </c>
    </row>
    <row r="1957" spans="1:20" x14ac:dyDescent="0.2">
      <c r="A1957" t="s">
        <v>4081</v>
      </c>
      <c r="B1957" t="s">
        <v>4082</v>
      </c>
      <c r="C1957" s="1">
        <v>45492</v>
      </c>
      <c r="D1957" s="1">
        <v>45521</v>
      </c>
      <c r="E1957" s="1">
        <v>45527</v>
      </c>
      <c r="F1957" t="s">
        <v>112</v>
      </c>
      <c r="G1957" t="s">
        <v>164</v>
      </c>
      <c r="H1957" t="s">
        <v>157</v>
      </c>
      <c r="I1957" t="s">
        <v>89</v>
      </c>
      <c r="J1957" t="s">
        <v>158</v>
      </c>
      <c r="K1957">
        <v>9600</v>
      </c>
      <c r="L1957">
        <v>2</v>
      </c>
      <c r="M1957">
        <v>2</v>
      </c>
      <c r="N1957">
        <v>2</v>
      </c>
      <c r="O1957">
        <f>fact_bookings[[#This Row],[adults_count]]+fact_bookings[[#This Row],[children_count]]</f>
        <v>4</v>
      </c>
      <c r="P1957">
        <f>fact_bookings[[#This Row],[check_out_date]]-fact_bookings[[#This Row],[check_in_date]]</f>
        <v>6</v>
      </c>
      <c r="Q1957">
        <f>ABS(fact_bookings[[#This Row],[check_in_date]]-fact_bookings[[#This Row],[booking_date]])</f>
        <v>29</v>
      </c>
      <c r="R1957" s="10">
        <v>0</v>
      </c>
      <c r="S1957">
        <f>fact_bookings[[#This Row],[total_room_revenue]]-fact_bookings[[#This Row],[commission_cost]]</f>
        <v>9600</v>
      </c>
      <c r="T1957" s="10">
        <f>fact_bookings[[#This Row],[number_of_rooms]]*fact_bookings[[#This Row],[LOS]]</f>
        <v>12</v>
      </c>
    </row>
    <row r="1958" spans="1:20" x14ac:dyDescent="0.2">
      <c r="A1958" t="s">
        <v>4083</v>
      </c>
      <c r="B1958" t="s">
        <v>4084</v>
      </c>
      <c r="C1958" s="1">
        <v>45490</v>
      </c>
      <c r="D1958" s="1">
        <v>45578</v>
      </c>
      <c r="E1958" s="1">
        <v>45582</v>
      </c>
      <c r="F1958" t="s">
        <v>113</v>
      </c>
      <c r="G1958" t="s">
        <v>185</v>
      </c>
      <c r="H1958" t="s">
        <v>203</v>
      </c>
      <c r="I1958" t="s">
        <v>91</v>
      </c>
      <c r="J1958" t="s">
        <v>158</v>
      </c>
      <c r="K1958">
        <v>2800</v>
      </c>
      <c r="L1958">
        <v>2</v>
      </c>
      <c r="M1958">
        <v>2</v>
      </c>
      <c r="N1958">
        <v>2</v>
      </c>
      <c r="O1958">
        <f>fact_bookings[[#This Row],[adults_count]]+fact_bookings[[#This Row],[children_count]]</f>
        <v>4</v>
      </c>
      <c r="P1958">
        <f>fact_bookings[[#This Row],[check_out_date]]-fact_bookings[[#This Row],[check_in_date]]</f>
        <v>4</v>
      </c>
      <c r="Q1958">
        <f>ABS(fact_bookings[[#This Row],[check_in_date]]-fact_bookings[[#This Row],[booking_date]])</f>
        <v>88</v>
      </c>
      <c r="R1958" s="10">
        <v>476</v>
      </c>
      <c r="S1958">
        <f>fact_bookings[[#This Row],[total_room_revenue]]-fact_bookings[[#This Row],[commission_cost]]</f>
        <v>2324</v>
      </c>
      <c r="T1958" s="10">
        <f>fact_bookings[[#This Row],[number_of_rooms]]*fact_bookings[[#This Row],[LOS]]</f>
        <v>8</v>
      </c>
    </row>
    <row r="1959" spans="1:20" x14ac:dyDescent="0.2">
      <c r="A1959" t="s">
        <v>4085</v>
      </c>
      <c r="B1959" t="s">
        <v>4086</v>
      </c>
      <c r="C1959" s="1">
        <v>45446</v>
      </c>
      <c r="D1959" s="1">
        <v>45510</v>
      </c>
      <c r="E1959" s="1">
        <v>45512</v>
      </c>
      <c r="F1959" t="s">
        <v>114</v>
      </c>
      <c r="G1959" t="s">
        <v>164</v>
      </c>
      <c r="H1959" t="s">
        <v>172</v>
      </c>
      <c r="I1959" t="s">
        <v>91</v>
      </c>
      <c r="J1959" t="s">
        <v>158</v>
      </c>
      <c r="K1959">
        <v>2400</v>
      </c>
      <c r="L1959">
        <v>1</v>
      </c>
      <c r="M1959">
        <v>3</v>
      </c>
      <c r="N1959">
        <v>1</v>
      </c>
      <c r="O1959">
        <f>fact_bookings[[#This Row],[adults_count]]+fact_bookings[[#This Row],[children_count]]</f>
        <v>4</v>
      </c>
      <c r="P1959">
        <f>fact_bookings[[#This Row],[check_out_date]]-fact_bookings[[#This Row],[check_in_date]]</f>
        <v>2</v>
      </c>
      <c r="Q1959">
        <f>ABS(fact_bookings[[#This Row],[check_in_date]]-fact_bookings[[#This Row],[booking_date]])</f>
        <v>64</v>
      </c>
      <c r="R1959" s="10">
        <v>0</v>
      </c>
      <c r="S1959">
        <f>fact_bookings[[#This Row],[total_room_revenue]]-fact_bookings[[#This Row],[commission_cost]]</f>
        <v>2400</v>
      </c>
      <c r="T1959" s="10">
        <f>fact_bookings[[#This Row],[number_of_rooms]]*fact_bookings[[#This Row],[LOS]]</f>
        <v>2</v>
      </c>
    </row>
    <row r="1960" spans="1:20" x14ac:dyDescent="0.2">
      <c r="A1960" t="s">
        <v>4087</v>
      </c>
      <c r="B1960" t="s">
        <v>4088</v>
      </c>
      <c r="C1960" s="1">
        <v>45468</v>
      </c>
      <c r="D1960" s="1">
        <v>45519</v>
      </c>
      <c r="E1960" s="1">
        <v>45532</v>
      </c>
      <c r="F1960" t="s">
        <v>113</v>
      </c>
      <c r="G1960" t="s">
        <v>190</v>
      </c>
      <c r="H1960" t="s">
        <v>165</v>
      </c>
      <c r="I1960" t="s">
        <v>89</v>
      </c>
      <c r="J1960" t="s">
        <v>158</v>
      </c>
      <c r="K1960">
        <v>9100</v>
      </c>
      <c r="L1960">
        <v>2</v>
      </c>
      <c r="M1960">
        <v>2</v>
      </c>
      <c r="N1960">
        <v>2</v>
      </c>
      <c r="O1960">
        <f>fact_bookings[[#This Row],[adults_count]]+fact_bookings[[#This Row],[children_count]]</f>
        <v>4</v>
      </c>
      <c r="P1960">
        <f>fact_bookings[[#This Row],[check_out_date]]-fact_bookings[[#This Row],[check_in_date]]</f>
        <v>13</v>
      </c>
      <c r="Q1960">
        <f>ABS(fact_bookings[[#This Row],[check_in_date]]-fact_bookings[[#This Row],[booking_date]])</f>
        <v>51</v>
      </c>
      <c r="R1960" s="10">
        <v>1820</v>
      </c>
      <c r="S1960">
        <f>fact_bookings[[#This Row],[total_room_revenue]]-fact_bookings[[#This Row],[commission_cost]]</f>
        <v>7280</v>
      </c>
      <c r="T1960" s="10">
        <f>fact_bookings[[#This Row],[number_of_rooms]]*fact_bookings[[#This Row],[LOS]]</f>
        <v>26</v>
      </c>
    </row>
    <row r="1961" spans="1:20" x14ac:dyDescent="0.2">
      <c r="A1961" t="s">
        <v>4089</v>
      </c>
      <c r="B1961" t="s">
        <v>4090</v>
      </c>
      <c r="C1961" s="1">
        <v>45528</v>
      </c>
      <c r="D1961" s="1">
        <v>45588</v>
      </c>
      <c r="E1961" s="1">
        <v>45589</v>
      </c>
      <c r="F1961" t="s">
        <v>112</v>
      </c>
      <c r="G1961" t="s">
        <v>171</v>
      </c>
      <c r="H1961" t="s">
        <v>203</v>
      </c>
      <c r="I1961" t="s">
        <v>89</v>
      </c>
      <c r="J1961" t="s">
        <v>173</v>
      </c>
      <c r="K1961">
        <v>2400</v>
      </c>
      <c r="L1961">
        <v>3</v>
      </c>
      <c r="M1961">
        <v>3</v>
      </c>
      <c r="N1961">
        <v>2</v>
      </c>
      <c r="O1961">
        <f>fact_bookings[[#This Row],[adults_count]]+fact_bookings[[#This Row],[children_count]]</f>
        <v>5</v>
      </c>
      <c r="P1961">
        <f>fact_bookings[[#This Row],[check_out_date]]-fact_bookings[[#This Row],[check_in_date]]</f>
        <v>1</v>
      </c>
      <c r="Q1961">
        <f>ABS(fact_bookings[[#This Row],[check_in_date]]-fact_bookings[[#This Row],[booking_date]])</f>
        <v>60</v>
      </c>
      <c r="R1961" s="10">
        <v>408</v>
      </c>
      <c r="S1961">
        <f>fact_bookings[[#This Row],[total_room_revenue]]-fact_bookings[[#This Row],[commission_cost]]</f>
        <v>1992</v>
      </c>
      <c r="T1961" s="10">
        <f>fact_bookings[[#This Row],[number_of_rooms]]*fact_bookings[[#This Row],[LOS]]</f>
        <v>3</v>
      </c>
    </row>
    <row r="1962" spans="1:20" x14ac:dyDescent="0.2">
      <c r="A1962" t="s">
        <v>4091</v>
      </c>
      <c r="B1962" t="s">
        <v>4092</v>
      </c>
      <c r="C1962" s="1">
        <v>45450</v>
      </c>
      <c r="D1962" s="1">
        <v>45460</v>
      </c>
      <c r="E1962" s="1">
        <v>45468</v>
      </c>
      <c r="F1962" t="s">
        <v>113</v>
      </c>
      <c r="G1962" t="s">
        <v>168</v>
      </c>
      <c r="H1962" t="s">
        <v>203</v>
      </c>
      <c r="I1962" t="s">
        <v>89</v>
      </c>
      <c r="J1962" t="s">
        <v>158</v>
      </c>
      <c r="K1962">
        <v>5600</v>
      </c>
      <c r="L1962">
        <v>2</v>
      </c>
      <c r="M1962">
        <v>6</v>
      </c>
      <c r="N1962">
        <v>0</v>
      </c>
      <c r="O1962">
        <f>fact_bookings[[#This Row],[adults_count]]+fact_bookings[[#This Row],[children_count]]</f>
        <v>6</v>
      </c>
      <c r="P1962">
        <f>fact_bookings[[#This Row],[check_out_date]]-fact_bookings[[#This Row],[check_in_date]]</f>
        <v>8</v>
      </c>
      <c r="Q1962">
        <f>ABS(fact_bookings[[#This Row],[check_in_date]]-fact_bookings[[#This Row],[booking_date]])</f>
        <v>10</v>
      </c>
      <c r="R1962" s="10">
        <v>952</v>
      </c>
      <c r="S1962">
        <f>fact_bookings[[#This Row],[total_room_revenue]]-fact_bookings[[#This Row],[commission_cost]]</f>
        <v>4648</v>
      </c>
      <c r="T1962" s="10">
        <f>fact_bookings[[#This Row],[number_of_rooms]]*fact_bookings[[#This Row],[LOS]]</f>
        <v>16</v>
      </c>
    </row>
    <row r="1963" spans="1:20" x14ac:dyDescent="0.2">
      <c r="A1963" t="s">
        <v>4093</v>
      </c>
      <c r="B1963" t="s">
        <v>4094</v>
      </c>
      <c r="C1963" s="1">
        <v>45483</v>
      </c>
      <c r="D1963" s="1">
        <v>45521</v>
      </c>
      <c r="E1963" s="1">
        <v>45531</v>
      </c>
      <c r="F1963" t="s">
        <v>113</v>
      </c>
      <c r="G1963" t="s">
        <v>156</v>
      </c>
      <c r="H1963" t="s">
        <v>179</v>
      </c>
      <c r="I1963" t="s">
        <v>90</v>
      </c>
      <c r="J1963" t="s">
        <v>158</v>
      </c>
      <c r="K1963">
        <v>7000</v>
      </c>
      <c r="L1963">
        <v>2</v>
      </c>
      <c r="M1963">
        <v>6</v>
      </c>
      <c r="N1963">
        <v>3</v>
      </c>
      <c r="O1963">
        <f>fact_bookings[[#This Row],[adults_count]]+fact_bookings[[#This Row],[children_count]]</f>
        <v>9</v>
      </c>
      <c r="P1963">
        <f>fact_bookings[[#This Row],[check_out_date]]-fact_bookings[[#This Row],[check_in_date]]</f>
        <v>10</v>
      </c>
      <c r="Q1963">
        <f>ABS(fact_bookings[[#This Row],[check_in_date]]-fact_bookings[[#This Row],[booking_date]])</f>
        <v>38</v>
      </c>
      <c r="R1963" s="10">
        <v>350</v>
      </c>
      <c r="S1963">
        <f>fact_bookings[[#This Row],[total_room_revenue]]-fact_bookings[[#This Row],[commission_cost]]</f>
        <v>6650</v>
      </c>
      <c r="T1963" s="10">
        <f>fact_bookings[[#This Row],[number_of_rooms]]*fact_bookings[[#This Row],[LOS]]</f>
        <v>20</v>
      </c>
    </row>
    <row r="1964" spans="1:20" x14ac:dyDescent="0.2">
      <c r="A1964" t="s">
        <v>4095</v>
      </c>
      <c r="B1964" t="s">
        <v>4096</v>
      </c>
      <c r="C1964" s="1">
        <v>45466</v>
      </c>
      <c r="D1964" s="1">
        <v>45511</v>
      </c>
      <c r="E1964" s="1">
        <v>45523</v>
      </c>
      <c r="F1964" t="s">
        <v>114</v>
      </c>
      <c r="G1964" t="s">
        <v>171</v>
      </c>
      <c r="H1964" t="s">
        <v>179</v>
      </c>
      <c r="I1964" t="s">
        <v>90</v>
      </c>
      <c r="J1964" t="s">
        <v>158</v>
      </c>
      <c r="K1964">
        <v>28800</v>
      </c>
      <c r="L1964">
        <v>2</v>
      </c>
      <c r="M1964">
        <v>6</v>
      </c>
      <c r="N1964">
        <v>1</v>
      </c>
      <c r="O1964">
        <f>fact_bookings[[#This Row],[adults_count]]+fact_bookings[[#This Row],[children_count]]</f>
        <v>7</v>
      </c>
      <c r="P1964">
        <f>fact_bookings[[#This Row],[check_out_date]]-fact_bookings[[#This Row],[check_in_date]]</f>
        <v>12</v>
      </c>
      <c r="Q1964">
        <f>ABS(fact_bookings[[#This Row],[check_in_date]]-fact_bookings[[#This Row],[booking_date]])</f>
        <v>45</v>
      </c>
      <c r="R1964" s="10">
        <v>1440</v>
      </c>
      <c r="S1964">
        <f>fact_bookings[[#This Row],[total_room_revenue]]-fact_bookings[[#This Row],[commission_cost]]</f>
        <v>27360</v>
      </c>
      <c r="T1964" s="10">
        <f>fact_bookings[[#This Row],[number_of_rooms]]*fact_bookings[[#This Row],[LOS]]</f>
        <v>24</v>
      </c>
    </row>
    <row r="1965" spans="1:20" x14ac:dyDescent="0.2">
      <c r="A1965" t="s">
        <v>4097</v>
      </c>
      <c r="B1965" t="s">
        <v>4098</v>
      </c>
      <c r="C1965" s="1">
        <v>45446</v>
      </c>
      <c r="D1965" s="1">
        <v>45481</v>
      </c>
      <c r="E1965" s="1">
        <v>45491</v>
      </c>
      <c r="F1965" t="s">
        <v>113</v>
      </c>
      <c r="G1965" t="s">
        <v>171</v>
      </c>
      <c r="H1965" t="s">
        <v>203</v>
      </c>
      <c r="I1965" t="s">
        <v>92</v>
      </c>
      <c r="J1965" t="s">
        <v>173</v>
      </c>
      <c r="K1965">
        <v>3500</v>
      </c>
      <c r="L1965">
        <v>1</v>
      </c>
      <c r="M1965">
        <v>3</v>
      </c>
      <c r="N1965">
        <v>0</v>
      </c>
      <c r="O1965">
        <f>fact_bookings[[#This Row],[adults_count]]+fact_bookings[[#This Row],[children_count]]</f>
        <v>3</v>
      </c>
      <c r="P1965">
        <f>fact_bookings[[#This Row],[check_out_date]]-fact_bookings[[#This Row],[check_in_date]]</f>
        <v>10</v>
      </c>
      <c r="Q1965">
        <f>ABS(fact_bookings[[#This Row],[check_in_date]]-fact_bookings[[#This Row],[booking_date]])</f>
        <v>35</v>
      </c>
      <c r="R1965" s="10">
        <v>595</v>
      </c>
      <c r="S1965">
        <f>fact_bookings[[#This Row],[total_room_revenue]]-fact_bookings[[#This Row],[commission_cost]]</f>
        <v>2905</v>
      </c>
      <c r="T1965" s="10">
        <f>fact_bookings[[#This Row],[number_of_rooms]]*fact_bookings[[#This Row],[LOS]]</f>
        <v>10</v>
      </c>
    </row>
    <row r="1966" spans="1:20" x14ac:dyDescent="0.2">
      <c r="A1966" t="s">
        <v>4099</v>
      </c>
      <c r="B1966" t="s">
        <v>4100</v>
      </c>
      <c r="C1966" s="1">
        <v>45479</v>
      </c>
      <c r="D1966" s="1">
        <v>45568</v>
      </c>
      <c r="E1966" s="1">
        <v>45573</v>
      </c>
      <c r="F1966" t="s">
        <v>112</v>
      </c>
      <c r="G1966" t="s">
        <v>156</v>
      </c>
      <c r="H1966" t="s">
        <v>172</v>
      </c>
      <c r="I1966" t="s">
        <v>89</v>
      </c>
      <c r="J1966" t="s">
        <v>158</v>
      </c>
      <c r="K1966">
        <v>12000</v>
      </c>
      <c r="L1966">
        <v>3</v>
      </c>
      <c r="M1966">
        <v>6</v>
      </c>
      <c r="N1966">
        <v>3</v>
      </c>
      <c r="O1966">
        <f>fact_bookings[[#This Row],[adults_count]]+fact_bookings[[#This Row],[children_count]]</f>
        <v>9</v>
      </c>
      <c r="P1966">
        <f>fact_bookings[[#This Row],[check_out_date]]-fact_bookings[[#This Row],[check_in_date]]</f>
        <v>5</v>
      </c>
      <c r="Q1966">
        <f>ABS(fact_bookings[[#This Row],[check_in_date]]-fact_bookings[[#This Row],[booking_date]])</f>
        <v>89</v>
      </c>
      <c r="R1966" s="10">
        <v>0</v>
      </c>
      <c r="S1966">
        <f>fact_bookings[[#This Row],[total_room_revenue]]-fact_bookings[[#This Row],[commission_cost]]</f>
        <v>12000</v>
      </c>
      <c r="T1966" s="10">
        <f>fact_bookings[[#This Row],[number_of_rooms]]*fact_bookings[[#This Row],[LOS]]</f>
        <v>15</v>
      </c>
    </row>
    <row r="1967" spans="1:20" x14ac:dyDescent="0.2">
      <c r="A1967" t="s">
        <v>4101</v>
      </c>
      <c r="B1967" t="s">
        <v>4102</v>
      </c>
      <c r="C1967" s="1">
        <v>45511</v>
      </c>
      <c r="D1967" s="1">
        <v>45599</v>
      </c>
      <c r="E1967" s="1">
        <v>45610</v>
      </c>
      <c r="F1967" t="s">
        <v>113</v>
      </c>
      <c r="G1967" t="s">
        <v>178</v>
      </c>
      <c r="H1967" t="s">
        <v>165</v>
      </c>
      <c r="I1967" t="s">
        <v>93</v>
      </c>
      <c r="J1967" t="s">
        <v>158</v>
      </c>
      <c r="K1967">
        <v>11550</v>
      </c>
      <c r="L1967">
        <v>3</v>
      </c>
      <c r="M1967">
        <v>3</v>
      </c>
      <c r="N1967">
        <v>1</v>
      </c>
      <c r="O1967">
        <f>fact_bookings[[#This Row],[adults_count]]+fact_bookings[[#This Row],[children_count]]</f>
        <v>4</v>
      </c>
      <c r="P1967">
        <f>fact_bookings[[#This Row],[check_out_date]]-fact_bookings[[#This Row],[check_in_date]]</f>
        <v>11</v>
      </c>
      <c r="Q1967">
        <f>ABS(fact_bookings[[#This Row],[check_in_date]]-fact_bookings[[#This Row],[booking_date]])</f>
        <v>88</v>
      </c>
      <c r="R1967" s="10">
        <v>2310</v>
      </c>
      <c r="S1967">
        <f>fact_bookings[[#This Row],[total_room_revenue]]-fact_bookings[[#This Row],[commission_cost]]</f>
        <v>9240</v>
      </c>
      <c r="T1967" s="10">
        <f>fact_bookings[[#This Row],[number_of_rooms]]*fact_bookings[[#This Row],[LOS]]</f>
        <v>33</v>
      </c>
    </row>
    <row r="1968" spans="1:20" x14ac:dyDescent="0.2">
      <c r="A1968" t="s">
        <v>4103</v>
      </c>
      <c r="B1968" t="s">
        <v>4104</v>
      </c>
      <c r="C1968" s="1">
        <v>45443</v>
      </c>
      <c r="D1968" s="1">
        <v>45530</v>
      </c>
      <c r="E1968" s="1">
        <v>45534</v>
      </c>
      <c r="F1968" t="s">
        <v>113</v>
      </c>
      <c r="G1968" t="s">
        <v>190</v>
      </c>
      <c r="H1968" t="s">
        <v>179</v>
      </c>
      <c r="I1968" t="s">
        <v>91</v>
      </c>
      <c r="J1968" t="s">
        <v>173</v>
      </c>
      <c r="K1968">
        <v>1400</v>
      </c>
      <c r="L1968">
        <v>1</v>
      </c>
      <c r="M1968">
        <v>3</v>
      </c>
      <c r="N1968">
        <v>1</v>
      </c>
      <c r="O1968">
        <f>fact_bookings[[#This Row],[adults_count]]+fact_bookings[[#This Row],[children_count]]</f>
        <v>4</v>
      </c>
      <c r="P1968">
        <f>fact_bookings[[#This Row],[check_out_date]]-fact_bookings[[#This Row],[check_in_date]]</f>
        <v>4</v>
      </c>
      <c r="Q1968">
        <f>ABS(fact_bookings[[#This Row],[check_in_date]]-fact_bookings[[#This Row],[booking_date]])</f>
        <v>87</v>
      </c>
      <c r="R1968" s="10">
        <v>70</v>
      </c>
      <c r="S1968">
        <f>fact_bookings[[#This Row],[total_room_revenue]]-fact_bookings[[#This Row],[commission_cost]]</f>
        <v>1330</v>
      </c>
      <c r="T1968" s="10">
        <f>fact_bookings[[#This Row],[number_of_rooms]]*fact_bookings[[#This Row],[LOS]]</f>
        <v>4</v>
      </c>
    </row>
    <row r="1969" spans="1:20" x14ac:dyDescent="0.2">
      <c r="A1969" t="s">
        <v>4105</v>
      </c>
      <c r="B1969" t="s">
        <v>4106</v>
      </c>
      <c r="C1969" s="1">
        <v>45498</v>
      </c>
      <c r="D1969" s="1">
        <v>45499</v>
      </c>
      <c r="E1969" s="1">
        <v>45510</v>
      </c>
      <c r="F1969" t="s">
        <v>112</v>
      </c>
      <c r="G1969" t="s">
        <v>171</v>
      </c>
      <c r="H1969" t="s">
        <v>172</v>
      </c>
      <c r="I1969" t="s">
        <v>89</v>
      </c>
      <c r="J1969" t="s">
        <v>133</v>
      </c>
      <c r="K1969">
        <v>0</v>
      </c>
      <c r="L1969">
        <v>7</v>
      </c>
      <c r="M1969">
        <v>0</v>
      </c>
      <c r="N1969">
        <v>0</v>
      </c>
      <c r="O1969">
        <f>fact_bookings[[#This Row],[adults_count]]+fact_bookings[[#This Row],[children_count]]</f>
        <v>0</v>
      </c>
      <c r="P1969">
        <f>fact_bookings[[#This Row],[check_out_date]]-fact_bookings[[#This Row],[check_in_date]]</f>
        <v>11</v>
      </c>
      <c r="Q1969">
        <f>ABS(fact_bookings[[#This Row],[check_in_date]]-fact_bookings[[#This Row],[booking_date]])</f>
        <v>1</v>
      </c>
      <c r="R1969" s="10">
        <v>0</v>
      </c>
      <c r="S1969">
        <f>fact_bookings[[#This Row],[total_room_revenue]]-fact_bookings[[#This Row],[commission_cost]]</f>
        <v>0</v>
      </c>
      <c r="T1969" s="10">
        <f>fact_bookings[[#This Row],[number_of_rooms]]*fact_bookings[[#This Row],[LOS]]</f>
        <v>77</v>
      </c>
    </row>
    <row r="1970" spans="1:20" x14ac:dyDescent="0.2">
      <c r="A1970" t="s">
        <v>4107</v>
      </c>
      <c r="B1970" t="s">
        <v>4108</v>
      </c>
      <c r="C1970" s="1">
        <v>45481</v>
      </c>
      <c r="D1970" s="1">
        <v>45539</v>
      </c>
      <c r="E1970" s="1">
        <v>45544</v>
      </c>
      <c r="F1970" t="s">
        <v>113</v>
      </c>
      <c r="G1970" t="s">
        <v>190</v>
      </c>
      <c r="H1970" t="s">
        <v>165</v>
      </c>
      <c r="I1970" t="s">
        <v>93</v>
      </c>
      <c r="J1970" t="s">
        <v>158</v>
      </c>
      <c r="K1970">
        <v>1750</v>
      </c>
      <c r="L1970">
        <v>1</v>
      </c>
      <c r="M1970">
        <v>1</v>
      </c>
      <c r="N1970">
        <v>0</v>
      </c>
      <c r="O1970">
        <f>fact_bookings[[#This Row],[adults_count]]+fact_bookings[[#This Row],[children_count]]</f>
        <v>1</v>
      </c>
      <c r="P1970">
        <f>fact_bookings[[#This Row],[check_out_date]]-fact_bookings[[#This Row],[check_in_date]]</f>
        <v>5</v>
      </c>
      <c r="Q1970">
        <f>ABS(fact_bookings[[#This Row],[check_in_date]]-fact_bookings[[#This Row],[booking_date]])</f>
        <v>58</v>
      </c>
      <c r="R1970" s="10">
        <v>350</v>
      </c>
      <c r="S1970">
        <f>fact_bookings[[#This Row],[total_room_revenue]]-fact_bookings[[#This Row],[commission_cost]]</f>
        <v>1400</v>
      </c>
      <c r="T1970" s="10">
        <f>fact_bookings[[#This Row],[number_of_rooms]]*fact_bookings[[#This Row],[LOS]]</f>
        <v>5</v>
      </c>
    </row>
    <row r="1971" spans="1:20" x14ac:dyDescent="0.2">
      <c r="A1971" t="s">
        <v>4109</v>
      </c>
      <c r="B1971" t="s">
        <v>4110</v>
      </c>
      <c r="C1971" s="1">
        <v>45501</v>
      </c>
      <c r="D1971" s="1">
        <v>45524</v>
      </c>
      <c r="E1971" s="1">
        <v>45528</v>
      </c>
      <c r="F1971" t="s">
        <v>110</v>
      </c>
      <c r="G1971" t="s">
        <v>156</v>
      </c>
      <c r="H1971" t="s">
        <v>161</v>
      </c>
      <c r="I1971" t="s">
        <v>89</v>
      </c>
      <c r="J1971" t="s">
        <v>158</v>
      </c>
      <c r="K1971">
        <v>4400</v>
      </c>
      <c r="L1971">
        <v>2</v>
      </c>
      <c r="M1971">
        <v>6</v>
      </c>
      <c r="N1971">
        <v>1</v>
      </c>
      <c r="O1971">
        <f>fact_bookings[[#This Row],[adults_count]]+fact_bookings[[#This Row],[children_count]]</f>
        <v>7</v>
      </c>
      <c r="P1971">
        <f>fact_bookings[[#This Row],[check_out_date]]-fact_bookings[[#This Row],[check_in_date]]</f>
        <v>4</v>
      </c>
      <c r="Q1971">
        <f>ABS(fact_bookings[[#This Row],[check_in_date]]-fact_bookings[[#This Row],[booking_date]])</f>
        <v>23</v>
      </c>
      <c r="R1971" s="10">
        <v>660</v>
      </c>
      <c r="S1971">
        <f>fact_bookings[[#This Row],[total_room_revenue]]-fact_bookings[[#This Row],[commission_cost]]</f>
        <v>3740</v>
      </c>
      <c r="T1971" s="10">
        <f>fact_bookings[[#This Row],[number_of_rooms]]*fact_bookings[[#This Row],[LOS]]</f>
        <v>8</v>
      </c>
    </row>
    <row r="1972" spans="1:20" x14ac:dyDescent="0.2">
      <c r="A1972" t="s">
        <v>4111</v>
      </c>
      <c r="B1972" t="s">
        <v>4112</v>
      </c>
      <c r="C1972" s="1">
        <v>45492</v>
      </c>
      <c r="D1972" s="1">
        <v>45524</v>
      </c>
      <c r="E1972" s="1">
        <v>45530</v>
      </c>
      <c r="F1972" t="s">
        <v>114</v>
      </c>
      <c r="G1972" t="s">
        <v>156</v>
      </c>
      <c r="H1972" t="s">
        <v>161</v>
      </c>
      <c r="I1972" t="s">
        <v>89</v>
      </c>
      <c r="J1972" t="s">
        <v>158</v>
      </c>
      <c r="K1972">
        <v>7200</v>
      </c>
      <c r="L1972">
        <v>1</v>
      </c>
      <c r="M1972">
        <v>1</v>
      </c>
      <c r="N1972">
        <v>2</v>
      </c>
      <c r="O1972">
        <f>fact_bookings[[#This Row],[adults_count]]+fact_bookings[[#This Row],[children_count]]</f>
        <v>3</v>
      </c>
      <c r="P1972">
        <f>fact_bookings[[#This Row],[check_out_date]]-fact_bookings[[#This Row],[check_in_date]]</f>
        <v>6</v>
      </c>
      <c r="Q1972">
        <f>ABS(fact_bookings[[#This Row],[check_in_date]]-fact_bookings[[#This Row],[booking_date]])</f>
        <v>32</v>
      </c>
      <c r="R1972" s="10">
        <v>1080</v>
      </c>
      <c r="S1972">
        <f>fact_bookings[[#This Row],[total_room_revenue]]-fact_bookings[[#This Row],[commission_cost]]</f>
        <v>6120</v>
      </c>
      <c r="T1972" s="10">
        <f>fact_bookings[[#This Row],[number_of_rooms]]*fact_bookings[[#This Row],[LOS]]</f>
        <v>6</v>
      </c>
    </row>
    <row r="1973" spans="1:20" x14ac:dyDescent="0.2">
      <c r="A1973" t="s">
        <v>4113</v>
      </c>
      <c r="B1973" t="s">
        <v>4114</v>
      </c>
      <c r="C1973" s="1">
        <v>45501</v>
      </c>
      <c r="D1973" s="1">
        <v>45552</v>
      </c>
      <c r="E1973" s="1">
        <v>45560</v>
      </c>
      <c r="F1973" t="s">
        <v>113</v>
      </c>
      <c r="G1973" t="s">
        <v>168</v>
      </c>
      <c r="H1973" t="s">
        <v>157</v>
      </c>
      <c r="I1973" t="s">
        <v>90</v>
      </c>
      <c r="J1973" t="s">
        <v>158</v>
      </c>
      <c r="K1973">
        <v>5600</v>
      </c>
      <c r="L1973">
        <v>2</v>
      </c>
      <c r="M1973">
        <v>6</v>
      </c>
      <c r="N1973">
        <v>4</v>
      </c>
      <c r="O1973">
        <f>fact_bookings[[#This Row],[adults_count]]+fact_bookings[[#This Row],[children_count]]</f>
        <v>10</v>
      </c>
      <c r="P1973">
        <f>fact_bookings[[#This Row],[check_out_date]]-fact_bookings[[#This Row],[check_in_date]]</f>
        <v>8</v>
      </c>
      <c r="Q1973">
        <f>ABS(fact_bookings[[#This Row],[check_in_date]]-fact_bookings[[#This Row],[booking_date]])</f>
        <v>51</v>
      </c>
      <c r="R1973" s="10">
        <v>0</v>
      </c>
      <c r="S1973">
        <f>fact_bookings[[#This Row],[total_room_revenue]]-fact_bookings[[#This Row],[commission_cost]]</f>
        <v>5600</v>
      </c>
      <c r="T1973" s="10">
        <f>fact_bookings[[#This Row],[number_of_rooms]]*fact_bookings[[#This Row],[LOS]]</f>
        <v>16</v>
      </c>
    </row>
    <row r="1974" spans="1:20" x14ac:dyDescent="0.2">
      <c r="A1974" t="s">
        <v>4115</v>
      </c>
      <c r="B1974" t="s">
        <v>4116</v>
      </c>
      <c r="C1974" s="1">
        <v>45522</v>
      </c>
      <c r="D1974" s="1">
        <v>45576</v>
      </c>
      <c r="E1974" s="1">
        <v>45585</v>
      </c>
      <c r="F1974" t="s">
        <v>113</v>
      </c>
      <c r="G1974" t="s">
        <v>178</v>
      </c>
      <c r="H1974" t="s">
        <v>157</v>
      </c>
      <c r="I1974" t="s">
        <v>91</v>
      </c>
      <c r="J1974" t="s">
        <v>158</v>
      </c>
      <c r="K1974">
        <v>6300</v>
      </c>
      <c r="L1974">
        <v>2</v>
      </c>
      <c r="M1974">
        <v>2</v>
      </c>
      <c r="N1974">
        <v>2</v>
      </c>
      <c r="O1974">
        <f>fact_bookings[[#This Row],[adults_count]]+fact_bookings[[#This Row],[children_count]]</f>
        <v>4</v>
      </c>
      <c r="P1974">
        <f>fact_bookings[[#This Row],[check_out_date]]-fact_bookings[[#This Row],[check_in_date]]</f>
        <v>9</v>
      </c>
      <c r="Q1974">
        <f>ABS(fact_bookings[[#This Row],[check_in_date]]-fact_bookings[[#This Row],[booking_date]])</f>
        <v>54</v>
      </c>
      <c r="R1974" s="10">
        <v>0</v>
      </c>
      <c r="S1974">
        <f>fact_bookings[[#This Row],[total_room_revenue]]-fact_bookings[[#This Row],[commission_cost]]</f>
        <v>6300</v>
      </c>
      <c r="T1974" s="10">
        <f>fact_bookings[[#This Row],[number_of_rooms]]*fact_bookings[[#This Row],[LOS]]</f>
        <v>18</v>
      </c>
    </row>
    <row r="1975" spans="1:20" x14ac:dyDescent="0.2">
      <c r="A1975" t="s">
        <v>4117</v>
      </c>
      <c r="B1975" t="s">
        <v>4118</v>
      </c>
      <c r="C1975" s="1">
        <v>45503</v>
      </c>
      <c r="D1975" s="1">
        <v>45559</v>
      </c>
      <c r="E1975" s="1">
        <v>45563</v>
      </c>
      <c r="F1975" t="s">
        <v>113</v>
      </c>
      <c r="G1975" t="s">
        <v>178</v>
      </c>
      <c r="H1975" t="s">
        <v>182</v>
      </c>
      <c r="I1975" t="s">
        <v>92</v>
      </c>
      <c r="J1975" t="s">
        <v>158</v>
      </c>
      <c r="K1975">
        <v>2800</v>
      </c>
      <c r="L1975">
        <v>2</v>
      </c>
      <c r="M1975">
        <v>2</v>
      </c>
      <c r="N1975">
        <v>0</v>
      </c>
      <c r="O1975">
        <f>fact_bookings[[#This Row],[adults_count]]+fact_bookings[[#This Row],[children_count]]</f>
        <v>2</v>
      </c>
      <c r="P1975">
        <f>fact_bookings[[#This Row],[check_out_date]]-fact_bookings[[#This Row],[check_in_date]]</f>
        <v>4</v>
      </c>
      <c r="Q1975">
        <f>ABS(fact_bookings[[#This Row],[check_in_date]]-fact_bookings[[#This Row],[booking_date]])</f>
        <v>56</v>
      </c>
      <c r="R1975" s="10">
        <v>0</v>
      </c>
      <c r="S1975">
        <f>fact_bookings[[#This Row],[total_room_revenue]]-fact_bookings[[#This Row],[commission_cost]]</f>
        <v>2800</v>
      </c>
      <c r="T1975" s="10">
        <f>fact_bookings[[#This Row],[number_of_rooms]]*fact_bookings[[#This Row],[LOS]]</f>
        <v>8</v>
      </c>
    </row>
    <row r="1976" spans="1:20" x14ac:dyDescent="0.2">
      <c r="A1976" t="s">
        <v>4119</v>
      </c>
      <c r="B1976" t="s">
        <v>4120</v>
      </c>
      <c r="C1976" s="1">
        <v>45481</v>
      </c>
      <c r="D1976" s="1">
        <v>45517</v>
      </c>
      <c r="E1976" s="1">
        <v>45521</v>
      </c>
      <c r="F1976" t="s">
        <v>113</v>
      </c>
      <c r="G1976" t="s">
        <v>190</v>
      </c>
      <c r="H1976" t="s">
        <v>228</v>
      </c>
      <c r="I1976" t="s">
        <v>90</v>
      </c>
      <c r="J1976" t="s">
        <v>158</v>
      </c>
      <c r="K1976">
        <v>2800</v>
      </c>
      <c r="L1976">
        <v>2</v>
      </c>
      <c r="M1976">
        <v>4</v>
      </c>
      <c r="N1976">
        <v>1</v>
      </c>
      <c r="O1976">
        <f>fact_bookings[[#This Row],[adults_count]]+fact_bookings[[#This Row],[children_count]]</f>
        <v>5</v>
      </c>
      <c r="P1976">
        <f>fact_bookings[[#This Row],[check_out_date]]-fact_bookings[[#This Row],[check_in_date]]</f>
        <v>4</v>
      </c>
      <c r="Q1976">
        <f>ABS(fact_bookings[[#This Row],[check_in_date]]-fact_bookings[[#This Row],[booking_date]])</f>
        <v>36</v>
      </c>
      <c r="R1976" s="10">
        <v>280</v>
      </c>
      <c r="S1976">
        <f>fact_bookings[[#This Row],[total_room_revenue]]-fact_bookings[[#This Row],[commission_cost]]</f>
        <v>2520</v>
      </c>
      <c r="T1976" s="10">
        <f>fact_bookings[[#This Row],[number_of_rooms]]*fact_bookings[[#This Row],[LOS]]</f>
        <v>8</v>
      </c>
    </row>
    <row r="1977" spans="1:20" x14ac:dyDescent="0.2">
      <c r="A1977" t="s">
        <v>4121</v>
      </c>
      <c r="B1977" t="s">
        <v>4122</v>
      </c>
      <c r="C1977" s="1">
        <v>45513</v>
      </c>
      <c r="D1977" s="1">
        <v>45633</v>
      </c>
      <c r="E1977" s="1">
        <v>45637</v>
      </c>
      <c r="F1977" t="s">
        <v>113</v>
      </c>
      <c r="G1977" t="s">
        <v>185</v>
      </c>
      <c r="H1977" t="s">
        <v>172</v>
      </c>
      <c r="I1977" t="s">
        <v>91</v>
      </c>
      <c r="J1977" t="s">
        <v>158</v>
      </c>
      <c r="K1977">
        <v>2800</v>
      </c>
      <c r="L1977">
        <v>2</v>
      </c>
      <c r="M1977">
        <v>6</v>
      </c>
      <c r="N1977">
        <v>4</v>
      </c>
      <c r="O1977">
        <f>fact_bookings[[#This Row],[adults_count]]+fact_bookings[[#This Row],[children_count]]</f>
        <v>10</v>
      </c>
      <c r="P1977">
        <f>fact_bookings[[#This Row],[check_out_date]]-fact_bookings[[#This Row],[check_in_date]]</f>
        <v>4</v>
      </c>
      <c r="Q1977">
        <f>ABS(fact_bookings[[#This Row],[check_in_date]]-fact_bookings[[#This Row],[booking_date]])</f>
        <v>120</v>
      </c>
      <c r="R1977" s="10">
        <v>0</v>
      </c>
      <c r="S1977">
        <f>fact_bookings[[#This Row],[total_room_revenue]]-fact_bookings[[#This Row],[commission_cost]]</f>
        <v>2800</v>
      </c>
      <c r="T1977" s="10">
        <f>fact_bookings[[#This Row],[number_of_rooms]]*fact_bookings[[#This Row],[LOS]]</f>
        <v>8</v>
      </c>
    </row>
    <row r="1978" spans="1:20" x14ac:dyDescent="0.2">
      <c r="A1978" t="s">
        <v>4123</v>
      </c>
      <c r="B1978" t="s">
        <v>4124</v>
      </c>
      <c r="C1978" s="1">
        <v>45463</v>
      </c>
      <c r="D1978" s="1">
        <v>45546</v>
      </c>
      <c r="E1978" s="1">
        <v>45551</v>
      </c>
      <c r="F1978" t="s">
        <v>113</v>
      </c>
      <c r="G1978" t="s">
        <v>164</v>
      </c>
      <c r="H1978" t="s">
        <v>161</v>
      </c>
      <c r="I1978" t="s">
        <v>89</v>
      </c>
      <c r="J1978" t="s">
        <v>158</v>
      </c>
      <c r="K1978">
        <v>1750</v>
      </c>
      <c r="L1978">
        <v>1</v>
      </c>
      <c r="M1978">
        <v>1</v>
      </c>
      <c r="N1978">
        <v>0</v>
      </c>
      <c r="O1978">
        <f>fact_bookings[[#This Row],[adults_count]]+fact_bookings[[#This Row],[children_count]]</f>
        <v>1</v>
      </c>
      <c r="P1978">
        <f>fact_bookings[[#This Row],[check_out_date]]-fact_bookings[[#This Row],[check_in_date]]</f>
        <v>5</v>
      </c>
      <c r="Q1978">
        <f>ABS(fact_bookings[[#This Row],[check_in_date]]-fact_bookings[[#This Row],[booking_date]])</f>
        <v>83</v>
      </c>
      <c r="R1978" s="10">
        <v>262.5</v>
      </c>
      <c r="S1978">
        <f>fact_bookings[[#This Row],[total_room_revenue]]-fact_bookings[[#This Row],[commission_cost]]</f>
        <v>1487.5</v>
      </c>
      <c r="T1978" s="10">
        <f>fact_bookings[[#This Row],[number_of_rooms]]*fact_bookings[[#This Row],[LOS]]</f>
        <v>5</v>
      </c>
    </row>
    <row r="1979" spans="1:20" x14ac:dyDescent="0.2">
      <c r="A1979" t="s">
        <v>4125</v>
      </c>
      <c r="B1979" t="s">
        <v>4126</v>
      </c>
      <c r="C1979" s="1">
        <v>45439</v>
      </c>
      <c r="D1979" s="1">
        <v>45474</v>
      </c>
      <c r="E1979" s="1">
        <v>45478</v>
      </c>
      <c r="F1979" t="s">
        <v>113</v>
      </c>
      <c r="G1979" t="s">
        <v>168</v>
      </c>
      <c r="H1979" t="s">
        <v>203</v>
      </c>
      <c r="I1979" t="s">
        <v>89</v>
      </c>
      <c r="J1979" t="s">
        <v>158</v>
      </c>
      <c r="K1979">
        <v>1400</v>
      </c>
      <c r="L1979">
        <v>1</v>
      </c>
      <c r="M1979">
        <v>3</v>
      </c>
      <c r="N1979">
        <v>1</v>
      </c>
      <c r="O1979">
        <f>fact_bookings[[#This Row],[adults_count]]+fact_bookings[[#This Row],[children_count]]</f>
        <v>4</v>
      </c>
      <c r="P1979">
        <f>fact_bookings[[#This Row],[check_out_date]]-fact_bookings[[#This Row],[check_in_date]]</f>
        <v>4</v>
      </c>
      <c r="Q1979">
        <f>ABS(fact_bookings[[#This Row],[check_in_date]]-fact_bookings[[#This Row],[booking_date]])</f>
        <v>35</v>
      </c>
      <c r="R1979" s="10">
        <v>238</v>
      </c>
      <c r="S1979">
        <f>fact_bookings[[#This Row],[total_room_revenue]]-fact_bookings[[#This Row],[commission_cost]]</f>
        <v>1162</v>
      </c>
      <c r="T1979" s="10">
        <f>fact_bookings[[#This Row],[number_of_rooms]]*fact_bookings[[#This Row],[LOS]]</f>
        <v>4</v>
      </c>
    </row>
    <row r="1980" spans="1:20" x14ac:dyDescent="0.2">
      <c r="A1980" t="s">
        <v>4127</v>
      </c>
      <c r="B1980" t="s">
        <v>4128</v>
      </c>
      <c r="C1980" s="1">
        <v>45532</v>
      </c>
      <c r="D1980" s="1">
        <v>45597</v>
      </c>
      <c r="E1980" s="1">
        <v>45602</v>
      </c>
      <c r="F1980" t="s">
        <v>112</v>
      </c>
      <c r="G1980" t="s">
        <v>190</v>
      </c>
      <c r="H1980" t="s">
        <v>203</v>
      </c>
      <c r="I1980" t="s">
        <v>89</v>
      </c>
      <c r="J1980" t="s">
        <v>158</v>
      </c>
      <c r="K1980">
        <v>8000</v>
      </c>
      <c r="L1980">
        <v>2</v>
      </c>
      <c r="M1980">
        <v>2</v>
      </c>
      <c r="N1980">
        <v>4</v>
      </c>
      <c r="O1980">
        <f>fact_bookings[[#This Row],[adults_count]]+fact_bookings[[#This Row],[children_count]]</f>
        <v>6</v>
      </c>
      <c r="P1980">
        <f>fact_bookings[[#This Row],[check_out_date]]-fact_bookings[[#This Row],[check_in_date]]</f>
        <v>5</v>
      </c>
      <c r="Q1980">
        <f>ABS(fact_bookings[[#This Row],[check_in_date]]-fact_bookings[[#This Row],[booking_date]])</f>
        <v>65</v>
      </c>
      <c r="R1980" s="10">
        <v>1360</v>
      </c>
      <c r="S1980">
        <f>fact_bookings[[#This Row],[total_room_revenue]]-fact_bookings[[#This Row],[commission_cost]]</f>
        <v>6640</v>
      </c>
      <c r="T1980" s="10">
        <f>fact_bookings[[#This Row],[number_of_rooms]]*fact_bookings[[#This Row],[LOS]]</f>
        <v>10</v>
      </c>
    </row>
    <row r="1981" spans="1:20" x14ac:dyDescent="0.2">
      <c r="A1981" t="s">
        <v>4129</v>
      </c>
      <c r="B1981" t="s">
        <v>4130</v>
      </c>
      <c r="C1981" s="1">
        <v>45459</v>
      </c>
      <c r="D1981" s="1">
        <v>45515</v>
      </c>
      <c r="E1981" s="1">
        <v>45529</v>
      </c>
      <c r="F1981" t="s">
        <v>114</v>
      </c>
      <c r="G1981" t="s">
        <v>190</v>
      </c>
      <c r="H1981" t="s">
        <v>203</v>
      </c>
      <c r="I1981" t="s">
        <v>92</v>
      </c>
      <c r="J1981" t="s">
        <v>158</v>
      </c>
      <c r="K1981">
        <v>33600</v>
      </c>
      <c r="L1981">
        <v>2</v>
      </c>
      <c r="M1981">
        <v>4</v>
      </c>
      <c r="N1981">
        <v>0</v>
      </c>
      <c r="O1981">
        <f>fact_bookings[[#This Row],[adults_count]]+fact_bookings[[#This Row],[children_count]]</f>
        <v>4</v>
      </c>
      <c r="P1981">
        <f>fact_bookings[[#This Row],[check_out_date]]-fact_bookings[[#This Row],[check_in_date]]</f>
        <v>14</v>
      </c>
      <c r="Q1981">
        <f>ABS(fact_bookings[[#This Row],[check_in_date]]-fact_bookings[[#This Row],[booking_date]])</f>
        <v>56</v>
      </c>
      <c r="R1981" s="10">
        <v>5712</v>
      </c>
      <c r="S1981">
        <f>fact_bookings[[#This Row],[total_room_revenue]]-fact_bookings[[#This Row],[commission_cost]]</f>
        <v>27888</v>
      </c>
      <c r="T1981" s="10">
        <f>fact_bookings[[#This Row],[number_of_rooms]]*fact_bookings[[#This Row],[LOS]]</f>
        <v>28</v>
      </c>
    </row>
    <row r="1982" spans="1:20" x14ac:dyDescent="0.2">
      <c r="A1982" t="s">
        <v>4131</v>
      </c>
      <c r="B1982" t="s">
        <v>4132</v>
      </c>
      <c r="C1982" s="1">
        <v>45463</v>
      </c>
      <c r="D1982" s="1">
        <v>45468</v>
      </c>
      <c r="E1982" s="1">
        <v>45476</v>
      </c>
      <c r="F1982" t="s">
        <v>112</v>
      </c>
      <c r="G1982" t="s">
        <v>156</v>
      </c>
      <c r="H1982" t="s">
        <v>157</v>
      </c>
      <c r="I1982" t="s">
        <v>92</v>
      </c>
      <c r="J1982" t="s">
        <v>158</v>
      </c>
      <c r="K1982">
        <v>12800</v>
      </c>
      <c r="L1982">
        <v>2</v>
      </c>
      <c r="M1982">
        <v>2</v>
      </c>
      <c r="N1982">
        <v>1</v>
      </c>
      <c r="O1982">
        <f>fact_bookings[[#This Row],[adults_count]]+fact_bookings[[#This Row],[children_count]]</f>
        <v>3</v>
      </c>
      <c r="P1982">
        <f>fact_bookings[[#This Row],[check_out_date]]-fact_bookings[[#This Row],[check_in_date]]</f>
        <v>8</v>
      </c>
      <c r="Q1982">
        <f>ABS(fact_bookings[[#This Row],[check_in_date]]-fact_bookings[[#This Row],[booking_date]])</f>
        <v>5</v>
      </c>
      <c r="R1982" s="10">
        <v>0</v>
      </c>
      <c r="S1982">
        <f>fact_bookings[[#This Row],[total_room_revenue]]-fact_bookings[[#This Row],[commission_cost]]</f>
        <v>12800</v>
      </c>
      <c r="T1982" s="10">
        <f>fact_bookings[[#This Row],[number_of_rooms]]*fact_bookings[[#This Row],[LOS]]</f>
        <v>16</v>
      </c>
    </row>
    <row r="1983" spans="1:20" x14ac:dyDescent="0.2">
      <c r="A1983" t="s">
        <v>4133</v>
      </c>
      <c r="B1983" t="s">
        <v>4134</v>
      </c>
      <c r="C1983" s="1">
        <v>45505</v>
      </c>
      <c r="D1983" s="1">
        <v>45592</v>
      </c>
      <c r="E1983" s="1">
        <v>45596</v>
      </c>
      <c r="F1983" t="s">
        <v>111</v>
      </c>
      <c r="G1983" t="s">
        <v>185</v>
      </c>
      <c r="H1983" t="s">
        <v>157</v>
      </c>
      <c r="I1983" t="s">
        <v>90</v>
      </c>
      <c r="J1983" t="s">
        <v>173</v>
      </c>
      <c r="K1983">
        <v>8800</v>
      </c>
      <c r="L1983">
        <v>2</v>
      </c>
      <c r="M1983">
        <v>2</v>
      </c>
      <c r="N1983">
        <v>1</v>
      </c>
      <c r="O1983">
        <f>fact_bookings[[#This Row],[adults_count]]+fact_bookings[[#This Row],[children_count]]</f>
        <v>3</v>
      </c>
      <c r="P1983">
        <f>fact_bookings[[#This Row],[check_out_date]]-fact_bookings[[#This Row],[check_in_date]]</f>
        <v>4</v>
      </c>
      <c r="Q1983">
        <f>ABS(fact_bookings[[#This Row],[check_in_date]]-fact_bookings[[#This Row],[booking_date]])</f>
        <v>87</v>
      </c>
      <c r="R1983" s="10">
        <v>0</v>
      </c>
      <c r="S1983">
        <f>fact_bookings[[#This Row],[total_room_revenue]]-fact_bookings[[#This Row],[commission_cost]]</f>
        <v>8800</v>
      </c>
      <c r="T1983" s="10">
        <f>fact_bookings[[#This Row],[number_of_rooms]]*fact_bookings[[#This Row],[LOS]]</f>
        <v>8</v>
      </c>
    </row>
    <row r="1984" spans="1:20" x14ac:dyDescent="0.2">
      <c r="A1984" t="s">
        <v>4135</v>
      </c>
      <c r="B1984" t="s">
        <v>4136</v>
      </c>
      <c r="C1984" s="1">
        <v>45474</v>
      </c>
      <c r="D1984" s="1">
        <v>45546</v>
      </c>
      <c r="E1984" s="1">
        <v>45560</v>
      </c>
      <c r="F1984" t="s">
        <v>113</v>
      </c>
      <c r="G1984" t="s">
        <v>171</v>
      </c>
      <c r="H1984" t="s">
        <v>228</v>
      </c>
      <c r="I1984" t="s">
        <v>91</v>
      </c>
      <c r="J1984" t="s">
        <v>133</v>
      </c>
      <c r="K1984">
        <v>0</v>
      </c>
      <c r="L1984">
        <v>8</v>
      </c>
      <c r="M1984">
        <v>0</v>
      </c>
      <c r="N1984">
        <v>0</v>
      </c>
      <c r="O1984">
        <f>fact_bookings[[#This Row],[adults_count]]+fact_bookings[[#This Row],[children_count]]</f>
        <v>0</v>
      </c>
      <c r="P1984">
        <f>fact_bookings[[#This Row],[check_out_date]]-fact_bookings[[#This Row],[check_in_date]]</f>
        <v>14</v>
      </c>
      <c r="Q1984">
        <f>ABS(fact_bookings[[#This Row],[check_in_date]]-fact_bookings[[#This Row],[booking_date]])</f>
        <v>72</v>
      </c>
      <c r="R1984" s="10">
        <v>0</v>
      </c>
      <c r="S1984">
        <f>fact_bookings[[#This Row],[total_room_revenue]]-fact_bookings[[#This Row],[commission_cost]]</f>
        <v>0</v>
      </c>
      <c r="T1984" s="10">
        <f>fact_bookings[[#This Row],[number_of_rooms]]*fact_bookings[[#This Row],[LOS]]</f>
        <v>112</v>
      </c>
    </row>
    <row r="1985" spans="1:20" x14ac:dyDescent="0.2">
      <c r="A1985" t="s">
        <v>4137</v>
      </c>
      <c r="B1985" t="s">
        <v>4138</v>
      </c>
      <c r="C1985" s="1">
        <v>45491</v>
      </c>
      <c r="D1985" s="1">
        <v>45521</v>
      </c>
      <c r="E1985" s="1">
        <v>45523</v>
      </c>
      <c r="F1985" t="s">
        <v>111</v>
      </c>
      <c r="G1985" t="s">
        <v>164</v>
      </c>
      <c r="H1985" t="s">
        <v>179</v>
      </c>
      <c r="I1985" t="s">
        <v>90</v>
      </c>
      <c r="J1985" t="s">
        <v>158</v>
      </c>
      <c r="K1985">
        <v>4400</v>
      </c>
      <c r="L1985">
        <v>2</v>
      </c>
      <c r="M1985">
        <v>2</v>
      </c>
      <c r="N1985">
        <v>0</v>
      </c>
      <c r="O1985">
        <f>fact_bookings[[#This Row],[adults_count]]+fact_bookings[[#This Row],[children_count]]</f>
        <v>2</v>
      </c>
      <c r="P1985">
        <f>fact_bookings[[#This Row],[check_out_date]]-fact_bookings[[#This Row],[check_in_date]]</f>
        <v>2</v>
      </c>
      <c r="Q1985">
        <f>ABS(fact_bookings[[#This Row],[check_in_date]]-fact_bookings[[#This Row],[booking_date]])</f>
        <v>30</v>
      </c>
      <c r="R1985" s="10">
        <v>220</v>
      </c>
      <c r="S1985">
        <f>fact_bookings[[#This Row],[total_room_revenue]]-fact_bookings[[#This Row],[commission_cost]]</f>
        <v>4180</v>
      </c>
      <c r="T1985" s="10">
        <f>fact_bookings[[#This Row],[number_of_rooms]]*fact_bookings[[#This Row],[LOS]]</f>
        <v>4</v>
      </c>
    </row>
    <row r="1986" spans="1:20" x14ac:dyDescent="0.2">
      <c r="A1986" t="s">
        <v>4139</v>
      </c>
      <c r="B1986" t="s">
        <v>4140</v>
      </c>
      <c r="C1986" s="1">
        <v>45480</v>
      </c>
      <c r="D1986" s="1">
        <v>45493</v>
      </c>
      <c r="E1986" s="1">
        <v>45496</v>
      </c>
      <c r="F1986" t="s">
        <v>113</v>
      </c>
      <c r="G1986" t="s">
        <v>178</v>
      </c>
      <c r="H1986" t="s">
        <v>172</v>
      </c>
      <c r="I1986" t="s">
        <v>93</v>
      </c>
      <c r="J1986" t="s">
        <v>173</v>
      </c>
      <c r="K1986">
        <v>2100</v>
      </c>
      <c r="L1986">
        <v>2</v>
      </c>
      <c r="M1986">
        <v>6</v>
      </c>
      <c r="N1986">
        <v>3</v>
      </c>
      <c r="O1986">
        <f>fact_bookings[[#This Row],[adults_count]]+fact_bookings[[#This Row],[children_count]]</f>
        <v>9</v>
      </c>
      <c r="P1986">
        <f>fact_bookings[[#This Row],[check_out_date]]-fact_bookings[[#This Row],[check_in_date]]</f>
        <v>3</v>
      </c>
      <c r="Q1986">
        <f>ABS(fact_bookings[[#This Row],[check_in_date]]-fact_bookings[[#This Row],[booking_date]])</f>
        <v>13</v>
      </c>
      <c r="R1986" s="10">
        <v>0</v>
      </c>
      <c r="S1986">
        <f>fact_bookings[[#This Row],[total_room_revenue]]-fact_bookings[[#This Row],[commission_cost]]</f>
        <v>2100</v>
      </c>
      <c r="T1986" s="10">
        <f>fact_bookings[[#This Row],[number_of_rooms]]*fact_bookings[[#This Row],[LOS]]</f>
        <v>6</v>
      </c>
    </row>
    <row r="1987" spans="1:20" x14ac:dyDescent="0.2">
      <c r="A1987" t="s">
        <v>4141</v>
      </c>
      <c r="B1987" t="s">
        <v>4142</v>
      </c>
      <c r="C1987" s="1">
        <v>45464</v>
      </c>
      <c r="D1987" s="1">
        <v>45525</v>
      </c>
      <c r="E1987" s="1">
        <v>45529</v>
      </c>
      <c r="F1987" t="s">
        <v>113</v>
      </c>
      <c r="G1987" t="s">
        <v>164</v>
      </c>
      <c r="H1987" t="s">
        <v>165</v>
      </c>
      <c r="I1987" t="s">
        <v>93</v>
      </c>
      <c r="J1987" t="s">
        <v>134</v>
      </c>
      <c r="K1987">
        <v>1400</v>
      </c>
      <c r="L1987">
        <v>1</v>
      </c>
      <c r="M1987">
        <v>1</v>
      </c>
      <c r="N1987">
        <v>2</v>
      </c>
      <c r="O1987">
        <f>fact_bookings[[#This Row],[adults_count]]+fact_bookings[[#This Row],[children_count]]</f>
        <v>3</v>
      </c>
      <c r="P1987">
        <f>fact_bookings[[#This Row],[check_out_date]]-fact_bookings[[#This Row],[check_in_date]]</f>
        <v>4</v>
      </c>
      <c r="Q1987">
        <f>ABS(fact_bookings[[#This Row],[check_in_date]]-fact_bookings[[#This Row],[booking_date]])</f>
        <v>61</v>
      </c>
      <c r="R1987" s="10">
        <v>280</v>
      </c>
      <c r="S1987">
        <f>fact_bookings[[#This Row],[total_room_revenue]]-fact_bookings[[#This Row],[commission_cost]]</f>
        <v>1120</v>
      </c>
      <c r="T1987" s="10">
        <f>fact_bookings[[#This Row],[number_of_rooms]]*fact_bookings[[#This Row],[LOS]]</f>
        <v>4</v>
      </c>
    </row>
    <row r="1988" spans="1:20" x14ac:dyDescent="0.2">
      <c r="A1988" t="s">
        <v>4143</v>
      </c>
      <c r="B1988" t="s">
        <v>4144</v>
      </c>
      <c r="C1988" s="1">
        <v>45466</v>
      </c>
      <c r="D1988" s="1">
        <v>45555</v>
      </c>
      <c r="E1988" s="1">
        <v>45559</v>
      </c>
      <c r="F1988" t="s">
        <v>113</v>
      </c>
      <c r="G1988" t="s">
        <v>171</v>
      </c>
      <c r="H1988" t="s">
        <v>161</v>
      </c>
      <c r="I1988" t="s">
        <v>90</v>
      </c>
      <c r="J1988" t="s">
        <v>158</v>
      </c>
      <c r="K1988">
        <v>1400</v>
      </c>
      <c r="L1988">
        <v>1</v>
      </c>
      <c r="M1988">
        <v>1</v>
      </c>
      <c r="N1988">
        <v>1</v>
      </c>
      <c r="O1988">
        <f>fact_bookings[[#This Row],[adults_count]]+fact_bookings[[#This Row],[children_count]]</f>
        <v>2</v>
      </c>
      <c r="P1988">
        <f>fact_bookings[[#This Row],[check_out_date]]-fact_bookings[[#This Row],[check_in_date]]</f>
        <v>4</v>
      </c>
      <c r="Q1988">
        <f>ABS(fact_bookings[[#This Row],[check_in_date]]-fact_bookings[[#This Row],[booking_date]])</f>
        <v>89</v>
      </c>
      <c r="R1988" s="10">
        <v>210</v>
      </c>
      <c r="S1988">
        <f>fact_bookings[[#This Row],[total_room_revenue]]-fact_bookings[[#This Row],[commission_cost]]</f>
        <v>1190</v>
      </c>
      <c r="T1988" s="10">
        <f>fact_bookings[[#This Row],[number_of_rooms]]*fact_bookings[[#This Row],[LOS]]</f>
        <v>4</v>
      </c>
    </row>
    <row r="1989" spans="1:20" x14ac:dyDescent="0.2">
      <c r="A1989" t="s">
        <v>4145</v>
      </c>
      <c r="B1989" t="s">
        <v>4146</v>
      </c>
      <c r="C1989" s="1">
        <v>45490</v>
      </c>
      <c r="D1989" s="1">
        <v>45597</v>
      </c>
      <c r="E1989" s="1">
        <v>45598</v>
      </c>
      <c r="F1989" t="s">
        <v>113</v>
      </c>
      <c r="G1989" t="s">
        <v>178</v>
      </c>
      <c r="H1989" t="s">
        <v>165</v>
      </c>
      <c r="I1989" t="s">
        <v>93</v>
      </c>
      <c r="J1989" t="s">
        <v>158</v>
      </c>
      <c r="K1989">
        <v>350</v>
      </c>
      <c r="L1989">
        <v>1</v>
      </c>
      <c r="M1989">
        <v>3</v>
      </c>
      <c r="N1989">
        <v>1</v>
      </c>
      <c r="O1989">
        <f>fact_bookings[[#This Row],[adults_count]]+fact_bookings[[#This Row],[children_count]]</f>
        <v>4</v>
      </c>
      <c r="P1989">
        <f>fact_bookings[[#This Row],[check_out_date]]-fact_bookings[[#This Row],[check_in_date]]</f>
        <v>1</v>
      </c>
      <c r="Q1989">
        <f>ABS(fact_bookings[[#This Row],[check_in_date]]-fact_bookings[[#This Row],[booking_date]])</f>
        <v>107</v>
      </c>
      <c r="R1989" s="10">
        <v>70</v>
      </c>
      <c r="S1989">
        <f>fact_bookings[[#This Row],[total_room_revenue]]-fact_bookings[[#This Row],[commission_cost]]</f>
        <v>280</v>
      </c>
      <c r="T1989" s="10">
        <f>fact_bookings[[#This Row],[number_of_rooms]]*fact_bookings[[#This Row],[LOS]]</f>
        <v>1</v>
      </c>
    </row>
    <row r="1990" spans="1:20" x14ac:dyDescent="0.2">
      <c r="A1990" t="s">
        <v>4147</v>
      </c>
      <c r="B1990" t="s">
        <v>4148</v>
      </c>
      <c r="C1990" s="1">
        <v>45500</v>
      </c>
      <c r="D1990" s="1">
        <v>45529</v>
      </c>
      <c r="E1990" s="1">
        <v>45541</v>
      </c>
      <c r="F1990" t="s">
        <v>111</v>
      </c>
      <c r="G1990" t="s">
        <v>190</v>
      </c>
      <c r="H1990" t="s">
        <v>228</v>
      </c>
      <c r="I1990" t="s">
        <v>91</v>
      </c>
      <c r="J1990" t="s">
        <v>158</v>
      </c>
      <c r="K1990">
        <v>26400</v>
      </c>
      <c r="L1990">
        <v>2</v>
      </c>
      <c r="M1990">
        <v>6</v>
      </c>
      <c r="N1990">
        <v>3</v>
      </c>
      <c r="O1990">
        <f>fact_bookings[[#This Row],[adults_count]]+fact_bookings[[#This Row],[children_count]]</f>
        <v>9</v>
      </c>
      <c r="P1990">
        <f>fact_bookings[[#This Row],[check_out_date]]-fact_bookings[[#This Row],[check_in_date]]</f>
        <v>12</v>
      </c>
      <c r="Q1990">
        <f>ABS(fact_bookings[[#This Row],[check_in_date]]-fact_bookings[[#This Row],[booking_date]])</f>
        <v>29</v>
      </c>
      <c r="R1990" s="10">
        <v>2640</v>
      </c>
      <c r="S1990">
        <f>fact_bookings[[#This Row],[total_room_revenue]]-fact_bookings[[#This Row],[commission_cost]]</f>
        <v>23760</v>
      </c>
      <c r="T1990" s="10">
        <f>fact_bookings[[#This Row],[number_of_rooms]]*fact_bookings[[#This Row],[LOS]]</f>
        <v>24</v>
      </c>
    </row>
    <row r="1991" spans="1:20" x14ac:dyDescent="0.2">
      <c r="A1991" t="s">
        <v>4149</v>
      </c>
      <c r="B1991" t="s">
        <v>4150</v>
      </c>
      <c r="C1991" s="1">
        <v>45508</v>
      </c>
      <c r="D1991" s="1">
        <v>45509</v>
      </c>
      <c r="E1991" s="1">
        <v>45513</v>
      </c>
      <c r="F1991" t="s">
        <v>113</v>
      </c>
      <c r="G1991" t="s">
        <v>156</v>
      </c>
      <c r="H1991" t="s">
        <v>228</v>
      </c>
      <c r="I1991" t="s">
        <v>92</v>
      </c>
      <c r="J1991" t="s">
        <v>133</v>
      </c>
      <c r="K1991">
        <v>0</v>
      </c>
      <c r="L1991">
        <v>8</v>
      </c>
      <c r="M1991">
        <v>0</v>
      </c>
      <c r="N1991">
        <v>0</v>
      </c>
      <c r="O1991">
        <f>fact_bookings[[#This Row],[adults_count]]+fact_bookings[[#This Row],[children_count]]</f>
        <v>0</v>
      </c>
      <c r="P1991">
        <f>fact_bookings[[#This Row],[check_out_date]]-fact_bookings[[#This Row],[check_in_date]]</f>
        <v>4</v>
      </c>
      <c r="Q1991">
        <f>ABS(fact_bookings[[#This Row],[check_in_date]]-fact_bookings[[#This Row],[booking_date]])</f>
        <v>1</v>
      </c>
      <c r="R1991" s="10">
        <v>0</v>
      </c>
      <c r="S1991">
        <f>fact_bookings[[#This Row],[total_room_revenue]]-fact_bookings[[#This Row],[commission_cost]]</f>
        <v>0</v>
      </c>
      <c r="T1991" s="10">
        <f>fact_bookings[[#This Row],[number_of_rooms]]*fact_bookings[[#This Row],[LOS]]</f>
        <v>32</v>
      </c>
    </row>
    <row r="1992" spans="1:20" x14ac:dyDescent="0.2">
      <c r="A1992" t="s">
        <v>4151</v>
      </c>
      <c r="B1992" t="s">
        <v>4152</v>
      </c>
      <c r="C1992" s="1">
        <v>45458</v>
      </c>
      <c r="D1992" s="1">
        <v>45536</v>
      </c>
      <c r="E1992" s="1">
        <v>45547</v>
      </c>
      <c r="F1992" t="s">
        <v>113</v>
      </c>
      <c r="G1992" t="s">
        <v>185</v>
      </c>
      <c r="H1992" t="s">
        <v>165</v>
      </c>
      <c r="I1992" t="s">
        <v>93</v>
      </c>
      <c r="J1992" t="s">
        <v>134</v>
      </c>
      <c r="K1992">
        <v>7700</v>
      </c>
      <c r="L1992">
        <v>2</v>
      </c>
      <c r="M1992">
        <v>4</v>
      </c>
      <c r="N1992">
        <v>1</v>
      </c>
      <c r="O1992">
        <f>fact_bookings[[#This Row],[adults_count]]+fact_bookings[[#This Row],[children_count]]</f>
        <v>5</v>
      </c>
      <c r="P1992">
        <f>fact_bookings[[#This Row],[check_out_date]]-fact_bookings[[#This Row],[check_in_date]]</f>
        <v>11</v>
      </c>
      <c r="Q1992">
        <f>ABS(fact_bookings[[#This Row],[check_in_date]]-fact_bookings[[#This Row],[booking_date]])</f>
        <v>78</v>
      </c>
      <c r="R1992" s="10">
        <v>1540</v>
      </c>
      <c r="S1992">
        <f>fact_bookings[[#This Row],[total_room_revenue]]-fact_bookings[[#This Row],[commission_cost]]</f>
        <v>6160</v>
      </c>
      <c r="T1992" s="10">
        <f>fact_bookings[[#This Row],[number_of_rooms]]*fact_bookings[[#This Row],[LOS]]</f>
        <v>22</v>
      </c>
    </row>
    <row r="1993" spans="1:20" x14ac:dyDescent="0.2">
      <c r="A1993" t="s">
        <v>4153</v>
      </c>
      <c r="B1993" t="s">
        <v>4154</v>
      </c>
      <c r="C1993" s="1">
        <v>45515</v>
      </c>
      <c r="D1993" s="1">
        <v>45563</v>
      </c>
      <c r="E1993" s="1">
        <v>45566</v>
      </c>
      <c r="F1993" t="s">
        <v>113</v>
      </c>
      <c r="G1993" t="s">
        <v>185</v>
      </c>
      <c r="H1993" t="s">
        <v>179</v>
      </c>
      <c r="I1993" t="s">
        <v>90</v>
      </c>
      <c r="J1993" t="s">
        <v>158</v>
      </c>
      <c r="K1993">
        <v>2100</v>
      </c>
      <c r="L1993">
        <v>2</v>
      </c>
      <c r="M1993">
        <v>4</v>
      </c>
      <c r="N1993">
        <v>1</v>
      </c>
      <c r="O1993">
        <f>fact_bookings[[#This Row],[adults_count]]+fact_bookings[[#This Row],[children_count]]</f>
        <v>5</v>
      </c>
      <c r="P1993">
        <f>fact_bookings[[#This Row],[check_out_date]]-fact_bookings[[#This Row],[check_in_date]]</f>
        <v>3</v>
      </c>
      <c r="Q1993">
        <f>ABS(fact_bookings[[#This Row],[check_in_date]]-fact_bookings[[#This Row],[booking_date]])</f>
        <v>48</v>
      </c>
      <c r="R1993" s="10">
        <v>105</v>
      </c>
      <c r="S1993">
        <f>fact_bookings[[#This Row],[total_room_revenue]]-fact_bookings[[#This Row],[commission_cost]]</f>
        <v>1995</v>
      </c>
      <c r="T1993" s="10">
        <f>fact_bookings[[#This Row],[number_of_rooms]]*fact_bookings[[#This Row],[LOS]]</f>
        <v>6</v>
      </c>
    </row>
    <row r="1994" spans="1:20" x14ac:dyDescent="0.2">
      <c r="A1994" t="s">
        <v>4155</v>
      </c>
      <c r="B1994" t="s">
        <v>4156</v>
      </c>
      <c r="C1994" s="1">
        <v>45520</v>
      </c>
      <c r="D1994" s="1">
        <v>45527</v>
      </c>
      <c r="E1994" s="1">
        <v>45530</v>
      </c>
      <c r="F1994" t="s">
        <v>113</v>
      </c>
      <c r="G1994" t="s">
        <v>185</v>
      </c>
      <c r="H1994" t="s">
        <v>165</v>
      </c>
      <c r="I1994" t="s">
        <v>91</v>
      </c>
      <c r="J1994" t="s">
        <v>158</v>
      </c>
      <c r="K1994">
        <v>2100</v>
      </c>
      <c r="L1994">
        <v>2</v>
      </c>
      <c r="M1994">
        <v>6</v>
      </c>
      <c r="N1994">
        <v>1</v>
      </c>
      <c r="O1994">
        <f>fact_bookings[[#This Row],[adults_count]]+fact_bookings[[#This Row],[children_count]]</f>
        <v>7</v>
      </c>
      <c r="P1994">
        <f>fact_bookings[[#This Row],[check_out_date]]-fact_bookings[[#This Row],[check_in_date]]</f>
        <v>3</v>
      </c>
      <c r="Q1994">
        <f>ABS(fact_bookings[[#This Row],[check_in_date]]-fact_bookings[[#This Row],[booking_date]])</f>
        <v>7</v>
      </c>
      <c r="R1994" s="10">
        <v>420</v>
      </c>
      <c r="S1994">
        <f>fact_bookings[[#This Row],[total_room_revenue]]-fact_bookings[[#This Row],[commission_cost]]</f>
        <v>1680</v>
      </c>
      <c r="T1994" s="10">
        <f>fact_bookings[[#This Row],[number_of_rooms]]*fact_bookings[[#This Row],[LOS]]</f>
        <v>6</v>
      </c>
    </row>
    <row r="1995" spans="1:20" x14ac:dyDescent="0.2">
      <c r="A1995" t="s">
        <v>4157</v>
      </c>
      <c r="B1995" t="s">
        <v>4158</v>
      </c>
      <c r="C1995" s="1">
        <v>45508</v>
      </c>
      <c r="D1995" s="1">
        <v>45509</v>
      </c>
      <c r="E1995" s="1">
        <v>45515</v>
      </c>
      <c r="F1995" t="s">
        <v>110</v>
      </c>
      <c r="G1995" t="s">
        <v>185</v>
      </c>
      <c r="H1995" t="s">
        <v>203</v>
      </c>
      <c r="I1995" t="s">
        <v>89</v>
      </c>
      <c r="J1995" t="s">
        <v>134</v>
      </c>
      <c r="K1995">
        <v>3300</v>
      </c>
      <c r="L1995">
        <v>1</v>
      </c>
      <c r="M1995">
        <v>2</v>
      </c>
      <c r="N1995">
        <v>0</v>
      </c>
      <c r="O1995">
        <f>fact_bookings[[#This Row],[adults_count]]+fact_bookings[[#This Row],[children_count]]</f>
        <v>2</v>
      </c>
      <c r="P1995">
        <f>fact_bookings[[#This Row],[check_out_date]]-fact_bookings[[#This Row],[check_in_date]]</f>
        <v>6</v>
      </c>
      <c r="Q1995">
        <f>ABS(fact_bookings[[#This Row],[check_in_date]]-fact_bookings[[#This Row],[booking_date]])</f>
        <v>1</v>
      </c>
      <c r="R1995" s="10">
        <v>561</v>
      </c>
      <c r="S1995">
        <f>fact_bookings[[#This Row],[total_room_revenue]]-fact_bookings[[#This Row],[commission_cost]]</f>
        <v>2739</v>
      </c>
      <c r="T1995" s="10">
        <f>fact_bookings[[#This Row],[number_of_rooms]]*fact_bookings[[#This Row],[LOS]]</f>
        <v>6</v>
      </c>
    </row>
    <row r="1996" spans="1:20" x14ac:dyDescent="0.2">
      <c r="A1996" t="s">
        <v>4159</v>
      </c>
      <c r="B1996" t="s">
        <v>4160</v>
      </c>
      <c r="C1996" s="1">
        <v>45488</v>
      </c>
      <c r="D1996" s="1">
        <v>45497</v>
      </c>
      <c r="E1996" s="1">
        <v>45505</v>
      </c>
      <c r="F1996" t="s">
        <v>113</v>
      </c>
      <c r="G1996" t="s">
        <v>156</v>
      </c>
      <c r="H1996" t="s">
        <v>165</v>
      </c>
      <c r="I1996" t="s">
        <v>91</v>
      </c>
      <c r="J1996" t="s">
        <v>158</v>
      </c>
      <c r="K1996">
        <v>5600</v>
      </c>
      <c r="L1996">
        <v>2</v>
      </c>
      <c r="M1996">
        <v>2</v>
      </c>
      <c r="N1996">
        <v>2</v>
      </c>
      <c r="O1996">
        <f>fact_bookings[[#This Row],[adults_count]]+fact_bookings[[#This Row],[children_count]]</f>
        <v>4</v>
      </c>
      <c r="P1996">
        <f>fact_bookings[[#This Row],[check_out_date]]-fact_bookings[[#This Row],[check_in_date]]</f>
        <v>8</v>
      </c>
      <c r="Q1996">
        <f>ABS(fact_bookings[[#This Row],[check_in_date]]-fact_bookings[[#This Row],[booking_date]])</f>
        <v>9</v>
      </c>
      <c r="R1996" s="10">
        <v>1120</v>
      </c>
      <c r="S1996">
        <f>fact_bookings[[#This Row],[total_room_revenue]]-fact_bookings[[#This Row],[commission_cost]]</f>
        <v>4480</v>
      </c>
      <c r="T1996" s="10">
        <f>fact_bookings[[#This Row],[number_of_rooms]]*fact_bookings[[#This Row],[LOS]]</f>
        <v>16</v>
      </c>
    </row>
    <row r="1997" spans="1:20" x14ac:dyDescent="0.2">
      <c r="A1997" t="s">
        <v>4161</v>
      </c>
      <c r="B1997" t="s">
        <v>4162</v>
      </c>
      <c r="C1997" s="1">
        <v>45503</v>
      </c>
      <c r="D1997" s="1">
        <v>45591</v>
      </c>
      <c r="E1997" s="1">
        <v>45598</v>
      </c>
      <c r="F1997" t="s">
        <v>113</v>
      </c>
      <c r="G1997" t="s">
        <v>190</v>
      </c>
      <c r="H1997" t="s">
        <v>157</v>
      </c>
      <c r="I1997" t="s">
        <v>89</v>
      </c>
      <c r="J1997" t="s">
        <v>158</v>
      </c>
      <c r="K1997">
        <v>4900</v>
      </c>
      <c r="L1997">
        <v>2</v>
      </c>
      <c r="M1997">
        <v>6</v>
      </c>
      <c r="N1997">
        <v>3</v>
      </c>
      <c r="O1997">
        <f>fact_bookings[[#This Row],[adults_count]]+fact_bookings[[#This Row],[children_count]]</f>
        <v>9</v>
      </c>
      <c r="P1997">
        <f>fact_bookings[[#This Row],[check_out_date]]-fact_bookings[[#This Row],[check_in_date]]</f>
        <v>7</v>
      </c>
      <c r="Q1997">
        <f>ABS(fact_bookings[[#This Row],[check_in_date]]-fact_bookings[[#This Row],[booking_date]])</f>
        <v>88</v>
      </c>
      <c r="R1997" s="10">
        <v>0</v>
      </c>
      <c r="S1997">
        <f>fact_bookings[[#This Row],[total_room_revenue]]-fact_bookings[[#This Row],[commission_cost]]</f>
        <v>4900</v>
      </c>
      <c r="T1997" s="10">
        <f>fact_bookings[[#This Row],[number_of_rooms]]*fact_bookings[[#This Row],[LOS]]</f>
        <v>14</v>
      </c>
    </row>
    <row r="1998" spans="1:20" x14ac:dyDescent="0.2">
      <c r="A1998" t="s">
        <v>4163</v>
      </c>
      <c r="B1998" t="s">
        <v>4164</v>
      </c>
      <c r="C1998" s="1">
        <v>45532</v>
      </c>
      <c r="D1998" s="1">
        <v>45544</v>
      </c>
      <c r="E1998" s="1">
        <v>45545</v>
      </c>
      <c r="F1998" t="s">
        <v>111</v>
      </c>
      <c r="G1998" t="s">
        <v>178</v>
      </c>
      <c r="H1998" t="s">
        <v>165</v>
      </c>
      <c r="I1998" t="s">
        <v>93</v>
      </c>
      <c r="J1998" t="s">
        <v>134</v>
      </c>
      <c r="K1998">
        <v>2200</v>
      </c>
      <c r="L1998">
        <v>2</v>
      </c>
      <c r="M1998">
        <v>2</v>
      </c>
      <c r="N1998">
        <v>2</v>
      </c>
      <c r="O1998">
        <f>fact_bookings[[#This Row],[adults_count]]+fact_bookings[[#This Row],[children_count]]</f>
        <v>4</v>
      </c>
      <c r="P1998">
        <f>fact_bookings[[#This Row],[check_out_date]]-fact_bookings[[#This Row],[check_in_date]]</f>
        <v>1</v>
      </c>
      <c r="Q1998">
        <f>ABS(fact_bookings[[#This Row],[check_in_date]]-fact_bookings[[#This Row],[booking_date]])</f>
        <v>12</v>
      </c>
      <c r="R1998" s="10">
        <v>440</v>
      </c>
      <c r="S1998">
        <f>fact_bookings[[#This Row],[total_room_revenue]]-fact_bookings[[#This Row],[commission_cost]]</f>
        <v>1760</v>
      </c>
      <c r="T1998" s="10">
        <f>fact_bookings[[#This Row],[number_of_rooms]]*fact_bookings[[#This Row],[LOS]]</f>
        <v>2</v>
      </c>
    </row>
    <row r="1999" spans="1:20" x14ac:dyDescent="0.2">
      <c r="A1999" t="s">
        <v>4165</v>
      </c>
      <c r="B1999" t="s">
        <v>4166</v>
      </c>
      <c r="C1999" s="1">
        <v>45504</v>
      </c>
      <c r="D1999" s="1">
        <v>45567</v>
      </c>
      <c r="E1999" s="1">
        <v>45571</v>
      </c>
      <c r="F1999" t="s">
        <v>112</v>
      </c>
      <c r="G1999" t="s">
        <v>190</v>
      </c>
      <c r="H1999" t="s">
        <v>161</v>
      </c>
      <c r="I1999" t="s">
        <v>91</v>
      </c>
      <c r="J1999" t="s">
        <v>158</v>
      </c>
      <c r="K1999">
        <v>9600</v>
      </c>
      <c r="L1999">
        <v>3</v>
      </c>
      <c r="M1999">
        <v>6</v>
      </c>
      <c r="N1999">
        <v>0</v>
      </c>
      <c r="O1999">
        <f>fact_bookings[[#This Row],[adults_count]]+fact_bookings[[#This Row],[children_count]]</f>
        <v>6</v>
      </c>
      <c r="P1999">
        <f>fact_bookings[[#This Row],[check_out_date]]-fact_bookings[[#This Row],[check_in_date]]</f>
        <v>4</v>
      </c>
      <c r="Q1999">
        <f>ABS(fact_bookings[[#This Row],[check_in_date]]-fact_bookings[[#This Row],[booking_date]])</f>
        <v>63</v>
      </c>
      <c r="R1999" s="10">
        <v>1440</v>
      </c>
      <c r="S1999">
        <f>fact_bookings[[#This Row],[total_room_revenue]]-fact_bookings[[#This Row],[commission_cost]]</f>
        <v>8160</v>
      </c>
      <c r="T1999" s="10">
        <f>fact_bookings[[#This Row],[number_of_rooms]]*fact_bookings[[#This Row],[LOS]]</f>
        <v>12</v>
      </c>
    </row>
    <row r="2000" spans="1:20" x14ac:dyDescent="0.2">
      <c r="A2000" t="s">
        <v>4167</v>
      </c>
      <c r="B2000" t="s">
        <v>4168</v>
      </c>
      <c r="C2000" s="1">
        <v>45457</v>
      </c>
      <c r="D2000" s="1">
        <v>45480</v>
      </c>
      <c r="E2000" s="1">
        <v>45489</v>
      </c>
      <c r="F2000" t="s">
        <v>110</v>
      </c>
      <c r="G2000" t="s">
        <v>156</v>
      </c>
      <c r="H2000" t="s">
        <v>165</v>
      </c>
      <c r="I2000" t="s">
        <v>89</v>
      </c>
      <c r="J2000" t="s">
        <v>158</v>
      </c>
      <c r="K2000">
        <v>4950</v>
      </c>
      <c r="L2000">
        <v>1</v>
      </c>
      <c r="M2000">
        <v>2</v>
      </c>
      <c r="N2000">
        <v>1</v>
      </c>
      <c r="O2000">
        <f>fact_bookings[[#This Row],[adults_count]]+fact_bookings[[#This Row],[children_count]]</f>
        <v>3</v>
      </c>
      <c r="P2000">
        <f>fact_bookings[[#This Row],[check_out_date]]-fact_bookings[[#This Row],[check_in_date]]</f>
        <v>9</v>
      </c>
      <c r="Q2000">
        <f>ABS(fact_bookings[[#This Row],[check_in_date]]-fact_bookings[[#This Row],[booking_date]])</f>
        <v>23</v>
      </c>
      <c r="R2000" s="10">
        <v>990</v>
      </c>
      <c r="S2000">
        <f>fact_bookings[[#This Row],[total_room_revenue]]-fact_bookings[[#This Row],[commission_cost]]</f>
        <v>3960</v>
      </c>
      <c r="T2000" s="10">
        <f>fact_bookings[[#This Row],[number_of_rooms]]*fact_bookings[[#This Row],[LOS]]</f>
        <v>9</v>
      </c>
    </row>
    <row r="2001" spans="1:20" x14ac:dyDescent="0.2">
      <c r="A2001" t="s">
        <v>4169</v>
      </c>
      <c r="B2001" t="s">
        <v>4170</v>
      </c>
      <c r="C2001" s="1">
        <v>45524</v>
      </c>
      <c r="D2001" s="1">
        <v>45562</v>
      </c>
      <c r="E2001" s="1">
        <v>45566</v>
      </c>
      <c r="F2001" t="s">
        <v>114</v>
      </c>
      <c r="G2001" t="s">
        <v>168</v>
      </c>
      <c r="H2001" t="s">
        <v>157</v>
      </c>
      <c r="I2001" t="s">
        <v>90</v>
      </c>
      <c r="J2001" t="s">
        <v>158</v>
      </c>
      <c r="K2001">
        <v>9600</v>
      </c>
      <c r="L2001">
        <v>2</v>
      </c>
      <c r="M2001">
        <v>2</v>
      </c>
      <c r="N2001">
        <v>1</v>
      </c>
      <c r="O2001">
        <f>fact_bookings[[#This Row],[adults_count]]+fact_bookings[[#This Row],[children_count]]</f>
        <v>3</v>
      </c>
      <c r="P2001">
        <f>fact_bookings[[#This Row],[check_out_date]]-fact_bookings[[#This Row],[check_in_date]]</f>
        <v>4</v>
      </c>
      <c r="Q2001">
        <f>ABS(fact_bookings[[#This Row],[check_in_date]]-fact_bookings[[#This Row],[booking_date]])</f>
        <v>38</v>
      </c>
      <c r="R2001" s="10">
        <v>0</v>
      </c>
      <c r="S2001">
        <f>fact_bookings[[#This Row],[total_room_revenue]]-fact_bookings[[#This Row],[commission_cost]]</f>
        <v>9600</v>
      </c>
      <c r="T2001" s="10">
        <f>fact_bookings[[#This Row],[number_of_rooms]]*fact_bookings[[#This Row],[LOS]]</f>
        <v>8</v>
      </c>
    </row>
    <row r="2002" spans="1:20" x14ac:dyDescent="0.2">
      <c r="A2002" t="s">
        <v>4171</v>
      </c>
      <c r="B2002" t="s">
        <v>4172</v>
      </c>
      <c r="C2002" s="1">
        <v>45511</v>
      </c>
      <c r="D2002" s="1">
        <v>45617</v>
      </c>
      <c r="E2002" s="1">
        <v>45627</v>
      </c>
      <c r="F2002" t="s">
        <v>111</v>
      </c>
      <c r="G2002" t="s">
        <v>185</v>
      </c>
      <c r="H2002" t="s">
        <v>165</v>
      </c>
      <c r="I2002" t="s">
        <v>89</v>
      </c>
      <c r="J2002" t="s">
        <v>133</v>
      </c>
      <c r="K2002">
        <v>0</v>
      </c>
      <c r="L2002">
        <v>4</v>
      </c>
      <c r="M2002">
        <v>0</v>
      </c>
      <c r="N2002">
        <v>0</v>
      </c>
      <c r="O2002">
        <f>fact_bookings[[#This Row],[adults_count]]+fact_bookings[[#This Row],[children_count]]</f>
        <v>0</v>
      </c>
      <c r="P2002">
        <f>fact_bookings[[#This Row],[check_out_date]]-fact_bookings[[#This Row],[check_in_date]]</f>
        <v>10</v>
      </c>
      <c r="Q2002">
        <f>ABS(fact_bookings[[#This Row],[check_in_date]]-fact_bookings[[#This Row],[booking_date]])</f>
        <v>106</v>
      </c>
      <c r="R2002" s="10">
        <v>0</v>
      </c>
      <c r="S2002">
        <f>fact_bookings[[#This Row],[total_room_revenue]]-fact_bookings[[#This Row],[commission_cost]]</f>
        <v>0</v>
      </c>
      <c r="T2002" s="10">
        <f>fact_bookings[[#This Row],[number_of_rooms]]*fact_bookings[[#This Row],[LOS]]</f>
        <v>40</v>
      </c>
    </row>
    <row r="2003" spans="1:20" x14ac:dyDescent="0.2">
      <c r="A2003" t="s">
        <v>4173</v>
      </c>
      <c r="B2003" t="s">
        <v>4174</v>
      </c>
      <c r="C2003" s="1">
        <v>45455</v>
      </c>
      <c r="D2003" s="1">
        <v>45481</v>
      </c>
      <c r="E2003" s="1">
        <v>45482</v>
      </c>
      <c r="F2003" t="s">
        <v>110</v>
      </c>
      <c r="G2003" t="s">
        <v>178</v>
      </c>
      <c r="H2003" t="s">
        <v>161</v>
      </c>
      <c r="I2003" t="s">
        <v>92</v>
      </c>
      <c r="J2003" t="s">
        <v>158</v>
      </c>
      <c r="K2003">
        <v>1100</v>
      </c>
      <c r="L2003">
        <v>2</v>
      </c>
      <c r="M2003">
        <v>2</v>
      </c>
      <c r="N2003">
        <v>2</v>
      </c>
      <c r="O2003">
        <f>fact_bookings[[#This Row],[adults_count]]+fact_bookings[[#This Row],[children_count]]</f>
        <v>4</v>
      </c>
      <c r="P2003">
        <f>fact_bookings[[#This Row],[check_out_date]]-fact_bookings[[#This Row],[check_in_date]]</f>
        <v>1</v>
      </c>
      <c r="Q2003">
        <f>ABS(fact_bookings[[#This Row],[check_in_date]]-fact_bookings[[#This Row],[booking_date]])</f>
        <v>26</v>
      </c>
      <c r="R2003" s="10">
        <v>165</v>
      </c>
      <c r="S2003">
        <f>fact_bookings[[#This Row],[total_room_revenue]]-fact_bookings[[#This Row],[commission_cost]]</f>
        <v>935</v>
      </c>
      <c r="T2003" s="10">
        <f>fact_bookings[[#This Row],[number_of_rooms]]*fact_bookings[[#This Row],[LOS]]</f>
        <v>2</v>
      </c>
    </row>
    <row r="2004" spans="1:20" x14ac:dyDescent="0.2">
      <c r="A2004" t="s">
        <v>4175</v>
      </c>
      <c r="B2004" t="s">
        <v>4176</v>
      </c>
      <c r="C2004" s="1">
        <v>45503</v>
      </c>
      <c r="D2004" s="1">
        <v>45524</v>
      </c>
      <c r="E2004" s="1">
        <v>45538</v>
      </c>
      <c r="F2004" t="s">
        <v>110</v>
      </c>
      <c r="G2004" t="s">
        <v>164</v>
      </c>
      <c r="H2004" t="s">
        <v>203</v>
      </c>
      <c r="I2004" t="s">
        <v>93</v>
      </c>
      <c r="J2004" t="s">
        <v>173</v>
      </c>
      <c r="K2004">
        <v>15400</v>
      </c>
      <c r="L2004">
        <v>2</v>
      </c>
      <c r="M2004">
        <v>6</v>
      </c>
      <c r="N2004">
        <v>2</v>
      </c>
      <c r="O2004">
        <f>fact_bookings[[#This Row],[adults_count]]+fact_bookings[[#This Row],[children_count]]</f>
        <v>8</v>
      </c>
      <c r="P2004">
        <f>fact_bookings[[#This Row],[check_out_date]]-fact_bookings[[#This Row],[check_in_date]]</f>
        <v>14</v>
      </c>
      <c r="Q2004">
        <f>ABS(fact_bookings[[#This Row],[check_in_date]]-fact_bookings[[#This Row],[booking_date]])</f>
        <v>21</v>
      </c>
      <c r="R2004" s="10">
        <v>2618</v>
      </c>
      <c r="S2004">
        <f>fact_bookings[[#This Row],[total_room_revenue]]-fact_bookings[[#This Row],[commission_cost]]</f>
        <v>12782</v>
      </c>
      <c r="T2004" s="10">
        <f>fact_bookings[[#This Row],[number_of_rooms]]*fact_bookings[[#This Row],[LOS]]</f>
        <v>28</v>
      </c>
    </row>
    <row r="2005" spans="1:20" x14ac:dyDescent="0.2">
      <c r="A2005" t="s">
        <v>4177</v>
      </c>
      <c r="B2005" t="s">
        <v>4178</v>
      </c>
      <c r="C2005" s="1">
        <v>45519</v>
      </c>
      <c r="D2005" s="1">
        <v>45593</v>
      </c>
      <c r="E2005" s="1">
        <v>45604</v>
      </c>
      <c r="F2005" t="s">
        <v>111</v>
      </c>
      <c r="G2005" t="s">
        <v>178</v>
      </c>
      <c r="H2005" t="s">
        <v>182</v>
      </c>
      <c r="I2005" t="s">
        <v>93</v>
      </c>
      <c r="J2005" t="s">
        <v>158</v>
      </c>
      <c r="K2005">
        <v>36300</v>
      </c>
      <c r="L2005">
        <v>3</v>
      </c>
      <c r="M2005">
        <v>3</v>
      </c>
      <c r="N2005">
        <v>5</v>
      </c>
      <c r="O2005">
        <f>fact_bookings[[#This Row],[adults_count]]+fact_bookings[[#This Row],[children_count]]</f>
        <v>8</v>
      </c>
      <c r="P2005">
        <f>fact_bookings[[#This Row],[check_out_date]]-fact_bookings[[#This Row],[check_in_date]]</f>
        <v>11</v>
      </c>
      <c r="Q2005">
        <f>ABS(fact_bookings[[#This Row],[check_in_date]]-fact_bookings[[#This Row],[booking_date]])</f>
        <v>74</v>
      </c>
      <c r="R2005" s="10">
        <v>0</v>
      </c>
      <c r="S2005">
        <f>fact_bookings[[#This Row],[total_room_revenue]]-fact_bookings[[#This Row],[commission_cost]]</f>
        <v>36300</v>
      </c>
      <c r="T2005" s="10">
        <f>fact_bookings[[#This Row],[number_of_rooms]]*fact_bookings[[#This Row],[LOS]]</f>
        <v>33</v>
      </c>
    </row>
    <row r="2006" spans="1:20" x14ac:dyDescent="0.2">
      <c r="A2006" t="s">
        <v>4179</v>
      </c>
      <c r="B2006" t="s">
        <v>4180</v>
      </c>
      <c r="C2006" s="1">
        <v>45480</v>
      </c>
      <c r="D2006" s="1">
        <v>45546</v>
      </c>
      <c r="E2006" s="1">
        <v>45558</v>
      </c>
      <c r="F2006" t="s">
        <v>113</v>
      </c>
      <c r="G2006" t="s">
        <v>185</v>
      </c>
      <c r="H2006" t="s">
        <v>179</v>
      </c>
      <c r="I2006" t="s">
        <v>93</v>
      </c>
      <c r="J2006" t="s">
        <v>158</v>
      </c>
      <c r="K2006">
        <v>8400</v>
      </c>
      <c r="L2006">
        <v>2</v>
      </c>
      <c r="M2006">
        <v>2</v>
      </c>
      <c r="N2006">
        <v>1</v>
      </c>
      <c r="O2006">
        <f>fact_bookings[[#This Row],[adults_count]]+fact_bookings[[#This Row],[children_count]]</f>
        <v>3</v>
      </c>
      <c r="P2006">
        <f>fact_bookings[[#This Row],[check_out_date]]-fact_bookings[[#This Row],[check_in_date]]</f>
        <v>12</v>
      </c>
      <c r="Q2006">
        <f>ABS(fact_bookings[[#This Row],[check_in_date]]-fact_bookings[[#This Row],[booking_date]])</f>
        <v>66</v>
      </c>
      <c r="R2006" s="10">
        <v>420</v>
      </c>
      <c r="S2006">
        <f>fact_bookings[[#This Row],[total_room_revenue]]-fact_bookings[[#This Row],[commission_cost]]</f>
        <v>7980</v>
      </c>
      <c r="T2006" s="10">
        <f>fact_bookings[[#This Row],[number_of_rooms]]*fact_bookings[[#This Row],[LOS]]</f>
        <v>24</v>
      </c>
    </row>
    <row r="2007" spans="1:20" x14ac:dyDescent="0.2">
      <c r="A2007" t="s">
        <v>4181</v>
      </c>
      <c r="B2007" t="s">
        <v>4182</v>
      </c>
      <c r="C2007" s="1">
        <v>45479</v>
      </c>
      <c r="D2007" s="1">
        <v>45567</v>
      </c>
      <c r="E2007" s="1">
        <v>45573</v>
      </c>
      <c r="F2007" t="s">
        <v>113</v>
      </c>
      <c r="G2007" t="s">
        <v>164</v>
      </c>
      <c r="H2007" t="s">
        <v>157</v>
      </c>
      <c r="I2007" t="s">
        <v>93</v>
      </c>
      <c r="J2007" t="s">
        <v>173</v>
      </c>
      <c r="K2007">
        <v>2100</v>
      </c>
      <c r="L2007">
        <v>1</v>
      </c>
      <c r="M2007">
        <v>1</v>
      </c>
      <c r="N2007">
        <v>1</v>
      </c>
      <c r="O2007">
        <f>fact_bookings[[#This Row],[adults_count]]+fact_bookings[[#This Row],[children_count]]</f>
        <v>2</v>
      </c>
      <c r="P2007">
        <f>fact_bookings[[#This Row],[check_out_date]]-fact_bookings[[#This Row],[check_in_date]]</f>
        <v>6</v>
      </c>
      <c r="Q2007">
        <f>ABS(fact_bookings[[#This Row],[check_in_date]]-fact_bookings[[#This Row],[booking_date]])</f>
        <v>88</v>
      </c>
      <c r="R2007" s="10">
        <v>0</v>
      </c>
      <c r="S2007">
        <f>fact_bookings[[#This Row],[total_room_revenue]]-fact_bookings[[#This Row],[commission_cost]]</f>
        <v>2100</v>
      </c>
      <c r="T2007" s="10">
        <f>fact_bookings[[#This Row],[number_of_rooms]]*fact_bookings[[#This Row],[LOS]]</f>
        <v>6</v>
      </c>
    </row>
    <row r="2008" spans="1:20" x14ac:dyDescent="0.2">
      <c r="A2008" t="s">
        <v>4183</v>
      </c>
      <c r="B2008" t="s">
        <v>4184</v>
      </c>
      <c r="C2008" s="1">
        <v>45503</v>
      </c>
      <c r="D2008" s="1">
        <v>45572</v>
      </c>
      <c r="E2008" s="1">
        <v>45580</v>
      </c>
      <c r="F2008" t="s">
        <v>113</v>
      </c>
      <c r="G2008" t="s">
        <v>190</v>
      </c>
      <c r="H2008" t="s">
        <v>182</v>
      </c>
      <c r="I2008" t="s">
        <v>92</v>
      </c>
      <c r="J2008" t="s">
        <v>134</v>
      </c>
      <c r="K2008">
        <v>2800</v>
      </c>
      <c r="L2008">
        <v>1</v>
      </c>
      <c r="M2008">
        <v>1</v>
      </c>
      <c r="N2008">
        <v>1</v>
      </c>
      <c r="O2008">
        <f>fact_bookings[[#This Row],[adults_count]]+fact_bookings[[#This Row],[children_count]]</f>
        <v>2</v>
      </c>
      <c r="P2008">
        <f>fact_bookings[[#This Row],[check_out_date]]-fact_bookings[[#This Row],[check_in_date]]</f>
        <v>8</v>
      </c>
      <c r="Q2008">
        <f>ABS(fact_bookings[[#This Row],[check_in_date]]-fact_bookings[[#This Row],[booking_date]])</f>
        <v>69</v>
      </c>
      <c r="R2008" s="10">
        <v>0</v>
      </c>
      <c r="S2008">
        <f>fact_bookings[[#This Row],[total_room_revenue]]-fact_bookings[[#This Row],[commission_cost]]</f>
        <v>2800</v>
      </c>
      <c r="T2008" s="10">
        <f>fact_bookings[[#This Row],[number_of_rooms]]*fact_bookings[[#This Row],[LOS]]</f>
        <v>8</v>
      </c>
    </row>
    <row r="2009" spans="1:20" x14ac:dyDescent="0.2">
      <c r="A2009" t="s">
        <v>4185</v>
      </c>
      <c r="B2009" t="s">
        <v>4186</v>
      </c>
      <c r="C2009" s="1">
        <v>45516</v>
      </c>
      <c r="D2009" s="1">
        <v>45563</v>
      </c>
      <c r="E2009" s="1">
        <v>45565</v>
      </c>
      <c r="F2009" t="s">
        <v>114</v>
      </c>
      <c r="G2009" t="s">
        <v>185</v>
      </c>
      <c r="H2009" t="s">
        <v>203</v>
      </c>
      <c r="I2009" t="s">
        <v>89</v>
      </c>
      <c r="J2009" t="s">
        <v>158</v>
      </c>
      <c r="K2009">
        <v>2400</v>
      </c>
      <c r="L2009">
        <v>1</v>
      </c>
      <c r="M2009">
        <v>2</v>
      </c>
      <c r="N2009">
        <v>0</v>
      </c>
      <c r="O2009">
        <f>fact_bookings[[#This Row],[adults_count]]+fact_bookings[[#This Row],[children_count]]</f>
        <v>2</v>
      </c>
      <c r="P2009">
        <f>fact_bookings[[#This Row],[check_out_date]]-fact_bookings[[#This Row],[check_in_date]]</f>
        <v>2</v>
      </c>
      <c r="Q2009">
        <f>ABS(fact_bookings[[#This Row],[check_in_date]]-fact_bookings[[#This Row],[booking_date]])</f>
        <v>47</v>
      </c>
      <c r="R2009" s="10">
        <v>408</v>
      </c>
      <c r="S2009">
        <f>fact_bookings[[#This Row],[total_room_revenue]]-fact_bookings[[#This Row],[commission_cost]]</f>
        <v>1992</v>
      </c>
      <c r="T2009" s="10">
        <f>fact_bookings[[#This Row],[number_of_rooms]]*fact_bookings[[#This Row],[LOS]]</f>
        <v>2</v>
      </c>
    </row>
    <row r="2010" spans="1:20" x14ac:dyDescent="0.2">
      <c r="A2010" t="s">
        <v>4187</v>
      </c>
      <c r="B2010" t="s">
        <v>4188</v>
      </c>
      <c r="C2010" s="1">
        <v>45510</v>
      </c>
      <c r="D2010" s="1">
        <v>45530</v>
      </c>
      <c r="E2010" s="1">
        <v>45539</v>
      </c>
      <c r="F2010" t="s">
        <v>113</v>
      </c>
      <c r="G2010" t="s">
        <v>164</v>
      </c>
      <c r="H2010" t="s">
        <v>228</v>
      </c>
      <c r="I2010" t="s">
        <v>92</v>
      </c>
      <c r="J2010" t="s">
        <v>158</v>
      </c>
      <c r="K2010">
        <v>6300</v>
      </c>
      <c r="L2010">
        <v>2</v>
      </c>
      <c r="M2010">
        <v>2</v>
      </c>
      <c r="N2010">
        <v>1</v>
      </c>
      <c r="O2010">
        <f>fact_bookings[[#This Row],[adults_count]]+fact_bookings[[#This Row],[children_count]]</f>
        <v>3</v>
      </c>
      <c r="P2010">
        <f>fact_bookings[[#This Row],[check_out_date]]-fact_bookings[[#This Row],[check_in_date]]</f>
        <v>9</v>
      </c>
      <c r="Q2010">
        <f>ABS(fact_bookings[[#This Row],[check_in_date]]-fact_bookings[[#This Row],[booking_date]])</f>
        <v>20</v>
      </c>
      <c r="R2010" s="10">
        <v>630</v>
      </c>
      <c r="S2010">
        <f>fact_bookings[[#This Row],[total_room_revenue]]-fact_bookings[[#This Row],[commission_cost]]</f>
        <v>5670</v>
      </c>
      <c r="T2010" s="10">
        <f>fact_bookings[[#This Row],[number_of_rooms]]*fact_bookings[[#This Row],[LOS]]</f>
        <v>18</v>
      </c>
    </row>
    <row r="2011" spans="1:20" x14ac:dyDescent="0.2">
      <c r="A2011" t="s">
        <v>4189</v>
      </c>
      <c r="B2011" t="s">
        <v>4190</v>
      </c>
      <c r="C2011" s="1">
        <v>45507</v>
      </c>
      <c r="D2011" s="1">
        <v>45510</v>
      </c>
      <c r="E2011" s="1">
        <v>45511</v>
      </c>
      <c r="F2011" t="s">
        <v>110</v>
      </c>
      <c r="G2011" t="s">
        <v>164</v>
      </c>
      <c r="H2011" t="s">
        <v>157</v>
      </c>
      <c r="I2011" t="s">
        <v>89</v>
      </c>
      <c r="J2011" t="s">
        <v>158</v>
      </c>
      <c r="K2011">
        <v>1100</v>
      </c>
      <c r="L2011">
        <v>2</v>
      </c>
      <c r="M2011">
        <v>6</v>
      </c>
      <c r="N2011">
        <v>1</v>
      </c>
      <c r="O2011">
        <f>fact_bookings[[#This Row],[adults_count]]+fact_bookings[[#This Row],[children_count]]</f>
        <v>7</v>
      </c>
      <c r="P2011">
        <f>fact_bookings[[#This Row],[check_out_date]]-fact_bookings[[#This Row],[check_in_date]]</f>
        <v>1</v>
      </c>
      <c r="Q2011">
        <f>ABS(fact_bookings[[#This Row],[check_in_date]]-fact_bookings[[#This Row],[booking_date]])</f>
        <v>3</v>
      </c>
      <c r="R2011" s="10">
        <v>0</v>
      </c>
      <c r="S2011">
        <f>fact_bookings[[#This Row],[total_room_revenue]]-fact_bookings[[#This Row],[commission_cost]]</f>
        <v>1100</v>
      </c>
      <c r="T2011" s="10">
        <f>fact_bookings[[#This Row],[number_of_rooms]]*fact_bookings[[#This Row],[LOS]]</f>
        <v>2</v>
      </c>
    </row>
    <row r="2012" spans="1:20" x14ac:dyDescent="0.2">
      <c r="A2012" t="s">
        <v>4191</v>
      </c>
      <c r="B2012" t="s">
        <v>4192</v>
      </c>
      <c r="C2012" s="1">
        <v>45509</v>
      </c>
      <c r="D2012" s="1">
        <v>45574</v>
      </c>
      <c r="E2012" s="1">
        <v>45580</v>
      </c>
      <c r="F2012" t="s">
        <v>113</v>
      </c>
      <c r="G2012" t="s">
        <v>178</v>
      </c>
      <c r="H2012" t="s">
        <v>203</v>
      </c>
      <c r="I2012" t="s">
        <v>91</v>
      </c>
      <c r="J2012" t="s">
        <v>173</v>
      </c>
      <c r="K2012">
        <v>2100</v>
      </c>
      <c r="L2012">
        <v>1</v>
      </c>
      <c r="M2012">
        <v>1</v>
      </c>
      <c r="N2012">
        <v>2</v>
      </c>
      <c r="O2012">
        <f>fact_bookings[[#This Row],[adults_count]]+fact_bookings[[#This Row],[children_count]]</f>
        <v>3</v>
      </c>
      <c r="P2012">
        <f>fact_bookings[[#This Row],[check_out_date]]-fact_bookings[[#This Row],[check_in_date]]</f>
        <v>6</v>
      </c>
      <c r="Q2012">
        <f>ABS(fact_bookings[[#This Row],[check_in_date]]-fact_bookings[[#This Row],[booking_date]])</f>
        <v>65</v>
      </c>
      <c r="R2012" s="10">
        <v>357</v>
      </c>
      <c r="S2012">
        <f>fact_bookings[[#This Row],[total_room_revenue]]-fact_bookings[[#This Row],[commission_cost]]</f>
        <v>1743</v>
      </c>
      <c r="T2012" s="10">
        <f>fact_bookings[[#This Row],[number_of_rooms]]*fact_bookings[[#This Row],[LOS]]</f>
        <v>6</v>
      </c>
    </row>
    <row r="2013" spans="1:20" x14ac:dyDescent="0.2">
      <c r="A2013" t="s">
        <v>4193</v>
      </c>
      <c r="B2013" t="s">
        <v>4194</v>
      </c>
      <c r="C2013" s="1">
        <v>45513</v>
      </c>
      <c r="D2013" s="1">
        <v>45529</v>
      </c>
      <c r="E2013" s="1">
        <v>45530</v>
      </c>
      <c r="F2013" t="s">
        <v>111</v>
      </c>
      <c r="G2013" t="s">
        <v>168</v>
      </c>
      <c r="H2013" t="s">
        <v>228</v>
      </c>
      <c r="I2013" t="s">
        <v>92</v>
      </c>
      <c r="J2013" t="s">
        <v>134</v>
      </c>
      <c r="K2013">
        <v>1100</v>
      </c>
      <c r="L2013">
        <v>1</v>
      </c>
      <c r="M2013">
        <v>1</v>
      </c>
      <c r="N2013">
        <v>0</v>
      </c>
      <c r="O2013">
        <f>fact_bookings[[#This Row],[adults_count]]+fact_bookings[[#This Row],[children_count]]</f>
        <v>1</v>
      </c>
      <c r="P2013">
        <f>fact_bookings[[#This Row],[check_out_date]]-fact_bookings[[#This Row],[check_in_date]]</f>
        <v>1</v>
      </c>
      <c r="Q2013">
        <f>ABS(fact_bookings[[#This Row],[check_in_date]]-fact_bookings[[#This Row],[booking_date]])</f>
        <v>16</v>
      </c>
      <c r="R2013" s="10">
        <v>110</v>
      </c>
      <c r="S2013">
        <f>fact_bookings[[#This Row],[total_room_revenue]]-fact_bookings[[#This Row],[commission_cost]]</f>
        <v>990</v>
      </c>
      <c r="T2013" s="10">
        <f>fact_bookings[[#This Row],[number_of_rooms]]*fact_bookings[[#This Row],[LOS]]</f>
        <v>1</v>
      </c>
    </row>
    <row r="2014" spans="1:20" x14ac:dyDescent="0.2">
      <c r="A2014" t="s">
        <v>4195</v>
      </c>
      <c r="B2014" t="s">
        <v>4196</v>
      </c>
      <c r="C2014" s="1">
        <v>45492</v>
      </c>
      <c r="D2014" s="1">
        <v>45549</v>
      </c>
      <c r="E2014" s="1">
        <v>45563</v>
      </c>
      <c r="F2014" t="s">
        <v>113</v>
      </c>
      <c r="G2014" t="s">
        <v>156</v>
      </c>
      <c r="H2014" t="s">
        <v>228</v>
      </c>
      <c r="I2014" t="s">
        <v>91</v>
      </c>
      <c r="J2014" t="s">
        <v>158</v>
      </c>
      <c r="K2014">
        <v>4900</v>
      </c>
      <c r="L2014">
        <v>1</v>
      </c>
      <c r="M2014">
        <v>2</v>
      </c>
      <c r="N2014">
        <v>0</v>
      </c>
      <c r="O2014">
        <f>fact_bookings[[#This Row],[adults_count]]+fact_bookings[[#This Row],[children_count]]</f>
        <v>2</v>
      </c>
      <c r="P2014">
        <f>fact_bookings[[#This Row],[check_out_date]]-fact_bookings[[#This Row],[check_in_date]]</f>
        <v>14</v>
      </c>
      <c r="Q2014">
        <f>ABS(fact_bookings[[#This Row],[check_in_date]]-fact_bookings[[#This Row],[booking_date]])</f>
        <v>57</v>
      </c>
      <c r="R2014" s="10">
        <v>490</v>
      </c>
      <c r="S2014">
        <f>fact_bookings[[#This Row],[total_room_revenue]]-fact_bookings[[#This Row],[commission_cost]]</f>
        <v>4410</v>
      </c>
      <c r="T2014" s="10">
        <f>fact_bookings[[#This Row],[number_of_rooms]]*fact_bookings[[#This Row],[LOS]]</f>
        <v>14</v>
      </c>
    </row>
    <row r="2015" spans="1:20" x14ac:dyDescent="0.2">
      <c r="A2015" t="s">
        <v>4197</v>
      </c>
      <c r="B2015" t="s">
        <v>4198</v>
      </c>
      <c r="C2015" s="1">
        <v>45504</v>
      </c>
      <c r="D2015" s="1">
        <v>45568</v>
      </c>
      <c r="E2015" s="1">
        <v>45574</v>
      </c>
      <c r="F2015" t="s">
        <v>113</v>
      </c>
      <c r="G2015" t="s">
        <v>164</v>
      </c>
      <c r="H2015" t="s">
        <v>165</v>
      </c>
      <c r="I2015" t="s">
        <v>92</v>
      </c>
      <c r="J2015" t="s">
        <v>133</v>
      </c>
      <c r="K2015">
        <v>0</v>
      </c>
      <c r="L2015">
        <v>6</v>
      </c>
      <c r="M2015">
        <v>0</v>
      </c>
      <c r="N2015">
        <v>0</v>
      </c>
      <c r="O2015">
        <f>fact_bookings[[#This Row],[adults_count]]+fact_bookings[[#This Row],[children_count]]</f>
        <v>0</v>
      </c>
      <c r="P2015">
        <f>fact_bookings[[#This Row],[check_out_date]]-fact_bookings[[#This Row],[check_in_date]]</f>
        <v>6</v>
      </c>
      <c r="Q2015">
        <f>ABS(fact_bookings[[#This Row],[check_in_date]]-fact_bookings[[#This Row],[booking_date]])</f>
        <v>64</v>
      </c>
      <c r="R2015" s="10">
        <v>0</v>
      </c>
      <c r="S2015">
        <f>fact_bookings[[#This Row],[total_room_revenue]]-fact_bookings[[#This Row],[commission_cost]]</f>
        <v>0</v>
      </c>
      <c r="T2015" s="10">
        <f>fact_bookings[[#This Row],[number_of_rooms]]*fact_bookings[[#This Row],[LOS]]</f>
        <v>36</v>
      </c>
    </row>
    <row r="2016" spans="1:20" x14ac:dyDescent="0.2">
      <c r="A2016" t="s">
        <v>4199</v>
      </c>
      <c r="B2016" t="s">
        <v>4200</v>
      </c>
      <c r="C2016" s="1">
        <v>45516</v>
      </c>
      <c r="D2016" s="1">
        <v>45603</v>
      </c>
      <c r="E2016" s="1">
        <v>45605</v>
      </c>
      <c r="F2016" t="s">
        <v>113</v>
      </c>
      <c r="G2016" t="s">
        <v>168</v>
      </c>
      <c r="H2016" t="s">
        <v>203</v>
      </c>
      <c r="I2016" t="s">
        <v>92</v>
      </c>
      <c r="J2016" t="s">
        <v>158</v>
      </c>
      <c r="K2016">
        <v>1400</v>
      </c>
      <c r="L2016">
        <v>2</v>
      </c>
      <c r="M2016">
        <v>2</v>
      </c>
      <c r="N2016">
        <v>0</v>
      </c>
      <c r="O2016">
        <f>fact_bookings[[#This Row],[adults_count]]+fact_bookings[[#This Row],[children_count]]</f>
        <v>2</v>
      </c>
      <c r="P2016">
        <f>fact_bookings[[#This Row],[check_out_date]]-fact_bookings[[#This Row],[check_in_date]]</f>
        <v>2</v>
      </c>
      <c r="Q2016">
        <f>ABS(fact_bookings[[#This Row],[check_in_date]]-fact_bookings[[#This Row],[booking_date]])</f>
        <v>87</v>
      </c>
      <c r="R2016" s="10">
        <v>238</v>
      </c>
      <c r="S2016">
        <f>fact_bookings[[#This Row],[total_room_revenue]]-fact_bookings[[#This Row],[commission_cost]]</f>
        <v>1162</v>
      </c>
      <c r="T2016" s="10">
        <f>fact_bookings[[#This Row],[number_of_rooms]]*fact_bookings[[#This Row],[LOS]]</f>
        <v>4</v>
      </c>
    </row>
    <row r="2017" spans="1:20" x14ac:dyDescent="0.2">
      <c r="A2017" t="s">
        <v>4201</v>
      </c>
      <c r="B2017" t="s">
        <v>4202</v>
      </c>
      <c r="C2017" s="1">
        <v>45473</v>
      </c>
      <c r="D2017" s="1">
        <v>45491</v>
      </c>
      <c r="E2017" s="1">
        <v>45493</v>
      </c>
      <c r="F2017" t="s">
        <v>114</v>
      </c>
      <c r="G2017" t="s">
        <v>190</v>
      </c>
      <c r="H2017" t="s">
        <v>182</v>
      </c>
      <c r="I2017" t="s">
        <v>93</v>
      </c>
      <c r="J2017" t="s">
        <v>158</v>
      </c>
      <c r="K2017">
        <v>4800</v>
      </c>
      <c r="L2017">
        <v>2</v>
      </c>
      <c r="M2017">
        <v>6</v>
      </c>
      <c r="N2017">
        <v>2</v>
      </c>
      <c r="O2017">
        <f>fact_bookings[[#This Row],[adults_count]]+fact_bookings[[#This Row],[children_count]]</f>
        <v>8</v>
      </c>
      <c r="P2017">
        <f>fact_bookings[[#This Row],[check_out_date]]-fact_bookings[[#This Row],[check_in_date]]</f>
        <v>2</v>
      </c>
      <c r="Q2017">
        <f>ABS(fact_bookings[[#This Row],[check_in_date]]-fact_bookings[[#This Row],[booking_date]])</f>
        <v>18</v>
      </c>
      <c r="R2017" s="10">
        <v>0</v>
      </c>
      <c r="S2017">
        <f>fact_bookings[[#This Row],[total_room_revenue]]-fact_bookings[[#This Row],[commission_cost]]</f>
        <v>4800</v>
      </c>
      <c r="T2017" s="10">
        <f>fact_bookings[[#This Row],[number_of_rooms]]*fact_bookings[[#This Row],[LOS]]</f>
        <v>4</v>
      </c>
    </row>
    <row r="2018" spans="1:20" x14ac:dyDescent="0.2">
      <c r="A2018" t="s">
        <v>4203</v>
      </c>
      <c r="B2018" t="s">
        <v>4204</v>
      </c>
      <c r="C2018" s="1">
        <v>45466</v>
      </c>
      <c r="D2018" s="1">
        <v>45496</v>
      </c>
      <c r="E2018" s="1">
        <v>45501</v>
      </c>
      <c r="F2018" t="s">
        <v>113</v>
      </c>
      <c r="G2018" t="s">
        <v>171</v>
      </c>
      <c r="H2018" t="s">
        <v>157</v>
      </c>
      <c r="I2018" t="s">
        <v>90</v>
      </c>
      <c r="J2018" t="s">
        <v>158</v>
      </c>
      <c r="K2018">
        <v>1750</v>
      </c>
      <c r="L2018">
        <v>1</v>
      </c>
      <c r="M2018">
        <v>2</v>
      </c>
      <c r="N2018">
        <v>0</v>
      </c>
      <c r="O2018">
        <f>fact_bookings[[#This Row],[adults_count]]+fact_bookings[[#This Row],[children_count]]</f>
        <v>2</v>
      </c>
      <c r="P2018">
        <f>fact_bookings[[#This Row],[check_out_date]]-fact_bookings[[#This Row],[check_in_date]]</f>
        <v>5</v>
      </c>
      <c r="Q2018">
        <f>ABS(fact_bookings[[#This Row],[check_in_date]]-fact_bookings[[#This Row],[booking_date]])</f>
        <v>30</v>
      </c>
      <c r="R2018" s="10">
        <v>0</v>
      </c>
      <c r="S2018">
        <f>fact_bookings[[#This Row],[total_room_revenue]]-fact_bookings[[#This Row],[commission_cost]]</f>
        <v>1750</v>
      </c>
      <c r="T2018" s="10">
        <f>fact_bookings[[#This Row],[number_of_rooms]]*fact_bookings[[#This Row],[LOS]]</f>
        <v>5</v>
      </c>
    </row>
    <row r="2019" spans="1:20" x14ac:dyDescent="0.2">
      <c r="A2019" t="s">
        <v>4205</v>
      </c>
      <c r="B2019" t="s">
        <v>4206</v>
      </c>
      <c r="C2019" s="1">
        <v>45509</v>
      </c>
      <c r="D2019" s="1">
        <v>45547</v>
      </c>
      <c r="E2019" s="1">
        <v>45561</v>
      </c>
      <c r="F2019" t="s">
        <v>113</v>
      </c>
      <c r="G2019" t="s">
        <v>185</v>
      </c>
      <c r="H2019" t="s">
        <v>179</v>
      </c>
      <c r="I2019" t="s">
        <v>89</v>
      </c>
      <c r="J2019" t="s">
        <v>158</v>
      </c>
      <c r="K2019">
        <v>9800</v>
      </c>
      <c r="L2019">
        <v>2</v>
      </c>
      <c r="M2019">
        <v>4</v>
      </c>
      <c r="N2019">
        <v>3</v>
      </c>
      <c r="O2019">
        <f>fact_bookings[[#This Row],[adults_count]]+fact_bookings[[#This Row],[children_count]]</f>
        <v>7</v>
      </c>
      <c r="P2019">
        <f>fact_bookings[[#This Row],[check_out_date]]-fact_bookings[[#This Row],[check_in_date]]</f>
        <v>14</v>
      </c>
      <c r="Q2019">
        <f>ABS(fact_bookings[[#This Row],[check_in_date]]-fact_bookings[[#This Row],[booking_date]])</f>
        <v>38</v>
      </c>
      <c r="R2019" s="10">
        <v>490</v>
      </c>
      <c r="S2019">
        <f>fact_bookings[[#This Row],[total_room_revenue]]-fact_bookings[[#This Row],[commission_cost]]</f>
        <v>9310</v>
      </c>
      <c r="T2019" s="10">
        <f>fact_bookings[[#This Row],[number_of_rooms]]*fact_bookings[[#This Row],[LOS]]</f>
        <v>28</v>
      </c>
    </row>
    <row r="2020" spans="1:20" x14ac:dyDescent="0.2">
      <c r="A2020" t="s">
        <v>4207</v>
      </c>
      <c r="B2020" t="s">
        <v>4208</v>
      </c>
      <c r="C2020" s="1">
        <v>45465</v>
      </c>
      <c r="D2020" s="1">
        <v>45470</v>
      </c>
      <c r="E2020" s="1">
        <v>45471</v>
      </c>
      <c r="F2020" t="s">
        <v>113</v>
      </c>
      <c r="G2020" t="s">
        <v>156</v>
      </c>
      <c r="H2020" t="s">
        <v>182</v>
      </c>
      <c r="I2020" t="s">
        <v>90</v>
      </c>
      <c r="J2020" t="s">
        <v>158</v>
      </c>
      <c r="K2020">
        <v>700</v>
      </c>
      <c r="L2020">
        <v>2</v>
      </c>
      <c r="M2020">
        <v>2</v>
      </c>
      <c r="N2020">
        <v>4</v>
      </c>
      <c r="O2020">
        <f>fact_bookings[[#This Row],[adults_count]]+fact_bookings[[#This Row],[children_count]]</f>
        <v>6</v>
      </c>
      <c r="P2020">
        <f>fact_bookings[[#This Row],[check_out_date]]-fact_bookings[[#This Row],[check_in_date]]</f>
        <v>1</v>
      </c>
      <c r="Q2020">
        <f>ABS(fact_bookings[[#This Row],[check_in_date]]-fact_bookings[[#This Row],[booking_date]])</f>
        <v>5</v>
      </c>
      <c r="R2020" s="10">
        <v>0</v>
      </c>
      <c r="S2020">
        <f>fact_bookings[[#This Row],[total_room_revenue]]-fact_bookings[[#This Row],[commission_cost]]</f>
        <v>700</v>
      </c>
      <c r="T2020" s="10">
        <f>fact_bookings[[#This Row],[number_of_rooms]]*fact_bookings[[#This Row],[LOS]]</f>
        <v>2</v>
      </c>
    </row>
    <row r="2021" spans="1:20" x14ac:dyDescent="0.2">
      <c r="A2021" t="s">
        <v>4209</v>
      </c>
      <c r="B2021" t="s">
        <v>4210</v>
      </c>
      <c r="C2021" s="1">
        <v>45498</v>
      </c>
      <c r="D2021" s="1">
        <v>45555</v>
      </c>
      <c r="E2021" s="1">
        <v>45560</v>
      </c>
      <c r="F2021" t="s">
        <v>113</v>
      </c>
      <c r="G2021" t="s">
        <v>156</v>
      </c>
      <c r="H2021" t="s">
        <v>182</v>
      </c>
      <c r="I2021" t="s">
        <v>91</v>
      </c>
      <c r="J2021" t="s">
        <v>158</v>
      </c>
      <c r="K2021">
        <v>3500</v>
      </c>
      <c r="L2021">
        <v>2</v>
      </c>
      <c r="M2021">
        <v>2</v>
      </c>
      <c r="N2021">
        <v>2</v>
      </c>
      <c r="O2021">
        <f>fact_bookings[[#This Row],[adults_count]]+fact_bookings[[#This Row],[children_count]]</f>
        <v>4</v>
      </c>
      <c r="P2021">
        <f>fact_bookings[[#This Row],[check_out_date]]-fact_bookings[[#This Row],[check_in_date]]</f>
        <v>5</v>
      </c>
      <c r="Q2021">
        <f>ABS(fact_bookings[[#This Row],[check_in_date]]-fact_bookings[[#This Row],[booking_date]])</f>
        <v>57</v>
      </c>
      <c r="R2021" s="10">
        <v>0</v>
      </c>
      <c r="S2021">
        <f>fact_bookings[[#This Row],[total_room_revenue]]-fact_bookings[[#This Row],[commission_cost]]</f>
        <v>3500</v>
      </c>
      <c r="T2021" s="10">
        <f>fact_bookings[[#This Row],[number_of_rooms]]*fact_bookings[[#This Row],[LOS]]</f>
        <v>10</v>
      </c>
    </row>
    <row r="2022" spans="1:20" x14ac:dyDescent="0.2">
      <c r="A2022" t="s">
        <v>4211</v>
      </c>
      <c r="B2022" t="s">
        <v>4212</v>
      </c>
      <c r="C2022" s="1">
        <v>45505</v>
      </c>
      <c r="D2022" s="1">
        <v>45561</v>
      </c>
      <c r="E2022" s="1">
        <v>45566</v>
      </c>
      <c r="F2022" t="s">
        <v>113</v>
      </c>
      <c r="G2022" t="s">
        <v>156</v>
      </c>
      <c r="H2022" t="s">
        <v>172</v>
      </c>
      <c r="I2022" t="s">
        <v>90</v>
      </c>
      <c r="J2022" t="s">
        <v>158</v>
      </c>
      <c r="K2022">
        <v>3500</v>
      </c>
      <c r="L2022">
        <v>2</v>
      </c>
      <c r="M2022">
        <v>2</v>
      </c>
      <c r="N2022">
        <v>2</v>
      </c>
      <c r="O2022">
        <f>fact_bookings[[#This Row],[adults_count]]+fact_bookings[[#This Row],[children_count]]</f>
        <v>4</v>
      </c>
      <c r="P2022">
        <f>fact_bookings[[#This Row],[check_out_date]]-fact_bookings[[#This Row],[check_in_date]]</f>
        <v>5</v>
      </c>
      <c r="Q2022">
        <f>ABS(fact_bookings[[#This Row],[check_in_date]]-fact_bookings[[#This Row],[booking_date]])</f>
        <v>56</v>
      </c>
      <c r="R2022" s="10">
        <v>0</v>
      </c>
      <c r="S2022">
        <f>fact_bookings[[#This Row],[total_room_revenue]]-fact_bookings[[#This Row],[commission_cost]]</f>
        <v>3500</v>
      </c>
      <c r="T2022" s="10">
        <f>fact_bookings[[#This Row],[number_of_rooms]]*fact_bookings[[#This Row],[LOS]]</f>
        <v>10</v>
      </c>
    </row>
    <row r="2023" spans="1:20" x14ac:dyDescent="0.2">
      <c r="A2023" t="s">
        <v>4213</v>
      </c>
      <c r="B2023" t="s">
        <v>4214</v>
      </c>
      <c r="C2023" s="1">
        <v>45533</v>
      </c>
      <c r="D2023" s="1">
        <v>45598</v>
      </c>
      <c r="E2023" s="1">
        <v>45599</v>
      </c>
      <c r="F2023" t="s">
        <v>113</v>
      </c>
      <c r="G2023" t="s">
        <v>178</v>
      </c>
      <c r="H2023" t="s">
        <v>203</v>
      </c>
      <c r="I2023" t="s">
        <v>89</v>
      </c>
      <c r="J2023" t="s">
        <v>173</v>
      </c>
      <c r="K2023">
        <v>350</v>
      </c>
      <c r="L2023">
        <v>1</v>
      </c>
      <c r="M2023">
        <v>2</v>
      </c>
      <c r="N2023">
        <v>2</v>
      </c>
      <c r="O2023">
        <f>fact_bookings[[#This Row],[adults_count]]+fact_bookings[[#This Row],[children_count]]</f>
        <v>4</v>
      </c>
      <c r="P2023">
        <f>fact_bookings[[#This Row],[check_out_date]]-fact_bookings[[#This Row],[check_in_date]]</f>
        <v>1</v>
      </c>
      <c r="Q2023">
        <f>ABS(fact_bookings[[#This Row],[check_in_date]]-fact_bookings[[#This Row],[booking_date]])</f>
        <v>65</v>
      </c>
      <c r="R2023" s="10">
        <v>59.5</v>
      </c>
      <c r="S2023">
        <f>fact_bookings[[#This Row],[total_room_revenue]]-fact_bookings[[#This Row],[commission_cost]]</f>
        <v>290.5</v>
      </c>
      <c r="T2023" s="10">
        <f>fact_bookings[[#This Row],[number_of_rooms]]*fact_bookings[[#This Row],[LOS]]</f>
        <v>1</v>
      </c>
    </row>
    <row r="2024" spans="1:20" x14ac:dyDescent="0.2">
      <c r="A2024" t="s">
        <v>4215</v>
      </c>
      <c r="B2024" t="s">
        <v>4216</v>
      </c>
      <c r="C2024" s="1">
        <v>45524</v>
      </c>
      <c r="D2024" s="1">
        <v>45611</v>
      </c>
      <c r="E2024" s="1">
        <v>45622</v>
      </c>
      <c r="F2024" t="s">
        <v>113</v>
      </c>
      <c r="G2024" t="s">
        <v>171</v>
      </c>
      <c r="H2024" t="s">
        <v>161</v>
      </c>
      <c r="I2024" t="s">
        <v>90</v>
      </c>
      <c r="J2024" t="s">
        <v>158</v>
      </c>
      <c r="K2024">
        <v>11550</v>
      </c>
      <c r="L2024">
        <v>3</v>
      </c>
      <c r="M2024">
        <v>9</v>
      </c>
      <c r="N2024">
        <v>2</v>
      </c>
      <c r="O2024">
        <f>fact_bookings[[#This Row],[adults_count]]+fact_bookings[[#This Row],[children_count]]</f>
        <v>11</v>
      </c>
      <c r="P2024">
        <f>fact_bookings[[#This Row],[check_out_date]]-fact_bookings[[#This Row],[check_in_date]]</f>
        <v>11</v>
      </c>
      <c r="Q2024">
        <f>ABS(fact_bookings[[#This Row],[check_in_date]]-fact_bookings[[#This Row],[booking_date]])</f>
        <v>87</v>
      </c>
      <c r="R2024" s="10">
        <v>1732.5</v>
      </c>
      <c r="S2024">
        <f>fact_bookings[[#This Row],[total_room_revenue]]-fact_bookings[[#This Row],[commission_cost]]</f>
        <v>9817.5</v>
      </c>
      <c r="T2024" s="10">
        <f>fact_bookings[[#This Row],[number_of_rooms]]*fact_bookings[[#This Row],[LOS]]</f>
        <v>33</v>
      </c>
    </row>
    <row r="2025" spans="1:20" x14ac:dyDescent="0.2">
      <c r="A2025" t="s">
        <v>4217</v>
      </c>
      <c r="B2025" t="s">
        <v>4218</v>
      </c>
      <c r="C2025" s="1">
        <v>45527</v>
      </c>
      <c r="D2025" s="1">
        <v>45600</v>
      </c>
      <c r="E2025" s="1">
        <v>45606</v>
      </c>
      <c r="F2025" t="s">
        <v>113</v>
      </c>
      <c r="G2025" t="s">
        <v>178</v>
      </c>
      <c r="H2025" t="s">
        <v>172</v>
      </c>
      <c r="I2025" t="s">
        <v>93</v>
      </c>
      <c r="J2025" t="s">
        <v>173</v>
      </c>
      <c r="K2025">
        <v>4200</v>
      </c>
      <c r="L2025">
        <v>2</v>
      </c>
      <c r="M2025">
        <v>4</v>
      </c>
      <c r="N2025">
        <v>3</v>
      </c>
      <c r="O2025">
        <f>fact_bookings[[#This Row],[adults_count]]+fact_bookings[[#This Row],[children_count]]</f>
        <v>7</v>
      </c>
      <c r="P2025">
        <f>fact_bookings[[#This Row],[check_out_date]]-fact_bookings[[#This Row],[check_in_date]]</f>
        <v>6</v>
      </c>
      <c r="Q2025">
        <f>ABS(fact_bookings[[#This Row],[check_in_date]]-fact_bookings[[#This Row],[booking_date]])</f>
        <v>73</v>
      </c>
      <c r="R2025" s="10">
        <v>0</v>
      </c>
      <c r="S2025">
        <f>fact_bookings[[#This Row],[total_room_revenue]]-fact_bookings[[#This Row],[commission_cost]]</f>
        <v>4200</v>
      </c>
      <c r="T2025" s="10">
        <f>fact_bookings[[#This Row],[number_of_rooms]]*fact_bookings[[#This Row],[LOS]]</f>
        <v>12</v>
      </c>
    </row>
    <row r="2026" spans="1:20" x14ac:dyDescent="0.2">
      <c r="A2026" t="s">
        <v>4219</v>
      </c>
      <c r="B2026" t="s">
        <v>4220</v>
      </c>
      <c r="C2026" s="1">
        <v>45457</v>
      </c>
      <c r="D2026" s="1">
        <v>45520</v>
      </c>
      <c r="E2026" s="1">
        <v>45531</v>
      </c>
      <c r="F2026" t="s">
        <v>112</v>
      </c>
      <c r="G2026" t="s">
        <v>168</v>
      </c>
      <c r="H2026" t="s">
        <v>165</v>
      </c>
      <c r="I2026" t="s">
        <v>90</v>
      </c>
      <c r="J2026" t="s">
        <v>158</v>
      </c>
      <c r="K2026">
        <v>17600</v>
      </c>
      <c r="L2026">
        <v>2</v>
      </c>
      <c r="M2026">
        <v>6</v>
      </c>
      <c r="N2026">
        <v>3</v>
      </c>
      <c r="O2026">
        <f>fact_bookings[[#This Row],[adults_count]]+fact_bookings[[#This Row],[children_count]]</f>
        <v>9</v>
      </c>
      <c r="P2026">
        <f>fact_bookings[[#This Row],[check_out_date]]-fact_bookings[[#This Row],[check_in_date]]</f>
        <v>11</v>
      </c>
      <c r="Q2026">
        <f>ABS(fact_bookings[[#This Row],[check_in_date]]-fact_bookings[[#This Row],[booking_date]])</f>
        <v>63</v>
      </c>
      <c r="R2026" s="10">
        <v>3520</v>
      </c>
      <c r="S2026">
        <f>fact_bookings[[#This Row],[total_room_revenue]]-fact_bookings[[#This Row],[commission_cost]]</f>
        <v>14080</v>
      </c>
      <c r="T2026" s="10">
        <f>fact_bookings[[#This Row],[number_of_rooms]]*fact_bookings[[#This Row],[LOS]]</f>
        <v>22</v>
      </c>
    </row>
    <row r="2027" spans="1:20" x14ac:dyDescent="0.2">
      <c r="A2027" t="s">
        <v>4221</v>
      </c>
      <c r="B2027" t="s">
        <v>4222</v>
      </c>
      <c r="C2027" s="1">
        <v>45508</v>
      </c>
      <c r="D2027" s="1">
        <v>45533</v>
      </c>
      <c r="E2027" s="1">
        <v>45536</v>
      </c>
      <c r="F2027" t="s">
        <v>113</v>
      </c>
      <c r="G2027" t="s">
        <v>178</v>
      </c>
      <c r="H2027" t="s">
        <v>165</v>
      </c>
      <c r="I2027" t="s">
        <v>89</v>
      </c>
      <c r="J2027" t="s">
        <v>158</v>
      </c>
      <c r="K2027">
        <v>1050</v>
      </c>
      <c r="L2027">
        <v>1</v>
      </c>
      <c r="M2027">
        <v>3</v>
      </c>
      <c r="N2027">
        <v>2</v>
      </c>
      <c r="O2027">
        <f>fact_bookings[[#This Row],[adults_count]]+fact_bookings[[#This Row],[children_count]]</f>
        <v>5</v>
      </c>
      <c r="P2027">
        <f>fact_bookings[[#This Row],[check_out_date]]-fact_bookings[[#This Row],[check_in_date]]</f>
        <v>3</v>
      </c>
      <c r="Q2027">
        <f>ABS(fact_bookings[[#This Row],[check_in_date]]-fact_bookings[[#This Row],[booking_date]])</f>
        <v>25</v>
      </c>
      <c r="R2027" s="10">
        <v>210</v>
      </c>
      <c r="S2027">
        <f>fact_bookings[[#This Row],[total_room_revenue]]-fact_bookings[[#This Row],[commission_cost]]</f>
        <v>840</v>
      </c>
      <c r="T2027" s="10">
        <f>fact_bookings[[#This Row],[number_of_rooms]]*fact_bookings[[#This Row],[LOS]]</f>
        <v>3</v>
      </c>
    </row>
    <row r="2028" spans="1:20" x14ac:dyDescent="0.2">
      <c r="A2028" t="s">
        <v>4223</v>
      </c>
      <c r="B2028" t="s">
        <v>4224</v>
      </c>
      <c r="C2028" s="1">
        <v>45513</v>
      </c>
      <c r="D2028" s="1">
        <v>45551</v>
      </c>
      <c r="E2028" s="1">
        <v>45556</v>
      </c>
      <c r="F2028" t="s">
        <v>113</v>
      </c>
      <c r="G2028" t="s">
        <v>190</v>
      </c>
      <c r="H2028" t="s">
        <v>179</v>
      </c>
      <c r="I2028" t="s">
        <v>92</v>
      </c>
      <c r="J2028" t="s">
        <v>158</v>
      </c>
      <c r="K2028">
        <v>1750</v>
      </c>
      <c r="L2028">
        <v>1</v>
      </c>
      <c r="M2028">
        <v>2</v>
      </c>
      <c r="N2028">
        <v>0</v>
      </c>
      <c r="O2028">
        <f>fact_bookings[[#This Row],[adults_count]]+fact_bookings[[#This Row],[children_count]]</f>
        <v>2</v>
      </c>
      <c r="P2028">
        <f>fact_bookings[[#This Row],[check_out_date]]-fact_bookings[[#This Row],[check_in_date]]</f>
        <v>5</v>
      </c>
      <c r="Q2028">
        <f>ABS(fact_bookings[[#This Row],[check_in_date]]-fact_bookings[[#This Row],[booking_date]])</f>
        <v>38</v>
      </c>
      <c r="R2028" s="10">
        <v>87.5</v>
      </c>
      <c r="S2028">
        <f>fact_bookings[[#This Row],[total_room_revenue]]-fact_bookings[[#This Row],[commission_cost]]</f>
        <v>1662.5</v>
      </c>
      <c r="T2028" s="10">
        <f>fact_bookings[[#This Row],[number_of_rooms]]*fact_bookings[[#This Row],[LOS]]</f>
        <v>5</v>
      </c>
    </row>
    <row r="2029" spans="1:20" x14ac:dyDescent="0.2">
      <c r="A2029" t="s">
        <v>4225</v>
      </c>
      <c r="B2029" t="s">
        <v>4226</v>
      </c>
      <c r="C2029" s="1">
        <v>45530</v>
      </c>
      <c r="D2029" s="1">
        <v>45580</v>
      </c>
      <c r="E2029" s="1">
        <v>45586</v>
      </c>
      <c r="F2029" t="s">
        <v>113</v>
      </c>
      <c r="G2029" t="s">
        <v>171</v>
      </c>
      <c r="H2029" t="s">
        <v>228</v>
      </c>
      <c r="I2029" t="s">
        <v>91</v>
      </c>
      <c r="J2029" t="s">
        <v>158</v>
      </c>
      <c r="K2029">
        <v>2100</v>
      </c>
      <c r="L2029">
        <v>1</v>
      </c>
      <c r="M2029">
        <v>1</v>
      </c>
      <c r="N2029">
        <v>0</v>
      </c>
      <c r="O2029">
        <f>fact_bookings[[#This Row],[adults_count]]+fact_bookings[[#This Row],[children_count]]</f>
        <v>1</v>
      </c>
      <c r="P2029">
        <f>fact_bookings[[#This Row],[check_out_date]]-fact_bookings[[#This Row],[check_in_date]]</f>
        <v>6</v>
      </c>
      <c r="Q2029">
        <f>ABS(fact_bookings[[#This Row],[check_in_date]]-fact_bookings[[#This Row],[booking_date]])</f>
        <v>50</v>
      </c>
      <c r="R2029" s="10">
        <v>210</v>
      </c>
      <c r="S2029">
        <f>fact_bookings[[#This Row],[total_room_revenue]]-fact_bookings[[#This Row],[commission_cost]]</f>
        <v>1890</v>
      </c>
      <c r="T2029" s="10">
        <f>fact_bookings[[#This Row],[number_of_rooms]]*fact_bookings[[#This Row],[LOS]]</f>
        <v>6</v>
      </c>
    </row>
    <row r="2030" spans="1:20" x14ac:dyDescent="0.2">
      <c r="A2030" t="s">
        <v>4227</v>
      </c>
      <c r="B2030" t="s">
        <v>4228</v>
      </c>
      <c r="C2030" s="1">
        <v>45519</v>
      </c>
      <c r="D2030" s="1">
        <v>45603</v>
      </c>
      <c r="E2030" s="1">
        <v>45608</v>
      </c>
      <c r="F2030" t="s">
        <v>110</v>
      </c>
      <c r="G2030" t="s">
        <v>156</v>
      </c>
      <c r="H2030" t="s">
        <v>161</v>
      </c>
      <c r="I2030" t="s">
        <v>89</v>
      </c>
      <c r="J2030" t="s">
        <v>158</v>
      </c>
      <c r="K2030">
        <v>5500</v>
      </c>
      <c r="L2030">
        <v>2</v>
      </c>
      <c r="M2030">
        <v>2</v>
      </c>
      <c r="N2030">
        <v>2</v>
      </c>
      <c r="O2030">
        <f>fact_bookings[[#This Row],[adults_count]]+fact_bookings[[#This Row],[children_count]]</f>
        <v>4</v>
      </c>
      <c r="P2030">
        <f>fact_bookings[[#This Row],[check_out_date]]-fact_bookings[[#This Row],[check_in_date]]</f>
        <v>5</v>
      </c>
      <c r="Q2030">
        <f>ABS(fact_bookings[[#This Row],[check_in_date]]-fact_bookings[[#This Row],[booking_date]])</f>
        <v>84</v>
      </c>
      <c r="R2030" s="10">
        <v>825</v>
      </c>
      <c r="S2030">
        <f>fact_bookings[[#This Row],[total_room_revenue]]-fact_bookings[[#This Row],[commission_cost]]</f>
        <v>4675</v>
      </c>
      <c r="T2030" s="10">
        <f>fact_bookings[[#This Row],[number_of_rooms]]*fact_bookings[[#This Row],[LOS]]</f>
        <v>10</v>
      </c>
    </row>
    <row r="2031" spans="1:20" x14ac:dyDescent="0.2">
      <c r="A2031" t="s">
        <v>4229</v>
      </c>
      <c r="B2031" t="s">
        <v>4230</v>
      </c>
      <c r="C2031" s="1">
        <v>45502</v>
      </c>
      <c r="D2031" s="1">
        <v>45540</v>
      </c>
      <c r="E2031" s="1">
        <v>45544</v>
      </c>
      <c r="F2031" t="s">
        <v>113</v>
      </c>
      <c r="G2031" t="s">
        <v>156</v>
      </c>
      <c r="H2031" t="s">
        <v>172</v>
      </c>
      <c r="I2031" t="s">
        <v>93</v>
      </c>
      <c r="J2031" t="s">
        <v>158</v>
      </c>
      <c r="K2031">
        <v>1400</v>
      </c>
      <c r="L2031">
        <v>1</v>
      </c>
      <c r="M2031">
        <v>1</v>
      </c>
      <c r="N2031">
        <v>1</v>
      </c>
      <c r="O2031">
        <f>fact_bookings[[#This Row],[adults_count]]+fact_bookings[[#This Row],[children_count]]</f>
        <v>2</v>
      </c>
      <c r="P2031">
        <f>fact_bookings[[#This Row],[check_out_date]]-fact_bookings[[#This Row],[check_in_date]]</f>
        <v>4</v>
      </c>
      <c r="Q2031">
        <f>ABS(fact_bookings[[#This Row],[check_in_date]]-fact_bookings[[#This Row],[booking_date]])</f>
        <v>38</v>
      </c>
      <c r="R2031" s="10">
        <v>0</v>
      </c>
      <c r="S2031">
        <f>fact_bookings[[#This Row],[total_room_revenue]]-fact_bookings[[#This Row],[commission_cost]]</f>
        <v>1400</v>
      </c>
      <c r="T2031" s="10">
        <f>fact_bookings[[#This Row],[number_of_rooms]]*fact_bookings[[#This Row],[LOS]]</f>
        <v>4</v>
      </c>
    </row>
    <row r="2032" spans="1:20" x14ac:dyDescent="0.2">
      <c r="A2032" t="s">
        <v>4231</v>
      </c>
      <c r="B2032" t="s">
        <v>4232</v>
      </c>
      <c r="C2032" s="1">
        <v>45462</v>
      </c>
      <c r="D2032" s="1">
        <v>45512</v>
      </c>
      <c r="E2032" s="1">
        <v>45517</v>
      </c>
      <c r="F2032" t="s">
        <v>113</v>
      </c>
      <c r="G2032" t="s">
        <v>156</v>
      </c>
      <c r="H2032" t="s">
        <v>179</v>
      </c>
      <c r="I2032" t="s">
        <v>90</v>
      </c>
      <c r="J2032" t="s">
        <v>158</v>
      </c>
      <c r="K2032">
        <v>3500</v>
      </c>
      <c r="L2032">
        <v>2</v>
      </c>
      <c r="M2032">
        <v>4</v>
      </c>
      <c r="N2032">
        <v>4</v>
      </c>
      <c r="O2032">
        <f>fact_bookings[[#This Row],[adults_count]]+fact_bookings[[#This Row],[children_count]]</f>
        <v>8</v>
      </c>
      <c r="P2032">
        <f>fact_bookings[[#This Row],[check_out_date]]-fact_bookings[[#This Row],[check_in_date]]</f>
        <v>5</v>
      </c>
      <c r="Q2032">
        <f>ABS(fact_bookings[[#This Row],[check_in_date]]-fact_bookings[[#This Row],[booking_date]])</f>
        <v>50</v>
      </c>
      <c r="R2032" s="10">
        <v>175</v>
      </c>
      <c r="S2032">
        <f>fact_bookings[[#This Row],[total_room_revenue]]-fact_bookings[[#This Row],[commission_cost]]</f>
        <v>3325</v>
      </c>
      <c r="T2032" s="10">
        <f>fact_bookings[[#This Row],[number_of_rooms]]*fact_bookings[[#This Row],[LOS]]</f>
        <v>10</v>
      </c>
    </row>
    <row r="2033" spans="1:20" x14ac:dyDescent="0.2">
      <c r="A2033" t="s">
        <v>4233</v>
      </c>
      <c r="B2033" t="s">
        <v>4234</v>
      </c>
      <c r="C2033" s="1">
        <v>45503</v>
      </c>
      <c r="D2033" s="1">
        <v>45581</v>
      </c>
      <c r="E2033" s="1">
        <v>45585</v>
      </c>
      <c r="F2033" t="s">
        <v>113</v>
      </c>
      <c r="G2033" t="s">
        <v>164</v>
      </c>
      <c r="H2033" t="s">
        <v>172</v>
      </c>
      <c r="I2033" t="s">
        <v>90</v>
      </c>
      <c r="J2033" t="s">
        <v>173</v>
      </c>
      <c r="K2033">
        <v>2800</v>
      </c>
      <c r="L2033">
        <v>2</v>
      </c>
      <c r="M2033">
        <v>6</v>
      </c>
      <c r="N2033">
        <v>2</v>
      </c>
      <c r="O2033">
        <f>fact_bookings[[#This Row],[adults_count]]+fact_bookings[[#This Row],[children_count]]</f>
        <v>8</v>
      </c>
      <c r="P2033">
        <f>fact_bookings[[#This Row],[check_out_date]]-fact_bookings[[#This Row],[check_in_date]]</f>
        <v>4</v>
      </c>
      <c r="Q2033">
        <f>ABS(fact_bookings[[#This Row],[check_in_date]]-fact_bookings[[#This Row],[booking_date]])</f>
        <v>78</v>
      </c>
      <c r="R2033" s="10">
        <v>0</v>
      </c>
      <c r="S2033">
        <f>fact_bookings[[#This Row],[total_room_revenue]]-fact_bookings[[#This Row],[commission_cost]]</f>
        <v>2800</v>
      </c>
      <c r="T2033" s="10">
        <f>fact_bookings[[#This Row],[number_of_rooms]]*fact_bookings[[#This Row],[LOS]]</f>
        <v>8</v>
      </c>
    </row>
    <row r="2034" spans="1:20" x14ac:dyDescent="0.2">
      <c r="A2034" t="s">
        <v>4235</v>
      </c>
      <c r="B2034" t="s">
        <v>4236</v>
      </c>
      <c r="C2034" s="1">
        <v>45461</v>
      </c>
      <c r="D2034" s="1">
        <v>45539</v>
      </c>
      <c r="E2034" s="1">
        <v>45553</v>
      </c>
      <c r="F2034" t="s">
        <v>110</v>
      </c>
      <c r="G2034" t="s">
        <v>190</v>
      </c>
      <c r="H2034" t="s">
        <v>203</v>
      </c>
      <c r="I2034" t="s">
        <v>92</v>
      </c>
      <c r="J2034" t="s">
        <v>158</v>
      </c>
      <c r="K2034">
        <v>15400</v>
      </c>
      <c r="L2034">
        <v>2</v>
      </c>
      <c r="M2034">
        <v>4</v>
      </c>
      <c r="N2034">
        <v>0</v>
      </c>
      <c r="O2034">
        <f>fact_bookings[[#This Row],[adults_count]]+fact_bookings[[#This Row],[children_count]]</f>
        <v>4</v>
      </c>
      <c r="P2034">
        <f>fact_bookings[[#This Row],[check_out_date]]-fact_bookings[[#This Row],[check_in_date]]</f>
        <v>14</v>
      </c>
      <c r="Q2034">
        <f>ABS(fact_bookings[[#This Row],[check_in_date]]-fact_bookings[[#This Row],[booking_date]])</f>
        <v>78</v>
      </c>
      <c r="R2034" s="10">
        <v>2618</v>
      </c>
      <c r="S2034">
        <f>fact_bookings[[#This Row],[total_room_revenue]]-fact_bookings[[#This Row],[commission_cost]]</f>
        <v>12782</v>
      </c>
      <c r="T2034" s="10">
        <f>fact_bookings[[#This Row],[number_of_rooms]]*fact_bookings[[#This Row],[LOS]]</f>
        <v>28</v>
      </c>
    </row>
    <row r="2035" spans="1:20" x14ac:dyDescent="0.2">
      <c r="A2035" t="s">
        <v>4237</v>
      </c>
      <c r="B2035" t="s">
        <v>4238</v>
      </c>
      <c r="C2035" s="1">
        <v>45505</v>
      </c>
      <c r="D2035" s="1">
        <v>45534</v>
      </c>
      <c r="E2035" s="1">
        <v>45538</v>
      </c>
      <c r="F2035" t="s">
        <v>113</v>
      </c>
      <c r="G2035" t="s">
        <v>168</v>
      </c>
      <c r="H2035" t="s">
        <v>203</v>
      </c>
      <c r="I2035" t="s">
        <v>89</v>
      </c>
      <c r="J2035" t="s">
        <v>173</v>
      </c>
      <c r="K2035">
        <v>1400</v>
      </c>
      <c r="L2035">
        <v>1</v>
      </c>
      <c r="M2035">
        <v>3</v>
      </c>
      <c r="N2035">
        <v>2</v>
      </c>
      <c r="O2035">
        <f>fact_bookings[[#This Row],[adults_count]]+fact_bookings[[#This Row],[children_count]]</f>
        <v>5</v>
      </c>
      <c r="P2035">
        <f>fact_bookings[[#This Row],[check_out_date]]-fact_bookings[[#This Row],[check_in_date]]</f>
        <v>4</v>
      </c>
      <c r="Q2035">
        <f>ABS(fact_bookings[[#This Row],[check_in_date]]-fact_bookings[[#This Row],[booking_date]])</f>
        <v>29</v>
      </c>
      <c r="R2035" s="10">
        <v>238</v>
      </c>
      <c r="S2035">
        <f>fact_bookings[[#This Row],[total_room_revenue]]-fact_bookings[[#This Row],[commission_cost]]</f>
        <v>1162</v>
      </c>
      <c r="T2035" s="10">
        <f>fact_bookings[[#This Row],[number_of_rooms]]*fact_bookings[[#This Row],[LOS]]</f>
        <v>4</v>
      </c>
    </row>
    <row r="2036" spans="1:20" x14ac:dyDescent="0.2">
      <c r="A2036" t="s">
        <v>4239</v>
      </c>
      <c r="B2036" t="s">
        <v>4240</v>
      </c>
      <c r="C2036" s="1">
        <v>45529</v>
      </c>
      <c r="D2036" s="1">
        <v>45556</v>
      </c>
      <c r="E2036" s="1">
        <v>45562</v>
      </c>
      <c r="F2036" t="s">
        <v>111</v>
      </c>
      <c r="G2036" t="s">
        <v>156</v>
      </c>
      <c r="H2036" t="s">
        <v>228</v>
      </c>
      <c r="I2036" t="s">
        <v>89</v>
      </c>
      <c r="J2036" t="s">
        <v>133</v>
      </c>
      <c r="K2036">
        <v>0</v>
      </c>
      <c r="L2036">
        <v>5</v>
      </c>
      <c r="M2036">
        <v>0</v>
      </c>
      <c r="N2036">
        <v>0</v>
      </c>
      <c r="O2036">
        <f>fact_bookings[[#This Row],[adults_count]]+fact_bookings[[#This Row],[children_count]]</f>
        <v>0</v>
      </c>
      <c r="P2036">
        <f>fact_bookings[[#This Row],[check_out_date]]-fact_bookings[[#This Row],[check_in_date]]</f>
        <v>6</v>
      </c>
      <c r="Q2036">
        <f>ABS(fact_bookings[[#This Row],[check_in_date]]-fact_bookings[[#This Row],[booking_date]])</f>
        <v>27</v>
      </c>
      <c r="R2036" s="10">
        <v>0</v>
      </c>
      <c r="S2036">
        <f>fact_bookings[[#This Row],[total_room_revenue]]-fact_bookings[[#This Row],[commission_cost]]</f>
        <v>0</v>
      </c>
      <c r="T2036" s="10">
        <f>fact_bookings[[#This Row],[number_of_rooms]]*fact_bookings[[#This Row],[LOS]]</f>
        <v>30</v>
      </c>
    </row>
    <row r="2037" spans="1:20" x14ac:dyDescent="0.2">
      <c r="A2037" t="s">
        <v>4241</v>
      </c>
      <c r="B2037" t="s">
        <v>4242</v>
      </c>
      <c r="C2037" s="1">
        <v>45488</v>
      </c>
      <c r="D2037" s="1">
        <v>45526</v>
      </c>
      <c r="E2037" s="1">
        <v>45540</v>
      </c>
      <c r="F2037" t="s">
        <v>112</v>
      </c>
      <c r="G2037" t="s">
        <v>178</v>
      </c>
      <c r="H2037" t="s">
        <v>203</v>
      </c>
      <c r="I2037" t="s">
        <v>89</v>
      </c>
      <c r="J2037" t="s">
        <v>173</v>
      </c>
      <c r="K2037">
        <v>11200</v>
      </c>
      <c r="L2037">
        <v>1</v>
      </c>
      <c r="M2037">
        <v>1</v>
      </c>
      <c r="N2037">
        <v>1</v>
      </c>
      <c r="O2037">
        <f>fact_bookings[[#This Row],[adults_count]]+fact_bookings[[#This Row],[children_count]]</f>
        <v>2</v>
      </c>
      <c r="P2037">
        <f>fact_bookings[[#This Row],[check_out_date]]-fact_bookings[[#This Row],[check_in_date]]</f>
        <v>14</v>
      </c>
      <c r="Q2037">
        <f>ABS(fact_bookings[[#This Row],[check_in_date]]-fact_bookings[[#This Row],[booking_date]])</f>
        <v>38</v>
      </c>
      <c r="R2037" s="10">
        <v>1904</v>
      </c>
      <c r="S2037">
        <f>fact_bookings[[#This Row],[total_room_revenue]]-fact_bookings[[#This Row],[commission_cost]]</f>
        <v>9296</v>
      </c>
      <c r="T2037" s="10">
        <f>fact_bookings[[#This Row],[number_of_rooms]]*fact_bookings[[#This Row],[LOS]]</f>
        <v>14</v>
      </c>
    </row>
    <row r="2038" spans="1:20" x14ac:dyDescent="0.2">
      <c r="A2038" t="s">
        <v>4243</v>
      </c>
      <c r="B2038" t="s">
        <v>4244</v>
      </c>
      <c r="C2038" s="1">
        <v>45526</v>
      </c>
      <c r="D2038" s="1">
        <v>45567</v>
      </c>
      <c r="E2038" s="1">
        <v>45576</v>
      </c>
      <c r="F2038" t="s">
        <v>110</v>
      </c>
      <c r="G2038" t="s">
        <v>164</v>
      </c>
      <c r="H2038" t="s">
        <v>161</v>
      </c>
      <c r="I2038" t="s">
        <v>91</v>
      </c>
      <c r="J2038" t="s">
        <v>133</v>
      </c>
      <c r="K2038">
        <v>0</v>
      </c>
      <c r="L2038">
        <v>4</v>
      </c>
      <c r="M2038">
        <v>0</v>
      </c>
      <c r="N2038">
        <v>0</v>
      </c>
      <c r="O2038">
        <f>fact_bookings[[#This Row],[adults_count]]+fact_bookings[[#This Row],[children_count]]</f>
        <v>0</v>
      </c>
      <c r="P2038">
        <f>fact_bookings[[#This Row],[check_out_date]]-fact_bookings[[#This Row],[check_in_date]]</f>
        <v>9</v>
      </c>
      <c r="Q2038">
        <f>ABS(fact_bookings[[#This Row],[check_in_date]]-fact_bookings[[#This Row],[booking_date]])</f>
        <v>41</v>
      </c>
      <c r="R2038" s="10">
        <v>0</v>
      </c>
      <c r="S2038">
        <f>fact_bookings[[#This Row],[total_room_revenue]]-fact_bookings[[#This Row],[commission_cost]]</f>
        <v>0</v>
      </c>
      <c r="T2038" s="10">
        <f>fact_bookings[[#This Row],[number_of_rooms]]*fact_bookings[[#This Row],[LOS]]</f>
        <v>36</v>
      </c>
    </row>
    <row r="2039" spans="1:20" x14ac:dyDescent="0.2">
      <c r="A2039" t="s">
        <v>4245</v>
      </c>
      <c r="B2039" t="s">
        <v>4246</v>
      </c>
      <c r="C2039" s="1">
        <v>45509</v>
      </c>
      <c r="D2039" s="1">
        <v>45581</v>
      </c>
      <c r="E2039" s="1">
        <v>45593</v>
      </c>
      <c r="F2039" t="s">
        <v>113</v>
      </c>
      <c r="G2039" t="s">
        <v>164</v>
      </c>
      <c r="H2039" t="s">
        <v>182</v>
      </c>
      <c r="I2039" t="s">
        <v>91</v>
      </c>
      <c r="J2039" t="s">
        <v>158</v>
      </c>
      <c r="K2039">
        <v>12600</v>
      </c>
      <c r="L2039">
        <v>3</v>
      </c>
      <c r="M2039">
        <v>9</v>
      </c>
      <c r="N2039">
        <v>2</v>
      </c>
      <c r="O2039">
        <f>fact_bookings[[#This Row],[adults_count]]+fact_bookings[[#This Row],[children_count]]</f>
        <v>11</v>
      </c>
      <c r="P2039">
        <f>fact_bookings[[#This Row],[check_out_date]]-fact_bookings[[#This Row],[check_in_date]]</f>
        <v>12</v>
      </c>
      <c r="Q2039">
        <f>ABS(fact_bookings[[#This Row],[check_in_date]]-fact_bookings[[#This Row],[booking_date]])</f>
        <v>72</v>
      </c>
      <c r="R2039" s="10">
        <v>0</v>
      </c>
      <c r="S2039">
        <f>fact_bookings[[#This Row],[total_room_revenue]]-fact_bookings[[#This Row],[commission_cost]]</f>
        <v>12600</v>
      </c>
      <c r="T2039" s="10">
        <f>fact_bookings[[#This Row],[number_of_rooms]]*fact_bookings[[#This Row],[LOS]]</f>
        <v>36</v>
      </c>
    </row>
    <row r="2040" spans="1:20" x14ac:dyDescent="0.2">
      <c r="A2040" t="s">
        <v>4247</v>
      </c>
      <c r="B2040" t="s">
        <v>4248</v>
      </c>
      <c r="C2040" s="1">
        <v>45503</v>
      </c>
      <c r="D2040" s="1">
        <v>45504</v>
      </c>
      <c r="E2040" s="1">
        <v>45509</v>
      </c>
      <c r="F2040" t="s">
        <v>111</v>
      </c>
      <c r="G2040" t="s">
        <v>185</v>
      </c>
      <c r="H2040" t="s">
        <v>182</v>
      </c>
      <c r="I2040" t="s">
        <v>89</v>
      </c>
      <c r="J2040" t="s">
        <v>158</v>
      </c>
      <c r="K2040">
        <v>5500</v>
      </c>
      <c r="L2040">
        <v>1</v>
      </c>
      <c r="M2040">
        <v>2</v>
      </c>
      <c r="N2040">
        <v>0</v>
      </c>
      <c r="O2040">
        <f>fact_bookings[[#This Row],[adults_count]]+fact_bookings[[#This Row],[children_count]]</f>
        <v>2</v>
      </c>
      <c r="P2040">
        <f>fact_bookings[[#This Row],[check_out_date]]-fact_bookings[[#This Row],[check_in_date]]</f>
        <v>5</v>
      </c>
      <c r="Q2040">
        <f>ABS(fact_bookings[[#This Row],[check_in_date]]-fact_bookings[[#This Row],[booking_date]])</f>
        <v>1</v>
      </c>
      <c r="R2040" s="10">
        <v>0</v>
      </c>
      <c r="S2040">
        <f>fact_bookings[[#This Row],[total_room_revenue]]-fact_bookings[[#This Row],[commission_cost]]</f>
        <v>5500</v>
      </c>
      <c r="T2040" s="10">
        <f>fact_bookings[[#This Row],[number_of_rooms]]*fact_bookings[[#This Row],[LOS]]</f>
        <v>5</v>
      </c>
    </row>
    <row r="2041" spans="1:20" x14ac:dyDescent="0.2">
      <c r="A2041" t="s">
        <v>4249</v>
      </c>
      <c r="B2041" t="s">
        <v>4250</v>
      </c>
      <c r="C2041" s="1">
        <v>45456</v>
      </c>
      <c r="D2041" s="1">
        <v>45531</v>
      </c>
      <c r="E2041" s="1">
        <v>45533</v>
      </c>
      <c r="F2041" t="s">
        <v>113</v>
      </c>
      <c r="G2041" t="s">
        <v>168</v>
      </c>
      <c r="H2041" t="s">
        <v>165</v>
      </c>
      <c r="I2041" t="s">
        <v>91</v>
      </c>
      <c r="J2041" t="s">
        <v>158</v>
      </c>
      <c r="K2041">
        <v>700</v>
      </c>
      <c r="L2041">
        <v>1</v>
      </c>
      <c r="M2041">
        <v>2</v>
      </c>
      <c r="N2041">
        <v>1</v>
      </c>
      <c r="O2041">
        <f>fact_bookings[[#This Row],[adults_count]]+fact_bookings[[#This Row],[children_count]]</f>
        <v>3</v>
      </c>
      <c r="P2041">
        <f>fact_bookings[[#This Row],[check_out_date]]-fact_bookings[[#This Row],[check_in_date]]</f>
        <v>2</v>
      </c>
      <c r="Q2041">
        <f>ABS(fact_bookings[[#This Row],[check_in_date]]-fact_bookings[[#This Row],[booking_date]])</f>
        <v>75</v>
      </c>
      <c r="R2041" s="10">
        <v>140</v>
      </c>
      <c r="S2041">
        <f>fact_bookings[[#This Row],[total_room_revenue]]-fact_bookings[[#This Row],[commission_cost]]</f>
        <v>560</v>
      </c>
      <c r="T2041" s="10">
        <f>fact_bookings[[#This Row],[number_of_rooms]]*fact_bookings[[#This Row],[LOS]]</f>
        <v>2</v>
      </c>
    </row>
    <row r="2042" spans="1:20" x14ac:dyDescent="0.2">
      <c r="A2042" t="s">
        <v>4251</v>
      </c>
      <c r="B2042" t="s">
        <v>4252</v>
      </c>
      <c r="C2042" s="1">
        <v>45486</v>
      </c>
      <c r="D2042" s="1">
        <v>45563</v>
      </c>
      <c r="E2042" s="1">
        <v>45576</v>
      </c>
      <c r="F2042" t="s">
        <v>113</v>
      </c>
      <c r="G2042" t="s">
        <v>168</v>
      </c>
      <c r="H2042" t="s">
        <v>161</v>
      </c>
      <c r="I2042" t="s">
        <v>92</v>
      </c>
      <c r="J2042" t="s">
        <v>158</v>
      </c>
      <c r="K2042">
        <v>4550</v>
      </c>
      <c r="L2042">
        <v>1</v>
      </c>
      <c r="M2042">
        <v>1</v>
      </c>
      <c r="N2042">
        <v>2</v>
      </c>
      <c r="O2042">
        <f>fact_bookings[[#This Row],[adults_count]]+fact_bookings[[#This Row],[children_count]]</f>
        <v>3</v>
      </c>
      <c r="P2042">
        <f>fact_bookings[[#This Row],[check_out_date]]-fact_bookings[[#This Row],[check_in_date]]</f>
        <v>13</v>
      </c>
      <c r="Q2042">
        <f>ABS(fact_bookings[[#This Row],[check_in_date]]-fact_bookings[[#This Row],[booking_date]])</f>
        <v>77</v>
      </c>
      <c r="R2042" s="10">
        <v>682.5</v>
      </c>
      <c r="S2042">
        <f>fact_bookings[[#This Row],[total_room_revenue]]-fact_bookings[[#This Row],[commission_cost]]</f>
        <v>3867.5</v>
      </c>
      <c r="T2042" s="10">
        <f>fact_bookings[[#This Row],[number_of_rooms]]*fact_bookings[[#This Row],[LOS]]</f>
        <v>13</v>
      </c>
    </row>
    <row r="2043" spans="1:20" x14ac:dyDescent="0.2">
      <c r="A2043" t="s">
        <v>4253</v>
      </c>
      <c r="B2043" t="s">
        <v>4254</v>
      </c>
      <c r="C2043" s="1">
        <v>45524</v>
      </c>
      <c r="D2043" s="1">
        <v>45554</v>
      </c>
      <c r="E2043" s="1">
        <v>45557</v>
      </c>
      <c r="F2043" t="s">
        <v>112</v>
      </c>
      <c r="G2043" t="s">
        <v>168</v>
      </c>
      <c r="H2043" t="s">
        <v>165</v>
      </c>
      <c r="I2043" t="s">
        <v>90</v>
      </c>
      <c r="J2043" t="s">
        <v>158</v>
      </c>
      <c r="K2043">
        <v>4800</v>
      </c>
      <c r="L2043">
        <v>2</v>
      </c>
      <c r="M2043">
        <v>4</v>
      </c>
      <c r="N2043">
        <v>1</v>
      </c>
      <c r="O2043">
        <f>fact_bookings[[#This Row],[adults_count]]+fact_bookings[[#This Row],[children_count]]</f>
        <v>5</v>
      </c>
      <c r="P2043">
        <f>fact_bookings[[#This Row],[check_out_date]]-fact_bookings[[#This Row],[check_in_date]]</f>
        <v>3</v>
      </c>
      <c r="Q2043">
        <f>ABS(fact_bookings[[#This Row],[check_in_date]]-fact_bookings[[#This Row],[booking_date]])</f>
        <v>30</v>
      </c>
      <c r="R2043" s="10">
        <v>960</v>
      </c>
      <c r="S2043">
        <f>fact_bookings[[#This Row],[total_room_revenue]]-fact_bookings[[#This Row],[commission_cost]]</f>
        <v>3840</v>
      </c>
      <c r="T2043" s="10">
        <f>fact_bookings[[#This Row],[number_of_rooms]]*fact_bookings[[#This Row],[LOS]]</f>
        <v>6</v>
      </c>
    </row>
    <row r="2044" spans="1:20" x14ac:dyDescent="0.2">
      <c r="A2044" t="s">
        <v>4255</v>
      </c>
      <c r="B2044" t="s">
        <v>4256</v>
      </c>
      <c r="C2044" s="1">
        <v>45488</v>
      </c>
      <c r="D2044" s="1">
        <v>45534</v>
      </c>
      <c r="E2044" s="1">
        <v>45535</v>
      </c>
      <c r="F2044" t="s">
        <v>112</v>
      </c>
      <c r="G2044" t="s">
        <v>190</v>
      </c>
      <c r="H2044" t="s">
        <v>228</v>
      </c>
      <c r="I2044" t="s">
        <v>91</v>
      </c>
      <c r="J2044" t="s">
        <v>158</v>
      </c>
      <c r="K2044">
        <v>1600</v>
      </c>
      <c r="L2044">
        <v>2</v>
      </c>
      <c r="M2044">
        <v>6</v>
      </c>
      <c r="N2044">
        <v>2</v>
      </c>
      <c r="O2044">
        <f>fact_bookings[[#This Row],[adults_count]]+fact_bookings[[#This Row],[children_count]]</f>
        <v>8</v>
      </c>
      <c r="P2044">
        <f>fact_bookings[[#This Row],[check_out_date]]-fact_bookings[[#This Row],[check_in_date]]</f>
        <v>1</v>
      </c>
      <c r="Q2044">
        <f>ABS(fact_bookings[[#This Row],[check_in_date]]-fact_bookings[[#This Row],[booking_date]])</f>
        <v>46</v>
      </c>
      <c r="R2044" s="10">
        <v>160</v>
      </c>
      <c r="S2044">
        <f>fact_bookings[[#This Row],[total_room_revenue]]-fact_bookings[[#This Row],[commission_cost]]</f>
        <v>1440</v>
      </c>
      <c r="T2044" s="10">
        <f>fact_bookings[[#This Row],[number_of_rooms]]*fact_bookings[[#This Row],[LOS]]</f>
        <v>2</v>
      </c>
    </row>
    <row r="2045" spans="1:20" x14ac:dyDescent="0.2">
      <c r="A2045" t="s">
        <v>4257</v>
      </c>
      <c r="B2045" t="s">
        <v>4258</v>
      </c>
      <c r="C2045" s="1">
        <v>45471</v>
      </c>
      <c r="D2045" s="1">
        <v>45482</v>
      </c>
      <c r="E2045" s="1">
        <v>45483</v>
      </c>
      <c r="F2045" t="s">
        <v>111</v>
      </c>
      <c r="G2045" t="s">
        <v>178</v>
      </c>
      <c r="H2045" t="s">
        <v>182</v>
      </c>
      <c r="I2045" t="s">
        <v>93</v>
      </c>
      <c r="J2045" t="s">
        <v>158</v>
      </c>
      <c r="K2045">
        <v>1100</v>
      </c>
      <c r="L2045">
        <v>1</v>
      </c>
      <c r="M2045">
        <v>1</v>
      </c>
      <c r="N2045">
        <v>1</v>
      </c>
      <c r="O2045">
        <f>fact_bookings[[#This Row],[adults_count]]+fact_bookings[[#This Row],[children_count]]</f>
        <v>2</v>
      </c>
      <c r="P2045">
        <f>fact_bookings[[#This Row],[check_out_date]]-fact_bookings[[#This Row],[check_in_date]]</f>
        <v>1</v>
      </c>
      <c r="Q2045">
        <f>ABS(fact_bookings[[#This Row],[check_in_date]]-fact_bookings[[#This Row],[booking_date]])</f>
        <v>11</v>
      </c>
      <c r="R2045" s="10">
        <v>0</v>
      </c>
      <c r="S2045">
        <f>fact_bookings[[#This Row],[total_room_revenue]]-fact_bookings[[#This Row],[commission_cost]]</f>
        <v>1100</v>
      </c>
      <c r="T2045" s="10">
        <f>fact_bookings[[#This Row],[number_of_rooms]]*fact_bookings[[#This Row],[LOS]]</f>
        <v>1</v>
      </c>
    </row>
    <row r="2046" spans="1:20" x14ac:dyDescent="0.2">
      <c r="A2046" t="s">
        <v>4259</v>
      </c>
      <c r="B2046" t="s">
        <v>4260</v>
      </c>
      <c r="C2046" s="1">
        <v>45532</v>
      </c>
      <c r="D2046" s="1">
        <v>45589</v>
      </c>
      <c r="E2046" s="1">
        <v>45601</v>
      </c>
      <c r="F2046" t="s">
        <v>111</v>
      </c>
      <c r="G2046" t="s">
        <v>164</v>
      </c>
      <c r="H2046" t="s">
        <v>179</v>
      </c>
      <c r="I2046" t="s">
        <v>92</v>
      </c>
      <c r="J2046" t="s">
        <v>158</v>
      </c>
      <c r="K2046">
        <v>26400</v>
      </c>
      <c r="L2046">
        <v>2</v>
      </c>
      <c r="M2046">
        <v>2</v>
      </c>
      <c r="N2046">
        <v>0</v>
      </c>
      <c r="O2046">
        <f>fact_bookings[[#This Row],[adults_count]]+fact_bookings[[#This Row],[children_count]]</f>
        <v>2</v>
      </c>
      <c r="P2046">
        <f>fact_bookings[[#This Row],[check_out_date]]-fact_bookings[[#This Row],[check_in_date]]</f>
        <v>12</v>
      </c>
      <c r="Q2046">
        <f>ABS(fact_bookings[[#This Row],[check_in_date]]-fact_bookings[[#This Row],[booking_date]])</f>
        <v>57</v>
      </c>
      <c r="R2046" s="10">
        <v>1320</v>
      </c>
      <c r="S2046">
        <f>fact_bookings[[#This Row],[total_room_revenue]]-fact_bookings[[#This Row],[commission_cost]]</f>
        <v>25080</v>
      </c>
      <c r="T2046" s="10">
        <f>fact_bookings[[#This Row],[number_of_rooms]]*fact_bookings[[#This Row],[LOS]]</f>
        <v>24</v>
      </c>
    </row>
    <row r="2047" spans="1:20" x14ac:dyDescent="0.2">
      <c r="A2047" t="s">
        <v>4261</v>
      </c>
      <c r="B2047" t="s">
        <v>4262</v>
      </c>
      <c r="C2047" s="1">
        <v>45528</v>
      </c>
      <c r="D2047" s="1">
        <v>45545</v>
      </c>
      <c r="E2047" s="1">
        <v>45557</v>
      </c>
      <c r="F2047" t="s">
        <v>113</v>
      </c>
      <c r="G2047" t="s">
        <v>178</v>
      </c>
      <c r="H2047" t="s">
        <v>203</v>
      </c>
      <c r="I2047" t="s">
        <v>93</v>
      </c>
      <c r="J2047" t="s">
        <v>158</v>
      </c>
      <c r="K2047">
        <v>4200</v>
      </c>
      <c r="L2047">
        <v>1</v>
      </c>
      <c r="M2047">
        <v>2</v>
      </c>
      <c r="N2047">
        <v>2</v>
      </c>
      <c r="O2047">
        <f>fact_bookings[[#This Row],[adults_count]]+fact_bookings[[#This Row],[children_count]]</f>
        <v>4</v>
      </c>
      <c r="P2047">
        <f>fact_bookings[[#This Row],[check_out_date]]-fact_bookings[[#This Row],[check_in_date]]</f>
        <v>12</v>
      </c>
      <c r="Q2047">
        <f>ABS(fact_bookings[[#This Row],[check_in_date]]-fact_bookings[[#This Row],[booking_date]])</f>
        <v>17</v>
      </c>
      <c r="R2047" s="10">
        <v>714</v>
      </c>
      <c r="S2047">
        <f>fact_bookings[[#This Row],[total_room_revenue]]-fact_bookings[[#This Row],[commission_cost]]</f>
        <v>3486</v>
      </c>
      <c r="T2047" s="10">
        <f>fact_bookings[[#This Row],[number_of_rooms]]*fact_bookings[[#This Row],[LOS]]</f>
        <v>12</v>
      </c>
    </row>
    <row r="2048" spans="1:20" x14ac:dyDescent="0.2">
      <c r="A2048" t="s">
        <v>4263</v>
      </c>
      <c r="B2048" t="s">
        <v>4264</v>
      </c>
      <c r="C2048" s="1">
        <v>45508</v>
      </c>
      <c r="D2048" s="1">
        <v>45525</v>
      </c>
      <c r="E2048" s="1">
        <v>45532</v>
      </c>
      <c r="F2048" t="s">
        <v>113</v>
      </c>
      <c r="G2048" t="s">
        <v>168</v>
      </c>
      <c r="H2048" t="s">
        <v>161</v>
      </c>
      <c r="I2048" t="s">
        <v>91</v>
      </c>
      <c r="J2048" t="s">
        <v>158</v>
      </c>
      <c r="K2048">
        <v>4900</v>
      </c>
      <c r="L2048">
        <v>2</v>
      </c>
      <c r="M2048">
        <v>4</v>
      </c>
      <c r="N2048">
        <v>3</v>
      </c>
      <c r="O2048">
        <f>fact_bookings[[#This Row],[adults_count]]+fact_bookings[[#This Row],[children_count]]</f>
        <v>7</v>
      </c>
      <c r="P2048">
        <f>fact_bookings[[#This Row],[check_out_date]]-fact_bookings[[#This Row],[check_in_date]]</f>
        <v>7</v>
      </c>
      <c r="Q2048">
        <f>ABS(fact_bookings[[#This Row],[check_in_date]]-fact_bookings[[#This Row],[booking_date]])</f>
        <v>17</v>
      </c>
      <c r="R2048" s="10">
        <v>735</v>
      </c>
      <c r="S2048">
        <f>fact_bookings[[#This Row],[total_room_revenue]]-fact_bookings[[#This Row],[commission_cost]]</f>
        <v>4165</v>
      </c>
      <c r="T2048" s="10">
        <f>fact_bookings[[#This Row],[number_of_rooms]]*fact_bookings[[#This Row],[LOS]]</f>
        <v>14</v>
      </c>
    </row>
    <row r="2049" spans="1:20" x14ac:dyDescent="0.2">
      <c r="A2049" t="s">
        <v>4265</v>
      </c>
      <c r="B2049" t="s">
        <v>4266</v>
      </c>
      <c r="C2049" s="1">
        <v>45463</v>
      </c>
      <c r="D2049" s="1">
        <v>45530</v>
      </c>
      <c r="E2049" s="1">
        <v>45539</v>
      </c>
      <c r="F2049" t="s">
        <v>113</v>
      </c>
      <c r="G2049" t="s">
        <v>190</v>
      </c>
      <c r="H2049" t="s">
        <v>228</v>
      </c>
      <c r="I2049" t="s">
        <v>91</v>
      </c>
      <c r="J2049" t="s">
        <v>173</v>
      </c>
      <c r="K2049">
        <v>6300</v>
      </c>
      <c r="L2049">
        <v>2</v>
      </c>
      <c r="M2049">
        <v>4</v>
      </c>
      <c r="N2049">
        <v>1</v>
      </c>
      <c r="O2049">
        <f>fact_bookings[[#This Row],[adults_count]]+fact_bookings[[#This Row],[children_count]]</f>
        <v>5</v>
      </c>
      <c r="P2049">
        <f>fact_bookings[[#This Row],[check_out_date]]-fact_bookings[[#This Row],[check_in_date]]</f>
        <v>9</v>
      </c>
      <c r="Q2049">
        <f>ABS(fact_bookings[[#This Row],[check_in_date]]-fact_bookings[[#This Row],[booking_date]])</f>
        <v>67</v>
      </c>
      <c r="R2049" s="10">
        <v>630</v>
      </c>
      <c r="S2049">
        <f>fact_bookings[[#This Row],[total_room_revenue]]-fact_bookings[[#This Row],[commission_cost]]</f>
        <v>5670</v>
      </c>
      <c r="T2049" s="10">
        <f>fact_bookings[[#This Row],[number_of_rooms]]*fact_bookings[[#This Row],[LOS]]</f>
        <v>18</v>
      </c>
    </row>
    <row r="2050" spans="1:20" x14ac:dyDescent="0.2">
      <c r="A2050" t="s">
        <v>4267</v>
      </c>
      <c r="B2050" t="s">
        <v>4268</v>
      </c>
      <c r="C2050" s="1">
        <v>45520</v>
      </c>
      <c r="D2050" s="1">
        <v>45577</v>
      </c>
      <c r="E2050" s="1">
        <v>45591</v>
      </c>
      <c r="F2050" t="s">
        <v>113</v>
      </c>
      <c r="G2050" t="s">
        <v>171</v>
      </c>
      <c r="H2050" t="s">
        <v>203</v>
      </c>
      <c r="I2050" t="s">
        <v>92</v>
      </c>
      <c r="J2050" t="s">
        <v>173</v>
      </c>
      <c r="K2050">
        <v>9800</v>
      </c>
      <c r="L2050">
        <v>2</v>
      </c>
      <c r="M2050">
        <v>6</v>
      </c>
      <c r="N2050">
        <v>1</v>
      </c>
      <c r="O2050">
        <f>fact_bookings[[#This Row],[adults_count]]+fact_bookings[[#This Row],[children_count]]</f>
        <v>7</v>
      </c>
      <c r="P2050">
        <f>fact_bookings[[#This Row],[check_out_date]]-fact_bookings[[#This Row],[check_in_date]]</f>
        <v>14</v>
      </c>
      <c r="Q2050">
        <f>ABS(fact_bookings[[#This Row],[check_in_date]]-fact_bookings[[#This Row],[booking_date]])</f>
        <v>57</v>
      </c>
      <c r="R2050" s="10">
        <v>1666</v>
      </c>
      <c r="S2050">
        <f>fact_bookings[[#This Row],[total_room_revenue]]-fact_bookings[[#This Row],[commission_cost]]</f>
        <v>8134</v>
      </c>
      <c r="T2050" s="10">
        <f>fact_bookings[[#This Row],[number_of_rooms]]*fact_bookings[[#This Row],[LOS]]</f>
        <v>28</v>
      </c>
    </row>
    <row r="2051" spans="1:20" x14ac:dyDescent="0.2">
      <c r="A2051" t="s">
        <v>4269</v>
      </c>
      <c r="B2051" t="s">
        <v>4270</v>
      </c>
      <c r="C2051" s="1">
        <v>45534</v>
      </c>
      <c r="D2051" s="1">
        <v>45557</v>
      </c>
      <c r="E2051" s="1">
        <v>45570</v>
      </c>
      <c r="F2051" t="s">
        <v>111</v>
      </c>
      <c r="G2051" t="s">
        <v>171</v>
      </c>
      <c r="H2051" t="s">
        <v>165</v>
      </c>
      <c r="I2051" t="s">
        <v>92</v>
      </c>
      <c r="J2051" t="s">
        <v>134</v>
      </c>
      <c r="K2051">
        <v>28600</v>
      </c>
      <c r="L2051">
        <v>2</v>
      </c>
      <c r="M2051">
        <v>4</v>
      </c>
      <c r="N2051">
        <v>1</v>
      </c>
      <c r="O2051">
        <f>fact_bookings[[#This Row],[adults_count]]+fact_bookings[[#This Row],[children_count]]</f>
        <v>5</v>
      </c>
      <c r="P2051">
        <f>fact_bookings[[#This Row],[check_out_date]]-fact_bookings[[#This Row],[check_in_date]]</f>
        <v>13</v>
      </c>
      <c r="Q2051">
        <f>ABS(fact_bookings[[#This Row],[check_in_date]]-fact_bookings[[#This Row],[booking_date]])</f>
        <v>23</v>
      </c>
      <c r="R2051" s="10">
        <v>5720</v>
      </c>
      <c r="S2051">
        <f>fact_bookings[[#This Row],[total_room_revenue]]-fact_bookings[[#This Row],[commission_cost]]</f>
        <v>22880</v>
      </c>
      <c r="T2051" s="10">
        <f>fact_bookings[[#This Row],[number_of_rooms]]*fact_bookings[[#This Row],[LOS]]</f>
        <v>26</v>
      </c>
    </row>
    <row r="2052" spans="1:20" x14ac:dyDescent="0.2">
      <c r="A2052" t="s">
        <v>4271</v>
      </c>
      <c r="B2052" t="s">
        <v>4272</v>
      </c>
      <c r="C2052" s="1">
        <v>45511</v>
      </c>
      <c r="D2052" s="1">
        <v>45512</v>
      </c>
      <c r="E2052" s="1">
        <v>45517</v>
      </c>
      <c r="F2052" t="s">
        <v>111</v>
      </c>
      <c r="G2052" t="s">
        <v>156</v>
      </c>
      <c r="H2052" t="s">
        <v>179</v>
      </c>
      <c r="I2052" t="s">
        <v>90</v>
      </c>
      <c r="J2052" t="s">
        <v>134</v>
      </c>
      <c r="K2052">
        <v>11000</v>
      </c>
      <c r="L2052">
        <v>2</v>
      </c>
      <c r="M2052">
        <v>2</v>
      </c>
      <c r="N2052">
        <v>2</v>
      </c>
      <c r="O2052">
        <f>fact_bookings[[#This Row],[adults_count]]+fact_bookings[[#This Row],[children_count]]</f>
        <v>4</v>
      </c>
      <c r="P2052">
        <f>fact_bookings[[#This Row],[check_out_date]]-fact_bookings[[#This Row],[check_in_date]]</f>
        <v>5</v>
      </c>
      <c r="Q2052">
        <f>ABS(fact_bookings[[#This Row],[check_in_date]]-fact_bookings[[#This Row],[booking_date]])</f>
        <v>1</v>
      </c>
      <c r="R2052" s="10">
        <v>550</v>
      </c>
      <c r="S2052">
        <f>fact_bookings[[#This Row],[total_room_revenue]]-fact_bookings[[#This Row],[commission_cost]]</f>
        <v>10450</v>
      </c>
      <c r="T2052" s="10">
        <f>fact_bookings[[#This Row],[number_of_rooms]]*fact_bookings[[#This Row],[LOS]]</f>
        <v>10</v>
      </c>
    </row>
    <row r="2053" spans="1:20" x14ac:dyDescent="0.2">
      <c r="A2053" t="s">
        <v>4273</v>
      </c>
      <c r="B2053" t="s">
        <v>4274</v>
      </c>
      <c r="C2053" s="1">
        <v>45504</v>
      </c>
      <c r="D2053" s="1">
        <v>45584</v>
      </c>
      <c r="E2053" s="1">
        <v>45591</v>
      </c>
      <c r="F2053" t="s">
        <v>113</v>
      </c>
      <c r="G2053" t="s">
        <v>190</v>
      </c>
      <c r="H2053" t="s">
        <v>179</v>
      </c>
      <c r="I2053" t="s">
        <v>93</v>
      </c>
      <c r="J2053" t="s">
        <v>158</v>
      </c>
      <c r="K2053">
        <v>2450</v>
      </c>
      <c r="L2053">
        <v>1</v>
      </c>
      <c r="M2053">
        <v>1</v>
      </c>
      <c r="N2053">
        <v>0</v>
      </c>
      <c r="O2053">
        <f>fact_bookings[[#This Row],[adults_count]]+fact_bookings[[#This Row],[children_count]]</f>
        <v>1</v>
      </c>
      <c r="P2053">
        <f>fact_bookings[[#This Row],[check_out_date]]-fact_bookings[[#This Row],[check_in_date]]</f>
        <v>7</v>
      </c>
      <c r="Q2053">
        <f>ABS(fact_bookings[[#This Row],[check_in_date]]-fact_bookings[[#This Row],[booking_date]])</f>
        <v>80</v>
      </c>
      <c r="R2053" s="10">
        <v>122.5</v>
      </c>
      <c r="S2053">
        <f>fact_bookings[[#This Row],[total_room_revenue]]-fact_bookings[[#This Row],[commission_cost]]</f>
        <v>2327.5</v>
      </c>
      <c r="T2053" s="10">
        <f>fact_bookings[[#This Row],[number_of_rooms]]*fact_bookings[[#This Row],[LOS]]</f>
        <v>7</v>
      </c>
    </row>
    <row r="2054" spans="1:20" x14ac:dyDescent="0.2">
      <c r="A2054" t="s">
        <v>4275</v>
      </c>
      <c r="B2054" t="s">
        <v>4276</v>
      </c>
      <c r="C2054" s="1">
        <v>45476</v>
      </c>
      <c r="D2054" s="1">
        <v>45511</v>
      </c>
      <c r="E2054" s="1">
        <v>45524</v>
      </c>
      <c r="F2054" t="s">
        <v>112</v>
      </c>
      <c r="G2054" t="s">
        <v>168</v>
      </c>
      <c r="H2054" t="s">
        <v>161</v>
      </c>
      <c r="I2054" t="s">
        <v>89</v>
      </c>
      <c r="J2054" t="s">
        <v>158</v>
      </c>
      <c r="K2054">
        <v>10400</v>
      </c>
      <c r="L2054">
        <v>1</v>
      </c>
      <c r="M2054">
        <v>2</v>
      </c>
      <c r="N2054">
        <v>2</v>
      </c>
      <c r="O2054">
        <f>fact_bookings[[#This Row],[adults_count]]+fact_bookings[[#This Row],[children_count]]</f>
        <v>4</v>
      </c>
      <c r="P2054">
        <f>fact_bookings[[#This Row],[check_out_date]]-fact_bookings[[#This Row],[check_in_date]]</f>
        <v>13</v>
      </c>
      <c r="Q2054">
        <f>ABS(fact_bookings[[#This Row],[check_in_date]]-fact_bookings[[#This Row],[booking_date]])</f>
        <v>35</v>
      </c>
      <c r="R2054" s="10">
        <v>1560</v>
      </c>
      <c r="S2054">
        <f>fact_bookings[[#This Row],[total_room_revenue]]-fact_bookings[[#This Row],[commission_cost]]</f>
        <v>8840</v>
      </c>
      <c r="T2054" s="10">
        <f>fact_bookings[[#This Row],[number_of_rooms]]*fact_bookings[[#This Row],[LOS]]</f>
        <v>13</v>
      </c>
    </row>
    <row r="2055" spans="1:20" x14ac:dyDescent="0.2">
      <c r="A2055" t="s">
        <v>4277</v>
      </c>
      <c r="B2055" t="s">
        <v>4278</v>
      </c>
      <c r="C2055" s="1">
        <v>45486</v>
      </c>
      <c r="D2055" s="1">
        <v>45556</v>
      </c>
      <c r="E2055" s="1">
        <v>45567</v>
      </c>
      <c r="F2055" t="s">
        <v>113</v>
      </c>
      <c r="G2055" t="s">
        <v>178</v>
      </c>
      <c r="H2055" t="s">
        <v>182</v>
      </c>
      <c r="I2055" t="s">
        <v>90</v>
      </c>
      <c r="J2055" t="s">
        <v>158</v>
      </c>
      <c r="K2055">
        <v>3850</v>
      </c>
      <c r="L2055">
        <v>1</v>
      </c>
      <c r="M2055">
        <v>3</v>
      </c>
      <c r="N2055">
        <v>1</v>
      </c>
      <c r="O2055">
        <f>fact_bookings[[#This Row],[adults_count]]+fact_bookings[[#This Row],[children_count]]</f>
        <v>4</v>
      </c>
      <c r="P2055">
        <f>fact_bookings[[#This Row],[check_out_date]]-fact_bookings[[#This Row],[check_in_date]]</f>
        <v>11</v>
      </c>
      <c r="Q2055">
        <f>ABS(fact_bookings[[#This Row],[check_in_date]]-fact_bookings[[#This Row],[booking_date]])</f>
        <v>70</v>
      </c>
      <c r="R2055" s="10">
        <v>0</v>
      </c>
      <c r="S2055">
        <f>fact_bookings[[#This Row],[total_room_revenue]]-fact_bookings[[#This Row],[commission_cost]]</f>
        <v>3850</v>
      </c>
      <c r="T2055" s="10">
        <f>fact_bookings[[#This Row],[number_of_rooms]]*fact_bookings[[#This Row],[LOS]]</f>
        <v>11</v>
      </c>
    </row>
    <row r="2056" spans="1:20" x14ac:dyDescent="0.2">
      <c r="A2056" t="s">
        <v>4279</v>
      </c>
      <c r="B2056" t="s">
        <v>4280</v>
      </c>
      <c r="C2056" s="1">
        <v>45524</v>
      </c>
      <c r="D2056" s="1">
        <v>45589</v>
      </c>
      <c r="E2056" s="1">
        <v>45598</v>
      </c>
      <c r="F2056" t="s">
        <v>113</v>
      </c>
      <c r="G2056" t="s">
        <v>178</v>
      </c>
      <c r="H2056" t="s">
        <v>179</v>
      </c>
      <c r="I2056" t="s">
        <v>92</v>
      </c>
      <c r="J2056" t="s">
        <v>158</v>
      </c>
      <c r="K2056">
        <v>9450</v>
      </c>
      <c r="L2056">
        <v>3</v>
      </c>
      <c r="M2056">
        <v>3</v>
      </c>
      <c r="N2056">
        <v>0</v>
      </c>
      <c r="O2056">
        <f>fact_bookings[[#This Row],[adults_count]]+fact_bookings[[#This Row],[children_count]]</f>
        <v>3</v>
      </c>
      <c r="P2056">
        <f>fact_bookings[[#This Row],[check_out_date]]-fact_bookings[[#This Row],[check_in_date]]</f>
        <v>9</v>
      </c>
      <c r="Q2056">
        <f>ABS(fact_bookings[[#This Row],[check_in_date]]-fact_bookings[[#This Row],[booking_date]])</f>
        <v>65</v>
      </c>
      <c r="R2056" s="10">
        <v>472.5</v>
      </c>
      <c r="S2056">
        <f>fact_bookings[[#This Row],[total_room_revenue]]-fact_bookings[[#This Row],[commission_cost]]</f>
        <v>8977.5</v>
      </c>
      <c r="T2056" s="10">
        <f>fact_bookings[[#This Row],[number_of_rooms]]*fact_bookings[[#This Row],[LOS]]</f>
        <v>27</v>
      </c>
    </row>
    <row r="2057" spans="1:20" x14ac:dyDescent="0.2">
      <c r="A2057" t="s">
        <v>4281</v>
      </c>
      <c r="B2057" t="s">
        <v>4282</v>
      </c>
      <c r="C2057" s="1">
        <v>45534</v>
      </c>
      <c r="D2057" s="1">
        <v>45573</v>
      </c>
      <c r="E2057" s="1">
        <v>45583</v>
      </c>
      <c r="F2057" t="s">
        <v>113</v>
      </c>
      <c r="G2057" t="s">
        <v>178</v>
      </c>
      <c r="H2057" t="s">
        <v>182</v>
      </c>
      <c r="I2057" t="s">
        <v>89</v>
      </c>
      <c r="J2057" t="s">
        <v>158</v>
      </c>
      <c r="K2057">
        <v>10500</v>
      </c>
      <c r="L2057">
        <v>3</v>
      </c>
      <c r="M2057">
        <v>6</v>
      </c>
      <c r="N2057">
        <v>2</v>
      </c>
      <c r="O2057">
        <f>fact_bookings[[#This Row],[adults_count]]+fact_bookings[[#This Row],[children_count]]</f>
        <v>8</v>
      </c>
      <c r="P2057">
        <f>fact_bookings[[#This Row],[check_out_date]]-fact_bookings[[#This Row],[check_in_date]]</f>
        <v>10</v>
      </c>
      <c r="Q2057">
        <f>ABS(fact_bookings[[#This Row],[check_in_date]]-fact_bookings[[#This Row],[booking_date]])</f>
        <v>39</v>
      </c>
      <c r="R2057" s="10">
        <v>0</v>
      </c>
      <c r="S2057">
        <f>fact_bookings[[#This Row],[total_room_revenue]]-fact_bookings[[#This Row],[commission_cost]]</f>
        <v>10500</v>
      </c>
      <c r="T2057" s="10">
        <f>fact_bookings[[#This Row],[number_of_rooms]]*fact_bookings[[#This Row],[LOS]]</f>
        <v>30</v>
      </c>
    </row>
    <row r="2058" spans="1:20" x14ac:dyDescent="0.2">
      <c r="A2058" t="s">
        <v>4283</v>
      </c>
      <c r="B2058" t="s">
        <v>4284</v>
      </c>
      <c r="C2058" s="1">
        <v>45527</v>
      </c>
      <c r="D2058" s="1">
        <v>45581</v>
      </c>
      <c r="E2058" s="1">
        <v>45583</v>
      </c>
      <c r="F2058" t="s">
        <v>111</v>
      </c>
      <c r="G2058" t="s">
        <v>164</v>
      </c>
      <c r="H2058" t="s">
        <v>172</v>
      </c>
      <c r="I2058" t="s">
        <v>90</v>
      </c>
      <c r="J2058" t="s">
        <v>158</v>
      </c>
      <c r="K2058">
        <v>4400</v>
      </c>
      <c r="L2058">
        <v>2</v>
      </c>
      <c r="M2058">
        <v>2</v>
      </c>
      <c r="N2058">
        <v>3</v>
      </c>
      <c r="O2058">
        <f>fact_bookings[[#This Row],[adults_count]]+fact_bookings[[#This Row],[children_count]]</f>
        <v>5</v>
      </c>
      <c r="P2058">
        <f>fact_bookings[[#This Row],[check_out_date]]-fact_bookings[[#This Row],[check_in_date]]</f>
        <v>2</v>
      </c>
      <c r="Q2058">
        <f>ABS(fact_bookings[[#This Row],[check_in_date]]-fact_bookings[[#This Row],[booking_date]])</f>
        <v>54</v>
      </c>
      <c r="R2058" s="10">
        <v>0</v>
      </c>
      <c r="S2058">
        <f>fact_bookings[[#This Row],[total_room_revenue]]-fact_bookings[[#This Row],[commission_cost]]</f>
        <v>4400</v>
      </c>
      <c r="T2058" s="10">
        <f>fact_bookings[[#This Row],[number_of_rooms]]*fact_bookings[[#This Row],[LOS]]</f>
        <v>4</v>
      </c>
    </row>
    <row r="2059" spans="1:20" x14ac:dyDescent="0.2">
      <c r="A2059" t="s">
        <v>4285</v>
      </c>
      <c r="B2059" t="s">
        <v>4286</v>
      </c>
      <c r="C2059" s="1">
        <v>45427</v>
      </c>
      <c r="D2059" s="1">
        <v>45438</v>
      </c>
      <c r="E2059" s="1">
        <v>45448</v>
      </c>
      <c r="F2059" t="s">
        <v>111</v>
      </c>
      <c r="G2059" t="s">
        <v>168</v>
      </c>
      <c r="H2059" t="s">
        <v>165</v>
      </c>
      <c r="I2059" t="s">
        <v>89</v>
      </c>
      <c r="J2059" t="s">
        <v>158</v>
      </c>
      <c r="K2059">
        <v>11000</v>
      </c>
      <c r="L2059">
        <v>1</v>
      </c>
      <c r="M2059">
        <v>3</v>
      </c>
      <c r="N2059">
        <v>1</v>
      </c>
      <c r="O2059">
        <f>fact_bookings[[#This Row],[adults_count]]+fact_bookings[[#This Row],[children_count]]</f>
        <v>4</v>
      </c>
      <c r="P2059">
        <f>fact_bookings[[#This Row],[check_out_date]]-fact_bookings[[#This Row],[check_in_date]]</f>
        <v>10</v>
      </c>
      <c r="Q2059">
        <f>ABS(fact_bookings[[#This Row],[check_in_date]]-fact_bookings[[#This Row],[booking_date]])</f>
        <v>11</v>
      </c>
      <c r="R2059" s="10">
        <v>2200</v>
      </c>
      <c r="S2059">
        <f>fact_bookings[[#This Row],[total_room_revenue]]-fact_bookings[[#This Row],[commission_cost]]</f>
        <v>8800</v>
      </c>
      <c r="T2059" s="10">
        <f>fact_bookings[[#This Row],[number_of_rooms]]*fact_bookings[[#This Row],[LOS]]</f>
        <v>10</v>
      </c>
    </row>
    <row r="2060" spans="1:20" x14ac:dyDescent="0.2">
      <c r="A2060" t="s">
        <v>4287</v>
      </c>
      <c r="B2060" t="s">
        <v>4288</v>
      </c>
      <c r="C2060" s="1">
        <v>45502</v>
      </c>
      <c r="D2060" s="1">
        <v>45506</v>
      </c>
      <c r="E2060" s="1">
        <v>45517</v>
      </c>
      <c r="F2060" t="s">
        <v>110</v>
      </c>
      <c r="G2060" t="s">
        <v>156</v>
      </c>
      <c r="H2060" t="s">
        <v>161</v>
      </c>
      <c r="I2060" t="s">
        <v>89</v>
      </c>
      <c r="J2060" t="s">
        <v>158</v>
      </c>
      <c r="K2060">
        <v>12100</v>
      </c>
      <c r="L2060">
        <v>2</v>
      </c>
      <c r="M2060">
        <v>6</v>
      </c>
      <c r="N2060">
        <v>3</v>
      </c>
      <c r="O2060">
        <f>fact_bookings[[#This Row],[adults_count]]+fact_bookings[[#This Row],[children_count]]</f>
        <v>9</v>
      </c>
      <c r="P2060">
        <f>fact_bookings[[#This Row],[check_out_date]]-fact_bookings[[#This Row],[check_in_date]]</f>
        <v>11</v>
      </c>
      <c r="Q2060">
        <f>ABS(fact_bookings[[#This Row],[check_in_date]]-fact_bookings[[#This Row],[booking_date]])</f>
        <v>4</v>
      </c>
      <c r="R2060" s="10">
        <v>1815</v>
      </c>
      <c r="S2060">
        <f>fact_bookings[[#This Row],[total_room_revenue]]-fact_bookings[[#This Row],[commission_cost]]</f>
        <v>10285</v>
      </c>
      <c r="T2060" s="10">
        <f>fact_bookings[[#This Row],[number_of_rooms]]*fact_bookings[[#This Row],[LOS]]</f>
        <v>22</v>
      </c>
    </row>
    <row r="2061" spans="1:20" x14ac:dyDescent="0.2">
      <c r="A2061" t="s">
        <v>4289</v>
      </c>
      <c r="B2061" t="s">
        <v>4290</v>
      </c>
      <c r="C2061" s="1">
        <v>45517</v>
      </c>
      <c r="D2061" s="1">
        <v>45549</v>
      </c>
      <c r="E2061" s="1">
        <v>45552</v>
      </c>
      <c r="F2061" t="s">
        <v>113</v>
      </c>
      <c r="G2061" t="s">
        <v>185</v>
      </c>
      <c r="H2061" t="s">
        <v>161</v>
      </c>
      <c r="I2061" t="s">
        <v>92</v>
      </c>
      <c r="J2061" t="s">
        <v>158</v>
      </c>
      <c r="K2061">
        <v>2100</v>
      </c>
      <c r="L2061">
        <v>2</v>
      </c>
      <c r="M2061">
        <v>4</v>
      </c>
      <c r="N2061">
        <v>3</v>
      </c>
      <c r="O2061">
        <f>fact_bookings[[#This Row],[adults_count]]+fact_bookings[[#This Row],[children_count]]</f>
        <v>7</v>
      </c>
      <c r="P2061">
        <f>fact_bookings[[#This Row],[check_out_date]]-fact_bookings[[#This Row],[check_in_date]]</f>
        <v>3</v>
      </c>
      <c r="Q2061">
        <f>ABS(fact_bookings[[#This Row],[check_in_date]]-fact_bookings[[#This Row],[booking_date]])</f>
        <v>32</v>
      </c>
      <c r="R2061" s="10">
        <v>315</v>
      </c>
      <c r="S2061">
        <f>fact_bookings[[#This Row],[total_room_revenue]]-fact_bookings[[#This Row],[commission_cost]]</f>
        <v>1785</v>
      </c>
      <c r="T2061" s="10">
        <f>fact_bookings[[#This Row],[number_of_rooms]]*fact_bookings[[#This Row],[LOS]]</f>
        <v>6</v>
      </c>
    </row>
    <row r="2062" spans="1:20" x14ac:dyDescent="0.2">
      <c r="A2062" t="s">
        <v>4291</v>
      </c>
      <c r="B2062" t="s">
        <v>4292</v>
      </c>
      <c r="C2062" s="1">
        <v>45461</v>
      </c>
      <c r="D2062" s="1">
        <v>45551</v>
      </c>
      <c r="E2062" s="1">
        <v>45559</v>
      </c>
      <c r="F2062" t="s">
        <v>113</v>
      </c>
      <c r="G2062" t="s">
        <v>171</v>
      </c>
      <c r="H2062" t="s">
        <v>172</v>
      </c>
      <c r="I2062" t="s">
        <v>89</v>
      </c>
      <c r="J2062" t="s">
        <v>158</v>
      </c>
      <c r="K2062">
        <v>2800</v>
      </c>
      <c r="L2062">
        <v>1</v>
      </c>
      <c r="M2062">
        <v>3</v>
      </c>
      <c r="N2062">
        <v>1</v>
      </c>
      <c r="O2062">
        <f>fact_bookings[[#This Row],[adults_count]]+fact_bookings[[#This Row],[children_count]]</f>
        <v>4</v>
      </c>
      <c r="P2062">
        <f>fact_bookings[[#This Row],[check_out_date]]-fact_bookings[[#This Row],[check_in_date]]</f>
        <v>8</v>
      </c>
      <c r="Q2062">
        <f>ABS(fact_bookings[[#This Row],[check_in_date]]-fact_bookings[[#This Row],[booking_date]])</f>
        <v>90</v>
      </c>
      <c r="R2062" s="10">
        <v>0</v>
      </c>
      <c r="S2062">
        <f>fact_bookings[[#This Row],[total_room_revenue]]-fact_bookings[[#This Row],[commission_cost]]</f>
        <v>2800</v>
      </c>
      <c r="T2062" s="10">
        <f>fact_bookings[[#This Row],[number_of_rooms]]*fact_bookings[[#This Row],[LOS]]</f>
        <v>8</v>
      </c>
    </row>
    <row r="2063" spans="1:20" x14ac:dyDescent="0.2">
      <c r="A2063" t="s">
        <v>4293</v>
      </c>
      <c r="B2063" t="s">
        <v>4294</v>
      </c>
      <c r="C2063" s="1">
        <v>45464</v>
      </c>
      <c r="D2063" s="1">
        <v>45468</v>
      </c>
      <c r="E2063" s="1">
        <v>45469</v>
      </c>
      <c r="F2063" t="s">
        <v>113</v>
      </c>
      <c r="G2063" t="s">
        <v>164</v>
      </c>
      <c r="H2063" t="s">
        <v>203</v>
      </c>
      <c r="I2063" t="s">
        <v>91</v>
      </c>
      <c r="J2063" t="s">
        <v>158</v>
      </c>
      <c r="K2063">
        <v>700</v>
      </c>
      <c r="L2063">
        <v>2</v>
      </c>
      <c r="M2063">
        <v>4</v>
      </c>
      <c r="N2063">
        <v>0</v>
      </c>
      <c r="O2063">
        <f>fact_bookings[[#This Row],[adults_count]]+fact_bookings[[#This Row],[children_count]]</f>
        <v>4</v>
      </c>
      <c r="P2063">
        <f>fact_bookings[[#This Row],[check_out_date]]-fact_bookings[[#This Row],[check_in_date]]</f>
        <v>1</v>
      </c>
      <c r="Q2063">
        <f>ABS(fact_bookings[[#This Row],[check_in_date]]-fact_bookings[[#This Row],[booking_date]])</f>
        <v>4</v>
      </c>
      <c r="R2063" s="10">
        <v>119</v>
      </c>
      <c r="S2063">
        <f>fact_bookings[[#This Row],[total_room_revenue]]-fact_bookings[[#This Row],[commission_cost]]</f>
        <v>581</v>
      </c>
      <c r="T2063" s="10">
        <f>fact_bookings[[#This Row],[number_of_rooms]]*fact_bookings[[#This Row],[LOS]]</f>
        <v>2</v>
      </c>
    </row>
    <row r="2064" spans="1:20" x14ac:dyDescent="0.2">
      <c r="A2064" t="s">
        <v>4295</v>
      </c>
      <c r="B2064" t="s">
        <v>4296</v>
      </c>
      <c r="C2064" s="1">
        <v>45508</v>
      </c>
      <c r="D2064" s="1">
        <v>45596</v>
      </c>
      <c r="E2064" s="1">
        <v>45609</v>
      </c>
      <c r="F2064" t="s">
        <v>113</v>
      </c>
      <c r="G2064" t="s">
        <v>190</v>
      </c>
      <c r="H2064" t="s">
        <v>172</v>
      </c>
      <c r="I2064" t="s">
        <v>91</v>
      </c>
      <c r="J2064" t="s">
        <v>158</v>
      </c>
      <c r="K2064">
        <v>4550</v>
      </c>
      <c r="L2064">
        <v>1</v>
      </c>
      <c r="M2064">
        <v>1</v>
      </c>
      <c r="N2064">
        <v>1</v>
      </c>
      <c r="O2064">
        <f>fact_bookings[[#This Row],[adults_count]]+fact_bookings[[#This Row],[children_count]]</f>
        <v>2</v>
      </c>
      <c r="P2064">
        <f>fact_bookings[[#This Row],[check_out_date]]-fact_bookings[[#This Row],[check_in_date]]</f>
        <v>13</v>
      </c>
      <c r="Q2064">
        <f>ABS(fact_bookings[[#This Row],[check_in_date]]-fact_bookings[[#This Row],[booking_date]])</f>
        <v>88</v>
      </c>
      <c r="R2064" s="10">
        <v>0</v>
      </c>
      <c r="S2064">
        <f>fact_bookings[[#This Row],[total_room_revenue]]-fact_bookings[[#This Row],[commission_cost]]</f>
        <v>4550</v>
      </c>
      <c r="T2064" s="10">
        <f>fact_bookings[[#This Row],[number_of_rooms]]*fact_bookings[[#This Row],[LOS]]</f>
        <v>13</v>
      </c>
    </row>
    <row r="2065" spans="1:20" x14ac:dyDescent="0.2">
      <c r="A2065" t="s">
        <v>4297</v>
      </c>
      <c r="B2065" t="s">
        <v>4298</v>
      </c>
      <c r="C2065" s="1">
        <v>45486</v>
      </c>
      <c r="D2065" s="1">
        <v>45569</v>
      </c>
      <c r="E2065" s="1">
        <v>45572</v>
      </c>
      <c r="F2065" t="s">
        <v>114</v>
      </c>
      <c r="G2065" t="s">
        <v>185</v>
      </c>
      <c r="H2065" t="s">
        <v>161</v>
      </c>
      <c r="I2065" t="s">
        <v>90</v>
      </c>
      <c r="J2065" t="s">
        <v>173</v>
      </c>
      <c r="K2065">
        <v>7200</v>
      </c>
      <c r="L2065">
        <v>2</v>
      </c>
      <c r="M2065">
        <v>4</v>
      </c>
      <c r="N2065">
        <v>2</v>
      </c>
      <c r="O2065">
        <f>fact_bookings[[#This Row],[adults_count]]+fact_bookings[[#This Row],[children_count]]</f>
        <v>6</v>
      </c>
      <c r="P2065">
        <f>fact_bookings[[#This Row],[check_out_date]]-fact_bookings[[#This Row],[check_in_date]]</f>
        <v>3</v>
      </c>
      <c r="Q2065">
        <f>ABS(fact_bookings[[#This Row],[check_in_date]]-fact_bookings[[#This Row],[booking_date]])</f>
        <v>83</v>
      </c>
      <c r="R2065" s="10">
        <v>1080</v>
      </c>
      <c r="S2065">
        <f>fact_bookings[[#This Row],[total_room_revenue]]-fact_bookings[[#This Row],[commission_cost]]</f>
        <v>6120</v>
      </c>
      <c r="T2065" s="10">
        <f>fact_bookings[[#This Row],[number_of_rooms]]*fact_bookings[[#This Row],[LOS]]</f>
        <v>6</v>
      </c>
    </row>
    <row r="2066" spans="1:20" x14ac:dyDescent="0.2">
      <c r="A2066" t="s">
        <v>4299</v>
      </c>
      <c r="B2066" t="s">
        <v>4300</v>
      </c>
      <c r="C2066" s="1">
        <v>45539</v>
      </c>
      <c r="D2066" s="1">
        <v>45599</v>
      </c>
      <c r="E2066" s="1">
        <v>45609</v>
      </c>
      <c r="F2066" t="s">
        <v>112</v>
      </c>
      <c r="G2066" t="s">
        <v>185</v>
      </c>
      <c r="H2066" t="s">
        <v>172</v>
      </c>
      <c r="I2066" t="s">
        <v>91</v>
      </c>
      <c r="J2066" t="s">
        <v>173</v>
      </c>
      <c r="K2066">
        <v>24000</v>
      </c>
      <c r="L2066">
        <v>3</v>
      </c>
      <c r="M2066">
        <v>6</v>
      </c>
      <c r="N2066">
        <v>2</v>
      </c>
      <c r="O2066">
        <f>fact_bookings[[#This Row],[adults_count]]+fact_bookings[[#This Row],[children_count]]</f>
        <v>8</v>
      </c>
      <c r="P2066">
        <f>fact_bookings[[#This Row],[check_out_date]]-fact_bookings[[#This Row],[check_in_date]]</f>
        <v>10</v>
      </c>
      <c r="Q2066">
        <f>ABS(fact_bookings[[#This Row],[check_in_date]]-fact_bookings[[#This Row],[booking_date]])</f>
        <v>60</v>
      </c>
      <c r="R2066" s="10">
        <v>0</v>
      </c>
      <c r="S2066">
        <f>fact_bookings[[#This Row],[total_room_revenue]]-fact_bookings[[#This Row],[commission_cost]]</f>
        <v>24000</v>
      </c>
      <c r="T2066" s="10">
        <f>fact_bookings[[#This Row],[number_of_rooms]]*fact_bookings[[#This Row],[LOS]]</f>
        <v>30</v>
      </c>
    </row>
    <row r="2067" spans="1:20" x14ac:dyDescent="0.2">
      <c r="A2067" t="s">
        <v>4301</v>
      </c>
      <c r="B2067" t="s">
        <v>4302</v>
      </c>
      <c r="C2067" s="1">
        <v>45505</v>
      </c>
      <c r="D2067" s="1">
        <v>45581</v>
      </c>
      <c r="E2067" s="1">
        <v>45587</v>
      </c>
      <c r="F2067" t="s">
        <v>110</v>
      </c>
      <c r="G2067" t="s">
        <v>190</v>
      </c>
      <c r="H2067" t="s">
        <v>182</v>
      </c>
      <c r="I2067" t="s">
        <v>90</v>
      </c>
      <c r="J2067" t="s">
        <v>158</v>
      </c>
      <c r="K2067">
        <v>9900</v>
      </c>
      <c r="L2067">
        <v>3</v>
      </c>
      <c r="M2067">
        <v>6</v>
      </c>
      <c r="N2067">
        <v>2</v>
      </c>
      <c r="O2067">
        <f>fact_bookings[[#This Row],[adults_count]]+fact_bookings[[#This Row],[children_count]]</f>
        <v>8</v>
      </c>
      <c r="P2067">
        <f>fact_bookings[[#This Row],[check_out_date]]-fact_bookings[[#This Row],[check_in_date]]</f>
        <v>6</v>
      </c>
      <c r="Q2067">
        <f>ABS(fact_bookings[[#This Row],[check_in_date]]-fact_bookings[[#This Row],[booking_date]])</f>
        <v>76</v>
      </c>
      <c r="R2067" s="10">
        <v>0</v>
      </c>
      <c r="S2067">
        <f>fact_bookings[[#This Row],[total_room_revenue]]-fact_bookings[[#This Row],[commission_cost]]</f>
        <v>9900</v>
      </c>
      <c r="T2067" s="10">
        <f>fact_bookings[[#This Row],[number_of_rooms]]*fact_bookings[[#This Row],[LOS]]</f>
        <v>18</v>
      </c>
    </row>
    <row r="2068" spans="1:20" x14ac:dyDescent="0.2">
      <c r="A2068" t="s">
        <v>4303</v>
      </c>
      <c r="B2068" t="s">
        <v>4304</v>
      </c>
      <c r="C2068" s="1">
        <v>45501</v>
      </c>
      <c r="D2068" s="1">
        <v>45603</v>
      </c>
      <c r="E2068" s="1">
        <v>45606</v>
      </c>
      <c r="F2068" t="s">
        <v>113</v>
      </c>
      <c r="G2068" t="s">
        <v>171</v>
      </c>
      <c r="H2068" t="s">
        <v>203</v>
      </c>
      <c r="I2068" t="s">
        <v>90</v>
      </c>
      <c r="J2068" t="s">
        <v>158</v>
      </c>
      <c r="K2068">
        <v>1050</v>
      </c>
      <c r="L2068">
        <v>1</v>
      </c>
      <c r="M2068">
        <v>3</v>
      </c>
      <c r="N2068">
        <v>1</v>
      </c>
      <c r="O2068">
        <f>fact_bookings[[#This Row],[adults_count]]+fact_bookings[[#This Row],[children_count]]</f>
        <v>4</v>
      </c>
      <c r="P2068">
        <f>fact_bookings[[#This Row],[check_out_date]]-fact_bookings[[#This Row],[check_in_date]]</f>
        <v>3</v>
      </c>
      <c r="Q2068">
        <f>ABS(fact_bookings[[#This Row],[check_in_date]]-fact_bookings[[#This Row],[booking_date]])</f>
        <v>102</v>
      </c>
      <c r="R2068" s="10">
        <v>178.5</v>
      </c>
      <c r="S2068">
        <f>fact_bookings[[#This Row],[total_room_revenue]]-fact_bookings[[#This Row],[commission_cost]]</f>
        <v>871.5</v>
      </c>
      <c r="T2068" s="10">
        <f>fact_bookings[[#This Row],[number_of_rooms]]*fact_bookings[[#This Row],[LOS]]</f>
        <v>3</v>
      </c>
    </row>
    <row r="2069" spans="1:20" x14ac:dyDescent="0.2">
      <c r="A2069" t="s">
        <v>4305</v>
      </c>
      <c r="B2069" t="s">
        <v>4306</v>
      </c>
      <c r="C2069" s="1">
        <v>45520</v>
      </c>
      <c r="D2069" s="1">
        <v>45579</v>
      </c>
      <c r="E2069" s="1">
        <v>45582</v>
      </c>
      <c r="F2069" t="s">
        <v>111</v>
      </c>
      <c r="G2069" t="s">
        <v>178</v>
      </c>
      <c r="H2069" t="s">
        <v>165</v>
      </c>
      <c r="I2069" t="s">
        <v>93</v>
      </c>
      <c r="J2069" t="s">
        <v>134</v>
      </c>
      <c r="K2069">
        <v>3300</v>
      </c>
      <c r="L2069">
        <v>1</v>
      </c>
      <c r="M2069">
        <v>3</v>
      </c>
      <c r="N2069">
        <v>1</v>
      </c>
      <c r="O2069">
        <f>fact_bookings[[#This Row],[adults_count]]+fact_bookings[[#This Row],[children_count]]</f>
        <v>4</v>
      </c>
      <c r="P2069">
        <f>fact_bookings[[#This Row],[check_out_date]]-fact_bookings[[#This Row],[check_in_date]]</f>
        <v>3</v>
      </c>
      <c r="Q2069">
        <f>ABS(fact_bookings[[#This Row],[check_in_date]]-fact_bookings[[#This Row],[booking_date]])</f>
        <v>59</v>
      </c>
      <c r="R2069" s="10">
        <v>660</v>
      </c>
      <c r="S2069">
        <f>fact_bookings[[#This Row],[total_room_revenue]]-fact_bookings[[#This Row],[commission_cost]]</f>
        <v>2640</v>
      </c>
      <c r="T2069" s="10">
        <f>fact_bookings[[#This Row],[number_of_rooms]]*fact_bookings[[#This Row],[LOS]]</f>
        <v>3</v>
      </c>
    </row>
    <row r="2070" spans="1:20" x14ac:dyDescent="0.2">
      <c r="A2070" t="s">
        <v>4307</v>
      </c>
      <c r="B2070" t="s">
        <v>4308</v>
      </c>
      <c r="C2070" s="1">
        <v>45491</v>
      </c>
      <c r="D2070" s="1">
        <v>45518</v>
      </c>
      <c r="E2070" s="1">
        <v>45519</v>
      </c>
      <c r="F2070" t="s">
        <v>113</v>
      </c>
      <c r="G2070" t="s">
        <v>190</v>
      </c>
      <c r="H2070" t="s">
        <v>228</v>
      </c>
      <c r="I2070" t="s">
        <v>90</v>
      </c>
      <c r="J2070" t="s">
        <v>158</v>
      </c>
      <c r="K2070">
        <v>700</v>
      </c>
      <c r="L2070">
        <v>2</v>
      </c>
      <c r="M2070">
        <v>6</v>
      </c>
      <c r="N2070">
        <v>0</v>
      </c>
      <c r="O2070">
        <f>fact_bookings[[#This Row],[adults_count]]+fact_bookings[[#This Row],[children_count]]</f>
        <v>6</v>
      </c>
      <c r="P2070">
        <f>fact_bookings[[#This Row],[check_out_date]]-fact_bookings[[#This Row],[check_in_date]]</f>
        <v>1</v>
      </c>
      <c r="Q2070">
        <f>ABS(fact_bookings[[#This Row],[check_in_date]]-fact_bookings[[#This Row],[booking_date]])</f>
        <v>27</v>
      </c>
      <c r="R2070" s="10">
        <v>70</v>
      </c>
      <c r="S2070">
        <f>fact_bookings[[#This Row],[total_room_revenue]]-fact_bookings[[#This Row],[commission_cost]]</f>
        <v>630</v>
      </c>
      <c r="T2070" s="10">
        <f>fact_bookings[[#This Row],[number_of_rooms]]*fact_bookings[[#This Row],[LOS]]</f>
        <v>2</v>
      </c>
    </row>
    <row r="2071" spans="1:20" x14ac:dyDescent="0.2">
      <c r="A2071" t="s">
        <v>4309</v>
      </c>
      <c r="B2071" t="s">
        <v>4310</v>
      </c>
      <c r="C2071" s="1">
        <v>45539</v>
      </c>
      <c r="D2071" s="1">
        <v>45576</v>
      </c>
      <c r="E2071" s="1">
        <v>45590</v>
      </c>
      <c r="F2071" t="s">
        <v>110</v>
      </c>
      <c r="G2071" t="s">
        <v>171</v>
      </c>
      <c r="H2071" t="s">
        <v>179</v>
      </c>
      <c r="I2071" t="s">
        <v>92</v>
      </c>
      <c r="J2071" t="s">
        <v>158</v>
      </c>
      <c r="K2071">
        <v>7700</v>
      </c>
      <c r="L2071">
        <v>1</v>
      </c>
      <c r="M2071">
        <v>3</v>
      </c>
      <c r="N2071">
        <v>1</v>
      </c>
      <c r="O2071">
        <f>fact_bookings[[#This Row],[adults_count]]+fact_bookings[[#This Row],[children_count]]</f>
        <v>4</v>
      </c>
      <c r="P2071">
        <f>fact_bookings[[#This Row],[check_out_date]]-fact_bookings[[#This Row],[check_in_date]]</f>
        <v>14</v>
      </c>
      <c r="Q2071">
        <f>ABS(fact_bookings[[#This Row],[check_in_date]]-fact_bookings[[#This Row],[booking_date]])</f>
        <v>37</v>
      </c>
      <c r="R2071" s="10">
        <v>385</v>
      </c>
      <c r="S2071">
        <f>fact_bookings[[#This Row],[total_room_revenue]]-fact_bookings[[#This Row],[commission_cost]]</f>
        <v>7315</v>
      </c>
      <c r="T2071" s="10">
        <f>fact_bookings[[#This Row],[number_of_rooms]]*fact_bookings[[#This Row],[LOS]]</f>
        <v>14</v>
      </c>
    </row>
    <row r="2072" spans="1:20" x14ac:dyDescent="0.2">
      <c r="A2072" t="s">
        <v>4311</v>
      </c>
      <c r="B2072" t="s">
        <v>4312</v>
      </c>
      <c r="C2072" s="1">
        <v>45508</v>
      </c>
      <c r="D2072" s="1">
        <v>45542</v>
      </c>
      <c r="E2072" s="1">
        <v>45554</v>
      </c>
      <c r="F2072" t="s">
        <v>112</v>
      </c>
      <c r="G2072" t="s">
        <v>164</v>
      </c>
      <c r="H2072" t="s">
        <v>203</v>
      </c>
      <c r="I2072" t="s">
        <v>89</v>
      </c>
      <c r="J2072" t="s">
        <v>158</v>
      </c>
      <c r="K2072">
        <v>19200</v>
      </c>
      <c r="L2072">
        <v>2</v>
      </c>
      <c r="M2072">
        <v>2</v>
      </c>
      <c r="N2072">
        <v>2</v>
      </c>
      <c r="O2072">
        <f>fact_bookings[[#This Row],[adults_count]]+fact_bookings[[#This Row],[children_count]]</f>
        <v>4</v>
      </c>
      <c r="P2072">
        <f>fact_bookings[[#This Row],[check_out_date]]-fact_bookings[[#This Row],[check_in_date]]</f>
        <v>12</v>
      </c>
      <c r="Q2072">
        <f>ABS(fact_bookings[[#This Row],[check_in_date]]-fact_bookings[[#This Row],[booking_date]])</f>
        <v>34</v>
      </c>
      <c r="R2072" s="10">
        <v>3264</v>
      </c>
      <c r="S2072">
        <f>fact_bookings[[#This Row],[total_room_revenue]]-fact_bookings[[#This Row],[commission_cost]]</f>
        <v>15936</v>
      </c>
      <c r="T2072" s="10">
        <f>fact_bookings[[#This Row],[number_of_rooms]]*fact_bookings[[#This Row],[LOS]]</f>
        <v>24</v>
      </c>
    </row>
    <row r="2073" spans="1:20" x14ac:dyDescent="0.2">
      <c r="A2073" t="s">
        <v>4313</v>
      </c>
      <c r="B2073" t="s">
        <v>4314</v>
      </c>
      <c r="C2073" s="1">
        <v>45512</v>
      </c>
      <c r="D2073" s="1">
        <v>45579</v>
      </c>
      <c r="E2073" s="1">
        <v>45592</v>
      </c>
      <c r="F2073" t="s">
        <v>113</v>
      </c>
      <c r="G2073" t="s">
        <v>164</v>
      </c>
      <c r="H2073" t="s">
        <v>203</v>
      </c>
      <c r="I2073" t="s">
        <v>89</v>
      </c>
      <c r="J2073" t="s">
        <v>158</v>
      </c>
      <c r="K2073">
        <v>9100</v>
      </c>
      <c r="L2073">
        <v>2</v>
      </c>
      <c r="M2073">
        <v>2</v>
      </c>
      <c r="N2073">
        <v>1</v>
      </c>
      <c r="O2073">
        <f>fact_bookings[[#This Row],[adults_count]]+fact_bookings[[#This Row],[children_count]]</f>
        <v>3</v>
      </c>
      <c r="P2073">
        <f>fact_bookings[[#This Row],[check_out_date]]-fact_bookings[[#This Row],[check_in_date]]</f>
        <v>13</v>
      </c>
      <c r="Q2073">
        <f>ABS(fact_bookings[[#This Row],[check_in_date]]-fact_bookings[[#This Row],[booking_date]])</f>
        <v>67</v>
      </c>
      <c r="R2073" s="10">
        <v>1547</v>
      </c>
      <c r="S2073">
        <f>fact_bookings[[#This Row],[total_room_revenue]]-fact_bookings[[#This Row],[commission_cost]]</f>
        <v>7553</v>
      </c>
      <c r="T2073" s="10">
        <f>fact_bookings[[#This Row],[number_of_rooms]]*fact_bookings[[#This Row],[LOS]]</f>
        <v>26</v>
      </c>
    </row>
    <row r="2074" spans="1:20" x14ac:dyDescent="0.2">
      <c r="A2074" t="s">
        <v>4315</v>
      </c>
      <c r="B2074" t="s">
        <v>4316</v>
      </c>
      <c r="C2074" s="1">
        <v>45459</v>
      </c>
      <c r="D2074" s="1">
        <v>45521</v>
      </c>
      <c r="E2074" s="1">
        <v>45522</v>
      </c>
      <c r="F2074" t="s">
        <v>111</v>
      </c>
      <c r="G2074" t="s">
        <v>171</v>
      </c>
      <c r="H2074" t="s">
        <v>165</v>
      </c>
      <c r="I2074" t="s">
        <v>91</v>
      </c>
      <c r="J2074" t="s">
        <v>158</v>
      </c>
      <c r="K2074">
        <v>2200</v>
      </c>
      <c r="L2074">
        <v>2</v>
      </c>
      <c r="M2074">
        <v>4</v>
      </c>
      <c r="N2074">
        <v>1</v>
      </c>
      <c r="O2074">
        <f>fact_bookings[[#This Row],[adults_count]]+fact_bookings[[#This Row],[children_count]]</f>
        <v>5</v>
      </c>
      <c r="P2074">
        <f>fact_bookings[[#This Row],[check_out_date]]-fact_bookings[[#This Row],[check_in_date]]</f>
        <v>1</v>
      </c>
      <c r="Q2074">
        <f>ABS(fact_bookings[[#This Row],[check_in_date]]-fact_bookings[[#This Row],[booking_date]])</f>
        <v>62</v>
      </c>
      <c r="R2074" s="10">
        <v>440</v>
      </c>
      <c r="S2074">
        <f>fact_bookings[[#This Row],[total_room_revenue]]-fact_bookings[[#This Row],[commission_cost]]</f>
        <v>1760</v>
      </c>
      <c r="T2074" s="10">
        <f>fact_bookings[[#This Row],[number_of_rooms]]*fact_bookings[[#This Row],[LOS]]</f>
        <v>2</v>
      </c>
    </row>
    <row r="2075" spans="1:20" x14ac:dyDescent="0.2">
      <c r="A2075" t="s">
        <v>4317</v>
      </c>
      <c r="B2075" t="s">
        <v>4318</v>
      </c>
      <c r="C2075" s="1">
        <v>45528</v>
      </c>
      <c r="D2075" s="1">
        <v>45543</v>
      </c>
      <c r="E2075" s="1">
        <v>45555</v>
      </c>
      <c r="F2075" t="s">
        <v>113</v>
      </c>
      <c r="G2075" t="s">
        <v>156</v>
      </c>
      <c r="H2075" t="s">
        <v>157</v>
      </c>
      <c r="I2075" t="s">
        <v>92</v>
      </c>
      <c r="J2075" t="s">
        <v>158</v>
      </c>
      <c r="K2075">
        <v>8400</v>
      </c>
      <c r="L2075">
        <v>2</v>
      </c>
      <c r="M2075">
        <v>6</v>
      </c>
      <c r="N2075">
        <v>2</v>
      </c>
      <c r="O2075">
        <f>fact_bookings[[#This Row],[adults_count]]+fact_bookings[[#This Row],[children_count]]</f>
        <v>8</v>
      </c>
      <c r="P2075">
        <f>fact_bookings[[#This Row],[check_out_date]]-fact_bookings[[#This Row],[check_in_date]]</f>
        <v>12</v>
      </c>
      <c r="Q2075">
        <f>ABS(fact_bookings[[#This Row],[check_in_date]]-fact_bookings[[#This Row],[booking_date]])</f>
        <v>15</v>
      </c>
      <c r="R2075" s="10">
        <v>0</v>
      </c>
      <c r="S2075">
        <f>fact_bookings[[#This Row],[total_room_revenue]]-fact_bookings[[#This Row],[commission_cost]]</f>
        <v>8400</v>
      </c>
      <c r="T2075" s="10">
        <f>fact_bookings[[#This Row],[number_of_rooms]]*fact_bookings[[#This Row],[LOS]]</f>
        <v>24</v>
      </c>
    </row>
    <row r="2076" spans="1:20" x14ac:dyDescent="0.2">
      <c r="A2076" t="s">
        <v>4319</v>
      </c>
      <c r="B2076" t="s">
        <v>4320</v>
      </c>
      <c r="C2076" s="1">
        <v>45461</v>
      </c>
      <c r="D2076" s="1">
        <v>45491</v>
      </c>
      <c r="E2076" s="1">
        <v>45501</v>
      </c>
      <c r="F2076" t="s">
        <v>113</v>
      </c>
      <c r="G2076" t="s">
        <v>178</v>
      </c>
      <c r="H2076" t="s">
        <v>228</v>
      </c>
      <c r="I2076" t="s">
        <v>92</v>
      </c>
      <c r="J2076" t="s">
        <v>134</v>
      </c>
      <c r="K2076">
        <v>7000</v>
      </c>
      <c r="L2076">
        <v>2</v>
      </c>
      <c r="M2076">
        <v>6</v>
      </c>
      <c r="N2076">
        <v>2</v>
      </c>
      <c r="O2076">
        <f>fact_bookings[[#This Row],[adults_count]]+fact_bookings[[#This Row],[children_count]]</f>
        <v>8</v>
      </c>
      <c r="P2076">
        <f>fact_bookings[[#This Row],[check_out_date]]-fact_bookings[[#This Row],[check_in_date]]</f>
        <v>10</v>
      </c>
      <c r="Q2076">
        <f>ABS(fact_bookings[[#This Row],[check_in_date]]-fact_bookings[[#This Row],[booking_date]])</f>
        <v>30</v>
      </c>
      <c r="R2076" s="10">
        <v>700</v>
      </c>
      <c r="S2076">
        <f>fact_bookings[[#This Row],[total_room_revenue]]-fact_bookings[[#This Row],[commission_cost]]</f>
        <v>6300</v>
      </c>
      <c r="T2076" s="10">
        <f>fact_bookings[[#This Row],[number_of_rooms]]*fact_bookings[[#This Row],[LOS]]</f>
        <v>20</v>
      </c>
    </row>
    <row r="2077" spans="1:20" x14ac:dyDescent="0.2">
      <c r="A2077" t="s">
        <v>4321</v>
      </c>
      <c r="B2077" t="s">
        <v>4322</v>
      </c>
      <c r="C2077" s="1">
        <v>45539</v>
      </c>
      <c r="D2077" s="1">
        <v>45553</v>
      </c>
      <c r="E2077" s="1">
        <v>45560</v>
      </c>
      <c r="F2077" t="s">
        <v>113</v>
      </c>
      <c r="G2077" t="s">
        <v>171</v>
      </c>
      <c r="H2077" t="s">
        <v>157</v>
      </c>
      <c r="I2077" t="s">
        <v>93</v>
      </c>
      <c r="J2077" t="s">
        <v>134</v>
      </c>
      <c r="K2077">
        <v>4900</v>
      </c>
      <c r="L2077">
        <v>2</v>
      </c>
      <c r="M2077">
        <v>2</v>
      </c>
      <c r="N2077">
        <v>1</v>
      </c>
      <c r="O2077">
        <f>fact_bookings[[#This Row],[adults_count]]+fact_bookings[[#This Row],[children_count]]</f>
        <v>3</v>
      </c>
      <c r="P2077">
        <f>fact_bookings[[#This Row],[check_out_date]]-fact_bookings[[#This Row],[check_in_date]]</f>
        <v>7</v>
      </c>
      <c r="Q2077">
        <f>ABS(fact_bookings[[#This Row],[check_in_date]]-fact_bookings[[#This Row],[booking_date]])</f>
        <v>14</v>
      </c>
      <c r="R2077" s="10">
        <v>0</v>
      </c>
      <c r="S2077">
        <f>fact_bookings[[#This Row],[total_room_revenue]]-fact_bookings[[#This Row],[commission_cost]]</f>
        <v>4900</v>
      </c>
      <c r="T2077" s="10">
        <f>fact_bookings[[#This Row],[number_of_rooms]]*fact_bookings[[#This Row],[LOS]]</f>
        <v>14</v>
      </c>
    </row>
    <row r="2078" spans="1:20" x14ac:dyDescent="0.2">
      <c r="A2078" t="s">
        <v>4323</v>
      </c>
      <c r="B2078" t="s">
        <v>4324</v>
      </c>
      <c r="C2078" s="1">
        <v>45535</v>
      </c>
      <c r="D2078" s="1">
        <v>45545</v>
      </c>
      <c r="E2078" s="1">
        <v>45550</v>
      </c>
      <c r="F2078" t="s">
        <v>113</v>
      </c>
      <c r="G2078" t="s">
        <v>185</v>
      </c>
      <c r="H2078" t="s">
        <v>179</v>
      </c>
      <c r="I2078" t="s">
        <v>89</v>
      </c>
      <c r="J2078" t="s">
        <v>158</v>
      </c>
      <c r="K2078">
        <v>1750</v>
      </c>
      <c r="L2078">
        <v>1</v>
      </c>
      <c r="M2078">
        <v>2</v>
      </c>
      <c r="N2078">
        <v>0</v>
      </c>
      <c r="O2078">
        <f>fact_bookings[[#This Row],[adults_count]]+fact_bookings[[#This Row],[children_count]]</f>
        <v>2</v>
      </c>
      <c r="P2078">
        <f>fact_bookings[[#This Row],[check_out_date]]-fact_bookings[[#This Row],[check_in_date]]</f>
        <v>5</v>
      </c>
      <c r="Q2078">
        <f>ABS(fact_bookings[[#This Row],[check_in_date]]-fact_bookings[[#This Row],[booking_date]])</f>
        <v>10</v>
      </c>
      <c r="R2078" s="10">
        <v>87.5</v>
      </c>
      <c r="S2078">
        <f>fact_bookings[[#This Row],[total_room_revenue]]-fact_bookings[[#This Row],[commission_cost]]</f>
        <v>1662.5</v>
      </c>
      <c r="T2078" s="10">
        <f>fact_bookings[[#This Row],[number_of_rooms]]*fact_bookings[[#This Row],[LOS]]</f>
        <v>5</v>
      </c>
    </row>
    <row r="2079" spans="1:20" x14ac:dyDescent="0.2">
      <c r="A2079" t="s">
        <v>4325</v>
      </c>
      <c r="B2079" t="s">
        <v>4326</v>
      </c>
      <c r="C2079" s="1">
        <v>45504</v>
      </c>
      <c r="D2079" s="1">
        <v>45544</v>
      </c>
      <c r="E2079" s="1">
        <v>45547</v>
      </c>
      <c r="F2079" t="s">
        <v>114</v>
      </c>
      <c r="G2079" t="s">
        <v>171</v>
      </c>
      <c r="H2079" t="s">
        <v>179</v>
      </c>
      <c r="I2079" t="s">
        <v>90</v>
      </c>
      <c r="J2079" t="s">
        <v>158</v>
      </c>
      <c r="K2079">
        <v>7200</v>
      </c>
      <c r="L2079">
        <v>2</v>
      </c>
      <c r="M2079">
        <v>2</v>
      </c>
      <c r="N2079">
        <v>1</v>
      </c>
      <c r="O2079">
        <f>fact_bookings[[#This Row],[adults_count]]+fact_bookings[[#This Row],[children_count]]</f>
        <v>3</v>
      </c>
      <c r="P2079">
        <f>fact_bookings[[#This Row],[check_out_date]]-fact_bookings[[#This Row],[check_in_date]]</f>
        <v>3</v>
      </c>
      <c r="Q2079">
        <f>ABS(fact_bookings[[#This Row],[check_in_date]]-fact_bookings[[#This Row],[booking_date]])</f>
        <v>40</v>
      </c>
      <c r="R2079" s="10">
        <v>360</v>
      </c>
      <c r="S2079">
        <f>fact_bookings[[#This Row],[total_room_revenue]]-fact_bookings[[#This Row],[commission_cost]]</f>
        <v>6840</v>
      </c>
      <c r="T2079" s="10">
        <f>fact_bookings[[#This Row],[number_of_rooms]]*fact_bookings[[#This Row],[LOS]]</f>
        <v>6</v>
      </c>
    </row>
    <row r="2080" spans="1:20" x14ac:dyDescent="0.2">
      <c r="A2080" t="s">
        <v>4327</v>
      </c>
      <c r="B2080" t="s">
        <v>4328</v>
      </c>
      <c r="C2080" s="1">
        <v>45537</v>
      </c>
      <c r="D2080" s="1">
        <v>45577</v>
      </c>
      <c r="E2080" s="1">
        <v>45590</v>
      </c>
      <c r="F2080" t="s">
        <v>113</v>
      </c>
      <c r="G2080" t="s">
        <v>171</v>
      </c>
      <c r="H2080" t="s">
        <v>203</v>
      </c>
      <c r="I2080" t="s">
        <v>93</v>
      </c>
      <c r="J2080" t="s">
        <v>133</v>
      </c>
      <c r="K2080">
        <v>0</v>
      </c>
      <c r="L2080">
        <v>6</v>
      </c>
      <c r="M2080">
        <v>0</v>
      </c>
      <c r="N2080">
        <v>0</v>
      </c>
      <c r="O2080">
        <f>fact_bookings[[#This Row],[adults_count]]+fact_bookings[[#This Row],[children_count]]</f>
        <v>0</v>
      </c>
      <c r="P2080">
        <f>fact_bookings[[#This Row],[check_out_date]]-fact_bookings[[#This Row],[check_in_date]]</f>
        <v>13</v>
      </c>
      <c r="Q2080">
        <f>ABS(fact_bookings[[#This Row],[check_in_date]]-fact_bookings[[#This Row],[booking_date]])</f>
        <v>40</v>
      </c>
      <c r="R2080" s="10">
        <v>0</v>
      </c>
      <c r="S2080">
        <f>fact_bookings[[#This Row],[total_room_revenue]]-fact_bookings[[#This Row],[commission_cost]]</f>
        <v>0</v>
      </c>
      <c r="T2080" s="10">
        <f>fact_bookings[[#This Row],[number_of_rooms]]*fact_bookings[[#This Row],[LOS]]</f>
        <v>78</v>
      </c>
    </row>
    <row r="2081" spans="1:20" x14ac:dyDescent="0.2">
      <c r="A2081" t="s">
        <v>4329</v>
      </c>
      <c r="B2081" t="s">
        <v>4330</v>
      </c>
      <c r="C2081" s="1">
        <v>45495</v>
      </c>
      <c r="D2081" s="1">
        <v>45559</v>
      </c>
      <c r="E2081" s="1">
        <v>45561</v>
      </c>
      <c r="F2081" t="s">
        <v>112</v>
      </c>
      <c r="G2081" t="s">
        <v>164</v>
      </c>
      <c r="H2081" t="s">
        <v>165</v>
      </c>
      <c r="I2081" t="s">
        <v>92</v>
      </c>
      <c r="J2081" t="s">
        <v>158</v>
      </c>
      <c r="K2081">
        <v>1600</v>
      </c>
      <c r="L2081">
        <v>1</v>
      </c>
      <c r="M2081">
        <v>1</v>
      </c>
      <c r="N2081">
        <v>0</v>
      </c>
      <c r="O2081">
        <f>fact_bookings[[#This Row],[adults_count]]+fact_bookings[[#This Row],[children_count]]</f>
        <v>1</v>
      </c>
      <c r="P2081">
        <f>fact_bookings[[#This Row],[check_out_date]]-fact_bookings[[#This Row],[check_in_date]]</f>
        <v>2</v>
      </c>
      <c r="Q2081">
        <f>ABS(fact_bookings[[#This Row],[check_in_date]]-fact_bookings[[#This Row],[booking_date]])</f>
        <v>64</v>
      </c>
      <c r="R2081" s="10">
        <v>320</v>
      </c>
      <c r="S2081">
        <f>fact_bookings[[#This Row],[total_room_revenue]]-fact_bookings[[#This Row],[commission_cost]]</f>
        <v>1280</v>
      </c>
      <c r="T2081" s="10">
        <f>fact_bookings[[#This Row],[number_of_rooms]]*fact_bookings[[#This Row],[LOS]]</f>
        <v>2</v>
      </c>
    </row>
    <row r="2082" spans="1:20" x14ac:dyDescent="0.2">
      <c r="A2082" t="s">
        <v>4331</v>
      </c>
      <c r="B2082" t="s">
        <v>4332</v>
      </c>
      <c r="C2082" s="1">
        <v>45458</v>
      </c>
      <c r="D2082" s="1">
        <v>45494</v>
      </c>
      <c r="E2082" s="1">
        <v>45495</v>
      </c>
      <c r="F2082" t="s">
        <v>113</v>
      </c>
      <c r="G2082" t="s">
        <v>178</v>
      </c>
      <c r="H2082" t="s">
        <v>203</v>
      </c>
      <c r="I2082" t="s">
        <v>93</v>
      </c>
      <c r="J2082" t="s">
        <v>158</v>
      </c>
      <c r="K2082">
        <v>700</v>
      </c>
      <c r="L2082">
        <v>2</v>
      </c>
      <c r="M2082">
        <v>6</v>
      </c>
      <c r="N2082">
        <v>1</v>
      </c>
      <c r="O2082">
        <f>fact_bookings[[#This Row],[adults_count]]+fact_bookings[[#This Row],[children_count]]</f>
        <v>7</v>
      </c>
      <c r="P2082">
        <f>fact_bookings[[#This Row],[check_out_date]]-fact_bookings[[#This Row],[check_in_date]]</f>
        <v>1</v>
      </c>
      <c r="Q2082">
        <f>ABS(fact_bookings[[#This Row],[check_in_date]]-fact_bookings[[#This Row],[booking_date]])</f>
        <v>36</v>
      </c>
      <c r="R2082" s="10">
        <v>119</v>
      </c>
      <c r="S2082">
        <f>fact_bookings[[#This Row],[total_room_revenue]]-fact_bookings[[#This Row],[commission_cost]]</f>
        <v>581</v>
      </c>
      <c r="T2082" s="10">
        <f>fact_bookings[[#This Row],[number_of_rooms]]*fact_bookings[[#This Row],[LOS]]</f>
        <v>2</v>
      </c>
    </row>
    <row r="2083" spans="1:20" x14ac:dyDescent="0.2">
      <c r="A2083" t="s">
        <v>4333</v>
      </c>
      <c r="B2083" t="s">
        <v>4334</v>
      </c>
      <c r="C2083" s="1">
        <v>45503</v>
      </c>
      <c r="D2083" s="1">
        <v>45566</v>
      </c>
      <c r="E2083" s="1">
        <v>45571</v>
      </c>
      <c r="F2083" t="s">
        <v>111</v>
      </c>
      <c r="G2083" t="s">
        <v>185</v>
      </c>
      <c r="H2083" t="s">
        <v>157</v>
      </c>
      <c r="I2083" t="s">
        <v>90</v>
      </c>
      <c r="J2083" t="s">
        <v>133</v>
      </c>
      <c r="K2083">
        <v>0</v>
      </c>
      <c r="L2083">
        <v>9</v>
      </c>
      <c r="M2083">
        <v>0</v>
      </c>
      <c r="N2083">
        <v>0</v>
      </c>
      <c r="O2083">
        <f>fact_bookings[[#This Row],[adults_count]]+fact_bookings[[#This Row],[children_count]]</f>
        <v>0</v>
      </c>
      <c r="P2083">
        <f>fact_bookings[[#This Row],[check_out_date]]-fact_bookings[[#This Row],[check_in_date]]</f>
        <v>5</v>
      </c>
      <c r="Q2083">
        <f>ABS(fact_bookings[[#This Row],[check_in_date]]-fact_bookings[[#This Row],[booking_date]])</f>
        <v>63</v>
      </c>
      <c r="R2083" s="10">
        <v>0</v>
      </c>
      <c r="S2083">
        <f>fact_bookings[[#This Row],[total_room_revenue]]-fact_bookings[[#This Row],[commission_cost]]</f>
        <v>0</v>
      </c>
      <c r="T2083" s="10">
        <f>fact_bookings[[#This Row],[number_of_rooms]]*fact_bookings[[#This Row],[LOS]]</f>
        <v>45</v>
      </c>
    </row>
    <row r="2084" spans="1:20" x14ac:dyDescent="0.2">
      <c r="A2084" t="s">
        <v>4335</v>
      </c>
      <c r="B2084" t="s">
        <v>4336</v>
      </c>
      <c r="C2084" s="1">
        <v>45468</v>
      </c>
      <c r="D2084" s="1">
        <v>45538</v>
      </c>
      <c r="E2084" s="1">
        <v>45549</v>
      </c>
      <c r="F2084" t="s">
        <v>113</v>
      </c>
      <c r="G2084" t="s">
        <v>171</v>
      </c>
      <c r="H2084" t="s">
        <v>157</v>
      </c>
      <c r="I2084" t="s">
        <v>93</v>
      </c>
      <c r="J2084" t="s">
        <v>134</v>
      </c>
      <c r="K2084">
        <v>3850</v>
      </c>
      <c r="L2084">
        <v>1</v>
      </c>
      <c r="M2084">
        <v>1</v>
      </c>
      <c r="N2084">
        <v>0</v>
      </c>
      <c r="O2084">
        <f>fact_bookings[[#This Row],[adults_count]]+fact_bookings[[#This Row],[children_count]]</f>
        <v>1</v>
      </c>
      <c r="P2084">
        <f>fact_bookings[[#This Row],[check_out_date]]-fact_bookings[[#This Row],[check_in_date]]</f>
        <v>11</v>
      </c>
      <c r="Q2084">
        <f>ABS(fact_bookings[[#This Row],[check_in_date]]-fact_bookings[[#This Row],[booking_date]])</f>
        <v>70</v>
      </c>
      <c r="R2084" s="10">
        <v>0</v>
      </c>
      <c r="S2084">
        <f>fact_bookings[[#This Row],[total_room_revenue]]-fact_bookings[[#This Row],[commission_cost]]</f>
        <v>3850</v>
      </c>
      <c r="T2084" s="10">
        <f>fact_bookings[[#This Row],[number_of_rooms]]*fact_bookings[[#This Row],[LOS]]</f>
        <v>11</v>
      </c>
    </row>
    <row r="2085" spans="1:20" x14ac:dyDescent="0.2">
      <c r="A2085" t="s">
        <v>4337</v>
      </c>
      <c r="B2085" t="s">
        <v>4338</v>
      </c>
      <c r="C2085" s="1">
        <v>45480</v>
      </c>
      <c r="D2085" s="1">
        <v>45536</v>
      </c>
      <c r="E2085" s="1">
        <v>45543</v>
      </c>
      <c r="F2085" t="s">
        <v>112</v>
      </c>
      <c r="G2085" t="s">
        <v>164</v>
      </c>
      <c r="H2085" t="s">
        <v>203</v>
      </c>
      <c r="I2085" t="s">
        <v>89</v>
      </c>
      <c r="J2085" t="s">
        <v>158</v>
      </c>
      <c r="K2085">
        <v>5600</v>
      </c>
      <c r="L2085">
        <v>1</v>
      </c>
      <c r="M2085">
        <v>1</v>
      </c>
      <c r="N2085">
        <v>1</v>
      </c>
      <c r="O2085">
        <f>fact_bookings[[#This Row],[adults_count]]+fact_bookings[[#This Row],[children_count]]</f>
        <v>2</v>
      </c>
      <c r="P2085">
        <f>fact_bookings[[#This Row],[check_out_date]]-fact_bookings[[#This Row],[check_in_date]]</f>
        <v>7</v>
      </c>
      <c r="Q2085">
        <f>ABS(fact_bookings[[#This Row],[check_in_date]]-fact_bookings[[#This Row],[booking_date]])</f>
        <v>56</v>
      </c>
      <c r="R2085" s="10">
        <v>952</v>
      </c>
      <c r="S2085">
        <f>fact_bookings[[#This Row],[total_room_revenue]]-fact_bookings[[#This Row],[commission_cost]]</f>
        <v>4648</v>
      </c>
      <c r="T2085" s="10">
        <f>fact_bookings[[#This Row],[number_of_rooms]]*fact_bookings[[#This Row],[LOS]]</f>
        <v>7</v>
      </c>
    </row>
    <row r="2086" spans="1:20" x14ac:dyDescent="0.2">
      <c r="A2086" t="s">
        <v>4339</v>
      </c>
      <c r="B2086" t="s">
        <v>4340</v>
      </c>
      <c r="C2086" s="1">
        <v>45517</v>
      </c>
      <c r="D2086" s="1">
        <v>45558</v>
      </c>
      <c r="E2086" s="1">
        <v>45561</v>
      </c>
      <c r="F2086" t="s">
        <v>114</v>
      </c>
      <c r="G2086" t="s">
        <v>171</v>
      </c>
      <c r="H2086" t="s">
        <v>182</v>
      </c>
      <c r="I2086" t="s">
        <v>89</v>
      </c>
      <c r="J2086" t="s">
        <v>158</v>
      </c>
      <c r="K2086">
        <v>3600</v>
      </c>
      <c r="L2086">
        <v>1</v>
      </c>
      <c r="M2086">
        <v>1</v>
      </c>
      <c r="N2086">
        <v>0</v>
      </c>
      <c r="O2086">
        <f>fact_bookings[[#This Row],[adults_count]]+fact_bookings[[#This Row],[children_count]]</f>
        <v>1</v>
      </c>
      <c r="P2086">
        <f>fact_bookings[[#This Row],[check_out_date]]-fact_bookings[[#This Row],[check_in_date]]</f>
        <v>3</v>
      </c>
      <c r="Q2086">
        <f>ABS(fact_bookings[[#This Row],[check_in_date]]-fact_bookings[[#This Row],[booking_date]])</f>
        <v>41</v>
      </c>
      <c r="R2086" s="10">
        <v>0</v>
      </c>
      <c r="S2086">
        <f>fact_bookings[[#This Row],[total_room_revenue]]-fact_bookings[[#This Row],[commission_cost]]</f>
        <v>3600</v>
      </c>
      <c r="T2086" s="10">
        <f>fact_bookings[[#This Row],[number_of_rooms]]*fact_bookings[[#This Row],[LOS]]</f>
        <v>3</v>
      </c>
    </row>
    <row r="2087" spans="1:20" x14ac:dyDescent="0.2">
      <c r="A2087" t="s">
        <v>4341</v>
      </c>
      <c r="B2087" t="s">
        <v>4342</v>
      </c>
      <c r="C2087" s="1">
        <v>45505</v>
      </c>
      <c r="D2087" s="1">
        <v>45592</v>
      </c>
      <c r="E2087" s="1">
        <v>45602</v>
      </c>
      <c r="F2087" t="s">
        <v>113</v>
      </c>
      <c r="G2087" t="s">
        <v>156</v>
      </c>
      <c r="H2087" t="s">
        <v>182</v>
      </c>
      <c r="I2087" t="s">
        <v>89</v>
      </c>
      <c r="J2087" t="s">
        <v>158</v>
      </c>
      <c r="K2087">
        <v>7000</v>
      </c>
      <c r="L2087">
        <v>2</v>
      </c>
      <c r="M2087">
        <v>6</v>
      </c>
      <c r="N2087">
        <v>2</v>
      </c>
      <c r="O2087">
        <f>fact_bookings[[#This Row],[adults_count]]+fact_bookings[[#This Row],[children_count]]</f>
        <v>8</v>
      </c>
      <c r="P2087">
        <f>fact_bookings[[#This Row],[check_out_date]]-fact_bookings[[#This Row],[check_in_date]]</f>
        <v>10</v>
      </c>
      <c r="Q2087">
        <f>ABS(fact_bookings[[#This Row],[check_in_date]]-fact_bookings[[#This Row],[booking_date]])</f>
        <v>87</v>
      </c>
      <c r="R2087" s="10">
        <v>0</v>
      </c>
      <c r="S2087">
        <f>fact_bookings[[#This Row],[total_room_revenue]]-fact_bookings[[#This Row],[commission_cost]]</f>
        <v>7000</v>
      </c>
      <c r="T2087" s="10">
        <f>fact_bookings[[#This Row],[number_of_rooms]]*fact_bookings[[#This Row],[LOS]]</f>
        <v>20</v>
      </c>
    </row>
    <row r="2088" spans="1:20" x14ac:dyDescent="0.2">
      <c r="A2088" t="s">
        <v>4343</v>
      </c>
      <c r="B2088" t="s">
        <v>4344</v>
      </c>
      <c r="C2088" s="1">
        <v>45497</v>
      </c>
      <c r="D2088" s="1">
        <v>45584</v>
      </c>
      <c r="E2088" s="1">
        <v>45586</v>
      </c>
      <c r="F2088" t="s">
        <v>113</v>
      </c>
      <c r="G2088" t="s">
        <v>190</v>
      </c>
      <c r="H2088" t="s">
        <v>165</v>
      </c>
      <c r="I2088" t="s">
        <v>90</v>
      </c>
      <c r="J2088" t="s">
        <v>173</v>
      </c>
      <c r="K2088">
        <v>700</v>
      </c>
      <c r="L2088">
        <v>1</v>
      </c>
      <c r="M2088">
        <v>2</v>
      </c>
      <c r="N2088">
        <v>0</v>
      </c>
      <c r="O2088">
        <f>fact_bookings[[#This Row],[adults_count]]+fact_bookings[[#This Row],[children_count]]</f>
        <v>2</v>
      </c>
      <c r="P2088">
        <f>fact_bookings[[#This Row],[check_out_date]]-fact_bookings[[#This Row],[check_in_date]]</f>
        <v>2</v>
      </c>
      <c r="Q2088">
        <f>ABS(fact_bookings[[#This Row],[check_in_date]]-fact_bookings[[#This Row],[booking_date]])</f>
        <v>87</v>
      </c>
      <c r="R2088" s="10">
        <v>140</v>
      </c>
      <c r="S2088">
        <f>fact_bookings[[#This Row],[total_room_revenue]]-fact_bookings[[#This Row],[commission_cost]]</f>
        <v>560</v>
      </c>
      <c r="T2088" s="10">
        <f>fact_bookings[[#This Row],[number_of_rooms]]*fact_bookings[[#This Row],[LOS]]</f>
        <v>2</v>
      </c>
    </row>
    <row r="2089" spans="1:20" x14ac:dyDescent="0.2">
      <c r="A2089" t="s">
        <v>4345</v>
      </c>
      <c r="B2089" t="s">
        <v>4346</v>
      </c>
      <c r="C2089" s="1">
        <v>45496</v>
      </c>
      <c r="D2089" s="1">
        <v>45499</v>
      </c>
      <c r="E2089" s="1">
        <v>45502</v>
      </c>
      <c r="F2089" t="s">
        <v>113</v>
      </c>
      <c r="G2089" t="s">
        <v>185</v>
      </c>
      <c r="H2089" t="s">
        <v>165</v>
      </c>
      <c r="I2089" t="s">
        <v>89</v>
      </c>
      <c r="J2089" t="s">
        <v>134</v>
      </c>
      <c r="K2089">
        <v>1050</v>
      </c>
      <c r="L2089">
        <v>1</v>
      </c>
      <c r="M2089">
        <v>3</v>
      </c>
      <c r="N2089">
        <v>1</v>
      </c>
      <c r="O2089">
        <f>fact_bookings[[#This Row],[adults_count]]+fact_bookings[[#This Row],[children_count]]</f>
        <v>4</v>
      </c>
      <c r="P2089">
        <f>fact_bookings[[#This Row],[check_out_date]]-fact_bookings[[#This Row],[check_in_date]]</f>
        <v>3</v>
      </c>
      <c r="Q2089">
        <f>ABS(fact_bookings[[#This Row],[check_in_date]]-fact_bookings[[#This Row],[booking_date]])</f>
        <v>3</v>
      </c>
      <c r="R2089" s="10">
        <v>210</v>
      </c>
      <c r="S2089">
        <f>fact_bookings[[#This Row],[total_room_revenue]]-fact_bookings[[#This Row],[commission_cost]]</f>
        <v>840</v>
      </c>
      <c r="T2089" s="10">
        <f>fact_bookings[[#This Row],[number_of_rooms]]*fact_bookings[[#This Row],[LOS]]</f>
        <v>3</v>
      </c>
    </row>
    <row r="2090" spans="1:20" x14ac:dyDescent="0.2">
      <c r="A2090" t="s">
        <v>4347</v>
      </c>
      <c r="B2090" t="s">
        <v>4348</v>
      </c>
      <c r="C2090" s="1">
        <v>45516</v>
      </c>
      <c r="D2090" s="1">
        <v>45587</v>
      </c>
      <c r="E2090" s="1">
        <v>45601</v>
      </c>
      <c r="F2090" t="s">
        <v>113</v>
      </c>
      <c r="G2090" t="s">
        <v>178</v>
      </c>
      <c r="H2090" t="s">
        <v>228</v>
      </c>
      <c r="I2090" t="s">
        <v>93</v>
      </c>
      <c r="J2090" t="s">
        <v>158</v>
      </c>
      <c r="K2090">
        <v>14700</v>
      </c>
      <c r="L2090">
        <v>3</v>
      </c>
      <c r="M2090">
        <v>3</v>
      </c>
      <c r="N2090">
        <v>4</v>
      </c>
      <c r="O2090">
        <f>fact_bookings[[#This Row],[adults_count]]+fact_bookings[[#This Row],[children_count]]</f>
        <v>7</v>
      </c>
      <c r="P2090">
        <f>fact_bookings[[#This Row],[check_out_date]]-fact_bookings[[#This Row],[check_in_date]]</f>
        <v>14</v>
      </c>
      <c r="Q2090">
        <f>ABS(fact_bookings[[#This Row],[check_in_date]]-fact_bookings[[#This Row],[booking_date]])</f>
        <v>71</v>
      </c>
      <c r="R2090" s="10">
        <v>1470</v>
      </c>
      <c r="S2090">
        <f>fact_bookings[[#This Row],[total_room_revenue]]-fact_bookings[[#This Row],[commission_cost]]</f>
        <v>13230</v>
      </c>
      <c r="T2090" s="10">
        <f>fact_bookings[[#This Row],[number_of_rooms]]*fact_bookings[[#This Row],[LOS]]</f>
        <v>42</v>
      </c>
    </row>
    <row r="2091" spans="1:20" x14ac:dyDescent="0.2">
      <c r="A2091" t="s">
        <v>4349</v>
      </c>
      <c r="B2091" t="s">
        <v>4350</v>
      </c>
      <c r="C2091" s="1">
        <v>45479</v>
      </c>
      <c r="D2091" s="1">
        <v>45562</v>
      </c>
      <c r="E2091" s="1">
        <v>45565</v>
      </c>
      <c r="F2091" t="s">
        <v>113</v>
      </c>
      <c r="G2091" t="s">
        <v>178</v>
      </c>
      <c r="H2091" t="s">
        <v>172</v>
      </c>
      <c r="I2091" t="s">
        <v>91</v>
      </c>
      <c r="J2091" t="s">
        <v>173</v>
      </c>
      <c r="K2091">
        <v>2100</v>
      </c>
      <c r="L2091">
        <v>2</v>
      </c>
      <c r="M2091">
        <v>6</v>
      </c>
      <c r="N2091">
        <v>1</v>
      </c>
      <c r="O2091">
        <f>fact_bookings[[#This Row],[adults_count]]+fact_bookings[[#This Row],[children_count]]</f>
        <v>7</v>
      </c>
      <c r="P2091">
        <f>fact_bookings[[#This Row],[check_out_date]]-fact_bookings[[#This Row],[check_in_date]]</f>
        <v>3</v>
      </c>
      <c r="Q2091">
        <f>ABS(fact_bookings[[#This Row],[check_in_date]]-fact_bookings[[#This Row],[booking_date]])</f>
        <v>83</v>
      </c>
      <c r="R2091" s="10">
        <v>0</v>
      </c>
      <c r="S2091">
        <f>fact_bookings[[#This Row],[total_room_revenue]]-fact_bookings[[#This Row],[commission_cost]]</f>
        <v>2100</v>
      </c>
      <c r="T2091" s="10">
        <f>fact_bookings[[#This Row],[number_of_rooms]]*fact_bookings[[#This Row],[LOS]]</f>
        <v>6</v>
      </c>
    </row>
    <row r="2092" spans="1:20" x14ac:dyDescent="0.2">
      <c r="A2092" t="s">
        <v>4351</v>
      </c>
      <c r="B2092" t="s">
        <v>4352</v>
      </c>
      <c r="C2092" s="1">
        <v>45534</v>
      </c>
      <c r="D2092" s="1">
        <v>45585</v>
      </c>
      <c r="E2092" s="1">
        <v>45589</v>
      </c>
      <c r="F2092" t="s">
        <v>113</v>
      </c>
      <c r="G2092" t="s">
        <v>164</v>
      </c>
      <c r="H2092" t="s">
        <v>179</v>
      </c>
      <c r="I2092" t="s">
        <v>89</v>
      </c>
      <c r="J2092" t="s">
        <v>133</v>
      </c>
      <c r="K2092">
        <v>0</v>
      </c>
      <c r="L2092">
        <v>11</v>
      </c>
      <c r="M2092">
        <v>0</v>
      </c>
      <c r="N2092">
        <v>0</v>
      </c>
      <c r="O2092">
        <f>fact_bookings[[#This Row],[adults_count]]+fact_bookings[[#This Row],[children_count]]</f>
        <v>0</v>
      </c>
      <c r="P2092">
        <f>fact_bookings[[#This Row],[check_out_date]]-fact_bookings[[#This Row],[check_in_date]]</f>
        <v>4</v>
      </c>
      <c r="Q2092">
        <f>ABS(fact_bookings[[#This Row],[check_in_date]]-fact_bookings[[#This Row],[booking_date]])</f>
        <v>51</v>
      </c>
      <c r="R2092" s="10">
        <v>0</v>
      </c>
      <c r="S2092">
        <f>fact_bookings[[#This Row],[total_room_revenue]]-fact_bookings[[#This Row],[commission_cost]]</f>
        <v>0</v>
      </c>
      <c r="T2092" s="10">
        <f>fact_bookings[[#This Row],[number_of_rooms]]*fact_bookings[[#This Row],[LOS]]</f>
        <v>44</v>
      </c>
    </row>
    <row r="2093" spans="1:20" x14ac:dyDescent="0.2">
      <c r="A2093" t="s">
        <v>4353</v>
      </c>
      <c r="B2093" t="s">
        <v>4354</v>
      </c>
      <c r="C2093" s="1">
        <v>45539</v>
      </c>
      <c r="D2093" s="1">
        <v>45623</v>
      </c>
      <c r="E2093" s="1">
        <v>45628</v>
      </c>
      <c r="F2093" t="s">
        <v>111</v>
      </c>
      <c r="G2093" t="s">
        <v>185</v>
      </c>
      <c r="H2093" t="s">
        <v>182</v>
      </c>
      <c r="I2093" t="s">
        <v>91</v>
      </c>
      <c r="J2093" t="s">
        <v>158</v>
      </c>
      <c r="K2093">
        <v>11000</v>
      </c>
      <c r="L2093">
        <v>2</v>
      </c>
      <c r="M2093">
        <v>4</v>
      </c>
      <c r="N2093">
        <v>2</v>
      </c>
      <c r="O2093">
        <f>fact_bookings[[#This Row],[adults_count]]+fact_bookings[[#This Row],[children_count]]</f>
        <v>6</v>
      </c>
      <c r="P2093">
        <f>fact_bookings[[#This Row],[check_out_date]]-fact_bookings[[#This Row],[check_in_date]]</f>
        <v>5</v>
      </c>
      <c r="Q2093">
        <f>ABS(fact_bookings[[#This Row],[check_in_date]]-fact_bookings[[#This Row],[booking_date]])</f>
        <v>84</v>
      </c>
      <c r="R2093" s="10">
        <v>0</v>
      </c>
      <c r="S2093">
        <f>fact_bookings[[#This Row],[total_room_revenue]]-fact_bookings[[#This Row],[commission_cost]]</f>
        <v>11000</v>
      </c>
      <c r="T2093" s="10">
        <f>fact_bookings[[#This Row],[number_of_rooms]]*fact_bookings[[#This Row],[LOS]]</f>
        <v>10</v>
      </c>
    </row>
    <row r="2094" spans="1:20" x14ac:dyDescent="0.2">
      <c r="A2094" t="s">
        <v>4355</v>
      </c>
      <c r="B2094" t="s">
        <v>4356</v>
      </c>
      <c r="C2094" s="1">
        <v>45533</v>
      </c>
      <c r="D2094" s="1">
        <v>45544</v>
      </c>
      <c r="E2094" s="1">
        <v>45549</v>
      </c>
      <c r="F2094" t="s">
        <v>114</v>
      </c>
      <c r="G2094" t="s">
        <v>164</v>
      </c>
      <c r="H2094" t="s">
        <v>172</v>
      </c>
      <c r="I2094" t="s">
        <v>91</v>
      </c>
      <c r="J2094" t="s">
        <v>158</v>
      </c>
      <c r="K2094">
        <v>6000</v>
      </c>
      <c r="L2094">
        <v>1</v>
      </c>
      <c r="M2094">
        <v>1</v>
      </c>
      <c r="N2094">
        <v>1</v>
      </c>
      <c r="O2094">
        <f>fact_bookings[[#This Row],[adults_count]]+fact_bookings[[#This Row],[children_count]]</f>
        <v>2</v>
      </c>
      <c r="P2094">
        <f>fact_bookings[[#This Row],[check_out_date]]-fact_bookings[[#This Row],[check_in_date]]</f>
        <v>5</v>
      </c>
      <c r="Q2094">
        <f>ABS(fact_bookings[[#This Row],[check_in_date]]-fact_bookings[[#This Row],[booking_date]])</f>
        <v>11</v>
      </c>
      <c r="R2094" s="10">
        <v>0</v>
      </c>
      <c r="S2094">
        <f>fact_bookings[[#This Row],[total_room_revenue]]-fact_bookings[[#This Row],[commission_cost]]</f>
        <v>6000</v>
      </c>
      <c r="T2094" s="10">
        <f>fact_bookings[[#This Row],[number_of_rooms]]*fact_bookings[[#This Row],[LOS]]</f>
        <v>5</v>
      </c>
    </row>
    <row r="2095" spans="1:20" x14ac:dyDescent="0.2">
      <c r="A2095" t="s">
        <v>4357</v>
      </c>
      <c r="B2095" t="s">
        <v>4358</v>
      </c>
      <c r="C2095" s="1">
        <v>45533</v>
      </c>
      <c r="D2095" s="1">
        <v>45563</v>
      </c>
      <c r="E2095" s="1">
        <v>45567</v>
      </c>
      <c r="F2095" t="s">
        <v>113</v>
      </c>
      <c r="G2095" t="s">
        <v>178</v>
      </c>
      <c r="H2095" t="s">
        <v>172</v>
      </c>
      <c r="I2095" t="s">
        <v>90</v>
      </c>
      <c r="J2095" t="s">
        <v>133</v>
      </c>
      <c r="K2095">
        <v>0</v>
      </c>
      <c r="L2095">
        <v>8</v>
      </c>
      <c r="M2095">
        <v>0</v>
      </c>
      <c r="N2095">
        <v>0</v>
      </c>
      <c r="O2095">
        <f>fact_bookings[[#This Row],[adults_count]]+fact_bookings[[#This Row],[children_count]]</f>
        <v>0</v>
      </c>
      <c r="P2095">
        <f>fact_bookings[[#This Row],[check_out_date]]-fact_bookings[[#This Row],[check_in_date]]</f>
        <v>4</v>
      </c>
      <c r="Q2095">
        <f>ABS(fact_bookings[[#This Row],[check_in_date]]-fact_bookings[[#This Row],[booking_date]])</f>
        <v>30</v>
      </c>
      <c r="R2095" s="10">
        <v>0</v>
      </c>
      <c r="S2095">
        <f>fact_bookings[[#This Row],[total_room_revenue]]-fact_bookings[[#This Row],[commission_cost]]</f>
        <v>0</v>
      </c>
      <c r="T2095" s="10">
        <f>fact_bookings[[#This Row],[number_of_rooms]]*fact_bookings[[#This Row],[LOS]]</f>
        <v>32</v>
      </c>
    </row>
    <row r="2096" spans="1:20" x14ac:dyDescent="0.2">
      <c r="A2096" t="s">
        <v>4359</v>
      </c>
      <c r="B2096" t="s">
        <v>4360</v>
      </c>
      <c r="C2096" s="1">
        <v>45530</v>
      </c>
      <c r="D2096" s="1">
        <v>45548</v>
      </c>
      <c r="E2096" s="1">
        <v>45550</v>
      </c>
      <c r="F2096" t="s">
        <v>110</v>
      </c>
      <c r="G2096" t="s">
        <v>190</v>
      </c>
      <c r="H2096" t="s">
        <v>203</v>
      </c>
      <c r="I2096" t="s">
        <v>89</v>
      </c>
      <c r="J2096" t="s">
        <v>133</v>
      </c>
      <c r="K2096">
        <v>0</v>
      </c>
      <c r="L2096">
        <v>5</v>
      </c>
      <c r="M2096">
        <v>0</v>
      </c>
      <c r="N2096">
        <v>0</v>
      </c>
      <c r="O2096">
        <f>fact_bookings[[#This Row],[adults_count]]+fact_bookings[[#This Row],[children_count]]</f>
        <v>0</v>
      </c>
      <c r="P2096">
        <f>fact_bookings[[#This Row],[check_out_date]]-fact_bookings[[#This Row],[check_in_date]]</f>
        <v>2</v>
      </c>
      <c r="Q2096">
        <f>ABS(fact_bookings[[#This Row],[check_in_date]]-fact_bookings[[#This Row],[booking_date]])</f>
        <v>18</v>
      </c>
      <c r="R2096" s="10">
        <v>0</v>
      </c>
      <c r="S2096">
        <f>fact_bookings[[#This Row],[total_room_revenue]]-fact_bookings[[#This Row],[commission_cost]]</f>
        <v>0</v>
      </c>
      <c r="T2096" s="10">
        <f>fact_bookings[[#This Row],[number_of_rooms]]*fact_bookings[[#This Row],[LOS]]</f>
        <v>10</v>
      </c>
    </row>
    <row r="2097" spans="1:20" x14ac:dyDescent="0.2">
      <c r="A2097" t="s">
        <v>4361</v>
      </c>
      <c r="B2097" t="s">
        <v>4362</v>
      </c>
      <c r="C2097" s="1">
        <v>45537</v>
      </c>
      <c r="D2097" s="1">
        <v>45578</v>
      </c>
      <c r="E2097" s="1">
        <v>45587</v>
      </c>
      <c r="F2097" t="s">
        <v>112</v>
      </c>
      <c r="G2097" t="s">
        <v>190</v>
      </c>
      <c r="H2097" t="s">
        <v>203</v>
      </c>
      <c r="I2097" t="s">
        <v>89</v>
      </c>
      <c r="J2097" t="s">
        <v>158</v>
      </c>
      <c r="K2097">
        <v>21600</v>
      </c>
      <c r="L2097">
        <v>3</v>
      </c>
      <c r="M2097">
        <v>3</v>
      </c>
      <c r="N2097">
        <v>4</v>
      </c>
      <c r="O2097">
        <f>fact_bookings[[#This Row],[adults_count]]+fact_bookings[[#This Row],[children_count]]</f>
        <v>7</v>
      </c>
      <c r="P2097">
        <f>fact_bookings[[#This Row],[check_out_date]]-fact_bookings[[#This Row],[check_in_date]]</f>
        <v>9</v>
      </c>
      <c r="Q2097">
        <f>ABS(fact_bookings[[#This Row],[check_in_date]]-fact_bookings[[#This Row],[booking_date]])</f>
        <v>41</v>
      </c>
      <c r="R2097" s="10">
        <v>3672</v>
      </c>
      <c r="S2097">
        <f>fact_bookings[[#This Row],[total_room_revenue]]-fact_bookings[[#This Row],[commission_cost]]</f>
        <v>17928</v>
      </c>
      <c r="T2097" s="10">
        <f>fact_bookings[[#This Row],[number_of_rooms]]*fact_bookings[[#This Row],[LOS]]</f>
        <v>27</v>
      </c>
    </row>
    <row r="2098" spans="1:20" x14ac:dyDescent="0.2">
      <c r="A2098" t="s">
        <v>4363</v>
      </c>
      <c r="B2098" t="s">
        <v>4364</v>
      </c>
      <c r="C2098" s="1">
        <v>45488</v>
      </c>
      <c r="D2098" s="1">
        <v>45559</v>
      </c>
      <c r="E2098" s="1">
        <v>45563</v>
      </c>
      <c r="F2098" t="s">
        <v>113</v>
      </c>
      <c r="G2098" t="s">
        <v>171</v>
      </c>
      <c r="H2098" t="s">
        <v>203</v>
      </c>
      <c r="I2098" t="s">
        <v>90</v>
      </c>
      <c r="J2098" t="s">
        <v>173</v>
      </c>
      <c r="K2098">
        <v>2800</v>
      </c>
      <c r="L2098">
        <v>2</v>
      </c>
      <c r="M2098">
        <v>2</v>
      </c>
      <c r="N2098">
        <v>2</v>
      </c>
      <c r="O2098">
        <f>fact_bookings[[#This Row],[adults_count]]+fact_bookings[[#This Row],[children_count]]</f>
        <v>4</v>
      </c>
      <c r="P2098">
        <f>fact_bookings[[#This Row],[check_out_date]]-fact_bookings[[#This Row],[check_in_date]]</f>
        <v>4</v>
      </c>
      <c r="Q2098">
        <f>ABS(fact_bookings[[#This Row],[check_in_date]]-fact_bookings[[#This Row],[booking_date]])</f>
        <v>71</v>
      </c>
      <c r="R2098" s="10">
        <v>476</v>
      </c>
      <c r="S2098">
        <f>fact_bookings[[#This Row],[total_room_revenue]]-fact_bookings[[#This Row],[commission_cost]]</f>
        <v>2324</v>
      </c>
      <c r="T2098" s="10">
        <f>fact_bookings[[#This Row],[number_of_rooms]]*fact_bookings[[#This Row],[LOS]]</f>
        <v>8</v>
      </c>
    </row>
    <row r="2099" spans="1:20" x14ac:dyDescent="0.2">
      <c r="A2099" t="s">
        <v>4365</v>
      </c>
      <c r="B2099" t="s">
        <v>4366</v>
      </c>
      <c r="C2099" s="1">
        <v>45523</v>
      </c>
      <c r="D2099" s="1">
        <v>45551</v>
      </c>
      <c r="E2099" s="1">
        <v>45554</v>
      </c>
      <c r="F2099" t="s">
        <v>113</v>
      </c>
      <c r="G2099" t="s">
        <v>164</v>
      </c>
      <c r="H2099" t="s">
        <v>182</v>
      </c>
      <c r="I2099" t="s">
        <v>91</v>
      </c>
      <c r="J2099" t="s">
        <v>158</v>
      </c>
      <c r="K2099">
        <v>2100</v>
      </c>
      <c r="L2099">
        <v>2</v>
      </c>
      <c r="M2099">
        <v>4</v>
      </c>
      <c r="N2099">
        <v>0</v>
      </c>
      <c r="O2099">
        <f>fact_bookings[[#This Row],[adults_count]]+fact_bookings[[#This Row],[children_count]]</f>
        <v>4</v>
      </c>
      <c r="P2099">
        <f>fact_bookings[[#This Row],[check_out_date]]-fact_bookings[[#This Row],[check_in_date]]</f>
        <v>3</v>
      </c>
      <c r="Q2099">
        <f>ABS(fact_bookings[[#This Row],[check_in_date]]-fact_bookings[[#This Row],[booking_date]])</f>
        <v>28</v>
      </c>
      <c r="R2099" s="10">
        <v>0</v>
      </c>
      <c r="S2099">
        <f>fact_bookings[[#This Row],[total_room_revenue]]-fact_bookings[[#This Row],[commission_cost]]</f>
        <v>2100</v>
      </c>
      <c r="T2099" s="10">
        <f>fact_bookings[[#This Row],[number_of_rooms]]*fact_bookings[[#This Row],[LOS]]</f>
        <v>6</v>
      </c>
    </row>
    <row r="2100" spans="1:20" x14ac:dyDescent="0.2">
      <c r="A2100" t="s">
        <v>4367</v>
      </c>
      <c r="B2100" t="s">
        <v>4368</v>
      </c>
      <c r="C2100" s="1">
        <v>45505</v>
      </c>
      <c r="D2100" s="1">
        <v>45591</v>
      </c>
      <c r="E2100" s="1">
        <v>45605</v>
      </c>
      <c r="F2100" t="s">
        <v>113</v>
      </c>
      <c r="G2100" t="s">
        <v>171</v>
      </c>
      <c r="H2100" t="s">
        <v>165</v>
      </c>
      <c r="I2100" t="s">
        <v>89</v>
      </c>
      <c r="J2100" t="s">
        <v>158</v>
      </c>
      <c r="K2100">
        <v>9800</v>
      </c>
      <c r="L2100">
        <v>2</v>
      </c>
      <c r="M2100">
        <v>4</v>
      </c>
      <c r="N2100">
        <v>2</v>
      </c>
      <c r="O2100">
        <f>fact_bookings[[#This Row],[adults_count]]+fact_bookings[[#This Row],[children_count]]</f>
        <v>6</v>
      </c>
      <c r="P2100">
        <f>fact_bookings[[#This Row],[check_out_date]]-fact_bookings[[#This Row],[check_in_date]]</f>
        <v>14</v>
      </c>
      <c r="Q2100">
        <f>ABS(fact_bookings[[#This Row],[check_in_date]]-fact_bookings[[#This Row],[booking_date]])</f>
        <v>86</v>
      </c>
      <c r="R2100" s="10">
        <v>1960</v>
      </c>
      <c r="S2100">
        <f>fact_bookings[[#This Row],[total_room_revenue]]-fact_bookings[[#This Row],[commission_cost]]</f>
        <v>7840</v>
      </c>
      <c r="T2100" s="10">
        <f>fact_bookings[[#This Row],[number_of_rooms]]*fact_bookings[[#This Row],[LOS]]</f>
        <v>28</v>
      </c>
    </row>
    <row r="2101" spans="1:20" x14ac:dyDescent="0.2">
      <c r="A2101" t="s">
        <v>4369</v>
      </c>
      <c r="B2101" t="s">
        <v>4370</v>
      </c>
      <c r="C2101" s="1">
        <v>45474</v>
      </c>
      <c r="D2101" s="1">
        <v>45531</v>
      </c>
      <c r="E2101" s="1">
        <v>45543</v>
      </c>
      <c r="F2101" t="s">
        <v>113</v>
      </c>
      <c r="G2101" t="s">
        <v>168</v>
      </c>
      <c r="H2101" t="s">
        <v>228</v>
      </c>
      <c r="I2101" t="s">
        <v>92</v>
      </c>
      <c r="J2101" t="s">
        <v>158</v>
      </c>
      <c r="K2101">
        <v>8400</v>
      </c>
      <c r="L2101">
        <v>2</v>
      </c>
      <c r="M2101">
        <v>6</v>
      </c>
      <c r="N2101">
        <v>1</v>
      </c>
      <c r="O2101">
        <f>fact_bookings[[#This Row],[adults_count]]+fact_bookings[[#This Row],[children_count]]</f>
        <v>7</v>
      </c>
      <c r="P2101">
        <f>fact_bookings[[#This Row],[check_out_date]]-fact_bookings[[#This Row],[check_in_date]]</f>
        <v>12</v>
      </c>
      <c r="Q2101">
        <f>ABS(fact_bookings[[#This Row],[check_in_date]]-fact_bookings[[#This Row],[booking_date]])</f>
        <v>57</v>
      </c>
      <c r="R2101" s="10">
        <v>840</v>
      </c>
      <c r="S2101">
        <f>fact_bookings[[#This Row],[total_room_revenue]]-fact_bookings[[#This Row],[commission_cost]]</f>
        <v>7560</v>
      </c>
      <c r="T2101" s="10">
        <f>fact_bookings[[#This Row],[number_of_rooms]]*fact_bookings[[#This Row],[LOS]]</f>
        <v>24</v>
      </c>
    </row>
    <row r="2102" spans="1:20" x14ac:dyDescent="0.2">
      <c r="A2102" t="s">
        <v>4371</v>
      </c>
      <c r="B2102" t="s">
        <v>4372</v>
      </c>
      <c r="C2102" s="1">
        <v>45464</v>
      </c>
      <c r="D2102" s="1">
        <v>45526</v>
      </c>
      <c r="E2102" s="1">
        <v>45530</v>
      </c>
      <c r="F2102" t="s">
        <v>112</v>
      </c>
      <c r="G2102" t="s">
        <v>156</v>
      </c>
      <c r="H2102" t="s">
        <v>228</v>
      </c>
      <c r="I2102" t="s">
        <v>91</v>
      </c>
      <c r="J2102" t="s">
        <v>158</v>
      </c>
      <c r="K2102">
        <v>6400</v>
      </c>
      <c r="L2102">
        <v>2</v>
      </c>
      <c r="M2102">
        <v>6</v>
      </c>
      <c r="N2102">
        <v>1</v>
      </c>
      <c r="O2102">
        <f>fact_bookings[[#This Row],[adults_count]]+fact_bookings[[#This Row],[children_count]]</f>
        <v>7</v>
      </c>
      <c r="P2102">
        <f>fact_bookings[[#This Row],[check_out_date]]-fact_bookings[[#This Row],[check_in_date]]</f>
        <v>4</v>
      </c>
      <c r="Q2102">
        <f>ABS(fact_bookings[[#This Row],[check_in_date]]-fact_bookings[[#This Row],[booking_date]])</f>
        <v>62</v>
      </c>
      <c r="R2102" s="10">
        <v>640</v>
      </c>
      <c r="S2102">
        <f>fact_bookings[[#This Row],[total_room_revenue]]-fact_bookings[[#This Row],[commission_cost]]</f>
        <v>5760</v>
      </c>
      <c r="T2102" s="10">
        <f>fact_bookings[[#This Row],[number_of_rooms]]*fact_bookings[[#This Row],[LOS]]</f>
        <v>8</v>
      </c>
    </row>
    <row r="2103" spans="1:20" x14ac:dyDescent="0.2">
      <c r="A2103" t="s">
        <v>4373</v>
      </c>
      <c r="B2103" t="s">
        <v>4374</v>
      </c>
      <c r="C2103" s="1">
        <v>45469</v>
      </c>
      <c r="D2103" s="1">
        <v>45493</v>
      </c>
      <c r="E2103" s="1">
        <v>45495</v>
      </c>
      <c r="F2103" t="s">
        <v>112</v>
      </c>
      <c r="G2103" t="s">
        <v>178</v>
      </c>
      <c r="H2103" t="s">
        <v>172</v>
      </c>
      <c r="I2103" t="s">
        <v>90</v>
      </c>
      <c r="J2103" t="s">
        <v>158</v>
      </c>
      <c r="K2103">
        <v>3200</v>
      </c>
      <c r="L2103">
        <v>2</v>
      </c>
      <c r="M2103">
        <v>4</v>
      </c>
      <c r="N2103">
        <v>2</v>
      </c>
      <c r="O2103">
        <f>fact_bookings[[#This Row],[adults_count]]+fact_bookings[[#This Row],[children_count]]</f>
        <v>6</v>
      </c>
      <c r="P2103">
        <f>fact_bookings[[#This Row],[check_out_date]]-fact_bookings[[#This Row],[check_in_date]]</f>
        <v>2</v>
      </c>
      <c r="Q2103">
        <f>ABS(fact_bookings[[#This Row],[check_in_date]]-fact_bookings[[#This Row],[booking_date]])</f>
        <v>24</v>
      </c>
      <c r="R2103" s="10">
        <v>0</v>
      </c>
      <c r="S2103">
        <f>fact_bookings[[#This Row],[total_room_revenue]]-fact_bookings[[#This Row],[commission_cost]]</f>
        <v>3200</v>
      </c>
      <c r="T2103" s="10">
        <f>fact_bookings[[#This Row],[number_of_rooms]]*fact_bookings[[#This Row],[LOS]]</f>
        <v>4</v>
      </c>
    </row>
    <row r="2104" spans="1:20" x14ac:dyDescent="0.2">
      <c r="A2104" t="s">
        <v>4375</v>
      </c>
      <c r="B2104" t="s">
        <v>4376</v>
      </c>
      <c r="C2104" s="1">
        <v>45461</v>
      </c>
      <c r="D2104" s="1">
        <v>45488</v>
      </c>
      <c r="E2104" s="1">
        <v>45498</v>
      </c>
      <c r="F2104" t="s">
        <v>113</v>
      </c>
      <c r="G2104" t="s">
        <v>178</v>
      </c>
      <c r="H2104" t="s">
        <v>182</v>
      </c>
      <c r="I2104" t="s">
        <v>90</v>
      </c>
      <c r="J2104" t="s">
        <v>173</v>
      </c>
      <c r="K2104">
        <v>3500</v>
      </c>
      <c r="L2104">
        <v>1</v>
      </c>
      <c r="M2104">
        <v>3</v>
      </c>
      <c r="N2104">
        <v>2</v>
      </c>
      <c r="O2104">
        <f>fact_bookings[[#This Row],[adults_count]]+fact_bookings[[#This Row],[children_count]]</f>
        <v>5</v>
      </c>
      <c r="P2104">
        <f>fact_bookings[[#This Row],[check_out_date]]-fact_bookings[[#This Row],[check_in_date]]</f>
        <v>10</v>
      </c>
      <c r="Q2104">
        <f>ABS(fact_bookings[[#This Row],[check_in_date]]-fact_bookings[[#This Row],[booking_date]])</f>
        <v>27</v>
      </c>
      <c r="R2104" s="10">
        <v>0</v>
      </c>
      <c r="S2104">
        <f>fact_bookings[[#This Row],[total_room_revenue]]-fact_bookings[[#This Row],[commission_cost]]</f>
        <v>3500</v>
      </c>
      <c r="T2104" s="10">
        <f>fact_bookings[[#This Row],[number_of_rooms]]*fact_bookings[[#This Row],[LOS]]</f>
        <v>10</v>
      </c>
    </row>
    <row r="2105" spans="1:20" x14ac:dyDescent="0.2">
      <c r="A2105" t="s">
        <v>4377</v>
      </c>
      <c r="B2105" t="s">
        <v>4378</v>
      </c>
      <c r="C2105" s="1">
        <v>45501</v>
      </c>
      <c r="D2105" s="1">
        <v>45590</v>
      </c>
      <c r="E2105" s="1">
        <v>45595</v>
      </c>
      <c r="F2105" t="s">
        <v>113</v>
      </c>
      <c r="G2105" t="s">
        <v>185</v>
      </c>
      <c r="H2105" t="s">
        <v>165</v>
      </c>
      <c r="I2105" t="s">
        <v>91</v>
      </c>
      <c r="J2105" t="s">
        <v>158</v>
      </c>
      <c r="K2105">
        <v>3500</v>
      </c>
      <c r="L2105">
        <v>2</v>
      </c>
      <c r="M2105">
        <v>4</v>
      </c>
      <c r="N2105">
        <v>0</v>
      </c>
      <c r="O2105">
        <f>fact_bookings[[#This Row],[adults_count]]+fact_bookings[[#This Row],[children_count]]</f>
        <v>4</v>
      </c>
      <c r="P2105">
        <f>fact_bookings[[#This Row],[check_out_date]]-fact_bookings[[#This Row],[check_in_date]]</f>
        <v>5</v>
      </c>
      <c r="Q2105">
        <f>ABS(fact_bookings[[#This Row],[check_in_date]]-fact_bookings[[#This Row],[booking_date]])</f>
        <v>89</v>
      </c>
      <c r="R2105" s="10">
        <v>700</v>
      </c>
      <c r="S2105">
        <f>fact_bookings[[#This Row],[total_room_revenue]]-fact_bookings[[#This Row],[commission_cost]]</f>
        <v>2800</v>
      </c>
      <c r="T2105" s="10">
        <f>fact_bookings[[#This Row],[number_of_rooms]]*fact_bookings[[#This Row],[LOS]]</f>
        <v>10</v>
      </c>
    </row>
    <row r="2106" spans="1:20" x14ac:dyDescent="0.2">
      <c r="A2106" t="s">
        <v>4379</v>
      </c>
      <c r="B2106" t="s">
        <v>4380</v>
      </c>
      <c r="C2106" s="1">
        <v>45517</v>
      </c>
      <c r="D2106" s="1">
        <v>45540</v>
      </c>
      <c r="E2106" s="1">
        <v>45544</v>
      </c>
      <c r="F2106" t="s">
        <v>113</v>
      </c>
      <c r="G2106" t="s">
        <v>164</v>
      </c>
      <c r="H2106" t="s">
        <v>161</v>
      </c>
      <c r="I2106" t="s">
        <v>90</v>
      </c>
      <c r="J2106" t="s">
        <v>173</v>
      </c>
      <c r="K2106">
        <v>1400</v>
      </c>
      <c r="L2106">
        <v>1</v>
      </c>
      <c r="M2106">
        <v>2</v>
      </c>
      <c r="N2106">
        <v>1</v>
      </c>
      <c r="O2106">
        <f>fact_bookings[[#This Row],[adults_count]]+fact_bookings[[#This Row],[children_count]]</f>
        <v>3</v>
      </c>
      <c r="P2106">
        <f>fact_bookings[[#This Row],[check_out_date]]-fact_bookings[[#This Row],[check_in_date]]</f>
        <v>4</v>
      </c>
      <c r="Q2106">
        <f>ABS(fact_bookings[[#This Row],[check_in_date]]-fact_bookings[[#This Row],[booking_date]])</f>
        <v>23</v>
      </c>
      <c r="R2106" s="10">
        <v>210</v>
      </c>
      <c r="S2106">
        <f>fact_bookings[[#This Row],[total_room_revenue]]-fact_bookings[[#This Row],[commission_cost]]</f>
        <v>1190</v>
      </c>
      <c r="T2106" s="10">
        <f>fact_bookings[[#This Row],[number_of_rooms]]*fact_bookings[[#This Row],[LOS]]</f>
        <v>4</v>
      </c>
    </row>
    <row r="2107" spans="1:20" x14ac:dyDescent="0.2">
      <c r="A2107" t="s">
        <v>4381</v>
      </c>
      <c r="B2107" t="s">
        <v>4382</v>
      </c>
      <c r="C2107" s="1">
        <v>45495</v>
      </c>
      <c r="D2107" s="1">
        <v>45525</v>
      </c>
      <c r="E2107" s="1">
        <v>45530</v>
      </c>
      <c r="F2107" t="s">
        <v>113</v>
      </c>
      <c r="G2107" t="s">
        <v>168</v>
      </c>
      <c r="H2107" t="s">
        <v>203</v>
      </c>
      <c r="I2107" t="s">
        <v>92</v>
      </c>
      <c r="J2107" t="s">
        <v>158</v>
      </c>
      <c r="K2107">
        <v>3500</v>
      </c>
      <c r="L2107">
        <v>2</v>
      </c>
      <c r="M2107">
        <v>2</v>
      </c>
      <c r="N2107">
        <v>0</v>
      </c>
      <c r="O2107">
        <f>fact_bookings[[#This Row],[adults_count]]+fact_bookings[[#This Row],[children_count]]</f>
        <v>2</v>
      </c>
      <c r="P2107">
        <f>fact_bookings[[#This Row],[check_out_date]]-fact_bookings[[#This Row],[check_in_date]]</f>
        <v>5</v>
      </c>
      <c r="Q2107">
        <f>ABS(fact_bookings[[#This Row],[check_in_date]]-fact_bookings[[#This Row],[booking_date]])</f>
        <v>30</v>
      </c>
      <c r="R2107" s="10">
        <v>595</v>
      </c>
      <c r="S2107">
        <f>fact_bookings[[#This Row],[total_room_revenue]]-fact_bookings[[#This Row],[commission_cost]]</f>
        <v>2905</v>
      </c>
      <c r="T2107" s="10">
        <f>fact_bookings[[#This Row],[number_of_rooms]]*fact_bookings[[#This Row],[LOS]]</f>
        <v>10</v>
      </c>
    </row>
    <row r="2108" spans="1:20" x14ac:dyDescent="0.2">
      <c r="A2108" t="s">
        <v>4383</v>
      </c>
      <c r="B2108" t="s">
        <v>4384</v>
      </c>
      <c r="C2108" s="1">
        <v>45485</v>
      </c>
      <c r="D2108" s="1">
        <v>45574</v>
      </c>
      <c r="E2108" s="1">
        <v>45581</v>
      </c>
      <c r="F2108" t="s">
        <v>113</v>
      </c>
      <c r="G2108" t="s">
        <v>164</v>
      </c>
      <c r="H2108" t="s">
        <v>203</v>
      </c>
      <c r="I2108" t="s">
        <v>89</v>
      </c>
      <c r="J2108" t="s">
        <v>158</v>
      </c>
      <c r="K2108">
        <v>4900</v>
      </c>
      <c r="L2108">
        <v>2</v>
      </c>
      <c r="M2108">
        <v>2</v>
      </c>
      <c r="N2108">
        <v>2</v>
      </c>
      <c r="O2108">
        <f>fact_bookings[[#This Row],[adults_count]]+fact_bookings[[#This Row],[children_count]]</f>
        <v>4</v>
      </c>
      <c r="P2108">
        <f>fact_bookings[[#This Row],[check_out_date]]-fact_bookings[[#This Row],[check_in_date]]</f>
        <v>7</v>
      </c>
      <c r="Q2108">
        <f>ABS(fact_bookings[[#This Row],[check_in_date]]-fact_bookings[[#This Row],[booking_date]])</f>
        <v>89</v>
      </c>
      <c r="R2108" s="10">
        <v>833</v>
      </c>
      <c r="S2108">
        <f>fact_bookings[[#This Row],[total_room_revenue]]-fact_bookings[[#This Row],[commission_cost]]</f>
        <v>4067</v>
      </c>
      <c r="T2108" s="10">
        <f>fact_bookings[[#This Row],[number_of_rooms]]*fact_bookings[[#This Row],[LOS]]</f>
        <v>14</v>
      </c>
    </row>
    <row r="2109" spans="1:20" x14ac:dyDescent="0.2">
      <c r="A2109" t="s">
        <v>4385</v>
      </c>
      <c r="B2109" t="s">
        <v>4386</v>
      </c>
      <c r="C2109" s="1">
        <v>45495</v>
      </c>
      <c r="D2109" s="1">
        <v>45515</v>
      </c>
      <c r="E2109" s="1">
        <v>45529</v>
      </c>
      <c r="F2109" t="s">
        <v>113</v>
      </c>
      <c r="G2109" t="s">
        <v>185</v>
      </c>
      <c r="H2109" t="s">
        <v>172</v>
      </c>
      <c r="I2109" t="s">
        <v>89</v>
      </c>
      <c r="J2109" t="s">
        <v>158</v>
      </c>
      <c r="K2109">
        <v>4900</v>
      </c>
      <c r="L2109">
        <v>1</v>
      </c>
      <c r="M2109">
        <v>1</v>
      </c>
      <c r="N2109">
        <v>0</v>
      </c>
      <c r="O2109">
        <f>fact_bookings[[#This Row],[adults_count]]+fact_bookings[[#This Row],[children_count]]</f>
        <v>1</v>
      </c>
      <c r="P2109">
        <f>fact_bookings[[#This Row],[check_out_date]]-fact_bookings[[#This Row],[check_in_date]]</f>
        <v>14</v>
      </c>
      <c r="Q2109">
        <f>ABS(fact_bookings[[#This Row],[check_in_date]]-fact_bookings[[#This Row],[booking_date]])</f>
        <v>20</v>
      </c>
      <c r="R2109" s="10">
        <v>0</v>
      </c>
      <c r="S2109">
        <f>fact_bookings[[#This Row],[total_room_revenue]]-fact_bookings[[#This Row],[commission_cost]]</f>
        <v>4900</v>
      </c>
      <c r="T2109" s="10">
        <f>fact_bookings[[#This Row],[number_of_rooms]]*fact_bookings[[#This Row],[LOS]]</f>
        <v>14</v>
      </c>
    </row>
    <row r="2110" spans="1:20" x14ac:dyDescent="0.2">
      <c r="A2110" t="s">
        <v>4387</v>
      </c>
      <c r="B2110" t="s">
        <v>4388</v>
      </c>
      <c r="C2110" s="1">
        <v>45504</v>
      </c>
      <c r="D2110" s="1">
        <v>45562</v>
      </c>
      <c r="E2110" s="1">
        <v>45563</v>
      </c>
      <c r="F2110" t="s">
        <v>113</v>
      </c>
      <c r="G2110" t="s">
        <v>156</v>
      </c>
      <c r="H2110" t="s">
        <v>182</v>
      </c>
      <c r="I2110" t="s">
        <v>89</v>
      </c>
      <c r="J2110" t="s">
        <v>173</v>
      </c>
      <c r="K2110">
        <v>700</v>
      </c>
      <c r="L2110">
        <v>2</v>
      </c>
      <c r="M2110">
        <v>4</v>
      </c>
      <c r="N2110">
        <v>2</v>
      </c>
      <c r="O2110">
        <f>fact_bookings[[#This Row],[adults_count]]+fact_bookings[[#This Row],[children_count]]</f>
        <v>6</v>
      </c>
      <c r="P2110">
        <f>fact_bookings[[#This Row],[check_out_date]]-fact_bookings[[#This Row],[check_in_date]]</f>
        <v>1</v>
      </c>
      <c r="Q2110">
        <f>ABS(fact_bookings[[#This Row],[check_in_date]]-fact_bookings[[#This Row],[booking_date]])</f>
        <v>58</v>
      </c>
      <c r="R2110" s="10">
        <v>0</v>
      </c>
      <c r="S2110">
        <f>fact_bookings[[#This Row],[total_room_revenue]]-fact_bookings[[#This Row],[commission_cost]]</f>
        <v>700</v>
      </c>
      <c r="T2110" s="10">
        <f>fact_bookings[[#This Row],[number_of_rooms]]*fact_bookings[[#This Row],[LOS]]</f>
        <v>2</v>
      </c>
    </row>
    <row r="2111" spans="1:20" x14ac:dyDescent="0.2">
      <c r="A2111" t="s">
        <v>4389</v>
      </c>
      <c r="B2111" t="s">
        <v>4390</v>
      </c>
      <c r="C2111" s="1">
        <v>45473</v>
      </c>
      <c r="D2111" s="1">
        <v>45513</v>
      </c>
      <c r="E2111" s="1">
        <v>45526</v>
      </c>
      <c r="F2111" t="s">
        <v>110</v>
      </c>
      <c r="G2111" t="s">
        <v>171</v>
      </c>
      <c r="H2111" t="s">
        <v>165</v>
      </c>
      <c r="I2111" t="s">
        <v>92</v>
      </c>
      <c r="J2111" t="s">
        <v>158</v>
      </c>
      <c r="K2111">
        <v>7150</v>
      </c>
      <c r="L2111">
        <v>1</v>
      </c>
      <c r="M2111">
        <v>2</v>
      </c>
      <c r="N2111">
        <v>1</v>
      </c>
      <c r="O2111">
        <f>fact_bookings[[#This Row],[adults_count]]+fact_bookings[[#This Row],[children_count]]</f>
        <v>3</v>
      </c>
      <c r="P2111">
        <f>fact_bookings[[#This Row],[check_out_date]]-fact_bookings[[#This Row],[check_in_date]]</f>
        <v>13</v>
      </c>
      <c r="Q2111">
        <f>ABS(fact_bookings[[#This Row],[check_in_date]]-fact_bookings[[#This Row],[booking_date]])</f>
        <v>40</v>
      </c>
      <c r="R2111" s="10">
        <v>1430</v>
      </c>
      <c r="S2111">
        <f>fact_bookings[[#This Row],[total_room_revenue]]-fact_bookings[[#This Row],[commission_cost]]</f>
        <v>5720</v>
      </c>
      <c r="T2111" s="10">
        <f>fact_bookings[[#This Row],[number_of_rooms]]*fact_bookings[[#This Row],[LOS]]</f>
        <v>13</v>
      </c>
    </row>
    <row r="2112" spans="1:20" x14ac:dyDescent="0.2">
      <c r="A2112" t="s">
        <v>4391</v>
      </c>
      <c r="B2112" t="s">
        <v>4392</v>
      </c>
      <c r="C2112" s="1">
        <v>45501</v>
      </c>
      <c r="D2112" s="1">
        <v>45566</v>
      </c>
      <c r="E2112" s="1">
        <v>45570</v>
      </c>
      <c r="F2112" t="s">
        <v>113</v>
      </c>
      <c r="G2112" t="s">
        <v>171</v>
      </c>
      <c r="H2112" t="s">
        <v>228</v>
      </c>
      <c r="I2112" t="s">
        <v>91</v>
      </c>
      <c r="J2112" t="s">
        <v>158</v>
      </c>
      <c r="K2112">
        <v>1400</v>
      </c>
      <c r="L2112">
        <v>1</v>
      </c>
      <c r="M2112">
        <v>1</v>
      </c>
      <c r="N2112">
        <v>0</v>
      </c>
      <c r="O2112">
        <f>fact_bookings[[#This Row],[adults_count]]+fact_bookings[[#This Row],[children_count]]</f>
        <v>1</v>
      </c>
      <c r="P2112">
        <f>fact_bookings[[#This Row],[check_out_date]]-fact_bookings[[#This Row],[check_in_date]]</f>
        <v>4</v>
      </c>
      <c r="Q2112">
        <f>ABS(fact_bookings[[#This Row],[check_in_date]]-fact_bookings[[#This Row],[booking_date]])</f>
        <v>65</v>
      </c>
      <c r="R2112" s="10">
        <v>140</v>
      </c>
      <c r="S2112">
        <f>fact_bookings[[#This Row],[total_room_revenue]]-fact_bookings[[#This Row],[commission_cost]]</f>
        <v>1260</v>
      </c>
      <c r="T2112" s="10">
        <f>fact_bookings[[#This Row],[number_of_rooms]]*fact_bookings[[#This Row],[LOS]]</f>
        <v>4</v>
      </c>
    </row>
    <row r="2113" spans="1:20" x14ac:dyDescent="0.2">
      <c r="A2113" t="s">
        <v>4393</v>
      </c>
      <c r="B2113" t="s">
        <v>4394</v>
      </c>
      <c r="C2113" s="1">
        <v>45536</v>
      </c>
      <c r="D2113" s="1">
        <v>45615</v>
      </c>
      <c r="E2113" s="1">
        <v>45624</v>
      </c>
      <c r="F2113" t="s">
        <v>113</v>
      </c>
      <c r="G2113" t="s">
        <v>164</v>
      </c>
      <c r="H2113" t="s">
        <v>161</v>
      </c>
      <c r="I2113" t="s">
        <v>93</v>
      </c>
      <c r="J2113" t="s">
        <v>158</v>
      </c>
      <c r="K2113">
        <v>6300</v>
      </c>
      <c r="L2113">
        <v>2</v>
      </c>
      <c r="M2113">
        <v>4</v>
      </c>
      <c r="N2113">
        <v>0</v>
      </c>
      <c r="O2113">
        <f>fact_bookings[[#This Row],[adults_count]]+fact_bookings[[#This Row],[children_count]]</f>
        <v>4</v>
      </c>
      <c r="P2113">
        <f>fact_bookings[[#This Row],[check_out_date]]-fact_bookings[[#This Row],[check_in_date]]</f>
        <v>9</v>
      </c>
      <c r="Q2113">
        <f>ABS(fact_bookings[[#This Row],[check_in_date]]-fact_bookings[[#This Row],[booking_date]])</f>
        <v>79</v>
      </c>
      <c r="R2113" s="10">
        <v>945</v>
      </c>
      <c r="S2113">
        <f>fact_bookings[[#This Row],[total_room_revenue]]-fact_bookings[[#This Row],[commission_cost]]</f>
        <v>5355</v>
      </c>
      <c r="T2113" s="10">
        <f>fact_bookings[[#This Row],[number_of_rooms]]*fact_bookings[[#This Row],[LOS]]</f>
        <v>18</v>
      </c>
    </row>
    <row r="2114" spans="1:20" x14ac:dyDescent="0.2">
      <c r="A2114" t="s">
        <v>4395</v>
      </c>
      <c r="B2114" t="s">
        <v>4396</v>
      </c>
      <c r="C2114" s="1">
        <v>45507</v>
      </c>
      <c r="D2114" s="1">
        <v>45523</v>
      </c>
      <c r="E2114" s="1">
        <v>45531</v>
      </c>
      <c r="F2114" t="s">
        <v>113</v>
      </c>
      <c r="G2114" t="s">
        <v>185</v>
      </c>
      <c r="H2114" t="s">
        <v>165</v>
      </c>
      <c r="I2114" t="s">
        <v>89</v>
      </c>
      <c r="J2114" t="s">
        <v>158</v>
      </c>
      <c r="K2114">
        <v>5600</v>
      </c>
      <c r="L2114">
        <v>2</v>
      </c>
      <c r="M2114">
        <v>6</v>
      </c>
      <c r="N2114">
        <v>0</v>
      </c>
      <c r="O2114">
        <f>fact_bookings[[#This Row],[adults_count]]+fact_bookings[[#This Row],[children_count]]</f>
        <v>6</v>
      </c>
      <c r="P2114">
        <f>fact_bookings[[#This Row],[check_out_date]]-fact_bookings[[#This Row],[check_in_date]]</f>
        <v>8</v>
      </c>
      <c r="Q2114">
        <f>ABS(fact_bookings[[#This Row],[check_in_date]]-fact_bookings[[#This Row],[booking_date]])</f>
        <v>16</v>
      </c>
      <c r="R2114" s="10">
        <v>1120</v>
      </c>
      <c r="S2114">
        <f>fact_bookings[[#This Row],[total_room_revenue]]-fact_bookings[[#This Row],[commission_cost]]</f>
        <v>4480</v>
      </c>
      <c r="T2114" s="10">
        <f>fact_bookings[[#This Row],[number_of_rooms]]*fact_bookings[[#This Row],[LOS]]</f>
        <v>16</v>
      </c>
    </row>
    <row r="2115" spans="1:20" x14ac:dyDescent="0.2">
      <c r="A2115" t="s">
        <v>4397</v>
      </c>
      <c r="B2115" t="s">
        <v>4398</v>
      </c>
      <c r="C2115" s="1">
        <v>45474</v>
      </c>
      <c r="D2115" s="1">
        <v>45482</v>
      </c>
      <c r="E2115" s="1">
        <v>45489</v>
      </c>
      <c r="F2115" t="s">
        <v>110</v>
      </c>
      <c r="G2115" t="s">
        <v>171</v>
      </c>
      <c r="H2115" t="s">
        <v>172</v>
      </c>
      <c r="I2115" t="s">
        <v>89</v>
      </c>
      <c r="J2115" t="s">
        <v>158</v>
      </c>
      <c r="K2115">
        <v>7700</v>
      </c>
      <c r="L2115">
        <v>2</v>
      </c>
      <c r="M2115">
        <v>2</v>
      </c>
      <c r="N2115">
        <v>2</v>
      </c>
      <c r="O2115">
        <f>fact_bookings[[#This Row],[adults_count]]+fact_bookings[[#This Row],[children_count]]</f>
        <v>4</v>
      </c>
      <c r="P2115">
        <f>fact_bookings[[#This Row],[check_out_date]]-fact_bookings[[#This Row],[check_in_date]]</f>
        <v>7</v>
      </c>
      <c r="Q2115">
        <f>ABS(fact_bookings[[#This Row],[check_in_date]]-fact_bookings[[#This Row],[booking_date]])</f>
        <v>8</v>
      </c>
      <c r="R2115" s="10">
        <v>0</v>
      </c>
      <c r="S2115">
        <f>fact_bookings[[#This Row],[total_room_revenue]]-fact_bookings[[#This Row],[commission_cost]]</f>
        <v>7700</v>
      </c>
      <c r="T2115" s="10">
        <f>fact_bookings[[#This Row],[number_of_rooms]]*fact_bookings[[#This Row],[LOS]]</f>
        <v>14</v>
      </c>
    </row>
    <row r="2116" spans="1:20" x14ac:dyDescent="0.2">
      <c r="A2116" t="s">
        <v>4399</v>
      </c>
      <c r="B2116" t="s">
        <v>4400</v>
      </c>
      <c r="C2116" s="1">
        <v>45490</v>
      </c>
      <c r="D2116" s="1">
        <v>45530</v>
      </c>
      <c r="E2116" s="1">
        <v>45532</v>
      </c>
      <c r="F2116" t="s">
        <v>113</v>
      </c>
      <c r="G2116" t="s">
        <v>168</v>
      </c>
      <c r="H2116" t="s">
        <v>203</v>
      </c>
      <c r="I2116" t="s">
        <v>92</v>
      </c>
      <c r="J2116" t="s">
        <v>158</v>
      </c>
      <c r="K2116">
        <v>700</v>
      </c>
      <c r="L2116">
        <v>1</v>
      </c>
      <c r="M2116">
        <v>2</v>
      </c>
      <c r="N2116">
        <v>0</v>
      </c>
      <c r="O2116">
        <f>fact_bookings[[#This Row],[adults_count]]+fact_bookings[[#This Row],[children_count]]</f>
        <v>2</v>
      </c>
      <c r="P2116">
        <f>fact_bookings[[#This Row],[check_out_date]]-fact_bookings[[#This Row],[check_in_date]]</f>
        <v>2</v>
      </c>
      <c r="Q2116">
        <f>ABS(fact_bookings[[#This Row],[check_in_date]]-fact_bookings[[#This Row],[booking_date]])</f>
        <v>40</v>
      </c>
      <c r="R2116" s="10">
        <v>119</v>
      </c>
      <c r="S2116">
        <f>fact_bookings[[#This Row],[total_room_revenue]]-fact_bookings[[#This Row],[commission_cost]]</f>
        <v>581</v>
      </c>
      <c r="T2116" s="10">
        <f>fact_bookings[[#This Row],[number_of_rooms]]*fact_bookings[[#This Row],[LOS]]</f>
        <v>2</v>
      </c>
    </row>
    <row r="2117" spans="1:20" x14ac:dyDescent="0.2">
      <c r="A2117" t="s">
        <v>4401</v>
      </c>
      <c r="B2117" t="s">
        <v>4402</v>
      </c>
      <c r="C2117" s="1">
        <v>45547</v>
      </c>
      <c r="D2117" s="1">
        <v>45604</v>
      </c>
      <c r="E2117" s="1">
        <v>45606</v>
      </c>
      <c r="F2117" t="s">
        <v>113</v>
      </c>
      <c r="G2117" t="s">
        <v>178</v>
      </c>
      <c r="H2117" t="s">
        <v>182</v>
      </c>
      <c r="I2117" t="s">
        <v>91</v>
      </c>
      <c r="J2117" t="s">
        <v>173</v>
      </c>
      <c r="K2117">
        <v>2100</v>
      </c>
      <c r="L2117">
        <v>3</v>
      </c>
      <c r="M2117">
        <v>9</v>
      </c>
      <c r="N2117">
        <v>2</v>
      </c>
      <c r="O2117">
        <f>fact_bookings[[#This Row],[adults_count]]+fact_bookings[[#This Row],[children_count]]</f>
        <v>11</v>
      </c>
      <c r="P2117">
        <f>fact_bookings[[#This Row],[check_out_date]]-fact_bookings[[#This Row],[check_in_date]]</f>
        <v>2</v>
      </c>
      <c r="Q2117">
        <f>ABS(fact_bookings[[#This Row],[check_in_date]]-fact_bookings[[#This Row],[booking_date]])</f>
        <v>57</v>
      </c>
      <c r="R2117" s="10">
        <v>0</v>
      </c>
      <c r="S2117">
        <f>fact_bookings[[#This Row],[total_room_revenue]]-fact_bookings[[#This Row],[commission_cost]]</f>
        <v>2100</v>
      </c>
      <c r="T2117" s="10">
        <f>fact_bookings[[#This Row],[number_of_rooms]]*fact_bookings[[#This Row],[LOS]]</f>
        <v>6</v>
      </c>
    </row>
    <row r="2118" spans="1:20" x14ac:dyDescent="0.2">
      <c r="A2118" t="s">
        <v>4403</v>
      </c>
      <c r="B2118" t="s">
        <v>4404</v>
      </c>
      <c r="C2118" s="1">
        <v>45511</v>
      </c>
      <c r="D2118" s="1">
        <v>45513</v>
      </c>
      <c r="E2118" s="1">
        <v>45526</v>
      </c>
      <c r="F2118" t="s">
        <v>111</v>
      </c>
      <c r="G2118" t="s">
        <v>164</v>
      </c>
      <c r="H2118" t="s">
        <v>179</v>
      </c>
      <c r="I2118" t="s">
        <v>92</v>
      </c>
      <c r="J2118" t="s">
        <v>158</v>
      </c>
      <c r="K2118">
        <v>28600</v>
      </c>
      <c r="L2118">
        <v>2</v>
      </c>
      <c r="M2118">
        <v>4</v>
      </c>
      <c r="N2118">
        <v>3</v>
      </c>
      <c r="O2118">
        <f>fact_bookings[[#This Row],[adults_count]]+fact_bookings[[#This Row],[children_count]]</f>
        <v>7</v>
      </c>
      <c r="P2118">
        <f>fact_bookings[[#This Row],[check_out_date]]-fact_bookings[[#This Row],[check_in_date]]</f>
        <v>13</v>
      </c>
      <c r="Q2118">
        <f>ABS(fact_bookings[[#This Row],[check_in_date]]-fact_bookings[[#This Row],[booking_date]])</f>
        <v>2</v>
      </c>
      <c r="R2118" s="10">
        <v>1430</v>
      </c>
      <c r="S2118">
        <f>fact_bookings[[#This Row],[total_room_revenue]]-fact_bookings[[#This Row],[commission_cost]]</f>
        <v>27170</v>
      </c>
      <c r="T2118" s="10">
        <f>fact_bookings[[#This Row],[number_of_rooms]]*fact_bookings[[#This Row],[LOS]]</f>
        <v>26</v>
      </c>
    </row>
    <row r="2119" spans="1:20" x14ac:dyDescent="0.2">
      <c r="A2119" t="s">
        <v>4405</v>
      </c>
      <c r="B2119" t="s">
        <v>4406</v>
      </c>
      <c r="C2119" s="1">
        <v>45485</v>
      </c>
      <c r="D2119" s="1">
        <v>45534</v>
      </c>
      <c r="E2119" s="1">
        <v>45542</v>
      </c>
      <c r="F2119" t="s">
        <v>110</v>
      </c>
      <c r="G2119" t="s">
        <v>178</v>
      </c>
      <c r="H2119" t="s">
        <v>203</v>
      </c>
      <c r="I2119" t="s">
        <v>90</v>
      </c>
      <c r="J2119" t="s">
        <v>134</v>
      </c>
      <c r="K2119">
        <v>8800</v>
      </c>
      <c r="L2119">
        <v>2</v>
      </c>
      <c r="M2119">
        <v>2</v>
      </c>
      <c r="N2119">
        <v>0</v>
      </c>
      <c r="O2119">
        <f>fact_bookings[[#This Row],[adults_count]]+fact_bookings[[#This Row],[children_count]]</f>
        <v>2</v>
      </c>
      <c r="P2119">
        <f>fact_bookings[[#This Row],[check_out_date]]-fact_bookings[[#This Row],[check_in_date]]</f>
        <v>8</v>
      </c>
      <c r="Q2119">
        <f>ABS(fact_bookings[[#This Row],[check_in_date]]-fact_bookings[[#This Row],[booking_date]])</f>
        <v>49</v>
      </c>
      <c r="R2119" s="10">
        <v>1496</v>
      </c>
      <c r="S2119">
        <f>fact_bookings[[#This Row],[total_room_revenue]]-fact_bookings[[#This Row],[commission_cost]]</f>
        <v>7304</v>
      </c>
      <c r="T2119" s="10">
        <f>fact_bookings[[#This Row],[number_of_rooms]]*fact_bookings[[#This Row],[LOS]]</f>
        <v>16</v>
      </c>
    </row>
    <row r="2120" spans="1:20" x14ac:dyDescent="0.2">
      <c r="A2120" t="s">
        <v>4407</v>
      </c>
      <c r="B2120" t="s">
        <v>4408</v>
      </c>
      <c r="C2120" s="1">
        <v>45476</v>
      </c>
      <c r="D2120" s="1">
        <v>45542</v>
      </c>
      <c r="E2120" s="1">
        <v>45552</v>
      </c>
      <c r="F2120" t="s">
        <v>110</v>
      </c>
      <c r="G2120" t="s">
        <v>190</v>
      </c>
      <c r="H2120" t="s">
        <v>203</v>
      </c>
      <c r="I2120" t="s">
        <v>91</v>
      </c>
      <c r="J2120" t="s">
        <v>173</v>
      </c>
      <c r="K2120">
        <v>11000</v>
      </c>
      <c r="L2120">
        <v>2</v>
      </c>
      <c r="M2120">
        <v>6</v>
      </c>
      <c r="N2120">
        <v>0</v>
      </c>
      <c r="O2120">
        <f>fact_bookings[[#This Row],[adults_count]]+fact_bookings[[#This Row],[children_count]]</f>
        <v>6</v>
      </c>
      <c r="P2120">
        <f>fact_bookings[[#This Row],[check_out_date]]-fact_bookings[[#This Row],[check_in_date]]</f>
        <v>10</v>
      </c>
      <c r="Q2120">
        <f>ABS(fact_bookings[[#This Row],[check_in_date]]-fact_bookings[[#This Row],[booking_date]])</f>
        <v>66</v>
      </c>
      <c r="R2120" s="10">
        <v>1870</v>
      </c>
      <c r="S2120">
        <f>fact_bookings[[#This Row],[total_room_revenue]]-fact_bookings[[#This Row],[commission_cost]]</f>
        <v>9130</v>
      </c>
      <c r="T2120" s="10">
        <f>fact_bookings[[#This Row],[number_of_rooms]]*fact_bookings[[#This Row],[LOS]]</f>
        <v>20</v>
      </c>
    </row>
    <row r="2121" spans="1:20" x14ac:dyDescent="0.2">
      <c r="A2121" t="s">
        <v>4409</v>
      </c>
      <c r="B2121" t="s">
        <v>4410</v>
      </c>
      <c r="C2121" s="1">
        <v>45515</v>
      </c>
      <c r="D2121" s="1">
        <v>45518</v>
      </c>
      <c r="E2121" s="1">
        <v>45524</v>
      </c>
      <c r="F2121" t="s">
        <v>113</v>
      </c>
      <c r="G2121" t="s">
        <v>171</v>
      </c>
      <c r="H2121" t="s">
        <v>161</v>
      </c>
      <c r="I2121" t="s">
        <v>90</v>
      </c>
      <c r="J2121" t="s">
        <v>158</v>
      </c>
      <c r="K2121">
        <v>2100</v>
      </c>
      <c r="L2121">
        <v>1</v>
      </c>
      <c r="M2121">
        <v>2</v>
      </c>
      <c r="N2121">
        <v>0</v>
      </c>
      <c r="O2121">
        <f>fact_bookings[[#This Row],[adults_count]]+fact_bookings[[#This Row],[children_count]]</f>
        <v>2</v>
      </c>
      <c r="P2121">
        <f>fact_bookings[[#This Row],[check_out_date]]-fact_bookings[[#This Row],[check_in_date]]</f>
        <v>6</v>
      </c>
      <c r="Q2121">
        <f>ABS(fact_bookings[[#This Row],[check_in_date]]-fact_bookings[[#This Row],[booking_date]])</f>
        <v>3</v>
      </c>
      <c r="R2121" s="10">
        <v>315</v>
      </c>
      <c r="S2121">
        <f>fact_bookings[[#This Row],[total_room_revenue]]-fact_bookings[[#This Row],[commission_cost]]</f>
        <v>1785</v>
      </c>
      <c r="T2121" s="10">
        <f>fact_bookings[[#This Row],[number_of_rooms]]*fact_bookings[[#This Row],[LOS]]</f>
        <v>6</v>
      </c>
    </row>
    <row r="2122" spans="1:20" x14ac:dyDescent="0.2">
      <c r="A2122" t="s">
        <v>4411</v>
      </c>
      <c r="B2122" t="s">
        <v>4412</v>
      </c>
      <c r="C2122" s="1">
        <v>45480</v>
      </c>
      <c r="D2122" s="1">
        <v>45539</v>
      </c>
      <c r="E2122" s="1">
        <v>45548</v>
      </c>
      <c r="F2122" t="s">
        <v>113</v>
      </c>
      <c r="G2122" t="s">
        <v>164</v>
      </c>
      <c r="H2122" t="s">
        <v>161</v>
      </c>
      <c r="I2122" t="s">
        <v>89</v>
      </c>
      <c r="J2122" t="s">
        <v>158</v>
      </c>
      <c r="K2122">
        <v>3150</v>
      </c>
      <c r="L2122">
        <v>1</v>
      </c>
      <c r="M2122">
        <v>1</v>
      </c>
      <c r="N2122">
        <v>1</v>
      </c>
      <c r="O2122">
        <f>fact_bookings[[#This Row],[adults_count]]+fact_bookings[[#This Row],[children_count]]</f>
        <v>2</v>
      </c>
      <c r="P2122">
        <f>fact_bookings[[#This Row],[check_out_date]]-fact_bookings[[#This Row],[check_in_date]]</f>
        <v>9</v>
      </c>
      <c r="Q2122">
        <f>ABS(fact_bookings[[#This Row],[check_in_date]]-fact_bookings[[#This Row],[booking_date]])</f>
        <v>59</v>
      </c>
      <c r="R2122" s="10">
        <v>472.5</v>
      </c>
      <c r="S2122">
        <f>fact_bookings[[#This Row],[total_room_revenue]]-fact_bookings[[#This Row],[commission_cost]]</f>
        <v>2677.5</v>
      </c>
      <c r="T2122" s="10">
        <f>fact_bookings[[#This Row],[number_of_rooms]]*fact_bookings[[#This Row],[LOS]]</f>
        <v>9</v>
      </c>
    </row>
    <row r="2123" spans="1:20" x14ac:dyDescent="0.2">
      <c r="A2123" t="s">
        <v>4413</v>
      </c>
      <c r="B2123" t="s">
        <v>4414</v>
      </c>
      <c r="C2123" s="1">
        <v>45529</v>
      </c>
      <c r="D2123" s="1">
        <v>45613</v>
      </c>
      <c r="E2123" s="1">
        <v>45618</v>
      </c>
      <c r="F2123" t="s">
        <v>111</v>
      </c>
      <c r="G2123" t="s">
        <v>178</v>
      </c>
      <c r="H2123" t="s">
        <v>182</v>
      </c>
      <c r="I2123" t="s">
        <v>93</v>
      </c>
      <c r="J2123" t="s">
        <v>158</v>
      </c>
      <c r="K2123">
        <v>5500</v>
      </c>
      <c r="L2123">
        <v>1</v>
      </c>
      <c r="M2123">
        <v>3</v>
      </c>
      <c r="N2123">
        <v>2</v>
      </c>
      <c r="O2123">
        <f>fact_bookings[[#This Row],[adults_count]]+fact_bookings[[#This Row],[children_count]]</f>
        <v>5</v>
      </c>
      <c r="P2123">
        <f>fact_bookings[[#This Row],[check_out_date]]-fact_bookings[[#This Row],[check_in_date]]</f>
        <v>5</v>
      </c>
      <c r="Q2123">
        <f>ABS(fact_bookings[[#This Row],[check_in_date]]-fact_bookings[[#This Row],[booking_date]])</f>
        <v>84</v>
      </c>
      <c r="R2123" s="10">
        <v>0</v>
      </c>
      <c r="S2123">
        <f>fact_bookings[[#This Row],[total_room_revenue]]-fact_bookings[[#This Row],[commission_cost]]</f>
        <v>5500</v>
      </c>
      <c r="T2123" s="10">
        <f>fact_bookings[[#This Row],[number_of_rooms]]*fact_bookings[[#This Row],[LOS]]</f>
        <v>5</v>
      </c>
    </row>
    <row r="2124" spans="1:20" x14ac:dyDescent="0.2">
      <c r="A2124" t="s">
        <v>4415</v>
      </c>
      <c r="B2124" t="s">
        <v>4416</v>
      </c>
      <c r="C2124" s="1">
        <v>45535</v>
      </c>
      <c r="D2124" s="1">
        <v>45570</v>
      </c>
      <c r="E2124" s="1">
        <v>45573</v>
      </c>
      <c r="F2124" t="s">
        <v>113</v>
      </c>
      <c r="G2124" t="s">
        <v>185</v>
      </c>
      <c r="H2124" t="s">
        <v>182</v>
      </c>
      <c r="I2124" t="s">
        <v>89</v>
      </c>
      <c r="J2124" t="s">
        <v>158</v>
      </c>
      <c r="K2124">
        <v>2100</v>
      </c>
      <c r="L2124">
        <v>2</v>
      </c>
      <c r="M2124">
        <v>4</v>
      </c>
      <c r="N2124">
        <v>1</v>
      </c>
      <c r="O2124">
        <f>fact_bookings[[#This Row],[adults_count]]+fact_bookings[[#This Row],[children_count]]</f>
        <v>5</v>
      </c>
      <c r="P2124">
        <f>fact_bookings[[#This Row],[check_out_date]]-fact_bookings[[#This Row],[check_in_date]]</f>
        <v>3</v>
      </c>
      <c r="Q2124">
        <f>ABS(fact_bookings[[#This Row],[check_in_date]]-fact_bookings[[#This Row],[booking_date]])</f>
        <v>35</v>
      </c>
      <c r="R2124" s="10">
        <v>0</v>
      </c>
      <c r="S2124">
        <f>fact_bookings[[#This Row],[total_room_revenue]]-fact_bookings[[#This Row],[commission_cost]]</f>
        <v>2100</v>
      </c>
      <c r="T2124" s="10">
        <f>fact_bookings[[#This Row],[number_of_rooms]]*fact_bookings[[#This Row],[LOS]]</f>
        <v>6</v>
      </c>
    </row>
    <row r="2125" spans="1:20" x14ac:dyDescent="0.2">
      <c r="A2125" t="s">
        <v>4417</v>
      </c>
      <c r="B2125" t="s">
        <v>4418</v>
      </c>
      <c r="C2125" s="1">
        <v>45517</v>
      </c>
      <c r="D2125" s="1">
        <v>45524</v>
      </c>
      <c r="E2125" s="1">
        <v>45526</v>
      </c>
      <c r="F2125" t="s">
        <v>113</v>
      </c>
      <c r="G2125" t="s">
        <v>185</v>
      </c>
      <c r="H2125" t="s">
        <v>172</v>
      </c>
      <c r="I2125" t="s">
        <v>90</v>
      </c>
      <c r="J2125" t="s">
        <v>158</v>
      </c>
      <c r="K2125">
        <v>700</v>
      </c>
      <c r="L2125">
        <v>1</v>
      </c>
      <c r="M2125">
        <v>1</v>
      </c>
      <c r="N2125">
        <v>0</v>
      </c>
      <c r="O2125">
        <f>fact_bookings[[#This Row],[adults_count]]+fact_bookings[[#This Row],[children_count]]</f>
        <v>1</v>
      </c>
      <c r="P2125">
        <f>fact_bookings[[#This Row],[check_out_date]]-fact_bookings[[#This Row],[check_in_date]]</f>
        <v>2</v>
      </c>
      <c r="Q2125">
        <f>ABS(fact_bookings[[#This Row],[check_in_date]]-fact_bookings[[#This Row],[booking_date]])</f>
        <v>7</v>
      </c>
      <c r="R2125" s="10">
        <v>0</v>
      </c>
      <c r="S2125">
        <f>fact_bookings[[#This Row],[total_room_revenue]]-fact_bookings[[#This Row],[commission_cost]]</f>
        <v>700</v>
      </c>
      <c r="T2125" s="10">
        <f>fact_bookings[[#This Row],[number_of_rooms]]*fact_bookings[[#This Row],[LOS]]</f>
        <v>2</v>
      </c>
    </row>
    <row r="2126" spans="1:20" x14ac:dyDescent="0.2">
      <c r="A2126" t="s">
        <v>4419</v>
      </c>
      <c r="B2126" t="s">
        <v>4420</v>
      </c>
      <c r="C2126" s="1">
        <v>45525</v>
      </c>
      <c r="D2126" s="1">
        <v>45536</v>
      </c>
      <c r="E2126" s="1">
        <v>45542</v>
      </c>
      <c r="F2126" t="s">
        <v>114</v>
      </c>
      <c r="G2126" t="s">
        <v>185</v>
      </c>
      <c r="H2126" t="s">
        <v>182</v>
      </c>
      <c r="I2126" t="s">
        <v>90</v>
      </c>
      <c r="J2126" t="s">
        <v>158</v>
      </c>
      <c r="K2126">
        <v>7200</v>
      </c>
      <c r="L2126">
        <v>1</v>
      </c>
      <c r="M2126">
        <v>1</v>
      </c>
      <c r="N2126">
        <v>0</v>
      </c>
      <c r="O2126">
        <f>fact_bookings[[#This Row],[adults_count]]+fact_bookings[[#This Row],[children_count]]</f>
        <v>1</v>
      </c>
      <c r="P2126">
        <f>fact_bookings[[#This Row],[check_out_date]]-fact_bookings[[#This Row],[check_in_date]]</f>
        <v>6</v>
      </c>
      <c r="Q2126">
        <f>ABS(fact_bookings[[#This Row],[check_in_date]]-fact_bookings[[#This Row],[booking_date]])</f>
        <v>11</v>
      </c>
      <c r="R2126" s="10">
        <v>0</v>
      </c>
      <c r="S2126">
        <f>fact_bookings[[#This Row],[total_room_revenue]]-fact_bookings[[#This Row],[commission_cost]]</f>
        <v>7200</v>
      </c>
      <c r="T2126" s="10">
        <f>fact_bookings[[#This Row],[number_of_rooms]]*fact_bookings[[#This Row],[LOS]]</f>
        <v>6</v>
      </c>
    </row>
    <row r="2127" spans="1:20" x14ac:dyDescent="0.2">
      <c r="A2127" t="s">
        <v>4421</v>
      </c>
      <c r="B2127" t="s">
        <v>4422</v>
      </c>
      <c r="C2127" s="1">
        <v>45538</v>
      </c>
      <c r="D2127" s="1">
        <v>45609</v>
      </c>
      <c r="E2127" s="1">
        <v>45621</v>
      </c>
      <c r="F2127" t="s">
        <v>113</v>
      </c>
      <c r="G2127" t="s">
        <v>164</v>
      </c>
      <c r="H2127" t="s">
        <v>172</v>
      </c>
      <c r="I2127" t="s">
        <v>92</v>
      </c>
      <c r="J2127" t="s">
        <v>158</v>
      </c>
      <c r="K2127">
        <v>8400</v>
      </c>
      <c r="L2127">
        <v>2</v>
      </c>
      <c r="M2127">
        <v>4</v>
      </c>
      <c r="N2127">
        <v>1</v>
      </c>
      <c r="O2127">
        <f>fact_bookings[[#This Row],[adults_count]]+fact_bookings[[#This Row],[children_count]]</f>
        <v>5</v>
      </c>
      <c r="P2127">
        <f>fact_bookings[[#This Row],[check_out_date]]-fact_bookings[[#This Row],[check_in_date]]</f>
        <v>12</v>
      </c>
      <c r="Q2127">
        <f>ABS(fact_bookings[[#This Row],[check_in_date]]-fact_bookings[[#This Row],[booking_date]])</f>
        <v>71</v>
      </c>
      <c r="R2127" s="10">
        <v>0</v>
      </c>
      <c r="S2127">
        <f>fact_bookings[[#This Row],[total_room_revenue]]-fact_bookings[[#This Row],[commission_cost]]</f>
        <v>8400</v>
      </c>
      <c r="T2127" s="10">
        <f>fact_bookings[[#This Row],[number_of_rooms]]*fact_bookings[[#This Row],[LOS]]</f>
        <v>24</v>
      </c>
    </row>
    <row r="2128" spans="1:20" x14ac:dyDescent="0.2">
      <c r="A2128" t="s">
        <v>4423</v>
      </c>
      <c r="B2128" t="s">
        <v>4424</v>
      </c>
      <c r="C2128" s="1">
        <v>45528</v>
      </c>
      <c r="D2128" s="1">
        <v>45605</v>
      </c>
      <c r="E2128" s="1">
        <v>45616</v>
      </c>
      <c r="F2128" t="s">
        <v>113</v>
      </c>
      <c r="G2128" t="s">
        <v>185</v>
      </c>
      <c r="H2128" t="s">
        <v>203</v>
      </c>
      <c r="I2128" t="s">
        <v>91</v>
      </c>
      <c r="J2128" t="s">
        <v>158</v>
      </c>
      <c r="K2128">
        <v>11550</v>
      </c>
      <c r="L2128">
        <v>3</v>
      </c>
      <c r="M2128">
        <v>3</v>
      </c>
      <c r="N2128">
        <v>3</v>
      </c>
      <c r="O2128">
        <f>fact_bookings[[#This Row],[adults_count]]+fact_bookings[[#This Row],[children_count]]</f>
        <v>6</v>
      </c>
      <c r="P2128">
        <f>fact_bookings[[#This Row],[check_out_date]]-fact_bookings[[#This Row],[check_in_date]]</f>
        <v>11</v>
      </c>
      <c r="Q2128">
        <f>ABS(fact_bookings[[#This Row],[check_in_date]]-fact_bookings[[#This Row],[booking_date]])</f>
        <v>77</v>
      </c>
      <c r="R2128" s="10">
        <v>1963.5</v>
      </c>
      <c r="S2128">
        <f>fact_bookings[[#This Row],[total_room_revenue]]-fact_bookings[[#This Row],[commission_cost]]</f>
        <v>9586.5</v>
      </c>
      <c r="T2128" s="10">
        <f>fact_bookings[[#This Row],[number_of_rooms]]*fact_bookings[[#This Row],[LOS]]</f>
        <v>33</v>
      </c>
    </row>
    <row r="2129" spans="1:20" x14ac:dyDescent="0.2">
      <c r="A2129" t="s">
        <v>4425</v>
      </c>
      <c r="B2129" t="s">
        <v>4426</v>
      </c>
      <c r="C2129" s="1">
        <v>45465</v>
      </c>
      <c r="D2129" s="1">
        <v>45528</v>
      </c>
      <c r="E2129" s="1">
        <v>45531</v>
      </c>
      <c r="F2129" t="s">
        <v>113</v>
      </c>
      <c r="G2129" t="s">
        <v>164</v>
      </c>
      <c r="H2129" t="s">
        <v>203</v>
      </c>
      <c r="I2129" t="s">
        <v>93</v>
      </c>
      <c r="J2129" t="s">
        <v>173</v>
      </c>
      <c r="K2129">
        <v>1050</v>
      </c>
      <c r="L2129">
        <v>1</v>
      </c>
      <c r="M2129">
        <v>3</v>
      </c>
      <c r="N2129">
        <v>2</v>
      </c>
      <c r="O2129">
        <f>fact_bookings[[#This Row],[adults_count]]+fact_bookings[[#This Row],[children_count]]</f>
        <v>5</v>
      </c>
      <c r="P2129">
        <f>fact_bookings[[#This Row],[check_out_date]]-fact_bookings[[#This Row],[check_in_date]]</f>
        <v>3</v>
      </c>
      <c r="Q2129">
        <f>ABS(fact_bookings[[#This Row],[check_in_date]]-fact_bookings[[#This Row],[booking_date]])</f>
        <v>63</v>
      </c>
      <c r="R2129" s="10">
        <v>178.5</v>
      </c>
      <c r="S2129">
        <f>fact_bookings[[#This Row],[total_room_revenue]]-fact_bookings[[#This Row],[commission_cost]]</f>
        <v>871.5</v>
      </c>
      <c r="T2129" s="10">
        <f>fact_bookings[[#This Row],[number_of_rooms]]*fact_bookings[[#This Row],[LOS]]</f>
        <v>3</v>
      </c>
    </row>
    <row r="2130" spans="1:20" x14ac:dyDescent="0.2">
      <c r="A2130" t="s">
        <v>4427</v>
      </c>
      <c r="B2130" t="s">
        <v>4428</v>
      </c>
      <c r="C2130" s="1">
        <v>45545</v>
      </c>
      <c r="D2130" s="1">
        <v>45605</v>
      </c>
      <c r="E2130" s="1">
        <v>45616</v>
      </c>
      <c r="F2130" t="s">
        <v>113</v>
      </c>
      <c r="G2130" t="s">
        <v>164</v>
      </c>
      <c r="H2130" t="s">
        <v>228</v>
      </c>
      <c r="I2130" t="s">
        <v>89</v>
      </c>
      <c r="J2130" t="s">
        <v>173</v>
      </c>
      <c r="K2130">
        <v>11550</v>
      </c>
      <c r="L2130">
        <v>3</v>
      </c>
      <c r="M2130">
        <v>3</v>
      </c>
      <c r="N2130">
        <v>3</v>
      </c>
      <c r="O2130">
        <f>fact_bookings[[#This Row],[adults_count]]+fact_bookings[[#This Row],[children_count]]</f>
        <v>6</v>
      </c>
      <c r="P2130">
        <f>fact_bookings[[#This Row],[check_out_date]]-fact_bookings[[#This Row],[check_in_date]]</f>
        <v>11</v>
      </c>
      <c r="Q2130">
        <f>ABS(fact_bookings[[#This Row],[check_in_date]]-fact_bookings[[#This Row],[booking_date]])</f>
        <v>60</v>
      </c>
      <c r="R2130" s="10">
        <v>1155</v>
      </c>
      <c r="S2130">
        <f>fact_bookings[[#This Row],[total_room_revenue]]-fact_bookings[[#This Row],[commission_cost]]</f>
        <v>10395</v>
      </c>
      <c r="T2130" s="10">
        <f>fact_bookings[[#This Row],[number_of_rooms]]*fact_bookings[[#This Row],[LOS]]</f>
        <v>33</v>
      </c>
    </row>
    <row r="2131" spans="1:20" x14ac:dyDescent="0.2">
      <c r="A2131" t="s">
        <v>4429</v>
      </c>
      <c r="B2131" t="s">
        <v>4430</v>
      </c>
      <c r="C2131" s="1">
        <v>45501</v>
      </c>
      <c r="D2131" s="1">
        <v>45581</v>
      </c>
      <c r="E2131" s="1">
        <v>45585</v>
      </c>
      <c r="F2131" t="s">
        <v>113</v>
      </c>
      <c r="G2131" t="s">
        <v>190</v>
      </c>
      <c r="H2131" t="s">
        <v>179</v>
      </c>
      <c r="I2131" t="s">
        <v>91</v>
      </c>
      <c r="J2131" t="s">
        <v>134</v>
      </c>
      <c r="K2131">
        <v>1400</v>
      </c>
      <c r="L2131">
        <v>1</v>
      </c>
      <c r="M2131">
        <v>1</v>
      </c>
      <c r="N2131">
        <v>2</v>
      </c>
      <c r="O2131">
        <f>fact_bookings[[#This Row],[adults_count]]+fact_bookings[[#This Row],[children_count]]</f>
        <v>3</v>
      </c>
      <c r="P2131">
        <f>fact_bookings[[#This Row],[check_out_date]]-fact_bookings[[#This Row],[check_in_date]]</f>
        <v>4</v>
      </c>
      <c r="Q2131">
        <f>ABS(fact_bookings[[#This Row],[check_in_date]]-fact_bookings[[#This Row],[booking_date]])</f>
        <v>80</v>
      </c>
      <c r="R2131" s="10">
        <v>70</v>
      </c>
      <c r="S2131">
        <f>fact_bookings[[#This Row],[total_room_revenue]]-fact_bookings[[#This Row],[commission_cost]]</f>
        <v>1330</v>
      </c>
      <c r="T2131" s="10">
        <f>fact_bookings[[#This Row],[number_of_rooms]]*fact_bookings[[#This Row],[LOS]]</f>
        <v>4</v>
      </c>
    </row>
    <row r="2132" spans="1:20" x14ac:dyDescent="0.2">
      <c r="A2132" t="s">
        <v>4431</v>
      </c>
      <c r="B2132" t="s">
        <v>4432</v>
      </c>
      <c r="C2132" s="1">
        <v>45515</v>
      </c>
      <c r="D2132" s="1">
        <v>45603</v>
      </c>
      <c r="E2132" s="1">
        <v>45604</v>
      </c>
      <c r="F2132" t="s">
        <v>113</v>
      </c>
      <c r="G2132" t="s">
        <v>156</v>
      </c>
      <c r="H2132" t="s">
        <v>172</v>
      </c>
      <c r="I2132" t="s">
        <v>90</v>
      </c>
      <c r="J2132" t="s">
        <v>158</v>
      </c>
      <c r="K2132">
        <v>350</v>
      </c>
      <c r="L2132">
        <v>1</v>
      </c>
      <c r="M2132">
        <v>1</v>
      </c>
      <c r="N2132">
        <v>1</v>
      </c>
      <c r="O2132">
        <f>fact_bookings[[#This Row],[adults_count]]+fact_bookings[[#This Row],[children_count]]</f>
        <v>2</v>
      </c>
      <c r="P2132">
        <f>fact_bookings[[#This Row],[check_out_date]]-fact_bookings[[#This Row],[check_in_date]]</f>
        <v>1</v>
      </c>
      <c r="Q2132">
        <f>ABS(fact_bookings[[#This Row],[check_in_date]]-fact_bookings[[#This Row],[booking_date]])</f>
        <v>88</v>
      </c>
      <c r="R2132" s="10">
        <v>0</v>
      </c>
      <c r="S2132">
        <f>fact_bookings[[#This Row],[total_room_revenue]]-fact_bookings[[#This Row],[commission_cost]]</f>
        <v>350</v>
      </c>
      <c r="T2132" s="10">
        <f>fact_bookings[[#This Row],[number_of_rooms]]*fact_bookings[[#This Row],[LOS]]</f>
        <v>1</v>
      </c>
    </row>
    <row r="2133" spans="1:20" x14ac:dyDescent="0.2">
      <c r="A2133" t="s">
        <v>4433</v>
      </c>
      <c r="B2133" t="s">
        <v>4434</v>
      </c>
      <c r="C2133" s="1">
        <v>45484</v>
      </c>
      <c r="D2133" s="1">
        <v>45514</v>
      </c>
      <c r="E2133" s="1">
        <v>45524</v>
      </c>
      <c r="F2133" t="s">
        <v>113</v>
      </c>
      <c r="G2133" t="s">
        <v>190</v>
      </c>
      <c r="H2133" t="s">
        <v>179</v>
      </c>
      <c r="I2133" t="s">
        <v>91</v>
      </c>
      <c r="J2133" t="s">
        <v>134</v>
      </c>
      <c r="K2133">
        <v>3500</v>
      </c>
      <c r="L2133">
        <v>1</v>
      </c>
      <c r="M2133">
        <v>1</v>
      </c>
      <c r="N2133">
        <v>0</v>
      </c>
      <c r="O2133">
        <f>fact_bookings[[#This Row],[adults_count]]+fact_bookings[[#This Row],[children_count]]</f>
        <v>1</v>
      </c>
      <c r="P2133">
        <f>fact_bookings[[#This Row],[check_out_date]]-fact_bookings[[#This Row],[check_in_date]]</f>
        <v>10</v>
      </c>
      <c r="Q2133">
        <f>ABS(fact_bookings[[#This Row],[check_in_date]]-fact_bookings[[#This Row],[booking_date]])</f>
        <v>30</v>
      </c>
      <c r="R2133" s="10">
        <v>175</v>
      </c>
      <c r="S2133">
        <f>fact_bookings[[#This Row],[total_room_revenue]]-fact_bookings[[#This Row],[commission_cost]]</f>
        <v>3325</v>
      </c>
      <c r="T2133" s="10">
        <f>fact_bookings[[#This Row],[number_of_rooms]]*fact_bookings[[#This Row],[LOS]]</f>
        <v>10</v>
      </c>
    </row>
    <row r="2134" spans="1:20" x14ac:dyDescent="0.2">
      <c r="A2134" t="s">
        <v>4435</v>
      </c>
      <c r="B2134" t="s">
        <v>4436</v>
      </c>
      <c r="C2134" s="1">
        <v>45485</v>
      </c>
      <c r="D2134" s="1">
        <v>45519</v>
      </c>
      <c r="E2134" s="1">
        <v>45525</v>
      </c>
      <c r="F2134" t="s">
        <v>113</v>
      </c>
      <c r="G2134" t="s">
        <v>185</v>
      </c>
      <c r="H2134" t="s">
        <v>228</v>
      </c>
      <c r="I2134" t="s">
        <v>92</v>
      </c>
      <c r="J2134" t="s">
        <v>158</v>
      </c>
      <c r="K2134">
        <v>4200</v>
      </c>
      <c r="L2134">
        <v>2</v>
      </c>
      <c r="M2134">
        <v>6</v>
      </c>
      <c r="N2134">
        <v>0</v>
      </c>
      <c r="O2134">
        <f>fact_bookings[[#This Row],[adults_count]]+fact_bookings[[#This Row],[children_count]]</f>
        <v>6</v>
      </c>
      <c r="P2134">
        <f>fact_bookings[[#This Row],[check_out_date]]-fact_bookings[[#This Row],[check_in_date]]</f>
        <v>6</v>
      </c>
      <c r="Q2134">
        <f>ABS(fact_bookings[[#This Row],[check_in_date]]-fact_bookings[[#This Row],[booking_date]])</f>
        <v>34</v>
      </c>
      <c r="R2134" s="10">
        <v>420</v>
      </c>
      <c r="S2134">
        <f>fact_bookings[[#This Row],[total_room_revenue]]-fact_bookings[[#This Row],[commission_cost]]</f>
        <v>3780</v>
      </c>
      <c r="T2134" s="10">
        <f>fact_bookings[[#This Row],[number_of_rooms]]*fact_bookings[[#This Row],[LOS]]</f>
        <v>12</v>
      </c>
    </row>
    <row r="2135" spans="1:20" x14ac:dyDescent="0.2">
      <c r="A2135" t="s">
        <v>4437</v>
      </c>
      <c r="B2135" t="s">
        <v>4438</v>
      </c>
      <c r="C2135" s="1">
        <v>45548</v>
      </c>
      <c r="D2135" s="1">
        <v>45618</v>
      </c>
      <c r="E2135" s="1">
        <v>45624</v>
      </c>
      <c r="F2135" t="s">
        <v>110</v>
      </c>
      <c r="G2135" t="s">
        <v>185</v>
      </c>
      <c r="H2135" t="s">
        <v>182</v>
      </c>
      <c r="I2135" t="s">
        <v>91</v>
      </c>
      <c r="J2135" t="s">
        <v>158</v>
      </c>
      <c r="K2135">
        <v>9900</v>
      </c>
      <c r="L2135">
        <v>3</v>
      </c>
      <c r="M2135">
        <v>6</v>
      </c>
      <c r="N2135">
        <v>5</v>
      </c>
      <c r="O2135">
        <f>fact_bookings[[#This Row],[adults_count]]+fact_bookings[[#This Row],[children_count]]</f>
        <v>11</v>
      </c>
      <c r="P2135">
        <f>fact_bookings[[#This Row],[check_out_date]]-fact_bookings[[#This Row],[check_in_date]]</f>
        <v>6</v>
      </c>
      <c r="Q2135">
        <f>ABS(fact_bookings[[#This Row],[check_in_date]]-fact_bookings[[#This Row],[booking_date]])</f>
        <v>70</v>
      </c>
      <c r="R2135" s="10">
        <v>0</v>
      </c>
      <c r="S2135">
        <f>fact_bookings[[#This Row],[total_room_revenue]]-fact_bookings[[#This Row],[commission_cost]]</f>
        <v>9900</v>
      </c>
      <c r="T2135" s="10">
        <f>fact_bookings[[#This Row],[number_of_rooms]]*fact_bookings[[#This Row],[LOS]]</f>
        <v>18</v>
      </c>
    </row>
    <row r="2136" spans="1:20" x14ac:dyDescent="0.2">
      <c r="A2136" t="s">
        <v>4439</v>
      </c>
      <c r="B2136" t="s">
        <v>4440</v>
      </c>
      <c r="C2136" s="1">
        <v>45545</v>
      </c>
      <c r="D2136" s="1">
        <v>45548</v>
      </c>
      <c r="E2136" s="1">
        <v>45560</v>
      </c>
      <c r="F2136" t="s">
        <v>113</v>
      </c>
      <c r="G2136" t="s">
        <v>156</v>
      </c>
      <c r="H2136" t="s">
        <v>203</v>
      </c>
      <c r="I2136" t="s">
        <v>93</v>
      </c>
      <c r="J2136" t="s">
        <v>158</v>
      </c>
      <c r="K2136">
        <v>8400</v>
      </c>
      <c r="L2136">
        <v>2</v>
      </c>
      <c r="M2136">
        <v>4</v>
      </c>
      <c r="N2136">
        <v>2</v>
      </c>
      <c r="O2136">
        <f>fact_bookings[[#This Row],[adults_count]]+fact_bookings[[#This Row],[children_count]]</f>
        <v>6</v>
      </c>
      <c r="P2136">
        <f>fact_bookings[[#This Row],[check_out_date]]-fact_bookings[[#This Row],[check_in_date]]</f>
        <v>12</v>
      </c>
      <c r="Q2136">
        <f>ABS(fact_bookings[[#This Row],[check_in_date]]-fact_bookings[[#This Row],[booking_date]])</f>
        <v>3</v>
      </c>
      <c r="R2136" s="10">
        <v>1428</v>
      </c>
      <c r="S2136">
        <f>fact_bookings[[#This Row],[total_room_revenue]]-fact_bookings[[#This Row],[commission_cost]]</f>
        <v>6972</v>
      </c>
      <c r="T2136" s="10">
        <f>fact_bookings[[#This Row],[number_of_rooms]]*fact_bookings[[#This Row],[LOS]]</f>
        <v>24</v>
      </c>
    </row>
    <row r="2137" spans="1:20" x14ac:dyDescent="0.2">
      <c r="A2137" t="s">
        <v>4441</v>
      </c>
      <c r="B2137" t="s">
        <v>4442</v>
      </c>
      <c r="C2137" s="1">
        <v>45471</v>
      </c>
      <c r="D2137" s="1">
        <v>45560</v>
      </c>
      <c r="E2137" s="1">
        <v>45564</v>
      </c>
      <c r="F2137" t="s">
        <v>113</v>
      </c>
      <c r="G2137" t="s">
        <v>185</v>
      </c>
      <c r="H2137" t="s">
        <v>228</v>
      </c>
      <c r="I2137" t="s">
        <v>92</v>
      </c>
      <c r="J2137" t="s">
        <v>158</v>
      </c>
      <c r="K2137">
        <v>2800</v>
      </c>
      <c r="L2137">
        <v>2</v>
      </c>
      <c r="M2137">
        <v>2</v>
      </c>
      <c r="N2137">
        <v>4</v>
      </c>
      <c r="O2137">
        <f>fact_bookings[[#This Row],[adults_count]]+fact_bookings[[#This Row],[children_count]]</f>
        <v>6</v>
      </c>
      <c r="P2137">
        <f>fact_bookings[[#This Row],[check_out_date]]-fact_bookings[[#This Row],[check_in_date]]</f>
        <v>4</v>
      </c>
      <c r="Q2137">
        <f>ABS(fact_bookings[[#This Row],[check_in_date]]-fact_bookings[[#This Row],[booking_date]])</f>
        <v>89</v>
      </c>
      <c r="R2137" s="10">
        <v>280</v>
      </c>
      <c r="S2137">
        <f>fact_bookings[[#This Row],[total_room_revenue]]-fact_bookings[[#This Row],[commission_cost]]</f>
        <v>2520</v>
      </c>
      <c r="T2137" s="10">
        <f>fact_bookings[[#This Row],[number_of_rooms]]*fact_bookings[[#This Row],[LOS]]</f>
        <v>8</v>
      </c>
    </row>
    <row r="2138" spans="1:20" x14ac:dyDescent="0.2">
      <c r="A2138" t="s">
        <v>4443</v>
      </c>
      <c r="B2138" t="s">
        <v>4444</v>
      </c>
      <c r="C2138" s="1">
        <v>45548</v>
      </c>
      <c r="D2138" s="1">
        <v>45616</v>
      </c>
      <c r="E2138" s="1">
        <v>45623</v>
      </c>
      <c r="F2138" t="s">
        <v>112</v>
      </c>
      <c r="G2138" t="s">
        <v>190</v>
      </c>
      <c r="H2138" t="s">
        <v>228</v>
      </c>
      <c r="I2138" t="s">
        <v>91</v>
      </c>
      <c r="J2138" t="s">
        <v>158</v>
      </c>
      <c r="K2138">
        <v>5600</v>
      </c>
      <c r="L2138">
        <v>1</v>
      </c>
      <c r="M2138">
        <v>2</v>
      </c>
      <c r="N2138">
        <v>1</v>
      </c>
      <c r="O2138">
        <f>fact_bookings[[#This Row],[adults_count]]+fact_bookings[[#This Row],[children_count]]</f>
        <v>3</v>
      </c>
      <c r="P2138">
        <f>fact_bookings[[#This Row],[check_out_date]]-fact_bookings[[#This Row],[check_in_date]]</f>
        <v>7</v>
      </c>
      <c r="Q2138">
        <f>ABS(fact_bookings[[#This Row],[check_in_date]]-fact_bookings[[#This Row],[booking_date]])</f>
        <v>68</v>
      </c>
      <c r="R2138" s="10">
        <v>560</v>
      </c>
      <c r="S2138">
        <f>fact_bookings[[#This Row],[total_room_revenue]]-fact_bookings[[#This Row],[commission_cost]]</f>
        <v>5040</v>
      </c>
      <c r="T2138" s="10">
        <f>fact_bookings[[#This Row],[number_of_rooms]]*fact_bookings[[#This Row],[LOS]]</f>
        <v>7</v>
      </c>
    </row>
    <row r="2139" spans="1:20" x14ac:dyDescent="0.2">
      <c r="A2139" t="s">
        <v>4445</v>
      </c>
      <c r="B2139" t="s">
        <v>4446</v>
      </c>
      <c r="C2139" s="1">
        <v>45513</v>
      </c>
      <c r="D2139" s="1">
        <v>45572</v>
      </c>
      <c r="E2139" s="1">
        <v>45574</v>
      </c>
      <c r="F2139" t="s">
        <v>113</v>
      </c>
      <c r="G2139" t="s">
        <v>185</v>
      </c>
      <c r="H2139" t="s">
        <v>203</v>
      </c>
      <c r="I2139" t="s">
        <v>91</v>
      </c>
      <c r="J2139" t="s">
        <v>158</v>
      </c>
      <c r="K2139">
        <v>700</v>
      </c>
      <c r="L2139">
        <v>1</v>
      </c>
      <c r="M2139">
        <v>1</v>
      </c>
      <c r="N2139">
        <v>2</v>
      </c>
      <c r="O2139">
        <f>fact_bookings[[#This Row],[adults_count]]+fact_bookings[[#This Row],[children_count]]</f>
        <v>3</v>
      </c>
      <c r="P2139">
        <f>fact_bookings[[#This Row],[check_out_date]]-fact_bookings[[#This Row],[check_in_date]]</f>
        <v>2</v>
      </c>
      <c r="Q2139">
        <f>ABS(fact_bookings[[#This Row],[check_in_date]]-fact_bookings[[#This Row],[booking_date]])</f>
        <v>59</v>
      </c>
      <c r="R2139" s="10">
        <v>119</v>
      </c>
      <c r="S2139">
        <f>fact_bookings[[#This Row],[total_room_revenue]]-fact_bookings[[#This Row],[commission_cost]]</f>
        <v>581</v>
      </c>
      <c r="T2139" s="10">
        <f>fact_bookings[[#This Row],[number_of_rooms]]*fact_bookings[[#This Row],[LOS]]</f>
        <v>2</v>
      </c>
    </row>
    <row r="2140" spans="1:20" x14ac:dyDescent="0.2">
      <c r="A2140" t="s">
        <v>4447</v>
      </c>
      <c r="B2140" t="s">
        <v>4448</v>
      </c>
      <c r="C2140" s="1">
        <v>45505</v>
      </c>
      <c r="D2140" s="1">
        <v>45567</v>
      </c>
      <c r="E2140" s="1">
        <v>45572</v>
      </c>
      <c r="F2140" t="s">
        <v>113</v>
      </c>
      <c r="G2140" t="s">
        <v>156</v>
      </c>
      <c r="H2140" t="s">
        <v>172</v>
      </c>
      <c r="I2140" t="s">
        <v>90</v>
      </c>
      <c r="J2140" t="s">
        <v>158</v>
      </c>
      <c r="K2140">
        <v>1750</v>
      </c>
      <c r="L2140">
        <v>1</v>
      </c>
      <c r="M2140">
        <v>2</v>
      </c>
      <c r="N2140">
        <v>2</v>
      </c>
      <c r="O2140">
        <f>fact_bookings[[#This Row],[adults_count]]+fact_bookings[[#This Row],[children_count]]</f>
        <v>4</v>
      </c>
      <c r="P2140">
        <f>fact_bookings[[#This Row],[check_out_date]]-fact_bookings[[#This Row],[check_in_date]]</f>
        <v>5</v>
      </c>
      <c r="Q2140">
        <f>ABS(fact_bookings[[#This Row],[check_in_date]]-fact_bookings[[#This Row],[booking_date]])</f>
        <v>62</v>
      </c>
      <c r="R2140" s="10">
        <v>0</v>
      </c>
      <c r="S2140">
        <f>fact_bookings[[#This Row],[total_room_revenue]]-fact_bookings[[#This Row],[commission_cost]]</f>
        <v>1750</v>
      </c>
      <c r="T2140" s="10">
        <f>fact_bookings[[#This Row],[number_of_rooms]]*fact_bookings[[#This Row],[LOS]]</f>
        <v>5</v>
      </c>
    </row>
    <row r="2141" spans="1:20" x14ac:dyDescent="0.2">
      <c r="A2141" t="s">
        <v>4449</v>
      </c>
      <c r="B2141" t="s">
        <v>4450</v>
      </c>
      <c r="C2141" s="1">
        <v>45482</v>
      </c>
      <c r="D2141" s="1">
        <v>45545</v>
      </c>
      <c r="E2141" s="1">
        <v>45556</v>
      </c>
      <c r="F2141" t="s">
        <v>113</v>
      </c>
      <c r="G2141" t="s">
        <v>171</v>
      </c>
      <c r="H2141" t="s">
        <v>172</v>
      </c>
      <c r="I2141" t="s">
        <v>91</v>
      </c>
      <c r="J2141" t="s">
        <v>173</v>
      </c>
      <c r="K2141">
        <v>3850</v>
      </c>
      <c r="L2141">
        <v>1</v>
      </c>
      <c r="M2141">
        <v>2</v>
      </c>
      <c r="N2141">
        <v>0</v>
      </c>
      <c r="O2141">
        <f>fact_bookings[[#This Row],[adults_count]]+fact_bookings[[#This Row],[children_count]]</f>
        <v>2</v>
      </c>
      <c r="P2141">
        <f>fact_bookings[[#This Row],[check_out_date]]-fact_bookings[[#This Row],[check_in_date]]</f>
        <v>11</v>
      </c>
      <c r="Q2141">
        <f>ABS(fact_bookings[[#This Row],[check_in_date]]-fact_bookings[[#This Row],[booking_date]])</f>
        <v>63</v>
      </c>
      <c r="R2141" s="10">
        <v>0</v>
      </c>
      <c r="S2141">
        <f>fact_bookings[[#This Row],[total_room_revenue]]-fact_bookings[[#This Row],[commission_cost]]</f>
        <v>3850</v>
      </c>
      <c r="T2141" s="10">
        <f>fact_bookings[[#This Row],[number_of_rooms]]*fact_bookings[[#This Row],[LOS]]</f>
        <v>11</v>
      </c>
    </row>
    <row r="2142" spans="1:20" x14ac:dyDescent="0.2">
      <c r="A2142" t="s">
        <v>4451</v>
      </c>
      <c r="B2142" t="s">
        <v>4452</v>
      </c>
      <c r="C2142" s="1">
        <v>45500</v>
      </c>
      <c r="D2142" s="1">
        <v>45577</v>
      </c>
      <c r="E2142" s="1">
        <v>45579</v>
      </c>
      <c r="F2142" t="s">
        <v>113</v>
      </c>
      <c r="G2142" t="s">
        <v>156</v>
      </c>
      <c r="H2142" t="s">
        <v>182</v>
      </c>
      <c r="I2142" t="s">
        <v>89</v>
      </c>
      <c r="J2142" t="s">
        <v>158</v>
      </c>
      <c r="K2142">
        <v>1400</v>
      </c>
      <c r="L2142">
        <v>2</v>
      </c>
      <c r="M2142">
        <v>4</v>
      </c>
      <c r="N2142">
        <v>0</v>
      </c>
      <c r="O2142">
        <f>fact_bookings[[#This Row],[adults_count]]+fact_bookings[[#This Row],[children_count]]</f>
        <v>4</v>
      </c>
      <c r="P2142">
        <f>fact_bookings[[#This Row],[check_out_date]]-fact_bookings[[#This Row],[check_in_date]]</f>
        <v>2</v>
      </c>
      <c r="Q2142">
        <f>ABS(fact_bookings[[#This Row],[check_in_date]]-fact_bookings[[#This Row],[booking_date]])</f>
        <v>77</v>
      </c>
      <c r="R2142" s="10">
        <v>0</v>
      </c>
      <c r="S2142">
        <f>fact_bookings[[#This Row],[total_room_revenue]]-fact_bookings[[#This Row],[commission_cost]]</f>
        <v>1400</v>
      </c>
      <c r="T2142" s="10">
        <f>fact_bookings[[#This Row],[number_of_rooms]]*fact_bookings[[#This Row],[LOS]]</f>
        <v>4</v>
      </c>
    </row>
    <row r="2143" spans="1:20" x14ac:dyDescent="0.2">
      <c r="A2143" t="s">
        <v>4453</v>
      </c>
      <c r="B2143" t="s">
        <v>4454</v>
      </c>
      <c r="C2143" s="1">
        <v>45497</v>
      </c>
      <c r="D2143" s="1">
        <v>45546</v>
      </c>
      <c r="E2143" s="1">
        <v>45547</v>
      </c>
      <c r="F2143" t="s">
        <v>113</v>
      </c>
      <c r="G2143" t="s">
        <v>164</v>
      </c>
      <c r="H2143" t="s">
        <v>161</v>
      </c>
      <c r="I2143" t="s">
        <v>89</v>
      </c>
      <c r="J2143" t="s">
        <v>158</v>
      </c>
      <c r="K2143">
        <v>700</v>
      </c>
      <c r="L2143">
        <v>2</v>
      </c>
      <c r="M2143">
        <v>4</v>
      </c>
      <c r="N2143">
        <v>0</v>
      </c>
      <c r="O2143">
        <f>fact_bookings[[#This Row],[adults_count]]+fact_bookings[[#This Row],[children_count]]</f>
        <v>4</v>
      </c>
      <c r="P2143">
        <f>fact_bookings[[#This Row],[check_out_date]]-fact_bookings[[#This Row],[check_in_date]]</f>
        <v>1</v>
      </c>
      <c r="Q2143">
        <f>ABS(fact_bookings[[#This Row],[check_in_date]]-fact_bookings[[#This Row],[booking_date]])</f>
        <v>49</v>
      </c>
      <c r="R2143" s="10">
        <v>105</v>
      </c>
      <c r="S2143">
        <f>fact_bookings[[#This Row],[total_room_revenue]]-fact_bookings[[#This Row],[commission_cost]]</f>
        <v>595</v>
      </c>
      <c r="T2143" s="10">
        <f>fact_bookings[[#This Row],[number_of_rooms]]*fact_bookings[[#This Row],[LOS]]</f>
        <v>2</v>
      </c>
    </row>
    <row r="2144" spans="1:20" x14ac:dyDescent="0.2">
      <c r="A2144" t="s">
        <v>4455</v>
      </c>
      <c r="B2144" t="s">
        <v>4456</v>
      </c>
      <c r="C2144" s="1">
        <v>45522</v>
      </c>
      <c r="D2144" s="1">
        <v>45539</v>
      </c>
      <c r="E2144" s="1">
        <v>45552</v>
      </c>
      <c r="F2144" t="s">
        <v>112</v>
      </c>
      <c r="G2144" t="s">
        <v>164</v>
      </c>
      <c r="H2144" t="s">
        <v>203</v>
      </c>
      <c r="I2144" t="s">
        <v>89</v>
      </c>
      <c r="J2144" t="s">
        <v>173</v>
      </c>
      <c r="K2144">
        <v>10400</v>
      </c>
      <c r="L2144">
        <v>1</v>
      </c>
      <c r="M2144">
        <v>2</v>
      </c>
      <c r="N2144">
        <v>2</v>
      </c>
      <c r="O2144">
        <f>fact_bookings[[#This Row],[adults_count]]+fact_bookings[[#This Row],[children_count]]</f>
        <v>4</v>
      </c>
      <c r="P2144">
        <f>fact_bookings[[#This Row],[check_out_date]]-fact_bookings[[#This Row],[check_in_date]]</f>
        <v>13</v>
      </c>
      <c r="Q2144">
        <f>ABS(fact_bookings[[#This Row],[check_in_date]]-fact_bookings[[#This Row],[booking_date]])</f>
        <v>17</v>
      </c>
      <c r="R2144" s="10">
        <v>1768</v>
      </c>
      <c r="S2144">
        <f>fact_bookings[[#This Row],[total_room_revenue]]-fact_bookings[[#This Row],[commission_cost]]</f>
        <v>8632</v>
      </c>
      <c r="T2144" s="10">
        <f>fact_bookings[[#This Row],[number_of_rooms]]*fact_bookings[[#This Row],[LOS]]</f>
        <v>13</v>
      </c>
    </row>
    <row r="2145" spans="1:20" x14ac:dyDescent="0.2">
      <c r="A2145" t="s">
        <v>4457</v>
      </c>
      <c r="B2145" t="s">
        <v>4458</v>
      </c>
      <c r="C2145" s="1">
        <v>45535</v>
      </c>
      <c r="D2145" s="1">
        <v>45560</v>
      </c>
      <c r="E2145" s="1">
        <v>45572</v>
      </c>
      <c r="F2145" t="s">
        <v>113</v>
      </c>
      <c r="G2145" t="s">
        <v>168</v>
      </c>
      <c r="H2145" t="s">
        <v>228</v>
      </c>
      <c r="I2145" t="s">
        <v>91</v>
      </c>
      <c r="J2145" t="s">
        <v>158</v>
      </c>
      <c r="K2145">
        <v>8400</v>
      </c>
      <c r="L2145">
        <v>2</v>
      </c>
      <c r="M2145">
        <v>6</v>
      </c>
      <c r="N2145">
        <v>1</v>
      </c>
      <c r="O2145">
        <f>fact_bookings[[#This Row],[adults_count]]+fact_bookings[[#This Row],[children_count]]</f>
        <v>7</v>
      </c>
      <c r="P2145">
        <f>fact_bookings[[#This Row],[check_out_date]]-fact_bookings[[#This Row],[check_in_date]]</f>
        <v>12</v>
      </c>
      <c r="Q2145">
        <f>ABS(fact_bookings[[#This Row],[check_in_date]]-fact_bookings[[#This Row],[booking_date]])</f>
        <v>25</v>
      </c>
      <c r="R2145" s="10">
        <v>840</v>
      </c>
      <c r="S2145">
        <f>fact_bookings[[#This Row],[total_room_revenue]]-fact_bookings[[#This Row],[commission_cost]]</f>
        <v>7560</v>
      </c>
      <c r="T2145" s="10">
        <f>fact_bookings[[#This Row],[number_of_rooms]]*fact_bookings[[#This Row],[LOS]]</f>
        <v>24</v>
      </c>
    </row>
    <row r="2146" spans="1:20" x14ac:dyDescent="0.2">
      <c r="A2146" t="s">
        <v>4459</v>
      </c>
      <c r="B2146" t="s">
        <v>4460</v>
      </c>
      <c r="C2146" s="1">
        <v>45545</v>
      </c>
      <c r="D2146" s="1">
        <v>45574</v>
      </c>
      <c r="E2146" s="1">
        <v>45587</v>
      </c>
      <c r="F2146" t="s">
        <v>113</v>
      </c>
      <c r="G2146" t="s">
        <v>171</v>
      </c>
      <c r="H2146" t="s">
        <v>157</v>
      </c>
      <c r="I2146" t="s">
        <v>89</v>
      </c>
      <c r="J2146" t="s">
        <v>133</v>
      </c>
      <c r="K2146">
        <v>0</v>
      </c>
      <c r="L2146">
        <v>7</v>
      </c>
      <c r="M2146">
        <v>0</v>
      </c>
      <c r="N2146">
        <v>0</v>
      </c>
      <c r="O2146">
        <f>fact_bookings[[#This Row],[adults_count]]+fact_bookings[[#This Row],[children_count]]</f>
        <v>0</v>
      </c>
      <c r="P2146">
        <f>fact_bookings[[#This Row],[check_out_date]]-fact_bookings[[#This Row],[check_in_date]]</f>
        <v>13</v>
      </c>
      <c r="Q2146">
        <f>ABS(fact_bookings[[#This Row],[check_in_date]]-fact_bookings[[#This Row],[booking_date]])</f>
        <v>29</v>
      </c>
      <c r="R2146" s="10">
        <v>0</v>
      </c>
      <c r="S2146">
        <f>fact_bookings[[#This Row],[total_room_revenue]]-fact_bookings[[#This Row],[commission_cost]]</f>
        <v>0</v>
      </c>
      <c r="T2146" s="10">
        <f>fact_bookings[[#This Row],[number_of_rooms]]*fact_bookings[[#This Row],[LOS]]</f>
        <v>91</v>
      </c>
    </row>
    <row r="2147" spans="1:20" x14ac:dyDescent="0.2">
      <c r="A2147" t="s">
        <v>4461</v>
      </c>
      <c r="B2147" t="s">
        <v>4462</v>
      </c>
      <c r="C2147" s="1">
        <v>45507</v>
      </c>
      <c r="D2147" s="1">
        <v>45567</v>
      </c>
      <c r="E2147" s="1">
        <v>45575</v>
      </c>
      <c r="F2147" t="s">
        <v>113</v>
      </c>
      <c r="G2147" t="s">
        <v>178</v>
      </c>
      <c r="H2147" t="s">
        <v>228</v>
      </c>
      <c r="I2147" t="s">
        <v>90</v>
      </c>
      <c r="J2147" t="s">
        <v>158</v>
      </c>
      <c r="K2147">
        <v>5600</v>
      </c>
      <c r="L2147">
        <v>2</v>
      </c>
      <c r="M2147">
        <v>6</v>
      </c>
      <c r="N2147">
        <v>1</v>
      </c>
      <c r="O2147">
        <f>fact_bookings[[#This Row],[adults_count]]+fact_bookings[[#This Row],[children_count]]</f>
        <v>7</v>
      </c>
      <c r="P2147">
        <f>fact_bookings[[#This Row],[check_out_date]]-fact_bookings[[#This Row],[check_in_date]]</f>
        <v>8</v>
      </c>
      <c r="Q2147">
        <f>ABS(fact_bookings[[#This Row],[check_in_date]]-fact_bookings[[#This Row],[booking_date]])</f>
        <v>60</v>
      </c>
      <c r="R2147" s="10">
        <v>560</v>
      </c>
      <c r="S2147">
        <f>fact_bookings[[#This Row],[total_room_revenue]]-fact_bookings[[#This Row],[commission_cost]]</f>
        <v>5040</v>
      </c>
      <c r="T2147" s="10">
        <f>fact_bookings[[#This Row],[number_of_rooms]]*fact_bookings[[#This Row],[LOS]]</f>
        <v>16</v>
      </c>
    </row>
    <row r="2148" spans="1:20" x14ac:dyDescent="0.2">
      <c r="A2148" t="s">
        <v>4463</v>
      </c>
      <c r="B2148" t="s">
        <v>4464</v>
      </c>
      <c r="C2148" s="1">
        <v>45515</v>
      </c>
      <c r="D2148" s="1">
        <v>45581</v>
      </c>
      <c r="E2148" s="1">
        <v>45585</v>
      </c>
      <c r="F2148" t="s">
        <v>113</v>
      </c>
      <c r="G2148" t="s">
        <v>190</v>
      </c>
      <c r="H2148" t="s">
        <v>157</v>
      </c>
      <c r="I2148" t="s">
        <v>92</v>
      </c>
      <c r="J2148" t="s">
        <v>173</v>
      </c>
      <c r="K2148">
        <v>2800</v>
      </c>
      <c r="L2148">
        <v>2</v>
      </c>
      <c r="M2148">
        <v>6</v>
      </c>
      <c r="N2148">
        <v>1</v>
      </c>
      <c r="O2148">
        <f>fact_bookings[[#This Row],[adults_count]]+fact_bookings[[#This Row],[children_count]]</f>
        <v>7</v>
      </c>
      <c r="P2148">
        <f>fact_bookings[[#This Row],[check_out_date]]-fact_bookings[[#This Row],[check_in_date]]</f>
        <v>4</v>
      </c>
      <c r="Q2148">
        <f>ABS(fact_bookings[[#This Row],[check_in_date]]-fact_bookings[[#This Row],[booking_date]])</f>
        <v>66</v>
      </c>
      <c r="R2148" s="10">
        <v>0</v>
      </c>
      <c r="S2148">
        <f>fact_bookings[[#This Row],[total_room_revenue]]-fact_bookings[[#This Row],[commission_cost]]</f>
        <v>2800</v>
      </c>
      <c r="T2148" s="10">
        <f>fact_bookings[[#This Row],[number_of_rooms]]*fact_bookings[[#This Row],[LOS]]</f>
        <v>8</v>
      </c>
    </row>
    <row r="2149" spans="1:20" x14ac:dyDescent="0.2">
      <c r="A2149" t="s">
        <v>4465</v>
      </c>
      <c r="B2149" t="s">
        <v>4466</v>
      </c>
      <c r="C2149" s="1">
        <v>45465</v>
      </c>
      <c r="D2149" s="1">
        <v>45488</v>
      </c>
      <c r="E2149" s="1">
        <v>45489</v>
      </c>
      <c r="F2149" t="s">
        <v>113</v>
      </c>
      <c r="G2149" t="s">
        <v>171</v>
      </c>
      <c r="H2149" t="s">
        <v>161</v>
      </c>
      <c r="I2149" t="s">
        <v>92</v>
      </c>
      <c r="J2149" t="s">
        <v>158</v>
      </c>
      <c r="K2149">
        <v>700</v>
      </c>
      <c r="L2149">
        <v>2</v>
      </c>
      <c r="M2149">
        <v>2</v>
      </c>
      <c r="N2149">
        <v>2</v>
      </c>
      <c r="O2149">
        <f>fact_bookings[[#This Row],[adults_count]]+fact_bookings[[#This Row],[children_count]]</f>
        <v>4</v>
      </c>
      <c r="P2149">
        <f>fact_bookings[[#This Row],[check_out_date]]-fact_bookings[[#This Row],[check_in_date]]</f>
        <v>1</v>
      </c>
      <c r="Q2149">
        <f>ABS(fact_bookings[[#This Row],[check_in_date]]-fact_bookings[[#This Row],[booking_date]])</f>
        <v>23</v>
      </c>
      <c r="R2149" s="10">
        <v>105</v>
      </c>
      <c r="S2149">
        <f>fact_bookings[[#This Row],[total_room_revenue]]-fact_bookings[[#This Row],[commission_cost]]</f>
        <v>595</v>
      </c>
      <c r="T2149" s="10">
        <f>fact_bookings[[#This Row],[number_of_rooms]]*fact_bookings[[#This Row],[LOS]]</f>
        <v>2</v>
      </c>
    </row>
    <row r="2150" spans="1:20" x14ac:dyDescent="0.2">
      <c r="A2150" t="s">
        <v>4467</v>
      </c>
      <c r="B2150" t="s">
        <v>4468</v>
      </c>
      <c r="C2150" s="1">
        <v>45544</v>
      </c>
      <c r="D2150" s="1">
        <v>45547</v>
      </c>
      <c r="E2150" s="1">
        <v>45552</v>
      </c>
      <c r="F2150" t="s">
        <v>112</v>
      </c>
      <c r="G2150" t="s">
        <v>171</v>
      </c>
      <c r="H2150" t="s">
        <v>203</v>
      </c>
      <c r="I2150" t="s">
        <v>89</v>
      </c>
      <c r="J2150" t="s">
        <v>173</v>
      </c>
      <c r="K2150">
        <v>4000</v>
      </c>
      <c r="L2150">
        <v>1</v>
      </c>
      <c r="M2150">
        <v>1</v>
      </c>
      <c r="N2150">
        <v>0</v>
      </c>
      <c r="O2150">
        <f>fact_bookings[[#This Row],[adults_count]]+fact_bookings[[#This Row],[children_count]]</f>
        <v>1</v>
      </c>
      <c r="P2150">
        <f>fact_bookings[[#This Row],[check_out_date]]-fact_bookings[[#This Row],[check_in_date]]</f>
        <v>5</v>
      </c>
      <c r="Q2150">
        <f>ABS(fact_bookings[[#This Row],[check_in_date]]-fact_bookings[[#This Row],[booking_date]])</f>
        <v>3</v>
      </c>
      <c r="R2150" s="10">
        <v>680</v>
      </c>
      <c r="S2150">
        <f>fact_bookings[[#This Row],[total_room_revenue]]-fact_bookings[[#This Row],[commission_cost]]</f>
        <v>3320</v>
      </c>
      <c r="T2150" s="10">
        <f>fact_bookings[[#This Row],[number_of_rooms]]*fact_bookings[[#This Row],[LOS]]</f>
        <v>5</v>
      </c>
    </row>
    <row r="2151" spans="1:20" x14ac:dyDescent="0.2">
      <c r="A2151" t="s">
        <v>4469</v>
      </c>
      <c r="B2151" t="s">
        <v>4470</v>
      </c>
      <c r="C2151" s="1">
        <v>45509</v>
      </c>
      <c r="D2151" s="1">
        <v>45577</v>
      </c>
      <c r="E2151" s="1">
        <v>45579</v>
      </c>
      <c r="F2151" t="s">
        <v>111</v>
      </c>
      <c r="G2151" t="s">
        <v>164</v>
      </c>
      <c r="H2151" t="s">
        <v>165</v>
      </c>
      <c r="I2151" t="s">
        <v>92</v>
      </c>
      <c r="J2151" t="s">
        <v>158</v>
      </c>
      <c r="K2151">
        <v>6600</v>
      </c>
      <c r="L2151">
        <v>3</v>
      </c>
      <c r="M2151">
        <v>6</v>
      </c>
      <c r="N2151">
        <v>3</v>
      </c>
      <c r="O2151">
        <f>fact_bookings[[#This Row],[adults_count]]+fact_bookings[[#This Row],[children_count]]</f>
        <v>9</v>
      </c>
      <c r="P2151">
        <f>fact_bookings[[#This Row],[check_out_date]]-fact_bookings[[#This Row],[check_in_date]]</f>
        <v>2</v>
      </c>
      <c r="Q2151">
        <f>ABS(fact_bookings[[#This Row],[check_in_date]]-fact_bookings[[#This Row],[booking_date]])</f>
        <v>68</v>
      </c>
      <c r="R2151" s="10">
        <v>1320</v>
      </c>
      <c r="S2151">
        <f>fact_bookings[[#This Row],[total_room_revenue]]-fact_bookings[[#This Row],[commission_cost]]</f>
        <v>5280</v>
      </c>
      <c r="T2151" s="10">
        <f>fact_bookings[[#This Row],[number_of_rooms]]*fact_bookings[[#This Row],[LOS]]</f>
        <v>6</v>
      </c>
    </row>
    <row r="2152" spans="1:20" x14ac:dyDescent="0.2">
      <c r="A2152" t="s">
        <v>4471</v>
      </c>
      <c r="B2152" t="s">
        <v>4472</v>
      </c>
      <c r="C2152" s="1">
        <v>45466</v>
      </c>
      <c r="D2152" s="1">
        <v>45533</v>
      </c>
      <c r="E2152" s="1">
        <v>45546</v>
      </c>
      <c r="F2152" t="s">
        <v>110</v>
      </c>
      <c r="G2152" t="s">
        <v>185</v>
      </c>
      <c r="H2152" t="s">
        <v>182</v>
      </c>
      <c r="I2152" t="s">
        <v>91</v>
      </c>
      <c r="J2152" t="s">
        <v>158</v>
      </c>
      <c r="K2152">
        <v>7150</v>
      </c>
      <c r="L2152">
        <v>1</v>
      </c>
      <c r="M2152">
        <v>1</v>
      </c>
      <c r="N2152">
        <v>1</v>
      </c>
      <c r="O2152">
        <f>fact_bookings[[#This Row],[adults_count]]+fact_bookings[[#This Row],[children_count]]</f>
        <v>2</v>
      </c>
      <c r="P2152">
        <f>fact_bookings[[#This Row],[check_out_date]]-fact_bookings[[#This Row],[check_in_date]]</f>
        <v>13</v>
      </c>
      <c r="Q2152">
        <f>ABS(fact_bookings[[#This Row],[check_in_date]]-fact_bookings[[#This Row],[booking_date]])</f>
        <v>67</v>
      </c>
      <c r="R2152" s="10">
        <v>0</v>
      </c>
      <c r="S2152">
        <f>fact_bookings[[#This Row],[total_room_revenue]]-fact_bookings[[#This Row],[commission_cost]]</f>
        <v>7150</v>
      </c>
      <c r="T2152" s="10">
        <f>fact_bookings[[#This Row],[number_of_rooms]]*fact_bookings[[#This Row],[LOS]]</f>
        <v>13</v>
      </c>
    </row>
    <row r="2153" spans="1:20" x14ac:dyDescent="0.2">
      <c r="A2153" t="s">
        <v>4473</v>
      </c>
      <c r="B2153" t="s">
        <v>4474</v>
      </c>
      <c r="C2153" s="1">
        <v>45499</v>
      </c>
      <c r="D2153" s="1">
        <v>45528</v>
      </c>
      <c r="E2153" s="1">
        <v>45535</v>
      </c>
      <c r="F2153" t="s">
        <v>112</v>
      </c>
      <c r="G2153" t="s">
        <v>168</v>
      </c>
      <c r="H2153" t="s">
        <v>182</v>
      </c>
      <c r="I2153" t="s">
        <v>93</v>
      </c>
      <c r="J2153" t="s">
        <v>158</v>
      </c>
      <c r="K2153">
        <v>5600</v>
      </c>
      <c r="L2153">
        <v>1</v>
      </c>
      <c r="M2153">
        <v>2</v>
      </c>
      <c r="N2153">
        <v>0</v>
      </c>
      <c r="O2153">
        <f>fact_bookings[[#This Row],[adults_count]]+fact_bookings[[#This Row],[children_count]]</f>
        <v>2</v>
      </c>
      <c r="P2153">
        <f>fact_bookings[[#This Row],[check_out_date]]-fact_bookings[[#This Row],[check_in_date]]</f>
        <v>7</v>
      </c>
      <c r="Q2153">
        <f>ABS(fact_bookings[[#This Row],[check_in_date]]-fact_bookings[[#This Row],[booking_date]])</f>
        <v>29</v>
      </c>
      <c r="R2153" s="10">
        <v>0</v>
      </c>
      <c r="S2153">
        <f>fact_bookings[[#This Row],[total_room_revenue]]-fact_bookings[[#This Row],[commission_cost]]</f>
        <v>5600</v>
      </c>
      <c r="T2153" s="10">
        <f>fact_bookings[[#This Row],[number_of_rooms]]*fact_bookings[[#This Row],[LOS]]</f>
        <v>7</v>
      </c>
    </row>
    <row r="2154" spans="1:20" x14ac:dyDescent="0.2">
      <c r="A2154" t="s">
        <v>4475</v>
      </c>
      <c r="B2154" t="s">
        <v>4476</v>
      </c>
      <c r="C2154" s="1">
        <v>45476</v>
      </c>
      <c r="D2154" s="1">
        <v>45540</v>
      </c>
      <c r="E2154" s="1">
        <v>45541</v>
      </c>
      <c r="F2154" t="s">
        <v>113</v>
      </c>
      <c r="G2154" t="s">
        <v>156</v>
      </c>
      <c r="H2154" t="s">
        <v>228</v>
      </c>
      <c r="I2154" t="s">
        <v>91</v>
      </c>
      <c r="J2154" t="s">
        <v>158</v>
      </c>
      <c r="K2154">
        <v>350</v>
      </c>
      <c r="L2154">
        <v>1</v>
      </c>
      <c r="M2154">
        <v>1</v>
      </c>
      <c r="N2154">
        <v>1</v>
      </c>
      <c r="O2154">
        <f>fact_bookings[[#This Row],[adults_count]]+fact_bookings[[#This Row],[children_count]]</f>
        <v>2</v>
      </c>
      <c r="P2154">
        <f>fact_bookings[[#This Row],[check_out_date]]-fact_bookings[[#This Row],[check_in_date]]</f>
        <v>1</v>
      </c>
      <c r="Q2154">
        <f>ABS(fact_bookings[[#This Row],[check_in_date]]-fact_bookings[[#This Row],[booking_date]])</f>
        <v>64</v>
      </c>
      <c r="R2154" s="10">
        <v>35</v>
      </c>
      <c r="S2154">
        <f>fact_bookings[[#This Row],[total_room_revenue]]-fact_bookings[[#This Row],[commission_cost]]</f>
        <v>315</v>
      </c>
      <c r="T2154" s="10">
        <f>fact_bookings[[#This Row],[number_of_rooms]]*fact_bookings[[#This Row],[LOS]]</f>
        <v>1</v>
      </c>
    </row>
    <row r="2155" spans="1:20" x14ac:dyDescent="0.2">
      <c r="A2155" t="s">
        <v>4477</v>
      </c>
      <c r="B2155" t="s">
        <v>4478</v>
      </c>
      <c r="C2155" s="1">
        <v>45452</v>
      </c>
      <c r="D2155" s="1">
        <v>45496</v>
      </c>
      <c r="E2155" s="1">
        <v>45499</v>
      </c>
      <c r="F2155" t="s">
        <v>113</v>
      </c>
      <c r="G2155" t="s">
        <v>171</v>
      </c>
      <c r="H2155" t="s">
        <v>157</v>
      </c>
      <c r="I2155" t="s">
        <v>89</v>
      </c>
      <c r="J2155" t="s">
        <v>158</v>
      </c>
      <c r="K2155">
        <v>1050</v>
      </c>
      <c r="L2155">
        <v>1</v>
      </c>
      <c r="M2155">
        <v>2</v>
      </c>
      <c r="N2155">
        <v>2</v>
      </c>
      <c r="O2155">
        <f>fact_bookings[[#This Row],[adults_count]]+fact_bookings[[#This Row],[children_count]]</f>
        <v>4</v>
      </c>
      <c r="P2155">
        <f>fact_bookings[[#This Row],[check_out_date]]-fact_bookings[[#This Row],[check_in_date]]</f>
        <v>3</v>
      </c>
      <c r="Q2155">
        <f>ABS(fact_bookings[[#This Row],[check_in_date]]-fact_bookings[[#This Row],[booking_date]])</f>
        <v>44</v>
      </c>
      <c r="R2155" s="10">
        <v>0</v>
      </c>
      <c r="S2155">
        <f>fact_bookings[[#This Row],[total_room_revenue]]-fact_bookings[[#This Row],[commission_cost]]</f>
        <v>1050</v>
      </c>
      <c r="T2155" s="10">
        <f>fact_bookings[[#This Row],[number_of_rooms]]*fact_bookings[[#This Row],[LOS]]</f>
        <v>3</v>
      </c>
    </row>
    <row r="2156" spans="1:20" x14ac:dyDescent="0.2">
      <c r="A2156" t="s">
        <v>4479</v>
      </c>
      <c r="B2156" t="s">
        <v>4480</v>
      </c>
      <c r="C2156" s="1">
        <v>45480</v>
      </c>
      <c r="D2156" s="1">
        <v>45566</v>
      </c>
      <c r="E2156" s="1">
        <v>45579</v>
      </c>
      <c r="F2156" t="s">
        <v>113</v>
      </c>
      <c r="G2156" t="s">
        <v>171</v>
      </c>
      <c r="H2156" t="s">
        <v>179</v>
      </c>
      <c r="I2156" t="s">
        <v>89</v>
      </c>
      <c r="J2156" t="s">
        <v>173</v>
      </c>
      <c r="K2156">
        <v>13650</v>
      </c>
      <c r="L2156">
        <v>3</v>
      </c>
      <c r="M2156">
        <v>3</v>
      </c>
      <c r="N2156">
        <v>2</v>
      </c>
      <c r="O2156">
        <f>fact_bookings[[#This Row],[adults_count]]+fact_bookings[[#This Row],[children_count]]</f>
        <v>5</v>
      </c>
      <c r="P2156">
        <f>fact_bookings[[#This Row],[check_out_date]]-fact_bookings[[#This Row],[check_in_date]]</f>
        <v>13</v>
      </c>
      <c r="Q2156">
        <f>ABS(fact_bookings[[#This Row],[check_in_date]]-fact_bookings[[#This Row],[booking_date]])</f>
        <v>86</v>
      </c>
      <c r="R2156" s="10">
        <v>682.5</v>
      </c>
      <c r="S2156">
        <f>fact_bookings[[#This Row],[total_room_revenue]]-fact_bookings[[#This Row],[commission_cost]]</f>
        <v>12967.5</v>
      </c>
      <c r="T2156" s="10">
        <f>fact_bookings[[#This Row],[number_of_rooms]]*fact_bookings[[#This Row],[LOS]]</f>
        <v>39</v>
      </c>
    </row>
    <row r="2157" spans="1:20" x14ac:dyDescent="0.2">
      <c r="A2157" t="s">
        <v>4481</v>
      </c>
      <c r="B2157" t="s">
        <v>4482</v>
      </c>
      <c r="C2157" s="1">
        <v>45553</v>
      </c>
      <c r="D2157" s="1">
        <v>45589</v>
      </c>
      <c r="E2157" s="1">
        <v>45591</v>
      </c>
      <c r="F2157" t="s">
        <v>113</v>
      </c>
      <c r="G2157" t="s">
        <v>185</v>
      </c>
      <c r="H2157" t="s">
        <v>182</v>
      </c>
      <c r="I2157" t="s">
        <v>89</v>
      </c>
      <c r="J2157" t="s">
        <v>158</v>
      </c>
      <c r="K2157">
        <v>2100</v>
      </c>
      <c r="L2157">
        <v>3</v>
      </c>
      <c r="M2157">
        <v>9</v>
      </c>
      <c r="N2157">
        <v>4</v>
      </c>
      <c r="O2157">
        <f>fact_bookings[[#This Row],[adults_count]]+fact_bookings[[#This Row],[children_count]]</f>
        <v>13</v>
      </c>
      <c r="P2157">
        <f>fact_bookings[[#This Row],[check_out_date]]-fact_bookings[[#This Row],[check_in_date]]</f>
        <v>2</v>
      </c>
      <c r="Q2157">
        <f>ABS(fact_bookings[[#This Row],[check_in_date]]-fact_bookings[[#This Row],[booking_date]])</f>
        <v>36</v>
      </c>
      <c r="R2157" s="10">
        <v>0</v>
      </c>
      <c r="S2157">
        <f>fact_bookings[[#This Row],[total_room_revenue]]-fact_bookings[[#This Row],[commission_cost]]</f>
        <v>2100</v>
      </c>
      <c r="T2157" s="10">
        <f>fact_bookings[[#This Row],[number_of_rooms]]*fact_bookings[[#This Row],[LOS]]</f>
        <v>6</v>
      </c>
    </row>
    <row r="2158" spans="1:20" x14ac:dyDescent="0.2">
      <c r="A2158" t="s">
        <v>4483</v>
      </c>
      <c r="B2158" t="s">
        <v>4484</v>
      </c>
      <c r="C2158" s="1">
        <v>45477</v>
      </c>
      <c r="D2158" s="1">
        <v>45558</v>
      </c>
      <c r="E2158" s="1">
        <v>45561</v>
      </c>
      <c r="F2158" t="s">
        <v>110</v>
      </c>
      <c r="G2158" t="s">
        <v>178</v>
      </c>
      <c r="H2158" t="s">
        <v>172</v>
      </c>
      <c r="I2158" t="s">
        <v>89</v>
      </c>
      <c r="J2158" t="s">
        <v>158</v>
      </c>
      <c r="K2158">
        <v>3300</v>
      </c>
      <c r="L2158">
        <v>2</v>
      </c>
      <c r="M2158">
        <v>6</v>
      </c>
      <c r="N2158">
        <v>2</v>
      </c>
      <c r="O2158">
        <f>fact_bookings[[#This Row],[adults_count]]+fact_bookings[[#This Row],[children_count]]</f>
        <v>8</v>
      </c>
      <c r="P2158">
        <f>fact_bookings[[#This Row],[check_out_date]]-fact_bookings[[#This Row],[check_in_date]]</f>
        <v>3</v>
      </c>
      <c r="Q2158">
        <f>ABS(fact_bookings[[#This Row],[check_in_date]]-fact_bookings[[#This Row],[booking_date]])</f>
        <v>81</v>
      </c>
      <c r="R2158" s="10">
        <v>0</v>
      </c>
      <c r="S2158">
        <f>fact_bookings[[#This Row],[total_room_revenue]]-fact_bookings[[#This Row],[commission_cost]]</f>
        <v>3300</v>
      </c>
      <c r="T2158" s="10">
        <f>fact_bookings[[#This Row],[number_of_rooms]]*fact_bookings[[#This Row],[LOS]]</f>
        <v>6</v>
      </c>
    </row>
    <row r="2159" spans="1:20" x14ac:dyDescent="0.2">
      <c r="A2159" t="s">
        <v>4485</v>
      </c>
      <c r="B2159" t="s">
        <v>4486</v>
      </c>
      <c r="C2159" s="1">
        <v>45504</v>
      </c>
      <c r="D2159" s="1">
        <v>45587</v>
      </c>
      <c r="E2159" s="1">
        <v>45593</v>
      </c>
      <c r="F2159" t="s">
        <v>112</v>
      </c>
      <c r="G2159" t="s">
        <v>178</v>
      </c>
      <c r="H2159" t="s">
        <v>157</v>
      </c>
      <c r="I2159" t="s">
        <v>92</v>
      </c>
      <c r="J2159" t="s">
        <v>173</v>
      </c>
      <c r="K2159">
        <v>9600</v>
      </c>
      <c r="L2159">
        <v>2</v>
      </c>
      <c r="M2159">
        <v>4</v>
      </c>
      <c r="N2159">
        <v>1</v>
      </c>
      <c r="O2159">
        <f>fact_bookings[[#This Row],[adults_count]]+fact_bookings[[#This Row],[children_count]]</f>
        <v>5</v>
      </c>
      <c r="P2159">
        <f>fact_bookings[[#This Row],[check_out_date]]-fact_bookings[[#This Row],[check_in_date]]</f>
        <v>6</v>
      </c>
      <c r="Q2159">
        <f>ABS(fact_bookings[[#This Row],[check_in_date]]-fact_bookings[[#This Row],[booking_date]])</f>
        <v>83</v>
      </c>
      <c r="R2159" s="10">
        <v>0</v>
      </c>
      <c r="S2159">
        <f>fact_bookings[[#This Row],[total_room_revenue]]-fact_bookings[[#This Row],[commission_cost]]</f>
        <v>9600</v>
      </c>
      <c r="T2159" s="10">
        <f>fact_bookings[[#This Row],[number_of_rooms]]*fact_bookings[[#This Row],[LOS]]</f>
        <v>12</v>
      </c>
    </row>
    <row r="2160" spans="1:20" x14ac:dyDescent="0.2">
      <c r="A2160" t="s">
        <v>4487</v>
      </c>
      <c r="B2160" t="s">
        <v>4488</v>
      </c>
      <c r="C2160" s="1">
        <v>45517</v>
      </c>
      <c r="D2160" s="1">
        <v>45537</v>
      </c>
      <c r="E2160" s="1">
        <v>45547</v>
      </c>
      <c r="F2160" t="s">
        <v>113</v>
      </c>
      <c r="G2160" t="s">
        <v>190</v>
      </c>
      <c r="H2160" t="s">
        <v>172</v>
      </c>
      <c r="I2160" t="s">
        <v>93</v>
      </c>
      <c r="J2160" t="s">
        <v>158</v>
      </c>
      <c r="K2160">
        <v>3500</v>
      </c>
      <c r="L2160">
        <v>1</v>
      </c>
      <c r="M2160">
        <v>3</v>
      </c>
      <c r="N2160">
        <v>1</v>
      </c>
      <c r="O2160">
        <f>fact_bookings[[#This Row],[adults_count]]+fact_bookings[[#This Row],[children_count]]</f>
        <v>4</v>
      </c>
      <c r="P2160">
        <f>fact_bookings[[#This Row],[check_out_date]]-fact_bookings[[#This Row],[check_in_date]]</f>
        <v>10</v>
      </c>
      <c r="Q2160">
        <f>ABS(fact_bookings[[#This Row],[check_in_date]]-fact_bookings[[#This Row],[booking_date]])</f>
        <v>20</v>
      </c>
      <c r="R2160" s="10">
        <v>0</v>
      </c>
      <c r="S2160">
        <f>fact_bookings[[#This Row],[total_room_revenue]]-fact_bookings[[#This Row],[commission_cost]]</f>
        <v>3500</v>
      </c>
      <c r="T2160" s="10">
        <f>fact_bookings[[#This Row],[number_of_rooms]]*fact_bookings[[#This Row],[LOS]]</f>
        <v>10</v>
      </c>
    </row>
    <row r="2161" spans="1:20" x14ac:dyDescent="0.2">
      <c r="A2161" t="s">
        <v>4489</v>
      </c>
      <c r="B2161" t="s">
        <v>4490</v>
      </c>
      <c r="C2161" s="1">
        <v>45537</v>
      </c>
      <c r="D2161" s="1">
        <v>45592</v>
      </c>
      <c r="E2161" s="1">
        <v>45601</v>
      </c>
      <c r="F2161" t="s">
        <v>113</v>
      </c>
      <c r="G2161" t="s">
        <v>156</v>
      </c>
      <c r="H2161" t="s">
        <v>179</v>
      </c>
      <c r="I2161" t="s">
        <v>93</v>
      </c>
      <c r="J2161" t="s">
        <v>133</v>
      </c>
      <c r="K2161">
        <v>0</v>
      </c>
      <c r="L2161">
        <v>6</v>
      </c>
      <c r="M2161">
        <v>0</v>
      </c>
      <c r="N2161">
        <v>0</v>
      </c>
      <c r="O2161">
        <f>fact_bookings[[#This Row],[adults_count]]+fact_bookings[[#This Row],[children_count]]</f>
        <v>0</v>
      </c>
      <c r="P2161">
        <f>fact_bookings[[#This Row],[check_out_date]]-fact_bookings[[#This Row],[check_in_date]]</f>
        <v>9</v>
      </c>
      <c r="Q2161">
        <f>ABS(fact_bookings[[#This Row],[check_in_date]]-fact_bookings[[#This Row],[booking_date]])</f>
        <v>55</v>
      </c>
      <c r="R2161" s="10">
        <v>0</v>
      </c>
      <c r="S2161">
        <f>fact_bookings[[#This Row],[total_room_revenue]]-fact_bookings[[#This Row],[commission_cost]]</f>
        <v>0</v>
      </c>
      <c r="T2161" s="10">
        <f>fact_bookings[[#This Row],[number_of_rooms]]*fact_bookings[[#This Row],[LOS]]</f>
        <v>54</v>
      </c>
    </row>
    <row r="2162" spans="1:20" x14ac:dyDescent="0.2">
      <c r="A2162" t="s">
        <v>4491</v>
      </c>
      <c r="B2162" t="s">
        <v>4492</v>
      </c>
      <c r="C2162" s="1">
        <v>45544</v>
      </c>
      <c r="D2162" s="1">
        <v>45621</v>
      </c>
      <c r="E2162" s="1">
        <v>45633</v>
      </c>
      <c r="F2162" t="s">
        <v>113</v>
      </c>
      <c r="G2162" t="s">
        <v>164</v>
      </c>
      <c r="H2162" t="s">
        <v>203</v>
      </c>
      <c r="I2162" t="s">
        <v>92</v>
      </c>
      <c r="J2162" t="s">
        <v>158</v>
      </c>
      <c r="K2162">
        <v>12600</v>
      </c>
      <c r="L2162">
        <v>3</v>
      </c>
      <c r="M2162">
        <v>9</v>
      </c>
      <c r="N2162">
        <v>3</v>
      </c>
      <c r="O2162">
        <f>fact_bookings[[#This Row],[adults_count]]+fact_bookings[[#This Row],[children_count]]</f>
        <v>12</v>
      </c>
      <c r="P2162">
        <f>fact_bookings[[#This Row],[check_out_date]]-fact_bookings[[#This Row],[check_in_date]]</f>
        <v>12</v>
      </c>
      <c r="Q2162">
        <f>ABS(fact_bookings[[#This Row],[check_in_date]]-fact_bookings[[#This Row],[booking_date]])</f>
        <v>77</v>
      </c>
      <c r="R2162" s="10">
        <v>2142</v>
      </c>
      <c r="S2162">
        <f>fact_bookings[[#This Row],[total_room_revenue]]-fact_bookings[[#This Row],[commission_cost]]</f>
        <v>10458</v>
      </c>
      <c r="T2162" s="10">
        <f>fact_bookings[[#This Row],[number_of_rooms]]*fact_bookings[[#This Row],[LOS]]</f>
        <v>36</v>
      </c>
    </row>
    <row r="2163" spans="1:20" x14ac:dyDescent="0.2">
      <c r="A2163" t="s">
        <v>4493</v>
      </c>
      <c r="B2163" t="s">
        <v>4494</v>
      </c>
      <c r="C2163" s="1">
        <v>45510</v>
      </c>
      <c r="D2163" s="1">
        <v>45520</v>
      </c>
      <c r="E2163" s="1">
        <v>45526</v>
      </c>
      <c r="F2163" t="s">
        <v>113</v>
      </c>
      <c r="G2163" t="s">
        <v>171</v>
      </c>
      <c r="H2163" t="s">
        <v>172</v>
      </c>
      <c r="I2163" t="s">
        <v>92</v>
      </c>
      <c r="J2163" t="s">
        <v>158</v>
      </c>
      <c r="K2163">
        <v>4200</v>
      </c>
      <c r="L2163">
        <v>2</v>
      </c>
      <c r="M2163">
        <v>2</v>
      </c>
      <c r="N2163">
        <v>3</v>
      </c>
      <c r="O2163">
        <f>fact_bookings[[#This Row],[adults_count]]+fact_bookings[[#This Row],[children_count]]</f>
        <v>5</v>
      </c>
      <c r="P2163">
        <f>fact_bookings[[#This Row],[check_out_date]]-fact_bookings[[#This Row],[check_in_date]]</f>
        <v>6</v>
      </c>
      <c r="Q2163">
        <f>ABS(fact_bookings[[#This Row],[check_in_date]]-fact_bookings[[#This Row],[booking_date]])</f>
        <v>10</v>
      </c>
      <c r="R2163" s="10">
        <v>0</v>
      </c>
      <c r="S2163">
        <f>fact_bookings[[#This Row],[total_room_revenue]]-fact_bookings[[#This Row],[commission_cost]]</f>
        <v>4200</v>
      </c>
      <c r="T2163" s="10">
        <f>fact_bookings[[#This Row],[number_of_rooms]]*fact_bookings[[#This Row],[LOS]]</f>
        <v>12</v>
      </c>
    </row>
    <row r="2164" spans="1:20" x14ac:dyDescent="0.2">
      <c r="A2164" t="s">
        <v>4495</v>
      </c>
      <c r="B2164" t="s">
        <v>4496</v>
      </c>
      <c r="C2164" s="1">
        <v>45475</v>
      </c>
      <c r="D2164" s="1">
        <v>45510</v>
      </c>
      <c r="E2164" s="1">
        <v>45512</v>
      </c>
      <c r="F2164" t="s">
        <v>113</v>
      </c>
      <c r="G2164" t="s">
        <v>178</v>
      </c>
      <c r="H2164" t="s">
        <v>157</v>
      </c>
      <c r="I2164" t="s">
        <v>92</v>
      </c>
      <c r="J2164" t="s">
        <v>158</v>
      </c>
      <c r="K2164">
        <v>700</v>
      </c>
      <c r="L2164">
        <v>1</v>
      </c>
      <c r="M2164">
        <v>1</v>
      </c>
      <c r="N2164">
        <v>0</v>
      </c>
      <c r="O2164">
        <f>fact_bookings[[#This Row],[adults_count]]+fact_bookings[[#This Row],[children_count]]</f>
        <v>1</v>
      </c>
      <c r="P2164">
        <f>fact_bookings[[#This Row],[check_out_date]]-fact_bookings[[#This Row],[check_in_date]]</f>
        <v>2</v>
      </c>
      <c r="Q2164">
        <f>ABS(fact_bookings[[#This Row],[check_in_date]]-fact_bookings[[#This Row],[booking_date]])</f>
        <v>35</v>
      </c>
      <c r="R2164" s="10">
        <v>0</v>
      </c>
      <c r="S2164">
        <f>fact_bookings[[#This Row],[total_room_revenue]]-fact_bookings[[#This Row],[commission_cost]]</f>
        <v>700</v>
      </c>
      <c r="T2164" s="10">
        <f>fact_bookings[[#This Row],[number_of_rooms]]*fact_bookings[[#This Row],[LOS]]</f>
        <v>2</v>
      </c>
    </row>
    <row r="2165" spans="1:20" x14ac:dyDescent="0.2">
      <c r="A2165" t="s">
        <v>4497</v>
      </c>
      <c r="B2165" t="s">
        <v>4498</v>
      </c>
      <c r="C2165" s="1">
        <v>45539</v>
      </c>
      <c r="D2165" s="1">
        <v>45566</v>
      </c>
      <c r="E2165" s="1">
        <v>45572</v>
      </c>
      <c r="F2165" t="s">
        <v>110</v>
      </c>
      <c r="G2165" t="s">
        <v>156</v>
      </c>
      <c r="H2165" t="s">
        <v>179</v>
      </c>
      <c r="I2165" t="s">
        <v>92</v>
      </c>
      <c r="J2165" t="s">
        <v>158</v>
      </c>
      <c r="K2165">
        <v>9900</v>
      </c>
      <c r="L2165">
        <v>3</v>
      </c>
      <c r="M2165">
        <v>3</v>
      </c>
      <c r="N2165">
        <v>3</v>
      </c>
      <c r="O2165">
        <f>fact_bookings[[#This Row],[adults_count]]+fact_bookings[[#This Row],[children_count]]</f>
        <v>6</v>
      </c>
      <c r="P2165">
        <f>fact_bookings[[#This Row],[check_out_date]]-fact_bookings[[#This Row],[check_in_date]]</f>
        <v>6</v>
      </c>
      <c r="Q2165">
        <f>ABS(fact_bookings[[#This Row],[check_in_date]]-fact_bookings[[#This Row],[booking_date]])</f>
        <v>27</v>
      </c>
      <c r="R2165" s="10">
        <v>495</v>
      </c>
      <c r="S2165">
        <f>fact_bookings[[#This Row],[total_room_revenue]]-fact_bookings[[#This Row],[commission_cost]]</f>
        <v>9405</v>
      </c>
      <c r="T2165" s="10">
        <f>fact_bookings[[#This Row],[number_of_rooms]]*fact_bookings[[#This Row],[LOS]]</f>
        <v>18</v>
      </c>
    </row>
    <row r="2166" spans="1:20" x14ac:dyDescent="0.2">
      <c r="A2166" t="s">
        <v>4499</v>
      </c>
      <c r="B2166" t="s">
        <v>4500</v>
      </c>
      <c r="C2166" s="1">
        <v>45503</v>
      </c>
      <c r="D2166" s="1">
        <v>45548</v>
      </c>
      <c r="E2166" s="1">
        <v>45556</v>
      </c>
      <c r="F2166" t="s">
        <v>113</v>
      </c>
      <c r="G2166" t="s">
        <v>185</v>
      </c>
      <c r="H2166" t="s">
        <v>172</v>
      </c>
      <c r="I2166" t="s">
        <v>93</v>
      </c>
      <c r="J2166" t="s">
        <v>158</v>
      </c>
      <c r="K2166">
        <v>2800</v>
      </c>
      <c r="L2166">
        <v>1</v>
      </c>
      <c r="M2166">
        <v>2</v>
      </c>
      <c r="N2166">
        <v>1</v>
      </c>
      <c r="O2166">
        <f>fact_bookings[[#This Row],[adults_count]]+fact_bookings[[#This Row],[children_count]]</f>
        <v>3</v>
      </c>
      <c r="P2166">
        <f>fact_bookings[[#This Row],[check_out_date]]-fact_bookings[[#This Row],[check_in_date]]</f>
        <v>8</v>
      </c>
      <c r="Q2166">
        <f>ABS(fact_bookings[[#This Row],[check_in_date]]-fact_bookings[[#This Row],[booking_date]])</f>
        <v>45</v>
      </c>
      <c r="R2166" s="10">
        <v>0</v>
      </c>
      <c r="S2166">
        <f>fact_bookings[[#This Row],[total_room_revenue]]-fact_bookings[[#This Row],[commission_cost]]</f>
        <v>2800</v>
      </c>
      <c r="T2166" s="10">
        <f>fact_bookings[[#This Row],[number_of_rooms]]*fact_bookings[[#This Row],[LOS]]</f>
        <v>8</v>
      </c>
    </row>
    <row r="2167" spans="1:20" x14ac:dyDescent="0.2">
      <c r="A2167" t="s">
        <v>4501</v>
      </c>
      <c r="B2167" t="s">
        <v>4502</v>
      </c>
      <c r="C2167" s="1">
        <v>45519</v>
      </c>
      <c r="D2167" s="1">
        <v>45535</v>
      </c>
      <c r="E2167" s="1">
        <v>45537</v>
      </c>
      <c r="F2167" t="s">
        <v>110</v>
      </c>
      <c r="G2167" t="s">
        <v>168</v>
      </c>
      <c r="H2167" t="s">
        <v>161</v>
      </c>
      <c r="I2167" t="s">
        <v>91</v>
      </c>
      <c r="J2167" t="s">
        <v>133</v>
      </c>
      <c r="K2167">
        <v>0</v>
      </c>
      <c r="L2167">
        <v>6</v>
      </c>
      <c r="M2167">
        <v>0</v>
      </c>
      <c r="N2167">
        <v>0</v>
      </c>
      <c r="O2167">
        <f>fact_bookings[[#This Row],[adults_count]]+fact_bookings[[#This Row],[children_count]]</f>
        <v>0</v>
      </c>
      <c r="P2167">
        <f>fact_bookings[[#This Row],[check_out_date]]-fact_bookings[[#This Row],[check_in_date]]</f>
        <v>2</v>
      </c>
      <c r="Q2167">
        <f>ABS(fact_bookings[[#This Row],[check_in_date]]-fact_bookings[[#This Row],[booking_date]])</f>
        <v>16</v>
      </c>
      <c r="R2167" s="10">
        <v>0</v>
      </c>
      <c r="S2167">
        <f>fact_bookings[[#This Row],[total_room_revenue]]-fact_bookings[[#This Row],[commission_cost]]</f>
        <v>0</v>
      </c>
      <c r="T2167" s="10">
        <f>fact_bookings[[#This Row],[number_of_rooms]]*fact_bookings[[#This Row],[LOS]]</f>
        <v>12</v>
      </c>
    </row>
    <row r="2168" spans="1:20" x14ac:dyDescent="0.2">
      <c r="A2168" t="s">
        <v>4503</v>
      </c>
      <c r="B2168" t="s">
        <v>4504</v>
      </c>
      <c r="C2168" s="1">
        <v>45535</v>
      </c>
      <c r="D2168" s="1">
        <v>45603</v>
      </c>
      <c r="E2168" s="1">
        <v>45604</v>
      </c>
      <c r="F2168" t="s">
        <v>113</v>
      </c>
      <c r="G2168" t="s">
        <v>171</v>
      </c>
      <c r="H2168" t="s">
        <v>172</v>
      </c>
      <c r="I2168" t="s">
        <v>89</v>
      </c>
      <c r="J2168" t="s">
        <v>158</v>
      </c>
      <c r="K2168">
        <v>700</v>
      </c>
      <c r="L2168">
        <v>2</v>
      </c>
      <c r="M2168">
        <v>2</v>
      </c>
      <c r="N2168">
        <v>3</v>
      </c>
      <c r="O2168">
        <f>fact_bookings[[#This Row],[adults_count]]+fact_bookings[[#This Row],[children_count]]</f>
        <v>5</v>
      </c>
      <c r="P2168">
        <f>fact_bookings[[#This Row],[check_out_date]]-fact_bookings[[#This Row],[check_in_date]]</f>
        <v>1</v>
      </c>
      <c r="Q2168">
        <f>ABS(fact_bookings[[#This Row],[check_in_date]]-fact_bookings[[#This Row],[booking_date]])</f>
        <v>68</v>
      </c>
      <c r="R2168" s="10">
        <v>0</v>
      </c>
      <c r="S2168">
        <f>fact_bookings[[#This Row],[total_room_revenue]]-fact_bookings[[#This Row],[commission_cost]]</f>
        <v>700</v>
      </c>
      <c r="T2168" s="10">
        <f>fact_bookings[[#This Row],[number_of_rooms]]*fact_bookings[[#This Row],[LOS]]</f>
        <v>2</v>
      </c>
    </row>
    <row r="2169" spans="1:20" x14ac:dyDescent="0.2">
      <c r="A2169" t="s">
        <v>4505</v>
      </c>
      <c r="B2169" t="s">
        <v>4506</v>
      </c>
      <c r="C2169" s="1">
        <v>45479</v>
      </c>
      <c r="D2169" s="1">
        <v>45564</v>
      </c>
      <c r="E2169" s="1">
        <v>45567</v>
      </c>
      <c r="F2169" t="s">
        <v>110</v>
      </c>
      <c r="G2169" t="s">
        <v>190</v>
      </c>
      <c r="H2169" t="s">
        <v>203</v>
      </c>
      <c r="I2169" t="s">
        <v>90</v>
      </c>
      <c r="J2169" t="s">
        <v>158</v>
      </c>
      <c r="K2169">
        <v>1650</v>
      </c>
      <c r="L2169">
        <v>1</v>
      </c>
      <c r="M2169">
        <v>2</v>
      </c>
      <c r="N2169">
        <v>0</v>
      </c>
      <c r="O2169">
        <f>fact_bookings[[#This Row],[adults_count]]+fact_bookings[[#This Row],[children_count]]</f>
        <v>2</v>
      </c>
      <c r="P2169">
        <f>fact_bookings[[#This Row],[check_out_date]]-fact_bookings[[#This Row],[check_in_date]]</f>
        <v>3</v>
      </c>
      <c r="Q2169">
        <f>ABS(fact_bookings[[#This Row],[check_in_date]]-fact_bookings[[#This Row],[booking_date]])</f>
        <v>85</v>
      </c>
      <c r="R2169" s="10">
        <v>280.5</v>
      </c>
      <c r="S2169">
        <f>fact_bookings[[#This Row],[total_room_revenue]]-fact_bookings[[#This Row],[commission_cost]]</f>
        <v>1369.5</v>
      </c>
      <c r="T2169" s="10">
        <f>fact_bookings[[#This Row],[number_of_rooms]]*fact_bookings[[#This Row],[LOS]]</f>
        <v>3</v>
      </c>
    </row>
    <row r="2170" spans="1:20" x14ac:dyDescent="0.2">
      <c r="A2170" t="s">
        <v>4507</v>
      </c>
      <c r="B2170" t="s">
        <v>4508</v>
      </c>
      <c r="C2170" s="1">
        <v>45547</v>
      </c>
      <c r="D2170" s="1">
        <v>45548</v>
      </c>
      <c r="E2170" s="1">
        <v>45554</v>
      </c>
      <c r="F2170" t="s">
        <v>110</v>
      </c>
      <c r="G2170" t="s">
        <v>190</v>
      </c>
      <c r="H2170" t="s">
        <v>203</v>
      </c>
      <c r="I2170" t="s">
        <v>91</v>
      </c>
      <c r="J2170" t="s">
        <v>173</v>
      </c>
      <c r="K2170">
        <v>6600</v>
      </c>
      <c r="L2170">
        <v>2</v>
      </c>
      <c r="M2170">
        <v>6</v>
      </c>
      <c r="N2170">
        <v>2</v>
      </c>
      <c r="O2170">
        <f>fact_bookings[[#This Row],[adults_count]]+fact_bookings[[#This Row],[children_count]]</f>
        <v>8</v>
      </c>
      <c r="P2170">
        <f>fact_bookings[[#This Row],[check_out_date]]-fact_bookings[[#This Row],[check_in_date]]</f>
        <v>6</v>
      </c>
      <c r="Q2170">
        <f>ABS(fact_bookings[[#This Row],[check_in_date]]-fact_bookings[[#This Row],[booking_date]])</f>
        <v>1</v>
      </c>
      <c r="R2170" s="10">
        <v>1122</v>
      </c>
      <c r="S2170">
        <f>fact_bookings[[#This Row],[total_room_revenue]]-fact_bookings[[#This Row],[commission_cost]]</f>
        <v>5478</v>
      </c>
      <c r="T2170" s="10">
        <f>fact_bookings[[#This Row],[number_of_rooms]]*fact_bookings[[#This Row],[LOS]]</f>
        <v>12</v>
      </c>
    </row>
    <row r="2171" spans="1:20" x14ac:dyDescent="0.2">
      <c r="A2171" t="s">
        <v>4509</v>
      </c>
      <c r="B2171" t="s">
        <v>4510</v>
      </c>
      <c r="C2171" s="1">
        <v>45501</v>
      </c>
      <c r="D2171" s="1">
        <v>45573</v>
      </c>
      <c r="E2171" s="1">
        <v>45581</v>
      </c>
      <c r="F2171" t="s">
        <v>113</v>
      </c>
      <c r="G2171" t="s">
        <v>190</v>
      </c>
      <c r="H2171" t="s">
        <v>179</v>
      </c>
      <c r="I2171" t="s">
        <v>92</v>
      </c>
      <c r="J2171" t="s">
        <v>173</v>
      </c>
      <c r="K2171">
        <v>2800</v>
      </c>
      <c r="L2171">
        <v>1</v>
      </c>
      <c r="M2171">
        <v>1</v>
      </c>
      <c r="N2171">
        <v>1</v>
      </c>
      <c r="O2171">
        <f>fact_bookings[[#This Row],[adults_count]]+fact_bookings[[#This Row],[children_count]]</f>
        <v>2</v>
      </c>
      <c r="P2171">
        <f>fact_bookings[[#This Row],[check_out_date]]-fact_bookings[[#This Row],[check_in_date]]</f>
        <v>8</v>
      </c>
      <c r="Q2171">
        <f>ABS(fact_bookings[[#This Row],[check_in_date]]-fact_bookings[[#This Row],[booking_date]])</f>
        <v>72</v>
      </c>
      <c r="R2171" s="10">
        <v>140</v>
      </c>
      <c r="S2171">
        <f>fact_bookings[[#This Row],[total_room_revenue]]-fact_bookings[[#This Row],[commission_cost]]</f>
        <v>2660</v>
      </c>
      <c r="T2171" s="10">
        <f>fact_bookings[[#This Row],[number_of_rooms]]*fact_bookings[[#This Row],[LOS]]</f>
        <v>8</v>
      </c>
    </row>
    <row r="2172" spans="1:20" x14ac:dyDescent="0.2">
      <c r="A2172" t="s">
        <v>4511</v>
      </c>
      <c r="B2172" t="s">
        <v>4512</v>
      </c>
      <c r="C2172" s="1">
        <v>45535</v>
      </c>
      <c r="D2172" s="1">
        <v>45592</v>
      </c>
      <c r="E2172" s="1">
        <v>45606</v>
      </c>
      <c r="F2172" t="s">
        <v>113</v>
      </c>
      <c r="G2172" t="s">
        <v>190</v>
      </c>
      <c r="H2172" t="s">
        <v>179</v>
      </c>
      <c r="I2172" t="s">
        <v>93</v>
      </c>
      <c r="J2172" t="s">
        <v>173</v>
      </c>
      <c r="K2172">
        <v>14700</v>
      </c>
      <c r="L2172">
        <v>3</v>
      </c>
      <c r="M2172">
        <v>9</v>
      </c>
      <c r="N2172">
        <v>2</v>
      </c>
      <c r="O2172">
        <f>fact_bookings[[#This Row],[adults_count]]+fact_bookings[[#This Row],[children_count]]</f>
        <v>11</v>
      </c>
      <c r="P2172">
        <f>fact_bookings[[#This Row],[check_out_date]]-fact_bookings[[#This Row],[check_in_date]]</f>
        <v>14</v>
      </c>
      <c r="Q2172">
        <f>ABS(fact_bookings[[#This Row],[check_in_date]]-fact_bookings[[#This Row],[booking_date]])</f>
        <v>57</v>
      </c>
      <c r="R2172" s="10">
        <v>735</v>
      </c>
      <c r="S2172">
        <f>fact_bookings[[#This Row],[total_room_revenue]]-fact_bookings[[#This Row],[commission_cost]]</f>
        <v>13965</v>
      </c>
      <c r="T2172" s="10">
        <f>fact_bookings[[#This Row],[number_of_rooms]]*fact_bookings[[#This Row],[LOS]]</f>
        <v>42</v>
      </c>
    </row>
    <row r="2173" spans="1:20" x14ac:dyDescent="0.2">
      <c r="A2173" t="s">
        <v>4513</v>
      </c>
      <c r="B2173" t="s">
        <v>4514</v>
      </c>
      <c r="C2173" s="1">
        <v>45480</v>
      </c>
      <c r="D2173" s="1">
        <v>45541</v>
      </c>
      <c r="E2173" s="1">
        <v>45552</v>
      </c>
      <c r="F2173" t="s">
        <v>112</v>
      </c>
      <c r="G2173" t="s">
        <v>185</v>
      </c>
      <c r="H2173" t="s">
        <v>179</v>
      </c>
      <c r="I2173" t="s">
        <v>93</v>
      </c>
      <c r="J2173" t="s">
        <v>158</v>
      </c>
      <c r="K2173">
        <v>17600</v>
      </c>
      <c r="L2173">
        <v>2</v>
      </c>
      <c r="M2173">
        <v>6</v>
      </c>
      <c r="N2173">
        <v>3</v>
      </c>
      <c r="O2173">
        <f>fact_bookings[[#This Row],[adults_count]]+fact_bookings[[#This Row],[children_count]]</f>
        <v>9</v>
      </c>
      <c r="P2173">
        <f>fact_bookings[[#This Row],[check_out_date]]-fact_bookings[[#This Row],[check_in_date]]</f>
        <v>11</v>
      </c>
      <c r="Q2173">
        <f>ABS(fact_bookings[[#This Row],[check_in_date]]-fact_bookings[[#This Row],[booking_date]])</f>
        <v>61</v>
      </c>
      <c r="R2173" s="10">
        <v>880</v>
      </c>
      <c r="S2173">
        <f>fact_bookings[[#This Row],[total_room_revenue]]-fact_bookings[[#This Row],[commission_cost]]</f>
        <v>16720</v>
      </c>
      <c r="T2173" s="10">
        <f>fact_bookings[[#This Row],[number_of_rooms]]*fact_bookings[[#This Row],[LOS]]</f>
        <v>22</v>
      </c>
    </row>
    <row r="2174" spans="1:20" x14ac:dyDescent="0.2">
      <c r="A2174" t="s">
        <v>4515</v>
      </c>
      <c r="B2174" t="s">
        <v>4516</v>
      </c>
      <c r="C2174" s="1">
        <v>45495</v>
      </c>
      <c r="D2174" s="1">
        <v>45536</v>
      </c>
      <c r="E2174" s="1">
        <v>45547</v>
      </c>
      <c r="F2174" t="s">
        <v>112</v>
      </c>
      <c r="G2174" t="s">
        <v>190</v>
      </c>
      <c r="H2174" t="s">
        <v>172</v>
      </c>
      <c r="I2174" t="s">
        <v>91</v>
      </c>
      <c r="J2174" t="s">
        <v>158</v>
      </c>
      <c r="K2174">
        <v>8800</v>
      </c>
      <c r="L2174">
        <v>1</v>
      </c>
      <c r="M2174">
        <v>1</v>
      </c>
      <c r="N2174">
        <v>0</v>
      </c>
      <c r="O2174">
        <f>fact_bookings[[#This Row],[adults_count]]+fact_bookings[[#This Row],[children_count]]</f>
        <v>1</v>
      </c>
      <c r="P2174">
        <f>fact_bookings[[#This Row],[check_out_date]]-fact_bookings[[#This Row],[check_in_date]]</f>
        <v>11</v>
      </c>
      <c r="Q2174">
        <f>ABS(fact_bookings[[#This Row],[check_in_date]]-fact_bookings[[#This Row],[booking_date]])</f>
        <v>41</v>
      </c>
      <c r="R2174" s="10">
        <v>0</v>
      </c>
      <c r="S2174">
        <f>fact_bookings[[#This Row],[total_room_revenue]]-fact_bookings[[#This Row],[commission_cost]]</f>
        <v>8800</v>
      </c>
      <c r="T2174" s="10">
        <f>fact_bookings[[#This Row],[number_of_rooms]]*fact_bookings[[#This Row],[LOS]]</f>
        <v>11</v>
      </c>
    </row>
    <row r="2175" spans="1:20" x14ac:dyDescent="0.2">
      <c r="A2175" t="s">
        <v>4517</v>
      </c>
      <c r="B2175" t="s">
        <v>4518</v>
      </c>
      <c r="C2175" s="1">
        <v>45547</v>
      </c>
      <c r="D2175" s="1">
        <v>45603</v>
      </c>
      <c r="E2175" s="1">
        <v>45616</v>
      </c>
      <c r="F2175" t="s">
        <v>113</v>
      </c>
      <c r="G2175" t="s">
        <v>178</v>
      </c>
      <c r="H2175" t="s">
        <v>182</v>
      </c>
      <c r="I2175" t="s">
        <v>91</v>
      </c>
      <c r="J2175" t="s">
        <v>158</v>
      </c>
      <c r="K2175">
        <v>9100</v>
      </c>
      <c r="L2175">
        <v>2</v>
      </c>
      <c r="M2175">
        <v>6</v>
      </c>
      <c r="N2175">
        <v>0</v>
      </c>
      <c r="O2175">
        <f>fact_bookings[[#This Row],[adults_count]]+fact_bookings[[#This Row],[children_count]]</f>
        <v>6</v>
      </c>
      <c r="P2175">
        <f>fact_bookings[[#This Row],[check_out_date]]-fact_bookings[[#This Row],[check_in_date]]</f>
        <v>13</v>
      </c>
      <c r="Q2175">
        <f>ABS(fact_bookings[[#This Row],[check_in_date]]-fact_bookings[[#This Row],[booking_date]])</f>
        <v>56</v>
      </c>
      <c r="R2175" s="10">
        <v>0</v>
      </c>
      <c r="S2175">
        <f>fact_bookings[[#This Row],[total_room_revenue]]-fact_bookings[[#This Row],[commission_cost]]</f>
        <v>9100</v>
      </c>
      <c r="T2175" s="10">
        <f>fact_bookings[[#This Row],[number_of_rooms]]*fact_bookings[[#This Row],[LOS]]</f>
        <v>26</v>
      </c>
    </row>
    <row r="2176" spans="1:20" x14ac:dyDescent="0.2">
      <c r="A2176" t="s">
        <v>4519</v>
      </c>
      <c r="B2176" t="s">
        <v>4520</v>
      </c>
      <c r="C2176" s="1">
        <v>45554</v>
      </c>
      <c r="D2176" s="1">
        <v>45591</v>
      </c>
      <c r="E2176" s="1">
        <v>45597</v>
      </c>
      <c r="F2176" t="s">
        <v>113</v>
      </c>
      <c r="G2176" t="s">
        <v>171</v>
      </c>
      <c r="H2176" t="s">
        <v>165</v>
      </c>
      <c r="I2176" t="s">
        <v>91</v>
      </c>
      <c r="J2176" t="s">
        <v>158</v>
      </c>
      <c r="K2176">
        <v>2100</v>
      </c>
      <c r="L2176">
        <v>1</v>
      </c>
      <c r="M2176">
        <v>1</v>
      </c>
      <c r="N2176">
        <v>0</v>
      </c>
      <c r="O2176">
        <f>fact_bookings[[#This Row],[adults_count]]+fact_bookings[[#This Row],[children_count]]</f>
        <v>1</v>
      </c>
      <c r="P2176">
        <f>fact_bookings[[#This Row],[check_out_date]]-fact_bookings[[#This Row],[check_in_date]]</f>
        <v>6</v>
      </c>
      <c r="Q2176">
        <f>ABS(fact_bookings[[#This Row],[check_in_date]]-fact_bookings[[#This Row],[booking_date]])</f>
        <v>37</v>
      </c>
      <c r="R2176" s="10">
        <v>420</v>
      </c>
      <c r="S2176">
        <f>fact_bookings[[#This Row],[total_room_revenue]]-fact_bookings[[#This Row],[commission_cost]]</f>
        <v>1680</v>
      </c>
      <c r="T2176" s="10">
        <f>fact_bookings[[#This Row],[number_of_rooms]]*fact_bookings[[#This Row],[LOS]]</f>
        <v>6</v>
      </c>
    </row>
    <row r="2177" spans="1:20" x14ac:dyDescent="0.2">
      <c r="A2177" t="s">
        <v>4521</v>
      </c>
      <c r="B2177" t="s">
        <v>4522</v>
      </c>
      <c r="C2177" s="1">
        <v>45507</v>
      </c>
      <c r="D2177" s="1">
        <v>45515</v>
      </c>
      <c r="E2177" s="1">
        <v>45529</v>
      </c>
      <c r="F2177" t="s">
        <v>113</v>
      </c>
      <c r="G2177" t="s">
        <v>171</v>
      </c>
      <c r="H2177" t="s">
        <v>182</v>
      </c>
      <c r="I2177" t="s">
        <v>89</v>
      </c>
      <c r="J2177" t="s">
        <v>158</v>
      </c>
      <c r="K2177">
        <v>4900</v>
      </c>
      <c r="L2177">
        <v>1</v>
      </c>
      <c r="M2177">
        <v>3</v>
      </c>
      <c r="N2177">
        <v>1</v>
      </c>
      <c r="O2177">
        <f>fact_bookings[[#This Row],[adults_count]]+fact_bookings[[#This Row],[children_count]]</f>
        <v>4</v>
      </c>
      <c r="P2177">
        <f>fact_bookings[[#This Row],[check_out_date]]-fact_bookings[[#This Row],[check_in_date]]</f>
        <v>14</v>
      </c>
      <c r="Q2177">
        <f>ABS(fact_bookings[[#This Row],[check_in_date]]-fact_bookings[[#This Row],[booking_date]])</f>
        <v>8</v>
      </c>
      <c r="R2177" s="10">
        <v>0</v>
      </c>
      <c r="S2177">
        <f>fact_bookings[[#This Row],[total_room_revenue]]-fact_bookings[[#This Row],[commission_cost]]</f>
        <v>4900</v>
      </c>
      <c r="T2177" s="10">
        <f>fact_bookings[[#This Row],[number_of_rooms]]*fact_bookings[[#This Row],[LOS]]</f>
        <v>14</v>
      </c>
    </row>
    <row r="2178" spans="1:20" x14ac:dyDescent="0.2">
      <c r="A2178" t="s">
        <v>4523</v>
      </c>
      <c r="B2178" t="s">
        <v>4524</v>
      </c>
      <c r="C2178" s="1">
        <v>45532</v>
      </c>
      <c r="D2178" s="1">
        <v>45611</v>
      </c>
      <c r="E2178" s="1">
        <v>45619</v>
      </c>
      <c r="F2178" t="s">
        <v>113</v>
      </c>
      <c r="G2178" t="s">
        <v>156</v>
      </c>
      <c r="H2178" t="s">
        <v>157</v>
      </c>
      <c r="I2178" t="s">
        <v>91</v>
      </c>
      <c r="J2178" t="s">
        <v>158</v>
      </c>
      <c r="K2178">
        <v>2800</v>
      </c>
      <c r="L2178">
        <v>1</v>
      </c>
      <c r="M2178">
        <v>1</v>
      </c>
      <c r="N2178">
        <v>0</v>
      </c>
      <c r="O2178">
        <f>fact_bookings[[#This Row],[adults_count]]+fact_bookings[[#This Row],[children_count]]</f>
        <v>1</v>
      </c>
      <c r="P2178">
        <f>fact_bookings[[#This Row],[check_out_date]]-fact_bookings[[#This Row],[check_in_date]]</f>
        <v>8</v>
      </c>
      <c r="Q2178">
        <f>ABS(fact_bookings[[#This Row],[check_in_date]]-fact_bookings[[#This Row],[booking_date]])</f>
        <v>79</v>
      </c>
      <c r="R2178" s="10">
        <v>0</v>
      </c>
      <c r="S2178">
        <f>fact_bookings[[#This Row],[total_room_revenue]]-fact_bookings[[#This Row],[commission_cost]]</f>
        <v>2800</v>
      </c>
      <c r="T2178" s="10">
        <f>fact_bookings[[#This Row],[number_of_rooms]]*fact_bookings[[#This Row],[LOS]]</f>
        <v>8</v>
      </c>
    </row>
    <row r="2179" spans="1:20" x14ac:dyDescent="0.2">
      <c r="A2179" t="s">
        <v>4525</v>
      </c>
      <c r="B2179" t="s">
        <v>4526</v>
      </c>
      <c r="C2179" s="1">
        <v>45473</v>
      </c>
      <c r="D2179" s="1">
        <v>45499</v>
      </c>
      <c r="E2179" s="1">
        <v>45502</v>
      </c>
      <c r="F2179" t="s">
        <v>113</v>
      </c>
      <c r="G2179" t="s">
        <v>156</v>
      </c>
      <c r="H2179" t="s">
        <v>157</v>
      </c>
      <c r="I2179" t="s">
        <v>92</v>
      </c>
      <c r="J2179" t="s">
        <v>173</v>
      </c>
      <c r="K2179">
        <v>2100</v>
      </c>
      <c r="L2179">
        <v>2</v>
      </c>
      <c r="M2179">
        <v>6</v>
      </c>
      <c r="N2179">
        <v>2</v>
      </c>
      <c r="O2179">
        <f>fact_bookings[[#This Row],[adults_count]]+fact_bookings[[#This Row],[children_count]]</f>
        <v>8</v>
      </c>
      <c r="P2179">
        <f>fact_bookings[[#This Row],[check_out_date]]-fact_bookings[[#This Row],[check_in_date]]</f>
        <v>3</v>
      </c>
      <c r="Q2179">
        <f>ABS(fact_bookings[[#This Row],[check_in_date]]-fact_bookings[[#This Row],[booking_date]])</f>
        <v>26</v>
      </c>
      <c r="R2179" s="10">
        <v>0</v>
      </c>
      <c r="S2179">
        <f>fact_bookings[[#This Row],[total_room_revenue]]-fact_bookings[[#This Row],[commission_cost]]</f>
        <v>2100</v>
      </c>
      <c r="T2179" s="10">
        <f>fact_bookings[[#This Row],[number_of_rooms]]*fact_bookings[[#This Row],[LOS]]</f>
        <v>6</v>
      </c>
    </row>
    <row r="2180" spans="1:20" x14ac:dyDescent="0.2">
      <c r="A2180" t="s">
        <v>4527</v>
      </c>
      <c r="B2180" t="s">
        <v>4528</v>
      </c>
      <c r="C2180" s="1">
        <v>45515</v>
      </c>
      <c r="D2180" s="1">
        <v>45529</v>
      </c>
      <c r="E2180" s="1">
        <v>45539</v>
      </c>
      <c r="F2180" t="s">
        <v>113</v>
      </c>
      <c r="G2180" t="s">
        <v>185</v>
      </c>
      <c r="H2180" t="s">
        <v>172</v>
      </c>
      <c r="I2180" t="s">
        <v>90</v>
      </c>
      <c r="J2180" t="s">
        <v>158</v>
      </c>
      <c r="K2180">
        <v>7000</v>
      </c>
      <c r="L2180">
        <v>2</v>
      </c>
      <c r="M2180">
        <v>6</v>
      </c>
      <c r="N2180">
        <v>0</v>
      </c>
      <c r="O2180">
        <f>fact_bookings[[#This Row],[adults_count]]+fact_bookings[[#This Row],[children_count]]</f>
        <v>6</v>
      </c>
      <c r="P2180">
        <f>fact_bookings[[#This Row],[check_out_date]]-fact_bookings[[#This Row],[check_in_date]]</f>
        <v>10</v>
      </c>
      <c r="Q2180">
        <f>ABS(fact_bookings[[#This Row],[check_in_date]]-fact_bookings[[#This Row],[booking_date]])</f>
        <v>14</v>
      </c>
      <c r="R2180" s="10">
        <v>0</v>
      </c>
      <c r="S2180">
        <f>fact_bookings[[#This Row],[total_room_revenue]]-fact_bookings[[#This Row],[commission_cost]]</f>
        <v>7000</v>
      </c>
      <c r="T2180" s="10">
        <f>fact_bookings[[#This Row],[number_of_rooms]]*fact_bookings[[#This Row],[LOS]]</f>
        <v>20</v>
      </c>
    </row>
    <row r="2181" spans="1:20" x14ac:dyDescent="0.2">
      <c r="A2181" t="s">
        <v>4529</v>
      </c>
      <c r="B2181" t="s">
        <v>4530</v>
      </c>
      <c r="C2181" s="1">
        <v>45535</v>
      </c>
      <c r="D2181" s="1">
        <v>45621</v>
      </c>
      <c r="E2181" s="1">
        <v>45628</v>
      </c>
      <c r="F2181" t="s">
        <v>110</v>
      </c>
      <c r="G2181" t="s">
        <v>178</v>
      </c>
      <c r="H2181" t="s">
        <v>182</v>
      </c>
      <c r="I2181" t="s">
        <v>91</v>
      </c>
      <c r="J2181" t="s">
        <v>158</v>
      </c>
      <c r="K2181">
        <v>11550</v>
      </c>
      <c r="L2181">
        <v>3</v>
      </c>
      <c r="M2181">
        <v>6</v>
      </c>
      <c r="N2181">
        <v>0</v>
      </c>
      <c r="O2181">
        <f>fact_bookings[[#This Row],[adults_count]]+fact_bookings[[#This Row],[children_count]]</f>
        <v>6</v>
      </c>
      <c r="P2181">
        <f>fact_bookings[[#This Row],[check_out_date]]-fact_bookings[[#This Row],[check_in_date]]</f>
        <v>7</v>
      </c>
      <c r="Q2181">
        <f>ABS(fact_bookings[[#This Row],[check_in_date]]-fact_bookings[[#This Row],[booking_date]])</f>
        <v>86</v>
      </c>
      <c r="R2181" s="10">
        <v>0</v>
      </c>
      <c r="S2181">
        <f>fact_bookings[[#This Row],[total_room_revenue]]-fact_bookings[[#This Row],[commission_cost]]</f>
        <v>11550</v>
      </c>
      <c r="T2181" s="10">
        <f>fact_bookings[[#This Row],[number_of_rooms]]*fact_bookings[[#This Row],[LOS]]</f>
        <v>21</v>
      </c>
    </row>
    <row r="2182" spans="1:20" x14ac:dyDescent="0.2">
      <c r="A2182" t="s">
        <v>4531</v>
      </c>
      <c r="B2182" t="s">
        <v>4532</v>
      </c>
      <c r="C2182" s="1">
        <v>45474</v>
      </c>
      <c r="D2182" s="1">
        <v>45545</v>
      </c>
      <c r="E2182" s="1">
        <v>45547</v>
      </c>
      <c r="F2182" t="s">
        <v>111</v>
      </c>
      <c r="G2182" t="s">
        <v>185</v>
      </c>
      <c r="H2182" t="s">
        <v>165</v>
      </c>
      <c r="I2182" t="s">
        <v>89</v>
      </c>
      <c r="J2182" t="s">
        <v>133</v>
      </c>
      <c r="K2182">
        <v>0</v>
      </c>
      <c r="L2182">
        <v>9</v>
      </c>
      <c r="M2182">
        <v>0</v>
      </c>
      <c r="N2182">
        <v>0</v>
      </c>
      <c r="O2182">
        <f>fact_bookings[[#This Row],[adults_count]]+fact_bookings[[#This Row],[children_count]]</f>
        <v>0</v>
      </c>
      <c r="P2182">
        <f>fact_bookings[[#This Row],[check_out_date]]-fact_bookings[[#This Row],[check_in_date]]</f>
        <v>2</v>
      </c>
      <c r="Q2182">
        <f>ABS(fact_bookings[[#This Row],[check_in_date]]-fact_bookings[[#This Row],[booking_date]])</f>
        <v>71</v>
      </c>
      <c r="R2182" s="10">
        <v>0</v>
      </c>
      <c r="S2182">
        <f>fact_bookings[[#This Row],[total_room_revenue]]-fact_bookings[[#This Row],[commission_cost]]</f>
        <v>0</v>
      </c>
      <c r="T2182" s="10">
        <f>fact_bookings[[#This Row],[number_of_rooms]]*fact_bookings[[#This Row],[LOS]]</f>
        <v>18</v>
      </c>
    </row>
    <row r="2183" spans="1:20" x14ac:dyDescent="0.2">
      <c r="A2183" t="s">
        <v>4533</v>
      </c>
      <c r="B2183" t="s">
        <v>4534</v>
      </c>
      <c r="C2183" s="1">
        <v>45536</v>
      </c>
      <c r="D2183" s="1">
        <v>45587</v>
      </c>
      <c r="E2183" s="1">
        <v>45595</v>
      </c>
      <c r="F2183" t="s">
        <v>114</v>
      </c>
      <c r="G2183" t="s">
        <v>185</v>
      </c>
      <c r="H2183" t="s">
        <v>161</v>
      </c>
      <c r="I2183" t="s">
        <v>92</v>
      </c>
      <c r="J2183" t="s">
        <v>133</v>
      </c>
      <c r="K2183">
        <v>0</v>
      </c>
      <c r="L2183">
        <v>6</v>
      </c>
      <c r="M2183">
        <v>0</v>
      </c>
      <c r="N2183">
        <v>0</v>
      </c>
      <c r="O2183">
        <f>fact_bookings[[#This Row],[adults_count]]+fact_bookings[[#This Row],[children_count]]</f>
        <v>0</v>
      </c>
      <c r="P2183">
        <f>fact_bookings[[#This Row],[check_out_date]]-fact_bookings[[#This Row],[check_in_date]]</f>
        <v>8</v>
      </c>
      <c r="Q2183">
        <f>ABS(fact_bookings[[#This Row],[check_in_date]]-fact_bookings[[#This Row],[booking_date]])</f>
        <v>51</v>
      </c>
      <c r="R2183" s="10">
        <v>0</v>
      </c>
      <c r="S2183">
        <f>fact_bookings[[#This Row],[total_room_revenue]]-fact_bookings[[#This Row],[commission_cost]]</f>
        <v>0</v>
      </c>
      <c r="T2183" s="10">
        <f>fact_bookings[[#This Row],[number_of_rooms]]*fact_bookings[[#This Row],[LOS]]</f>
        <v>48</v>
      </c>
    </row>
    <row r="2184" spans="1:20" x14ac:dyDescent="0.2">
      <c r="A2184" t="s">
        <v>4535</v>
      </c>
      <c r="B2184" t="s">
        <v>4536</v>
      </c>
      <c r="C2184" s="1">
        <v>45469</v>
      </c>
      <c r="D2184" s="1">
        <v>45547</v>
      </c>
      <c r="E2184" s="1">
        <v>45548</v>
      </c>
      <c r="F2184" t="s">
        <v>113</v>
      </c>
      <c r="G2184" t="s">
        <v>156</v>
      </c>
      <c r="H2184" t="s">
        <v>182</v>
      </c>
      <c r="I2184" t="s">
        <v>91</v>
      </c>
      <c r="J2184" t="s">
        <v>173</v>
      </c>
      <c r="K2184">
        <v>700</v>
      </c>
      <c r="L2184">
        <v>2</v>
      </c>
      <c r="M2184">
        <v>4</v>
      </c>
      <c r="N2184">
        <v>1</v>
      </c>
      <c r="O2184">
        <f>fact_bookings[[#This Row],[adults_count]]+fact_bookings[[#This Row],[children_count]]</f>
        <v>5</v>
      </c>
      <c r="P2184">
        <f>fact_bookings[[#This Row],[check_out_date]]-fact_bookings[[#This Row],[check_in_date]]</f>
        <v>1</v>
      </c>
      <c r="Q2184">
        <f>ABS(fact_bookings[[#This Row],[check_in_date]]-fact_bookings[[#This Row],[booking_date]])</f>
        <v>78</v>
      </c>
      <c r="R2184" s="10">
        <v>0</v>
      </c>
      <c r="S2184">
        <f>fact_bookings[[#This Row],[total_room_revenue]]-fact_bookings[[#This Row],[commission_cost]]</f>
        <v>700</v>
      </c>
      <c r="T2184" s="10">
        <f>fact_bookings[[#This Row],[number_of_rooms]]*fact_bookings[[#This Row],[LOS]]</f>
        <v>2</v>
      </c>
    </row>
    <row r="2185" spans="1:20" x14ac:dyDescent="0.2">
      <c r="A2185" t="s">
        <v>4537</v>
      </c>
      <c r="B2185" t="s">
        <v>4538</v>
      </c>
      <c r="C2185" s="1">
        <v>45512</v>
      </c>
      <c r="D2185" s="1">
        <v>45598</v>
      </c>
      <c r="E2185" s="1">
        <v>45604</v>
      </c>
      <c r="F2185" t="s">
        <v>111</v>
      </c>
      <c r="G2185" t="s">
        <v>178</v>
      </c>
      <c r="H2185" t="s">
        <v>179</v>
      </c>
      <c r="I2185" t="s">
        <v>92</v>
      </c>
      <c r="J2185" t="s">
        <v>173</v>
      </c>
      <c r="K2185">
        <v>19800</v>
      </c>
      <c r="L2185">
        <v>3</v>
      </c>
      <c r="M2185">
        <v>3</v>
      </c>
      <c r="N2185">
        <v>3</v>
      </c>
      <c r="O2185">
        <f>fact_bookings[[#This Row],[adults_count]]+fact_bookings[[#This Row],[children_count]]</f>
        <v>6</v>
      </c>
      <c r="P2185">
        <f>fact_bookings[[#This Row],[check_out_date]]-fact_bookings[[#This Row],[check_in_date]]</f>
        <v>6</v>
      </c>
      <c r="Q2185">
        <f>ABS(fact_bookings[[#This Row],[check_in_date]]-fact_bookings[[#This Row],[booking_date]])</f>
        <v>86</v>
      </c>
      <c r="R2185" s="10">
        <v>990</v>
      </c>
      <c r="S2185">
        <f>fact_bookings[[#This Row],[total_room_revenue]]-fact_bookings[[#This Row],[commission_cost]]</f>
        <v>18810</v>
      </c>
      <c r="T2185" s="10">
        <f>fact_bookings[[#This Row],[number_of_rooms]]*fact_bookings[[#This Row],[LOS]]</f>
        <v>18</v>
      </c>
    </row>
    <row r="2186" spans="1:20" x14ac:dyDescent="0.2">
      <c r="A2186" t="s">
        <v>4539</v>
      </c>
      <c r="B2186" t="s">
        <v>4540</v>
      </c>
      <c r="C2186" s="1">
        <v>45527</v>
      </c>
      <c r="D2186" s="1">
        <v>45529</v>
      </c>
      <c r="E2186" s="1">
        <v>45530</v>
      </c>
      <c r="F2186" t="s">
        <v>113</v>
      </c>
      <c r="G2186" t="s">
        <v>178</v>
      </c>
      <c r="H2186" t="s">
        <v>182</v>
      </c>
      <c r="I2186" t="s">
        <v>91</v>
      </c>
      <c r="J2186" t="s">
        <v>158</v>
      </c>
      <c r="K2186">
        <v>350</v>
      </c>
      <c r="L2186">
        <v>1</v>
      </c>
      <c r="M2186">
        <v>2</v>
      </c>
      <c r="N2186">
        <v>1</v>
      </c>
      <c r="O2186">
        <f>fact_bookings[[#This Row],[adults_count]]+fact_bookings[[#This Row],[children_count]]</f>
        <v>3</v>
      </c>
      <c r="P2186">
        <f>fact_bookings[[#This Row],[check_out_date]]-fact_bookings[[#This Row],[check_in_date]]</f>
        <v>1</v>
      </c>
      <c r="Q2186">
        <f>ABS(fact_bookings[[#This Row],[check_in_date]]-fact_bookings[[#This Row],[booking_date]])</f>
        <v>2</v>
      </c>
      <c r="R2186" s="10">
        <v>0</v>
      </c>
      <c r="S2186">
        <f>fact_bookings[[#This Row],[total_room_revenue]]-fact_bookings[[#This Row],[commission_cost]]</f>
        <v>350</v>
      </c>
      <c r="T2186" s="10">
        <f>fact_bookings[[#This Row],[number_of_rooms]]*fact_bookings[[#This Row],[LOS]]</f>
        <v>1</v>
      </c>
    </row>
    <row r="2187" spans="1:20" x14ac:dyDescent="0.2">
      <c r="A2187" t="s">
        <v>4541</v>
      </c>
      <c r="B2187" t="s">
        <v>4542</v>
      </c>
      <c r="C2187" s="1">
        <v>45477</v>
      </c>
      <c r="D2187" s="1">
        <v>45484</v>
      </c>
      <c r="E2187" s="1">
        <v>45495</v>
      </c>
      <c r="F2187" t="s">
        <v>111</v>
      </c>
      <c r="G2187" t="s">
        <v>156</v>
      </c>
      <c r="H2187" t="s">
        <v>161</v>
      </c>
      <c r="I2187" t="s">
        <v>89</v>
      </c>
      <c r="J2187" t="s">
        <v>158</v>
      </c>
      <c r="K2187">
        <v>24200</v>
      </c>
      <c r="L2187">
        <v>2</v>
      </c>
      <c r="M2187">
        <v>6</v>
      </c>
      <c r="N2187">
        <v>3</v>
      </c>
      <c r="O2187">
        <f>fact_bookings[[#This Row],[adults_count]]+fact_bookings[[#This Row],[children_count]]</f>
        <v>9</v>
      </c>
      <c r="P2187">
        <f>fact_bookings[[#This Row],[check_out_date]]-fact_bookings[[#This Row],[check_in_date]]</f>
        <v>11</v>
      </c>
      <c r="Q2187">
        <f>ABS(fact_bookings[[#This Row],[check_in_date]]-fact_bookings[[#This Row],[booking_date]])</f>
        <v>7</v>
      </c>
      <c r="R2187" s="10">
        <v>3630</v>
      </c>
      <c r="S2187">
        <f>fact_bookings[[#This Row],[total_room_revenue]]-fact_bookings[[#This Row],[commission_cost]]</f>
        <v>20570</v>
      </c>
      <c r="T2187" s="10">
        <f>fact_bookings[[#This Row],[number_of_rooms]]*fact_bookings[[#This Row],[LOS]]</f>
        <v>22</v>
      </c>
    </row>
    <row r="2188" spans="1:20" x14ac:dyDescent="0.2">
      <c r="A2188" t="s">
        <v>4543</v>
      </c>
      <c r="B2188" t="s">
        <v>4544</v>
      </c>
      <c r="C2188" s="1">
        <v>45529</v>
      </c>
      <c r="D2188" s="1">
        <v>45602</v>
      </c>
      <c r="E2188" s="1">
        <v>45613</v>
      </c>
      <c r="F2188" t="s">
        <v>113</v>
      </c>
      <c r="G2188" t="s">
        <v>178</v>
      </c>
      <c r="H2188" t="s">
        <v>182</v>
      </c>
      <c r="I2188" t="s">
        <v>93</v>
      </c>
      <c r="J2188" t="s">
        <v>158</v>
      </c>
      <c r="K2188">
        <v>3850</v>
      </c>
      <c r="L2188">
        <v>1</v>
      </c>
      <c r="M2188">
        <v>2</v>
      </c>
      <c r="N2188">
        <v>0</v>
      </c>
      <c r="O2188">
        <f>fact_bookings[[#This Row],[adults_count]]+fact_bookings[[#This Row],[children_count]]</f>
        <v>2</v>
      </c>
      <c r="P2188">
        <f>fact_bookings[[#This Row],[check_out_date]]-fact_bookings[[#This Row],[check_in_date]]</f>
        <v>11</v>
      </c>
      <c r="Q2188">
        <f>ABS(fact_bookings[[#This Row],[check_in_date]]-fact_bookings[[#This Row],[booking_date]])</f>
        <v>73</v>
      </c>
      <c r="R2188" s="10">
        <v>0</v>
      </c>
      <c r="S2188">
        <f>fact_bookings[[#This Row],[total_room_revenue]]-fact_bookings[[#This Row],[commission_cost]]</f>
        <v>3850</v>
      </c>
      <c r="T2188" s="10">
        <f>fact_bookings[[#This Row],[number_of_rooms]]*fact_bookings[[#This Row],[LOS]]</f>
        <v>11</v>
      </c>
    </row>
    <row r="2189" spans="1:20" x14ac:dyDescent="0.2">
      <c r="A2189" t="s">
        <v>4545</v>
      </c>
      <c r="B2189" t="s">
        <v>4546</v>
      </c>
      <c r="C2189" s="1">
        <v>45496</v>
      </c>
      <c r="D2189" s="1">
        <v>45512</v>
      </c>
      <c r="E2189" s="1">
        <v>45517</v>
      </c>
      <c r="F2189" t="s">
        <v>113</v>
      </c>
      <c r="G2189" t="s">
        <v>185</v>
      </c>
      <c r="H2189" t="s">
        <v>161</v>
      </c>
      <c r="I2189" t="s">
        <v>93</v>
      </c>
      <c r="J2189" t="s">
        <v>173</v>
      </c>
      <c r="K2189">
        <v>1750</v>
      </c>
      <c r="L2189">
        <v>1</v>
      </c>
      <c r="M2189">
        <v>1</v>
      </c>
      <c r="N2189">
        <v>0</v>
      </c>
      <c r="O2189">
        <f>fact_bookings[[#This Row],[adults_count]]+fact_bookings[[#This Row],[children_count]]</f>
        <v>1</v>
      </c>
      <c r="P2189">
        <f>fact_bookings[[#This Row],[check_out_date]]-fact_bookings[[#This Row],[check_in_date]]</f>
        <v>5</v>
      </c>
      <c r="Q2189">
        <f>ABS(fact_bookings[[#This Row],[check_in_date]]-fact_bookings[[#This Row],[booking_date]])</f>
        <v>16</v>
      </c>
      <c r="R2189" s="10">
        <v>262.5</v>
      </c>
      <c r="S2189">
        <f>fact_bookings[[#This Row],[total_room_revenue]]-fact_bookings[[#This Row],[commission_cost]]</f>
        <v>1487.5</v>
      </c>
      <c r="T2189" s="10">
        <f>fact_bookings[[#This Row],[number_of_rooms]]*fact_bookings[[#This Row],[LOS]]</f>
        <v>5</v>
      </c>
    </row>
    <row r="2190" spans="1:20" x14ac:dyDescent="0.2">
      <c r="A2190" t="s">
        <v>4547</v>
      </c>
      <c r="B2190" t="s">
        <v>4548</v>
      </c>
      <c r="C2190" s="1">
        <v>45557</v>
      </c>
      <c r="D2190" s="1">
        <v>45574</v>
      </c>
      <c r="E2190" s="1">
        <v>45577</v>
      </c>
      <c r="F2190" t="s">
        <v>114</v>
      </c>
      <c r="G2190" t="s">
        <v>185</v>
      </c>
      <c r="H2190" t="s">
        <v>203</v>
      </c>
      <c r="I2190" t="s">
        <v>89</v>
      </c>
      <c r="J2190" t="s">
        <v>158</v>
      </c>
      <c r="K2190">
        <v>7200</v>
      </c>
      <c r="L2190">
        <v>2</v>
      </c>
      <c r="M2190">
        <v>6</v>
      </c>
      <c r="N2190">
        <v>1</v>
      </c>
      <c r="O2190">
        <f>fact_bookings[[#This Row],[adults_count]]+fact_bookings[[#This Row],[children_count]]</f>
        <v>7</v>
      </c>
      <c r="P2190">
        <f>fact_bookings[[#This Row],[check_out_date]]-fact_bookings[[#This Row],[check_in_date]]</f>
        <v>3</v>
      </c>
      <c r="Q2190">
        <f>ABS(fact_bookings[[#This Row],[check_in_date]]-fact_bookings[[#This Row],[booking_date]])</f>
        <v>17</v>
      </c>
      <c r="R2190" s="10">
        <v>1224</v>
      </c>
      <c r="S2190">
        <f>fact_bookings[[#This Row],[total_room_revenue]]-fact_bookings[[#This Row],[commission_cost]]</f>
        <v>5976</v>
      </c>
      <c r="T2190" s="10">
        <f>fact_bookings[[#This Row],[number_of_rooms]]*fact_bookings[[#This Row],[LOS]]</f>
        <v>6</v>
      </c>
    </row>
    <row r="2191" spans="1:20" x14ac:dyDescent="0.2">
      <c r="A2191" t="s">
        <v>4549</v>
      </c>
      <c r="B2191" t="s">
        <v>4550</v>
      </c>
      <c r="C2191" s="1">
        <v>45515</v>
      </c>
      <c r="D2191" s="1">
        <v>45586</v>
      </c>
      <c r="E2191" s="1">
        <v>45589</v>
      </c>
      <c r="F2191" t="s">
        <v>113</v>
      </c>
      <c r="G2191" t="s">
        <v>168</v>
      </c>
      <c r="H2191" t="s">
        <v>161</v>
      </c>
      <c r="I2191" t="s">
        <v>91</v>
      </c>
      <c r="J2191" t="s">
        <v>173</v>
      </c>
      <c r="K2191">
        <v>3150</v>
      </c>
      <c r="L2191">
        <v>3</v>
      </c>
      <c r="M2191">
        <v>9</v>
      </c>
      <c r="N2191">
        <v>3</v>
      </c>
      <c r="O2191">
        <f>fact_bookings[[#This Row],[adults_count]]+fact_bookings[[#This Row],[children_count]]</f>
        <v>12</v>
      </c>
      <c r="P2191">
        <f>fact_bookings[[#This Row],[check_out_date]]-fact_bookings[[#This Row],[check_in_date]]</f>
        <v>3</v>
      </c>
      <c r="Q2191">
        <f>ABS(fact_bookings[[#This Row],[check_in_date]]-fact_bookings[[#This Row],[booking_date]])</f>
        <v>71</v>
      </c>
      <c r="R2191" s="10">
        <v>472.5</v>
      </c>
      <c r="S2191">
        <f>fact_bookings[[#This Row],[total_room_revenue]]-fact_bookings[[#This Row],[commission_cost]]</f>
        <v>2677.5</v>
      </c>
      <c r="T2191" s="10">
        <f>fact_bookings[[#This Row],[number_of_rooms]]*fact_bookings[[#This Row],[LOS]]</f>
        <v>9</v>
      </c>
    </row>
    <row r="2192" spans="1:20" x14ac:dyDescent="0.2">
      <c r="A2192" t="s">
        <v>4551</v>
      </c>
      <c r="B2192" t="s">
        <v>4552</v>
      </c>
      <c r="C2192" s="1">
        <v>45548</v>
      </c>
      <c r="D2192" s="1">
        <v>45610</v>
      </c>
      <c r="E2192" s="1">
        <v>45621</v>
      </c>
      <c r="F2192" t="s">
        <v>113</v>
      </c>
      <c r="G2192" t="s">
        <v>185</v>
      </c>
      <c r="H2192" t="s">
        <v>165</v>
      </c>
      <c r="I2192" t="s">
        <v>89</v>
      </c>
      <c r="J2192" t="s">
        <v>158</v>
      </c>
      <c r="K2192">
        <v>11550</v>
      </c>
      <c r="L2192">
        <v>3</v>
      </c>
      <c r="M2192">
        <v>3</v>
      </c>
      <c r="N2192">
        <v>4</v>
      </c>
      <c r="O2192">
        <f>fact_bookings[[#This Row],[adults_count]]+fact_bookings[[#This Row],[children_count]]</f>
        <v>7</v>
      </c>
      <c r="P2192">
        <f>fact_bookings[[#This Row],[check_out_date]]-fact_bookings[[#This Row],[check_in_date]]</f>
        <v>11</v>
      </c>
      <c r="Q2192">
        <f>ABS(fact_bookings[[#This Row],[check_in_date]]-fact_bookings[[#This Row],[booking_date]])</f>
        <v>62</v>
      </c>
      <c r="R2192" s="10">
        <v>2310</v>
      </c>
      <c r="S2192">
        <f>fact_bookings[[#This Row],[total_room_revenue]]-fact_bookings[[#This Row],[commission_cost]]</f>
        <v>9240</v>
      </c>
      <c r="T2192" s="10">
        <f>fact_bookings[[#This Row],[number_of_rooms]]*fact_bookings[[#This Row],[LOS]]</f>
        <v>33</v>
      </c>
    </row>
    <row r="2193" spans="1:20" x14ac:dyDescent="0.2">
      <c r="A2193" t="s">
        <v>4553</v>
      </c>
      <c r="B2193" t="s">
        <v>4554</v>
      </c>
      <c r="C2193" s="1">
        <v>45539</v>
      </c>
      <c r="D2193" s="1">
        <v>45613</v>
      </c>
      <c r="E2193" s="1">
        <v>45618</v>
      </c>
      <c r="F2193" t="s">
        <v>113</v>
      </c>
      <c r="G2193" t="s">
        <v>190</v>
      </c>
      <c r="H2193" t="s">
        <v>161</v>
      </c>
      <c r="I2193" t="s">
        <v>91</v>
      </c>
      <c r="J2193" t="s">
        <v>158</v>
      </c>
      <c r="K2193">
        <v>5250</v>
      </c>
      <c r="L2193">
        <v>3</v>
      </c>
      <c r="M2193">
        <v>9</v>
      </c>
      <c r="N2193">
        <v>3</v>
      </c>
      <c r="O2193">
        <f>fact_bookings[[#This Row],[adults_count]]+fact_bookings[[#This Row],[children_count]]</f>
        <v>12</v>
      </c>
      <c r="P2193">
        <f>fact_bookings[[#This Row],[check_out_date]]-fact_bookings[[#This Row],[check_in_date]]</f>
        <v>5</v>
      </c>
      <c r="Q2193">
        <f>ABS(fact_bookings[[#This Row],[check_in_date]]-fact_bookings[[#This Row],[booking_date]])</f>
        <v>74</v>
      </c>
      <c r="R2193" s="10">
        <v>787.5</v>
      </c>
      <c r="S2193">
        <f>fact_bookings[[#This Row],[total_room_revenue]]-fact_bookings[[#This Row],[commission_cost]]</f>
        <v>4462.5</v>
      </c>
      <c r="T2193" s="10">
        <f>fact_bookings[[#This Row],[number_of_rooms]]*fact_bookings[[#This Row],[LOS]]</f>
        <v>15</v>
      </c>
    </row>
    <row r="2194" spans="1:20" x14ac:dyDescent="0.2">
      <c r="A2194" t="s">
        <v>4555</v>
      </c>
      <c r="B2194" t="s">
        <v>4556</v>
      </c>
      <c r="C2194" s="1">
        <v>45558</v>
      </c>
      <c r="D2194" s="1">
        <v>45608</v>
      </c>
      <c r="E2194" s="1">
        <v>45617</v>
      </c>
      <c r="F2194" t="s">
        <v>113</v>
      </c>
      <c r="G2194" t="s">
        <v>171</v>
      </c>
      <c r="H2194" t="s">
        <v>182</v>
      </c>
      <c r="I2194" t="s">
        <v>89</v>
      </c>
      <c r="J2194" t="s">
        <v>173</v>
      </c>
      <c r="K2194">
        <v>9450</v>
      </c>
      <c r="L2194">
        <v>3</v>
      </c>
      <c r="M2194">
        <v>9</v>
      </c>
      <c r="N2194">
        <v>3</v>
      </c>
      <c r="O2194">
        <f>fact_bookings[[#This Row],[adults_count]]+fact_bookings[[#This Row],[children_count]]</f>
        <v>12</v>
      </c>
      <c r="P2194">
        <f>fact_bookings[[#This Row],[check_out_date]]-fact_bookings[[#This Row],[check_in_date]]</f>
        <v>9</v>
      </c>
      <c r="Q2194">
        <f>ABS(fact_bookings[[#This Row],[check_in_date]]-fact_bookings[[#This Row],[booking_date]])</f>
        <v>50</v>
      </c>
      <c r="R2194" s="10">
        <v>0</v>
      </c>
      <c r="S2194">
        <f>fact_bookings[[#This Row],[total_room_revenue]]-fact_bookings[[#This Row],[commission_cost]]</f>
        <v>9450</v>
      </c>
      <c r="T2194" s="10">
        <f>fact_bookings[[#This Row],[number_of_rooms]]*fact_bookings[[#This Row],[LOS]]</f>
        <v>27</v>
      </c>
    </row>
    <row r="2195" spans="1:20" x14ac:dyDescent="0.2">
      <c r="A2195" t="s">
        <v>4557</v>
      </c>
      <c r="B2195" t="s">
        <v>4558</v>
      </c>
      <c r="C2195" s="1">
        <v>45543</v>
      </c>
      <c r="D2195" s="1">
        <v>45579</v>
      </c>
      <c r="E2195" s="1">
        <v>45582</v>
      </c>
      <c r="F2195" t="s">
        <v>113</v>
      </c>
      <c r="G2195" t="s">
        <v>185</v>
      </c>
      <c r="H2195" t="s">
        <v>228</v>
      </c>
      <c r="I2195" t="s">
        <v>89</v>
      </c>
      <c r="J2195" t="s">
        <v>158</v>
      </c>
      <c r="K2195">
        <v>3150</v>
      </c>
      <c r="L2195">
        <v>3</v>
      </c>
      <c r="M2195">
        <v>6</v>
      </c>
      <c r="N2195">
        <v>4</v>
      </c>
      <c r="O2195">
        <f>fact_bookings[[#This Row],[adults_count]]+fact_bookings[[#This Row],[children_count]]</f>
        <v>10</v>
      </c>
      <c r="P2195">
        <f>fact_bookings[[#This Row],[check_out_date]]-fact_bookings[[#This Row],[check_in_date]]</f>
        <v>3</v>
      </c>
      <c r="Q2195">
        <f>ABS(fact_bookings[[#This Row],[check_in_date]]-fact_bookings[[#This Row],[booking_date]])</f>
        <v>36</v>
      </c>
      <c r="R2195" s="10">
        <v>315</v>
      </c>
      <c r="S2195">
        <f>fact_bookings[[#This Row],[total_room_revenue]]-fact_bookings[[#This Row],[commission_cost]]</f>
        <v>2835</v>
      </c>
      <c r="T2195" s="10">
        <f>fact_bookings[[#This Row],[number_of_rooms]]*fact_bookings[[#This Row],[LOS]]</f>
        <v>9</v>
      </c>
    </row>
    <row r="2196" spans="1:20" x14ac:dyDescent="0.2">
      <c r="A2196" t="s">
        <v>4559</v>
      </c>
      <c r="B2196" t="s">
        <v>4560</v>
      </c>
      <c r="C2196" s="1">
        <v>45513</v>
      </c>
      <c r="D2196" s="1">
        <v>45555</v>
      </c>
      <c r="E2196" s="1">
        <v>45566</v>
      </c>
      <c r="F2196" t="s">
        <v>113</v>
      </c>
      <c r="G2196" t="s">
        <v>171</v>
      </c>
      <c r="H2196" t="s">
        <v>228</v>
      </c>
      <c r="I2196" t="s">
        <v>91</v>
      </c>
      <c r="J2196" t="s">
        <v>158</v>
      </c>
      <c r="K2196">
        <v>7700</v>
      </c>
      <c r="L2196">
        <v>2</v>
      </c>
      <c r="M2196">
        <v>4</v>
      </c>
      <c r="N2196">
        <v>1</v>
      </c>
      <c r="O2196">
        <f>fact_bookings[[#This Row],[adults_count]]+fact_bookings[[#This Row],[children_count]]</f>
        <v>5</v>
      </c>
      <c r="P2196">
        <f>fact_bookings[[#This Row],[check_out_date]]-fact_bookings[[#This Row],[check_in_date]]</f>
        <v>11</v>
      </c>
      <c r="Q2196">
        <f>ABS(fact_bookings[[#This Row],[check_in_date]]-fact_bookings[[#This Row],[booking_date]])</f>
        <v>42</v>
      </c>
      <c r="R2196" s="10">
        <v>770</v>
      </c>
      <c r="S2196">
        <f>fact_bookings[[#This Row],[total_room_revenue]]-fact_bookings[[#This Row],[commission_cost]]</f>
        <v>6930</v>
      </c>
      <c r="T2196" s="10">
        <f>fact_bookings[[#This Row],[number_of_rooms]]*fact_bookings[[#This Row],[LOS]]</f>
        <v>22</v>
      </c>
    </row>
    <row r="2197" spans="1:20" x14ac:dyDescent="0.2">
      <c r="A2197" t="s">
        <v>4561</v>
      </c>
      <c r="B2197" t="s">
        <v>4562</v>
      </c>
      <c r="C2197" s="1">
        <v>45523</v>
      </c>
      <c r="D2197" s="1">
        <v>45581</v>
      </c>
      <c r="E2197" s="1">
        <v>45593</v>
      </c>
      <c r="F2197" t="s">
        <v>113</v>
      </c>
      <c r="G2197" t="s">
        <v>185</v>
      </c>
      <c r="H2197" t="s">
        <v>228</v>
      </c>
      <c r="I2197" t="s">
        <v>91</v>
      </c>
      <c r="J2197" t="s">
        <v>158</v>
      </c>
      <c r="K2197">
        <v>8400</v>
      </c>
      <c r="L2197">
        <v>2</v>
      </c>
      <c r="M2197">
        <v>4</v>
      </c>
      <c r="N2197">
        <v>4</v>
      </c>
      <c r="O2197">
        <f>fact_bookings[[#This Row],[adults_count]]+fact_bookings[[#This Row],[children_count]]</f>
        <v>8</v>
      </c>
      <c r="P2197">
        <f>fact_bookings[[#This Row],[check_out_date]]-fact_bookings[[#This Row],[check_in_date]]</f>
        <v>12</v>
      </c>
      <c r="Q2197">
        <f>ABS(fact_bookings[[#This Row],[check_in_date]]-fact_bookings[[#This Row],[booking_date]])</f>
        <v>58</v>
      </c>
      <c r="R2197" s="10">
        <v>840</v>
      </c>
      <c r="S2197">
        <f>fact_bookings[[#This Row],[total_room_revenue]]-fact_bookings[[#This Row],[commission_cost]]</f>
        <v>7560</v>
      </c>
      <c r="T2197" s="10">
        <f>fact_bookings[[#This Row],[number_of_rooms]]*fact_bookings[[#This Row],[LOS]]</f>
        <v>24</v>
      </c>
    </row>
    <row r="2198" spans="1:20" x14ac:dyDescent="0.2">
      <c r="A2198" t="s">
        <v>4563</v>
      </c>
      <c r="B2198" t="s">
        <v>4564</v>
      </c>
      <c r="C2198" s="1">
        <v>45504</v>
      </c>
      <c r="D2198" s="1">
        <v>45582</v>
      </c>
      <c r="E2198" s="1">
        <v>45583</v>
      </c>
      <c r="F2198" t="s">
        <v>113</v>
      </c>
      <c r="G2198" t="s">
        <v>164</v>
      </c>
      <c r="H2198" t="s">
        <v>157</v>
      </c>
      <c r="I2198" t="s">
        <v>93</v>
      </c>
      <c r="J2198" t="s">
        <v>173</v>
      </c>
      <c r="K2198">
        <v>1050</v>
      </c>
      <c r="L2198">
        <v>3</v>
      </c>
      <c r="M2198">
        <v>9</v>
      </c>
      <c r="N2198">
        <v>3</v>
      </c>
      <c r="O2198">
        <f>fact_bookings[[#This Row],[adults_count]]+fact_bookings[[#This Row],[children_count]]</f>
        <v>12</v>
      </c>
      <c r="P2198">
        <f>fact_bookings[[#This Row],[check_out_date]]-fact_bookings[[#This Row],[check_in_date]]</f>
        <v>1</v>
      </c>
      <c r="Q2198">
        <f>ABS(fact_bookings[[#This Row],[check_in_date]]-fact_bookings[[#This Row],[booking_date]])</f>
        <v>78</v>
      </c>
      <c r="R2198" s="10">
        <v>0</v>
      </c>
      <c r="S2198">
        <f>fact_bookings[[#This Row],[total_room_revenue]]-fact_bookings[[#This Row],[commission_cost]]</f>
        <v>1050</v>
      </c>
      <c r="T2198" s="10">
        <f>fact_bookings[[#This Row],[number_of_rooms]]*fact_bookings[[#This Row],[LOS]]</f>
        <v>3</v>
      </c>
    </row>
    <row r="2199" spans="1:20" x14ac:dyDescent="0.2">
      <c r="A2199" t="s">
        <v>4565</v>
      </c>
      <c r="B2199" t="s">
        <v>4566</v>
      </c>
      <c r="C2199" s="1">
        <v>45522</v>
      </c>
      <c r="D2199" s="1">
        <v>45592</v>
      </c>
      <c r="E2199" s="1">
        <v>45606</v>
      </c>
      <c r="F2199" t="s">
        <v>113</v>
      </c>
      <c r="G2199" t="s">
        <v>171</v>
      </c>
      <c r="H2199" t="s">
        <v>203</v>
      </c>
      <c r="I2199" t="s">
        <v>93</v>
      </c>
      <c r="J2199" t="s">
        <v>133</v>
      </c>
      <c r="K2199">
        <v>0</v>
      </c>
      <c r="L2199">
        <v>7</v>
      </c>
      <c r="M2199">
        <v>0</v>
      </c>
      <c r="N2199">
        <v>0</v>
      </c>
      <c r="O2199">
        <f>fact_bookings[[#This Row],[adults_count]]+fact_bookings[[#This Row],[children_count]]</f>
        <v>0</v>
      </c>
      <c r="P2199">
        <f>fact_bookings[[#This Row],[check_out_date]]-fact_bookings[[#This Row],[check_in_date]]</f>
        <v>14</v>
      </c>
      <c r="Q2199">
        <f>ABS(fact_bookings[[#This Row],[check_in_date]]-fact_bookings[[#This Row],[booking_date]])</f>
        <v>70</v>
      </c>
      <c r="R2199" s="10">
        <v>0</v>
      </c>
      <c r="S2199">
        <f>fact_bookings[[#This Row],[total_room_revenue]]-fact_bookings[[#This Row],[commission_cost]]</f>
        <v>0</v>
      </c>
      <c r="T2199" s="10">
        <f>fact_bookings[[#This Row],[number_of_rooms]]*fact_bookings[[#This Row],[LOS]]</f>
        <v>98</v>
      </c>
    </row>
    <row r="2200" spans="1:20" x14ac:dyDescent="0.2">
      <c r="A2200" t="s">
        <v>4567</v>
      </c>
      <c r="B2200" t="s">
        <v>4568</v>
      </c>
      <c r="C2200" s="1">
        <v>45551</v>
      </c>
      <c r="D2200" s="1">
        <v>45556</v>
      </c>
      <c r="E2200" s="1">
        <v>45557</v>
      </c>
      <c r="F2200" t="s">
        <v>113</v>
      </c>
      <c r="G2200" t="s">
        <v>168</v>
      </c>
      <c r="H2200" t="s">
        <v>203</v>
      </c>
      <c r="I2200" t="s">
        <v>89</v>
      </c>
      <c r="J2200" t="s">
        <v>173</v>
      </c>
      <c r="K2200">
        <v>700</v>
      </c>
      <c r="L2200">
        <v>2</v>
      </c>
      <c r="M2200">
        <v>4</v>
      </c>
      <c r="N2200">
        <v>0</v>
      </c>
      <c r="O2200">
        <f>fact_bookings[[#This Row],[adults_count]]+fact_bookings[[#This Row],[children_count]]</f>
        <v>4</v>
      </c>
      <c r="P2200">
        <f>fact_bookings[[#This Row],[check_out_date]]-fact_bookings[[#This Row],[check_in_date]]</f>
        <v>1</v>
      </c>
      <c r="Q2200">
        <f>ABS(fact_bookings[[#This Row],[check_in_date]]-fact_bookings[[#This Row],[booking_date]])</f>
        <v>5</v>
      </c>
      <c r="R2200" s="10">
        <v>119</v>
      </c>
      <c r="S2200">
        <f>fact_bookings[[#This Row],[total_room_revenue]]-fact_bookings[[#This Row],[commission_cost]]</f>
        <v>581</v>
      </c>
      <c r="T2200" s="10">
        <f>fact_bookings[[#This Row],[number_of_rooms]]*fact_bookings[[#This Row],[LOS]]</f>
        <v>2</v>
      </c>
    </row>
    <row r="2201" spans="1:20" x14ac:dyDescent="0.2">
      <c r="A2201" t="s">
        <v>4569</v>
      </c>
      <c r="B2201" t="s">
        <v>4570</v>
      </c>
      <c r="C2201" s="1">
        <v>45475</v>
      </c>
      <c r="D2201" s="1">
        <v>45537</v>
      </c>
      <c r="E2201" s="1">
        <v>45545</v>
      </c>
      <c r="F2201" t="s">
        <v>113</v>
      </c>
      <c r="G2201" t="s">
        <v>164</v>
      </c>
      <c r="H2201" t="s">
        <v>179</v>
      </c>
      <c r="I2201" t="s">
        <v>89</v>
      </c>
      <c r="J2201" t="s">
        <v>133</v>
      </c>
      <c r="K2201">
        <v>0</v>
      </c>
      <c r="L2201">
        <v>10</v>
      </c>
      <c r="M2201">
        <v>0</v>
      </c>
      <c r="N2201">
        <v>0</v>
      </c>
      <c r="O2201">
        <f>fact_bookings[[#This Row],[adults_count]]+fact_bookings[[#This Row],[children_count]]</f>
        <v>0</v>
      </c>
      <c r="P2201">
        <f>fact_bookings[[#This Row],[check_out_date]]-fact_bookings[[#This Row],[check_in_date]]</f>
        <v>8</v>
      </c>
      <c r="Q2201">
        <f>ABS(fact_bookings[[#This Row],[check_in_date]]-fact_bookings[[#This Row],[booking_date]])</f>
        <v>62</v>
      </c>
      <c r="R2201" s="10">
        <v>0</v>
      </c>
      <c r="S2201">
        <f>fact_bookings[[#This Row],[total_room_revenue]]-fact_bookings[[#This Row],[commission_cost]]</f>
        <v>0</v>
      </c>
      <c r="T2201" s="10">
        <f>fact_bookings[[#This Row],[number_of_rooms]]*fact_bookings[[#This Row],[LOS]]</f>
        <v>80</v>
      </c>
    </row>
    <row r="2202" spans="1:20" x14ac:dyDescent="0.2">
      <c r="A2202" t="s">
        <v>4571</v>
      </c>
      <c r="B2202" t="s">
        <v>4572</v>
      </c>
      <c r="C2202" s="1">
        <v>45517</v>
      </c>
      <c r="D2202" s="1">
        <v>45581</v>
      </c>
      <c r="E2202" s="1">
        <v>45585</v>
      </c>
      <c r="F2202" t="s">
        <v>113</v>
      </c>
      <c r="G2202" t="s">
        <v>164</v>
      </c>
      <c r="H2202" t="s">
        <v>203</v>
      </c>
      <c r="I2202" t="s">
        <v>92</v>
      </c>
      <c r="J2202" t="s">
        <v>158</v>
      </c>
      <c r="K2202">
        <v>2800</v>
      </c>
      <c r="L2202">
        <v>2</v>
      </c>
      <c r="M2202">
        <v>2</v>
      </c>
      <c r="N2202">
        <v>1</v>
      </c>
      <c r="O2202">
        <f>fact_bookings[[#This Row],[adults_count]]+fact_bookings[[#This Row],[children_count]]</f>
        <v>3</v>
      </c>
      <c r="P2202">
        <f>fact_bookings[[#This Row],[check_out_date]]-fact_bookings[[#This Row],[check_in_date]]</f>
        <v>4</v>
      </c>
      <c r="Q2202">
        <f>ABS(fact_bookings[[#This Row],[check_in_date]]-fact_bookings[[#This Row],[booking_date]])</f>
        <v>64</v>
      </c>
      <c r="R2202" s="10">
        <v>476</v>
      </c>
      <c r="S2202">
        <f>fact_bookings[[#This Row],[total_room_revenue]]-fact_bookings[[#This Row],[commission_cost]]</f>
        <v>2324</v>
      </c>
      <c r="T2202" s="10">
        <f>fact_bookings[[#This Row],[number_of_rooms]]*fact_bookings[[#This Row],[LOS]]</f>
        <v>8</v>
      </c>
    </row>
    <row r="2203" spans="1:20" x14ac:dyDescent="0.2">
      <c r="A2203" t="s">
        <v>4573</v>
      </c>
      <c r="B2203" t="s">
        <v>4574</v>
      </c>
      <c r="C2203" s="1">
        <v>45487</v>
      </c>
      <c r="D2203" s="1">
        <v>45523</v>
      </c>
      <c r="E2203" s="1">
        <v>45526</v>
      </c>
      <c r="F2203" t="s">
        <v>113</v>
      </c>
      <c r="G2203" t="s">
        <v>185</v>
      </c>
      <c r="H2203" t="s">
        <v>182</v>
      </c>
      <c r="I2203" t="s">
        <v>89</v>
      </c>
      <c r="J2203" t="s">
        <v>158</v>
      </c>
      <c r="K2203">
        <v>1050</v>
      </c>
      <c r="L2203">
        <v>1</v>
      </c>
      <c r="M2203">
        <v>1</v>
      </c>
      <c r="N2203">
        <v>0</v>
      </c>
      <c r="O2203">
        <f>fact_bookings[[#This Row],[adults_count]]+fact_bookings[[#This Row],[children_count]]</f>
        <v>1</v>
      </c>
      <c r="P2203">
        <f>fact_bookings[[#This Row],[check_out_date]]-fact_bookings[[#This Row],[check_in_date]]</f>
        <v>3</v>
      </c>
      <c r="Q2203">
        <f>ABS(fact_bookings[[#This Row],[check_in_date]]-fact_bookings[[#This Row],[booking_date]])</f>
        <v>36</v>
      </c>
      <c r="R2203" s="10">
        <v>0</v>
      </c>
      <c r="S2203">
        <f>fact_bookings[[#This Row],[total_room_revenue]]-fact_bookings[[#This Row],[commission_cost]]</f>
        <v>1050</v>
      </c>
      <c r="T2203" s="10">
        <f>fact_bookings[[#This Row],[number_of_rooms]]*fact_bookings[[#This Row],[LOS]]</f>
        <v>3</v>
      </c>
    </row>
    <row r="2204" spans="1:20" x14ac:dyDescent="0.2">
      <c r="A2204" t="s">
        <v>4575</v>
      </c>
      <c r="B2204" t="s">
        <v>4576</v>
      </c>
      <c r="C2204" s="1">
        <v>45501</v>
      </c>
      <c r="D2204" s="1">
        <v>45583</v>
      </c>
      <c r="E2204" s="1">
        <v>45585</v>
      </c>
      <c r="F2204" t="s">
        <v>113</v>
      </c>
      <c r="G2204" t="s">
        <v>168</v>
      </c>
      <c r="H2204" t="s">
        <v>157</v>
      </c>
      <c r="I2204" t="s">
        <v>90</v>
      </c>
      <c r="J2204" t="s">
        <v>158</v>
      </c>
      <c r="K2204">
        <v>2100</v>
      </c>
      <c r="L2204">
        <v>3</v>
      </c>
      <c r="M2204">
        <v>6</v>
      </c>
      <c r="N2204">
        <v>2</v>
      </c>
      <c r="O2204">
        <f>fact_bookings[[#This Row],[adults_count]]+fact_bookings[[#This Row],[children_count]]</f>
        <v>8</v>
      </c>
      <c r="P2204">
        <f>fact_bookings[[#This Row],[check_out_date]]-fact_bookings[[#This Row],[check_in_date]]</f>
        <v>2</v>
      </c>
      <c r="Q2204">
        <f>ABS(fact_bookings[[#This Row],[check_in_date]]-fact_bookings[[#This Row],[booking_date]])</f>
        <v>82</v>
      </c>
      <c r="R2204" s="10">
        <v>0</v>
      </c>
      <c r="S2204">
        <f>fact_bookings[[#This Row],[total_room_revenue]]-fact_bookings[[#This Row],[commission_cost]]</f>
        <v>2100</v>
      </c>
      <c r="T2204" s="10">
        <f>fact_bookings[[#This Row],[number_of_rooms]]*fact_bookings[[#This Row],[LOS]]</f>
        <v>6</v>
      </c>
    </row>
    <row r="2205" spans="1:20" x14ac:dyDescent="0.2">
      <c r="A2205" t="s">
        <v>4577</v>
      </c>
      <c r="B2205" t="s">
        <v>4578</v>
      </c>
      <c r="C2205" s="1">
        <v>45490</v>
      </c>
      <c r="D2205" s="1">
        <v>45536</v>
      </c>
      <c r="E2205" s="1">
        <v>45537</v>
      </c>
      <c r="F2205" t="s">
        <v>113</v>
      </c>
      <c r="G2205" t="s">
        <v>168</v>
      </c>
      <c r="H2205" t="s">
        <v>161</v>
      </c>
      <c r="I2205" t="s">
        <v>92</v>
      </c>
      <c r="J2205" t="s">
        <v>158</v>
      </c>
      <c r="K2205">
        <v>350</v>
      </c>
      <c r="L2205">
        <v>1</v>
      </c>
      <c r="M2205">
        <v>1</v>
      </c>
      <c r="N2205">
        <v>1</v>
      </c>
      <c r="O2205">
        <f>fact_bookings[[#This Row],[adults_count]]+fact_bookings[[#This Row],[children_count]]</f>
        <v>2</v>
      </c>
      <c r="P2205">
        <f>fact_bookings[[#This Row],[check_out_date]]-fact_bookings[[#This Row],[check_in_date]]</f>
        <v>1</v>
      </c>
      <c r="Q2205">
        <f>ABS(fact_bookings[[#This Row],[check_in_date]]-fact_bookings[[#This Row],[booking_date]])</f>
        <v>46</v>
      </c>
      <c r="R2205" s="10">
        <v>52.5</v>
      </c>
      <c r="S2205">
        <f>fact_bookings[[#This Row],[total_room_revenue]]-fact_bookings[[#This Row],[commission_cost]]</f>
        <v>297.5</v>
      </c>
      <c r="T2205" s="10">
        <f>fact_bookings[[#This Row],[number_of_rooms]]*fact_bookings[[#This Row],[LOS]]</f>
        <v>1</v>
      </c>
    </row>
    <row r="2206" spans="1:20" x14ac:dyDescent="0.2">
      <c r="A2206" t="s">
        <v>4579</v>
      </c>
      <c r="B2206" t="s">
        <v>4580</v>
      </c>
      <c r="C2206" s="1">
        <v>45546</v>
      </c>
      <c r="D2206" s="1">
        <v>45598</v>
      </c>
      <c r="E2206" s="1">
        <v>45609</v>
      </c>
      <c r="F2206" t="s">
        <v>113</v>
      </c>
      <c r="G2206" t="s">
        <v>178</v>
      </c>
      <c r="H2206" t="s">
        <v>182</v>
      </c>
      <c r="I2206" t="s">
        <v>91</v>
      </c>
      <c r="J2206" t="s">
        <v>173</v>
      </c>
      <c r="K2206">
        <v>11550</v>
      </c>
      <c r="L2206">
        <v>3</v>
      </c>
      <c r="M2206">
        <v>3</v>
      </c>
      <c r="N2206">
        <v>2</v>
      </c>
      <c r="O2206">
        <f>fact_bookings[[#This Row],[adults_count]]+fact_bookings[[#This Row],[children_count]]</f>
        <v>5</v>
      </c>
      <c r="P2206">
        <f>fact_bookings[[#This Row],[check_out_date]]-fact_bookings[[#This Row],[check_in_date]]</f>
        <v>11</v>
      </c>
      <c r="Q2206">
        <f>ABS(fact_bookings[[#This Row],[check_in_date]]-fact_bookings[[#This Row],[booking_date]])</f>
        <v>52</v>
      </c>
      <c r="R2206" s="10">
        <v>0</v>
      </c>
      <c r="S2206">
        <f>fact_bookings[[#This Row],[total_room_revenue]]-fact_bookings[[#This Row],[commission_cost]]</f>
        <v>11550</v>
      </c>
      <c r="T2206" s="10">
        <f>fact_bookings[[#This Row],[number_of_rooms]]*fact_bookings[[#This Row],[LOS]]</f>
        <v>33</v>
      </c>
    </row>
    <row r="2207" spans="1:20" x14ac:dyDescent="0.2">
      <c r="A2207" t="s">
        <v>4581</v>
      </c>
      <c r="B2207" t="s">
        <v>4582</v>
      </c>
      <c r="C2207" s="1">
        <v>45533</v>
      </c>
      <c r="D2207" s="1">
        <v>45568</v>
      </c>
      <c r="E2207" s="1">
        <v>45581</v>
      </c>
      <c r="F2207" t="s">
        <v>113</v>
      </c>
      <c r="G2207" t="s">
        <v>164</v>
      </c>
      <c r="H2207" t="s">
        <v>203</v>
      </c>
      <c r="I2207" t="s">
        <v>90</v>
      </c>
      <c r="J2207" t="s">
        <v>158</v>
      </c>
      <c r="K2207">
        <v>13650</v>
      </c>
      <c r="L2207">
        <v>3</v>
      </c>
      <c r="M2207">
        <v>3</v>
      </c>
      <c r="N2207">
        <v>3</v>
      </c>
      <c r="O2207">
        <f>fact_bookings[[#This Row],[adults_count]]+fact_bookings[[#This Row],[children_count]]</f>
        <v>6</v>
      </c>
      <c r="P2207">
        <f>fact_bookings[[#This Row],[check_out_date]]-fact_bookings[[#This Row],[check_in_date]]</f>
        <v>13</v>
      </c>
      <c r="Q2207">
        <f>ABS(fact_bookings[[#This Row],[check_in_date]]-fact_bookings[[#This Row],[booking_date]])</f>
        <v>35</v>
      </c>
      <c r="R2207" s="10">
        <v>2320.5</v>
      </c>
      <c r="S2207">
        <f>fact_bookings[[#This Row],[total_room_revenue]]-fact_bookings[[#This Row],[commission_cost]]</f>
        <v>11329.5</v>
      </c>
      <c r="T2207" s="10">
        <f>fact_bookings[[#This Row],[number_of_rooms]]*fact_bookings[[#This Row],[LOS]]</f>
        <v>39</v>
      </c>
    </row>
    <row r="2208" spans="1:20" x14ac:dyDescent="0.2">
      <c r="A2208" t="s">
        <v>4583</v>
      </c>
      <c r="B2208" t="s">
        <v>4584</v>
      </c>
      <c r="C2208" s="1">
        <v>45544</v>
      </c>
      <c r="D2208" s="1">
        <v>45591</v>
      </c>
      <c r="E2208" s="1">
        <v>45596</v>
      </c>
      <c r="F2208" t="s">
        <v>114</v>
      </c>
      <c r="G2208" t="s">
        <v>185</v>
      </c>
      <c r="H2208" t="s">
        <v>182</v>
      </c>
      <c r="I2208" t="s">
        <v>93</v>
      </c>
      <c r="J2208" t="s">
        <v>158</v>
      </c>
      <c r="K2208">
        <v>6000</v>
      </c>
      <c r="L2208">
        <v>1</v>
      </c>
      <c r="M2208">
        <v>2</v>
      </c>
      <c r="N2208">
        <v>0</v>
      </c>
      <c r="O2208">
        <f>fact_bookings[[#This Row],[adults_count]]+fact_bookings[[#This Row],[children_count]]</f>
        <v>2</v>
      </c>
      <c r="P2208">
        <f>fact_bookings[[#This Row],[check_out_date]]-fact_bookings[[#This Row],[check_in_date]]</f>
        <v>5</v>
      </c>
      <c r="Q2208">
        <f>ABS(fact_bookings[[#This Row],[check_in_date]]-fact_bookings[[#This Row],[booking_date]])</f>
        <v>47</v>
      </c>
      <c r="R2208" s="10">
        <v>0</v>
      </c>
      <c r="S2208">
        <f>fact_bookings[[#This Row],[total_room_revenue]]-fact_bookings[[#This Row],[commission_cost]]</f>
        <v>6000</v>
      </c>
      <c r="T2208" s="10">
        <f>fact_bookings[[#This Row],[number_of_rooms]]*fact_bookings[[#This Row],[LOS]]</f>
        <v>5</v>
      </c>
    </row>
    <row r="2209" spans="1:20" x14ac:dyDescent="0.2">
      <c r="A2209" t="s">
        <v>4585</v>
      </c>
      <c r="B2209" t="s">
        <v>4586</v>
      </c>
      <c r="C2209" s="1">
        <v>45527</v>
      </c>
      <c r="D2209" s="1">
        <v>45587</v>
      </c>
      <c r="E2209" s="1">
        <v>45601</v>
      </c>
      <c r="F2209" t="s">
        <v>113</v>
      </c>
      <c r="G2209" t="s">
        <v>190</v>
      </c>
      <c r="H2209" t="s">
        <v>157</v>
      </c>
      <c r="I2209" t="s">
        <v>91</v>
      </c>
      <c r="J2209" t="s">
        <v>158</v>
      </c>
      <c r="K2209">
        <v>9800</v>
      </c>
      <c r="L2209">
        <v>2</v>
      </c>
      <c r="M2209">
        <v>6</v>
      </c>
      <c r="N2209">
        <v>2</v>
      </c>
      <c r="O2209">
        <f>fact_bookings[[#This Row],[adults_count]]+fact_bookings[[#This Row],[children_count]]</f>
        <v>8</v>
      </c>
      <c r="P2209">
        <f>fact_bookings[[#This Row],[check_out_date]]-fact_bookings[[#This Row],[check_in_date]]</f>
        <v>14</v>
      </c>
      <c r="Q2209">
        <f>ABS(fact_bookings[[#This Row],[check_in_date]]-fact_bookings[[#This Row],[booking_date]])</f>
        <v>60</v>
      </c>
      <c r="R2209" s="10">
        <v>0</v>
      </c>
      <c r="S2209">
        <f>fact_bookings[[#This Row],[total_room_revenue]]-fact_bookings[[#This Row],[commission_cost]]</f>
        <v>9800</v>
      </c>
      <c r="T2209" s="10">
        <f>fact_bookings[[#This Row],[number_of_rooms]]*fact_bookings[[#This Row],[LOS]]</f>
        <v>28</v>
      </c>
    </row>
    <row r="2210" spans="1:20" x14ac:dyDescent="0.2">
      <c r="A2210" t="s">
        <v>4587</v>
      </c>
      <c r="B2210" t="s">
        <v>4588</v>
      </c>
      <c r="C2210" s="1">
        <v>45554</v>
      </c>
      <c r="D2210" s="1">
        <v>45591</v>
      </c>
      <c r="E2210" s="1">
        <v>45601</v>
      </c>
      <c r="F2210" t="s">
        <v>112</v>
      </c>
      <c r="G2210" t="s">
        <v>168</v>
      </c>
      <c r="H2210" t="s">
        <v>182</v>
      </c>
      <c r="I2210" t="s">
        <v>93</v>
      </c>
      <c r="J2210" t="s">
        <v>158</v>
      </c>
      <c r="K2210">
        <v>24000</v>
      </c>
      <c r="L2210">
        <v>3</v>
      </c>
      <c r="M2210">
        <v>3</v>
      </c>
      <c r="N2210">
        <v>1</v>
      </c>
      <c r="O2210">
        <f>fact_bookings[[#This Row],[adults_count]]+fact_bookings[[#This Row],[children_count]]</f>
        <v>4</v>
      </c>
      <c r="P2210">
        <f>fact_bookings[[#This Row],[check_out_date]]-fact_bookings[[#This Row],[check_in_date]]</f>
        <v>10</v>
      </c>
      <c r="Q2210">
        <f>ABS(fact_bookings[[#This Row],[check_in_date]]-fact_bookings[[#This Row],[booking_date]])</f>
        <v>37</v>
      </c>
      <c r="R2210" s="10">
        <v>0</v>
      </c>
      <c r="S2210">
        <f>fact_bookings[[#This Row],[total_room_revenue]]-fact_bookings[[#This Row],[commission_cost]]</f>
        <v>24000</v>
      </c>
      <c r="T2210" s="10">
        <f>fact_bookings[[#This Row],[number_of_rooms]]*fact_bookings[[#This Row],[LOS]]</f>
        <v>30</v>
      </c>
    </row>
    <row r="2211" spans="1:20" x14ac:dyDescent="0.2">
      <c r="A2211" t="s">
        <v>4589</v>
      </c>
      <c r="B2211" t="s">
        <v>4590</v>
      </c>
      <c r="C2211" s="1">
        <v>45528</v>
      </c>
      <c r="D2211" s="1">
        <v>45603</v>
      </c>
      <c r="E2211" s="1">
        <v>45613</v>
      </c>
      <c r="F2211" t="s">
        <v>113</v>
      </c>
      <c r="G2211" t="s">
        <v>164</v>
      </c>
      <c r="H2211" t="s">
        <v>172</v>
      </c>
      <c r="I2211" t="s">
        <v>90</v>
      </c>
      <c r="J2211" t="s">
        <v>173</v>
      </c>
      <c r="K2211">
        <v>10500</v>
      </c>
      <c r="L2211">
        <v>3</v>
      </c>
      <c r="M2211">
        <v>9</v>
      </c>
      <c r="N2211">
        <v>2</v>
      </c>
      <c r="O2211">
        <f>fact_bookings[[#This Row],[adults_count]]+fact_bookings[[#This Row],[children_count]]</f>
        <v>11</v>
      </c>
      <c r="P2211">
        <f>fact_bookings[[#This Row],[check_out_date]]-fact_bookings[[#This Row],[check_in_date]]</f>
        <v>10</v>
      </c>
      <c r="Q2211">
        <f>ABS(fact_bookings[[#This Row],[check_in_date]]-fact_bookings[[#This Row],[booking_date]])</f>
        <v>75</v>
      </c>
      <c r="R2211" s="10">
        <v>0</v>
      </c>
      <c r="S2211">
        <f>fact_bookings[[#This Row],[total_room_revenue]]-fact_bookings[[#This Row],[commission_cost]]</f>
        <v>10500</v>
      </c>
      <c r="T2211" s="10">
        <f>fact_bookings[[#This Row],[number_of_rooms]]*fact_bookings[[#This Row],[LOS]]</f>
        <v>30</v>
      </c>
    </row>
    <row r="2212" spans="1:20" x14ac:dyDescent="0.2">
      <c r="A2212" t="s">
        <v>4591</v>
      </c>
      <c r="B2212" t="s">
        <v>4592</v>
      </c>
      <c r="C2212" s="1">
        <v>45540</v>
      </c>
      <c r="D2212" s="1">
        <v>45621</v>
      </c>
      <c r="E2212" s="1">
        <v>45631</v>
      </c>
      <c r="F2212" t="s">
        <v>111</v>
      </c>
      <c r="G2212" t="s">
        <v>185</v>
      </c>
      <c r="H2212" t="s">
        <v>182</v>
      </c>
      <c r="I2212" t="s">
        <v>91</v>
      </c>
      <c r="J2212" t="s">
        <v>158</v>
      </c>
      <c r="K2212">
        <v>22000</v>
      </c>
      <c r="L2212">
        <v>2</v>
      </c>
      <c r="M2212">
        <v>2</v>
      </c>
      <c r="N2212">
        <v>1</v>
      </c>
      <c r="O2212">
        <f>fact_bookings[[#This Row],[adults_count]]+fact_bookings[[#This Row],[children_count]]</f>
        <v>3</v>
      </c>
      <c r="P2212">
        <f>fact_bookings[[#This Row],[check_out_date]]-fact_bookings[[#This Row],[check_in_date]]</f>
        <v>10</v>
      </c>
      <c r="Q2212">
        <f>ABS(fact_bookings[[#This Row],[check_in_date]]-fact_bookings[[#This Row],[booking_date]])</f>
        <v>81</v>
      </c>
      <c r="R2212" s="10">
        <v>0</v>
      </c>
      <c r="S2212">
        <f>fact_bookings[[#This Row],[total_room_revenue]]-fact_bookings[[#This Row],[commission_cost]]</f>
        <v>22000</v>
      </c>
      <c r="T2212" s="10">
        <f>fact_bookings[[#This Row],[number_of_rooms]]*fact_bookings[[#This Row],[LOS]]</f>
        <v>20</v>
      </c>
    </row>
    <row r="2213" spans="1:20" x14ac:dyDescent="0.2">
      <c r="A2213" t="s">
        <v>4593</v>
      </c>
      <c r="B2213" t="s">
        <v>4594</v>
      </c>
      <c r="C2213" s="1">
        <v>45497</v>
      </c>
      <c r="D2213" s="1">
        <v>45574</v>
      </c>
      <c r="E2213" s="1">
        <v>45580</v>
      </c>
      <c r="F2213" t="s">
        <v>110</v>
      </c>
      <c r="G2213" t="s">
        <v>156</v>
      </c>
      <c r="H2213" t="s">
        <v>165</v>
      </c>
      <c r="I2213" t="s">
        <v>89</v>
      </c>
      <c r="J2213" t="s">
        <v>158</v>
      </c>
      <c r="K2213">
        <v>9900</v>
      </c>
      <c r="L2213">
        <v>3</v>
      </c>
      <c r="M2213">
        <v>6</v>
      </c>
      <c r="N2213">
        <v>0</v>
      </c>
      <c r="O2213">
        <f>fact_bookings[[#This Row],[adults_count]]+fact_bookings[[#This Row],[children_count]]</f>
        <v>6</v>
      </c>
      <c r="P2213">
        <f>fact_bookings[[#This Row],[check_out_date]]-fact_bookings[[#This Row],[check_in_date]]</f>
        <v>6</v>
      </c>
      <c r="Q2213">
        <f>ABS(fact_bookings[[#This Row],[check_in_date]]-fact_bookings[[#This Row],[booking_date]])</f>
        <v>77</v>
      </c>
      <c r="R2213" s="10">
        <v>1980</v>
      </c>
      <c r="S2213">
        <f>fact_bookings[[#This Row],[total_room_revenue]]-fact_bookings[[#This Row],[commission_cost]]</f>
        <v>7920</v>
      </c>
      <c r="T2213" s="10">
        <f>fact_bookings[[#This Row],[number_of_rooms]]*fact_bookings[[#This Row],[LOS]]</f>
        <v>18</v>
      </c>
    </row>
    <row r="2214" spans="1:20" x14ac:dyDescent="0.2">
      <c r="A2214" t="s">
        <v>4595</v>
      </c>
      <c r="B2214" t="s">
        <v>4596</v>
      </c>
      <c r="C2214" s="1">
        <v>45524</v>
      </c>
      <c r="D2214" s="1">
        <v>45541</v>
      </c>
      <c r="E2214" s="1">
        <v>45543</v>
      </c>
      <c r="F2214" t="s">
        <v>113</v>
      </c>
      <c r="G2214" t="s">
        <v>171</v>
      </c>
      <c r="H2214" t="s">
        <v>203</v>
      </c>
      <c r="I2214" t="s">
        <v>90</v>
      </c>
      <c r="J2214" t="s">
        <v>158</v>
      </c>
      <c r="K2214">
        <v>700</v>
      </c>
      <c r="L2214">
        <v>1</v>
      </c>
      <c r="M2214">
        <v>1</v>
      </c>
      <c r="N2214">
        <v>1</v>
      </c>
      <c r="O2214">
        <f>fact_bookings[[#This Row],[adults_count]]+fact_bookings[[#This Row],[children_count]]</f>
        <v>2</v>
      </c>
      <c r="P2214">
        <f>fact_bookings[[#This Row],[check_out_date]]-fact_bookings[[#This Row],[check_in_date]]</f>
        <v>2</v>
      </c>
      <c r="Q2214">
        <f>ABS(fact_bookings[[#This Row],[check_in_date]]-fact_bookings[[#This Row],[booking_date]])</f>
        <v>17</v>
      </c>
      <c r="R2214" s="10">
        <v>119</v>
      </c>
      <c r="S2214">
        <f>fact_bookings[[#This Row],[total_room_revenue]]-fact_bookings[[#This Row],[commission_cost]]</f>
        <v>581</v>
      </c>
      <c r="T2214" s="10">
        <f>fact_bookings[[#This Row],[number_of_rooms]]*fact_bookings[[#This Row],[LOS]]</f>
        <v>2</v>
      </c>
    </row>
    <row r="2215" spans="1:20" x14ac:dyDescent="0.2">
      <c r="A2215" t="s">
        <v>4597</v>
      </c>
      <c r="B2215" t="s">
        <v>4598</v>
      </c>
      <c r="C2215" s="1">
        <v>45555</v>
      </c>
      <c r="D2215" s="1">
        <v>45621</v>
      </c>
      <c r="E2215" s="1">
        <v>45632</v>
      </c>
      <c r="F2215" t="s">
        <v>113</v>
      </c>
      <c r="G2215" t="s">
        <v>185</v>
      </c>
      <c r="H2215" t="s">
        <v>179</v>
      </c>
      <c r="I2215" t="s">
        <v>90</v>
      </c>
      <c r="J2215" t="s">
        <v>158</v>
      </c>
      <c r="K2215">
        <v>3850</v>
      </c>
      <c r="L2215">
        <v>1</v>
      </c>
      <c r="M2215">
        <v>1</v>
      </c>
      <c r="N2215">
        <v>2</v>
      </c>
      <c r="O2215">
        <f>fact_bookings[[#This Row],[adults_count]]+fact_bookings[[#This Row],[children_count]]</f>
        <v>3</v>
      </c>
      <c r="P2215">
        <f>fact_bookings[[#This Row],[check_out_date]]-fact_bookings[[#This Row],[check_in_date]]</f>
        <v>11</v>
      </c>
      <c r="Q2215">
        <f>ABS(fact_bookings[[#This Row],[check_in_date]]-fact_bookings[[#This Row],[booking_date]])</f>
        <v>66</v>
      </c>
      <c r="R2215" s="10">
        <v>192.5</v>
      </c>
      <c r="S2215">
        <f>fact_bookings[[#This Row],[total_room_revenue]]-fact_bookings[[#This Row],[commission_cost]]</f>
        <v>3657.5</v>
      </c>
      <c r="T2215" s="10">
        <f>fact_bookings[[#This Row],[number_of_rooms]]*fact_bookings[[#This Row],[LOS]]</f>
        <v>11</v>
      </c>
    </row>
    <row r="2216" spans="1:20" x14ac:dyDescent="0.2">
      <c r="A2216" t="s">
        <v>4599</v>
      </c>
      <c r="B2216" t="s">
        <v>4600</v>
      </c>
      <c r="C2216" s="1">
        <v>45503</v>
      </c>
      <c r="D2216" s="1">
        <v>45530</v>
      </c>
      <c r="E2216" s="1">
        <v>45541</v>
      </c>
      <c r="F2216" t="s">
        <v>113</v>
      </c>
      <c r="G2216" t="s">
        <v>185</v>
      </c>
      <c r="H2216" t="s">
        <v>165</v>
      </c>
      <c r="I2216" t="s">
        <v>89</v>
      </c>
      <c r="J2216" t="s">
        <v>158</v>
      </c>
      <c r="K2216">
        <v>3850</v>
      </c>
      <c r="L2216">
        <v>1</v>
      </c>
      <c r="M2216">
        <v>2</v>
      </c>
      <c r="N2216">
        <v>2</v>
      </c>
      <c r="O2216">
        <f>fact_bookings[[#This Row],[adults_count]]+fact_bookings[[#This Row],[children_count]]</f>
        <v>4</v>
      </c>
      <c r="P2216">
        <f>fact_bookings[[#This Row],[check_out_date]]-fact_bookings[[#This Row],[check_in_date]]</f>
        <v>11</v>
      </c>
      <c r="Q2216">
        <f>ABS(fact_bookings[[#This Row],[check_in_date]]-fact_bookings[[#This Row],[booking_date]])</f>
        <v>27</v>
      </c>
      <c r="R2216" s="10">
        <v>770</v>
      </c>
      <c r="S2216">
        <f>fact_bookings[[#This Row],[total_room_revenue]]-fact_bookings[[#This Row],[commission_cost]]</f>
        <v>3080</v>
      </c>
      <c r="T2216" s="10">
        <f>fact_bookings[[#This Row],[number_of_rooms]]*fact_bookings[[#This Row],[LOS]]</f>
        <v>11</v>
      </c>
    </row>
    <row r="2217" spans="1:20" x14ac:dyDescent="0.2">
      <c r="A2217" t="s">
        <v>4601</v>
      </c>
      <c r="B2217" t="s">
        <v>4602</v>
      </c>
      <c r="C2217" s="1">
        <v>45479</v>
      </c>
      <c r="D2217" s="1">
        <v>45488</v>
      </c>
      <c r="E2217" s="1">
        <v>45491</v>
      </c>
      <c r="F2217" t="s">
        <v>112</v>
      </c>
      <c r="G2217" t="s">
        <v>178</v>
      </c>
      <c r="H2217" t="s">
        <v>157</v>
      </c>
      <c r="I2217" t="s">
        <v>92</v>
      </c>
      <c r="J2217" t="s">
        <v>173</v>
      </c>
      <c r="K2217">
        <v>4800</v>
      </c>
      <c r="L2217">
        <v>2</v>
      </c>
      <c r="M2217">
        <v>2</v>
      </c>
      <c r="N2217">
        <v>0</v>
      </c>
      <c r="O2217">
        <f>fact_bookings[[#This Row],[adults_count]]+fact_bookings[[#This Row],[children_count]]</f>
        <v>2</v>
      </c>
      <c r="P2217">
        <f>fact_bookings[[#This Row],[check_out_date]]-fact_bookings[[#This Row],[check_in_date]]</f>
        <v>3</v>
      </c>
      <c r="Q2217">
        <f>ABS(fact_bookings[[#This Row],[check_in_date]]-fact_bookings[[#This Row],[booking_date]])</f>
        <v>9</v>
      </c>
      <c r="R2217" s="10">
        <v>0</v>
      </c>
      <c r="S2217">
        <f>fact_bookings[[#This Row],[total_room_revenue]]-fact_bookings[[#This Row],[commission_cost]]</f>
        <v>4800</v>
      </c>
      <c r="T2217" s="10">
        <f>fact_bookings[[#This Row],[number_of_rooms]]*fact_bookings[[#This Row],[LOS]]</f>
        <v>6</v>
      </c>
    </row>
    <row r="2218" spans="1:20" x14ac:dyDescent="0.2">
      <c r="A2218" t="s">
        <v>4603</v>
      </c>
      <c r="B2218" t="s">
        <v>4604</v>
      </c>
      <c r="C2218" s="1">
        <v>45560</v>
      </c>
      <c r="D2218" s="1">
        <v>45621</v>
      </c>
      <c r="E2218" s="1">
        <v>45634</v>
      </c>
      <c r="F2218" t="s">
        <v>113</v>
      </c>
      <c r="G2218" t="s">
        <v>190</v>
      </c>
      <c r="H2218" t="s">
        <v>182</v>
      </c>
      <c r="I2218" t="s">
        <v>91</v>
      </c>
      <c r="J2218" t="s">
        <v>173</v>
      </c>
      <c r="K2218">
        <v>4550</v>
      </c>
      <c r="L2218">
        <v>1</v>
      </c>
      <c r="M2218">
        <v>3</v>
      </c>
      <c r="N2218">
        <v>0</v>
      </c>
      <c r="O2218">
        <f>fact_bookings[[#This Row],[adults_count]]+fact_bookings[[#This Row],[children_count]]</f>
        <v>3</v>
      </c>
      <c r="P2218">
        <f>fact_bookings[[#This Row],[check_out_date]]-fact_bookings[[#This Row],[check_in_date]]</f>
        <v>13</v>
      </c>
      <c r="Q2218">
        <f>ABS(fact_bookings[[#This Row],[check_in_date]]-fact_bookings[[#This Row],[booking_date]])</f>
        <v>61</v>
      </c>
      <c r="R2218" s="10">
        <v>0</v>
      </c>
      <c r="S2218">
        <f>fact_bookings[[#This Row],[total_room_revenue]]-fact_bookings[[#This Row],[commission_cost]]</f>
        <v>4550</v>
      </c>
      <c r="T2218" s="10">
        <f>fact_bookings[[#This Row],[number_of_rooms]]*fact_bookings[[#This Row],[LOS]]</f>
        <v>13</v>
      </c>
    </row>
    <row r="2219" spans="1:20" x14ac:dyDescent="0.2">
      <c r="A2219" t="s">
        <v>4605</v>
      </c>
      <c r="B2219" t="s">
        <v>4606</v>
      </c>
      <c r="C2219" s="1">
        <v>45505</v>
      </c>
      <c r="D2219" s="1">
        <v>45533</v>
      </c>
      <c r="E2219" s="1">
        <v>45546</v>
      </c>
      <c r="F2219" t="s">
        <v>113</v>
      </c>
      <c r="G2219" t="s">
        <v>178</v>
      </c>
      <c r="H2219" t="s">
        <v>228</v>
      </c>
      <c r="I2219" t="s">
        <v>90</v>
      </c>
      <c r="J2219" t="s">
        <v>158</v>
      </c>
      <c r="K2219">
        <v>4550</v>
      </c>
      <c r="L2219">
        <v>1</v>
      </c>
      <c r="M2219">
        <v>1</v>
      </c>
      <c r="N2219">
        <v>2</v>
      </c>
      <c r="O2219">
        <f>fact_bookings[[#This Row],[adults_count]]+fact_bookings[[#This Row],[children_count]]</f>
        <v>3</v>
      </c>
      <c r="P2219">
        <f>fact_bookings[[#This Row],[check_out_date]]-fact_bookings[[#This Row],[check_in_date]]</f>
        <v>13</v>
      </c>
      <c r="Q2219">
        <f>ABS(fact_bookings[[#This Row],[check_in_date]]-fact_bookings[[#This Row],[booking_date]])</f>
        <v>28</v>
      </c>
      <c r="R2219" s="10">
        <v>455</v>
      </c>
      <c r="S2219">
        <f>fact_bookings[[#This Row],[total_room_revenue]]-fact_bookings[[#This Row],[commission_cost]]</f>
        <v>4095</v>
      </c>
      <c r="T2219" s="10">
        <f>fact_bookings[[#This Row],[number_of_rooms]]*fact_bookings[[#This Row],[LOS]]</f>
        <v>13</v>
      </c>
    </row>
    <row r="2220" spans="1:20" x14ac:dyDescent="0.2">
      <c r="A2220" t="s">
        <v>4607</v>
      </c>
      <c r="B2220" t="s">
        <v>4608</v>
      </c>
      <c r="C2220" s="1">
        <v>45511</v>
      </c>
      <c r="D2220" s="1">
        <v>45559</v>
      </c>
      <c r="E2220" s="1">
        <v>45568</v>
      </c>
      <c r="F2220" t="s">
        <v>110</v>
      </c>
      <c r="G2220" t="s">
        <v>178</v>
      </c>
      <c r="H2220" t="s">
        <v>161</v>
      </c>
      <c r="I2220" t="s">
        <v>92</v>
      </c>
      <c r="J2220" t="s">
        <v>158</v>
      </c>
      <c r="K2220">
        <v>4950</v>
      </c>
      <c r="L2220">
        <v>1</v>
      </c>
      <c r="M2220">
        <v>1</v>
      </c>
      <c r="N2220">
        <v>1</v>
      </c>
      <c r="O2220">
        <f>fact_bookings[[#This Row],[adults_count]]+fact_bookings[[#This Row],[children_count]]</f>
        <v>2</v>
      </c>
      <c r="P2220">
        <f>fact_bookings[[#This Row],[check_out_date]]-fact_bookings[[#This Row],[check_in_date]]</f>
        <v>9</v>
      </c>
      <c r="Q2220">
        <f>ABS(fact_bookings[[#This Row],[check_in_date]]-fact_bookings[[#This Row],[booking_date]])</f>
        <v>48</v>
      </c>
      <c r="R2220" s="10">
        <v>742.5</v>
      </c>
      <c r="S2220">
        <f>fact_bookings[[#This Row],[total_room_revenue]]-fact_bookings[[#This Row],[commission_cost]]</f>
        <v>4207.5</v>
      </c>
      <c r="T2220" s="10">
        <f>fact_bookings[[#This Row],[number_of_rooms]]*fact_bookings[[#This Row],[LOS]]</f>
        <v>9</v>
      </c>
    </row>
    <row r="2221" spans="1:20" x14ac:dyDescent="0.2">
      <c r="A2221" t="s">
        <v>4609</v>
      </c>
      <c r="B2221" t="s">
        <v>4610</v>
      </c>
      <c r="C2221" s="1">
        <v>45513</v>
      </c>
      <c r="D2221" s="1">
        <v>45567</v>
      </c>
      <c r="E2221" s="1">
        <v>45572</v>
      </c>
      <c r="F2221" t="s">
        <v>113</v>
      </c>
      <c r="G2221" t="s">
        <v>164</v>
      </c>
      <c r="H2221" t="s">
        <v>157</v>
      </c>
      <c r="I2221" t="s">
        <v>92</v>
      </c>
      <c r="J2221" t="s">
        <v>173</v>
      </c>
      <c r="K2221">
        <v>5250</v>
      </c>
      <c r="L2221">
        <v>3</v>
      </c>
      <c r="M2221">
        <v>9</v>
      </c>
      <c r="N2221">
        <v>3</v>
      </c>
      <c r="O2221">
        <f>fact_bookings[[#This Row],[adults_count]]+fact_bookings[[#This Row],[children_count]]</f>
        <v>12</v>
      </c>
      <c r="P2221">
        <f>fact_bookings[[#This Row],[check_out_date]]-fact_bookings[[#This Row],[check_in_date]]</f>
        <v>5</v>
      </c>
      <c r="Q2221">
        <f>ABS(fact_bookings[[#This Row],[check_in_date]]-fact_bookings[[#This Row],[booking_date]])</f>
        <v>54</v>
      </c>
      <c r="R2221" s="10">
        <v>0</v>
      </c>
      <c r="S2221">
        <f>fact_bookings[[#This Row],[total_room_revenue]]-fact_bookings[[#This Row],[commission_cost]]</f>
        <v>5250</v>
      </c>
      <c r="T2221" s="10">
        <f>fact_bookings[[#This Row],[number_of_rooms]]*fact_bookings[[#This Row],[LOS]]</f>
        <v>15</v>
      </c>
    </row>
    <row r="2222" spans="1:20" x14ac:dyDescent="0.2">
      <c r="A2222" t="s">
        <v>4611</v>
      </c>
      <c r="B2222" t="s">
        <v>4612</v>
      </c>
      <c r="C2222" s="1">
        <v>45487</v>
      </c>
      <c r="D2222" s="1">
        <v>45563</v>
      </c>
      <c r="E2222" s="1">
        <v>45572</v>
      </c>
      <c r="F2222" t="s">
        <v>113</v>
      </c>
      <c r="G2222" t="s">
        <v>164</v>
      </c>
      <c r="H2222" t="s">
        <v>179</v>
      </c>
      <c r="I2222" t="s">
        <v>89</v>
      </c>
      <c r="J2222" t="s">
        <v>133</v>
      </c>
      <c r="K2222">
        <v>0</v>
      </c>
      <c r="L2222">
        <v>11</v>
      </c>
      <c r="M2222">
        <v>0</v>
      </c>
      <c r="N2222">
        <v>0</v>
      </c>
      <c r="O2222">
        <f>fact_bookings[[#This Row],[adults_count]]+fact_bookings[[#This Row],[children_count]]</f>
        <v>0</v>
      </c>
      <c r="P2222">
        <f>fact_bookings[[#This Row],[check_out_date]]-fact_bookings[[#This Row],[check_in_date]]</f>
        <v>9</v>
      </c>
      <c r="Q2222">
        <f>ABS(fact_bookings[[#This Row],[check_in_date]]-fact_bookings[[#This Row],[booking_date]])</f>
        <v>76</v>
      </c>
      <c r="R2222" s="10">
        <v>0</v>
      </c>
      <c r="S2222">
        <f>fact_bookings[[#This Row],[total_room_revenue]]-fact_bookings[[#This Row],[commission_cost]]</f>
        <v>0</v>
      </c>
      <c r="T2222" s="10">
        <f>fact_bookings[[#This Row],[number_of_rooms]]*fact_bookings[[#This Row],[LOS]]</f>
        <v>99</v>
      </c>
    </row>
    <row r="2223" spans="1:20" x14ac:dyDescent="0.2">
      <c r="A2223" t="s">
        <v>4613</v>
      </c>
      <c r="B2223" t="s">
        <v>4614</v>
      </c>
      <c r="C2223" s="1">
        <v>45546</v>
      </c>
      <c r="D2223" s="1">
        <v>45567</v>
      </c>
      <c r="E2223" s="1">
        <v>45575</v>
      </c>
      <c r="F2223" t="s">
        <v>111</v>
      </c>
      <c r="G2223" t="s">
        <v>168</v>
      </c>
      <c r="H2223" t="s">
        <v>228</v>
      </c>
      <c r="I2223" t="s">
        <v>92</v>
      </c>
      <c r="J2223" t="s">
        <v>134</v>
      </c>
      <c r="K2223">
        <v>8800</v>
      </c>
      <c r="L2223">
        <v>1</v>
      </c>
      <c r="M2223">
        <v>1</v>
      </c>
      <c r="N2223">
        <v>1</v>
      </c>
      <c r="O2223">
        <f>fact_bookings[[#This Row],[adults_count]]+fact_bookings[[#This Row],[children_count]]</f>
        <v>2</v>
      </c>
      <c r="P2223">
        <f>fact_bookings[[#This Row],[check_out_date]]-fact_bookings[[#This Row],[check_in_date]]</f>
        <v>8</v>
      </c>
      <c r="Q2223">
        <f>ABS(fact_bookings[[#This Row],[check_in_date]]-fact_bookings[[#This Row],[booking_date]])</f>
        <v>21</v>
      </c>
      <c r="R2223" s="10">
        <v>880</v>
      </c>
      <c r="S2223">
        <f>fact_bookings[[#This Row],[total_room_revenue]]-fact_bookings[[#This Row],[commission_cost]]</f>
        <v>7920</v>
      </c>
      <c r="T2223" s="10">
        <f>fact_bookings[[#This Row],[number_of_rooms]]*fact_bookings[[#This Row],[LOS]]</f>
        <v>8</v>
      </c>
    </row>
    <row r="2224" spans="1:20" x14ac:dyDescent="0.2">
      <c r="A2224" t="s">
        <v>4615</v>
      </c>
      <c r="B2224" t="s">
        <v>4616</v>
      </c>
      <c r="C2224" s="1">
        <v>45539</v>
      </c>
      <c r="D2224" s="1">
        <v>45551</v>
      </c>
      <c r="E2224" s="1">
        <v>45555</v>
      </c>
      <c r="F2224" t="s">
        <v>114</v>
      </c>
      <c r="G2224" t="s">
        <v>171</v>
      </c>
      <c r="H2224" t="s">
        <v>179</v>
      </c>
      <c r="I2224" t="s">
        <v>90</v>
      </c>
      <c r="J2224" t="s">
        <v>158</v>
      </c>
      <c r="K2224">
        <v>9600</v>
      </c>
      <c r="L2224">
        <v>2</v>
      </c>
      <c r="M2224">
        <v>2</v>
      </c>
      <c r="N2224">
        <v>2</v>
      </c>
      <c r="O2224">
        <f>fact_bookings[[#This Row],[adults_count]]+fact_bookings[[#This Row],[children_count]]</f>
        <v>4</v>
      </c>
      <c r="P2224">
        <f>fact_bookings[[#This Row],[check_out_date]]-fact_bookings[[#This Row],[check_in_date]]</f>
        <v>4</v>
      </c>
      <c r="Q2224">
        <f>ABS(fact_bookings[[#This Row],[check_in_date]]-fact_bookings[[#This Row],[booking_date]])</f>
        <v>12</v>
      </c>
      <c r="R2224" s="10">
        <v>480</v>
      </c>
      <c r="S2224">
        <f>fact_bookings[[#This Row],[total_room_revenue]]-fact_bookings[[#This Row],[commission_cost]]</f>
        <v>9120</v>
      </c>
      <c r="T2224" s="10">
        <f>fact_bookings[[#This Row],[number_of_rooms]]*fact_bookings[[#This Row],[LOS]]</f>
        <v>8</v>
      </c>
    </row>
    <row r="2225" spans="1:20" x14ac:dyDescent="0.2">
      <c r="A2225" t="s">
        <v>4617</v>
      </c>
      <c r="B2225" t="s">
        <v>4618</v>
      </c>
      <c r="C2225" s="1">
        <v>45513</v>
      </c>
      <c r="D2225" s="1">
        <v>45517</v>
      </c>
      <c r="E2225" s="1">
        <v>45527</v>
      </c>
      <c r="F2225" t="s">
        <v>113</v>
      </c>
      <c r="G2225" t="s">
        <v>168</v>
      </c>
      <c r="H2225" t="s">
        <v>161</v>
      </c>
      <c r="I2225" t="s">
        <v>91</v>
      </c>
      <c r="J2225" t="s">
        <v>158</v>
      </c>
      <c r="K2225">
        <v>3500</v>
      </c>
      <c r="L2225">
        <v>1</v>
      </c>
      <c r="M2225">
        <v>1</v>
      </c>
      <c r="N2225">
        <v>1</v>
      </c>
      <c r="O2225">
        <f>fact_bookings[[#This Row],[adults_count]]+fact_bookings[[#This Row],[children_count]]</f>
        <v>2</v>
      </c>
      <c r="P2225">
        <f>fact_bookings[[#This Row],[check_out_date]]-fact_bookings[[#This Row],[check_in_date]]</f>
        <v>10</v>
      </c>
      <c r="Q2225">
        <f>ABS(fact_bookings[[#This Row],[check_in_date]]-fact_bookings[[#This Row],[booking_date]])</f>
        <v>4</v>
      </c>
      <c r="R2225" s="10">
        <v>525</v>
      </c>
      <c r="S2225">
        <f>fact_bookings[[#This Row],[total_room_revenue]]-fact_bookings[[#This Row],[commission_cost]]</f>
        <v>2975</v>
      </c>
      <c r="T2225" s="10">
        <f>fact_bookings[[#This Row],[number_of_rooms]]*fact_bookings[[#This Row],[LOS]]</f>
        <v>10</v>
      </c>
    </row>
    <row r="2226" spans="1:20" x14ac:dyDescent="0.2">
      <c r="A2226" t="s">
        <v>4619</v>
      </c>
      <c r="B2226" t="s">
        <v>4620</v>
      </c>
      <c r="C2226" s="1">
        <v>45542</v>
      </c>
      <c r="D2226" s="1">
        <v>45542</v>
      </c>
      <c r="E2226" s="1">
        <v>45547</v>
      </c>
      <c r="F2226" t="s">
        <v>114</v>
      </c>
      <c r="G2226" t="s">
        <v>156</v>
      </c>
      <c r="H2226" t="s">
        <v>161</v>
      </c>
      <c r="I2226" t="s">
        <v>89</v>
      </c>
      <c r="J2226" t="s">
        <v>158</v>
      </c>
      <c r="K2226">
        <v>6000</v>
      </c>
      <c r="L2226">
        <v>1</v>
      </c>
      <c r="M2226">
        <v>3</v>
      </c>
      <c r="N2226">
        <v>1</v>
      </c>
      <c r="O2226">
        <f>fact_bookings[[#This Row],[adults_count]]+fact_bookings[[#This Row],[children_count]]</f>
        <v>4</v>
      </c>
      <c r="P2226">
        <f>fact_bookings[[#This Row],[check_out_date]]-fact_bookings[[#This Row],[check_in_date]]</f>
        <v>5</v>
      </c>
      <c r="Q2226">
        <f>ABS(fact_bookings[[#This Row],[check_in_date]]-fact_bookings[[#This Row],[booking_date]])</f>
        <v>0</v>
      </c>
      <c r="R2226" s="10">
        <v>900</v>
      </c>
      <c r="S2226">
        <f>fact_bookings[[#This Row],[total_room_revenue]]-fact_bookings[[#This Row],[commission_cost]]</f>
        <v>5100</v>
      </c>
      <c r="T2226" s="10">
        <f>fact_bookings[[#This Row],[number_of_rooms]]*fact_bookings[[#This Row],[LOS]]</f>
        <v>5</v>
      </c>
    </row>
    <row r="2227" spans="1:20" x14ac:dyDescent="0.2">
      <c r="A2227" t="s">
        <v>4621</v>
      </c>
      <c r="B2227" t="s">
        <v>4622</v>
      </c>
      <c r="C2227" s="1">
        <v>45499</v>
      </c>
      <c r="D2227" s="1">
        <v>45530</v>
      </c>
      <c r="E2227" s="1">
        <v>45542</v>
      </c>
      <c r="F2227" t="s">
        <v>113</v>
      </c>
      <c r="G2227" t="s">
        <v>178</v>
      </c>
      <c r="H2227" t="s">
        <v>228</v>
      </c>
      <c r="I2227" t="s">
        <v>90</v>
      </c>
      <c r="J2227" t="s">
        <v>173</v>
      </c>
      <c r="K2227">
        <v>4200</v>
      </c>
      <c r="L2227">
        <v>1</v>
      </c>
      <c r="M2227">
        <v>3</v>
      </c>
      <c r="N2227">
        <v>2</v>
      </c>
      <c r="O2227">
        <f>fact_bookings[[#This Row],[adults_count]]+fact_bookings[[#This Row],[children_count]]</f>
        <v>5</v>
      </c>
      <c r="P2227">
        <f>fact_bookings[[#This Row],[check_out_date]]-fact_bookings[[#This Row],[check_in_date]]</f>
        <v>12</v>
      </c>
      <c r="Q2227">
        <f>ABS(fact_bookings[[#This Row],[check_in_date]]-fact_bookings[[#This Row],[booking_date]])</f>
        <v>31</v>
      </c>
      <c r="R2227" s="10">
        <v>420</v>
      </c>
      <c r="S2227">
        <f>fact_bookings[[#This Row],[total_room_revenue]]-fact_bookings[[#This Row],[commission_cost]]</f>
        <v>3780</v>
      </c>
      <c r="T2227" s="10">
        <f>fact_bookings[[#This Row],[number_of_rooms]]*fact_bookings[[#This Row],[LOS]]</f>
        <v>12</v>
      </c>
    </row>
    <row r="2228" spans="1:20" x14ac:dyDescent="0.2">
      <c r="A2228" t="s">
        <v>4623</v>
      </c>
      <c r="B2228" t="s">
        <v>4624</v>
      </c>
      <c r="C2228" s="1">
        <v>45529</v>
      </c>
      <c r="D2228" s="1">
        <v>45557</v>
      </c>
      <c r="E2228" s="1">
        <v>45570</v>
      </c>
      <c r="F2228" t="s">
        <v>113</v>
      </c>
      <c r="G2228" t="s">
        <v>190</v>
      </c>
      <c r="H2228" t="s">
        <v>179</v>
      </c>
      <c r="I2228" t="s">
        <v>90</v>
      </c>
      <c r="J2228" t="s">
        <v>173</v>
      </c>
      <c r="K2228">
        <v>9100</v>
      </c>
      <c r="L2228">
        <v>2</v>
      </c>
      <c r="M2228">
        <v>4</v>
      </c>
      <c r="N2228">
        <v>1</v>
      </c>
      <c r="O2228">
        <f>fact_bookings[[#This Row],[adults_count]]+fact_bookings[[#This Row],[children_count]]</f>
        <v>5</v>
      </c>
      <c r="P2228">
        <f>fact_bookings[[#This Row],[check_out_date]]-fact_bookings[[#This Row],[check_in_date]]</f>
        <v>13</v>
      </c>
      <c r="Q2228">
        <f>ABS(fact_bookings[[#This Row],[check_in_date]]-fact_bookings[[#This Row],[booking_date]])</f>
        <v>28</v>
      </c>
      <c r="R2228" s="10">
        <v>455</v>
      </c>
      <c r="S2228">
        <f>fact_bookings[[#This Row],[total_room_revenue]]-fact_bookings[[#This Row],[commission_cost]]</f>
        <v>8645</v>
      </c>
      <c r="T2228" s="10">
        <f>fact_bookings[[#This Row],[number_of_rooms]]*fact_bookings[[#This Row],[LOS]]</f>
        <v>26</v>
      </c>
    </row>
    <row r="2229" spans="1:20" x14ac:dyDescent="0.2">
      <c r="A2229" t="s">
        <v>4625</v>
      </c>
      <c r="B2229" t="s">
        <v>4626</v>
      </c>
      <c r="C2229" s="1">
        <v>45559</v>
      </c>
      <c r="D2229" s="1">
        <v>45585</v>
      </c>
      <c r="E2229" s="1">
        <v>45595</v>
      </c>
      <c r="F2229" t="s">
        <v>113</v>
      </c>
      <c r="G2229" t="s">
        <v>168</v>
      </c>
      <c r="H2229" t="s">
        <v>161</v>
      </c>
      <c r="I2229" t="s">
        <v>91</v>
      </c>
      <c r="J2229" t="s">
        <v>173</v>
      </c>
      <c r="K2229">
        <v>7000</v>
      </c>
      <c r="L2229">
        <v>2</v>
      </c>
      <c r="M2229">
        <v>2</v>
      </c>
      <c r="N2229">
        <v>1</v>
      </c>
      <c r="O2229">
        <f>fact_bookings[[#This Row],[adults_count]]+fact_bookings[[#This Row],[children_count]]</f>
        <v>3</v>
      </c>
      <c r="P2229">
        <f>fact_bookings[[#This Row],[check_out_date]]-fact_bookings[[#This Row],[check_in_date]]</f>
        <v>10</v>
      </c>
      <c r="Q2229">
        <f>ABS(fact_bookings[[#This Row],[check_in_date]]-fact_bookings[[#This Row],[booking_date]])</f>
        <v>26</v>
      </c>
      <c r="R2229" s="10">
        <v>1050</v>
      </c>
      <c r="S2229">
        <f>fact_bookings[[#This Row],[total_room_revenue]]-fact_bookings[[#This Row],[commission_cost]]</f>
        <v>5950</v>
      </c>
      <c r="T2229" s="10">
        <f>fact_bookings[[#This Row],[number_of_rooms]]*fact_bookings[[#This Row],[LOS]]</f>
        <v>20</v>
      </c>
    </row>
    <row r="2230" spans="1:20" x14ac:dyDescent="0.2">
      <c r="A2230" t="s">
        <v>4627</v>
      </c>
      <c r="B2230" t="s">
        <v>4628</v>
      </c>
      <c r="C2230" s="1">
        <v>45528</v>
      </c>
      <c r="D2230" s="1">
        <v>45568</v>
      </c>
      <c r="E2230" s="1">
        <v>45578</v>
      </c>
      <c r="F2230" t="s">
        <v>110</v>
      </c>
      <c r="G2230" t="s">
        <v>164</v>
      </c>
      <c r="H2230" t="s">
        <v>172</v>
      </c>
      <c r="I2230" t="s">
        <v>89</v>
      </c>
      <c r="J2230" t="s">
        <v>158</v>
      </c>
      <c r="K2230">
        <v>11000</v>
      </c>
      <c r="L2230">
        <v>2</v>
      </c>
      <c r="M2230">
        <v>6</v>
      </c>
      <c r="N2230">
        <v>2</v>
      </c>
      <c r="O2230">
        <f>fact_bookings[[#This Row],[adults_count]]+fact_bookings[[#This Row],[children_count]]</f>
        <v>8</v>
      </c>
      <c r="P2230">
        <f>fact_bookings[[#This Row],[check_out_date]]-fact_bookings[[#This Row],[check_in_date]]</f>
        <v>10</v>
      </c>
      <c r="Q2230">
        <f>ABS(fact_bookings[[#This Row],[check_in_date]]-fact_bookings[[#This Row],[booking_date]])</f>
        <v>40</v>
      </c>
      <c r="R2230" s="10">
        <v>0</v>
      </c>
      <c r="S2230">
        <f>fact_bookings[[#This Row],[total_room_revenue]]-fact_bookings[[#This Row],[commission_cost]]</f>
        <v>11000</v>
      </c>
      <c r="T2230" s="10">
        <f>fact_bookings[[#This Row],[number_of_rooms]]*fact_bookings[[#This Row],[LOS]]</f>
        <v>20</v>
      </c>
    </row>
    <row r="2231" spans="1:20" x14ac:dyDescent="0.2">
      <c r="A2231" t="s">
        <v>4629</v>
      </c>
      <c r="B2231" t="s">
        <v>4630</v>
      </c>
      <c r="C2231" s="1">
        <v>45487</v>
      </c>
      <c r="D2231" s="1">
        <v>45561</v>
      </c>
      <c r="E2231" s="1">
        <v>45563</v>
      </c>
      <c r="F2231" t="s">
        <v>113</v>
      </c>
      <c r="G2231" t="s">
        <v>190</v>
      </c>
      <c r="H2231" t="s">
        <v>179</v>
      </c>
      <c r="I2231" t="s">
        <v>89</v>
      </c>
      <c r="J2231" t="s">
        <v>158</v>
      </c>
      <c r="K2231">
        <v>700</v>
      </c>
      <c r="L2231">
        <v>1</v>
      </c>
      <c r="M2231">
        <v>2</v>
      </c>
      <c r="N2231">
        <v>1</v>
      </c>
      <c r="O2231">
        <f>fact_bookings[[#This Row],[adults_count]]+fact_bookings[[#This Row],[children_count]]</f>
        <v>3</v>
      </c>
      <c r="P2231">
        <f>fact_bookings[[#This Row],[check_out_date]]-fact_bookings[[#This Row],[check_in_date]]</f>
        <v>2</v>
      </c>
      <c r="Q2231">
        <f>ABS(fact_bookings[[#This Row],[check_in_date]]-fact_bookings[[#This Row],[booking_date]])</f>
        <v>74</v>
      </c>
      <c r="R2231" s="10">
        <v>35</v>
      </c>
      <c r="S2231">
        <f>fact_bookings[[#This Row],[total_room_revenue]]-fact_bookings[[#This Row],[commission_cost]]</f>
        <v>665</v>
      </c>
      <c r="T2231" s="10">
        <f>fact_bookings[[#This Row],[number_of_rooms]]*fact_bookings[[#This Row],[LOS]]</f>
        <v>2</v>
      </c>
    </row>
    <row r="2232" spans="1:20" x14ac:dyDescent="0.2">
      <c r="A2232" t="s">
        <v>4631</v>
      </c>
      <c r="B2232" t="s">
        <v>4632</v>
      </c>
      <c r="C2232" s="1">
        <v>45551</v>
      </c>
      <c r="D2232" s="1">
        <v>45552</v>
      </c>
      <c r="E2232" s="1">
        <v>45560</v>
      </c>
      <c r="F2232" t="s">
        <v>110</v>
      </c>
      <c r="G2232" t="s">
        <v>190</v>
      </c>
      <c r="H2232" t="s">
        <v>165</v>
      </c>
      <c r="I2232" t="s">
        <v>91</v>
      </c>
      <c r="J2232" t="s">
        <v>158</v>
      </c>
      <c r="K2232">
        <v>4400</v>
      </c>
      <c r="L2232">
        <v>1</v>
      </c>
      <c r="M2232">
        <v>2</v>
      </c>
      <c r="N2232">
        <v>1</v>
      </c>
      <c r="O2232">
        <f>fact_bookings[[#This Row],[adults_count]]+fact_bookings[[#This Row],[children_count]]</f>
        <v>3</v>
      </c>
      <c r="P2232">
        <f>fact_bookings[[#This Row],[check_out_date]]-fact_bookings[[#This Row],[check_in_date]]</f>
        <v>8</v>
      </c>
      <c r="Q2232">
        <f>ABS(fact_bookings[[#This Row],[check_in_date]]-fact_bookings[[#This Row],[booking_date]])</f>
        <v>1</v>
      </c>
      <c r="R2232" s="10">
        <v>880</v>
      </c>
      <c r="S2232">
        <f>fact_bookings[[#This Row],[total_room_revenue]]-fact_bookings[[#This Row],[commission_cost]]</f>
        <v>3520</v>
      </c>
      <c r="T2232" s="10">
        <f>fact_bookings[[#This Row],[number_of_rooms]]*fact_bookings[[#This Row],[LOS]]</f>
        <v>8</v>
      </c>
    </row>
    <row r="2233" spans="1:20" x14ac:dyDescent="0.2">
      <c r="A2233" t="s">
        <v>4633</v>
      </c>
      <c r="B2233" t="s">
        <v>4634</v>
      </c>
      <c r="C2233" s="1">
        <v>45490</v>
      </c>
      <c r="D2233" s="1">
        <v>45496</v>
      </c>
      <c r="E2233" s="1">
        <v>45507</v>
      </c>
      <c r="F2233" t="s">
        <v>111</v>
      </c>
      <c r="G2233" t="s">
        <v>156</v>
      </c>
      <c r="H2233" t="s">
        <v>179</v>
      </c>
      <c r="I2233" t="s">
        <v>93</v>
      </c>
      <c r="J2233" t="s">
        <v>158</v>
      </c>
      <c r="K2233">
        <v>24200</v>
      </c>
      <c r="L2233">
        <v>2</v>
      </c>
      <c r="M2233">
        <v>4</v>
      </c>
      <c r="N2233">
        <v>1</v>
      </c>
      <c r="O2233">
        <f>fact_bookings[[#This Row],[adults_count]]+fact_bookings[[#This Row],[children_count]]</f>
        <v>5</v>
      </c>
      <c r="P2233">
        <f>fact_bookings[[#This Row],[check_out_date]]-fact_bookings[[#This Row],[check_in_date]]</f>
        <v>11</v>
      </c>
      <c r="Q2233">
        <f>ABS(fact_bookings[[#This Row],[check_in_date]]-fact_bookings[[#This Row],[booking_date]])</f>
        <v>6</v>
      </c>
      <c r="R2233" s="10">
        <v>1210</v>
      </c>
      <c r="S2233">
        <f>fact_bookings[[#This Row],[total_room_revenue]]-fact_bookings[[#This Row],[commission_cost]]</f>
        <v>22990</v>
      </c>
      <c r="T2233" s="10">
        <f>fact_bookings[[#This Row],[number_of_rooms]]*fact_bookings[[#This Row],[LOS]]</f>
        <v>22</v>
      </c>
    </row>
    <row r="2234" spans="1:20" x14ac:dyDescent="0.2">
      <c r="A2234" t="s">
        <v>4635</v>
      </c>
      <c r="B2234" t="s">
        <v>4636</v>
      </c>
      <c r="C2234" s="1">
        <v>45531</v>
      </c>
      <c r="D2234" s="1">
        <v>45603</v>
      </c>
      <c r="E2234" s="1">
        <v>45605</v>
      </c>
      <c r="F2234" t="s">
        <v>111</v>
      </c>
      <c r="G2234" t="s">
        <v>185</v>
      </c>
      <c r="H2234" t="s">
        <v>157</v>
      </c>
      <c r="I2234" t="s">
        <v>90</v>
      </c>
      <c r="J2234" t="s">
        <v>133</v>
      </c>
      <c r="K2234">
        <v>0</v>
      </c>
      <c r="L2234">
        <v>6</v>
      </c>
      <c r="M2234">
        <v>0</v>
      </c>
      <c r="N2234">
        <v>0</v>
      </c>
      <c r="O2234">
        <f>fact_bookings[[#This Row],[adults_count]]+fact_bookings[[#This Row],[children_count]]</f>
        <v>0</v>
      </c>
      <c r="P2234">
        <f>fact_bookings[[#This Row],[check_out_date]]-fact_bookings[[#This Row],[check_in_date]]</f>
        <v>2</v>
      </c>
      <c r="Q2234">
        <f>ABS(fact_bookings[[#This Row],[check_in_date]]-fact_bookings[[#This Row],[booking_date]])</f>
        <v>72</v>
      </c>
      <c r="R2234" s="10">
        <v>0</v>
      </c>
      <c r="S2234">
        <f>fact_bookings[[#This Row],[total_room_revenue]]-fact_bookings[[#This Row],[commission_cost]]</f>
        <v>0</v>
      </c>
      <c r="T2234" s="10">
        <f>fact_bookings[[#This Row],[number_of_rooms]]*fact_bookings[[#This Row],[LOS]]</f>
        <v>12</v>
      </c>
    </row>
    <row r="2235" spans="1:20" x14ac:dyDescent="0.2">
      <c r="A2235" t="s">
        <v>4637</v>
      </c>
      <c r="B2235" t="s">
        <v>4638</v>
      </c>
      <c r="C2235" s="1">
        <v>45558</v>
      </c>
      <c r="D2235" s="1">
        <v>45622</v>
      </c>
      <c r="E2235" s="1">
        <v>45624</v>
      </c>
      <c r="F2235" t="s">
        <v>113</v>
      </c>
      <c r="G2235" t="s">
        <v>185</v>
      </c>
      <c r="H2235" t="s">
        <v>172</v>
      </c>
      <c r="I2235" t="s">
        <v>89</v>
      </c>
      <c r="J2235" t="s">
        <v>158</v>
      </c>
      <c r="K2235">
        <v>700</v>
      </c>
      <c r="L2235">
        <v>1</v>
      </c>
      <c r="M2235">
        <v>1</v>
      </c>
      <c r="N2235">
        <v>0</v>
      </c>
      <c r="O2235">
        <f>fact_bookings[[#This Row],[adults_count]]+fact_bookings[[#This Row],[children_count]]</f>
        <v>1</v>
      </c>
      <c r="P2235">
        <f>fact_bookings[[#This Row],[check_out_date]]-fact_bookings[[#This Row],[check_in_date]]</f>
        <v>2</v>
      </c>
      <c r="Q2235">
        <f>ABS(fact_bookings[[#This Row],[check_in_date]]-fact_bookings[[#This Row],[booking_date]])</f>
        <v>64</v>
      </c>
      <c r="R2235" s="10">
        <v>0</v>
      </c>
      <c r="S2235">
        <f>fact_bookings[[#This Row],[total_room_revenue]]-fact_bookings[[#This Row],[commission_cost]]</f>
        <v>700</v>
      </c>
      <c r="T2235" s="10">
        <f>fact_bookings[[#This Row],[number_of_rooms]]*fact_bookings[[#This Row],[LOS]]</f>
        <v>2</v>
      </c>
    </row>
    <row r="2236" spans="1:20" x14ac:dyDescent="0.2">
      <c r="A2236" t="s">
        <v>4639</v>
      </c>
      <c r="B2236" t="s">
        <v>4640</v>
      </c>
      <c r="C2236" s="1">
        <v>45508</v>
      </c>
      <c r="D2236" s="1">
        <v>45587</v>
      </c>
      <c r="E2236" s="1">
        <v>45601</v>
      </c>
      <c r="F2236" t="s">
        <v>112</v>
      </c>
      <c r="G2236" t="s">
        <v>168</v>
      </c>
      <c r="H2236" t="s">
        <v>203</v>
      </c>
      <c r="I2236" t="s">
        <v>93</v>
      </c>
      <c r="J2236" t="s">
        <v>173</v>
      </c>
      <c r="K2236">
        <v>11200</v>
      </c>
      <c r="L2236">
        <v>1</v>
      </c>
      <c r="M2236">
        <v>1</v>
      </c>
      <c r="N2236">
        <v>2</v>
      </c>
      <c r="O2236">
        <f>fact_bookings[[#This Row],[adults_count]]+fact_bookings[[#This Row],[children_count]]</f>
        <v>3</v>
      </c>
      <c r="P2236">
        <f>fact_bookings[[#This Row],[check_out_date]]-fact_bookings[[#This Row],[check_in_date]]</f>
        <v>14</v>
      </c>
      <c r="Q2236">
        <f>ABS(fact_bookings[[#This Row],[check_in_date]]-fact_bookings[[#This Row],[booking_date]])</f>
        <v>79</v>
      </c>
      <c r="R2236" s="10">
        <v>1904</v>
      </c>
      <c r="S2236">
        <f>fact_bookings[[#This Row],[total_room_revenue]]-fact_bookings[[#This Row],[commission_cost]]</f>
        <v>9296</v>
      </c>
      <c r="T2236" s="10">
        <f>fact_bookings[[#This Row],[number_of_rooms]]*fact_bookings[[#This Row],[LOS]]</f>
        <v>14</v>
      </c>
    </row>
    <row r="2237" spans="1:20" x14ac:dyDescent="0.2">
      <c r="A2237" t="s">
        <v>4641</v>
      </c>
      <c r="B2237" t="s">
        <v>4642</v>
      </c>
      <c r="C2237" s="1">
        <v>45481</v>
      </c>
      <c r="D2237" s="1">
        <v>45489</v>
      </c>
      <c r="E2237" s="1">
        <v>45493</v>
      </c>
      <c r="F2237" t="s">
        <v>113</v>
      </c>
      <c r="G2237" t="s">
        <v>178</v>
      </c>
      <c r="H2237" t="s">
        <v>161</v>
      </c>
      <c r="I2237" t="s">
        <v>91</v>
      </c>
      <c r="J2237" t="s">
        <v>158</v>
      </c>
      <c r="K2237">
        <v>2800</v>
      </c>
      <c r="L2237">
        <v>2</v>
      </c>
      <c r="M2237">
        <v>4</v>
      </c>
      <c r="N2237">
        <v>0</v>
      </c>
      <c r="O2237">
        <f>fact_bookings[[#This Row],[adults_count]]+fact_bookings[[#This Row],[children_count]]</f>
        <v>4</v>
      </c>
      <c r="P2237">
        <f>fact_bookings[[#This Row],[check_out_date]]-fact_bookings[[#This Row],[check_in_date]]</f>
        <v>4</v>
      </c>
      <c r="Q2237">
        <f>ABS(fact_bookings[[#This Row],[check_in_date]]-fact_bookings[[#This Row],[booking_date]])</f>
        <v>8</v>
      </c>
      <c r="R2237" s="10">
        <v>420</v>
      </c>
      <c r="S2237">
        <f>fact_bookings[[#This Row],[total_room_revenue]]-fact_bookings[[#This Row],[commission_cost]]</f>
        <v>2380</v>
      </c>
      <c r="T2237" s="10">
        <f>fact_bookings[[#This Row],[number_of_rooms]]*fact_bookings[[#This Row],[LOS]]</f>
        <v>8</v>
      </c>
    </row>
    <row r="2238" spans="1:20" x14ac:dyDescent="0.2">
      <c r="A2238" t="s">
        <v>4643</v>
      </c>
      <c r="B2238" t="s">
        <v>4644</v>
      </c>
      <c r="C2238" s="1">
        <v>45509</v>
      </c>
      <c r="D2238" s="1">
        <v>45581</v>
      </c>
      <c r="E2238" s="1">
        <v>45588</v>
      </c>
      <c r="F2238" t="s">
        <v>113</v>
      </c>
      <c r="G2238" t="s">
        <v>178</v>
      </c>
      <c r="H2238" t="s">
        <v>203</v>
      </c>
      <c r="I2238" t="s">
        <v>92</v>
      </c>
      <c r="J2238" t="s">
        <v>173</v>
      </c>
      <c r="K2238">
        <v>4900</v>
      </c>
      <c r="L2238">
        <v>2</v>
      </c>
      <c r="M2238">
        <v>2</v>
      </c>
      <c r="N2238">
        <v>2</v>
      </c>
      <c r="O2238">
        <f>fact_bookings[[#This Row],[adults_count]]+fact_bookings[[#This Row],[children_count]]</f>
        <v>4</v>
      </c>
      <c r="P2238">
        <f>fact_bookings[[#This Row],[check_out_date]]-fact_bookings[[#This Row],[check_in_date]]</f>
        <v>7</v>
      </c>
      <c r="Q2238">
        <f>ABS(fact_bookings[[#This Row],[check_in_date]]-fact_bookings[[#This Row],[booking_date]])</f>
        <v>72</v>
      </c>
      <c r="R2238" s="10">
        <v>833</v>
      </c>
      <c r="S2238">
        <f>fact_bookings[[#This Row],[total_room_revenue]]-fact_bookings[[#This Row],[commission_cost]]</f>
        <v>4067</v>
      </c>
      <c r="T2238" s="10">
        <f>fact_bookings[[#This Row],[number_of_rooms]]*fact_bookings[[#This Row],[LOS]]</f>
        <v>14</v>
      </c>
    </row>
    <row r="2239" spans="1:20" x14ac:dyDescent="0.2">
      <c r="A2239" t="s">
        <v>4645</v>
      </c>
      <c r="B2239" t="s">
        <v>4646</v>
      </c>
      <c r="C2239" s="1">
        <v>45537</v>
      </c>
      <c r="D2239" s="1">
        <v>45578</v>
      </c>
      <c r="E2239" s="1">
        <v>45581</v>
      </c>
      <c r="F2239" t="s">
        <v>113</v>
      </c>
      <c r="G2239" t="s">
        <v>178</v>
      </c>
      <c r="H2239" t="s">
        <v>203</v>
      </c>
      <c r="I2239" t="s">
        <v>93</v>
      </c>
      <c r="J2239" t="s">
        <v>158</v>
      </c>
      <c r="K2239">
        <v>3150</v>
      </c>
      <c r="L2239">
        <v>3</v>
      </c>
      <c r="M2239">
        <v>6</v>
      </c>
      <c r="N2239">
        <v>1</v>
      </c>
      <c r="O2239">
        <f>fact_bookings[[#This Row],[adults_count]]+fact_bookings[[#This Row],[children_count]]</f>
        <v>7</v>
      </c>
      <c r="P2239">
        <f>fact_bookings[[#This Row],[check_out_date]]-fact_bookings[[#This Row],[check_in_date]]</f>
        <v>3</v>
      </c>
      <c r="Q2239">
        <f>ABS(fact_bookings[[#This Row],[check_in_date]]-fact_bookings[[#This Row],[booking_date]])</f>
        <v>41</v>
      </c>
      <c r="R2239" s="10">
        <v>535.5</v>
      </c>
      <c r="S2239">
        <f>fact_bookings[[#This Row],[total_room_revenue]]-fact_bookings[[#This Row],[commission_cost]]</f>
        <v>2614.5</v>
      </c>
      <c r="T2239" s="10">
        <f>fact_bookings[[#This Row],[number_of_rooms]]*fact_bookings[[#This Row],[LOS]]</f>
        <v>9</v>
      </c>
    </row>
    <row r="2240" spans="1:20" x14ac:dyDescent="0.2">
      <c r="A2240" t="s">
        <v>4647</v>
      </c>
      <c r="B2240" t="s">
        <v>4648</v>
      </c>
      <c r="C2240" s="1">
        <v>45553</v>
      </c>
      <c r="D2240" s="1">
        <v>45592</v>
      </c>
      <c r="E2240" s="1">
        <v>45601</v>
      </c>
      <c r="F2240" t="s">
        <v>113</v>
      </c>
      <c r="G2240" t="s">
        <v>178</v>
      </c>
      <c r="H2240" t="s">
        <v>182</v>
      </c>
      <c r="I2240" t="s">
        <v>93</v>
      </c>
      <c r="J2240" t="s">
        <v>158</v>
      </c>
      <c r="K2240">
        <v>3150</v>
      </c>
      <c r="L2240">
        <v>1</v>
      </c>
      <c r="M2240">
        <v>3</v>
      </c>
      <c r="N2240">
        <v>1</v>
      </c>
      <c r="O2240">
        <f>fact_bookings[[#This Row],[adults_count]]+fact_bookings[[#This Row],[children_count]]</f>
        <v>4</v>
      </c>
      <c r="P2240">
        <f>fact_bookings[[#This Row],[check_out_date]]-fact_bookings[[#This Row],[check_in_date]]</f>
        <v>9</v>
      </c>
      <c r="Q2240">
        <f>ABS(fact_bookings[[#This Row],[check_in_date]]-fact_bookings[[#This Row],[booking_date]])</f>
        <v>39</v>
      </c>
      <c r="R2240" s="10">
        <v>0</v>
      </c>
      <c r="S2240">
        <f>fact_bookings[[#This Row],[total_room_revenue]]-fact_bookings[[#This Row],[commission_cost]]</f>
        <v>3150</v>
      </c>
      <c r="T2240" s="10">
        <f>fact_bookings[[#This Row],[number_of_rooms]]*fact_bookings[[#This Row],[LOS]]</f>
        <v>9</v>
      </c>
    </row>
    <row r="2241" spans="1:20" x14ac:dyDescent="0.2">
      <c r="A2241" t="s">
        <v>4649</v>
      </c>
      <c r="B2241" t="s">
        <v>4650</v>
      </c>
      <c r="C2241" s="1">
        <v>45535</v>
      </c>
      <c r="D2241" s="1">
        <v>45554</v>
      </c>
      <c r="E2241" s="1">
        <v>45561</v>
      </c>
      <c r="F2241" t="s">
        <v>113</v>
      </c>
      <c r="G2241" t="s">
        <v>168</v>
      </c>
      <c r="H2241" t="s">
        <v>161</v>
      </c>
      <c r="I2241" t="s">
        <v>91</v>
      </c>
      <c r="J2241" t="s">
        <v>173</v>
      </c>
      <c r="K2241">
        <v>4900</v>
      </c>
      <c r="L2241">
        <v>2</v>
      </c>
      <c r="M2241">
        <v>2</v>
      </c>
      <c r="N2241">
        <v>3</v>
      </c>
      <c r="O2241">
        <f>fact_bookings[[#This Row],[adults_count]]+fact_bookings[[#This Row],[children_count]]</f>
        <v>5</v>
      </c>
      <c r="P2241">
        <f>fact_bookings[[#This Row],[check_out_date]]-fact_bookings[[#This Row],[check_in_date]]</f>
        <v>7</v>
      </c>
      <c r="Q2241">
        <f>ABS(fact_bookings[[#This Row],[check_in_date]]-fact_bookings[[#This Row],[booking_date]])</f>
        <v>19</v>
      </c>
      <c r="R2241" s="10">
        <v>735</v>
      </c>
      <c r="S2241">
        <f>fact_bookings[[#This Row],[total_room_revenue]]-fact_bookings[[#This Row],[commission_cost]]</f>
        <v>4165</v>
      </c>
      <c r="T2241" s="10">
        <f>fact_bookings[[#This Row],[number_of_rooms]]*fact_bookings[[#This Row],[LOS]]</f>
        <v>14</v>
      </c>
    </row>
    <row r="2242" spans="1:20" x14ac:dyDescent="0.2">
      <c r="A2242" t="s">
        <v>4651</v>
      </c>
      <c r="B2242" t="s">
        <v>4652</v>
      </c>
      <c r="C2242" s="1">
        <v>45559</v>
      </c>
      <c r="D2242" s="1">
        <v>45561</v>
      </c>
      <c r="E2242" s="1">
        <v>45566</v>
      </c>
      <c r="F2242" t="s">
        <v>112</v>
      </c>
      <c r="G2242" t="s">
        <v>190</v>
      </c>
      <c r="H2242" t="s">
        <v>172</v>
      </c>
      <c r="I2242" t="s">
        <v>89</v>
      </c>
      <c r="J2242" t="s">
        <v>134</v>
      </c>
      <c r="K2242">
        <v>4000</v>
      </c>
      <c r="L2242">
        <v>1</v>
      </c>
      <c r="M2242">
        <v>3</v>
      </c>
      <c r="N2242">
        <v>1</v>
      </c>
      <c r="O2242">
        <f>fact_bookings[[#This Row],[adults_count]]+fact_bookings[[#This Row],[children_count]]</f>
        <v>4</v>
      </c>
      <c r="P2242">
        <f>fact_bookings[[#This Row],[check_out_date]]-fact_bookings[[#This Row],[check_in_date]]</f>
        <v>5</v>
      </c>
      <c r="Q2242">
        <f>ABS(fact_bookings[[#This Row],[check_in_date]]-fact_bookings[[#This Row],[booking_date]])</f>
        <v>2</v>
      </c>
      <c r="R2242" s="10">
        <v>0</v>
      </c>
      <c r="S2242">
        <f>fact_bookings[[#This Row],[total_room_revenue]]-fact_bookings[[#This Row],[commission_cost]]</f>
        <v>4000</v>
      </c>
      <c r="T2242" s="10">
        <f>fact_bookings[[#This Row],[number_of_rooms]]*fact_bookings[[#This Row],[LOS]]</f>
        <v>5</v>
      </c>
    </row>
    <row r="2243" spans="1:20" x14ac:dyDescent="0.2">
      <c r="A2243" t="s">
        <v>4653</v>
      </c>
      <c r="B2243" t="s">
        <v>4654</v>
      </c>
      <c r="C2243" s="1">
        <v>45561</v>
      </c>
      <c r="D2243" s="1">
        <v>45585</v>
      </c>
      <c r="E2243" s="1">
        <v>45588</v>
      </c>
      <c r="F2243" t="s">
        <v>111</v>
      </c>
      <c r="G2243" t="s">
        <v>178</v>
      </c>
      <c r="H2243" t="s">
        <v>228</v>
      </c>
      <c r="I2243" t="s">
        <v>89</v>
      </c>
      <c r="J2243" t="s">
        <v>134</v>
      </c>
      <c r="K2243">
        <v>9900</v>
      </c>
      <c r="L2243">
        <v>3</v>
      </c>
      <c r="M2243">
        <v>3</v>
      </c>
      <c r="N2243">
        <v>3</v>
      </c>
      <c r="O2243">
        <f>fact_bookings[[#This Row],[adults_count]]+fact_bookings[[#This Row],[children_count]]</f>
        <v>6</v>
      </c>
      <c r="P2243">
        <f>fact_bookings[[#This Row],[check_out_date]]-fact_bookings[[#This Row],[check_in_date]]</f>
        <v>3</v>
      </c>
      <c r="Q2243">
        <f>ABS(fact_bookings[[#This Row],[check_in_date]]-fact_bookings[[#This Row],[booking_date]])</f>
        <v>24</v>
      </c>
      <c r="R2243" s="10">
        <v>990</v>
      </c>
      <c r="S2243">
        <f>fact_bookings[[#This Row],[total_room_revenue]]-fact_bookings[[#This Row],[commission_cost]]</f>
        <v>8910</v>
      </c>
      <c r="T2243" s="10">
        <f>fact_bookings[[#This Row],[number_of_rooms]]*fact_bookings[[#This Row],[LOS]]</f>
        <v>9</v>
      </c>
    </row>
    <row r="2244" spans="1:20" x14ac:dyDescent="0.2">
      <c r="A2244" t="s">
        <v>4655</v>
      </c>
      <c r="B2244" t="s">
        <v>4656</v>
      </c>
      <c r="C2244" s="1">
        <v>45519</v>
      </c>
      <c r="D2244" s="1">
        <v>45582</v>
      </c>
      <c r="E2244" s="1">
        <v>45592</v>
      </c>
      <c r="F2244" t="s">
        <v>113</v>
      </c>
      <c r="G2244" t="s">
        <v>171</v>
      </c>
      <c r="H2244" t="s">
        <v>182</v>
      </c>
      <c r="I2244" t="s">
        <v>89</v>
      </c>
      <c r="J2244" t="s">
        <v>173</v>
      </c>
      <c r="K2244">
        <v>7000</v>
      </c>
      <c r="L2244">
        <v>2</v>
      </c>
      <c r="M2244">
        <v>2</v>
      </c>
      <c r="N2244">
        <v>1</v>
      </c>
      <c r="O2244">
        <f>fact_bookings[[#This Row],[adults_count]]+fact_bookings[[#This Row],[children_count]]</f>
        <v>3</v>
      </c>
      <c r="P2244">
        <f>fact_bookings[[#This Row],[check_out_date]]-fact_bookings[[#This Row],[check_in_date]]</f>
        <v>10</v>
      </c>
      <c r="Q2244">
        <f>ABS(fact_bookings[[#This Row],[check_in_date]]-fact_bookings[[#This Row],[booking_date]])</f>
        <v>63</v>
      </c>
      <c r="R2244" s="10">
        <v>0</v>
      </c>
      <c r="S2244">
        <f>fact_bookings[[#This Row],[total_room_revenue]]-fact_bookings[[#This Row],[commission_cost]]</f>
        <v>7000</v>
      </c>
      <c r="T2244" s="10">
        <f>fact_bookings[[#This Row],[number_of_rooms]]*fact_bookings[[#This Row],[LOS]]</f>
        <v>20</v>
      </c>
    </row>
    <row r="2245" spans="1:20" x14ac:dyDescent="0.2">
      <c r="A2245" t="s">
        <v>4657</v>
      </c>
      <c r="B2245" t="s">
        <v>4658</v>
      </c>
      <c r="C2245" s="1">
        <v>45506</v>
      </c>
      <c r="D2245" s="1">
        <v>45565</v>
      </c>
      <c r="E2245" s="1">
        <v>45575</v>
      </c>
      <c r="F2245" t="s">
        <v>113</v>
      </c>
      <c r="G2245" t="s">
        <v>156</v>
      </c>
      <c r="H2245" t="s">
        <v>179</v>
      </c>
      <c r="I2245" t="s">
        <v>89</v>
      </c>
      <c r="J2245" t="s">
        <v>158</v>
      </c>
      <c r="K2245">
        <v>3500</v>
      </c>
      <c r="L2245">
        <v>1</v>
      </c>
      <c r="M2245">
        <v>2</v>
      </c>
      <c r="N2245">
        <v>1</v>
      </c>
      <c r="O2245">
        <f>fact_bookings[[#This Row],[adults_count]]+fact_bookings[[#This Row],[children_count]]</f>
        <v>3</v>
      </c>
      <c r="P2245">
        <f>fact_bookings[[#This Row],[check_out_date]]-fact_bookings[[#This Row],[check_in_date]]</f>
        <v>10</v>
      </c>
      <c r="Q2245">
        <f>ABS(fact_bookings[[#This Row],[check_in_date]]-fact_bookings[[#This Row],[booking_date]])</f>
        <v>59</v>
      </c>
      <c r="R2245" s="10">
        <v>175</v>
      </c>
      <c r="S2245">
        <f>fact_bookings[[#This Row],[total_room_revenue]]-fact_bookings[[#This Row],[commission_cost]]</f>
        <v>3325</v>
      </c>
      <c r="T2245" s="10">
        <f>fact_bookings[[#This Row],[number_of_rooms]]*fact_bookings[[#This Row],[LOS]]</f>
        <v>10</v>
      </c>
    </row>
    <row r="2246" spans="1:20" x14ac:dyDescent="0.2">
      <c r="A2246" t="s">
        <v>4659</v>
      </c>
      <c r="B2246" t="s">
        <v>4660</v>
      </c>
      <c r="C2246" s="1">
        <v>45546</v>
      </c>
      <c r="D2246" s="1">
        <v>45634</v>
      </c>
      <c r="E2246" s="1">
        <v>45636</v>
      </c>
      <c r="F2246" t="s">
        <v>113</v>
      </c>
      <c r="G2246" t="s">
        <v>164</v>
      </c>
      <c r="H2246" t="s">
        <v>179</v>
      </c>
      <c r="I2246" t="s">
        <v>89</v>
      </c>
      <c r="J2246" t="s">
        <v>133</v>
      </c>
      <c r="K2246">
        <v>0</v>
      </c>
      <c r="L2246">
        <v>7</v>
      </c>
      <c r="M2246">
        <v>0</v>
      </c>
      <c r="N2246">
        <v>0</v>
      </c>
      <c r="O2246">
        <f>fact_bookings[[#This Row],[adults_count]]+fact_bookings[[#This Row],[children_count]]</f>
        <v>0</v>
      </c>
      <c r="P2246">
        <f>fact_bookings[[#This Row],[check_out_date]]-fact_bookings[[#This Row],[check_in_date]]</f>
        <v>2</v>
      </c>
      <c r="Q2246">
        <f>ABS(fact_bookings[[#This Row],[check_in_date]]-fact_bookings[[#This Row],[booking_date]])</f>
        <v>88</v>
      </c>
      <c r="R2246" s="10">
        <v>0</v>
      </c>
      <c r="S2246">
        <f>fact_bookings[[#This Row],[total_room_revenue]]-fact_bookings[[#This Row],[commission_cost]]</f>
        <v>0</v>
      </c>
      <c r="T2246" s="10">
        <f>fact_bookings[[#This Row],[number_of_rooms]]*fact_bookings[[#This Row],[LOS]]</f>
        <v>14</v>
      </c>
    </row>
    <row r="2247" spans="1:20" x14ac:dyDescent="0.2">
      <c r="A2247" t="s">
        <v>4661</v>
      </c>
      <c r="B2247" t="s">
        <v>4662</v>
      </c>
      <c r="C2247" s="1">
        <v>45510</v>
      </c>
      <c r="D2247" s="1">
        <v>45552</v>
      </c>
      <c r="E2247" s="1">
        <v>45554</v>
      </c>
      <c r="F2247" t="s">
        <v>113</v>
      </c>
      <c r="G2247" t="s">
        <v>190</v>
      </c>
      <c r="H2247" t="s">
        <v>179</v>
      </c>
      <c r="I2247" t="s">
        <v>90</v>
      </c>
      <c r="J2247" t="s">
        <v>158</v>
      </c>
      <c r="K2247">
        <v>1400</v>
      </c>
      <c r="L2247">
        <v>2</v>
      </c>
      <c r="M2247">
        <v>2</v>
      </c>
      <c r="N2247">
        <v>3</v>
      </c>
      <c r="O2247">
        <f>fact_bookings[[#This Row],[adults_count]]+fact_bookings[[#This Row],[children_count]]</f>
        <v>5</v>
      </c>
      <c r="P2247">
        <f>fact_bookings[[#This Row],[check_out_date]]-fact_bookings[[#This Row],[check_in_date]]</f>
        <v>2</v>
      </c>
      <c r="Q2247">
        <f>ABS(fact_bookings[[#This Row],[check_in_date]]-fact_bookings[[#This Row],[booking_date]])</f>
        <v>42</v>
      </c>
      <c r="R2247" s="10">
        <v>70</v>
      </c>
      <c r="S2247">
        <f>fact_bookings[[#This Row],[total_room_revenue]]-fact_bookings[[#This Row],[commission_cost]]</f>
        <v>1330</v>
      </c>
      <c r="T2247" s="10">
        <f>fact_bookings[[#This Row],[number_of_rooms]]*fact_bookings[[#This Row],[LOS]]</f>
        <v>4</v>
      </c>
    </row>
    <row r="2248" spans="1:20" x14ac:dyDescent="0.2">
      <c r="A2248" t="s">
        <v>4663</v>
      </c>
      <c r="B2248" t="s">
        <v>4664</v>
      </c>
      <c r="C2248" s="1">
        <v>45530</v>
      </c>
      <c r="D2248" s="1">
        <v>45547</v>
      </c>
      <c r="E2248" s="1">
        <v>45548</v>
      </c>
      <c r="F2248" t="s">
        <v>111</v>
      </c>
      <c r="G2248" t="s">
        <v>164</v>
      </c>
      <c r="H2248" t="s">
        <v>228</v>
      </c>
      <c r="I2248" t="s">
        <v>89</v>
      </c>
      <c r="J2248" t="s">
        <v>158</v>
      </c>
      <c r="K2248">
        <v>1100</v>
      </c>
      <c r="L2248">
        <v>1</v>
      </c>
      <c r="M2248">
        <v>3</v>
      </c>
      <c r="N2248">
        <v>1</v>
      </c>
      <c r="O2248">
        <f>fact_bookings[[#This Row],[adults_count]]+fact_bookings[[#This Row],[children_count]]</f>
        <v>4</v>
      </c>
      <c r="P2248">
        <f>fact_bookings[[#This Row],[check_out_date]]-fact_bookings[[#This Row],[check_in_date]]</f>
        <v>1</v>
      </c>
      <c r="Q2248">
        <f>ABS(fact_bookings[[#This Row],[check_in_date]]-fact_bookings[[#This Row],[booking_date]])</f>
        <v>17</v>
      </c>
      <c r="R2248" s="10">
        <v>110</v>
      </c>
      <c r="S2248">
        <f>fact_bookings[[#This Row],[total_room_revenue]]-fact_bookings[[#This Row],[commission_cost]]</f>
        <v>990</v>
      </c>
      <c r="T2248" s="10">
        <f>fact_bookings[[#This Row],[number_of_rooms]]*fact_bookings[[#This Row],[LOS]]</f>
        <v>1</v>
      </c>
    </row>
    <row r="2249" spans="1:20" x14ac:dyDescent="0.2">
      <c r="A2249" t="s">
        <v>4665</v>
      </c>
      <c r="B2249" t="s">
        <v>4666</v>
      </c>
      <c r="C2249" s="1">
        <v>45485</v>
      </c>
      <c r="D2249" s="1">
        <v>45541</v>
      </c>
      <c r="E2249" s="1">
        <v>45546</v>
      </c>
      <c r="F2249" t="s">
        <v>113</v>
      </c>
      <c r="G2249" t="s">
        <v>185</v>
      </c>
      <c r="H2249" t="s">
        <v>228</v>
      </c>
      <c r="I2249" t="s">
        <v>93</v>
      </c>
      <c r="J2249" t="s">
        <v>158</v>
      </c>
      <c r="K2249">
        <v>1750</v>
      </c>
      <c r="L2249">
        <v>1</v>
      </c>
      <c r="M2249">
        <v>3</v>
      </c>
      <c r="N2249">
        <v>0</v>
      </c>
      <c r="O2249">
        <f>fact_bookings[[#This Row],[adults_count]]+fact_bookings[[#This Row],[children_count]]</f>
        <v>3</v>
      </c>
      <c r="P2249">
        <f>fact_bookings[[#This Row],[check_out_date]]-fact_bookings[[#This Row],[check_in_date]]</f>
        <v>5</v>
      </c>
      <c r="Q2249">
        <f>ABS(fact_bookings[[#This Row],[check_in_date]]-fact_bookings[[#This Row],[booking_date]])</f>
        <v>56</v>
      </c>
      <c r="R2249" s="10">
        <v>175</v>
      </c>
      <c r="S2249">
        <f>fact_bookings[[#This Row],[total_room_revenue]]-fact_bookings[[#This Row],[commission_cost]]</f>
        <v>1575</v>
      </c>
      <c r="T2249" s="10">
        <f>fact_bookings[[#This Row],[number_of_rooms]]*fact_bookings[[#This Row],[LOS]]</f>
        <v>5</v>
      </c>
    </row>
    <row r="2250" spans="1:20" x14ac:dyDescent="0.2">
      <c r="A2250" t="s">
        <v>4667</v>
      </c>
      <c r="B2250" t="s">
        <v>4668</v>
      </c>
      <c r="C2250" s="1">
        <v>45553</v>
      </c>
      <c r="D2250" s="1">
        <v>45642</v>
      </c>
      <c r="E2250" s="1">
        <v>45645</v>
      </c>
      <c r="F2250" t="s">
        <v>112</v>
      </c>
      <c r="G2250" t="s">
        <v>178</v>
      </c>
      <c r="H2250" t="s">
        <v>203</v>
      </c>
      <c r="I2250" t="s">
        <v>89</v>
      </c>
      <c r="J2250" t="s">
        <v>173</v>
      </c>
      <c r="K2250">
        <v>12000</v>
      </c>
      <c r="L2250">
        <v>5</v>
      </c>
      <c r="M2250">
        <v>5</v>
      </c>
      <c r="N2250">
        <v>1</v>
      </c>
      <c r="O2250">
        <f>fact_bookings[[#This Row],[adults_count]]+fact_bookings[[#This Row],[children_count]]</f>
        <v>6</v>
      </c>
      <c r="P2250">
        <f>fact_bookings[[#This Row],[check_out_date]]-fact_bookings[[#This Row],[check_in_date]]</f>
        <v>3</v>
      </c>
      <c r="Q2250">
        <f>ABS(fact_bookings[[#This Row],[check_in_date]]-fact_bookings[[#This Row],[booking_date]])</f>
        <v>89</v>
      </c>
      <c r="R2250" s="10">
        <v>2040</v>
      </c>
      <c r="S2250">
        <f>fact_bookings[[#This Row],[total_room_revenue]]-fact_bookings[[#This Row],[commission_cost]]</f>
        <v>9960</v>
      </c>
      <c r="T2250" s="10">
        <f>fact_bookings[[#This Row],[number_of_rooms]]*fact_bookings[[#This Row],[LOS]]</f>
        <v>15</v>
      </c>
    </row>
    <row r="2251" spans="1:20" x14ac:dyDescent="0.2">
      <c r="A2251" t="s">
        <v>4669</v>
      </c>
      <c r="B2251" t="s">
        <v>4670</v>
      </c>
      <c r="C2251" s="1">
        <v>45533</v>
      </c>
      <c r="D2251" s="1">
        <v>45581</v>
      </c>
      <c r="E2251" s="1">
        <v>45593</v>
      </c>
      <c r="F2251" t="s">
        <v>112</v>
      </c>
      <c r="G2251" t="s">
        <v>190</v>
      </c>
      <c r="H2251" t="s">
        <v>203</v>
      </c>
      <c r="I2251" t="s">
        <v>91</v>
      </c>
      <c r="J2251" t="s">
        <v>133</v>
      </c>
      <c r="K2251">
        <v>0</v>
      </c>
      <c r="L2251">
        <v>9</v>
      </c>
      <c r="M2251">
        <v>0</v>
      </c>
      <c r="N2251">
        <v>0</v>
      </c>
      <c r="O2251">
        <f>fact_bookings[[#This Row],[adults_count]]+fact_bookings[[#This Row],[children_count]]</f>
        <v>0</v>
      </c>
      <c r="P2251">
        <f>fact_bookings[[#This Row],[check_out_date]]-fact_bookings[[#This Row],[check_in_date]]</f>
        <v>12</v>
      </c>
      <c r="Q2251">
        <f>ABS(fact_bookings[[#This Row],[check_in_date]]-fact_bookings[[#This Row],[booking_date]])</f>
        <v>48</v>
      </c>
      <c r="R2251" s="10">
        <v>0</v>
      </c>
      <c r="S2251">
        <f>fact_bookings[[#This Row],[total_room_revenue]]-fact_bookings[[#This Row],[commission_cost]]</f>
        <v>0</v>
      </c>
      <c r="T2251" s="10">
        <f>fact_bookings[[#This Row],[number_of_rooms]]*fact_bookings[[#This Row],[LOS]]</f>
        <v>108</v>
      </c>
    </row>
    <row r="2252" spans="1:20" x14ac:dyDescent="0.2">
      <c r="A2252" t="s">
        <v>4671</v>
      </c>
      <c r="B2252" t="s">
        <v>4672</v>
      </c>
      <c r="C2252" s="1">
        <v>45490</v>
      </c>
      <c r="D2252" s="1">
        <v>45523</v>
      </c>
      <c r="E2252" s="1">
        <v>45537</v>
      </c>
      <c r="F2252" t="s">
        <v>113</v>
      </c>
      <c r="G2252" t="s">
        <v>185</v>
      </c>
      <c r="H2252" t="s">
        <v>203</v>
      </c>
      <c r="I2252" t="s">
        <v>93</v>
      </c>
      <c r="J2252" t="s">
        <v>173</v>
      </c>
      <c r="K2252">
        <v>9800</v>
      </c>
      <c r="L2252">
        <v>2</v>
      </c>
      <c r="M2252">
        <v>6</v>
      </c>
      <c r="N2252">
        <v>2</v>
      </c>
      <c r="O2252">
        <f>fact_bookings[[#This Row],[adults_count]]+fact_bookings[[#This Row],[children_count]]</f>
        <v>8</v>
      </c>
      <c r="P2252">
        <f>fact_bookings[[#This Row],[check_out_date]]-fact_bookings[[#This Row],[check_in_date]]</f>
        <v>14</v>
      </c>
      <c r="Q2252">
        <f>ABS(fact_bookings[[#This Row],[check_in_date]]-fact_bookings[[#This Row],[booking_date]])</f>
        <v>33</v>
      </c>
      <c r="R2252" s="10">
        <v>1666</v>
      </c>
      <c r="S2252">
        <f>fact_bookings[[#This Row],[total_room_revenue]]-fact_bookings[[#This Row],[commission_cost]]</f>
        <v>8134</v>
      </c>
      <c r="T2252" s="10">
        <f>fact_bookings[[#This Row],[number_of_rooms]]*fact_bookings[[#This Row],[LOS]]</f>
        <v>28</v>
      </c>
    </row>
    <row r="2253" spans="1:20" x14ac:dyDescent="0.2">
      <c r="A2253" t="s">
        <v>4673</v>
      </c>
      <c r="B2253" t="s">
        <v>4674</v>
      </c>
      <c r="C2253" s="1">
        <v>45561</v>
      </c>
      <c r="D2253" s="1">
        <v>45597</v>
      </c>
      <c r="E2253" s="1">
        <v>45598</v>
      </c>
      <c r="F2253" t="s">
        <v>113</v>
      </c>
      <c r="G2253" t="s">
        <v>164</v>
      </c>
      <c r="H2253" t="s">
        <v>157</v>
      </c>
      <c r="I2253" t="s">
        <v>93</v>
      </c>
      <c r="J2253" t="s">
        <v>158</v>
      </c>
      <c r="K2253">
        <v>1050</v>
      </c>
      <c r="L2253">
        <v>3</v>
      </c>
      <c r="M2253">
        <v>6</v>
      </c>
      <c r="N2253">
        <v>2</v>
      </c>
      <c r="O2253">
        <f>fact_bookings[[#This Row],[adults_count]]+fact_bookings[[#This Row],[children_count]]</f>
        <v>8</v>
      </c>
      <c r="P2253">
        <f>fact_bookings[[#This Row],[check_out_date]]-fact_bookings[[#This Row],[check_in_date]]</f>
        <v>1</v>
      </c>
      <c r="Q2253">
        <f>ABS(fact_bookings[[#This Row],[check_in_date]]-fact_bookings[[#This Row],[booking_date]])</f>
        <v>36</v>
      </c>
      <c r="R2253" s="10">
        <v>0</v>
      </c>
      <c r="S2253">
        <f>fact_bookings[[#This Row],[total_room_revenue]]-fact_bookings[[#This Row],[commission_cost]]</f>
        <v>1050</v>
      </c>
      <c r="T2253" s="10">
        <f>fact_bookings[[#This Row],[number_of_rooms]]*fact_bookings[[#This Row],[LOS]]</f>
        <v>3</v>
      </c>
    </row>
    <row r="2254" spans="1:20" x14ac:dyDescent="0.2">
      <c r="A2254" t="s">
        <v>4675</v>
      </c>
      <c r="B2254" t="s">
        <v>4676</v>
      </c>
      <c r="C2254" s="1">
        <v>45470</v>
      </c>
      <c r="D2254" s="1">
        <v>45478</v>
      </c>
      <c r="E2254" s="1">
        <v>45484</v>
      </c>
      <c r="F2254" t="s">
        <v>111</v>
      </c>
      <c r="G2254" t="s">
        <v>178</v>
      </c>
      <c r="H2254" t="s">
        <v>228</v>
      </c>
      <c r="I2254" t="s">
        <v>89</v>
      </c>
      <c r="J2254" t="s">
        <v>134</v>
      </c>
      <c r="K2254">
        <v>6600</v>
      </c>
      <c r="L2254">
        <v>1</v>
      </c>
      <c r="M2254">
        <v>3</v>
      </c>
      <c r="N2254">
        <v>0</v>
      </c>
      <c r="O2254">
        <f>fact_bookings[[#This Row],[adults_count]]+fact_bookings[[#This Row],[children_count]]</f>
        <v>3</v>
      </c>
      <c r="P2254">
        <f>fact_bookings[[#This Row],[check_out_date]]-fact_bookings[[#This Row],[check_in_date]]</f>
        <v>6</v>
      </c>
      <c r="Q2254">
        <f>ABS(fact_bookings[[#This Row],[check_in_date]]-fact_bookings[[#This Row],[booking_date]])</f>
        <v>8</v>
      </c>
      <c r="R2254" s="10">
        <v>660</v>
      </c>
      <c r="S2254">
        <f>fact_bookings[[#This Row],[total_room_revenue]]-fact_bookings[[#This Row],[commission_cost]]</f>
        <v>5940</v>
      </c>
      <c r="T2254" s="10">
        <f>fact_bookings[[#This Row],[number_of_rooms]]*fact_bookings[[#This Row],[LOS]]</f>
        <v>6</v>
      </c>
    </row>
    <row r="2255" spans="1:20" x14ac:dyDescent="0.2">
      <c r="A2255" t="s">
        <v>4677</v>
      </c>
      <c r="B2255" t="s">
        <v>4678</v>
      </c>
      <c r="C2255" s="1">
        <v>45542</v>
      </c>
      <c r="D2255" s="1">
        <v>45545</v>
      </c>
      <c r="E2255" s="1">
        <v>45547</v>
      </c>
      <c r="F2255" t="s">
        <v>110</v>
      </c>
      <c r="G2255" t="s">
        <v>164</v>
      </c>
      <c r="H2255" t="s">
        <v>172</v>
      </c>
      <c r="I2255" t="s">
        <v>91</v>
      </c>
      <c r="J2255" t="s">
        <v>133</v>
      </c>
      <c r="K2255">
        <v>0</v>
      </c>
      <c r="L2255">
        <v>2</v>
      </c>
      <c r="M2255">
        <v>0</v>
      </c>
      <c r="N2255">
        <v>0</v>
      </c>
      <c r="O2255">
        <f>fact_bookings[[#This Row],[adults_count]]+fact_bookings[[#This Row],[children_count]]</f>
        <v>0</v>
      </c>
      <c r="P2255">
        <f>fact_bookings[[#This Row],[check_out_date]]-fact_bookings[[#This Row],[check_in_date]]</f>
        <v>2</v>
      </c>
      <c r="Q2255">
        <f>ABS(fact_bookings[[#This Row],[check_in_date]]-fact_bookings[[#This Row],[booking_date]])</f>
        <v>3</v>
      </c>
      <c r="R2255" s="10">
        <v>0</v>
      </c>
      <c r="S2255">
        <f>fact_bookings[[#This Row],[total_room_revenue]]-fact_bookings[[#This Row],[commission_cost]]</f>
        <v>0</v>
      </c>
      <c r="T2255" s="10">
        <f>fact_bookings[[#This Row],[number_of_rooms]]*fact_bookings[[#This Row],[LOS]]</f>
        <v>4</v>
      </c>
    </row>
    <row r="2256" spans="1:20" x14ac:dyDescent="0.2">
      <c r="A2256" t="s">
        <v>4679</v>
      </c>
      <c r="B2256" t="s">
        <v>4680</v>
      </c>
      <c r="C2256" s="1">
        <v>45514</v>
      </c>
      <c r="D2256" s="1">
        <v>45556</v>
      </c>
      <c r="E2256" s="1">
        <v>45561</v>
      </c>
      <c r="F2256" t="s">
        <v>113</v>
      </c>
      <c r="G2256" t="s">
        <v>178</v>
      </c>
      <c r="H2256" t="s">
        <v>203</v>
      </c>
      <c r="I2256" t="s">
        <v>90</v>
      </c>
      <c r="J2256" t="s">
        <v>173</v>
      </c>
      <c r="K2256">
        <v>1750</v>
      </c>
      <c r="L2256">
        <v>1</v>
      </c>
      <c r="M2256">
        <v>3</v>
      </c>
      <c r="N2256">
        <v>0</v>
      </c>
      <c r="O2256">
        <f>fact_bookings[[#This Row],[adults_count]]+fact_bookings[[#This Row],[children_count]]</f>
        <v>3</v>
      </c>
      <c r="P2256">
        <f>fact_bookings[[#This Row],[check_out_date]]-fact_bookings[[#This Row],[check_in_date]]</f>
        <v>5</v>
      </c>
      <c r="Q2256">
        <f>ABS(fact_bookings[[#This Row],[check_in_date]]-fact_bookings[[#This Row],[booking_date]])</f>
        <v>42</v>
      </c>
      <c r="R2256" s="10">
        <v>297.5</v>
      </c>
      <c r="S2256">
        <f>fact_bookings[[#This Row],[total_room_revenue]]-fact_bookings[[#This Row],[commission_cost]]</f>
        <v>1452.5</v>
      </c>
      <c r="T2256" s="10">
        <f>fact_bookings[[#This Row],[number_of_rooms]]*fact_bookings[[#This Row],[LOS]]</f>
        <v>5</v>
      </c>
    </row>
    <row r="2257" spans="1:20" x14ac:dyDescent="0.2">
      <c r="A2257" t="s">
        <v>4681</v>
      </c>
      <c r="B2257" t="s">
        <v>4682</v>
      </c>
      <c r="C2257" s="1">
        <v>45503</v>
      </c>
      <c r="D2257" s="1">
        <v>45511</v>
      </c>
      <c r="E2257" s="1">
        <v>45513</v>
      </c>
      <c r="F2257" t="s">
        <v>113</v>
      </c>
      <c r="G2257" t="s">
        <v>185</v>
      </c>
      <c r="H2257" t="s">
        <v>203</v>
      </c>
      <c r="I2257" t="s">
        <v>91</v>
      </c>
      <c r="J2257" t="s">
        <v>158</v>
      </c>
      <c r="K2257">
        <v>1400</v>
      </c>
      <c r="L2257">
        <v>2</v>
      </c>
      <c r="M2257">
        <v>2</v>
      </c>
      <c r="N2257">
        <v>3</v>
      </c>
      <c r="O2257">
        <f>fact_bookings[[#This Row],[adults_count]]+fact_bookings[[#This Row],[children_count]]</f>
        <v>5</v>
      </c>
      <c r="P2257">
        <f>fact_bookings[[#This Row],[check_out_date]]-fact_bookings[[#This Row],[check_in_date]]</f>
        <v>2</v>
      </c>
      <c r="Q2257">
        <f>ABS(fact_bookings[[#This Row],[check_in_date]]-fact_bookings[[#This Row],[booking_date]])</f>
        <v>8</v>
      </c>
      <c r="R2257" s="10">
        <v>238</v>
      </c>
      <c r="S2257">
        <f>fact_bookings[[#This Row],[total_room_revenue]]-fact_bookings[[#This Row],[commission_cost]]</f>
        <v>1162</v>
      </c>
      <c r="T2257" s="10">
        <f>fact_bookings[[#This Row],[number_of_rooms]]*fact_bookings[[#This Row],[LOS]]</f>
        <v>4</v>
      </c>
    </row>
    <row r="2258" spans="1:20" x14ac:dyDescent="0.2">
      <c r="A2258" t="s">
        <v>4683</v>
      </c>
      <c r="B2258" t="s">
        <v>4684</v>
      </c>
      <c r="C2258" s="1">
        <v>45533</v>
      </c>
      <c r="D2258" s="1">
        <v>45560</v>
      </c>
      <c r="E2258" s="1">
        <v>45565</v>
      </c>
      <c r="F2258" t="s">
        <v>112</v>
      </c>
      <c r="G2258" t="s">
        <v>171</v>
      </c>
      <c r="H2258" t="s">
        <v>203</v>
      </c>
      <c r="I2258" t="s">
        <v>89</v>
      </c>
      <c r="J2258" t="s">
        <v>173</v>
      </c>
      <c r="K2258">
        <v>8000</v>
      </c>
      <c r="L2258">
        <v>2</v>
      </c>
      <c r="M2258">
        <v>6</v>
      </c>
      <c r="N2258">
        <v>1</v>
      </c>
      <c r="O2258">
        <f>fact_bookings[[#This Row],[adults_count]]+fact_bookings[[#This Row],[children_count]]</f>
        <v>7</v>
      </c>
      <c r="P2258">
        <f>fact_bookings[[#This Row],[check_out_date]]-fact_bookings[[#This Row],[check_in_date]]</f>
        <v>5</v>
      </c>
      <c r="Q2258">
        <f>ABS(fact_bookings[[#This Row],[check_in_date]]-fact_bookings[[#This Row],[booking_date]])</f>
        <v>27</v>
      </c>
      <c r="R2258" s="10">
        <v>1360</v>
      </c>
      <c r="S2258">
        <f>fact_bookings[[#This Row],[total_room_revenue]]-fact_bookings[[#This Row],[commission_cost]]</f>
        <v>6640</v>
      </c>
      <c r="T2258" s="10">
        <f>fact_bookings[[#This Row],[number_of_rooms]]*fact_bookings[[#This Row],[LOS]]</f>
        <v>10</v>
      </c>
    </row>
    <row r="2259" spans="1:20" x14ac:dyDescent="0.2">
      <c r="A2259" t="s">
        <v>4685</v>
      </c>
      <c r="B2259" t="s">
        <v>4686</v>
      </c>
      <c r="C2259" s="1">
        <v>45491</v>
      </c>
      <c r="D2259" s="1">
        <v>45517</v>
      </c>
      <c r="E2259" s="1">
        <v>45519</v>
      </c>
      <c r="F2259" t="s">
        <v>112</v>
      </c>
      <c r="G2259" t="s">
        <v>185</v>
      </c>
      <c r="H2259" t="s">
        <v>165</v>
      </c>
      <c r="I2259" t="s">
        <v>91</v>
      </c>
      <c r="J2259" t="s">
        <v>133</v>
      </c>
      <c r="K2259">
        <v>0</v>
      </c>
      <c r="L2259">
        <v>6</v>
      </c>
      <c r="M2259">
        <v>0</v>
      </c>
      <c r="N2259">
        <v>0</v>
      </c>
      <c r="O2259">
        <f>fact_bookings[[#This Row],[adults_count]]+fact_bookings[[#This Row],[children_count]]</f>
        <v>0</v>
      </c>
      <c r="P2259">
        <f>fact_bookings[[#This Row],[check_out_date]]-fact_bookings[[#This Row],[check_in_date]]</f>
        <v>2</v>
      </c>
      <c r="Q2259">
        <f>ABS(fact_bookings[[#This Row],[check_in_date]]-fact_bookings[[#This Row],[booking_date]])</f>
        <v>26</v>
      </c>
      <c r="R2259" s="10">
        <v>0</v>
      </c>
      <c r="S2259">
        <f>fact_bookings[[#This Row],[total_room_revenue]]-fact_bookings[[#This Row],[commission_cost]]</f>
        <v>0</v>
      </c>
      <c r="T2259" s="10">
        <f>fact_bookings[[#This Row],[number_of_rooms]]*fact_bookings[[#This Row],[LOS]]</f>
        <v>12</v>
      </c>
    </row>
    <row r="2260" spans="1:20" x14ac:dyDescent="0.2">
      <c r="A2260" t="s">
        <v>4687</v>
      </c>
      <c r="B2260" t="s">
        <v>4688</v>
      </c>
      <c r="C2260" s="1">
        <v>45565</v>
      </c>
      <c r="D2260" s="1">
        <v>45568</v>
      </c>
      <c r="E2260" s="1">
        <v>45577</v>
      </c>
      <c r="F2260" t="s">
        <v>113</v>
      </c>
      <c r="G2260" t="s">
        <v>185</v>
      </c>
      <c r="H2260" t="s">
        <v>161</v>
      </c>
      <c r="I2260" t="s">
        <v>92</v>
      </c>
      <c r="J2260" t="s">
        <v>173</v>
      </c>
      <c r="K2260">
        <v>9450</v>
      </c>
      <c r="L2260">
        <v>3</v>
      </c>
      <c r="M2260">
        <v>9</v>
      </c>
      <c r="N2260">
        <v>5</v>
      </c>
      <c r="O2260">
        <f>fact_bookings[[#This Row],[adults_count]]+fact_bookings[[#This Row],[children_count]]</f>
        <v>14</v>
      </c>
      <c r="P2260">
        <f>fact_bookings[[#This Row],[check_out_date]]-fact_bookings[[#This Row],[check_in_date]]</f>
        <v>9</v>
      </c>
      <c r="Q2260">
        <f>ABS(fact_bookings[[#This Row],[check_in_date]]-fact_bookings[[#This Row],[booking_date]])</f>
        <v>3</v>
      </c>
      <c r="R2260" s="10">
        <v>1417.5</v>
      </c>
      <c r="S2260">
        <f>fact_bookings[[#This Row],[total_room_revenue]]-fact_bookings[[#This Row],[commission_cost]]</f>
        <v>8032.5</v>
      </c>
      <c r="T2260" s="10">
        <f>fact_bookings[[#This Row],[number_of_rooms]]*fact_bookings[[#This Row],[LOS]]</f>
        <v>27</v>
      </c>
    </row>
    <row r="2261" spans="1:20" x14ac:dyDescent="0.2">
      <c r="A2261" t="s">
        <v>4689</v>
      </c>
      <c r="B2261" t="s">
        <v>4690</v>
      </c>
      <c r="C2261" s="1">
        <v>45531</v>
      </c>
      <c r="D2261" s="1">
        <v>45596</v>
      </c>
      <c r="E2261" s="1">
        <v>45597</v>
      </c>
      <c r="F2261" t="s">
        <v>113</v>
      </c>
      <c r="G2261" t="s">
        <v>190</v>
      </c>
      <c r="H2261" t="s">
        <v>182</v>
      </c>
      <c r="I2261" t="s">
        <v>89</v>
      </c>
      <c r="J2261" t="s">
        <v>158</v>
      </c>
      <c r="K2261">
        <v>700</v>
      </c>
      <c r="L2261">
        <v>2</v>
      </c>
      <c r="M2261">
        <v>2</v>
      </c>
      <c r="N2261">
        <v>0</v>
      </c>
      <c r="O2261">
        <f>fact_bookings[[#This Row],[adults_count]]+fact_bookings[[#This Row],[children_count]]</f>
        <v>2</v>
      </c>
      <c r="P2261">
        <f>fact_bookings[[#This Row],[check_out_date]]-fact_bookings[[#This Row],[check_in_date]]</f>
        <v>1</v>
      </c>
      <c r="Q2261">
        <f>ABS(fact_bookings[[#This Row],[check_in_date]]-fact_bookings[[#This Row],[booking_date]])</f>
        <v>65</v>
      </c>
      <c r="R2261" s="10">
        <v>0</v>
      </c>
      <c r="S2261">
        <f>fact_bookings[[#This Row],[total_room_revenue]]-fact_bookings[[#This Row],[commission_cost]]</f>
        <v>700</v>
      </c>
      <c r="T2261" s="10">
        <f>fact_bookings[[#This Row],[number_of_rooms]]*fact_bookings[[#This Row],[LOS]]</f>
        <v>2</v>
      </c>
    </row>
    <row r="2262" spans="1:20" x14ac:dyDescent="0.2">
      <c r="A2262" t="s">
        <v>4691</v>
      </c>
      <c r="B2262" t="s">
        <v>4692</v>
      </c>
      <c r="C2262" s="1">
        <v>45554</v>
      </c>
      <c r="D2262" s="1">
        <v>45599</v>
      </c>
      <c r="E2262" s="1">
        <v>45603</v>
      </c>
      <c r="F2262" t="s">
        <v>113</v>
      </c>
      <c r="G2262" t="s">
        <v>185</v>
      </c>
      <c r="H2262" t="s">
        <v>161</v>
      </c>
      <c r="I2262" t="s">
        <v>92</v>
      </c>
      <c r="J2262" t="s">
        <v>134</v>
      </c>
      <c r="K2262">
        <v>1400</v>
      </c>
      <c r="L2262">
        <v>1</v>
      </c>
      <c r="M2262">
        <v>3</v>
      </c>
      <c r="N2262">
        <v>1</v>
      </c>
      <c r="O2262">
        <f>fact_bookings[[#This Row],[adults_count]]+fact_bookings[[#This Row],[children_count]]</f>
        <v>4</v>
      </c>
      <c r="P2262">
        <f>fact_bookings[[#This Row],[check_out_date]]-fact_bookings[[#This Row],[check_in_date]]</f>
        <v>4</v>
      </c>
      <c r="Q2262">
        <f>ABS(fact_bookings[[#This Row],[check_in_date]]-fact_bookings[[#This Row],[booking_date]])</f>
        <v>45</v>
      </c>
      <c r="R2262" s="10">
        <v>210</v>
      </c>
      <c r="S2262">
        <f>fact_bookings[[#This Row],[total_room_revenue]]-fact_bookings[[#This Row],[commission_cost]]</f>
        <v>1190</v>
      </c>
      <c r="T2262" s="10">
        <f>fact_bookings[[#This Row],[number_of_rooms]]*fact_bookings[[#This Row],[LOS]]</f>
        <v>4</v>
      </c>
    </row>
    <row r="2263" spans="1:20" x14ac:dyDescent="0.2">
      <c r="A2263" t="s">
        <v>4693</v>
      </c>
      <c r="B2263" t="s">
        <v>4694</v>
      </c>
      <c r="C2263" s="1">
        <v>45492</v>
      </c>
      <c r="D2263" s="1">
        <v>45576</v>
      </c>
      <c r="E2263" s="1">
        <v>45581</v>
      </c>
      <c r="F2263" t="s">
        <v>113</v>
      </c>
      <c r="G2263" t="s">
        <v>185</v>
      </c>
      <c r="H2263" t="s">
        <v>228</v>
      </c>
      <c r="I2263" t="s">
        <v>89</v>
      </c>
      <c r="J2263" t="s">
        <v>158</v>
      </c>
      <c r="K2263">
        <v>1750</v>
      </c>
      <c r="L2263">
        <v>1</v>
      </c>
      <c r="M2263">
        <v>2</v>
      </c>
      <c r="N2263">
        <v>2</v>
      </c>
      <c r="O2263">
        <f>fact_bookings[[#This Row],[adults_count]]+fact_bookings[[#This Row],[children_count]]</f>
        <v>4</v>
      </c>
      <c r="P2263">
        <f>fact_bookings[[#This Row],[check_out_date]]-fact_bookings[[#This Row],[check_in_date]]</f>
        <v>5</v>
      </c>
      <c r="Q2263">
        <f>ABS(fact_bookings[[#This Row],[check_in_date]]-fact_bookings[[#This Row],[booking_date]])</f>
        <v>84</v>
      </c>
      <c r="R2263" s="10">
        <v>175</v>
      </c>
      <c r="S2263">
        <f>fact_bookings[[#This Row],[total_room_revenue]]-fact_bookings[[#This Row],[commission_cost]]</f>
        <v>1575</v>
      </c>
      <c r="T2263" s="10">
        <f>fact_bookings[[#This Row],[number_of_rooms]]*fact_bookings[[#This Row],[LOS]]</f>
        <v>5</v>
      </c>
    </row>
    <row r="2264" spans="1:20" x14ac:dyDescent="0.2">
      <c r="A2264" t="s">
        <v>4695</v>
      </c>
      <c r="B2264" t="s">
        <v>4696</v>
      </c>
      <c r="C2264" s="1">
        <v>45522</v>
      </c>
      <c r="D2264" s="1">
        <v>45586</v>
      </c>
      <c r="E2264" s="1">
        <v>45593</v>
      </c>
      <c r="F2264" t="s">
        <v>112</v>
      </c>
      <c r="G2264" t="s">
        <v>156</v>
      </c>
      <c r="H2264" t="s">
        <v>161</v>
      </c>
      <c r="I2264" t="s">
        <v>89</v>
      </c>
      <c r="J2264" t="s">
        <v>173</v>
      </c>
      <c r="K2264">
        <v>5600</v>
      </c>
      <c r="L2264">
        <v>1</v>
      </c>
      <c r="M2264">
        <v>2</v>
      </c>
      <c r="N2264">
        <v>1</v>
      </c>
      <c r="O2264">
        <f>fact_bookings[[#This Row],[adults_count]]+fact_bookings[[#This Row],[children_count]]</f>
        <v>3</v>
      </c>
      <c r="P2264">
        <f>fact_bookings[[#This Row],[check_out_date]]-fact_bookings[[#This Row],[check_in_date]]</f>
        <v>7</v>
      </c>
      <c r="Q2264">
        <f>ABS(fact_bookings[[#This Row],[check_in_date]]-fact_bookings[[#This Row],[booking_date]])</f>
        <v>64</v>
      </c>
      <c r="R2264" s="10">
        <v>840</v>
      </c>
      <c r="S2264">
        <f>fact_bookings[[#This Row],[total_room_revenue]]-fact_bookings[[#This Row],[commission_cost]]</f>
        <v>4760</v>
      </c>
      <c r="T2264" s="10">
        <f>fact_bookings[[#This Row],[number_of_rooms]]*fact_bookings[[#This Row],[LOS]]</f>
        <v>7</v>
      </c>
    </row>
    <row r="2265" spans="1:20" x14ac:dyDescent="0.2">
      <c r="A2265" t="s">
        <v>4697</v>
      </c>
      <c r="B2265" t="s">
        <v>4698</v>
      </c>
      <c r="C2265" s="1">
        <v>45558</v>
      </c>
      <c r="D2265" s="1">
        <v>45576</v>
      </c>
      <c r="E2265" s="1">
        <v>45586</v>
      </c>
      <c r="F2265" t="s">
        <v>111</v>
      </c>
      <c r="G2265" t="s">
        <v>156</v>
      </c>
      <c r="H2265" t="s">
        <v>228</v>
      </c>
      <c r="I2265" t="s">
        <v>89</v>
      </c>
      <c r="J2265" t="s">
        <v>133</v>
      </c>
      <c r="K2265">
        <v>0</v>
      </c>
      <c r="L2265">
        <v>6</v>
      </c>
      <c r="M2265">
        <v>0</v>
      </c>
      <c r="N2265">
        <v>0</v>
      </c>
      <c r="O2265">
        <f>fact_bookings[[#This Row],[adults_count]]+fact_bookings[[#This Row],[children_count]]</f>
        <v>0</v>
      </c>
      <c r="P2265">
        <f>fact_bookings[[#This Row],[check_out_date]]-fact_bookings[[#This Row],[check_in_date]]</f>
        <v>10</v>
      </c>
      <c r="Q2265">
        <f>ABS(fact_bookings[[#This Row],[check_in_date]]-fact_bookings[[#This Row],[booking_date]])</f>
        <v>18</v>
      </c>
      <c r="R2265" s="10">
        <v>0</v>
      </c>
      <c r="S2265">
        <f>fact_bookings[[#This Row],[total_room_revenue]]-fact_bookings[[#This Row],[commission_cost]]</f>
        <v>0</v>
      </c>
      <c r="T2265" s="10">
        <f>fact_bookings[[#This Row],[number_of_rooms]]*fact_bookings[[#This Row],[LOS]]</f>
        <v>60</v>
      </c>
    </row>
    <row r="2266" spans="1:20" x14ac:dyDescent="0.2">
      <c r="A2266" t="s">
        <v>4699</v>
      </c>
      <c r="B2266" t="s">
        <v>4700</v>
      </c>
      <c r="C2266" s="1">
        <v>45567</v>
      </c>
      <c r="D2266" s="1">
        <v>45589</v>
      </c>
      <c r="E2266" s="1">
        <v>45600</v>
      </c>
      <c r="F2266" t="s">
        <v>110</v>
      </c>
      <c r="G2266" t="s">
        <v>164</v>
      </c>
      <c r="H2266" t="s">
        <v>179</v>
      </c>
      <c r="I2266" t="s">
        <v>91</v>
      </c>
      <c r="J2266" t="s">
        <v>158</v>
      </c>
      <c r="K2266">
        <v>18150</v>
      </c>
      <c r="L2266">
        <v>3</v>
      </c>
      <c r="M2266">
        <v>6</v>
      </c>
      <c r="N2266">
        <v>1</v>
      </c>
      <c r="O2266">
        <f>fact_bookings[[#This Row],[adults_count]]+fact_bookings[[#This Row],[children_count]]</f>
        <v>7</v>
      </c>
      <c r="P2266">
        <f>fact_bookings[[#This Row],[check_out_date]]-fact_bookings[[#This Row],[check_in_date]]</f>
        <v>11</v>
      </c>
      <c r="Q2266">
        <f>ABS(fact_bookings[[#This Row],[check_in_date]]-fact_bookings[[#This Row],[booking_date]])</f>
        <v>22</v>
      </c>
      <c r="R2266" s="10">
        <v>907.5</v>
      </c>
      <c r="S2266">
        <f>fact_bookings[[#This Row],[total_room_revenue]]-fact_bookings[[#This Row],[commission_cost]]</f>
        <v>17242.5</v>
      </c>
      <c r="T2266" s="10">
        <f>fact_bookings[[#This Row],[number_of_rooms]]*fact_bookings[[#This Row],[LOS]]</f>
        <v>33</v>
      </c>
    </row>
    <row r="2267" spans="1:20" x14ac:dyDescent="0.2">
      <c r="A2267" t="s">
        <v>4701</v>
      </c>
      <c r="B2267" t="s">
        <v>4702</v>
      </c>
      <c r="C2267" s="1">
        <v>45506</v>
      </c>
      <c r="D2267" s="1">
        <v>45516</v>
      </c>
      <c r="E2267" s="1">
        <v>45525</v>
      </c>
      <c r="F2267" t="s">
        <v>113</v>
      </c>
      <c r="G2267" t="s">
        <v>185</v>
      </c>
      <c r="H2267" t="s">
        <v>161</v>
      </c>
      <c r="I2267" t="s">
        <v>93</v>
      </c>
      <c r="J2267" t="s">
        <v>173</v>
      </c>
      <c r="K2267">
        <v>3150</v>
      </c>
      <c r="L2267">
        <v>1</v>
      </c>
      <c r="M2267">
        <v>3</v>
      </c>
      <c r="N2267">
        <v>0</v>
      </c>
      <c r="O2267">
        <f>fact_bookings[[#This Row],[adults_count]]+fact_bookings[[#This Row],[children_count]]</f>
        <v>3</v>
      </c>
      <c r="P2267">
        <f>fact_bookings[[#This Row],[check_out_date]]-fact_bookings[[#This Row],[check_in_date]]</f>
        <v>9</v>
      </c>
      <c r="Q2267">
        <f>ABS(fact_bookings[[#This Row],[check_in_date]]-fact_bookings[[#This Row],[booking_date]])</f>
        <v>10</v>
      </c>
      <c r="R2267" s="10">
        <v>472.5</v>
      </c>
      <c r="S2267">
        <f>fact_bookings[[#This Row],[total_room_revenue]]-fact_bookings[[#This Row],[commission_cost]]</f>
        <v>2677.5</v>
      </c>
      <c r="T2267" s="10">
        <f>fact_bookings[[#This Row],[number_of_rooms]]*fact_bookings[[#This Row],[LOS]]</f>
        <v>9</v>
      </c>
    </row>
    <row r="2268" spans="1:20" x14ac:dyDescent="0.2">
      <c r="A2268" t="s">
        <v>4703</v>
      </c>
      <c r="B2268" t="s">
        <v>4704</v>
      </c>
      <c r="C2268" s="1">
        <v>45506</v>
      </c>
      <c r="D2268" s="1">
        <v>45516</v>
      </c>
      <c r="E2268" s="1">
        <v>45528</v>
      </c>
      <c r="F2268" t="s">
        <v>113</v>
      </c>
      <c r="G2268" t="s">
        <v>185</v>
      </c>
      <c r="H2268" t="s">
        <v>179</v>
      </c>
      <c r="I2268" t="s">
        <v>93</v>
      </c>
      <c r="J2268" t="s">
        <v>158</v>
      </c>
      <c r="K2268">
        <v>8400</v>
      </c>
      <c r="L2268">
        <v>2</v>
      </c>
      <c r="M2268">
        <v>4</v>
      </c>
      <c r="N2268">
        <v>2</v>
      </c>
      <c r="O2268">
        <f>fact_bookings[[#This Row],[adults_count]]+fact_bookings[[#This Row],[children_count]]</f>
        <v>6</v>
      </c>
      <c r="P2268">
        <f>fact_bookings[[#This Row],[check_out_date]]-fact_bookings[[#This Row],[check_in_date]]</f>
        <v>12</v>
      </c>
      <c r="Q2268">
        <f>ABS(fact_bookings[[#This Row],[check_in_date]]-fact_bookings[[#This Row],[booking_date]])</f>
        <v>10</v>
      </c>
      <c r="R2268" s="10">
        <v>420</v>
      </c>
      <c r="S2268">
        <f>fact_bookings[[#This Row],[total_room_revenue]]-fact_bookings[[#This Row],[commission_cost]]</f>
        <v>7980</v>
      </c>
      <c r="T2268" s="10">
        <f>fact_bookings[[#This Row],[number_of_rooms]]*fact_bookings[[#This Row],[LOS]]</f>
        <v>24</v>
      </c>
    </row>
    <row r="2269" spans="1:20" x14ac:dyDescent="0.2">
      <c r="A2269" t="s">
        <v>4705</v>
      </c>
      <c r="B2269" t="s">
        <v>4706</v>
      </c>
      <c r="C2269" s="1">
        <v>45501</v>
      </c>
      <c r="D2269" s="1">
        <v>45523</v>
      </c>
      <c r="E2269" s="1">
        <v>45524</v>
      </c>
      <c r="F2269" t="s">
        <v>113</v>
      </c>
      <c r="G2269" t="s">
        <v>171</v>
      </c>
      <c r="H2269" t="s">
        <v>203</v>
      </c>
      <c r="I2269" t="s">
        <v>90</v>
      </c>
      <c r="J2269" t="s">
        <v>173</v>
      </c>
      <c r="K2269">
        <v>350</v>
      </c>
      <c r="L2269">
        <v>1</v>
      </c>
      <c r="M2269">
        <v>3</v>
      </c>
      <c r="N2269">
        <v>2</v>
      </c>
      <c r="O2269">
        <f>fact_bookings[[#This Row],[adults_count]]+fact_bookings[[#This Row],[children_count]]</f>
        <v>5</v>
      </c>
      <c r="P2269">
        <f>fact_bookings[[#This Row],[check_out_date]]-fact_bookings[[#This Row],[check_in_date]]</f>
        <v>1</v>
      </c>
      <c r="Q2269">
        <f>ABS(fact_bookings[[#This Row],[check_in_date]]-fact_bookings[[#This Row],[booking_date]])</f>
        <v>22</v>
      </c>
      <c r="R2269" s="10">
        <v>59.5</v>
      </c>
      <c r="S2269">
        <f>fact_bookings[[#This Row],[total_room_revenue]]-fact_bookings[[#This Row],[commission_cost]]</f>
        <v>290.5</v>
      </c>
      <c r="T2269" s="10">
        <f>fact_bookings[[#This Row],[number_of_rooms]]*fact_bookings[[#This Row],[LOS]]</f>
        <v>1</v>
      </c>
    </row>
    <row r="2270" spans="1:20" x14ac:dyDescent="0.2">
      <c r="A2270" t="s">
        <v>4707</v>
      </c>
      <c r="B2270" t="s">
        <v>4708</v>
      </c>
      <c r="C2270" s="1">
        <v>45508</v>
      </c>
      <c r="D2270" s="1">
        <v>45509</v>
      </c>
      <c r="E2270" s="1">
        <v>45516</v>
      </c>
      <c r="F2270" t="s">
        <v>112</v>
      </c>
      <c r="G2270" t="s">
        <v>190</v>
      </c>
      <c r="H2270" t="s">
        <v>172</v>
      </c>
      <c r="I2270" t="s">
        <v>91</v>
      </c>
      <c r="J2270" t="s">
        <v>158</v>
      </c>
      <c r="K2270">
        <v>5600</v>
      </c>
      <c r="L2270">
        <v>1</v>
      </c>
      <c r="M2270">
        <v>1</v>
      </c>
      <c r="N2270">
        <v>0</v>
      </c>
      <c r="O2270">
        <f>fact_bookings[[#This Row],[adults_count]]+fact_bookings[[#This Row],[children_count]]</f>
        <v>1</v>
      </c>
      <c r="P2270">
        <f>fact_bookings[[#This Row],[check_out_date]]-fact_bookings[[#This Row],[check_in_date]]</f>
        <v>7</v>
      </c>
      <c r="Q2270">
        <f>ABS(fact_bookings[[#This Row],[check_in_date]]-fact_bookings[[#This Row],[booking_date]])</f>
        <v>1</v>
      </c>
      <c r="R2270" s="10">
        <v>0</v>
      </c>
      <c r="S2270">
        <f>fact_bookings[[#This Row],[total_room_revenue]]-fact_bookings[[#This Row],[commission_cost]]</f>
        <v>5600</v>
      </c>
      <c r="T2270" s="10">
        <f>fact_bookings[[#This Row],[number_of_rooms]]*fact_bookings[[#This Row],[LOS]]</f>
        <v>7</v>
      </c>
    </row>
    <row r="2271" spans="1:20" x14ac:dyDescent="0.2">
      <c r="A2271" t="s">
        <v>4709</v>
      </c>
      <c r="B2271" t="s">
        <v>4710</v>
      </c>
      <c r="C2271" s="1">
        <v>45540</v>
      </c>
      <c r="D2271" s="1">
        <v>45573</v>
      </c>
      <c r="E2271" s="1">
        <v>45579</v>
      </c>
      <c r="F2271" t="s">
        <v>111</v>
      </c>
      <c r="G2271" t="s">
        <v>164</v>
      </c>
      <c r="H2271" t="s">
        <v>172</v>
      </c>
      <c r="I2271" t="s">
        <v>89</v>
      </c>
      <c r="J2271" t="s">
        <v>158</v>
      </c>
      <c r="K2271">
        <v>19800</v>
      </c>
      <c r="L2271">
        <v>3</v>
      </c>
      <c r="M2271">
        <v>6</v>
      </c>
      <c r="N2271">
        <v>2</v>
      </c>
      <c r="O2271">
        <f>fact_bookings[[#This Row],[adults_count]]+fact_bookings[[#This Row],[children_count]]</f>
        <v>8</v>
      </c>
      <c r="P2271">
        <f>fact_bookings[[#This Row],[check_out_date]]-fact_bookings[[#This Row],[check_in_date]]</f>
        <v>6</v>
      </c>
      <c r="Q2271">
        <f>ABS(fact_bookings[[#This Row],[check_in_date]]-fact_bookings[[#This Row],[booking_date]])</f>
        <v>33</v>
      </c>
      <c r="R2271" s="10">
        <v>0</v>
      </c>
      <c r="S2271">
        <f>fact_bookings[[#This Row],[total_room_revenue]]-fact_bookings[[#This Row],[commission_cost]]</f>
        <v>19800</v>
      </c>
      <c r="T2271" s="10">
        <f>fact_bookings[[#This Row],[number_of_rooms]]*fact_bookings[[#This Row],[LOS]]</f>
        <v>18</v>
      </c>
    </row>
    <row r="2272" spans="1:20" x14ac:dyDescent="0.2">
      <c r="A2272" t="s">
        <v>4711</v>
      </c>
      <c r="B2272" t="s">
        <v>4712</v>
      </c>
      <c r="C2272" s="1">
        <v>45515</v>
      </c>
      <c r="D2272" s="1">
        <v>45533</v>
      </c>
      <c r="E2272" s="1">
        <v>45543</v>
      </c>
      <c r="F2272" t="s">
        <v>111</v>
      </c>
      <c r="G2272" t="s">
        <v>164</v>
      </c>
      <c r="H2272" t="s">
        <v>172</v>
      </c>
      <c r="I2272" t="s">
        <v>90</v>
      </c>
      <c r="J2272" t="s">
        <v>158</v>
      </c>
      <c r="K2272">
        <v>22000</v>
      </c>
      <c r="L2272">
        <v>2</v>
      </c>
      <c r="M2272">
        <v>6</v>
      </c>
      <c r="N2272">
        <v>2</v>
      </c>
      <c r="O2272">
        <f>fact_bookings[[#This Row],[adults_count]]+fact_bookings[[#This Row],[children_count]]</f>
        <v>8</v>
      </c>
      <c r="P2272">
        <f>fact_bookings[[#This Row],[check_out_date]]-fact_bookings[[#This Row],[check_in_date]]</f>
        <v>10</v>
      </c>
      <c r="Q2272">
        <f>ABS(fact_bookings[[#This Row],[check_in_date]]-fact_bookings[[#This Row],[booking_date]])</f>
        <v>18</v>
      </c>
      <c r="R2272" s="10">
        <v>0</v>
      </c>
      <c r="S2272">
        <f>fact_bookings[[#This Row],[total_room_revenue]]-fact_bookings[[#This Row],[commission_cost]]</f>
        <v>22000</v>
      </c>
      <c r="T2272" s="10">
        <f>fact_bookings[[#This Row],[number_of_rooms]]*fact_bookings[[#This Row],[LOS]]</f>
        <v>20</v>
      </c>
    </row>
    <row r="2273" spans="1:20" x14ac:dyDescent="0.2">
      <c r="A2273" t="s">
        <v>4713</v>
      </c>
      <c r="B2273" t="s">
        <v>4714</v>
      </c>
      <c r="C2273" s="1">
        <v>45548</v>
      </c>
      <c r="D2273" s="1">
        <v>45552</v>
      </c>
      <c r="E2273" s="1">
        <v>45559</v>
      </c>
      <c r="F2273" t="s">
        <v>113</v>
      </c>
      <c r="G2273" t="s">
        <v>156</v>
      </c>
      <c r="H2273" t="s">
        <v>179</v>
      </c>
      <c r="I2273" t="s">
        <v>90</v>
      </c>
      <c r="J2273" t="s">
        <v>158</v>
      </c>
      <c r="K2273">
        <v>2450</v>
      </c>
      <c r="L2273">
        <v>1</v>
      </c>
      <c r="M2273">
        <v>3</v>
      </c>
      <c r="N2273">
        <v>1</v>
      </c>
      <c r="O2273">
        <f>fact_bookings[[#This Row],[adults_count]]+fact_bookings[[#This Row],[children_count]]</f>
        <v>4</v>
      </c>
      <c r="P2273">
        <f>fact_bookings[[#This Row],[check_out_date]]-fact_bookings[[#This Row],[check_in_date]]</f>
        <v>7</v>
      </c>
      <c r="Q2273">
        <f>ABS(fact_bookings[[#This Row],[check_in_date]]-fact_bookings[[#This Row],[booking_date]])</f>
        <v>4</v>
      </c>
      <c r="R2273" s="10">
        <v>122.5</v>
      </c>
      <c r="S2273">
        <f>fact_bookings[[#This Row],[total_room_revenue]]-fact_bookings[[#This Row],[commission_cost]]</f>
        <v>2327.5</v>
      </c>
      <c r="T2273" s="10">
        <f>fact_bookings[[#This Row],[number_of_rooms]]*fact_bookings[[#This Row],[LOS]]</f>
        <v>7</v>
      </c>
    </row>
    <row r="2274" spans="1:20" x14ac:dyDescent="0.2">
      <c r="A2274" t="s">
        <v>4715</v>
      </c>
      <c r="B2274" t="s">
        <v>4716</v>
      </c>
      <c r="C2274" s="1">
        <v>45508</v>
      </c>
      <c r="D2274" s="1">
        <v>45513</v>
      </c>
      <c r="E2274" s="1">
        <v>45514</v>
      </c>
      <c r="F2274" t="s">
        <v>111</v>
      </c>
      <c r="G2274" t="s">
        <v>190</v>
      </c>
      <c r="H2274" t="s">
        <v>161</v>
      </c>
      <c r="I2274" t="s">
        <v>90</v>
      </c>
      <c r="J2274" t="s">
        <v>158</v>
      </c>
      <c r="K2274">
        <v>1100</v>
      </c>
      <c r="L2274">
        <v>1</v>
      </c>
      <c r="M2274">
        <v>2</v>
      </c>
      <c r="N2274">
        <v>0</v>
      </c>
      <c r="O2274">
        <f>fact_bookings[[#This Row],[adults_count]]+fact_bookings[[#This Row],[children_count]]</f>
        <v>2</v>
      </c>
      <c r="P2274">
        <f>fact_bookings[[#This Row],[check_out_date]]-fact_bookings[[#This Row],[check_in_date]]</f>
        <v>1</v>
      </c>
      <c r="Q2274">
        <f>ABS(fact_bookings[[#This Row],[check_in_date]]-fact_bookings[[#This Row],[booking_date]])</f>
        <v>5</v>
      </c>
      <c r="R2274" s="10">
        <v>165</v>
      </c>
      <c r="S2274">
        <f>fact_bookings[[#This Row],[total_room_revenue]]-fact_bookings[[#This Row],[commission_cost]]</f>
        <v>935</v>
      </c>
      <c r="T2274" s="10">
        <f>fact_bookings[[#This Row],[number_of_rooms]]*fact_bookings[[#This Row],[LOS]]</f>
        <v>1</v>
      </c>
    </row>
    <row r="2275" spans="1:20" x14ac:dyDescent="0.2">
      <c r="A2275" t="s">
        <v>4717</v>
      </c>
      <c r="B2275" t="s">
        <v>4718</v>
      </c>
      <c r="C2275" s="1">
        <v>45570</v>
      </c>
      <c r="D2275" s="1">
        <v>45652</v>
      </c>
      <c r="E2275" s="1">
        <v>45665</v>
      </c>
      <c r="F2275" t="s">
        <v>113</v>
      </c>
      <c r="G2275" t="s">
        <v>171</v>
      </c>
      <c r="H2275" t="s">
        <v>157</v>
      </c>
      <c r="I2275" t="s">
        <v>90</v>
      </c>
      <c r="J2275" t="s">
        <v>158</v>
      </c>
      <c r="K2275">
        <v>18200</v>
      </c>
      <c r="L2275">
        <v>4</v>
      </c>
      <c r="M2275">
        <v>12</v>
      </c>
      <c r="N2275">
        <v>5</v>
      </c>
      <c r="O2275">
        <f>fact_bookings[[#This Row],[adults_count]]+fact_bookings[[#This Row],[children_count]]</f>
        <v>17</v>
      </c>
      <c r="P2275">
        <f>fact_bookings[[#This Row],[check_out_date]]-fact_bookings[[#This Row],[check_in_date]]</f>
        <v>13</v>
      </c>
      <c r="Q2275">
        <f>ABS(fact_bookings[[#This Row],[check_in_date]]-fact_bookings[[#This Row],[booking_date]])</f>
        <v>82</v>
      </c>
      <c r="R2275" s="10">
        <v>0</v>
      </c>
      <c r="S2275">
        <f>fact_bookings[[#This Row],[total_room_revenue]]-fact_bookings[[#This Row],[commission_cost]]</f>
        <v>18200</v>
      </c>
      <c r="T2275" s="10">
        <f>fact_bookings[[#This Row],[number_of_rooms]]*fact_bookings[[#This Row],[LOS]]</f>
        <v>52</v>
      </c>
    </row>
    <row r="2276" spans="1:20" x14ac:dyDescent="0.2">
      <c r="A2276" t="s">
        <v>4719</v>
      </c>
      <c r="B2276" t="s">
        <v>4720</v>
      </c>
      <c r="C2276" s="1">
        <v>45533</v>
      </c>
      <c r="D2276" s="1">
        <v>45593</v>
      </c>
      <c r="E2276" s="1">
        <v>45594</v>
      </c>
      <c r="F2276" t="s">
        <v>112</v>
      </c>
      <c r="G2276" t="s">
        <v>164</v>
      </c>
      <c r="H2276" t="s">
        <v>165</v>
      </c>
      <c r="I2276" t="s">
        <v>92</v>
      </c>
      <c r="J2276" t="s">
        <v>158</v>
      </c>
      <c r="K2276">
        <v>1600</v>
      </c>
      <c r="L2276">
        <v>2</v>
      </c>
      <c r="M2276">
        <v>4</v>
      </c>
      <c r="N2276">
        <v>2</v>
      </c>
      <c r="O2276">
        <f>fact_bookings[[#This Row],[adults_count]]+fact_bookings[[#This Row],[children_count]]</f>
        <v>6</v>
      </c>
      <c r="P2276">
        <f>fact_bookings[[#This Row],[check_out_date]]-fact_bookings[[#This Row],[check_in_date]]</f>
        <v>1</v>
      </c>
      <c r="Q2276">
        <f>ABS(fact_bookings[[#This Row],[check_in_date]]-fact_bookings[[#This Row],[booking_date]])</f>
        <v>60</v>
      </c>
      <c r="R2276" s="10">
        <v>320</v>
      </c>
      <c r="S2276">
        <f>fact_bookings[[#This Row],[total_room_revenue]]-fact_bookings[[#This Row],[commission_cost]]</f>
        <v>1280</v>
      </c>
      <c r="T2276" s="10">
        <f>fact_bookings[[#This Row],[number_of_rooms]]*fact_bookings[[#This Row],[LOS]]</f>
        <v>2</v>
      </c>
    </row>
    <row r="2277" spans="1:20" x14ac:dyDescent="0.2">
      <c r="A2277" t="s">
        <v>4721</v>
      </c>
      <c r="B2277" t="s">
        <v>4722</v>
      </c>
      <c r="C2277" s="1">
        <v>45517</v>
      </c>
      <c r="D2277" s="1">
        <v>45531</v>
      </c>
      <c r="E2277" s="1">
        <v>45533</v>
      </c>
      <c r="F2277" t="s">
        <v>113</v>
      </c>
      <c r="G2277" t="s">
        <v>178</v>
      </c>
      <c r="H2277" t="s">
        <v>182</v>
      </c>
      <c r="I2277" t="s">
        <v>89</v>
      </c>
      <c r="J2277" t="s">
        <v>158</v>
      </c>
      <c r="K2277">
        <v>700</v>
      </c>
      <c r="L2277">
        <v>1</v>
      </c>
      <c r="M2277">
        <v>2</v>
      </c>
      <c r="N2277">
        <v>1</v>
      </c>
      <c r="O2277">
        <f>fact_bookings[[#This Row],[adults_count]]+fact_bookings[[#This Row],[children_count]]</f>
        <v>3</v>
      </c>
      <c r="P2277">
        <f>fact_bookings[[#This Row],[check_out_date]]-fact_bookings[[#This Row],[check_in_date]]</f>
        <v>2</v>
      </c>
      <c r="Q2277">
        <f>ABS(fact_bookings[[#This Row],[check_in_date]]-fact_bookings[[#This Row],[booking_date]])</f>
        <v>14</v>
      </c>
      <c r="R2277" s="10">
        <v>0</v>
      </c>
      <c r="S2277">
        <f>fact_bookings[[#This Row],[total_room_revenue]]-fact_bookings[[#This Row],[commission_cost]]</f>
        <v>700</v>
      </c>
      <c r="T2277" s="10">
        <f>fact_bookings[[#This Row],[number_of_rooms]]*fact_bookings[[#This Row],[LOS]]</f>
        <v>2</v>
      </c>
    </row>
    <row r="2278" spans="1:20" x14ac:dyDescent="0.2">
      <c r="A2278" t="s">
        <v>4723</v>
      </c>
      <c r="B2278" t="s">
        <v>4724</v>
      </c>
      <c r="C2278" s="1">
        <v>45528</v>
      </c>
      <c r="D2278" s="1">
        <v>45568</v>
      </c>
      <c r="E2278" s="1">
        <v>45579</v>
      </c>
      <c r="F2278" t="s">
        <v>113</v>
      </c>
      <c r="G2278" t="s">
        <v>168</v>
      </c>
      <c r="H2278" t="s">
        <v>161</v>
      </c>
      <c r="I2278" t="s">
        <v>92</v>
      </c>
      <c r="J2278" t="s">
        <v>158</v>
      </c>
      <c r="K2278">
        <v>3850</v>
      </c>
      <c r="L2278">
        <v>1</v>
      </c>
      <c r="M2278">
        <v>1</v>
      </c>
      <c r="N2278">
        <v>1</v>
      </c>
      <c r="O2278">
        <f>fact_bookings[[#This Row],[adults_count]]+fact_bookings[[#This Row],[children_count]]</f>
        <v>2</v>
      </c>
      <c r="P2278">
        <f>fact_bookings[[#This Row],[check_out_date]]-fact_bookings[[#This Row],[check_in_date]]</f>
        <v>11</v>
      </c>
      <c r="Q2278">
        <f>ABS(fact_bookings[[#This Row],[check_in_date]]-fact_bookings[[#This Row],[booking_date]])</f>
        <v>40</v>
      </c>
      <c r="R2278" s="10">
        <v>577.5</v>
      </c>
      <c r="S2278">
        <f>fact_bookings[[#This Row],[total_room_revenue]]-fact_bookings[[#This Row],[commission_cost]]</f>
        <v>3272.5</v>
      </c>
      <c r="T2278" s="10">
        <f>fact_bookings[[#This Row],[number_of_rooms]]*fact_bookings[[#This Row],[LOS]]</f>
        <v>11</v>
      </c>
    </row>
    <row r="2279" spans="1:20" x14ac:dyDescent="0.2">
      <c r="A2279" t="s">
        <v>4725</v>
      </c>
      <c r="B2279" t="s">
        <v>4726</v>
      </c>
      <c r="C2279" s="1">
        <v>45491</v>
      </c>
      <c r="D2279" s="1">
        <v>45517</v>
      </c>
      <c r="E2279" s="1">
        <v>45519</v>
      </c>
      <c r="F2279" t="s">
        <v>113</v>
      </c>
      <c r="G2279" t="s">
        <v>171</v>
      </c>
      <c r="H2279" t="s">
        <v>182</v>
      </c>
      <c r="I2279" t="s">
        <v>89</v>
      </c>
      <c r="J2279" t="s">
        <v>158</v>
      </c>
      <c r="K2279">
        <v>1400</v>
      </c>
      <c r="L2279">
        <v>2</v>
      </c>
      <c r="M2279">
        <v>2</v>
      </c>
      <c r="N2279">
        <v>3</v>
      </c>
      <c r="O2279">
        <f>fact_bookings[[#This Row],[adults_count]]+fact_bookings[[#This Row],[children_count]]</f>
        <v>5</v>
      </c>
      <c r="P2279">
        <f>fact_bookings[[#This Row],[check_out_date]]-fact_bookings[[#This Row],[check_in_date]]</f>
        <v>2</v>
      </c>
      <c r="Q2279">
        <f>ABS(fact_bookings[[#This Row],[check_in_date]]-fact_bookings[[#This Row],[booking_date]])</f>
        <v>26</v>
      </c>
      <c r="R2279" s="10">
        <v>0</v>
      </c>
      <c r="S2279">
        <f>fact_bookings[[#This Row],[total_room_revenue]]-fact_bookings[[#This Row],[commission_cost]]</f>
        <v>1400</v>
      </c>
      <c r="T2279" s="10">
        <f>fact_bookings[[#This Row],[number_of_rooms]]*fact_bookings[[#This Row],[LOS]]</f>
        <v>4</v>
      </c>
    </row>
    <row r="2280" spans="1:20" x14ac:dyDescent="0.2">
      <c r="A2280" t="s">
        <v>4727</v>
      </c>
      <c r="B2280" t="s">
        <v>4728</v>
      </c>
      <c r="C2280" s="1">
        <v>45487</v>
      </c>
      <c r="D2280" s="1">
        <v>45559</v>
      </c>
      <c r="E2280" s="1">
        <v>45560</v>
      </c>
      <c r="F2280" t="s">
        <v>113</v>
      </c>
      <c r="G2280" t="s">
        <v>185</v>
      </c>
      <c r="H2280" t="s">
        <v>182</v>
      </c>
      <c r="I2280" t="s">
        <v>91</v>
      </c>
      <c r="J2280" t="s">
        <v>158</v>
      </c>
      <c r="K2280">
        <v>700</v>
      </c>
      <c r="L2280">
        <v>2</v>
      </c>
      <c r="M2280">
        <v>2</v>
      </c>
      <c r="N2280">
        <v>0</v>
      </c>
      <c r="O2280">
        <f>fact_bookings[[#This Row],[adults_count]]+fact_bookings[[#This Row],[children_count]]</f>
        <v>2</v>
      </c>
      <c r="P2280">
        <f>fact_bookings[[#This Row],[check_out_date]]-fact_bookings[[#This Row],[check_in_date]]</f>
        <v>1</v>
      </c>
      <c r="Q2280">
        <f>ABS(fact_bookings[[#This Row],[check_in_date]]-fact_bookings[[#This Row],[booking_date]])</f>
        <v>72</v>
      </c>
      <c r="R2280" s="10">
        <v>0</v>
      </c>
      <c r="S2280">
        <f>fact_bookings[[#This Row],[total_room_revenue]]-fact_bookings[[#This Row],[commission_cost]]</f>
        <v>700</v>
      </c>
      <c r="T2280" s="10">
        <f>fact_bookings[[#This Row],[number_of_rooms]]*fact_bookings[[#This Row],[LOS]]</f>
        <v>2</v>
      </c>
    </row>
    <row r="2281" spans="1:20" x14ac:dyDescent="0.2">
      <c r="A2281" t="s">
        <v>4729</v>
      </c>
      <c r="B2281" t="s">
        <v>4730</v>
      </c>
      <c r="C2281" s="1">
        <v>45520</v>
      </c>
      <c r="D2281" s="1">
        <v>45557</v>
      </c>
      <c r="E2281" s="1">
        <v>45562</v>
      </c>
      <c r="F2281" t="s">
        <v>111</v>
      </c>
      <c r="G2281" t="s">
        <v>164</v>
      </c>
      <c r="H2281" t="s">
        <v>179</v>
      </c>
      <c r="I2281" t="s">
        <v>92</v>
      </c>
      <c r="J2281" t="s">
        <v>158</v>
      </c>
      <c r="K2281">
        <v>11000</v>
      </c>
      <c r="L2281">
        <v>2</v>
      </c>
      <c r="M2281">
        <v>6</v>
      </c>
      <c r="N2281">
        <v>2</v>
      </c>
      <c r="O2281">
        <f>fact_bookings[[#This Row],[adults_count]]+fact_bookings[[#This Row],[children_count]]</f>
        <v>8</v>
      </c>
      <c r="P2281">
        <f>fact_bookings[[#This Row],[check_out_date]]-fact_bookings[[#This Row],[check_in_date]]</f>
        <v>5</v>
      </c>
      <c r="Q2281">
        <f>ABS(fact_bookings[[#This Row],[check_in_date]]-fact_bookings[[#This Row],[booking_date]])</f>
        <v>37</v>
      </c>
      <c r="R2281" s="10">
        <v>550</v>
      </c>
      <c r="S2281">
        <f>fact_bookings[[#This Row],[total_room_revenue]]-fact_bookings[[#This Row],[commission_cost]]</f>
        <v>10450</v>
      </c>
      <c r="T2281" s="10">
        <f>fact_bookings[[#This Row],[number_of_rooms]]*fact_bookings[[#This Row],[LOS]]</f>
        <v>10</v>
      </c>
    </row>
    <row r="2282" spans="1:20" x14ac:dyDescent="0.2">
      <c r="A2282" t="s">
        <v>4731</v>
      </c>
      <c r="B2282" t="s">
        <v>4732</v>
      </c>
      <c r="C2282" s="1">
        <v>45548</v>
      </c>
      <c r="D2282" s="1">
        <v>45557</v>
      </c>
      <c r="E2282" s="1">
        <v>45558</v>
      </c>
      <c r="F2282" t="s">
        <v>110</v>
      </c>
      <c r="G2282" t="s">
        <v>164</v>
      </c>
      <c r="H2282" t="s">
        <v>228</v>
      </c>
      <c r="I2282" t="s">
        <v>93</v>
      </c>
      <c r="J2282" t="s">
        <v>158</v>
      </c>
      <c r="K2282">
        <v>1100</v>
      </c>
      <c r="L2282">
        <v>2</v>
      </c>
      <c r="M2282">
        <v>6</v>
      </c>
      <c r="N2282">
        <v>0</v>
      </c>
      <c r="O2282">
        <f>fact_bookings[[#This Row],[adults_count]]+fact_bookings[[#This Row],[children_count]]</f>
        <v>6</v>
      </c>
      <c r="P2282">
        <f>fact_bookings[[#This Row],[check_out_date]]-fact_bookings[[#This Row],[check_in_date]]</f>
        <v>1</v>
      </c>
      <c r="Q2282">
        <f>ABS(fact_bookings[[#This Row],[check_in_date]]-fact_bookings[[#This Row],[booking_date]])</f>
        <v>9</v>
      </c>
      <c r="R2282" s="10">
        <v>110</v>
      </c>
      <c r="S2282">
        <f>fact_bookings[[#This Row],[total_room_revenue]]-fact_bookings[[#This Row],[commission_cost]]</f>
        <v>990</v>
      </c>
      <c r="T2282" s="10">
        <f>fact_bookings[[#This Row],[number_of_rooms]]*fact_bookings[[#This Row],[LOS]]</f>
        <v>2</v>
      </c>
    </row>
    <row r="2283" spans="1:20" x14ac:dyDescent="0.2">
      <c r="A2283" t="s">
        <v>4733</v>
      </c>
      <c r="B2283" t="s">
        <v>4734</v>
      </c>
      <c r="C2283" s="1">
        <v>45503</v>
      </c>
      <c r="D2283" s="1">
        <v>45565</v>
      </c>
      <c r="E2283" s="1">
        <v>45576</v>
      </c>
      <c r="F2283" t="s">
        <v>113</v>
      </c>
      <c r="G2283" t="s">
        <v>171</v>
      </c>
      <c r="H2283" t="s">
        <v>157</v>
      </c>
      <c r="I2283" t="s">
        <v>91</v>
      </c>
      <c r="J2283" t="s">
        <v>158</v>
      </c>
      <c r="K2283">
        <v>3850</v>
      </c>
      <c r="L2283">
        <v>1</v>
      </c>
      <c r="M2283">
        <v>2</v>
      </c>
      <c r="N2283">
        <v>1</v>
      </c>
      <c r="O2283">
        <f>fact_bookings[[#This Row],[adults_count]]+fact_bookings[[#This Row],[children_count]]</f>
        <v>3</v>
      </c>
      <c r="P2283">
        <f>fact_bookings[[#This Row],[check_out_date]]-fact_bookings[[#This Row],[check_in_date]]</f>
        <v>11</v>
      </c>
      <c r="Q2283">
        <f>ABS(fact_bookings[[#This Row],[check_in_date]]-fact_bookings[[#This Row],[booking_date]])</f>
        <v>62</v>
      </c>
      <c r="R2283" s="10">
        <v>0</v>
      </c>
      <c r="S2283">
        <f>fact_bookings[[#This Row],[total_room_revenue]]-fact_bookings[[#This Row],[commission_cost]]</f>
        <v>3850</v>
      </c>
      <c r="T2283" s="10">
        <f>fact_bookings[[#This Row],[number_of_rooms]]*fact_bookings[[#This Row],[LOS]]</f>
        <v>11</v>
      </c>
    </row>
    <row r="2284" spans="1:20" x14ac:dyDescent="0.2">
      <c r="A2284" t="s">
        <v>4735</v>
      </c>
      <c r="B2284" t="s">
        <v>4736</v>
      </c>
      <c r="C2284" s="1">
        <v>45535</v>
      </c>
      <c r="D2284" s="1">
        <v>45572</v>
      </c>
      <c r="E2284" s="1">
        <v>45578</v>
      </c>
      <c r="F2284" t="s">
        <v>113</v>
      </c>
      <c r="G2284" t="s">
        <v>156</v>
      </c>
      <c r="H2284" t="s">
        <v>179</v>
      </c>
      <c r="I2284" t="s">
        <v>91</v>
      </c>
      <c r="J2284" t="s">
        <v>158</v>
      </c>
      <c r="K2284">
        <v>2100</v>
      </c>
      <c r="L2284">
        <v>1</v>
      </c>
      <c r="M2284">
        <v>3</v>
      </c>
      <c r="N2284">
        <v>0</v>
      </c>
      <c r="O2284">
        <f>fact_bookings[[#This Row],[adults_count]]+fact_bookings[[#This Row],[children_count]]</f>
        <v>3</v>
      </c>
      <c r="P2284">
        <f>fact_bookings[[#This Row],[check_out_date]]-fact_bookings[[#This Row],[check_in_date]]</f>
        <v>6</v>
      </c>
      <c r="Q2284">
        <f>ABS(fact_bookings[[#This Row],[check_in_date]]-fact_bookings[[#This Row],[booking_date]])</f>
        <v>37</v>
      </c>
      <c r="R2284" s="10">
        <v>105</v>
      </c>
      <c r="S2284">
        <f>fact_bookings[[#This Row],[total_room_revenue]]-fact_bookings[[#This Row],[commission_cost]]</f>
        <v>1995</v>
      </c>
      <c r="T2284" s="10">
        <f>fact_bookings[[#This Row],[number_of_rooms]]*fact_bookings[[#This Row],[LOS]]</f>
        <v>6</v>
      </c>
    </row>
    <row r="2285" spans="1:20" x14ac:dyDescent="0.2">
      <c r="A2285" t="s">
        <v>4737</v>
      </c>
      <c r="B2285" t="s">
        <v>4738</v>
      </c>
      <c r="C2285" s="1">
        <v>45532</v>
      </c>
      <c r="D2285" s="1">
        <v>45543</v>
      </c>
      <c r="E2285" s="1">
        <v>45550</v>
      </c>
      <c r="F2285" t="s">
        <v>114</v>
      </c>
      <c r="G2285" t="s">
        <v>164</v>
      </c>
      <c r="H2285" t="s">
        <v>161</v>
      </c>
      <c r="I2285" t="s">
        <v>92</v>
      </c>
      <c r="J2285" t="s">
        <v>158</v>
      </c>
      <c r="K2285">
        <v>8400</v>
      </c>
      <c r="L2285">
        <v>1</v>
      </c>
      <c r="M2285">
        <v>2</v>
      </c>
      <c r="N2285">
        <v>1</v>
      </c>
      <c r="O2285">
        <f>fact_bookings[[#This Row],[adults_count]]+fact_bookings[[#This Row],[children_count]]</f>
        <v>3</v>
      </c>
      <c r="P2285">
        <f>fact_bookings[[#This Row],[check_out_date]]-fact_bookings[[#This Row],[check_in_date]]</f>
        <v>7</v>
      </c>
      <c r="Q2285">
        <f>ABS(fact_bookings[[#This Row],[check_in_date]]-fact_bookings[[#This Row],[booking_date]])</f>
        <v>11</v>
      </c>
      <c r="R2285" s="10">
        <v>1260</v>
      </c>
      <c r="S2285">
        <f>fact_bookings[[#This Row],[total_room_revenue]]-fact_bookings[[#This Row],[commission_cost]]</f>
        <v>7140</v>
      </c>
      <c r="T2285" s="10">
        <f>fact_bookings[[#This Row],[number_of_rooms]]*fact_bookings[[#This Row],[LOS]]</f>
        <v>7</v>
      </c>
    </row>
    <row r="2286" spans="1:20" x14ac:dyDescent="0.2">
      <c r="A2286" t="s">
        <v>4739</v>
      </c>
      <c r="B2286" t="s">
        <v>4740</v>
      </c>
      <c r="C2286" s="1">
        <v>45531</v>
      </c>
      <c r="D2286" s="1">
        <v>45610</v>
      </c>
      <c r="E2286" s="1">
        <v>45623</v>
      </c>
      <c r="F2286" t="s">
        <v>111</v>
      </c>
      <c r="G2286" t="s">
        <v>190</v>
      </c>
      <c r="H2286" t="s">
        <v>179</v>
      </c>
      <c r="I2286" t="s">
        <v>90</v>
      </c>
      <c r="J2286" t="s">
        <v>158</v>
      </c>
      <c r="K2286">
        <v>28600</v>
      </c>
      <c r="L2286">
        <v>2</v>
      </c>
      <c r="M2286">
        <v>2</v>
      </c>
      <c r="N2286">
        <v>2</v>
      </c>
      <c r="O2286">
        <f>fact_bookings[[#This Row],[adults_count]]+fact_bookings[[#This Row],[children_count]]</f>
        <v>4</v>
      </c>
      <c r="P2286">
        <f>fact_bookings[[#This Row],[check_out_date]]-fact_bookings[[#This Row],[check_in_date]]</f>
        <v>13</v>
      </c>
      <c r="Q2286">
        <f>ABS(fact_bookings[[#This Row],[check_in_date]]-fact_bookings[[#This Row],[booking_date]])</f>
        <v>79</v>
      </c>
      <c r="R2286" s="10">
        <v>1430</v>
      </c>
      <c r="S2286">
        <f>fact_bookings[[#This Row],[total_room_revenue]]-fact_bookings[[#This Row],[commission_cost]]</f>
        <v>27170</v>
      </c>
      <c r="T2286" s="10">
        <f>fact_bookings[[#This Row],[number_of_rooms]]*fact_bookings[[#This Row],[LOS]]</f>
        <v>26</v>
      </c>
    </row>
    <row r="2287" spans="1:20" x14ac:dyDescent="0.2">
      <c r="A2287" t="s">
        <v>4741</v>
      </c>
      <c r="B2287" t="s">
        <v>4742</v>
      </c>
      <c r="C2287" s="1">
        <v>45568</v>
      </c>
      <c r="D2287" s="1">
        <v>45647</v>
      </c>
      <c r="E2287" s="1">
        <v>45655</v>
      </c>
      <c r="F2287" t="s">
        <v>113</v>
      </c>
      <c r="G2287" t="s">
        <v>156</v>
      </c>
      <c r="H2287" t="s">
        <v>182</v>
      </c>
      <c r="I2287" t="s">
        <v>89</v>
      </c>
      <c r="J2287" t="s">
        <v>173</v>
      </c>
      <c r="K2287">
        <v>2800</v>
      </c>
      <c r="L2287">
        <v>1</v>
      </c>
      <c r="M2287">
        <v>1</v>
      </c>
      <c r="N2287">
        <v>1</v>
      </c>
      <c r="O2287">
        <f>fact_bookings[[#This Row],[adults_count]]+fact_bookings[[#This Row],[children_count]]</f>
        <v>2</v>
      </c>
      <c r="P2287">
        <f>fact_bookings[[#This Row],[check_out_date]]-fact_bookings[[#This Row],[check_in_date]]</f>
        <v>8</v>
      </c>
      <c r="Q2287">
        <f>ABS(fact_bookings[[#This Row],[check_in_date]]-fact_bookings[[#This Row],[booking_date]])</f>
        <v>79</v>
      </c>
      <c r="R2287" s="10">
        <v>0</v>
      </c>
      <c r="S2287">
        <f>fact_bookings[[#This Row],[total_room_revenue]]-fact_bookings[[#This Row],[commission_cost]]</f>
        <v>2800</v>
      </c>
      <c r="T2287" s="10">
        <f>fact_bookings[[#This Row],[number_of_rooms]]*fact_bookings[[#This Row],[LOS]]</f>
        <v>8</v>
      </c>
    </row>
    <row r="2288" spans="1:20" x14ac:dyDescent="0.2">
      <c r="A2288" t="s">
        <v>4743</v>
      </c>
      <c r="B2288" t="s">
        <v>4744</v>
      </c>
      <c r="C2288" s="1">
        <v>45563</v>
      </c>
      <c r="D2288" s="1">
        <v>45586</v>
      </c>
      <c r="E2288" s="1">
        <v>45600</v>
      </c>
      <c r="F2288" t="s">
        <v>110</v>
      </c>
      <c r="G2288" t="s">
        <v>164</v>
      </c>
      <c r="H2288" t="s">
        <v>161</v>
      </c>
      <c r="I2288" t="s">
        <v>91</v>
      </c>
      <c r="J2288" t="s">
        <v>133</v>
      </c>
      <c r="K2288">
        <v>0</v>
      </c>
      <c r="L2288">
        <v>5</v>
      </c>
      <c r="M2288">
        <v>0</v>
      </c>
      <c r="N2288">
        <v>0</v>
      </c>
      <c r="O2288">
        <f>fact_bookings[[#This Row],[adults_count]]+fact_bookings[[#This Row],[children_count]]</f>
        <v>0</v>
      </c>
      <c r="P2288">
        <f>fact_bookings[[#This Row],[check_out_date]]-fact_bookings[[#This Row],[check_in_date]]</f>
        <v>14</v>
      </c>
      <c r="Q2288">
        <f>ABS(fact_bookings[[#This Row],[check_in_date]]-fact_bookings[[#This Row],[booking_date]])</f>
        <v>23</v>
      </c>
      <c r="R2288" s="10">
        <v>0</v>
      </c>
      <c r="S2288">
        <f>fact_bookings[[#This Row],[total_room_revenue]]-fact_bookings[[#This Row],[commission_cost]]</f>
        <v>0</v>
      </c>
      <c r="T2288" s="10">
        <f>fact_bookings[[#This Row],[number_of_rooms]]*fact_bookings[[#This Row],[LOS]]</f>
        <v>70</v>
      </c>
    </row>
    <row r="2289" spans="1:20" x14ac:dyDescent="0.2">
      <c r="A2289" t="s">
        <v>4745</v>
      </c>
      <c r="B2289" t="s">
        <v>4746</v>
      </c>
      <c r="C2289" s="1">
        <v>45573</v>
      </c>
      <c r="D2289" s="1">
        <v>45615</v>
      </c>
      <c r="E2289" s="1">
        <v>45626</v>
      </c>
      <c r="F2289" t="s">
        <v>113</v>
      </c>
      <c r="G2289" t="s">
        <v>190</v>
      </c>
      <c r="H2289" t="s">
        <v>182</v>
      </c>
      <c r="I2289" t="s">
        <v>89</v>
      </c>
      <c r="J2289" t="s">
        <v>158</v>
      </c>
      <c r="K2289">
        <v>3850</v>
      </c>
      <c r="L2289">
        <v>1</v>
      </c>
      <c r="M2289">
        <v>3</v>
      </c>
      <c r="N2289">
        <v>2</v>
      </c>
      <c r="O2289">
        <f>fact_bookings[[#This Row],[adults_count]]+fact_bookings[[#This Row],[children_count]]</f>
        <v>5</v>
      </c>
      <c r="P2289">
        <f>fact_bookings[[#This Row],[check_out_date]]-fact_bookings[[#This Row],[check_in_date]]</f>
        <v>11</v>
      </c>
      <c r="Q2289">
        <f>ABS(fact_bookings[[#This Row],[check_in_date]]-fact_bookings[[#This Row],[booking_date]])</f>
        <v>42</v>
      </c>
      <c r="R2289" s="10">
        <v>0</v>
      </c>
      <c r="S2289">
        <f>fact_bookings[[#This Row],[total_room_revenue]]-fact_bookings[[#This Row],[commission_cost]]</f>
        <v>3850</v>
      </c>
      <c r="T2289" s="10">
        <f>fact_bookings[[#This Row],[number_of_rooms]]*fact_bookings[[#This Row],[LOS]]</f>
        <v>11</v>
      </c>
    </row>
    <row r="2290" spans="1:20" x14ac:dyDescent="0.2">
      <c r="A2290" t="s">
        <v>4747</v>
      </c>
      <c r="B2290" t="s">
        <v>4748</v>
      </c>
      <c r="C2290" s="1">
        <v>45542</v>
      </c>
      <c r="D2290" s="1">
        <v>45557</v>
      </c>
      <c r="E2290" s="1">
        <v>45560</v>
      </c>
      <c r="F2290" t="s">
        <v>113</v>
      </c>
      <c r="G2290" t="s">
        <v>185</v>
      </c>
      <c r="H2290" t="s">
        <v>172</v>
      </c>
      <c r="I2290" t="s">
        <v>90</v>
      </c>
      <c r="J2290" t="s">
        <v>173</v>
      </c>
      <c r="K2290">
        <v>2100</v>
      </c>
      <c r="L2290">
        <v>2</v>
      </c>
      <c r="M2290">
        <v>2</v>
      </c>
      <c r="N2290">
        <v>1</v>
      </c>
      <c r="O2290">
        <f>fact_bookings[[#This Row],[adults_count]]+fact_bookings[[#This Row],[children_count]]</f>
        <v>3</v>
      </c>
      <c r="P2290">
        <f>fact_bookings[[#This Row],[check_out_date]]-fact_bookings[[#This Row],[check_in_date]]</f>
        <v>3</v>
      </c>
      <c r="Q2290">
        <f>ABS(fact_bookings[[#This Row],[check_in_date]]-fact_bookings[[#This Row],[booking_date]])</f>
        <v>15</v>
      </c>
      <c r="R2290" s="10">
        <v>0</v>
      </c>
      <c r="S2290">
        <f>fact_bookings[[#This Row],[total_room_revenue]]-fact_bookings[[#This Row],[commission_cost]]</f>
        <v>2100</v>
      </c>
      <c r="T2290" s="10">
        <f>fact_bookings[[#This Row],[number_of_rooms]]*fact_bookings[[#This Row],[LOS]]</f>
        <v>6</v>
      </c>
    </row>
    <row r="2291" spans="1:20" x14ac:dyDescent="0.2">
      <c r="A2291" t="s">
        <v>4749</v>
      </c>
      <c r="B2291" t="s">
        <v>4750</v>
      </c>
      <c r="C2291" s="1">
        <v>45530</v>
      </c>
      <c r="D2291" s="1">
        <v>45600</v>
      </c>
      <c r="E2291" s="1">
        <v>45609</v>
      </c>
      <c r="F2291" t="s">
        <v>113</v>
      </c>
      <c r="G2291" t="s">
        <v>178</v>
      </c>
      <c r="H2291" t="s">
        <v>203</v>
      </c>
      <c r="I2291" t="s">
        <v>91</v>
      </c>
      <c r="J2291" t="s">
        <v>173</v>
      </c>
      <c r="K2291">
        <v>9450</v>
      </c>
      <c r="L2291">
        <v>3</v>
      </c>
      <c r="M2291">
        <v>3</v>
      </c>
      <c r="N2291">
        <v>1</v>
      </c>
      <c r="O2291">
        <f>fact_bookings[[#This Row],[adults_count]]+fact_bookings[[#This Row],[children_count]]</f>
        <v>4</v>
      </c>
      <c r="P2291">
        <f>fact_bookings[[#This Row],[check_out_date]]-fact_bookings[[#This Row],[check_in_date]]</f>
        <v>9</v>
      </c>
      <c r="Q2291">
        <f>ABS(fact_bookings[[#This Row],[check_in_date]]-fact_bookings[[#This Row],[booking_date]])</f>
        <v>70</v>
      </c>
      <c r="R2291" s="10">
        <v>1606.5</v>
      </c>
      <c r="S2291">
        <f>fact_bookings[[#This Row],[total_room_revenue]]-fact_bookings[[#This Row],[commission_cost]]</f>
        <v>7843.5</v>
      </c>
      <c r="T2291" s="10">
        <f>fact_bookings[[#This Row],[number_of_rooms]]*fact_bookings[[#This Row],[LOS]]</f>
        <v>27</v>
      </c>
    </row>
    <row r="2292" spans="1:20" x14ac:dyDescent="0.2">
      <c r="A2292" t="s">
        <v>4751</v>
      </c>
      <c r="B2292" t="s">
        <v>4752</v>
      </c>
      <c r="C2292" s="1">
        <v>45496</v>
      </c>
      <c r="D2292" s="1">
        <v>45561</v>
      </c>
      <c r="E2292" s="1">
        <v>45564</v>
      </c>
      <c r="F2292" t="s">
        <v>113</v>
      </c>
      <c r="G2292" t="s">
        <v>185</v>
      </c>
      <c r="H2292" t="s">
        <v>165</v>
      </c>
      <c r="I2292" t="s">
        <v>90</v>
      </c>
      <c r="J2292" t="s">
        <v>158</v>
      </c>
      <c r="K2292">
        <v>1050</v>
      </c>
      <c r="L2292">
        <v>1</v>
      </c>
      <c r="M2292">
        <v>2</v>
      </c>
      <c r="N2292">
        <v>1</v>
      </c>
      <c r="O2292">
        <f>fact_bookings[[#This Row],[adults_count]]+fact_bookings[[#This Row],[children_count]]</f>
        <v>3</v>
      </c>
      <c r="P2292">
        <f>fact_bookings[[#This Row],[check_out_date]]-fact_bookings[[#This Row],[check_in_date]]</f>
        <v>3</v>
      </c>
      <c r="Q2292">
        <f>ABS(fact_bookings[[#This Row],[check_in_date]]-fact_bookings[[#This Row],[booking_date]])</f>
        <v>65</v>
      </c>
      <c r="R2292" s="10">
        <v>210</v>
      </c>
      <c r="S2292">
        <f>fact_bookings[[#This Row],[total_room_revenue]]-fact_bookings[[#This Row],[commission_cost]]</f>
        <v>840</v>
      </c>
      <c r="T2292" s="10">
        <f>fact_bookings[[#This Row],[number_of_rooms]]*fact_bookings[[#This Row],[LOS]]</f>
        <v>3</v>
      </c>
    </row>
    <row r="2293" spans="1:20" x14ac:dyDescent="0.2">
      <c r="A2293" t="s">
        <v>4753</v>
      </c>
      <c r="B2293" t="s">
        <v>4754</v>
      </c>
      <c r="C2293" s="1">
        <v>45553</v>
      </c>
      <c r="D2293" s="1">
        <v>45562</v>
      </c>
      <c r="E2293" s="1">
        <v>45563</v>
      </c>
      <c r="F2293" t="s">
        <v>113</v>
      </c>
      <c r="G2293" t="s">
        <v>185</v>
      </c>
      <c r="H2293" t="s">
        <v>172</v>
      </c>
      <c r="I2293" t="s">
        <v>92</v>
      </c>
      <c r="J2293" t="s">
        <v>173</v>
      </c>
      <c r="K2293">
        <v>700</v>
      </c>
      <c r="L2293">
        <v>2</v>
      </c>
      <c r="M2293">
        <v>6</v>
      </c>
      <c r="N2293">
        <v>1</v>
      </c>
      <c r="O2293">
        <f>fact_bookings[[#This Row],[adults_count]]+fact_bookings[[#This Row],[children_count]]</f>
        <v>7</v>
      </c>
      <c r="P2293">
        <f>fact_bookings[[#This Row],[check_out_date]]-fact_bookings[[#This Row],[check_in_date]]</f>
        <v>1</v>
      </c>
      <c r="Q2293">
        <f>ABS(fact_bookings[[#This Row],[check_in_date]]-fact_bookings[[#This Row],[booking_date]])</f>
        <v>9</v>
      </c>
      <c r="R2293" s="10">
        <v>0</v>
      </c>
      <c r="S2293">
        <f>fact_bookings[[#This Row],[total_room_revenue]]-fact_bookings[[#This Row],[commission_cost]]</f>
        <v>700</v>
      </c>
      <c r="T2293" s="10">
        <f>fact_bookings[[#This Row],[number_of_rooms]]*fact_bookings[[#This Row],[LOS]]</f>
        <v>2</v>
      </c>
    </row>
    <row r="2294" spans="1:20" x14ac:dyDescent="0.2">
      <c r="A2294" t="s">
        <v>4755</v>
      </c>
      <c r="B2294" t="s">
        <v>4756</v>
      </c>
      <c r="C2294" s="1">
        <v>45525</v>
      </c>
      <c r="D2294" s="1">
        <v>45535</v>
      </c>
      <c r="E2294" s="1">
        <v>45547</v>
      </c>
      <c r="F2294" t="s">
        <v>113</v>
      </c>
      <c r="G2294" t="s">
        <v>178</v>
      </c>
      <c r="H2294" t="s">
        <v>182</v>
      </c>
      <c r="I2294" t="s">
        <v>93</v>
      </c>
      <c r="J2294" t="s">
        <v>158</v>
      </c>
      <c r="K2294">
        <v>4200</v>
      </c>
      <c r="L2294">
        <v>1</v>
      </c>
      <c r="M2294">
        <v>3</v>
      </c>
      <c r="N2294">
        <v>0</v>
      </c>
      <c r="O2294">
        <f>fact_bookings[[#This Row],[adults_count]]+fact_bookings[[#This Row],[children_count]]</f>
        <v>3</v>
      </c>
      <c r="P2294">
        <f>fact_bookings[[#This Row],[check_out_date]]-fact_bookings[[#This Row],[check_in_date]]</f>
        <v>12</v>
      </c>
      <c r="Q2294">
        <f>ABS(fact_bookings[[#This Row],[check_in_date]]-fact_bookings[[#This Row],[booking_date]])</f>
        <v>10</v>
      </c>
      <c r="R2294" s="10">
        <v>0</v>
      </c>
      <c r="S2294">
        <f>fact_bookings[[#This Row],[total_room_revenue]]-fact_bookings[[#This Row],[commission_cost]]</f>
        <v>4200</v>
      </c>
      <c r="T2294" s="10">
        <f>fact_bookings[[#This Row],[number_of_rooms]]*fact_bookings[[#This Row],[LOS]]</f>
        <v>12</v>
      </c>
    </row>
    <row r="2295" spans="1:20" x14ac:dyDescent="0.2">
      <c r="A2295" t="s">
        <v>4757</v>
      </c>
      <c r="B2295" t="s">
        <v>4758</v>
      </c>
      <c r="C2295" s="1">
        <v>45496</v>
      </c>
      <c r="D2295" s="1">
        <v>45575</v>
      </c>
      <c r="E2295" s="1">
        <v>45589</v>
      </c>
      <c r="F2295" t="s">
        <v>113</v>
      </c>
      <c r="G2295" t="s">
        <v>178</v>
      </c>
      <c r="H2295" t="s">
        <v>182</v>
      </c>
      <c r="I2295" t="s">
        <v>90</v>
      </c>
      <c r="J2295" t="s">
        <v>158</v>
      </c>
      <c r="K2295">
        <v>14700</v>
      </c>
      <c r="L2295">
        <v>3</v>
      </c>
      <c r="M2295">
        <v>6</v>
      </c>
      <c r="N2295">
        <v>3</v>
      </c>
      <c r="O2295">
        <f>fact_bookings[[#This Row],[adults_count]]+fact_bookings[[#This Row],[children_count]]</f>
        <v>9</v>
      </c>
      <c r="P2295">
        <f>fact_bookings[[#This Row],[check_out_date]]-fact_bookings[[#This Row],[check_in_date]]</f>
        <v>14</v>
      </c>
      <c r="Q2295">
        <f>ABS(fact_bookings[[#This Row],[check_in_date]]-fact_bookings[[#This Row],[booking_date]])</f>
        <v>79</v>
      </c>
      <c r="R2295" s="10">
        <v>0</v>
      </c>
      <c r="S2295">
        <f>fact_bookings[[#This Row],[total_room_revenue]]-fact_bookings[[#This Row],[commission_cost]]</f>
        <v>14700</v>
      </c>
      <c r="T2295" s="10">
        <f>fact_bookings[[#This Row],[number_of_rooms]]*fact_bookings[[#This Row],[LOS]]</f>
        <v>42</v>
      </c>
    </row>
    <row r="2296" spans="1:20" x14ac:dyDescent="0.2">
      <c r="A2296" t="s">
        <v>4759</v>
      </c>
      <c r="B2296" t="s">
        <v>4760</v>
      </c>
      <c r="C2296" s="1">
        <v>45560</v>
      </c>
      <c r="D2296" s="1">
        <v>45582</v>
      </c>
      <c r="E2296" s="1">
        <v>45583</v>
      </c>
      <c r="F2296" t="s">
        <v>113</v>
      </c>
      <c r="G2296" t="s">
        <v>171</v>
      </c>
      <c r="H2296" t="s">
        <v>165</v>
      </c>
      <c r="I2296" t="s">
        <v>89</v>
      </c>
      <c r="J2296" t="s">
        <v>134</v>
      </c>
      <c r="K2296">
        <v>1050</v>
      </c>
      <c r="L2296">
        <v>3</v>
      </c>
      <c r="M2296">
        <v>6</v>
      </c>
      <c r="N2296">
        <v>2</v>
      </c>
      <c r="O2296">
        <f>fact_bookings[[#This Row],[adults_count]]+fact_bookings[[#This Row],[children_count]]</f>
        <v>8</v>
      </c>
      <c r="P2296">
        <f>fact_bookings[[#This Row],[check_out_date]]-fact_bookings[[#This Row],[check_in_date]]</f>
        <v>1</v>
      </c>
      <c r="Q2296">
        <f>ABS(fact_bookings[[#This Row],[check_in_date]]-fact_bookings[[#This Row],[booking_date]])</f>
        <v>22</v>
      </c>
      <c r="R2296" s="10">
        <v>210</v>
      </c>
      <c r="S2296">
        <f>fact_bookings[[#This Row],[total_room_revenue]]-fact_bookings[[#This Row],[commission_cost]]</f>
        <v>840</v>
      </c>
      <c r="T2296" s="10">
        <f>fact_bookings[[#This Row],[number_of_rooms]]*fact_bookings[[#This Row],[LOS]]</f>
        <v>3</v>
      </c>
    </row>
    <row r="2297" spans="1:20" x14ac:dyDescent="0.2">
      <c r="A2297" t="s">
        <v>4761</v>
      </c>
      <c r="B2297" t="s">
        <v>4762</v>
      </c>
      <c r="C2297" s="1">
        <v>45571</v>
      </c>
      <c r="D2297" s="1">
        <v>45625</v>
      </c>
      <c r="E2297" s="1">
        <v>45627</v>
      </c>
      <c r="F2297" t="s">
        <v>112</v>
      </c>
      <c r="G2297" t="s">
        <v>185</v>
      </c>
      <c r="H2297" t="s">
        <v>172</v>
      </c>
      <c r="I2297" t="s">
        <v>91</v>
      </c>
      <c r="J2297" t="s">
        <v>173</v>
      </c>
      <c r="K2297">
        <v>1600</v>
      </c>
      <c r="L2297">
        <v>1</v>
      </c>
      <c r="M2297">
        <v>2</v>
      </c>
      <c r="N2297">
        <v>1</v>
      </c>
      <c r="O2297">
        <f>fact_bookings[[#This Row],[adults_count]]+fact_bookings[[#This Row],[children_count]]</f>
        <v>3</v>
      </c>
      <c r="P2297">
        <f>fact_bookings[[#This Row],[check_out_date]]-fact_bookings[[#This Row],[check_in_date]]</f>
        <v>2</v>
      </c>
      <c r="Q2297">
        <f>ABS(fact_bookings[[#This Row],[check_in_date]]-fact_bookings[[#This Row],[booking_date]])</f>
        <v>54</v>
      </c>
      <c r="R2297" s="10">
        <v>0</v>
      </c>
      <c r="S2297">
        <f>fact_bookings[[#This Row],[total_room_revenue]]-fact_bookings[[#This Row],[commission_cost]]</f>
        <v>1600</v>
      </c>
      <c r="T2297" s="10">
        <f>fact_bookings[[#This Row],[number_of_rooms]]*fact_bookings[[#This Row],[LOS]]</f>
        <v>2</v>
      </c>
    </row>
    <row r="2298" spans="1:20" x14ac:dyDescent="0.2">
      <c r="A2298" t="s">
        <v>4763</v>
      </c>
      <c r="B2298" t="s">
        <v>4764</v>
      </c>
      <c r="C2298" s="1">
        <v>45508</v>
      </c>
      <c r="D2298" s="1">
        <v>45535</v>
      </c>
      <c r="E2298" s="1">
        <v>45539</v>
      </c>
      <c r="F2298" t="s">
        <v>113</v>
      </c>
      <c r="G2298" t="s">
        <v>171</v>
      </c>
      <c r="H2298" t="s">
        <v>157</v>
      </c>
      <c r="I2298" t="s">
        <v>93</v>
      </c>
      <c r="J2298" t="s">
        <v>134</v>
      </c>
      <c r="K2298">
        <v>2800</v>
      </c>
      <c r="L2298">
        <v>2</v>
      </c>
      <c r="M2298">
        <v>6</v>
      </c>
      <c r="N2298">
        <v>1</v>
      </c>
      <c r="O2298">
        <f>fact_bookings[[#This Row],[adults_count]]+fact_bookings[[#This Row],[children_count]]</f>
        <v>7</v>
      </c>
      <c r="P2298">
        <f>fact_bookings[[#This Row],[check_out_date]]-fact_bookings[[#This Row],[check_in_date]]</f>
        <v>4</v>
      </c>
      <c r="Q2298">
        <f>ABS(fact_bookings[[#This Row],[check_in_date]]-fact_bookings[[#This Row],[booking_date]])</f>
        <v>27</v>
      </c>
      <c r="R2298" s="10">
        <v>0</v>
      </c>
      <c r="S2298">
        <f>fact_bookings[[#This Row],[total_room_revenue]]-fact_bookings[[#This Row],[commission_cost]]</f>
        <v>2800</v>
      </c>
      <c r="T2298" s="10">
        <f>fact_bookings[[#This Row],[number_of_rooms]]*fact_bookings[[#This Row],[LOS]]</f>
        <v>8</v>
      </c>
    </row>
    <row r="2299" spans="1:20" x14ac:dyDescent="0.2">
      <c r="A2299" t="s">
        <v>4765</v>
      </c>
      <c r="B2299" t="s">
        <v>4766</v>
      </c>
      <c r="C2299" s="1">
        <v>45526</v>
      </c>
      <c r="D2299" s="1">
        <v>45529</v>
      </c>
      <c r="E2299" s="1">
        <v>45539</v>
      </c>
      <c r="F2299" t="s">
        <v>113</v>
      </c>
      <c r="G2299" t="s">
        <v>156</v>
      </c>
      <c r="H2299" t="s">
        <v>228</v>
      </c>
      <c r="I2299" t="s">
        <v>89</v>
      </c>
      <c r="J2299" t="s">
        <v>158</v>
      </c>
      <c r="K2299">
        <v>3500</v>
      </c>
      <c r="L2299">
        <v>1</v>
      </c>
      <c r="M2299">
        <v>1</v>
      </c>
      <c r="N2299">
        <v>2</v>
      </c>
      <c r="O2299">
        <f>fact_bookings[[#This Row],[adults_count]]+fact_bookings[[#This Row],[children_count]]</f>
        <v>3</v>
      </c>
      <c r="P2299">
        <f>fact_bookings[[#This Row],[check_out_date]]-fact_bookings[[#This Row],[check_in_date]]</f>
        <v>10</v>
      </c>
      <c r="Q2299">
        <f>ABS(fact_bookings[[#This Row],[check_in_date]]-fact_bookings[[#This Row],[booking_date]])</f>
        <v>3</v>
      </c>
      <c r="R2299" s="10">
        <v>350</v>
      </c>
      <c r="S2299">
        <f>fact_bookings[[#This Row],[total_room_revenue]]-fact_bookings[[#This Row],[commission_cost]]</f>
        <v>3150</v>
      </c>
      <c r="T2299" s="10">
        <f>fact_bookings[[#This Row],[number_of_rooms]]*fact_bookings[[#This Row],[LOS]]</f>
        <v>10</v>
      </c>
    </row>
    <row r="2300" spans="1:20" x14ac:dyDescent="0.2">
      <c r="A2300" t="s">
        <v>4767</v>
      </c>
      <c r="B2300" t="s">
        <v>4768</v>
      </c>
      <c r="C2300" s="1">
        <v>45526</v>
      </c>
      <c r="D2300" s="1">
        <v>45569</v>
      </c>
      <c r="E2300" s="1">
        <v>45575</v>
      </c>
      <c r="F2300" t="s">
        <v>113</v>
      </c>
      <c r="G2300" t="s">
        <v>185</v>
      </c>
      <c r="H2300" t="s">
        <v>172</v>
      </c>
      <c r="I2300" t="s">
        <v>90</v>
      </c>
      <c r="J2300" t="s">
        <v>173</v>
      </c>
      <c r="K2300">
        <v>6300</v>
      </c>
      <c r="L2300">
        <v>3</v>
      </c>
      <c r="M2300">
        <v>9</v>
      </c>
      <c r="N2300">
        <v>4</v>
      </c>
      <c r="O2300">
        <f>fact_bookings[[#This Row],[adults_count]]+fact_bookings[[#This Row],[children_count]]</f>
        <v>13</v>
      </c>
      <c r="P2300">
        <f>fact_bookings[[#This Row],[check_out_date]]-fact_bookings[[#This Row],[check_in_date]]</f>
        <v>6</v>
      </c>
      <c r="Q2300">
        <f>ABS(fact_bookings[[#This Row],[check_in_date]]-fact_bookings[[#This Row],[booking_date]])</f>
        <v>43</v>
      </c>
      <c r="R2300" s="10">
        <v>0</v>
      </c>
      <c r="S2300">
        <f>fact_bookings[[#This Row],[total_room_revenue]]-fact_bookings[[#This Row],[commission_cost]]</f>
        <v>6300</v>
      </c>
      <c r="T2300" s="10">
        <f>fact_bookings[[#This Row],[number_of_rooms]]*fact_bookings[[#This Row],[LOS]]</f>
        <v>18</v>
      </c>
    </row>
    <row r="2301" spans="1:20" x14ac:dyDescent="0.2">
      <c r="A2301" t="s">
        <v>4769</v>
      </c>
      <c r="B2301" t="s">
        <v>4770</v>
      </c>
      <c r="C2301" s="1">
        <v>45557</v>
      </c>
      <c r="D2301" s="1">
        <v>45583</v>
      </c>
      <c r="E2301" s="1">
        <v>45589</v>
      </c>
      <c r="F2301" t="s">
        <v>113</v>
      </c>
      <c r="G2301" t="s">
        <v>190</v>
      </c>
      <c r="H2301" t="s">
        <v>161</v>
      </c>
      <c r="I2301" t="s">
        <v>92</v>
      </c>
      <c r="J2301" t="s">
        <v>158</v>
      </c>
      <c r="K2301">
        <v>6300</v>
      </c>
      <c r="L2301">
        <v>3</v>
      </c>
      <c r="M2301">
        <v>9</v>
      </c>
      <c r="N2301">
        <v>3</v>
      </c>
      <c r="O2301">
        <f>fact_bookings[[#This Row],[adults_count]]+fact_bookings[[#This Row],[children_count]]</f>
        <v>12</v>
      </c>
      <c r="P2301">
        <f>fact_bookings[[#This Row],[check_out_date]]-fact_bookings[[#This Row],[check_in_date]]</f>
        <v>6</v>
      </c>
      <c r="Q2301">
        <f>ABS(fact_bookings[[#This Row],[check_in_date]]-fact_bookings[[#This Row],[booking_date]])</f>
        <v>26</v>
      </c>
      <c r="R2301" s="10">
        <v>945</v>
      </c>
      <c r="S2301">
        <f>fact_bookings[[#This Row],[total_room_revenue]]-fact_bookings[[#This Row],[commission_cost]]</f>
        <v>5355</v>
      </c>
      <c r="T2301" s="10">
        <f>fact_bookings[[#This Row],[number_of_rooms]]*fact_bookings[[#This Row],[LOS]]</f>
        <v>18</v>
      </c>
    </row>
    <row r="2302" spans="1:20" x14ac:dyDescent="0.2">
      <c r="A2302" t="s">
        <v>4771</v>
      </c>
      <c r="B2302" t="s">
        <v>4772</v>
      </c>
      <c r="C2302" s="1">
        <v>45568</v>
      </c>
      <c r="D2302" s="1">
        <v>45648</v>
      </c>
      <c r="E2302" s="1">
        <v>45655</v>
      </c>
      <c r="F2302" t="s">
        <v>112</v>
      </c>
      <c r="G2302" t="s">
        <v>178</v>
      </c>
      <c r="H2302" t="s">
        <v>172</v>
      </c>
      <c r="I2302" t="s">
        <v>89</v>
      </c>
      <c r="J2302" t="s">
        <v>158</v>
      </c>
      <c r="K2302">
        <v>28000</v>
      </c>
      <c r="L2302">
        <v>5</v>
      </c>
      <c r="M2302">
        <v>5</v>
      </c>
      <c r="N2302">
        <v>0</v>
      </c>
      <c r="O2302">
        <f>fact_bookings[[#This Row],[adults_count]]+fact_bookings[[#This Row],[children_count]]</f>
        <v>5</v>
      </c>
      <c r="P2302">
        <f>fact_bookings[[#This Row],[check_out_date]]-fact_bookings[[#This Row],[check_in_date]]</f>
        <v>7</v>
      </c>
      <c r="Q2302">
        <f>ABS(fact_bookings[[#This Row],[check_in_date]]-fact_bookings[[#This Row],[booking_date]])</f>
        <v>80</v>
      </c>
      <c r="R2302" s="10">
        <v>0</v>
      </c>
      <c r="S2302">
        <f>fact_bookings[[#This Row],[total_room_revenue]]-fact_bookings[[#This Row],[commission_cost]]</f>
        <v>28000</v>
      </c>
      <c r="T2302" s="10">
        <f>fact_bookings[[#This Row],[number_of_rooms]]*fact_bookings[[#This Row],[LOS]]</f>
        <v>35</v>
      </c>
    </row>
    <row r="2303" spans="1:20" x14ac:dyDescent="0.2">
      <c r="A2303" t="s">
        <v>4773</v>
      </c>
      <c r="B2303" t="s">
        <v>4774</v>
      </c>
      <c r="C2303" s="1">
        <v>45514</v>
      </c>
      <c r="D2303" s="1">
        <v>45550</v>
      </c>
      <c r="E2303" s="1">
        <v>45551</v>
      </c>
      <c r="F2303" t="s">
        <v>113</v>
      </c>
      <c r="G2303" t="s">
        <v>185</v>
      </c>
      <c r="H2303" t="s">
        <v>157</v>
      </c>
      <c r="I2303" t="s">
        <v>92</v>
      </c>
      <c r="J2303" t="s">
        <v>158</v>
      </c>
      <c r="K2303">
        <v>700</v>
      </c>
      <c r="L2303">
        <v>2</v>
      </c>
      <c r="M2303">
        <v>6</v>
      </c>
      <c r="N2303">
        <v>2</v>
      </c>
      <c r="O2303">
        <f>fact_bookings[[#This Row],[adults_count]]+fact_bookings[[#This Row],[children_count]]</f>
        <v>8</v>
      </c>
      <c r="P2303">
        <f>fact_bookings[[#This Row],[check_out_date]]-fact_bookings[[#This Row],[check_in_date]]</f>
        <v>1</v>
      </c>
      <c r="Q2303">
        <f>ABS(fact_bookings[[#This Row],[check_in_date]]-fact_bookings[[#This Row],[booking_date]])</f>
        <v>36</v>
      </c>
      <c r="R2303" s="10">
        <v>0</v>
      </c>
      <c r="S2303">
        <f>fact_bookings[[#This Row],[total_room_revenue]]-fact_bookings[[#This Row],[commission_cost]]</f>
        <v>700</v>
      </c>
      <c r="T2303" s="10">
        <f>fact_bookings[[#This Row],[number_of_rooms]]*fact_bookings[[#This Row],[LOS]]</f>
        <v>2</v>
      </c>
    </row>
    <row r="2304" spans="1:20" x14ac:dyDescent="0.2">
      <c r="A2304" t="s">
        <v>4775</v>
      </c>
      <c r="B2304" t="s">
        <v>4776</v>
      </c>
      <c r="C2304" s="1">
        <v>45513</v>
      </c>
      <c r="D2304" s="1">
        <v>45588</v>
      </c>
      <c r="E2304" s="1">
        <v>45591</v>
      </c>
      <c r="F2304" t="s">
        <v>110</v>
      </c>
      <c r="G2304" t="s">
        <v>178</v>
      </c>
      <c r="H2304" t="s">
        <v>203</v>
      </c>
      <c r="I2304" t="s">
        <v>89</v>
      </c>
      <c r="J2304" t="s">
        <v>158</v>
      </c>
      <c r="K2304">
        <v>1650</v>
      </c>
      <c r="L2304">
        <v>1</v>
      </c>
      <c r="M2304">
        <v>2</v>
      </c>
      <c r="N2304">
        <v>0</v>
      </c>
      <c r="O2304">
        <f>fact_bookings[[#This Row],[adults_count]]+fact_bookings[[#This Row],[children_count]]</f>
        <v>2</v>
      </c>
      <c r="P2304">
        <f>fact_bookings[[#This Row],[check_out_date]]-fact_bookings[[#This Row],[check_in_date]]</f>
        <v>3</v>
      </c>
      <c r="Q2304">
        <f>ABS(fact_bookings[[#This Row],[check_in_date]]-fact_bookings[[#This Row],[booking_date]])</f>
        <v>75</v>
      </c>
      <c r="R2304" s="10">
        <v>280.5</v>
      </c>
      <c r="S2304">
        <f>fact_bookings[[#This Row],[total_room_revenue]]-fact_bookings[[#This Row],[commission_cost]]</f>
        <v>1369.5</v>
      </c>
      <c r="T2304" s="10">
        <f>fact_bookings[[#This Row],[number_of_rooms]]*fact_bookings[[#This Row],[LOS]]</f>
        <v>3</v>
      </c>
    </row>
    <row r="2305" spans="1:20" x14ac:dyDescent="0.2">
      <c r="A2305" t="s">
        <v>4777</v>
      </c>
      <c r="B2305" t="s">
        <v>4778</v>
      </c>
      <c r="C2305" s="1">
        <v>45530</v>
      </c>
      <c r="D2305" s="1">
        <v>45564</v>
      </c>
      <c r="E2305" s="1">
        <v>45565</v>
      </c>
      <c r="F2305" t="s">
        <v>112</v>
      </c>
      <c r="G2305" t="s">
        <v>168</v>
      </c>
      <c r="H2305" t="s">
        <v>165</v>
      </c>
      <c r="I2305" t="s">
        <v>90</v>
      </c>
      <c r="J2305" t="s">
        <v>158</v>
      </c>
      <c r="K2305">
        <v>1600</v>
      </c>
      <c r="L2305">
        <v>2</v>
      </c>
      <c r="M2305">
        <v>2</v>
      </c>
      <c r="N2305">
        <v>2</v>
      </c>
      <c r="O2305">
        <f>fact_bookings[[#This Row],[adults_count]]+fact_bookings[[#This Row],[children_count]]</f>
        <v>4</v>
      </c>
      <c r="P2305">
        <f>fact_bookings[[#This Row],[check_out_date]]-fact_bookings[[#This Row],[check_in_date]]</f>
        <v>1</v>
      </c>
      <c r="Q2305">
        <f>ABS(fact_bookings[[#This Row],[check_in_date]]-fact_bookings[[#This Row],[booking_date]])</f>
        <v>34</v>
      </c>
      <c r="R2305" s="10">
        <v>320</v>
      </c>
      <c r="S2305">
        <f>fact_bookings[[#This Row],[total_room_revenue]]-fact_bookings[[#This Row],[commission_cost]]</f>
        <v>1280</v>
      </c>
      <c r="T2305" s="10">
        <f>fact_bookings[[#This Row],[number_of_rooms]]*fact_bookings[[#This Row],[LOS]]</f>
        <v>2</v>
      </c>
    </row>
    <row r="2306" spans="1:20" x14ac:dyDescent="0.2">
      <c r="A2306" t="s">
        <v>4779</v>
      </c>
      <c r="B2306" t="s">
        <v>4780</v>
      </c>
      <c r="C2306" s="1">
        <v>45519</v>
      </c>
      <c r="D2306" s="1">
        <v>45576</v>
      </c>
      <c r="E2306" s="1">
        <v>45586</v>
      </c>
      <c r="F2306" t="s">
        <v>113</v>
      </c>
      <c r="G2306" t="s">
        <v>156</v>
      </c>
      <c r="H2306" t="s">
        <v>161</v>
      </c>
      <c r="I2306" t="s">
        <v>89</v>
      </c>
      <c r="J2306" t="s">
        <v>158</v>
      </c>
      <c r="K2306">
        <v>10500</v>
      </c>
      <c r="L2306">
        <v>3</v>
      </c>
      <c r="M2306">
        <v>3</v>
      </c>
      <c r="N2306">
        <v>1</v>
      </c>
      <c r="O2306">
        <f>fact_bookings[[#This Row],[adults_count]]+fact_bookings[[#This Row],[children_count]]</f>
        <v>4</v>
      </c>
      <c r="P2306">
        <f>fact_bookings[[#This Row],[check_out_date]]-fact_bookings[[#This Row],[check_in_date]]</f>
        <v>10</v>
      </c>
      <c r="Q2306">
        <f>ABS(fact_bookings[[#This Row],[check_in_date]]-fact_bookings[[#This Row],[booking_date]])</f>
        <v>57</v>
      </c>
      <c r="R2306" s="10">
        <v>1575</v>
      </c>
      <c r="S2306">
        <f>fact_bookings[[#This Row],[total_room_revenue]]-fact_bookings[[#This Row],[commission_cost]]</f>
        <v>8925</v>
      </c>
      <c r="T2306" s="10">
        <f>fact_bookings[[#This Row],[number_of_rooms]]*fact_bookings[[#This Row],[LOS]]</f>
        <v>30</v>
      </c>
    </row>
    <row r="2307" spans="1:20" x14ac:dyDescent="0.2">
      <c r="A2307" t="s">
        <v>4781</v>
      </c>
      <c r="B2307" t="s">
        <v>4782</v>
      </c>
      <c r="C2307" s="1">
        <v>45533</v>
      </c>
      <c r="D2307" s="1">
        <v>45560</v>
      </c>
      <c r="E2307" s="1">
        <v>45566</v>
      </c>
      <c r="F2307" t="s">
        <v>113</v>
      </c>
      <c r="G2307" t="s">
        <v>156</v>
      </c>
      <c r="H2307" t="s">
        <v>179</v>
      </c>
      <c r="I2307" t="s">
        <v>89</v>
      </c>
      <c r="J2307" t="s">
        <v>158</v>
      </c>
      <c r="K2307">
        <v>2100</v>
      </c>
      <c r="L2307">
        <v>1</v>
      </c>
      <c r="M2307">
        <v>2</v>
      </c>
      <c r="N2307">
        <v>1</v>
      </c>
      <c r="O2307">
        <f>fact_bookings[[#This Row],[adults_count]]+fact_bookings[[#This Row],[children_count]]</f>
        <v>3</v>
      </c>
      <c r="P2307">
        <f>fact_bookings[[#This Row],[check_out_date]]-fact_bookings[[#This Row],[check_in_date]]</f>
        <v>6</v>
      </c>
      <c r="Q2307">
        <f>ABS(fact_bookings[[#This Row],[check_in_date]]-fact_bookings[[#This Row],[booking_date]])</f>
        <v>27</v>
      </c>
      <c r="R2307" s="10">
        <v>105</v>
      </c>
      <c r="S2307">
        <f>fact_bookings[[#This Row],[total_room_revenue]]-fact_bookings[[#This Row],[commission_cost]]</f>
        <v>1995</v>
      </c>
      <c r="T2307" s="10">
        <f>fact_bookings[[#This Row],[number_of_rooms]]*fact_bookings[[#This Row],[LOS]]</f>
        <v>6</v>
      </c>
    </row>
    <row r="2308" spans="1:20" x14ac:dyDescent="0.2">
      <c r="A2308" t="s">
        <v>4783</v>
      </c>
      <c r="B2308" t="s">
        <v>4784</v>
      </c>
      <c r="C2308" s="1">
        <v>45520</v>
      </c>
      <c r="D2308" s="1">
        <v>45552</v>
      </c>
      <c r="E2308" s="1">
        <v>45556</v>
      </c>
      <c r="F2308" t="s">
        <v>113</v>
      </c>
      <c r="G2308" t="s">
        <v>164</v>
      </c>
      <c r="H2308" t="s">
        <v>203</v>
      </c>
      <c r="I2308" t="s">
        <v>89</v>
      </c>
      <c r="J2308" t="s">
        <v>158</v>
      </c>
      <c r="K2308">
        <v>1400</v>
      </c>
      <c r="L2308">
        <v>1</v>
      </c>
      <c r="M2308">
        <v>3</v>
      </c>
      <c r="N2308">
        <v>0</v>
      </c>
      <c r="O2308">
        <f>fact_bookings[[#This Row],[adults_count]]+fact_bookings[[#This Row],[children_count]]</f>
        <v>3</v>
      </c>
      <c r="P2308">
        <f>fact_bookings[[#This Row],[check_out_date]]-fact_bookings[[#This Row],[check_in_date]]</f>
        <v>4</v>
      </c>
      <c r="Q2308">
        <f>ABS(fact_bookings[[#This Row],[check_in_date]]-fact_bookings[[#This Row],[booking_date]])</f>
        <v>32</v>
      </c>
      <c r="R2308" s="10">
        <v>238</v>
      </c>
      <c r="S2308">
        <f>fact_bookings[[#This Row],[total_room_revenue]]-fact_bookings[[#This Row],[commission_cost]]</f>
        <v>1162</v>
      </c>
      <c r="T2308" s="10">
        <f>fact_bookings[[#This Row],[number_of_rooms]]*fact_bookings[[#This Row],[LOS]]</f>
        <v>4</v>
      </c>
    </row>
    <row r="2309" spans="1:20" x14ac:dyDescent="0.2">
      <c r="A2309" t="s">
        <v>4785</v>
      </c>
      <c r="B2309" t="s">
        <v>4786</v>
      </c>
      <c r="C2309" s="1">
        <v>45508</v>
      </c>
      <c r="D2309" s="1">
        <v>45532</v>
      </c>
      <c r="E2309" s="1">
        <v>45533</v>
      </c>
      <c r="F2309" t="s">
        <v>113</v>
      </c>
      <c r="G2309" t="s">
        <v>178</v>
      </c>
      <c r="H2309" t="s">
        <v>182</v>
      </c>
      <c r="I2309" t="s">
        <v>89</v>
      </c>
      <c r="J2309" t="s">
        <v>173</v>
      </c>
      <c r="K2309">
        <v>350</v>
      </c>
      <c r="L2309">
        <v>1</v>
      </c>
      <c r="M2309">
        <v>2</v>
      </c>
      <c r="N2309">
        <v>2</v>
      </c>
      <c r="O2309">
        <f>fact_bookings[[#This Row],[adults_count]]+fact_bookings[[#This Row],[children_count]]</f>
        <v>4</v>
      </c>
      <c r="P2309">
        <f>fact_bookings[[#This Row],[check_out_date]]-fact_bookings[[#This Row],[check_in_date]]</f>
        <v>1</v>
      </c>
      <c r="Q2309">
        <f>ABS(fact_bookings[[#This Row],[check_in_date]]-fact_bookings[[#This Row],[booking_date]])</f>
        <v>24</v>
      </c>
      <c r="R2309" s="10">
        <v>0</v>
      </c>
      <c r="S2309">
        <f>fact_bookings[[#This Row],[total_room_revenue]]-fact_bookings[[#This Row],[commission_cost]]</f>
        <v>350</v>
      </c>
      <c r="T2309" s="10">
        <f>fact_bookings[[#This Row],[number_of_rooms]]*fact_bookings[[#This Row],[LOS]]</f>
        <v>1</v>
      </c>
    </row>
    <row r="2310" spans="1:20" x14ac:dyDescent="0.2">
      <c r="A2310" t="s">
        <v>4787</v>
      </c>
      <c r="B2310" t="s">
        <v>4788</v>
      </c>
      <c r="C2310" s="1">
        <v>45544</v>
      </c>
      <c r="D2310" s="1">
        <v>45565</v>
      </c>
      <c r="E2310" s="1">
        <v>45579</v>
      </c>
      <c r="F2310" t="s">
        <v>111</v>
      </c>
      <c r="G2310" t="s">
        <v>171</v>
      </c>
      <c r="H2310" t="s">
        <v>161</v>
      </c>
      <c r="I2310" t="s">
        <v>93</v>
      </c>
      <c r="J2310" t="s">
        <v>158</v>
      </c>
      <c r="K2310">
        <v>30800</v>
      </c>
      <c r="L2310">
        <v>2</v>
      </c>
      <c r="M2310">
        <v>6</v>
      </c>
      <c r="N2310">
        <v>2</v>
      </c>
      <c r="O2310">
        <f>fact_bookings[[#This Row],[adults_count]]+fact_bookings[[#This Row],[children_count]]</f>
        <v>8</v>
      </c>
      <c r="P2310">
        <f>fact_bookings[[#This Row],[check_out_date]]-fact_bookings[[#This Row],[check_in_date]]</f>
        <v>14</v>
      </c>
      <c r="Q2310">
        <f>ABS(fact_bookings[[#This Row],[check_in_date]]-fact_bookings[[#This Row],[booking_date]])</f>
        <v>21</v>
      </c>
      <c r="R2310" s="10">
        <v>4620</v>
      </c>
      <c r="S2310">
        <f>fact_bookings[[#This Row],[total_room_revenue]]-fact_bookings[[#This Row],[commission_cost]]</f>
        <v>26180</v>
      </c>
      <c r="T2310" s="10">
        <f>fact_bookings[[#This Row],[number_of_rooms]]*fact_bookings[[#This Row],[LOS]]</f>
        <v>28</v>
      </c>
    </row>
    <row r="2311" spans="1:20" x14ac:dyDescent="0.2">
      <c r="A2311" t="s">
        <v>4789</v>
      </c>
      <c r="B2311" t="s">
        <v>4790</v>
      </c>
      <c r="C2311" s="1">
        <v>45538</v>
      </c>
      <c r="D2311" s="1">
        <v>45589</v>
      </c>
      <c r="E2311" s="1">
        <v>45603</v>
      </c>
      <c r="F2311" t="s">
        <v>112</v>
      </c>
      <c r="G2311" t="s">
        <v>190</v>
      </c>
      <c r="H2311" t="s">
        <v>228</v>
      </c>
      <c r="I2311" t="s">
        <v>90</v>
      </c>
      <c r="J2311" t="s">
        <v>134</v>
      </c>
      <c r="K2311">
        <v>11200</v>
      </c>
      <c r="L2311">
        <v>1</v>
      </c>
      <c r="M2311">
        <v>2</v>
      </c>
      <c r="N2311">
        <v>1</v>
      </c>
      <c r="O2311">
        <f>fact_bookings[[#This Row],[adults_count]]+fact_bookings[[#This Row],[children_count]]</f>
        <v>3</v>
      </c>
      <c r="P2311">
        <f>fact_bookings[[#This Row],[check_out_date]]-fact_bookings[[#This Row],[check_in_date]]</f>
        <v>14</v>
      </c>
      <c r="Q2311">
        <f>ABS(fact_bookings[[#This Row],[check_in_date]]-fact_bookings[[#This Row],[booking_date]])</f>
        <v>51</v>
      </c>
      <c r="R2311" s="10">
        <v>1120</v>
      </c>
      <c r="S2311">
        <f>fact_bookings[[#This Row],[total_room_revenue]]-fact_bookings[[#This Row],[commission_cost]]</f>
        <v>10080</v>
      </c>
      <c r="T2311" s="10">
        <f>fact_bookings[[#This Row],[number_of_rooms]]*fact_bookings[[#This Row],[LOS]]</f>
        <v>14</v>
      </c>
    </row>
    <row r="2312" spans="1:20" x14ac:dyDescent="0.2">
      <c r="A2312" t="s">
        <v>4791</v>
      </c>
      <c r="B2312" t="s">
        <v>4792</v>
      </c>
      <c r="C2312" s="1">
        <v>45575</v>
      </c>
      <c r="D2312" s="1">
        <v>45626</v>
      </c>
      <c r="E2312" s="1">
        <v>45640</v>
      </c>
      <c r="F2312" t="s">
        <v>114</v>
      </c>
      <c r="G2312" t="s">
        <v>185</v>
      </c>
      <c r="H2312" t="s">
        <v>161</v>
      </c>
      <c r="I2312" t="s">
        <v>92</v>
      </c>
      <c r="J2312" t="s">
        <v>133</v>
      </c>
      <c r="K2312">
        <v>0</v>
      </c>
      <c r="L2312">
        <v>4</v>
      </c>
      <c r="M2312">
        <v>0</v>
      </c>
      <c r="N2312">
        <v>0</v>
      </c>
      <c r="O2312">
        <f>fact_bookings[[#This Row],[adults_count]]+fact_bookings[[#This Row],[children_count]]</f>
        <v>0</v>
      </c>
      <c r="P2312">
        <f>fact_bookings[[#This Row],[check_out_date]]-fact_bookings[[#This Row],[check_in_date]]</f>
        <v>14</v>
      </c>
      <c r="Q2312">
        <f>ABS(fact_bookings[[#This Row],[check_in_date]]-fact_bookings[[#This Row],[booking_date]])</f>
        <v>51</v>
      </c>
      <c r="R2312" s="10">
        <v>0</v>
      </c>
      <c r="S2312">
        <f>fact_bookings[[#This Row],[total_room_revenue]]-fact_bookings[[#This Row],[commission_cost]]</f>
        <v>0</v>
      </c>
      <c r="T2312" s="10">
        <f>fact_bookings[[#This Row],[number_of_rooms]]*fact_bookings[[#This Row],[LOS]]</f>
        <v>56</v>
      </c>
    </row>
    <row r="2313" spans="1:20" x14ac:dyDescent="0.2">
      <c r="A2313" t="s">
        <v>4793</v>
      </c>
      <c r="B2313" t="s">
        <v>4794</v>
      </c>
      <c r="C2313" s="1">
        <v>45507</v>
      </c>
      <c r="D2313" s="1">
        <v>45517</v>
      </c>
      <c r="E2313" s="1">
        <v>45520</v>
      </c>
      <c r="F2313" t="s">
        <v>113</v>
      </c>
      <c r="G2313" t="s">
        <v>178</v>
      </c>
      <c r="H2313" t="s">
        <v>182</v>
      </c>
      <c r="I2313" t="s">
        <v>90</v>
      </c>
      <c r="J2313" t="s">
        <v>158</v>
      </c>
      <c r="K2313">
        <v>2100</v>
      </c>
      <c r="L2313">
        <v>2</v>
      </c>
      <c r="M2313">
        <v>6</v>
      </c>
      <c r="N2313">
        <v>4</v>
      </c>
      <c r="O2313">
        <f>fact_bookings[[#This Row],[adults_count]]+fact_bookings[[#This Row],[children_count]]</f>
        <v>10</v>
      </c>
      <c r="P2313">
        <f>fact_bookings[[#This Row],[check_out_date]]-fact_bookings[[#This Row],[check_in_date]]</f>
        <v>3</v>
      </c>
      <c r="Q2313">
        <f>ABS(fact_bookings[[#This Row],[check_in_date]]-fact_bookings[[#This Row],[booking_date]])</f>
        <v>10</v>
      </c>
      <c r="R2313" s="10">
        <v>0</v>
      </c>
      <c r="S2313">
        <f>fact_bookings[[#This Row],[total_room_revenue]]-fact_bookings[[#This Row],[commission_cost]]</f>
        <v>2100</v>
      </c>
      <c r="T2313" s="10">
        <f>fact_bookings[[#This Row],[number_of_rooms]]*fact_bookings[[#This Row],[LOS]]</f>
        <v>6</v>
      </c>
    </row>
    <row r="2314" spans="1:20" x14ac:dyDescent="0.2">
      <c r="A2314" t="s">
        <v>4795</v>
      </c>
      <c r="B2314" t="s">
        <v>4796</v>
      </c>
      <c r="C2314" s="1">
        <v>45558</v>
      </c>
      <c r="D2314" s="1">
        <v>45625</v>
      </c>
      <c r="E2314" s="1">
        <v>45638</v>
      </c>
      <c r="F2314" t="s">
        <v>113</v>
      </c>
      <c r="G2314" t="s">
        <v>178</v>
      </c>
      <c r="H2314" t="s">
        <v>172</v>
      </c>
      <c r="I2314" t="s">
        <v>90</v>
      </c>
      <c r="J2314" t="s">
        <v>133</v>
      </c>
      <c r="K2314">
        <v>0</v>
      </c>
      <c r="L2314">
        <v>7</v>
      </c>
      <c r="M2314">
        <v>0</v>
      </c>
      <c r="N2314">
        <v>0</v>
      </c>
      <c r="O2314">
        <f>fact_bookings[[#This Row],[adults_count]]+fact_bookings[[#This Row],[children_count]]</f>
        <v>0</v>
      </c>
      <c r="P2314">
        <f>fact_bookings[[#This Row],[check_out_date]]-fact_bookings[[#This Row],[check_in_date]]</f>
        <v>13</v>
      </c>
      <c r="Q2314">
        <f>ABS(fact_bookings[[#This Row],[check_in_date]]-fact_bookings[[#This Row],[booking_date]])</f>
        <v>67</v>
      </c>
      <c r="R2314" s="10">
        <v>0</v>
      </c>
      <c r="S2314">
        <f>fact_bookings[[#This Row],[total_room_revenue]]-fact_bookings[[#This Row],[commission_cost]]</f>
        <v>0</v>
      </c>
      <c r="T2314" s="10">
        <f>fact_bookings[[#This Row],[number_of_rooms]]*fact_bookings[[#This Row],[LOS]]</f>
        <v>91</v>
      </c>
    </row>
    <row r="2315" spans="1:20" x14ac:dyDescent="0.2">
      <c r="A2315" t="s">
        <v>4797</v>
      </c>
      <c r="B2315" t="s">
        <v>4798</v>
      </c>
      <c r="C2315" s="1">
        <v>45551</v>
      </c>
      <c r="D2315" s="1">
        <v>45625</v>
      </c>
      <c r="E2315" s="1">
        <v>45632</v>
      </c>
      <c r="F2315" t="s">
        <v>113</v>
      </c>
      <c r="G2315" t="s">
        <v>164</v>
      </c>
      <c r="H2315" t="s">
        <v>161</v>
      </c>
      <c r="I2315" t="s">
        <v>93</v>
      </c>
      <c r="J2315" t="s">
        <v>173</v>
      </c>
      <c r="K2315">
        <v>4900</v>
      </c>
      <c r="L2315">
        <v>2</v>
      </c>
      <c r="M2315">
        <v>6</v>
      </c>
      <c r="N2315">
        <v>2</v>
      </c>
      <c r="O2315">
        <f>fact_bookings[[#This Row],[adults_count]]+fact_bookings[[#This Row],[children_count]]</f>
        <v>8</v>
      </c>
      <c r="P2315">
        <f>fact_bookings[[#This Row],[check_out_date]]-fact_bookings[[#This Row],[check_in_date]]</f>
        <v>7</v>
      </c>
      <c r="Q2315">
        <f>ABS(fact_bookings[[#This Row],[check_in_date]]-fact_bookings[[#This Row],[booking_date]])</f>
        <v>74</v>
      </c>
      <c r="R2315" s="10">
        <v>735</v>
      </c>
      <c r="S2315">
        <f>fact_bookings[[#This Row],[total_room_revenue]]-fact_bookings[[#This Row],[commission_cost]]</f>
        <v>4165</v>
      </c>
      <c r="T2315" s="10">
        <f>fact_bookings[[#This Row],[number_of_rooms]]*fact_bookings[[#This Row],[LOS]]</f>
        <v>14</v>
      </c>
    </row>
    <row r="2316" spans="1:20" x14ac:dyDescent="0.2">
      <c r="A2316" t="s">
        <v>4799</v>
      </c>
      <c r="B2316" t="s">
        <v>4800</v>
      </c>
      <c r="C2316" s="1">
        <v>45529</v>
      </c>
      <c r="D2316" s="1">
        <v>45590</v>
      </c>
      <c r="E2316" s="1">
        <v>45595</v>
      </c>
      <c r="F2316" t="s">
        <v>111</v>
      </c>
      <c r="G2316" t="s">
        <v>178</v>
      </c>
      <c r="H2316" t="s">
        <v>228</v>
      </c>
      <c r="I2316" t="s">
        <v>89</v>
      </c>
      <c r="J2316" t="s">
        <v>134</v>
      </c>
      <c r="K2316">
        <v>16500</v>
      </c>
      <c r="L2316">
        <v>3</v>
      </c>
      <c r="M2316">
        <v>9</v>
      </c>
      <c r="N2316">
        <v>2</v>
      </c>
      <c r="O2316">
        <f>fact_bookings[[#This Row],[adults_count]]+fact_bookings[[#This Row],[children_count]]</f>
        <v>11</v>
      </c>
      <c r="P2316">
        <f>fact_bookings[[#This Row],[check_out_date]]-fact_bookings[[#This Row],[check_in_date]]</f>
        <v>5</v>
      </c>
      <c r="Q2316">
        <f>ABS(fact_bookings[[#This Row],[check_in_date]]-fact_bookings[[#This Row],[booking_date]])</f>
        <v>61</v>
      </c>
      <c r="R2316" s="10">
        <v>1650</v>
      </c>
      <c r="S2316">
        <f>fact_bookings[[#This Row],[total_room_revenue]]-fact_bookings[[#This Row],[commission_cost]]</f>
        <v>14850</v>
      </c>
      <c r="T2316" s="10">
        <f>fact_bookings[[#This Row],[number_of_rooms]]*fact_bookings[[#This Row],[LOS]]</f>
        <v>15</v>
      </c>
    </row>
    <row r="2317" spans="1:20" x14ac:dyDescent="0.2">
      <c r="A2317" t="s">
        <v>4801</v>
      </c>
      <c r="B2317" t="s">
        <v>4802</v>
      </c>
      <c r="C2317" s="1">
        <v>45570</v>
      </c>
      <c r="D2317" s="1">
        <v>45608</v>
      </c>
      <c r="E2317" s="1">
        <v>45620</v>
      </c>
      <c r="F2317" t="s">
        <v>113</v>
      </c>
      <c r="G2317" t="s">
        <v>171</v>
      </c>
      <c r="H2317" t="s">
        <v>157</v>
      </c>
      <c r="I2317" t="s">
        <v>89</v>
      </c>
      <c r="J2317" t="s">
        <v>158</v>
      </c>
      <c r="K2317">
        <v>8400</v>
      </c>
      <c r="L2317">
        <v>2</v>
      </c>
      <c r="M2317">
        <v>4</v>
      </c>
      <c r="N2317">
        <v>2</v>
      </c>
      <c r="O2317">
        <f>fact_bookings[[#This Row],[adults_count]]+fact_bookings[[#This Row],[children_count]]</f>
        <v>6</v>
      </c>
      <c r="P2317">
        <f>fact_bookings[[#This Row],[check_out_date]]-fact_bookings[[#This Row],[check_in_date]]</f>
        <v>12</v>
      </c>
      <c r="Q2317">
        <f>ABS(fact_bookings[[#This Row],[check_in_date]]-fact_bookings[[#This Row],[booking_date]])</f>
        <v>38</v>
      </c>
      <c r="R2317" s="10">
        <v>0</v>
      </c>
      <c r="S2317">
        <f>fact_bookings[[#This Row],[total_room_revenue]]-fact_bookings[[#This Row],[commission_cost]]</f>
        <v>8400</v>
      </c>
      <c r="T2317" s="10">
        <f>fact_bookings[[#This Row],[number_of_rooms]]*fact_bookings[[#This Row],[LOS]]</f>
        <v>24</v>
      </c>
    </row>
    <row r="2318" spans="1:20" x14ac:dyDescent="0.2">
      <c r="A2318" t="s">
        <v>4803</v>
      </c>
      <c r="B2318" t="s">
        <v>4804</v>
      </c>
      <c r="C2318" s="1">
        <v>45567</v>
      </c>
      <c r="D2318" s="1">
        <v>45634</v>
      </c>
      <c r="E2318" s="1">
        <v>45637</v>
      </c>
      <c r="F2318" t="s">
        <v>113</v>
      </c>
      <c r="G2318" t="s">
        <v>185</v>
      </c>
      <c r="H2318" t="s">
        <v>172</v>
      </c>
      <c r="I2318" t="s">
        <v>89</v>
      </c>
      <c r="J2318" t="s">
        <v>158</v>
      </c>
      <c r="K2318">
        <v>3150</v>
      </c>
      <c r="L2318">
        <v>3</v>
      </c>
      <c r="M2318">
        <v>6</v>
      </c>
      <c r="N2318">
        <v>3</v>
      </c>
      <c r="O2318">
        <f>fact_bookings[[#This Row],[adults_count]]+fact_bookings[[#This Row],[children_count]]</f>
        <v>9</v>
      </c>
      <c r="P2318">
        <f>fact_bookings[[#This Row],[check_out_date]]-fact_bookings[[#This Row],[check_in_date]]</f>
        <v>3</v>
      </c>
      <c r="Q2318">
        <f>ABS(fact_bookings[[#This Row],[check_in_date]]-fact_bookings[[#This Row],[booking_date]])</f>
        <v>67</v>
      </c>
      <c r="R2318" s="10">
        <v>0</v>
      </c>
      <c r="S2318">
        <f>fact_bookings[[#This Row],[total_room_revenue]]-fact_bookings[[#This Row],[commission_cost]]</f>
        <v>3150</v>
      </c>
      <c r="T2318" s="10">
        <f>fact_bookings[[#This Row],[number_of_rooms]]*fact_bookings[[#This Row],[LOS]]</f>
        <v>9</v>
      </c>
    </row>
    <row r="2319" spans="1:20" x14ac:dyDescent="0.2">
      <c r="A2319" t="s">
        <v>4805</v>
      </c>
      <c r="B2319" t="s">
        <v>4806</v>
      </c>
      <c r="C2319" s="1">
        <v>45552</v>
      </c>
      <c r="D2319" s="1">
        <v>45573</v>
      </c>
      <c r="E2319" s="1">
        <v>45576</v>
      </c>
      <c r="F2319" t="s">
        <v>110</v>
      </c>
      <c r="G2319" t="s">
        <v>185</v>
      </c>
      <c r="H2319" t="s">
        <v>157</v>
      </c>
      <c r="I2319" t="s">
        <v>91</v>
      </c>
      <c r="J2319" t="s">
        <v>158</v>
      </c>
      <c r="K2319">
        <v>1650</v>
      </c>
      <c r="L2319">
        <v>1</v>
      </c>
      <c r="M2319">
        <v>1</v>
      </c>
      <c r="N2319">
        <v>2</v>
      </c>
      <c r="O2319">
        <f>fact_bookings[[#This Row],[adults_count]]+fact_bookings[[#This Row],[children_count]]</f>
        <v>3</v>
      </c>
      <c r="P2319">
        <f>fact_bookings[[#This Row],[check_out_date]]-fact_bookings[[#This Row],[check_in_date]]</f>
        <v>3</v>
      </c>
      <c r="Q2319">
        <f>ABS(fact_bookings[[#This Row],[check_in_date]]-fact_bookings[[#This Row],[booking_date]])</f>
        <v>21</v>
      </c>
      <c r="R2319" s="10">
        <v>0</v>
      </c>
      <c r="S2319">
        <f>fact_bookings[[#This Row],[total_room_revenue]]-fact_bookings[[#This Row],[commission_cost]]</f>
        <v>1650</v>
      </c>
      <c r="T2319" s="10">
        <f>fact_bookings[[#This Row],[number_of_rooms]]*fact_bookings[[#This Row],[LOS]]</f>
        <v>3</v>
      </c>
    </row>
    <row r="2320" spans="1:20" x14ac:dyDescent="0.2">
      <c r="A2320" t="s">
        <v>4807</v>
      </c>
      <c r="B2320" t="s">
        <v>4808</v>
      </c>
      <c r="C2320" s="1">
        <v>45533</v>
      </c>
      <c r="D2320" s="1">
        <v>45598</v>
      </c>
      <c r="E2320" s="1">
        <v>45605</v>
      </c>
      <c r="F2320" t="s">
        <v>113</v>
      </c>
      <c r="G2320" t="s">
        <v>168</v>
      </c>
      <c r="H2320" t="s">
        <v>203</v>
      </c>
      <c r="I2320" t="s">
        <v>92</v>
      </c>
      <c r="J2320" t="s">
        <v>158</v>
      </c>
      <c r="K2320">
        <v>2450</v>
      </c>
      <c r="L2320">
        <v>1</v>
      </c>
      <c r="M2320">
        <v>1</v>
      </c>
      <c r="N2320">
        <v>0</v>
      </c>
      <c r="O2320">
        <f>fact_bookings[[#This Row],[adults_count]]+fact_bookings[[#This Row],[children_count]]</f>
        <v>1</v>
      </c>
      <c r="P2320">
        <f>fact_bookings[[#This Row],[check_out_date]]-fact_bookings[[#This Row],[check_in_date]]</f>
        <v>7</v>
      </c>
      <c r="Q2320">
        <f>ABS(fact_bookings[[#This Row],[check_in_date]]-fact_bookings[[#This Row],[booking_date]])</f>
        <v>65</v>
      </c>
      <c r="R2320" s="10">
        <v>416.5</v>
      </c>
      <c r="S2320">
        <f>fact_bookings[[#This Row],[total_room_revenue]]-fact_bookings[[#This Row],[commission_cost]]</f>
        <v>2033.5</v>
      </c>
      <c r="T2320" s="10">
        <f>fact_bookings[[#This Row],[number_of_rooms]]*fact_bookings[[#This Row],[LOS]]</f>
        <v>7</v>
      </c>
    </row>
    <row r="2321" spans="1:20" x14ac:dyDescent="0.2">
      <c r="A2321" t="s">
        <v>4809</v>
      </c>
      <c r="B2321" t="s">
        <v>4810</v>
      </c>
      <c r="C2321" s="1">
        <v>45564</v>
      </c>
      <c r="D2321" s="1">
        <v>45629</v>
      </c>
      <c r="E2321" s="1">
        <v>45643</v>
      </c>
      <c r="F2321" t="s">
        <v>113</v>
      </c>
      <c r="G2321" t="s">
        <v>190</v>
      </c>
      <c r="H2321" t="s">
        <v>179</v>
      </c>
      <c r="I2321" t="s">
        <v>92</v>
      </c>
      <c r="J2321" t="s">
        <v>158</v>
      </c>
      <c r="K2321">
        <v>14700</v>
      </c>
      <c r="L2321">
        <v>3</v>
      </c>
      <c r="M2321">
        <v>9</v>
      </c>
      <c r="N2321">
        <v>3</v>
      </c>
      <c r="O2321">
        <f>fact_bookings[[#This Row],[adults_count]]+fact_bookings[[#This Row],[children_count]]</f>
        <v>12</v>
      </c>
      <c r="P2321">
        <f>fact_bookings[[#This Row],[check_out_date]]-fact_bookings[[#This Row],[check_in_date]]</f>
        <v>14</v>
      </c>
      <c r="Q2321">
        <f>ABS(fact_bookings[[#This Row],[check_in_date]]-fact_bookings[[#This Row],[booking_date]])</f>
        <v>65</v>
      </c>
      <c r="R2321" s="10">
        <v>735</v>
      </c>
      <c r="S2321">
        <f>fact_bookings[[#This Row],[total_room_revenue]]-fact_bookings[[#This Row],[commission_cost]]</f>
        <v>13965</v>
      </c>
      <c r="T2321" s="10">
        <f>fact_bookings[[#This Row],[number_of_rooms]]*fact_bookings[[#This Row],[LOS]]</f>
        <v>42</v>
      </c>
    </row>
    <row r="2322" spans="1:20" x14ac:dyDescent="0.2">
      <c r="A2322" t="s">
        <v>4811</v>
      </c>
      <c r="B2322" t="s">
        <v>4812</v>
      </c>
      <c r="C2322" s="1">
        <v>45545</v>
      </c>
      <c r="D2322" s="1">
        <v>45555</v>
      </c>
      <c r="E2322" s="1">
        <v>45557</v>
      </c>
      <c r="F2322" t="s">
        <v>113</v>
      </c>
      <c r="G2322" t="s">
        <v>178</v>
      </c>
      <c r="H2322" t="s">
        <v>179</v>
      </c>
      <c r="I2322" t="s">
        <v>92</v>
      </c>
      <c r="J2322" t="s">
        <v>158</v>
      </c>
      <c r="K2322">
        <v>1400</v>
      </c>
      <c r="L2322">
        <v>2</v>
      </c>
      <c r="M2322">
        <v>4</v>
      </c>
      <c r="N2322">
        <v>1</v>
      </c>
      <c r="O2322">
        <f>fact_bookings[[#This Row],[adults_count]]+fact_bookings[[#This Row],[children_count]]</f>
        <v>5</v>
      </c>
      <c r="P2322">
        <f>fact_bookings[[#This Row],[check_out_date]]-fact_bookings[[#This Row],[check_in_date]]</f>
        <v>2</v>
      </c>
      <c r="Q2322">
        <f>ABS(fact_bookings[[#This Row],[check_in_date]]-fact_bookings[[#This Row],[booking_date]])</f>
        <v>10</v>
      </c>
      <c r="R2322" s="10">
        <v>70</v>
      </c>
      <c r="S2322">
        <f>fact_bookings[[#This Row],[total_room_revenue]]-fact_bookings[[#This Row],[commission_cost]]</f>
        <v>1330</v>
      </c>
      <c r="T2322" s="10">
        <f>fact_bookings[[#This Row],[number_of_rooms]]*fact_bookings[[#This Row],[LOS]]</f>
        <v>4</v>
      </c>
    </row>
    <row r="2323" spans="1:20" x14ac:dyDescent="0.2">
      <c r="A2323" t="s">
        <v>4813</v>
      </c>
      <c r="B2323" t="s">
        <v>4814</v>
      </c>
      <c r="C2323" s="1">
        <v>45531</v>
      </c>
      <c r="D2323" s="1">
        <v>45614</v>
      </c>
      <c r="E2323" s="1">
        <v>45625</v>
      </c>
      <c r="F2323" t="s">
        <v>113</v>
      </c>
      <c r="G2323" t="s">
        <v>185</v>
      </c>
      <c r="H2323" t="s">
        <v>203</v>
      </c>
      <c r="I2323" t="s">
        <v>89</v>
      </c>
      <c r="J2323" t="s">
        <v>158</v>
      </c>
      <c r="K2323">
        <v>3850</v>
      </c>
      <c r="L2323">
        <v>1</v>
      </c>
      <c r="M2323">
        <v>3</v>
      </c>
      <c r="N2323">
        <v>2</v>
      </c>
      <c r="O2323">
        <f>fact_bookings[[#This Row],[adults_count]]+fact_bookings[[#This Row],[children_count]]</f>
        <v>5</v>
      </c>
      <c r="P2323">
        <f>fact_bookings[[#This Row],[check_out_date]]-fact_bookings[[#This Row],[check_in_date]]</f>
        <v>11</v>
      </c>
      <c r="Q2323">
        <f>ABS(fact_bookings[[#This Row],[check_in_date]]-fact_bookings[[#This Row],[booking_date]])</f>
        <v>83</v>
      </c>
      <c r="R2323" s="10">
        <v>654.5</v>
      </c>
      <c r="S2323">
        <f>fact_bookings[[#This Row],[total_room_revenue]]-fact_bookings[[#This Row],[commission_cost]]</f>
        <v>3195.5</v>
      </c>
      <c r="T2323" s="10">
        <f>fact_bookings[[#This Row],[number_of_rooms]]*fact_bookings[[#This Row],[LOS]]</f>
        <v>11</v>
      </c>
    </row>
    <row r="2324" spans="1:20" x14ac:dyDescent="0.2">
      <c r="A2324" t="s">
        <v>4815</v>
      </c>
      <c r="B2324" t="s">
        <v>4816</v>
      </c>
      <c r="C2324" s="1">
        <v>45497</v>
      </c>
      <c r="D2324" s="1">
        <v>45568</v>
      </c>
      <c r="E2324" s="1">
        <v>45569</v>
      </c>
      <c r="F2324" t="s">
        <v>110</v>
      </c>
      <c r="G2324" t="s">
        <v>168</v>
      </c>
      <c r="H2324" t="s">
        <v>157</v>
      </c>
      <c r="I2324" t="s">
        <v>90</v>
      </c>
      <c r="J2324" t="s">
        <v>158</v>
      </c>
      <c r="K2324">
        <v>1650</v>
      </c>
      <c r="L2324">
        <v>3</v>
      </c>
      <c r="M2324">
        <v>9</v>
      </c>
      <c r="N2324">
        <v>2</v>
      </c>
      <c r="O2324">
        <f>fact_bookings[[#This Row],[adults_count]]+fact_bookings[[#This Row],[children_count]]</f>
        <v>11</v>
      </c>
      <c r="P2324">
        <f>fact_bookings[[#This Row],[check_out_date]]-fact_bookings[[#This Row],[check_in_date]]</f>
        <v>1</v>
      </c>
      <c r="Q2324">
        <f>ABS(fact_bookings[[#This Row],[check_in_date]]-fact_bookings[[#This Row],[booking_date]])</f>
        <v>71</v>
      </c>
      <c r="R2324" s="10">
        <v>0</v>
      </c>
      <c r="S2324">
        <f>fact_bookings[[#This Row],[total_room_revenue]]-fact_bookings[[#This Row],[commission_cost]]</f>
        <v>1650</v>
      </c>
      <c r="T2324" s="10">
        <f>fact_bookings[[#This Row],[number_of_rooms]]*fact_bookings[[#This Row],[LOS]]</f>
        <v>3</v>
      </c>
    </row>
    <row r="2325" spans="1:20" x14ac:dyDescent="0.2">
      <c r="A2325" t="s">
        <v>4817</v>
      </c>
      <c r="B2325" t="s">
        <v>4818</v>
      </c>
      <c r="C2325" s="1">
        <v>45524</v>
      </c>
      <c r="D2325" s="1">
        <v>45538</v>
      </c>
      <c r="E2325" s="1">
        <v>45544</v>
      </c>
      <c r="F2325" t="s">
        <v>110</v>
      </c>
      <c r="G2325" t="s">
        <v>171</v>
      </c>
      <c r="H2325" t="s">
        <v>165</v>
      </c>
      <c r="I2325" t="s">
        <v>92</v>
      </c>
      <c r="J2325" t="s">
        <v>158</v>
      </c>
      <c r="K2325">
        <v>3300</v>
      </c>
      <c r="L2325">
        <v>1</v>
      </c>
      <c r="M2325">
        <v>3</v>
      </c>
      <c r="N2325">
        <v>0</v>
      </c>
      <c r="O2325">
        <f>fact_bookings[[#This Row],[adults_count]]+fact_bookings[[#This Row],[children_count]]</f>
        <v>3</v>
      </c>
      <c r="P2325">
        <f>fact_bookings[[#This Row],[check_out_date]]-fact_bookings[[#This Row],[check_in_date]]</f>
        <v>6</v>
      </c>
      <c r="Q2325">
        <f>ABS(fact_bookings[[#This Row],[check_in_date]]-fact_bookings[[#This Row],[booking_date]])</f>
        <v>14</v>
      </c>
      <c r="R2325" s="10">
        <v>660</v>
      </c>
      <c r="S2325">
        <f>fact_bookings[[#This Row],[total_room_revenue]]-fact_bookings[[#This Row],[commission_cost]]</f>
        <v>2640</v>
      </c>
      <c r="T2325" s="10">
        <f>fact_bookings[[#This Row],[number_of_rooms]]*fact_bookings[[#This Row],[LOS]]</f>
        <v>6</v>
      </c>
    </row>
    <row r="2326" spans="1:20" x14ac:dyDescent="0.2">
      <c r="A2326" t="s">
        <v>4819</v>
      </c>
      <c r="B2326" t="s">
        <v>4820</v>
      </c>
      <c r="C2326" s="1">
        <v>45560</v>
      </c>
      <c r="D2326" s="1">
        <v>45617</v>
      </c>
      <c r="E2326" s="1">
        <v>45624</v>
      </c>
      <c r="F2326" t="s">
        <v>113</v>
      </c>
      <c r="G2326" t="s">
        <v>190</v>
      </c>
      <c r="H2326" t="s">
        <v>157</v>
      </c>
      <c r="I2326" t="s">
        <v>92</v>
      </c>
      <c r="J2326" t="s">
        <v>133</v>
      </c>
      <c r="K2326">
        <v>0</v>
      </c>
      <c r="L2326">
        <v>8</v>
      </c>
      <c r="M2326">
        <v>0</v>
      </c>
      <c r="N2326">
        <v>0</v>
      </c>
      <c r="O2326">
        <f>fact_bookings[[#This Row],[adults_count]]+fact_bookings[[#This Row],[children_count]]</f>
        <v>0</v>
      </c>
      <c r="P2326">
        <f>fact_bookings[[#This Row],[check_out_date]]-fact_bookings[[#This Row],[check_in_date]]</f>
        <v>7</v>
      </c>
      <c r="Q2326">
        <f>ABS(fact_bookings[[#This Row],[check_in_date]]-fact_bookings[[#This Row],[booking_date]])</f>
        <v>57</v>
      </c>
      <c r="R2326" s="10">
        <v>0</v>
      </c>
      <c r="S2326">
        <f>fact_bookings[[#This Row],[total_room_revenue]]-fact_bookings[[#This Row],[commission_cost]]</f>
        <v>0</v>
      </c>
      <c r="T2326" s="10">
        <f>fact_bookings[[#This Row],[number_of_rooms]]*fact_bookings[[#This Row],[LOS]]</f>
        <v>56</v>
      </c>
    </row>
    <row r="2327" spans="1:20" x14ac:dyDescent="0.2">
      <c r="A2327" t="s">
        <v>4821</v>
      </c>
      <c r="B2327" t="s">
        <v>4822</v>
      </c>
      <c r="C2327" s="1">
        <v>45525</v>
      </c>
      <c r="D2327" s="1">
        <v>45593</v>
      </c>
      <c r="E2327" s="1">
        <v>45599</v>
      </c>
      <c r="F2327" t="s">
        <v>113</v>
      </c>
      <c r="G2327" t="s">
        <v>178</v>
      </c>
      <c r="H2327" t="s">
        <v>172</v>
      </c>
      <c r="I2327" t="s">
        <v>90</v>
      </c>
      <c r="J2327" t="s">
        <v>133</v>
      </c>
      <c r="K2327">
        <v>0</v>
      </c>
      <c r="L2327">
        <v>7</v>
      </c>
      <c r="M2327">
        <v>0</v>
      </c>
      <c r="N2327">
        <v>0</v>
      </c>
      <c r="O2327">
        <f>fact_bookings[[#This Row],[adults_count]]+fact_bookings[[#This Row],[children_count]]</f>
        <v>0</v>
      </c>
      <c r="P2327">
        <f>fact_bookings[[#This Row],[check_out_date]]-fact_bookings[[#This Row],[check_in_date]]</f>
        <v>6</v>
      </c>
      <c r="Q2327">
        <f>ABS(fact_bookings[[#This Row],[check_in_date]]-fact_bookings[[#This Row],[booking_date]])</f>
        <v>68</v>
      </c>
      <c r="R2327" s="10">
        <v>0</v>
      </c>
      <c r="S2327">
        <f>fact_bookings[[#This Row],[total_room_revenue]]-fact_bookings[[#This Row],[commission_cost]]</f>
        <v>0</v>
      </c>
      <c r="T2327" s="10">
        <f>fact_bookings[[#This Row],[number_of_rooms]]*fact_bookings[[#This Row],[LOS]]</f>
        <v>42</v>
      </c>
    </row>
    <row r="2328" spans="1:20" x14ac:dyDescent="0.2">
      <c r="A2328" t="s">
        <v>4823</v>
      </c>
      <c r="B2328" t="s">
        <v>4824</v>
      </c>
      <c r="C2328" s="1">
        <v>45531</v>
      </c>
      <c r="D2328" s="1">
        <v>45621</v>
      </c>
      <c r="E2328" s="1">
        <v>45624</v>
      </c>
      <c r="F2328" t="s">
        <v>113</v>
      </c>
      <c r="G2328" t="s">
        <v>156</v>
      </c>
      <c r="H2328" t="s">
        <v>182</v>
      </c>
      <c r="I2328" t="s">
        <v>89</v>
      </c>
      <c r="J2328" t="s">
        <v>173</v>
      </c>
      <c r="K2328">
        <v>3150</v>
      </c>
      <c r="L2328">
        <v>3</v>
      </c>
      <c r="M2328">
        <v>3</v>
      </c>
      <c r="N2328">
        <v>2</v>
      </c>
      <c r="O2328">
        <f>fact_bookings[[#This Row],[adults_count]]+fact_bookings[[#This Row],[children_count]]</f>
        <v>5</v>
      </c>
      <c r="P2328">
        <f>fact_bookings[[#This Row],[check_out_date]]-fact_bookings[[#This Row],[check_in_date]]</f>
        <v>3</v>
      </c>
      <c r="Q2328">
        <f>ABS(fact_bookings[[#This Row],[check_in_date]]-fact_bookings[[#This Row],[booking_date]])</f>
        <v>90</v>
      </c>
      <c r="R2328" s="10">
        <v>0</v>
      </c>
      <c r="S2328">
        <f>fact_bookings[[#This Row],[total_room_revenue]]-fact_bookings[[#This Row],[commission_cost]]</f>
        <v>3150</v>
      </c>
      <c r="T2328" s="10">
        <f>fact_bookings[[#This Row],[number_of_rooms]]*fact_bookings[[#This Row],[LOS]]</f>
        <v>9</v>
      </c>
    </row>
    <row r="2329" spans="1:20" x14ac:dyDescent="0.2">
      <c r="A2329" t="s">
        <v>4825</v>
      </c>
      <c r="B2329" t="s">
        <v>4826</v>
      </c>
      <c r="C2329" s="1">
        <v>45571</v>
      </c>
      <c r="D2329" s="1">
        <v>45642</v>
      </c>
      <c r="E2329" s="1">
        <v>45653</v>
      </c>
      <c r="F2329" t="s">
        <v>113</v>
      </c>
      <c r="G2329" t="s">
        <v>164</v>
      </c>
      <c r="H2329" t="s">
        <v>161</v>
      </c>
      <c r="I2329" t="s">
        <v>93</v>
      </c>
      <c r="J2329" t="s">
        <v>158</v>
      </c>
      <c r="K2329">
        <v>7700</v>
      </c>
      <c r="L2329">
        <v>2</v>
      </c>
      <c r="M2329">
        <v>2</v>
      </c>
      <c r="N2329">
        <v>1</v>
      </c>
      <c r="O2329">
        <f>fact_bookings[[#This Row],[adults_count]]+fact_bookings[[#This Row],[children_count]]</f>
        <v>3</v>
      </c>
      <c r="P2329">
        <f>fact_bookings[[#This Row],[check_out_date]]-fact_bookings[[#This Row],[check_in_date]]</f>
        <v>11</v>
      </c>
      <c r="Q2329">
        <f>ABS(fact_bookings[[#This Row],[check_in_date]]-fact_bookings[[#This Row],[booking_date]])</f>
        <v>71</v>
      </c>
      <c r="R2329" s="10">
        <v>1155</v>
      </c>
      <c r="S2329">
        <f>fact_bookings[[#This Row],[total_room_revenue]]-fact_bookings[[#This Row],[commission_cost]]</f>
        <v>6545</v>
      </c>
      <c r="T2329" s="10">
        <f>fact_bookings[[#This Row],[number_of_rooms]]*fact_bookings[[#This Row],[LOS]]</f>
        <v>22</v>
      </c>
    </row>
    <row r="2330" spans="1:20" x14ac:dyDescent="0.2">
      <c r="A2330" t="s">
        <v>4827</v>
      </c>
      <c r="B2330" t="s">
        <v>4828</v>
      </c>
      <c r="C2330" s="1">
        <v>45523</v>
      </c>
      <c r="D2330" s="1">
        <v>45532</v>
      </c>
      <c r="E2330" s="1">
        <v>45540</v>
      </c>
      <c r="F2330" t="s">
        <v>113</v>
      </c>
      <c r="G2330" t="s">
        <v>164</v>
      </c>
      <c r="H2330" t="s">
        <v>161</v>
      </c>
      <c r="I2330" t="s">
        <v>89</v>
      </c>
      <c r="J2330" t="s">
        <v>158</v>
      </c>
      <c r="K2330">
        <v>2800</v>
      </c>
      <c r="L2330">
        <v>1</v>
      </c>
      <c r="M2330">
        <v>1</v>
      </c>
      <c r="N2330">
        <v>0</v>
      </c>
      <c r="O2330">
        <f>fact_bookings[[#This Row],[adults_count]]+fact_bookings[[#This Row],[children_count]]</f>
        <v>1</v>
      </c>
      <c r="P2330">
        <f>fact_bookings[[#This Row],[check_out_date]]-fact_bookings[[#This Row],[check_in_date]]</f>
        <v>8</v>
      </c>
      <c r="Q2330">
        <f>ABS(fact_bookings[[#This Row],[check_in_date]]-fact_bookings[[#This Row],[booking_date]])</f>
        <v>9</v>
      </c>
      <c r="R2330" s="10">
        <v>420</v>
      </c>
      <c r="S2330">
        <f>fact_bookings[[#This Row],[total_room_revenue]]-fact_bookings[[#This Row],[commission_cost]]</f>
        <v>2380</v>
      </c>
      <c r="T2330" s="10">
        <f>fact_bookings[[#This Row],[number_of_rooms]]*fact_bookings[[#This Row],[LOS]]</f>
        <v>8</v>
      </c>
    </row>
    <row r="2331" spans="1:20" x14ac:dyDescent="0.2">
      <c r="A2331" t="s">
        <v>4829</v>
      </c>
      <c r="B2331" t="s">
        <v>4830</v>
      </c>
      <c r="C2331" s="1">
        <v>45536</v>
      </c>
      <c r="D2331" s="1">
        <v>45557</v>
      </c>
      <c r="E2331" s="1">
        <v>45571</v>
      </c>
      <c r="F2331" t="s">
        <v>113</v>
      </c>
      <c r="G2331" t="s">
        <v>156</v>
      </c>
      <c r="H2331" t="s">
        <v>203</v>
      </c>
      <c r="I2331" t="s">
        <v>92</v>
      </c>
      <c r="J2331" t="s">
        <v>133</v>
      </c>
      <c r="K2331">
        <v>0</v>
      </c>
      <c r="L2331">
        <v>10</v>
      </c>
      <c r="M2331">
        <v>0</v>
      </c>
      <c r="N2331">
        <v>0</v>
      </c>
      <c r="O2331">
        <f>fact_bookings[[#This Row],[adults_count]]+fact_bookings[[#This Row],[children_count]]</f>
        <v>0</v>
      </c>
      <c r="P2331">
        <f>fact_bookings[[#This Row],[check_out_date]]-fact_bookings[[#This Row],[check_in_date]]</f>
        <v>14</v>
      </c>
      <c r="Q2331">
        <f>ABS(fact_bookings[[#This Row],[check_in_date]]-fact_bookings[[#This Row],[booking_date]])</f>
        <v>21</v>
      </c>
      <c r="R2331" s="10">
        <v>0</v>
      </c>
      <c r="S2331">
        <f>fact_bookings[[#This Row],[total_room_revenue]]-fact_bookings[[#This Row],[commission_cost]]</f>
        <v>0</v>
      </c>
      <c r="T2331" s="10">
        <f>fact_bookings[[#This Row],[number_of_rooms]]*fact_bookings[[#This Row],[LOS]]</f>
        <v>140</v>
      </c>
    </row>
    <row r="2332" spans="1:20" x14ac:dyDescent="0.2">
      <c r="A2332" t="s">
        <v>4831</v>
      </c>
      <c r="B2332" t="s">
        <v>4832</v>
      </c>
      <c r="C2332" s="1">
        <v>45553</v>
      </c>
      <c r="D2332" s="1">
        <v>45628</v>
      </c>
      <c r="E2332" s="1">
        <v>45636</v>
      </c>
      <c r="F2332" t="s">
        <v>110</v>
      </c>
      <c r="G2332" t="s">
        <v>185</v>
      </c>
      <c r="H2332" t="s">
        <v>157</v>
      </c>
      <c r="I2332" t="s">
        <v>90</v>
      </c>
      <c r="J2332" t="s">
        <v>158</v>
      </c>
      <c r="K2332">
        <v>17600</v>
      </c>
      <c r="L2332">
        <v>4</v>
      </c>
      <c r="M2332">
        <v>4</v>
      </c>
      <c r="N2332">
        <v>3</v>
      </c>
      <c r="O2332">
        <f>fact_bookings[[#This Row],[adults_count]]+fact_bookings[[#This Row],[children_count]]</f>
        <v>7</v>
      </c>
      <c r="P2332">
        <f>fact_bookings[[#This Row],[check_out_date]]-fact_bookings[[#This Row],[check_in_date]]</f>
        <v>8</v>
      </c>
      <c r="Q2332">
        <f>ABS(fact_bookings[[#This Row],[check_in_date]]-fact_bookings[[#This Row],[booking_date]])</f>
        <v>75</v>
      </c>
      <c r="R2332" s="10">
        <v>0</v>
      </c>
      <c r="S2332">
        <f>fact_bookings[[#This Row],[total_room_revenue]]-fact_bookings[[#This Row],[commission_cost]]</f>
        <v>17600</v>
      </c>
      <c r="T2332" s="10">
        <f>fact_bookings[[#This Row],[number_of_rooms]]*fact_bookings[[#This Row],[LOS]]</f>
        <v>32</v>
      </c>
    </row>
    <row r="2333" spans="1:20" x14ac:dyDescent="0.2">
      <c r="A2333" t="s">
        <v>4833</v>
      </c>
      <c r="B2333" t="s">
        <v>4834</v>
      </c>
      <c r="C2333" s="1">
        <v>45499</v>
      </c>
      <c r="D2333" s="1">
        <v>45577</v>
      </c>
      <c r="E2333" s="1">
        <v>45584</v>
      </c>
      <c r="F2333" t="s">
        <v>114</v>
      </c>
      <c r="G2333" t="s">
        <v>190</v>
      </c>
      <c r="H2333" t="s">
        <v>157</v>
      </c>
      <c r="I2333" t="s">
        <v>90</v>
      </c>
      <c r="J2333" t="s">
        <v>158</v>
      </c>
      <c r="K2333">
        <v>16800</v>
      </c>
      <c r="L2333">
        <v>2</v>
      </c>
      <c r="M2333">
        <v>6</v>
      </c>
      <c r="N2333">
        <v>2</v>
      </c>
      <c r="O2333">
        <f>fact_bookings[[#This Row],[adults_count]]+fact_bookings[[#This Row],[children_count]]</f>
        <v>8</v>
      </c>
      <c r="P2333">
        <f>fact_bookings[[#This Row],[check_out_date]]-fact_bookings[[#This Row],[check_in_date]]</f>
        <v>7</v>
      </c>
      <c r="Q2333">
        <f>ABS(fact_bookings[[#This Row],[check_in_date]]-fact_bookings[[#This Row],[booking_date]])</f>
        <v>78</v>
      </c>
      <c r="R2333" s="10">
        <v>0</v>
      </c>
      <c r="S2333">
        <f>fact_bookings[[#This Row],[total_room_revenue]]-fact_bookings[[#This Row],[commission_cost]]</f>
        <v>16800</v>
      </c>
      <c r="T2333" s="10">
        <f>fact_bookings[[#This Row],[number_of_rooms]]*fact_bookings[[#This Row],[LOS]]</f>
        <v>14</v>
      </c>
    </row>
    <row r="2334" spans="1:20" x14ac:dyDescent="0.2">
      <c r="A2334" t="s">
        <v>4835</v>
      </c>
      <c r="B2334" t="s">
        <v>4836</v>
      </c>
      <c r="C2334" s="1">
        <v>45526</v>
      </c>
      <c r="D2334" s="1">
        <v>45555</v>
      </c>
      <c r="E2334" s="1">
        <v>45566</v>
      </c>
      <c r="F2334" t="s">
        <v>113</v>
      </c>
      <c r="G2334" t="s">
        <v>185</v>
      </c>
      <c r="H2334" t="s">
        <v>172</v>
      </c>
      <c r="I2334" t="s">
        <v>92</v>
      </c>
      <c r="J2334" t="s">
        <v>158</v>
      </c>
      <c r="K2334">
        <v>7700</v>
      </c>
      <c r="L2334">
        <v>2</v>
      </c>
      <c r="M2334">
        <v>4</v>
      </c>
      <c r="N2334">
        <v>4</v>
      </c>
      <c r="O2334">
        <f>fact_bookings[[#This Row],[adults_count]]+fact_bookings[[#This Row],[children_count]]</f>
        <v>8</v>
      </c>
      <c r="P2334">
        <f>fact_bookings[[#This Row],[check_out_date]]-fact_bookings[[#This Row],[check_in_date]]</f>
        <v>11</v>
      </c>
      <c r="Q2334">
        <f>ABS(fact_bookings[[#This Row],[check_in_date]]-fact_bookings[[#This Row],[booking_date]])</f>
        <v>29</v>
      </c>
      <c r="R2334" s="10">
        <v>0</v>
      </c>
      <c r="S2334">
        <f>fact_bookings[[#This Row],[total_room_revenue]]-fact_bookings[[#This Row],[commission_cost]]</f>
        <v>7700</v>
      </c>
      <c r="T2334" s="10">
        <f>fact_bookings[[#This Row],[number_of_rooms]]*fact_bookings[[#This Row],[LOS]]</f>
        <v>22</v>
      </c>
    </row>
    <row r="2335" spans="1:20" x14ac:dyDescent="0.2">
      <c r="A2335" t="s">
        <v>4837</v>
      </c>
      <c r="B2335" t="s">
        <v>4838</v>
      </c>
      <c r="C2335" s="1">
        <v>45504</v>
      </c>
      <c r="D2335" s="1">
        <v>45596</v>
      </c>
      <c r="E2335" s="1">
        <v>45597</v>
      </c>
      <c r="F2335" t="s">
        <v>113</v>
      </c>
      <c r="G2335" t="s">
        <v>171</v>
      </c>
      <c r="H2335" t="s">
        <v>182</v>
      </c>
      <c r="I2335" t="s">
        <v>89</v>
      </c>
      <c r="J2335" t="s">
        <v>173</v>
      </c>
      <c r="K2335">
        <v>700</v>
      </c>
      <c r="L2335">
        <v>2</v>
      </c>
      <c r="M2335">
        <v>4</v>
      </c>
      <c r="N2335">
        <v>0</v>
      </c>
      <c r="O2335">
        <f>fact_bookings[[#This Row],[adults_count]]+fact_bookings[[#This Row],[children_count]]</f>
        <v>4</v>
      </c>
      <c r="P2335">
        <f>fact_bookings[[#This Row],[check_out_date]]-fact_bookings[[#This Row],[check_in_date]]</f>
        <v>1</v>
      </c>
      <c r="Q2335">
        <f>ABS(fact_bookings[[#This Row],[check_in_date]]-fact_bookings[[#This Row],[booking_date]])</f>
        <v>92</v>
      </c>
      <c r="R2335" s="10">
        <v>0</v>
      </c>
      <c r="S2335">
        <f>fact_bookings[[#This Row],[total_room_revenue]]-fact_bookings[[#This Row],[commission_cost]]</f>
        <v>700</v>
      </c>
      <c r="T2335" s="10">
        <f>fact_bookings[[#This Row],[number_of_rooms]]*fact_bookings[[#This Row],[LOS]]</f>
        <v>2</v>
      </c>
    </row>
    <row r="2336" spans="1:20" x14ac:dyDescent="0.2">
      <c r="A2336" t="s">
        <v>4839</v>
      </c>
      <c r="B2336" t="s">
        <v>4840</v>
      </c>
      <c r="C2336" s="1">
        <v>45566</v>
      </c>
      <c r="D2336" s="1">
        <v>45609</v>
      </c>
      <c r="E2336" s="1">
        <v>45613</v>
      </c>
      <c r="F2336" t="s">
        <v>112</v>
      </c>
      <c r="G2336" t="s">
        <v>168</v>
      </c>
      <c r="H2336" t="s">
        <v>165</v>
      </c>
      <c r="I2336" t="s">
        <v>92</v>
      </c>
      <c r="J2336" t="s">
        <v>158</v>
      </c>
      <c r="K2336">
        <v>6400</v>
      </c>
      <c r="L2336">
        <v>2</v>
      </c>
      <c r="M2336">
        <v>6</v>
      </c>
      <c r="N2336">
        <v>2</v>
      </c>
      <c r="O2336">
        <f>fact_bookings[[#This Row],[adults_count]]+fact_bookings[[#This Row],[children_count]]</f>
        <v>8</v>
      </c>
      <c r="P2336">
        <f>fact_bookings[[#This Row],[check_out_date]]-fact_bookings[[#This Row],[check_in_date]]</f>
        <v>4</v>
      </c>
      <c r="Q2336">
        <f>ABS(fact_bookings[[#This Row],[check_in_date]]-fact_bookings[[#This Row],[booking_date]])</f>
        <v>43</v>
      </c>
      <c r="R2336" s="10">
        <v>1280</v>
      </c>
      <c r="S2336">
        <f>fact_bookings[[#This Row],[total_room_revenue]]-fact_bookings[[#This Row],[commission_cost]]</f>
        <v>5120</v>
      </c>
      <c r="T2336" s="10">
        <f>fact_bookings[[#This Row],[number_of_rooms]]*fact_bookings[[#This Row],[LOS]]</f>
        <v>8</v>
      </c>
    </row>
    <row r="2337" spans="1:20" x14ac:dyDescent="0.2">
      <c r="A2337" t="s">
        <v>4841</v>
      </c>
      <c r="B2337" t="s">
        <v>4842</v>
      </c>
      <c r="C2337" s="1">
        <v>45555</v>
      </c>
      <c r="D2337" s="1">
        <v>45567</v>
      </c>
      <c r="E2337" s="1">
        <v>45574</v>
      </c>
      <c r="F2337" t="s">
        <v>112</v>
      </c>
      <c r="G2337" t="s">
        <v>190</v>
      </c>
      <c r="H2337" t="s">
        <v>203</v>
      </c>
      <c r="I2337" t="s">
        <v>91</v>
      </c>
      <c r="J2337" t="s">
        <v>133</v>
      </c>
      <c r="K2337">
        <v>0</v>
      </c>
      <c r="L2337">
        <v>7</v>
      </c>
      <c r="M2337">
        <v>0</v>
      </c>
      <c r="N2337">
        <v>0</v>
      </c>
      <c r="O2337">
        <f>fact_bookings[[#This Row],[adults_count]]+fact_bookings[[#This Row],[children_count]]</f>
        <v>0</v>
      </c>
      <c r="P2337">
        <f>fact_bookings[[#This Row],[check_out_date]]-fact_bookings[[#This Row],[check_in_date]]</f>
        <v>7</v>
      </c>
      <c r="Q2337">
        <f>ABS(fact_bookings[[#This Row],[check_in_date]]-fact_bookings[[#This Row],[booking_date]])</f>
        <v>12</v>
      </c>
      <c r="R2337" s="10">
        <v>0</v>
      </c>
      <c r="S2337">
        <f>fact_bookings[[#This Row],[total_room_revenue]]-fact_bookings[[#This Row],[commission_cost]]</f>
        <v>0</v>
      </c>
      <c r="T2337" s="10">
        <f>fact_bookings[[#This Row],[number_of_rooms]]*fact_bookings[[#This Row],[LOS]]</f>
        <v>49</v>
      </c>
    </row>
    <row r="2338" spans="1:20" x14ac:dyDescent="0.2">
      <c r="A2338" t="s">
        <v>4843</v>
      </c>
      <c r="B2338" t="s">
        <v>4844</v>
      </c>
      <c r="C2338" s="1">
        <v>45515</v>
      </c>
      <c r="D2338" s="1">
        <v>45576</v>
      </c>
      <c r="E2338" s="1">
        <v>45587</v>
      </c>
      <c r="F2338" t="s">
        <v>113</v>
      </c>
      <c r="G2338" t="s">
        <v>168</v>
      </c>
      <c r="H2338" t="s">
        <v>165</v>
      </c>
      <c r="I2338" t="s">
        <v>90</v>
      </c>
      <c r="J2338" t="s">
        <v>158</v>
      </c>
      <c r="K2338">
        <v>3850</v>
      </c>
      <c r="L2338">
        <v>1</v>
      </c>
      <c r="M2338">
        <v>3</v>
      </c>
      <c r="N2338">
        <v>0</v>
      </c>
      <c r="O2338">
        <f>fact_bookings[[#This Row],[adults_count]]+fact_bookings[[#This Row],[children_count]]</f>
        <v>3</v>
      </c>
      <c r="P2338">
        <f>fact_bookings[[#This Row],[check_out_date]]-fact_bookings[[#This Row],[check_in_date]]</f>
        <v>11</v>
      </c>
      <c r="Q2338">
        <f>ABS(fact_bookings[[#This Row],[check_in_date]]-fact_bookings[[#This Row],[booking_date]])</f>
        <v>61</v>
      </c>
      <c r="R2338" s="10">
        <v>770</v>
      </c>
      <c r="S2338">
        <f>fact_bookings[[#This Row],[total_room_revenue]]-fact_bookings[[#This Row],[commission_cost]]</f>
        <v>3080</v>
      </c>
      <c r="T2338" s="10">
        <f>fact_bookings[[#This Row],[number_of_rooms]]*fact_bookings[[#This Row],[LOS]]</f>
        <v>11</v>
      </c>
    </row>
    <row r="2339" spans="1:20" x14ac:dyDescent="0.2">
      <c r="A2339" t="s">
        <v>4845</v>
      </c>
      <c r="B2339" t="s">
        <v>4846</v>
      </c>
      <c r="C2339" s="1">
        <v>45565</v>
      </c>
      <c r="D2339" s="1">
        <v>45615</v>
      </c>
      <c r="E2339" s="1">
        <v>45619</v>
      </c>
      <c r="F2339" t="s">
        <v>113</v>
      </c>
      <c r="G2339" t="s">
        <v>185</v>
      </c>
      <c r="H2339" t="s">
        <v>228</v>
      </c>
      <c r="I2339" t="s">
        <v>91</v>
      </c>
      <c r="J2339" t="s">
        <v>158</v>
      </c>
      <c r="K2339">
        <v>4200</v>
      </c>
      <c r="L2339">
        <v>3</v>
      </c>
      <c r="M2339">
        <v>3</v>
      </c>
      <c r="N2339">
        <v>2</v>
      </c>
      <c r="O2339">
        <f>fact_bookings[[#This Row],[adults_count]]+fact_bookings[[#This Row],[children_count]]</f>
        <v>5</v>
      </c>
      <c r="P2339">
        <f>fact_bookings[[#This Row],[check_out_date]]-fact_bookings[[#This Row],[check_in_date]]</f>
        <v>4</v>
      </c>
      <c r="Q2339">
        <f>ABS(fact_bookings[[#This Row],[check_in_date]]-fact_bookings[[#This Row],[booking_date]])</f>
        <v>50</v>
      </c>
      <c r="R2339" s="10">
        <v>420</v>
      </c>
      <c r="S2339">
        <f>fact_bookings[[#This Row],[total_room_revenue]]-fact_bookings[[#This Row],[commission_cost]]</f>
        <v>3780</v>
      </c>
      <c r="T2339" s="10">
        <f>fact_bookings[[#This Row],[number_of_rooms]]*fact_bookings[[#This Row],[LOS]]</f>
        <v>12</v>
      </c>
    </row>
    <row r="2340" spans="1:20" x14ac:dyDescent="0.2">
      <c r="A2340" t="s">
        <v>4847</v>
      </c>
      <c r="B2340" t="s">
        <v>4848</v>
      </c>
      <c r="C2340" s="1">
        <v>45562</v>
      </c>
      <c r="D2340" s="1">
        <v>45595</v>
      </c>
      <c r="E2340" s="1">
        <v>45597</v>
      </c>
      <c r="F2340" t="s">
        <v>113</v>
      </c>
      <c r="G2340" t="s">
        <v>156</v>
      </c>
      <c r="H2340" t="s">
        <v>179</v>
      </c>
      <c r="I2340" t="s">
        <v>90</v>
      </c>
      <c r="J2340" t="s">
        <v>158</v>
      </c>
      <c r="K2340">
        <v>2100</v>
      </c>
      <c r="L2340">
        <v>3</v>
      </c>
      <c r="M2340">
        <v>3</v>
      </c>
      <c r="N2340">
        <v>1</v>
      </c>
      <c r="O2340">
        <f>fact_bookings[[#This Row],[adults_count]]+fact_bookings[[#This Row],[children_count]]</f>
        <v>4</v>
      </c>
      <c r="P2340">
        <f>fact_bookings[[#This Row],[check_out_date]]-fact_bookings[[#This Row],[check_in_date]]</f>
        <v>2</v>
      </c>
      <c r="Q2340">
        <f>ABS(fact_bookings[[#This Row],[check_in_date]]-fact_bookings[[#This Row],[booking_date]])</f>
        <v>33</v>
      </c>
      <c r="R2340" s="10">
        <v>105</v>
      </c>
      <c r="S2340">
        <f>fact_bookings[[#This Row],[total_room_revenue]]-fact_bookings[[#This Row],[commission_cost]]</f>
        <v>1995</v>
      </c>
      <c r="T2340" s="10">
        <f>fact_bookings[[#This Row],[number_of_rooms]]*fact_bookings[[#This Row],[LOS]]</f>
        <v>6</v>
      </c>
    </row>
    <row r="2341" spans="1:20" x14ac:dyDescent="0.2">
      <c r="A2341" t="s">
        <v>4849</v>
      </c>
      <c r="B2341" t="s">
        <v>4850</v>
      </c>
      <c r="C2341" s="1">
        <v>45555</v>
      </c>
      <c r="D2341" s="1">
        <v>45562</v>
      </c>
      <c r="E2341" s="1">
        <v>45565</v>
      </c>
      <c r="F2341" t="s">
        <v>111</v>
      </c>
      <c r="G2341" t="s">
        <v>178</v>
      </c>
      <c r="H2341" t="s">
        <v>179</v>
      </c>
      <c r="I2341" t="s">
        <v>92</v>
      </c>
      <c r="J2341" t="s">
        <v>173</v>
      </c>
      <c r="K2341">
        <v>3300</v>
      </c>
      <c r="L2341">
        <v>1</v>
      </c>
      <c r="M2341">
        <v>2</v>
      </c>
      <c r="N2341">
        <v>2</v>
      </c>
      <c r="O2341">
        <f>fact_bookings[[#This Row],[adults_count]]+fact_bookings[[#This Row],[children_count]]</f>
        <v>4</v>
      </c>
      <c r="P2341">
        <f>fact_bookings[[#This Row],[check_out_date]]-fact_bookings[[#This Row],[check_in_date]]</f>
        <v>3</v>
      </c>
      <c r="Q2341">
        <f>ABS(fact_bookings[[#This Row],[check_in_date]]-fact_bookings[[#This Row],[booking_date]])</f>
        <v>7</v>
      </c>
      <c r="R2341" s="10">
        <v>165</v>
      </c>
      <c r="S2341">
        <f>fact_bookings[[#This Row],[total_room_revenue]]-fact_bookings[[#This Row],[commission_cost]]</f>
        <v>3135</v>
      </c>
      <c r="T2341" s="10">
        <f>fact_bookings[[#This Row],[number_of_rooms]]*fact_bookings[[#This Row],[LOS]]</f>
        <v>3</v>
      </c>
    </row>
    <row r="2342" spans="1:20" x14ac:dyDescent="0.2">
      <c r="A2342" t="s">
        <v>4851</v>
      </c>
      <c r="B2342" t="s">
        <v>4852</v>
      </c>
      <c r="C2342" s="1">
        <v>45513</v>
      </c>
      <c r="D2342" s="1">
        <v>45596</v>
      </c>
      <c r="E2342" s="1">
        <v>45598</v>
      </c>
      <c r="F2342" t="s">
        <v>113</v>
      </c>
      <c r="G2342" t="s">
        <v>171</v>
      </c>
      <c r="H2342" t="s">
        <v>182</v>
      </c>
      <c r="I2342" t="s">
        <v>91</v>
      </c>
      <c r="J2342" t="s">
        <v>173</v>
      </c>
      <c r="K2342">
        <v>700</v>
      </c>
      <c r="L2342">
        <v>1</v>
      </c>
      <c r="M2342">
        <v>2</v>
      </c>
      <c r="N2342">
        <v>0</v>
      </c>
      <c r="O2342">
        <f>fact_bookings[[#This Row],[adults_count]]+fact_bookings[[#This Row],[children_count]]</f>
        <v>2</v>
      </c>
      <c r="P2342">
        <f>fact_bookings[[#This Row],[check_out_date]]-fact_bookings[[#This Row],[check_in_date]]</f>
        <v>2</v>
      </c>
      <c r="Q2342">
        <f>ABS(fact_bookings[[#This Row],[check_in_date]]-fact_bookings[[#This Row],[booking_date]])</f>
        <v>83</v>
      </c>
      <c r="R2342" s="10">
        <v>0</v>
      </c>
      <c r="S2342">
        <f>fact_bookings[[#This Row],[total_room_revenue]]-fact_bookings[[#This Row],[commission_cost]]</f>
        <v>700</v>
      </c>
      <c r="T2342" s="10">
        <f>fact_bookings[[#This Row],[number_of_rooms]]*fact_bookings[[#This Row],[LOS]]</f>
        <v>2</v>
      </c>
    </row>
    <row r="2343" spans="1:20" x14ac:dyDescent="0.2">
      <c r="A2343" t="s">
        <v>4853</v>
      </c>
      <c r="B2343" t="s">
        <v>4854</v>
      </c>
      <c r="C2343" s="1">
        <v>45534</v>
      </c>
      <c r="D2343" s="1">
        <v>45624</v>
      </c>
      <c r="E2343" s="1">
        <v>45633</v>
      </c>
      <c r="F2343" t="s">
        <v>113</v>
      </c>
      <c r="G2343" t="s">
        <v>185</v>
      </c>
      <c r="H2343" t="s">
        <v>172</v>
      </c>
      <c r="I2343" t="s">
        <v>92</v>
      </c>
      <c r="J2343" t="s">
        <v>158</v>
      </c>
      <c r="K2343">
        <v>9450</v>
      </c>
      <c r="L2343">
        <v>3</v>
      </c>
      <c r="M2343">
        <v>6</v>
      </c>
      <c r="N2343">
        <v>1</v>
      </c>
      <c r="O2343">
        <f>fact_bookings[[#This Row],[adults_count]]+fact_bookings[[#This Row],[children_count]]</f>
        <v>7</v>
      </c>
      <c r="P2343">
        <f>fact_bookings[[#This Row],[check_out_date]]-fact_bookings[[#This Row],[check_in_date]]</f>
        <v>9</v>
      </c>
      <c r="Q2343">
        <f>ABS(fact_bookings[[#This Row],[check_in_date]]-fact_bookings[[#This Row],[booking_date]])</f>
        <v>90</v>
      </c>
      <c r="R2343" s="10">
        <v>0</v>
      </c>
      <c r="S2343">
        <f>fact_bookings[[#This Row],[total_room_revenue]]-fact_bookings[[#This Row],[commission_cost]]</f>
        <v>9450</v>
      </c>
      <c r="T2343" s="10">
        <f>fact_bookings[[#This Row],[number_of_rooms]]*fact_bookings[[#This Row],[LOS]]</f>
        <v>27</v>
      </c>
    </row>
    <row r="2344" spans="1:20" x14ac:dyDescent="0.2">
      <c r="A2344" t="s">
        <v>4855</v>
      </c>
      <c r="B2344" t="s">
        <v>4856</v>
      </c>
      <c r="C2344" s="1">
        <v>45562</v>
      </c>
      <c r="D2344" s="1">
        <v>45592</v>
      </c>
      <c r="E2344" s="1">
        <v>45595</v>
      </c>
      <c r="F2344" t="s">
        <v>113</v>
      </c>
      <c r="G2344" t="s">
        <v>178</v>
      </c>
      <c r="H2344" t="s">
        <v>172</v>
      </c>
      <c r="I2344" t="s">
        <v>91</v>
      </c>
      <c r="J2344" t="s">
        <v>173</v>
      </c>
      <c r="K2344">
        <v>1050</v>
      </c>
      <c r="L2344">
        <v>1</v>
      </c>
      <c r="M2344">
        <v>2</v>
      </c>
      <c r="N2344">
        <v>2</v>
      </c>
      <c r="O2344">
        <f>fact_bookings[[#This Row],[adults_count]]+fact_bookings[[#This Row],[children_count]]</f>
        <v>4</v>
      </c>
      <c r="P2344">
        <f>fact_bookings[[#This Row],[check_out_date]]-fact_bookings[[#This Row],[check_in_date]]</f>
        <v>3</v>
      </c>
      <c r="Q2344">
        <f>ABS(fact_bookings[[#This Row],[check_in_date]]-fact_bookings[[#This Row],[booking_date]])</f>
        <v>30</v>
      </c>
      <c r="R2344" s="10">
        <v>0</v>
      </c>
      <c r="S2344">
        <f>fact_bookings[[#This Row],[total_room_revenue]]-fact_bookings[[#This Row],[commission_cost]]</f>
        <v>1050</v>
      </c>
      <c r="T2344" s="10">
        <f>fact_bookings[[#This Row],[number_of_rooms]]*fact_bookings[[#This Row],[LOS]]</f>
        <v>3</v>
      </c>
    </row>
    <row r="2345" spans="1:20" x14ac:dyDescent="0.2">
      <c r="A2345" t="s">
        <v>4857</v>
      </c>
      <c r="B2345" t="s">
        <v>4858</v>
      </c>
      <c r="C2345" s="1">
        <v>45544</v>
      </c>
      <c r="D2345" s="1">
        <v>45600</v>
      </c>
      <c r="E2345" s="1">
        <v>45610</v>
      </c>
      <c r="F2345" t="s">
        <v>113</v>
      </c>
      <c r="G2345" t="s">
        <v>185</v>
      </c>
      <c r="H2345" t="s">
        <v>182</v>
      </c>
      <c r="I2345" t="s">
        <v>89</v>
      </c>
      <c r="J2345" t="s">
        <v>173</v>
      </c>
      <c r="K2345">
        <v>10500</v>
      </c>
      <c r="L2345">
        <v>3</v>
      </c>
      <c r="M2345">
        <v>9</v>
      </c>
      <c r="N2345">
        <v>1</v>
      </c>
      <c r="O2345">
        <f>fact_bookings[[#This Row],[adults_count]]+fact_bookings[[#This Row],[children_count]]</f>
        <v>10</v>
      </c>
      <c r="P2345">
        <f>fact_bookings[[#This Row],[check_out_date]]-fact_bookings[[#This Row],[check_in_date]]</f>
        <v>10</v>
      </c>
      <c r="Q2345">
        <f>ABS(fact_bookings[[#This Row],[check_in_date]]-fact_bookings[[#This Row],[booking_date]])</f>
        <v>56</v>
      </c>
      <c r="R2345" s="10">
        <v>0</v>
      </c>
      <c r="S2345">
        <f>fact_bookings[[#This Row],[total_room_revenue]]-fact_bookings[[#This Row],[commission_cost]]</f>
        <v>10500</v>
      </c>
      <c r="T2345" s="10">
        <f>fact_bookings[[#This Row],[number_of_rooms]]*fact_bookings[[#This Row],[LOS]]</f>
        <v>30</v>
      </c>
    </row>
    <row r="2346" spans="1:20" x14ac:dyDescent="0.2">
      <c r="A2346" t="s">
        <v>4859</v>
      </c>
      <c r="B2346" t="s">
        <v>4860</v>
      </c>
      <c r="C2346" s="1">
        <v>45579</v>
      </c>
      <c r="D2346" s="1">
        <v>45618</v>
      </c>
      <c r="E2346" s="1">
        <v>45619</v>
      </c>
      <c r="F2346" t="s">
        <v>113</v>
      </c>
      <c r="G2346" t="s">
        <v>185</v>
      </c>
      <c r="H2346" t="s">
        <v>161</v>
      </c>
      <c r="I2346" t="s">
        <v>90</v>
      </c>
      <c r="J2346" t="s">
        <v>158</v>
      </c>
      <c r="K2346">
        <v>700</v>
      </c>
      <c r="L2346">
        <v>2</v>
      </c>
      <c r="M2346">
        <v>2</v>
      </c>
      <c r="N2346">
        <v>2</v>
      </c>
      <c r="O2346">
        <f>fact_bookings[[#This Row],[adults_count]]+fact_bookings[[#This Row],[children_count]]</f>
        <v>4</v>
      </c>
      <c r="P2346">
        <f>fact_bookings[[#This Row],[check_out_date]]-fact_bookings[[#This Row],[check_in_date]]</f>
        <v>1</v>
      </c>
      <c r="Q2346">
        <f>ABS(fact_bookings[[#This Row],[check_in_date]]-fact_bookings[[#This Row],[booking_date]])</f>
        <v>39</v>
      </c>
      <c r="R2346" s="10">
        <v>105</v>
      </c>
      <c r="S2346">
        <f>fact_bookings[[#This Row],[total_room_revenue]]-fact_bookings[[#This Row],[commission_cost]]</f>
        <v>595</v>
      </c>
      <c r="T2346" s="10">
        <f>fact_bookings[[#This Row],[number_of_rooms]]*fact_bookings[[#This Row],[LOS]]</f>
        <v>2</v>
      </c>
    </row>
    <row r="2347" spans="1:20" x14ac:dyDescent="0.2">
      <c r="A2347" t="s">
        <v>4861</v>
      </c>
      <c r="B2347" t="s">
        <v>4862</v>
      </c>
      <c r="C2347" s="1">
        <v>45512</v>
      </c>
      <c r="D2347" s="1">
        <v>45519</v>
      </c>
      <c r="E2347" s="1">
        <v>45523</v>
      </c>
      <c r="F2347" t="s">
        <v>113</v>
      </c>
      <c r="G2347" t="s">
        <v>185</v>
      </c>
      <c r="H2347" t="s">
        <v>179</v>
      </c>
      <c r="I2347" t="s">
        <v>93</v>
      </c>
      <c r="J2347" t="s">
        <v>158</v>
      </c>
      <c r="K2347">
        <v>1400</v>
      </c>
      <c r="L2347">
        <v>1</v>
      </c>
      <c r="M2347">
        <v>1</v>
      </c>
      <c r="N2347">
        <v>0</v>
      </c>
      <c r="O2347">
        <f>fact_bookings[[#This Row],[adults_count]]+fact_bookings[[#This Row],[children_count]]</f>
        <v>1</v>
      </c>
      <c r="P2347">
        <f>fact_bookings[[#This Row],[check_out_date]]-fact_bookings[[#This Row],[check_in_date]]</f>
        <v>4</v>
      </c>
      <c r="Q2347">
        <f>ABS(fact_bookings[[#This Row],[check_in_date]]-fact_bookings[[#This Row],[booking_date]])</f>
        <v>7</v>
      </c>
      <c r="R2347" s="10">
        <v>70</v>
      </c>
      <c r="S2347">
        <f>fact_bookings[[#This Row],[total_room_revenue]]-fact_bookings[[#This Row],[commission_cost]]</f>
        <v>1330</v>
      </c>
      <c r="T2347" s="10">
        <f>fact_bookings[[#This Row],[number_of_rooms]]*fact_bookings[[#This Row],[LOS]]</f>
        <v>4</v>
      </c>
    </row>
    <row r="2348" spans="1:20" x14ac:dyDescent="0.2">
      <c r="A2348" t="s">
        <v>4863</v>
      </c>
      <c r="B2348" t="s">
        <v>4864</v>
      </c>
      <c r="C2348" s="1">
        <v>45581</v>
      </c>
      <c r="D2348" s="1">
        <v>45644</v>
      </c>
      <c r="E2348" s="1">
        <v>45649</v>
      </c>
      <c r="F2348" t="s">
        <v>113</v>
      </c>
      <c r="G2348" t="s">
        <v>178</v>
      </c>
      <c r="H2348" t="s">
        <v>228</v>
      </c>
      <c r="I2348" t="s">
        <v>90</v>
      </c>
      <c r="J2348" t="s">
        <v>173</v>
      </c>
      <c r="K2348">
        <v>1750</v>
      </c>
      <c r="L2348">
        <v>1</v>
      </c>
      <c r="M2348">
        <v>2</v>
      </c>
      <c r="N2348">
        <v>1</v>
      </c>
      <c r="O2348">
        <f>fact_bookings[[#This Row],[adults_count]]+fact_bookings[[#This Row],[children_count]]</f>
        <v>3</v>
      </c>
      <c r="P2348">
        <f>fact_bookings[[#This Row],[check_out_date]]-fact_bookings[[#This Row],[check_in_date]]</f>
        <v>5</v>
      </c>
      <c r="Q2348">
        <f>ABS(fact_bookings[[#This Row],[check_in_date]]-fact_bookings[[#This Row],[booking_date]])</f>
        <v>63</v>
      </c>
      <c r="R2348" s="10">
        <v>175</v>
      </c>
      <c r="S2348">
        <f>fact_bookings[[#This Row],[total_room_revenue]]-fact_bookings[[#This Row],[commission_cost]]</f>
        <v>1575</v>
      </c>
      <c r="T2348" s="10">
        <f>fact_bookings[[#This Row],[number_of_rooms]]*fact_bookings[[#This Row],[LOS]]</f>
        <v>5</v>
      </c>
    </row>
    <row r="2349" spans="1:20" x14ac:dyDescent="0.2">
      <c r="A2349" t="s">
        <v>4865</v>
      </c>
      <c r="B2349" t="s">
        <v>4866</v>
      </c>
      <c r="C2349" s="1">
        <v>45518</v>
      </c>
      <c r="D2349" s="1">
        <v>45603</v>
      </c>
      <c r="E2349" s="1">
        <v>45608</v>
      </c>
      <c r="F2349" t="s">
        <v>112</v>
      </c>
      <c r="G2349" t="s">
        <v>190</v>
      </c>
      <c r="H2349" t="s">
        <v>203</v>
      </c>
      <c r="I2349" t="s">
        <v>91</v>
      </c>
      <c r="J2349" t="s">
        <v>133</v>
      </c>
      <c r="K2349">
        <v>0</v>
      </c>
      <c r="L2349">
        <v>7</v>
      </c>
      <c r="M2349">
        <v>0</v>
      </c>
      <c r="N2349">
        <v>0</v>
      </c>
      <c r="O2349">
        <f>fact_bookings[[#This Row],[adults_count]]+fact_bookings[[#This Row],[children_count]]</f>
        <v>0</v>
      </c>
      <c r="P2349">
        <f>fact_bookings[[#This Row],[check_out_date]]-fact_bookings[[#This Row],[check_in_date]]</f>
        <v>5</v>
      </c>
      <c r="Q2349">
        <f>ABS(fact_bookings[[#This Row],[check_in_date]]-fact_bookings[[#This Row],[booking_date]])</f>
        <v>85</v>
      </c>
      <c r="R2349" s="10">
        <v>0</v>
      </c>
      <c r="S2349">
        <f>fact_bookings[[#This Row],[total_room_revenue]]-fact_bookings[[#This Row],[commission_cost]]</f>
        <v>0</v>
      </c>
      <c r="T2349" s="10">
        <f>fact_bookings[[#This Row],[number_of_rooms]]*fact_bookings[[#This Row],[LOS]]</f>
        <v>35</v>
      </c>
    </row>
    <row r="2350" spans="1:20" x14ac:dyDescent="0.2">
      <c r="A2350" t="s">
        <v>4867</v>
      </c>
      <c r="B2350" t="s">
        <v>4868</v>
      </c>
      <c r="C2350" s="1">
        <v>45502</v>
      </c>
      <c r="D2350" s="1">
        <v>45550</v>
      </c>
      <c r="E2350" s="1">
        <v>45555</v>
      </c>
      <c r="F2350" t="s">
        <v>110</v>
      </c>
      <c r="G2350" t="s">
        <v>156</v>
      </c>
      <c r="H2350" t="s">
        <v>161</v>
      </c>
      <c r="I2350" t="s">
        <v>89</v>
      </c>
      <c r="J2350" t="s">
        <v>158</v>
      </c>
      <c r="K2350">
        <v>5500</v>
      </c>
      <c r="L2350">
        <v>2</v>
      </c>
      <c r="M2350">
        <v>6</v>
      </c>
      <c r="N2350">
        <v>3</v>
      </c>
      <c r="O2350">
        <f>fact_bookings[[#This Row],[adults_count]]+fact_bookings[[#This Row],[children_count]]</f>
        <v>9</v>
      </c>
      <c r="P2350">
        <f>fact_bookings[[#This Row],[check_out_date]]-fact_bookings[[#This Row],[check_in_date]]</f>
        <v>5</v>
      </c>
      <c r="Q2350">
        <f>ABS(fact_bookings[[#This Row],[check_in_date]]-fact_bookings[[#This Row],[booking_date]])</f>
        <v>48</v>
      </c>
      <c r="R2350" s="10">
        <v>825</v>
      </c>
      <c r="S2350">
        <f>fact_bookings[[#This Row],[total_room_revenue]]-fact_bookings[[#This Row],[commission_cost]]</f>
        <v>4675</v>
      </c>
      <c r="T2350" s="10">
        <f>fact_bookings[[#This Row],[number_of_rooms]]*fact_bookings[[#This Row],[LOS]]</f>
        <v>10</v>
      </c>
    </row>
    <row r="2351" spans="1:20" x14ac:dyDescent="0.2">
      <c r="A2351" t="s">
        <v>4869</v>
      </c>
      <c r="B2351" t="s">
        <v>4870</v>
      </c>
      <c r="C2351" s="1">
        <v>45522</v>
      </c>
      <c r="D2351" s="1">
        <v>45600</v>
      </c>
      <c r="E2351" s="1">
        <v>45602</v>
      </c>
      <c r="F2351" t="s">
        <v>113</v>
      </c>
      <c r="G2351" t="s">
        <v>171</v>
      </c>
      <c r="H2351" t="s">
        <v>172</v>
      </c>
      <c r="I2351" t="s">
        <v>89</v>
      </c>
      <c r="J2351" t="s">
        <v>158</v>
      </c>
      <c r="K2351">
        <v>1400</v>
      </c>
      <c r="L2351">
        <v>2</v>
      </c>
      <c r="M2351">
        <v>4</v>
      </c>
      <c r="N2351">
        <v>1</v>
      </c>
      <c r="O2351">
        <f>fact_bookings[[#This Row],[adults_count]]+fact_bookings[[#This Row],[children_count]]</f>
        <v>5</v>
      </c>
      <c r="P2351">
        <f>fact_bookings[[#This Row],[check_out_date]]-fact_bookings[[#This Row],[check_in_date]]</f>
        <v>2</v>
      </c>
      <c r="Q2351">
        <f>ABS(fact_bookings[[#This Row],[check_in_date]]-fact_bookings[[#This Row],[booking_date]])</f>
        <v>78</v>
      </c>
      <c r="R2351" s="10">
        <v>0</v>
      </c>
      <c r="S2351">
        <f>fact_bookings[[#This Row],[total_room_revenue]]-fact_bookings[[#This Row],[commission_cost]]</f>
        <v>1400</v>
      </c>
      <c r="T2351" s="10">
        <f>fact_bookings[[#This Row],[number_of_rooms]]*fact_bookings[[#This Row],[LOS]]</f>
        <v>4</v>
      </c>
    </row>
    <row r="2352" spans="1:20" x14ac:dyDescent="0.2">
      <c r="A2352" t="s">
        <v>4871</v>
      </c>
      <c r="B2352" t="s">
        <v>4872</v>
      </c>
      <c r="C2352" s="1">
        <v>45529</v>
      </c>
      <c r="D2352" s="1">
        <v>45594</v>
      </c>
      <c r="E2352" s="1">
        <v>45597</v>
      </c>
      <c r="F2352" t="s">
        <v>113</v>
      </c>
      <c r="G2352" t="s">
        <v>156</v>
      </c>
      <c r="H2352" t="s">
        <v>179</v>
      </c>
      <c r="I2352" t="s">
        <v>89</v>
      </c>
      <c r="J2352" t="s">
        <v>173</v>
      </c>
      <c r="K2352">
        <v>3150</v>
      </c>
      <c r="L2352">
        <v>3</v>
      </c>
      <c r="M2352">
        <v>9</v>
      </c>
      <c r="N2352">
        <v>2</v>
      </c>
      <c r="O2352">
        <f>fact_bookings[[#This Row],[adults_count]]+fact_bookings[[#This Row],[children_count]]</f>
        <v>11</v>
      </c>
      <c r="P2352">
        <f>fact_bookings[[#This Row],[check_out_date]]-fact_bookings[[#This Row],[check_in_date]]</f>
        <v>3</v>
      </c>
      <c r="Q2352">
        <f>ABS(fact_bookings[[#This Row],[check_in_date]]-fact_bookings[[#This Row],[booking_date]])</f>
        <v>65</v>
      </c>
      <c r="R2352" s="10">
        <v>157.5</v>
      </c>
      <c r="S2352">
        <f>fact_bookings[[#This Row],[total_room_revenue]]-fact_bookings[[#This Row],[commission_cost]]</f>
        <v>2992.5</v>
      </c>
      <c r="T2352" s="10">
        <f>fact_bookings[[#This Row],[number_of_rooms]]*fact_bookings[[#This Row],[LOS]]</f>
        <v>9</v>
      </c>
    </row>
    <row r="2353" spans="1:20" x14ac:dyDescent="0.2">
      <c r="A2353" t="s">
        <v>4873</v>
      </c>
      <c r="B2353" t="s">
        <v>4874</v>
      </c>
      <c r="C2353" s="1">
        <v>45576</v>
      </c>
      <c r="D2353" s="1">
        <v>45615</v>
      </c>
      <c r="E2353" s="1">
        <v>45628</v>
      </c>
      <c r="F2353" t="s">
        <v>112</v>
      </c>
      <c r="G2353" t="s">
        <v>171</v>
      </c>
      <c r="H2353" t="s">
        <v>172</v>
      </c>
      <c r="I2353" t="s">
        <v>89</v>
      </c>
      <c r="J2353" t="s">
        <v>133</v>
      </c>
      <c r="K2353">
        <v>0</v>
      </c>
      <c r="L2353">
        <v>6</v>
      </c>
      <c r="M2353">
        <v>0</v>
      </c>
      <c r="N2353">
        <v>0</v>
      </c>
      <c r="O2353">
        <f>fact_bookings[[#This Row],[adults_count]]+fact_bookings[[#This Row],[children_count]]</f>
        <v>0</v>
      </c>
      <c r="P2353">
        <f>fact_bookings[[#This Row],[check_out_date]]-fact_bookings[[#This Row],[check_in_date]]</f>
        <v>13</v>
      </c>
      <c r="Q2353">
        <f>ABS(fact_bookings[[#This Row],[check_in_date]]-fact_bookings[[#This Row],[booking_date]])</f>
        <v>39</v>
      </c>
      <c r="R2353" s="10">
        <v>0</v>
      </c>
      <c r="S2353">
        <f>fact_bookings[[#This Row],[total_room_revenue]]-fact_bookings[[#This Row],[commission_cost]]</f>
        <v>0</v>
      </c>
      <c r="T2353" s="10">
        <f>fact_bookings[[#This Row],[number_of_rooms]]*fact_bookings[[#This Row],[LOS]]</f>
        <v>78</v>
      </c>
    </row>
    <row r="2354" spans="1:20" x14ac:dyDescent="0.2">
      <c r="A2354" t="s">
        <v>4875</v>
      </c>
      <c r="B2354" t="s">
        <v>4876</v>
      </c>
      <c r="C2354" s="1">
        <v>45573</v>
      </c>
      <c r="D2354" s="1">
        <v>45611</v>
      </c>
      <c r="E2354" s="1">
        <v>45615</v>
      </c>
      <c r="F2354" t="s">
        <v>113</v>
      </c>
      <c r="G2354" t="s">
        <v>190</v>
      </c>
      <c r="H2354" t="s">
        <v>161</v>
      </c>
      <c r="I2354" t="s">
        <v>91</v>
      </c>
      <c r="J2354" t="s">
        <v>158</v>
      </c>
      <c r="K2354">
        <v>2800</v>
      </c>
      <c r="L2354">
        <v>2</v>
      </c>
      <c r="M2354">
        <v>2</v>
      </c>
      <c r="N2354">
        <v>0</v>
      </c>
      <c r="O2354">
        <f>fact_bookings[[#This Row],[adults_count]]+fact_bookings[[#This Row],[children_count]]</f>
        <v>2</v>
      </c>
      <c r="P2354">
        <f>fact_bookings[[#This Row],[check_out_date]]-fact_bookings[[#This Row],[check_in_date]]</f>
        <v>4</v>
      </c>
      <c r="Q2354">
        <f>ABS(fact_bookings[[#This Row],[check_in_date]]-fact_bookings[[#This Row],[booking_date]])</f>
        <v>38</v>
      </c>
      <c r="R2354" s="10">
        <v>420</v>
      </c>
      <c r="S2354">
        <f>fact_bookings[[#This Row],[total_room_revenue]]-fact_bookings[[#This Row],[commission_cost]]</f>
        <v>2380</v>
      </c>
      <c r="T2354" s="10">
        <f>fact_bookings[[#This Row],[number_of_rooms]]*fact_bookings[[#This Row],[LOS]]</f>
        <v>8</v>
      </c>
    </row>
    <row r="2355" spans="1:20" x14ac:dyDescent="0.2">
      <c r="A2355" t="s">
        <v>4877</v>
      </c>
      <c r="B2355" t="s">
        <v>4878</v>
      </c>
      <c r="C2355" s="1">
        <v>45563</v>
      </c>
      <c r="D2355" s="1">
        <v>45599</v>
      </c>
      <c r="E2355" s="1">
        <v>45604</v>
      </c>
      <c r="F2355" t="s">
        <v>113</v>
      </c>
      <c r="G2355" t="s">
        <v>164</v>
      </c>
      <c r="H2355" t="s">
        <v>161</v>
      </c>
      <c r="I2355" t="s">
        <v>92</v>
      </c>
      <c r="J2355" t="s">
        <v>158</v>
      </c>
      <c r="K2355">
        <v>3500</v>
      </c>
      <c r="L2355">
        <v>2</v>
      </c>
      <c r="M2355">
        <v>6</v>
      </c>
      <c r="N2355">
        <v>3</v>
      </c>
      <c r="O2355">
        <f>fact_bookings[[#This Row],[adults_count]]+fact_bookings[[#This Row],[children_count]]</f>
        <v>9</v>
      </c>
      <c r="P2355">
        <f>fact_bookings[[#This Row],[check_out_date]]-fact_bookings[[#This Row],[check_in_date]]</f>
        <v>5</v>
      </c>
      <c r="Q2355">
        <f>ABS(fact_bookings[[#This Row],[check_in_date]]-fact_bookings[[#This Row],[booking_date]])</f>
        <v>36</v>
      </c>
      <c r="R2355" s="10">
        <v>525</v>
      </c>
      <c r="S2355">
        <f>fact_bookings[[#This Row],[total_room_revenue]]-fact_bookings[[#This Row],[commission_cost]]</f>
        <v>2975</v>
      </c>
      <c r="T2355" s="10">
        <f>fact_bookings[[#This Row],[number_of_rooms]]*fact_bookings[[#This Row],[LOS]]</f>
        <v>10</v>
      </c>
    </row>
    <row r="2356" spans="1:20" x14ac:dyDescent="0.2">
      <c r="A2356" t="s">
        <v>4879</v>
      </c>
      <c r="B2356" t="s">
        <v>4880</v>
      </c>
      <c r="C2356" s="1">
        <v>45575</v>
      </c>
      <c r="D2356" s="1">
        <v>45661</v>
      </c>
      <c r="E2356" s="1">
        <v>45662</v>
      </c>
      <c r="F2356" t="s">
        <v>113</v>
      </c>
      <c r="G2356" t="s">
        <v>156</v>
      </c>
      <c r="H2356" t="s">
        <v>165</v>
      </c>
      <c r="I2356" t="s">
        <v>89</v>
      </c>
      <c r="J2356" t="s">
        <v>133</v>
      </c>
      <c r="K2356">
        <v>0</v>
      </c>
      <c r="L2356">
        <v>6</v>
      </c>
      <c r="M2356">
        <v>0</v>
      </c>
      <c r="N2356">
        <v>0</v>
      </c>
      <c r="O2356">
        <f>fact_bookings[[#This Row],[adults_count]]+fact_bookings[[#This Row],[children_count]]</f>
        <v>0</v>
      </c>
      <c r="P2356">
        <f>fact_bookings[[#This Row],[check_out_date]]-fact_bookings[[#This Row],[check_in_date]]</f>
        <v>1</v>
      </c>
      <c r="Q2356">
        <f>ABS(fact_bookings[[#This Row],[check_in_date]]-fact_bookings[[#This Row],[booking_date]])</f>
        <v>86</v>
      </c>
      <c r="R2356" s="10">
        <v>0</v>
      </c>
      <c r="S2356">
        <f>fact_bookings[[#This Row],[total_room_revenue]]-fact_bookings[[#This Row],[commission_cost]]</f>
        <v>0</v>
      </c>
      <c r="T2356" s="10">
        <f>fact_bookings[[#This Row],[number_of_rooms]]*fact_bookings[[#This Row],[LOS]]</f>
        <v>6</v>
      </c>
    </row>
    <row r="2357" spans="1:20" x14ac:dyDescent="0.2">
      <c r="A2357" t="s">
        <v>4881</v>
      </c>
      <c r="B2357" t="s">
        <v>4882</v>
      </c>
      <c r="C2357" s="1">
        <v>45501</v>
      </c>
      <c r="D2357" s="1">
        <v>45536</v>
      </c>
      <c r="E2357" s="1">
        <v>45544</v>
      </c>
      <c r="F2357" t="s">
        <v>113</v>
      </c>
      <c r="G2357" t="s">
        <v>178</v>
      </c>
      <c r="H2357" t="s">
        <v>172</v>
      </c>
      <c r="I2357" t="s">
        <v>93</v>
      </c>
      <c r="J2357" t="s">
        <v>173</v>
      </c>
      <c r="K2357">
        <v>2800</v>
      </c>
      <c r="L2357">
        <v>1</v>
      </c>
      <c r="M2357">
        <v>2</v>
      </c>
      <c r="N2357">
        <v>2</v>
      </c>
      <c r="O2357">
        <f>fact_bookings[[#This Row],[adults_count]]+fact_bookings[[#This Row],[children_count]]</f>
        <v>4</v>
      </c>
      <c r="P2357">
        <f>fact_bookings[[#This Row],[check_out_date]]-fact_bookings[[#This Row],[check_in_date]]</f>
        <v>8</v>
      </c>
      <c r="Q2357">
        <f>ABS(fact_bookings[[#This Row],[check_in_date]]-fact_bookings[[#This Row],[booking_date]])</f>
        <v>35</v>
      </c>
      <c r="R2357" s="10">
        <v>0</v>
      </c>
      <c r="S2357">
        <f>fact_bookings[[#This Row],[total_room_revenue]]-fact_bookings[[#This Row],[commission_cost]]</f>
        <v>2800</v>
      </c>
      <c r="T2357" s="10">
        <f>fact_bookings[[#This Row],[number_of_rooms]]*fact_bookings[[#This Row],[LOS]]</f>
        <v>8</v>
      </c>
    </row>
    <row r="2358" spans="1:20" x14ac:dyDescent="0.2">
      <c r="A2358" t="s">
        <v>4883</v>
      </c>
      <c r="B2358" t="s">
        <v>4884</v>
      </c>
      <c r="C2358" s="1">
        <v>45554</v>
      </c>
      <c r="D2358" s="1">
        <v>45559</v>
      </c>
      <c r="E2358" s="1">
        <v>45561</v>
      </c>
      <c r="F2358" t="s">
        <v>113</v>
      </c>
      <c r="G2358" t="s">
        <v>171</v>
      </c>
      <c r="H2358" t="s">
        <v>182</v>
      </c>
      <c r="I2358" t="s">
        <v>92</v>
      </c>
      <c r="J2358" t="s">
        <v>134</v>
      </c>
      <c r="K2358">
        <v>700</v>
      </c>
      <c r="L2358">
        <v>1</v>
      </c>
      <c r="M2358">
        <v>1</v>
      </c>
      <c r="N2358">
        <v>0</v>
      </c>
      <c r="O2358">
        <f>fact_bookings[[#This Row],[adults_count]]+fact_bookings[[#This Row],[children_count]]</f>
        <v>1</v>
      </c>
      <c r="P2358">
        <f>fact_bookings[[#This Row],[check_out_date]]-fact_bookings[[#This Row],[check_in_date]]</f>
        <v>2</v>
      </c>
      <c r="Q2358">
        <f>ABS(fact_bookings[[#This Row],[check_in_date]]-fact_bookings[[#This Row],[booking_date]])</f>
        <v>5</v>
      </c>
      <c r="R2358" s="10">
        <v>0</v>
      </c>
      <c r="S2358">
        <f>fact_bookings[[#This Row],[total_room_revenue]]-fact_bookings[[#This Row],[commission_cost]]</f>
        <v>700</v>
      </c>
      <c r="T2358" s="10">
        <f>fact_bookings[[#This Row],[number_of_rooms]]*fact_bookings[[#This Row],[LOS]]</f>
        <v>2</v>
      </c>
    </row>
    <row r="2359" spans="1:20" x14ac:dyDescent="0.2">
      <c r="A2359" t="s">
        <v>4885</v>
      </c>
      <c r="B2359" t="s">
        <v>4886</v>
      </c>
      <c r="C2359" s="1">
        <v>45519</v>
      </c>
      <c r="D2359" s="1">
        <v>45521</v>
      </c>
      <c r="E2359" s="1">
        <v>45524</v>
      </c>
      <c r="F2359" t="s">
        <v>114</v>
      </c>
      <c r="G2359" t="s">
        <v>190</v>
      </c>
      <c r="H2359" t="s">
        <v>157</v>
      </c>
      <c r="I2359" t="s">
        <v>90</v>
      </c>
      <c r="J2359" t="s">
        <v>158</v>
      </c>
      <c r="K2359">
        <v>7200</v>
      </c>
      <c r="L2359">
        <v>2</v>
      </c>
      <c r="M2359">
        <v>6</v>
      </c>
      <c r="N2359">
        <v>4</v>
      </c>
      <c r="O2359">
        <f>fact_bookings[[#This Row],[adults_count]]+fact_bookings[[#This Row],[children_count]]</f>
        <v>10</v>
      </c>
      <c r="P2359">
        <f>fact_bookings[[#This Row],[check_out_date]]-fact_bookings[[#This Row],[check_in_date]]</f>
        <v>3</v>
      </c>
      <c r="Q2359">
        <f>ABS(fact_bookings[[#This Row],[check_in_date]]-fact_bookings[[#This Row],[booking_date]])</f>
        <v>2</v>
      </c>
      <c r="R2359" s="10">
        <v>0</v>
      </c>
      <c r="S2359">
        <f>fact_bookings[[#This Row],[total_room_revenue]]-fact_bookings[[#This Row],[commission_cost]]</f>
        <v>7200</v>
      </c>
      <c r="T2359" s="10">
        <f>fact_bookings[[#This Row],[number_of_rooms]]*fact_bookings[[#This Row],[LOS]]</f>
        <v>6</v>
      </c>
    </row>
    <row r="2360" spans="1:20" x14ac:dyDescent="0.2">
      <c r="A2360" t="s">
        <v>4887</v>
      </c>
      <c r="B2360" t="s">
        <v>4888</v>
      </c>
      <c r="C2360" s="1">
        <v>45546</v>
      </c>
      <c r="D2360" s="1">
        <v>45604</v>
      </c>
      <c r="E2360" s="1">
        <v>45614</v>
      </c>
      <c r="F2360" t="s">
        <v>113</v>
      </c>
      <c r="G2360" t="s">
        <v>168</v>
      </c>
      <c r="H2360" t="s">
        <v>165</v>
      </c>
      <c r="I2360" t="s">
        <v>91</v>
      </c>
      <c r="J2360" t="s">
        <v>158</v>
      </c>
      <c r="K2360">
        <v>3500</v>
      </c>
      <c r="L2360">
        <v>1</v>
      </c>
      <c r="M2360">
        <v>1</v>
      </c>
      <c r="N2360">
        <v>0</v>
      </c>
      <c r="O2360">
        <f>fact_bookings[[#This Row],[adults_count]]+fact_bookings[[#This Row],[children_count]]</f>
        <v>1</v>
      </c>
      <c r="P2360">
        <f>fact_bookings[[#This Row],[check_out_date]]-fact_bookings[[#This Row],[check_in_date]]</f>
        <v>10</v>
      </c>
      <c r="Q2360">
        <f>ABS(fact_bookings[[#This Row],[check_in_date]]-fact_bookings[[#This Row],[booking_date]])</f>
        <v>58</v>
      </c>
      <c r="R2360" s="10">
        <v>700</v>
      </c>
      <c r="S2360">
        <f>fact_bookings[[#This Row],[total_room_revenue]]-fact_bookings[[#This Row],[commission_cost]]</f>
        <v>2800</v>
      </c>
      <c r="T2360" s="10">
        <f>fact_bookings[[#This Row],[number_of_rooms]]*fact_bookings[[#This Row],[LOS]]</f>
        <v>10</v>
      </c>
    </row>
    <row r="2361" spans="1:20" x14ac:dyDescent="0.2">
      <c r="A2361" t="s">
        <v>4889</v>
      </c>
      <c r="B2361" t="s">
        <v>4890</v>
      </c>
      <c r="C2361" s="1">
        <v>45476</v>
      </c>
      <c r="D2361" s="1">
        <v>45596</v>
      </c>
      <c r="E2361" s="1">
        <v>45598</v>
      </c>
      <c r="F2361" t="s">
        <v>113</v>
      </c>
      <c r="G2361" t="s">
        <v>156</v>
      </c>
      <c r="H2361" t="s">
        <v>157</v>
      </c>
      <c r="I2361" t="s">
        <v>93</v>
      </c>
      <c r="J2361" t="s">
        <v>158</v>
      </c>
      <c r="K2361">
        <v>700</v>
      </c>
      <c r="L2361">
        <v>1</v>
      </c>
      <c r="M2361">
        <v>2</v>
      </c>
      <c r="N2361">
        <v>2</v>
      </c>
      <c r="O2361">
        <f>fact_bookings[[#This Row],[adults_count]]+fact_bookings[[#This Row],[children_count]]</f>
        <v>4</v>
      </c>
      <c r="P2361">
        <f>fact_bookings[[#This Row],[check_out_date]]-fact_bookings[[#This Row],[check_in_date]]</f>
        <v>2</v>
      </c>
      <c r="Q2361">
        <f>ABS(fact_bookings[[#This Row],[check_in_date]]-fact_bookings[[#This Row],[booking_date]])</f>
        <v>120</v>
      </c>
      <c r="R2361" s="10">
        <v>0</v>
      </c>
      <c r="S2361">
        <f>fact_bookings[[#This Row],[total_room_revenue]]-fact_bookings[[#This Row],[commission_cost]]</f>
        <v>700</v>
      </c>
      <c r="T2361" s="10">
        <f>fact_bookings[[#This Row],[number_of_rooms]]*fact_bookings[[#This Row],[LOS]]</f>
        <v>2</v>
      </c>
    </row>
    <row r="2362" spans="1:20" x14ac:dyDescent="0.2">
      <c r="A2362" t="s">
        <v>4891</v>
      </c>
      <c r="B2362" t="s">
        <v>4892</v>
      </c>
      <c r="C2362" s="1">
        <v>45568</v>
      </c>
      <c r="D2362" s="1">
        <v>45576</v>
      </c>
      <c r="E2362" s="1">
        <v>45590</v>
      </c>
      <c r="F2362" t="s">
        <v>113</v>
      </c>
      <c r="G2362" t="s">
        <v>178</v>
      </c>
      <c r="H2362" t="s">
        <v>228</v>
      </c>
      <c r="I2362" t="s">
        <v>93</v>
      </c>
      <c r="J2362" t="s">
        <v>158</v>
      </c>
      <c r="K2362">
        <v>4900</v>
      </c>
      <c r="L2362">
        <v>1</v>
      </c>
      <c r="M2362">
        <v>3</v>
      </c>
      <c r="N2362">
        <v>1</v>
      </c>
      <c r="O2362">
        <f>fact_bookings[[#This Row],[adults_count]]+fact_bookings[[#This Row],[children_count]]</f>
        <v>4</v>
      </c>
      <c r="P2362">
        <f>fact_bookings[[#This Row],[check_out_date]]-fact_bookings[[#This Row],[check_in_date]]</f>
        <v>14</v>
      </c>
      <c r="Q2362">
        <f>ABS(fact_bookings[[#This Row],[check_in_date]]-fact_bookings[[#This Row],[booking_date]])</f>
        <v>8</v>
      </c>
      <c r="R2362" s="10">
        <v>490</v>
      </c>
      <c r="S2362">
        <f>fact_bookings[[#This Row],[total_room_revenue]]-fact_bookings[[#This Row],[commission_cost]]</f>
        <v>4410</v>
      </c>
      <c r="T2362" s="10">
        <f>fact_bookings[[#This Row],[number_of_rooms]]*fact_bookings[[#This Row],[LOS]]</f>
        <v>14</v>
      </c>
    </row>
    <row r="2363" spans="1:20" x14ac:dyDescent="0.2">
      <c r="A2363" t="s">
        <v>4893</v>
      </c>
      <c r="B2363" t="s">
        <v>4894</v>
      </c>
      <c r="C2363" s="1">
        <v>45526</v>
      </c>
      <c r="D2363" s="1">
        <v>45588</v>
      </c>
      <c r="E2363" s="1">
        <v>45600</v>
      </c>
      <c r="F2363" t="s">
        <v>113</v>
      </c>
      <c r="G2363" t="s">
        <v>190</v>
      </c>
      <c r="H2363" t="s">
        <v>157</v>
      </c>
      <c r="I2363" t="s">
        <v>92</v>
      </c>
      <c r="J2363" t="s">
        <v>133</v>
      </c>
      <c r="K2363">
        <v>0</v>
      </c>
      <c r="L2363">
        <v>7</v>
      </c>
      <c r="M2363">
        <v>0</v>
      </c>
      <c r="N2363">
        <v>0</v>
      </c>
      <c r="O2363">
        <f>fact_bookings[[#This Row],[adults_count]]+fact_bookings[[#This Row],[children_count]]</f>
        <v>0</v>
      </c>
      <c r="P2363">
        <f>fact_bookings[[#This Row],[check_out_date]]-fact_bookings[[#This Row],[check_in_date]]</f>
        <v>12</v>
      </c>
      <c r="Q2363">
        <f>ABS(fact_bookings[[#This Row],[check_in_date]]-fact_bookings[[#This Row],[booking_date]])</f>
        <v>62</v>
      </c>
      <c r="R2363" s="10">
        <v>0</v>
      </c>
      <c r="S2363">
        <f>fact_bookings[[#This Row],[total_room_revenue]]-fact_bookings[[#This Row],[commission_cost]]</f>
        <v>0</v>
      </c>
      <c r="T2363" s="10">
        <f>fact_bookings[[#This Row],[number_of_rooms]]*fact_bookings[[#This Row],[LOS]]</f>
        <v>84</v>
      </c>
    </row>
    <row r="2364" spans="1:20" x14ac:dyDescent="0.2">
      <c r="A2364" t="s">
        <v>4895</v>
      </c>
      <c r="B2364" t="s">
        <v>4896</v>
      </c>
      <c r="C2364" s="1">
        <v>45557</v>
      </c>
      <c r="D2364" s="1">
        <v>45598</v>
      </c>
      <c r="E2364" s="1">
        <v>45608</v>
      </c>
      <c r="F2364" t="s">
        <v>112</v>
      </c>
      <c r="G2364" t="s">
        <v>185</v>
      </c>
      <c r="H2364" t="s">
        <v>165</v>
      </c>
      <c r="I2364" t="s">
        <v>89</v>
      </c>
      <c r="J2364" t="s">
        <v>158</v>
      </c>
      <c r="K2364">
        <v>24000</v>
      </c>
      <c r="L2364">
        <v>3</v>
      </c>
      <c r="M2364">
        <v>6</v>
      </c>
      <c r="N2364">
        <v>3</v>
      </c>
      <c r="O2364">
        <f>fact_bookings[[#This Row],[adults_count]]+fact_bookings[[#This Row],[children_count]]</f>
        <v>9</v>
      </c>
      <c r="P2364">
        <f>fact_bookings[[#This Row],[check_out_date]]-fact_bookings[[#This Row],[check_in_date]]</f>
        <v>10</v>
      </c>
      <c r="Q2364">
        <f>ABS(fact_bookings[[#This Row],[check_in_date]]-fact_bookings[[#This Row],[booking_date]])</f>
        <v>41</v>
      </c>
      <c r="R2364" s="10">
        <v>4800</v>
      </c>
      <c r="S2364">
        <f>fact_bookings[[#This Row],[total_room_revenue]]-fact_bookings[[#This Row],[commission_cost]]</f>
        <v>19200</v>
      </c>
      <c r="T2364" s="10">
        <f>fact_bookings[[#This Row],[number_of_rooms]]*fact_bookings[[#This Row],[LOS]]</f>
        <v>30</v>
      </c>
    </row>
    <row r="2365" spans="1:20" x14ac:dyDescent="0.2">
      <c r="A2365" t="s">
        <v>4897</v>
      </c>
      <c r="B2365" t="s">
        <v>4898</v>
      </c>
      <c r="C2365" s="1">
        <v>45522</v>
      </c>
      <c r="D2365" s="1">
        <v>45523</v>
      </c>
      <c r="E2365" s="1">
        <v>45536</v>
      </c>
      <c r="F2365" t="s">
        <v>113</v>
      </c>
      <c r="G2365" t="s">
        <v>164</v>
      </c>
      <c r="H2365" t="s">
        <v>172</v>
      </c>
      <c r="I2365" t="s">
        <v>91</v>
      </c>
      <c r="J2365" t="s">
        <v>158</v>
      </c>
      <c r="K2365">
        <v>9100</v>
      </c>
      <c r="L2365">
        <v>2</v>
      </c>
      <c r="M2365">
        <v>2</v>
      </c>
      <c r="N2365">
        <v>1</v>
      </c>
      <c r="O2365">
        <f>fact_bookings[[#This Row],[adults_count]]+fact_bookings[[#This Row],[children_count]]</f>
        <v>3</v>
      </c>
      <c r="P2365">
        <f>fact_bookings[[#This Row],[check_out_date]]-fact_bookings[[#This Row],[check_in_date]]</f>
        <v>13</v>
      </c>
      <c r="Q2365">
        <f>ABS(fact_bookings[[#This Row],[check_in_date]]-fact_bookings[[#This Row],[booking_date]])</f>
        <v>1</v>
      </c>
      <c r="R2365" s="10">
        <v>0</v>
      </c>
      <c r="S2365">
        <f>fact_bookings[[#This Row],[total_room_revenue]]-fact_bookings[[#This Row],[commission_cost]]</f>
        <v>9100</v>
      </c>
      <c r="T2365" s="10">
        <f>fact_bookings[[#This Row],[number_of_rooms]]*fact_bookings[[#This Row],[LOS]]</f>
        <v>26</v>
      </c>
    </row>
    <row r="2366" spans="1:20" x14ac:dyDescent="0.2">
      <c r="A2366" t="s">
        <v>4899</v>
      </c>
      <c r="B2366" t="s">
        <v>4900</v>
      </c>
      <c r="C2366" s="1">
        <v>45574</v>
      </c>
      <c r="D2366" s="1">
        <v>45618</v>
      </c>
      <c r="E2366" s="1">
        <v>45619</v>
      </c>
      <c r="F2366" t="s">
        <v>113</v>
      </c>
      <c r="G2366" t="s">
        <v>171</v>
      </c>
      <c r="H2366" t="s">
        <v>161</v>
      </c>
      <c r="I2366" t="s">
        <v>91</v>
      </c>
      <c r="J2366" t="s">
        <v>158</v>
      </c>
      <c r="K2366">
        <v>700</v>
      </c>
      <c r="L2366">
        <v>2</v>
      </c>
      <c r="M2366">
        <v>2</v>
      </c>
      <c r="N2366">
        <v>3</v>
      </c>
      <c r="O2366">
        <f>fact_bookings[[#This Row],[adults_count]]+fact_bookings[[#This Row],[children_count]]</f>
        <v>5</v>
      </c>
      <c r="P2366">
        <f>fact_bookings[[#This Row],[check_out_date]]-fact_bookings[[#This Row],[check_in_date]]</f>
        <v>1</v>
      </c>
      <c r="Q2366">
        <f>ABS(fact_bookings[[#This Row],[check_in_date]]-fact_bookings[[#This Row],[booking_date]])</f>
        <v>44</v>
      </c>
      <c r="R2366" s="10">
        <v>105</v>
      </c>
      <c r="S2366">
        <f>fact_bookings[[#This Row],[total_room_revenue]]-fact_bookings[[#This Row],[commission_cost]]</f>
        <v>595</v>
      </c>
      <c r="T2366" s="10">
        <f>fact_bookings[[#This Row],[number_of_rooms]]*fact_bookings[[#This Row],[LOS]]</f>
        <v>2</v>
      </c>
    </row>
    <row r="2367" spans="1:20" x14ac:dyDescent="0.2">
      <c r="A2367" t="s">
        <v>4901</v>
      </c>
      <c r="B2367" t="s">
        <v>4902</v>
      </c>
      <c r="C2367" s="1">
        <v>45546</v>
      </c>
      <c r="D2367" s="1">
        <v>45611</v>
      </c>
      <c r="E2367" s="1">
        <v>45614</v>
      </c>
      <c r="F2367" t="s">
        <v>110</v>
      </c>
      <c r="G2367" t="s">
        <v>168</v>
      </c>
      <c r="H2367" t="s">
        <v>157</v>
      </c>
      <c r="I2367" t="s">
        <v>90</v>
      </c>
      <c r="J2367" t="s">
        <v>158</v>
      </c>
      <c r="K2367">
        <v>1650</v>
      </c>
      <c r="L2367">
        <v>1</v>
      </c>
      <c r="M2367">
        <v>1</v>
      </c>
      <c r="N2367">
        <v>0</v>
      </c>
      <c r="O2367">
        <f>fact_bookings[[#This Row],[adults_count]]+fact_bookings[[#This Row],[children_count]]</f>
        <v>1</v>
      </c>
      <c r="P2367">
        <f>fact_bookings[[#This Row],[check_out_date]]-fact_bookings[[#This Row],[check_in_date]]</f>
        <v>3</v>
      </c>
      <c r="Q2367">
        <f>ABS(fact_bookings[[#This Row],[check_in_date]]-fact_bookings[[#This Row],[booking_date]])</f>
        <v>65</v>
      </c>
      <c r="R2367" s="10">
        <v>0</v>
      </c>
      <c r="S2367">
        <f>fact_bookings[[#This Row],[total_room_revenue]]-fact_bookings[[#This Row],[commission_cost]]</f>
        <v>1650</v>
      </c>
      <c r="T2367" s="10">
        <f>fact_bookings[[#This Row],[number_of_rooms]]*fact_bookings[[#This Row],[LOS]]</f>
        <v>3</v>
      </c>
    </row>
    <row r="2368" spans="1:20" x14ac:dyDescent="0.2">
      <c r="A2368" t="s">
        <v>4903</v>
      </c>
      <c r="B2368" t="s">
        <v>4904</v>
      </c>
      <c r="C2368" s="1">
        <v>45553</v>
      </c>
      <c r="D2368" s="1">
        <v>45628</v>
      </c>
      <c r="E2368" s="1">
        <v>45633</v>
      </c>
      <c r="F2368" t="s">
        <v>110</v>
      </c>
      <c r="G2368" t="s">
        <v>156</v>
      </c>
      <c r="H2368" t="s">
        <v>179</v>
      </c>
      <c r="I2368" t="s">
        <v>92</v>
      </c>
      <c r="J2368" t="s">
        <v>158</v>
      </c>
      <c r="K2368">
        <v>8250</v>
      </c>
      <c r="L2368">
        <v>3</v>
      </c>
      <c r="M2368">
        <v>6</v>
      </c>
      <c r="N2368">
        <v>2</v>
      </c>
      <c r="O2368">
        <f>fact_bookings[[#This Row],[adults_count]]+fact_bookings[[#This Row],[children_count]]</f>
        <v>8</v>
      </c>
      <c r="P2368">
        <f>fact_bookings[[#This Row],[check_out_date]]-fact_bookings[[#This Row],[check_in_date]]</f>
        <v>5</v>
      </c>
      <c r="Q2368">
        <f>ABS(fact_bookings[[#This Row],[check_in_date]]-fact_bookings[[#This Row],[booking_date]])</f>
        <v>75</v>
      </c>
      <c r="R2368" s="10">
        <v>412.5</v>
      </c>
      <c r="S2368">
        <f>fact_bookings[[#This Row],[total_room_revenue]]-fact_bookings[[#This Row],[commission_cost]]</f>
        <v>7837.5</v>
      </c>
      <c r="T2368" s="10">
        <f>fact_bookings[[#This Row],[number_of_rooms]]*fact_bookings[[#This Row],[LOS]]</f>
        <v>15</v>
      </c>
    </row>
    <row r="2369" spans="1:20" x14ac:dyDescent="0.2">
      <c r="A2369" t="s">
        <v>4905</v>
      </c>
      <c r="B2369" t="s">
        <v>4906</v>
      </c>
      <c r="C2369" s="1">
        <v>45526</v>
      </c>
      <c r="D2369" s="1">
        <v>45573</v>
      </c>
      <c r="E2369" s="1">
        <v>45578</v>
      </c>
      <c r="F2369" t="s">
        <v>113</v>
      </c>
      <c r="G2369" t="s">
        <v>156</v>
      </c>
      <c r="H2369" t="s">
        <v>157</v>
      </c>
      <c r="I2369" t="s">
        <v>93</v>
      </c>
      <c r="J2369" t="s">
        <v>158</v>
      </c>
      <c r="K2369">
        <v>3500</v>
      </c>
      <c r="L2369">
        <v>2</v>
      </c>
      <c r="M2369">
        <v>4</v>
      </c>
      <c r="N2369">
        <v>2</v>
      </c>
      <c r="O2369">
        <f>fact_bookings[[#This Row],[adults_count]]+fact_bookings[[#This Row],[children_count]]</f>
        <v>6</v>
      </c>
      <c r="P2369">
        <f>fact_bookings[[#This Row],[check_out_date]]-fact_bookings[[#This Row],[check_in_date]]</f>
        <v>5</v>
      </c>
      <c r="Q2369">
        <f>ABS(fact_bookings[[#This Row],[check_in_date]]-fact_bookings[[#This Row],[booking_date]])</f>
        <v>47</v>
      </c>
      <c r="R2369" s="10">
        <v>0</v>
      </c>
      <c r="S2369">
        <f>fact_bookings[[#This Row],[total_room_revenue]]-fact_bookings[[#This Row],[commission_cost]]</f>
        <v>3500</v>
      </c>
      <c r="T2369" s="10">
        <f>fact_bookings[[#This Row],[number_of_rooms]]*fact_bookings[[#This Row],[LOS]]</f>
        <v>10</v>
      </c>
    </row>
    <row r="2370" spans="1:20" x14ac:dyDescent="0.2">
      <c r="A2370" t="s">
        <v>4907</v>
      </c>
      <c r="B2370" t="s">
        <v>4908</v>
      </c>
      <c r="C2370" s="1">
        <v>45557</v>
      </c>
      <c r="D2370" s="1">
        <v>45615</v>
      </c>
      <c r="E2370" s="1">
        <v>45618</v>
      </c>
      <c r="F2370" t="s">
        <v>113</v>
      </c>
      <c r="G2370" t="s">
        <v>190</v>
      </c>
      <c r="H2370" t="s">
        <v>228</v>
      </c>
      <c r="I2370" t="s">
        <v>89</v>
      </c>
      <c r="J2370" t="s">
        <v>158</v>
      </c>
      <c r="K2370">
        <v>2100</v>
      </c>
      <c r="L2370">
        <v>2</v>
      </c>
      <c r="M2370">
        <v>6</v>
      </c>
      <c r="N2370">
        <v>2</v>
      </c>
      <c r="O2370">
        <f>fact_bookings[[#This Row],[adults_count]]+fact_bookings[[#This Row],[children_count]]</f>
        <v>8</v>
      </c>
      <c r="P2370">
        <f>fact_bookings[[#This Row],[check_out_date]]-fact_bookings[[#This Row],[check_in_date]]</f>
        <v>3</v>
      </c>
      <c r="Q2370">
        <f>ABS(fact_bookings[[#This Row],[check_in_date]]-fact_bookings[[#This Row],[booking_date]])</f>
        <v>58</v>
      </c>
      <c r="R2370" s="10">
        <v>210</v>
      </c>
      <c r="S2370">
        <f>fact_bookings[[#This Row],[total_room_revenue]]-fact_bookings[[#This Row],[commission_cost]]</f>
        <v>1890</v>
      </c>
      <c r="T2370" s="10">
        <f>fact_bookings[[#This Row],[number_of_rooms]]*fact_bookings[[#This Row],[LOS]]</f>
        <v>6</v>
      </c>
    </row>
    <row r="2371" spans="1:20" x14ac:dyDescent="0.2">
      <c r="A2371" t="s">
        <v>4909</v>
      </c>
      <c r="B2371" t="s">
        <v>4910</v>
      </c>
      <c r="C2371" s="1">
        <v>45528</v>
      </c>
      <c r="D2371" s="1">
        <v>45558</v>
      </c>
      <c r="E2371" s="1">
        <v>45559</v>
      </c>
      <c r="F2371" t="s">
        <v>110</v>
      </c>
      <c r="G2371" t="s">
        <v>178</v>
      </c>
      <c r="H2371" t="s">
        <v>203</v>
      </c>
      <c r="I2371" t="s">
        <v>90</v>
      </c>
      <c r="J2371" t="s">
        <v>134</v>
      </c>
      <c r="K2371">
        <v>550</v>
      </c>
      <c r="L2371">
        <v>1</v>
      </c>
      <c r="M2371">
        <v>3</v>
      </c>
      <c r="N2371">
        <v>1</v>
      </c>
      <c r="O2371">
        <f>fact_bookings[[#This Row],[adults_count]]+fact_bookings[[#This Row],[children_count]]</f>
        <v>4</v>
      </c>
      <c r="P2371">
        <f>fact_bookings[[#This Row],[check_out_date]]-fact_bookings[[#This Row],[check_in_date]]</f>
        <v>1</v>
      </c>
      <c r="Q2371">
        <f>ABS(fact_bookings[[#This Row],[check_in_date]]-fact_bookings[[#This Row],[booking_date]])</f>
        <v>30</v>
      </c>
      <c r="R2371" s="10">
        <v>93.5</v>
      </c>
      <c r="S2371">
        <f>fact_bookings[[#This Row],[total_room_revenue]]-fact_bookings[[#This Row],[commission_cost]]</f>
        <v>456.5</v>
      </c>
      <c r="T2371" s="10">
        <f>fact_bookings[[#This Row],[number_of_rooms]]*fact_bookings[[#This Row],[LOS]]</f>
        <v>1</v>
      </c>
    </row>
    <row r="2372" spans="1:20" x14ac:dyDescent="0.2">
      <c r="A2372" t="s">
        <v>4911</v>
      </c>
      <c r="B2372" t="s">
        <v>4912</v>
      </c>
      <c r="C2372" s="1">
        <v>45590</v>
      </c>
      <c r="D2372" s="1">
        <v>45593</v>
      </c>
      <c r="E2372" s="1">
        <v>45597</v>
      </c>
      <c r="F2372" t="s">
        <v>110</v>
      </c>
      <c r="G2372" t="s">
        <v>185</v>
      </c>
      <c r="H2372" t="s">
        <v>157</v>
      </c>
      <c r="I2372" t="s">
        <v>90</v>
      </c>
      <c r="J2372" t="s">
        <v>173</v>
      </c>
      <c r="K2372">
        <v>2200</v>
      </c>
      <c r="L2372">
        <v>1</v>
      </c>
      <c r="M2372">
        <v>2</v>
      </c>
      <c r="N2372">
        <v>2</v>
      </c>
      <c r="O2372">
        <f>fact_bookings[[#This Row],[adults_count]]+fact_bookings[[#This Row],[children_count]]</f>
        <v>4</v>
      </c>
      <c r="P2372">
        <f>fact_bookings[[#This Row],[check_out_date]]-fact_bookings[[#This Row],[check_in_date]]</f>
        <v>4</v>
      </c>
      <c r="Q2372">
        <f>ABS(fact_bookings[[#This Row],[check_in_date]]-fact_bookings[[#This Row],[booking_date]])</f>
        <v>3</v>
      </c>
      <c r="R2372" s="10">
        <v>0</v>
      </c>
      <c r="S2372">
        <f>fact_bookings[[#This Row],[total_room_revenue]]-fact_bookings[[#This Row],[commission_cost]]</f>
        <v>2200</v>
      </c>
      <c r="T2372" s="10">
        <f>fact_bookings[[#This Row],[number_of_rooms]]*fact_bookings[[#This Row],[LOS]]</f>
        <v>4</v>
      </c>
    </row>
    <row r="2373" spans="1:20" x14ac:dyDescent="0.2">
      <c r="A2373" t="s">
        <v>4913</v>
      </c>
      <c r="B2373" t="s">
        <v>4914</v>
      </c>
      <c r="C2373" s="1">
        <v>45562</v>
      </c>
      <c r="D2373" s="1">
        <v>45639</v>
      </c>
      <c r="E2373" s="1">
        <v>45641</v>
      </c>
      <c r="F2373" t="s">
        <v>113</v>
      </c>
      <c r="G2373" t="s">
        <v>156</v>
      </c>
      <c r="H2373" t="s">
        <v>172</v>
      </c>
      <c r="I2373" t="s">
        <v>90</v>
      </c>
      <c r="J2373" t="s">
        <v>158</v>
      </c>
      <c r="K2373">
        <v>3500</v>
      </c>
      <c r="L2373">
        <v>5</v>
      </c>
      <c r="M2373">
        <v>5</v>
      </c>
      <c r="N2373">
        <v>3</v>
      </c>
      <c r="O2373">
        <f>fact_bookings[[#This Row],[adults_count]]+fact_bookings[[#This Row],[children_count]]</f>
        <v>8</v>
      </c>
      <c r="P2373">
        <f>fact_bookings[[#This Row],[check_out_date]]-fact_bookings[[#This Row],[check_in_date]]</f>
        <v>2</v>
      </c>
      <c r="Q2373">
        <f>ABS(fact_bookings[[#This Row],[check_in_date]]-fact_bookings[[#This Row],[booking_date]])</f>
        <v>77</v>
      </c>
      <c r="R2373" s="10">
        <v>0</v>
      </c>
      <c r="S2373">
        <f>fact_bookings[[#This Row],[total_room_revenue]]-fact_bookings[[#This Row],[commission_cost]]</f>
        <v>3500</v>
      </c>
      <c r="T2373" s="10">
        <f>fact_bookings[[#This Row],[number_of_rooms]]*fact_bookings[[#This Row],[LOS]]</f>
        <v>10</v>
      </c>
    </row>
    <row r="2374" spans="1:20" x14ac:dyDescent="0.2">
      <c r="A2374" t="s">
        <v>4915</v>
      </c>
      <c r="B2374" t="s">
        <v>4916</v>
      </c>
      <c r="C2374" s="1">
        <v>45557</v>
      </c>
      <c r="D2374" s="1">
        <v>45584</v>
      </c>
      <c r="E2374" s="1">
        <v>45586</v>
      </c>
      <c r="F2374" t="s">
        <v>113</v>
      </c>
      <c r="G2374" t="s">
        <v>164</v>
      </c>
      <c r="H2374" t="s">
        <v>182</v>
      </c>
      <c r="I2374" t="s">
        <v>91</v>
      </c>
      <c r="J2374" t="s">
        <v>158</v>
      </c>
      <c r="K2374">
        <v>700</v>
      </c>
      <c r="L2374">
        <v>1</v>
      </c>
      <c r="M2374">
        <v>2</v>
      </c>
      <c r="N2374">
        <v>1</v>
      </c>
      <c r="O2374">
        <f>fact_bookings[[#This Row],[adults_count]]+fact_bookings[[#This Row],[children_count]]</f>
        <v>3</v>
      </c>
      <c r="P2374">
        <f>fact_bookings[[#This Row],[check_out_date]]-fact_bookings[[#This Row],[check_in_date]]</f>
        <v>2</v>
      </c>
      <c r="Q2374">
        <f>ABS(fact_bookings[[#This Row],[check_in_date]]-fact_bookings[[#This Row],[booking_date]])</f>
        <v>27</v>
      </c>
      <c r="R2374" s="10">
        <v>0</v>
      </c>
      <c r="S2374">
        <f>fact_bookings[[#This Row],[total_room_revenue]]-fact_bookings[[#This Row],[commission_cost]]</f>
        <v>700</v>
      </c>
      <c r="T2374" s="10">
        <f>fact_bookings[[#This Row],[number_of_rooms]]*fact_bookings[[#This Row],[LOS]]</f>
        <v>2</v>
      </c>
    </row>
    <row r="2375" spans="1:20" x14ac:dyDescent="0.2">
      <c r="A2375" t="s">
        <v>4917</v>
      </c>
      <c r="B2375" t="s">
        <v>4918</v>
      </c>
      <c r="C2375" s="1">
        <v>45570</v>
      </c>
      <c r="D2375" s="1">
        <v>45596</v>
      </c>
      <c r="E2375" s="1">
        <v>45610</v>
      </c>
      <c r="F2375" t="s">
        <v>113</v>
      </c>
      <c r="G2375" t="s">
        <v>178</v>
      </c>
      <c r="H2375" t="s">
        <v>179</v>
      </c>
      <c r="I2375" t="s">
        <v>92</v>
      </c>
      <c r="J2375" t="s">
        <v>158</v>
      </c>
      <c r="K2375">
        <v>14700</v>
      </c>
      <c r="L2375">
        <v>3</v>
      </c>
      <c r="M2375">
        <v>9</v>
      </c>
      <c r="N2375">
        <v>2</v>
      </c>
      <c r="O2375">
        <f>fact_bookings[[#This Row],[adults_count]]+fact_bookings[[#This Row],[children_count]]</f>
        <v>11</v>
      </c>
      <c r="P2375">
        <f>fact_bookings[[#This Row],[check_out_date]]-fact_bookings[[#This Row],[check_in_date]]</f>
        <v>14</v>
      </c>
      <c r="Q2375">
        <f>ABS(fact_bookings[[#This Row],[check_in_date]]-fact_bookings[[#This Row],[booking_date]])</f>
        <v>26</v>
      </c>
      <c r="R2375" s="10">
        <v>735</v>
      </c>
      <c r="S2375">
        <f>fact_bookings[[#This Row],[total_room_revenue]]-fact_bookings[[#This Row],[commission_cost]]</f>
        <v>13965</v>
      </c>
      <c r="T2375" s="10">
        <f>fact_bookings[[#This Row],[number_of_rooms]]*fact_bookings[[#This Row],[LOS]]</f>
        <v>42</v>
      </c>
    </row>
    <row r="2376" spans="1:20" x14ac:dyDescent="0.2">
      <c r="A2376" t="s">
        <v>4919</v>
      </c>
      <c r="B2376" t="s">
        <v>4920</v>
      </c>
      <c r="C2376" s="1">
        <v>45587</v>
      </c>
      <c r="D2376" s="1">
        <v>45616</v>
      </c>
      <c r="E2376" s="1">
        <v>45630</v>
      </c>
      <c r="F2376" t="s">
        <v>113</v>
      </c>
      <c r="G2376" t="s">
        <v>156</v>
      </c>
      <c r="H2376" t="s">
        <v>161</v>
      </c>
      <c r="I2376" t="s">
        <v>89</v>
      </c>
      <c r="J2376" t="s">
        <v>158</v>
      </c>
      <c r="K2376">
        <v>4900</v>
      </c>
      <c r="L2376">
        <v>1</v>
      </c>
      <c r="M2376">
        <v>1</v>
      </c>
      <c r="N2376">
        <v>1</v>
      </c>
      <c r="O2376">
        <f>fact_bookings[[#This Row],[adults_count]]+fact_bookings[[#This Row],[children_count]]</f>
        <v>2</v>
      </c>
      <c r="P2376">
        <f>fact_bookings[[#This Row],[check_out_date]]-fact_bookings[[#This Row],[check_in_date]]</f>
        <v>14</v>
      </c>
      <c r="Q2376">
        <f>ABS(fact_bookings[[#This Row],[check_in_date]]-fact_bookings[[#This Row],[booking_date]])</f>
        <v>29</v>
      </c>
      <c r="R2376" s="10">
        <v>735</v>
      </c>
      <c r="S2376">
        <f>fact_bookings[[#This Row],[total_room_revenue]]-fact_bookings[[#This Row],[commission_cost]]</f>
        <v>4165</v>
      </c>
      <c r="T2376" s="10">
        <f>fact_bookings[[#This Row],[number_of_rooms]]*fact_bookings[[#This Row],[LOS]]</f>
        <v>14</v>
      </c>
    </row>
    <row r="2377" spans="1:20" x14ac:dyDescent="0.2">
      <c r="A2377" t="s">
        <v>4921</v>
      </c>
      <c r="B2377" t="s">
        <v>4922</v>
      </c>
      <c r="C2377" s="1">
        <v>45518</v>
      </c>
      <c r="D2377" s="1">
        <v>45595</v>
      </c>
      <c r="E2377" s="1">
        <v>45599</v>
      </c>
      <c r="F2377" t="s">
        <v>113</v>
      </c>
      <c r="G2377" t="s">
        <v>164</v>
      </c>
      <c r="H2377" t="s">
        <v>161</v>
      </c>
      <c r="I2377" t="s">
        <v>93</v>
      </c>
      <c r="J2377" t="s">
        <v>173</v>
      </c>
      <c r="K2377">
        <v>2800</v>
      </c>
      <c r="L2377">
        <v>2</v>
      </c>
      <c r="M2377">
        <v>6</v>
      </c>
      <c r="N2377">
        <v>1</v>
      </c>
      <c r="O2377">
        <f>fact_bookings[[#This Row],[adults_count]]+fact_bookings[[#This Row],[children_count]]</f>
        <v>7</v>
      </c>
      <c r="P2377">
        <f>fact_bookings[[#This Row],[check_out_date]]-fact_bookings[[#This Row],[check_in_date]]</f>
        <v>4</v>
      </c>
      <c r="Q2377">
        <f>ABS(fact_bookings[[#This Row],[check_in_date]]-fact_bookings[[#This Row],[booking_date]])</f>
        <v>77</v>
      </c>
      <c r="R2377" s="10">
        <v>420</v>
      </c>
      <c r="S2377">
        <f>fact_bookings[[#This Row],[total_room_revenue]]-fact_bookings[[#This Row],[commission_cost]]</f>
        <v>2380</v>
      </c>
      <c r="T2377" s="10">
        <f>fact_bookings[[#This Row],[number_of_rooms]]*fact_bookings[[#This Row],[LOS]]</f>
        <v>8</v>
      </c>
    </row>
    <row r="2378" spans="1:20" x14ac:dyDescent="0.2">
      <c r="A2378" t="s">
        <v>4923</v>
      </c>
      <c r="B2378" t="s">
        <v>4924</v>
      </c>
      <c r="C2378" s="1">
        <v>45583</v>
      </c>
      <c r="D2378" s="1">
        <v>45609</v>
      </c>
      <c r="E2378" s="1">
        <v>45615</v>
      </c>
      <c r="F2378" t="s">
        <v>113</v>
      </c>
      <c r="G2378" t="s">
        <v>185</v>
      </c>
      <c r="H2378" t="s">
        <v>228</v>
      </c>
      <c r="I2378" t="s">
        <v>92</v>
      </c>
      <c r="J2378" t="s">
        <v>158</v>
      </c>
      <c r="K2378">
        <v>2100</v>
      </c>
      <c r="L2378">
        <v>1</v>
      </c>
      <c r="M2378">
        <v>1</v>
      </c>
      <c r="N2378">
        <v>0</v>
      </c>
      <c r="O2378">
        <f>fact_bookings[[#This Row],[adults_count]]+fact_bookings[[#This Row],[children_count]]</f>
        <v>1</v>
      </c>
      <c r="P2378">
        <f>fact_bookings[[#This Row],[check_out_date]]-fact_bookings[[#This Row],[check_in_date]]</f>
        <v>6</v>
      </c>
      <c r="Q2378">
        <f>ABS(fact_bookings[[#This Row],[check_in_date]]-fact_bookings[[#This Row],[booking_date]])</f>
        <v>26</v>
      </c>
      <c r="R2378" s="10">
        <v>210</v>
      </c>
      <c r="S2378">
        <f>fact_bookings[[#This Row],[total_room_revenue]]-fact_bookings[[#This Row],[commission_cost]]</f>
        <v>1890</v>
      </c>
      <c r="T2378" s="10">
        <f>fact_bookings[[#This Row],[number_of_rooms]]*fact_bookings[[#This Row],[LOS]]</f>
        <v>6</v>
      </c>
    </row>
    <row r="2379" spans="1:20" x14ac:dyDescent="0.2">
      <c r="A2379" t="s">
        <v>4925</v>
      </c>
      <c r="B2379" t="s">
        <v>4926</v>
      </c>
      <c r="C2379" s="1">
        <v>45594</v>
      </c>
      <c r="D2379" s="1">
        <v>45640</v>
      </c>
      <c r="E2379" s="1">
        <v>45645</v>
      </c>
      <c r="F2379" t="s">
        <v>113</v>
      </c>
      <c r="G2379" t="s">
        <v>178</v>
      </c>
      <c r="H2379" t="s">
        <v>172</v>
      </c>
      <c r="I2379" t="s">
        <v>89</v>
      </c>
      <c r="J2379" t="s">
        <v>173</v>
      </c>
      <c r="K2379">
        <v>7000</v>
      </c>
      <c r="L2379">
        <v>4</v>
      </c>
      <c r="M2379">
        <v>12</v>
      </c>
      <c r="N2379">
        <v>7</v>
      </c>
      <c r="O2379">
        <f>fact_bookings[[#This Row],[adults_count]]+fact_bookings[[#This Row],[children_count]]</f>
        <v>19</v>
      </c>
      <c r="P2379">
        <f>fact_bookings[[#This Row],[check_out_date]]-fact_bookings[[#This Row],[check_in_date]]</f>
        <v>5</v>
      </c>
      <c r="Q2379">
        <f>ABS(fact_bookings[[#This Row],[check_in_date]]-fact_bookings[[#This Row],[booking_date]])</f>
        <v>46</v>
      </c>
      <c r="R2379" s="10">
        <v>0</v>
      </c>
      <c r="S2379">
        <f>fact_bookings[[#This Row],[total_room_revenue]]-fact_bookings[[#This Row],[commission_cost]]</f>
        <v>7000</v>
      </c>
      <c r="T2379" s="10">
        <f>fact_bookings[[#This Row],[number_of_rooms]]*fact_bookings[[#This Row],[LOS]]</f>
        <v>20</v>
      </c>
    </row>
    <row r="2380" spans="1:20" x14ac:dyDescent="0.2">
      <c r="A2380" t="s">
        <v>4927</v>
      </c>
      <c r="B2380" t="s">
        <v>4928</v>
      </c>
      <c r="C2380" s="1">
        <v>45556</v>
      </c>
      <c r="D2380" s="1">
        <v>45654</v>
      </c>
      <c r="E2380" s="1">
        <v>45659</v>
      </c>
      <c r="F2380" t="s">
        <v>113</v>
      </c>
      <c r="G2380" t="s">
        <v>185</v>
      </c>
      <c r="H2380" t="s">
        <v>161</v>
      </c>
      <c r="I2380" t="s">
        <v>92</v>
      </c>
      <c r="J2380" t="s">
        <v>158</v>
      </c>
      <c r="K2380">
        <v>5250</v>
      </c>
      <c r="L2380">
        <v>3</v>
      </c>
      <c r="M2380">
        <v>6</v>
      </c>
      <c r="N2380">
        <v>2</v>
      </c>
      <c r="O2380">
        <f>fact_bookings[[#This Row],[adults_count]]+fact_bookings[[#This Row],[children_count]]</f>
        <v>8</v>
      </c>
      <c r="P2380">
        <f>fact_bookings[[#This Row],[check_out_date]]-fact_bookings[[#This Row],[check_in_date]]</f>
        <v>5</v>
      </c>
      <c r="Q2380">
        <f>ABS(fact_bookings[[#This Row],[check_in_date]]-fact_bookings[[#This Row],[booking_date]])</f>
        <v>98</v>
      </c>
      <c r="R2380" s="10">
        <v>787.5</v>
      </c>
      <c r="S2380">
        <f>fact_bookings[[#This Row],[total_room_revenue]]-fact_bookings[[#This Row],[commission_cost]]</f>
        <v>4462.5</v>
      </c>
      <c r="T2380" s="10">
        <f>fact_bookings[[#This Row],[number_of_rooms]]*fact_bookings[[#This Row],[LOS]]</f>
        <v>15</v>
      </c>
    </row>
    <row r="2381" spans="1:20" x14ac:dyDescent="0.2">
      <c r="A2381" t="s">
        <v>4929</v>
      </c>
      <c r="B2381" t="s">
        <v>4930</v>
      </c>
      <c r="C2381" s="1">
        <v>45526</v>
      </c>
      <c r="D2381" s="1">
        <v>45532</v>
      </c>
      <c r="E2381" s="1">
        <v>45546</v>
      </c>
      <c r="F2381" t="s">
        <v>113</v>
      </c>
      <c r="G2381" t="s">
        <v>178</v>
      </c>
      <c r="H2381" t="s">
        <v>172</v>
      </c>
      <c r="I2381" t="s">
        <v>91</v>
      </c>
      <c r="J2381" t="s">
        <v>173</v>
      </c>
      <c r="K2381">
        <v>9800</v>
      </c>
      <c r="L2381">
        <v>2</v>
      </c>
      <c r="M2381">
        <v>6</v>
      </c>
      <c r="N2381">
        <v>1</v>
      </c>
      <c r="O2381">
        <f>fact_bookings[[#This Row],[adults_count]]+fact_bookings[[#This Row],[children_count]]</f>
        <v>7</v>
      </c>
      <c r="P2381">
        <f>fact_bookings[[#This Row],[check_out_date]]-fact_bookings[[#This Row],[check_in_date]]</f>
        <v>14</v>
      </c>
      <c r="Q2381">
        <f>ABS(fact_bookings[[#This Row],[check_in_date]]-fact_bookings[[#This Row],[booking_date]])</f>
        <v>6</v>
      </c>
      <c r="R2381" s="10">
        <v>0</v>
      </c>
      <c r="S2381">
        <f>fact_bookings[[#This Row],[total_room_revenue]]-fact_bookings[[#This Row],[commission_cost]]</f>
        <v>9800</v>
      </c>
      <c r="T2381" s="10">
        <f>fact_bookings[[#This Row],[number_of_rooms]]*fact_bookings[[#This Row],[LOS]]</f>
        <v>28</v>
      </c>
    </row>
    <row r="2382" spans="1:20" x14ac:dyDescent="0.2">
      <c r="A2382" t="s">
        <v>4931</v>
      </c>
      <c r="B2382" t="s">
        <v>4932</v>
      </c>
      <c r="C2382" s="1">
        <v>45512</v>
      </c>
      <c r="D2382" s="1">
        <v>45561</v>
      </c>
      <c r="E2382" s="1">
        <v>45574</v>
      </c>
      <c r="F2382" t="s">
        <v>113</v>
      </c>
      <c r="G2382" t="s">
        <v>156</v>
      </c>
      <c r="H2382" t="s">
        <v>157</v>
      </c>
      <c r="I2382" t="s">
        <v>92</v>
      </c>
      <c r="J2382" t="s">
        <v>158</v>
      </c>
      <c r="K2382">
        <v>9100</v>
      </c>
      <c r="L2382">
        <v>2</v>
      </c>
      <c r="M2382">
        <v>4</v>
      </c>
      <c r="N2382">
        <v>3</v>
      </c>
      <c r="O2382">
        <f>fact_bookings[[#This Row],[adults_count]]+fact_bookings[[#This Row],[children_count]]</f>
        <v>7</v>
      </c>
      <c r="P2382">
        <f>fact_bookings[[#This Row],[check_out_date]]-fact_bookings[[#This Row],[check_in_date]]</f>
        <v>13</v>
      </c>
      <c r="Q2382">
        <f>ABS(fact_bookings[[#This Row],[check_in_date]]-fact_bookings[[#This Row],[booking_date]])</f>
        <v>49</v>
      </c>
      <c r="R2382" s="10">
        <v>0</v>
      </c>
      <c r="S2382">
        <f>fact_bookings[[#This Row],[total_room_revenue]]-fact_bookings[[#This Row],[commission_cost]]</f>
        <v>9100</v>
      </c>
      <c r="T2382" s="10">
        <f>fact_bookings[[#This Row],[number_of_rooms]]*fact_bookings[[#This Row],[LOS]]</f>
        <v>26</v>
      </c>
    </row>
    <row r="2383" spans="1:20" x14ac:dyDescent="0.2">
      <c r="A2383" t="s">
        <v>4933</v>
      </c>
      <c r="B2383" t="s">
        <v>4934</v>
      </c>
      <c r="C2383" s="1">
        <v>45554</v>
      </c>
      <c r="D2383" s="1">
        <v>45584</v>
      </c>
      <c r="E2383" s="1">
        <v>45586</v>
      </c>
      <c r="F2383" t="s">
        <v>113</v>
      </c>
      <c r="G2383" t="s">
        <v>171</v>
      </c>
      <c r="H2383" t="s">
        <v>203</v>
      </c>
      <c r="I2383" t="s">
        <v>92</v>
      </c>
      <c r="J2383" t="s">
        <v>173</v>
      </c>
      <c r="K2383">
        <v>2100</v>
      </c>
      <c r="L2383">
        <v>3</v>
      </c>
      <c r="M2383">
        <v>9</v>
      </c>
      <c r="N2383">
        <v>5</v>
      </c>
      <c r="O2383">
        <f>fact_bookings[[#This Row],[adults_count]]+fact_bookings[[#This Row],[children_count]]</f>
        <v>14</v>
      </c>
      <c r="P2383">
        <f>fact_bookings[[#This Row],[check_out_date]]-fact_bookings[[#This Row],[check_in_date]]</f>
        <v>2</v>
      </c>
      <c r="Q2383">
        <f>ABS(fact_bookings[[#This Row],[check_in_date]]-fact_bookings[[#This Row],[booking_date]])</f>
        <v>30</v>
      </c>
      <c r="R2383" s="10">
        <v>357</v>
      </c>
      <c r="S2383">
        <f>fact_bookings[[#This Row],[total_room_revenue]]-fact_bookings[[#This Row],[commission_cost]]</f>
        <v>1743</v>
      </c>
      <c r="T2383" s="10">
        <f>fact_bookings[[#This Row],[number_of_rooms]]*fact_bookings[[#This Row],[LOS]]</f>
        <v>6</v>
      </c>
    </row>
    <row r="2384" spans="1:20" x14ac:dyDescent="0.2">
      <c r="A2384" t="s">
        <v>4935</v>
      </c>
      <c r="B2384" t="s">
        <v>4936</v>
      </c>
      <c r="C2384" s="1">
        <v>45542</v>
      </c>
      <c r="D2384" s="1">
        <v>45551</v>
      </c>
      <c r="E2384" s="1">
        <v>45562</v>
      </c>
      <c r="F2384" t="s">
        <v>113</v>
      </c>
      <c r="G2384" t="s">
        <v>164</v>
      </c>
      <c r="H2384" t="s">
        <v>165</v>
      </c>
      <c r="I2384" t="s">
        <v>90</v>
      </c>
      <c r="J2384" t="s">
        <v>158</v>
      </c>
      <c r="K2384">
        <v>3850</v>
      </c>
      <c r="L2384">
        <v>1</v>
      </c>
      <c r="M2384">
        <v>2</v>
      </c>
      <c r="N2384">
        <v>1</v>
      </c>
      <c r="O2384">
        <f>fact_bookings[[#This Row],[adults_count]]+fact_bookings[[#This Row],[children_count]]</f>
        <v>3</v>
      </c>
      <c r="P2384">
        <f>fact_bookings[[#This Row],[check_out_date]]-fact_bookings[[#This Row],[check_in_date]]</f>
        <v>11</v>
      </c>
      <c r="Q2384">
        <f>ABS(fact_bookings[[#This Row],[check_in_date]]-fact_bookings[[#This Row],[booking_date]])</f>
        <v>9</v>
      </c>
      <c r="R2384" s="10">
        <v>770</v>
      </c>
      <c r="S2384">
        <f>fact_bookings[[#This Row],[total_room_revenue]]-fact_bookings[[#This Row],[commission_cost]]</f>
        <v>3080</v>
      </c>
      <c r="T2384" s="10">
        <f>fact_bookings[[#This Row],[number_of_rooms]]*fact_bookings[[#This Row],[LOS]]</f>
        <v>11</v>
      </c>
    </row>
    <row r="2385" spans="1:20" x14ac:dyDescent="0.2">
      <c r="A2385" t="s">
        <v>4937</v>
      </c>
      <c r="B2385" t="s">
        <v>4938</v>
      </c>
      <c r="C2385" s="1">
        <v>45530</v>
      </c>
      <c r="D2385" s="1">
        <v>45615</v>
      </c>
      <c r="E2385" s="1">
        <v>45626</v>
      </c>
      <c r="F2385" t="s">
        <v>113</v>
      </c>
      <c r="G2385" t="s">
        <v>156</v>
      </c>
      <c r="H2385" t="s">
        <v>228</v>
      </c>
      <c r="I2385" t="s">
        <v>91</v>
      </c>
      <c r="J2385" t="s">
        <v>158</v>
      </c>
      <c r="K2385">
        <v>11550</v>
      </c>
      <c r="L2385">
        <v>3</v>
      </c>
      <c r="M2385">
        <v>6</v>
      </c>
      <c r="N2385">
        <v>2</v>
      </c>
      <c r="O2385">
        <f>fact_bookings[[#This Row],[adults_count]]+fact_bookings[[#This Row],[children_count]]</f>
        <v>8</v>
      </c>
      <c r="P2385">
        <f>fact_bookings[[#This Row],[check_out_date]]-fact_bookings[[#This Row],[check_in_date]]</f>
        <v>11</v>
      </c>
      <c r="Q2385">
        <f>ABS(fact_bookings[[#This Row],[check_in_date]]-fact_bookings[[#This Row],[booking_date]])</f>
        <v>85</v>
      </c>
      <c r="R2385" s="10">
        <v>1155</v>
      </c>
      <c r="S2385">
        <f>fact_bookings[[#This Row],[total_room_revenue]]-fact_bookings[[#This Row],[commission_cost]]</f>
        <v>10395</v>
      </c>
      <c r="T2385" s="10">
        <f>fact_bookings[[#This Row],[number_of_rooms]]*fact_bookings[[#This Row],[LOS]]</f>
        <v>33</v>
      </c>
    </row>
    <row r="2386" spans="1:20" x14ac:dyDescent="0.2">
      <c r="A2386" t="s">
        <v>4939</v>
      </c>
      <c r="B2386" t="s">
        <v>4940</v>
      </c>
      <c r="C2386" s="1">
        <v>45573</v>
      </c>
      <c r="D2386" s="1">
        <v>45644</v>
      </c>
      <c r="E2386" s="1">
        <v>45647</v>
      </c>
      <c r="F2386" t="s">
        <v>113</v>
      </c>
      <c r="G2386" t="s">
        <v>185</v>
      </c>
      <c r="H2386" t="s">
        <v>182</v>
      </c>
      <c r="I2386" t="s">
        <v>89</v>
      </c>
      <c r="J2386" t="s">
        <v>158</v>
      </c>
      <c r="K2386">
        <v>3150</v>
      </c>
      <c r="L2386">
        <v>3</v>
      </c>
      <c r="M2386">
        <v>9</v>
      </c>
      <c r="N2386">
        <v>2</v>
      </c>
      <c r="O2386">
        <f>fact_bookings[[#This Row],[adults_count]]+fact_bookings[[#This Row],[children_count]]</f>
        <v>11</v>
      </c>
      <c r="P2386">
        <f>fact_bookings[[#This Row],[check_out_date]]-fact_bookings[[#This Row],[check_in_date]]</f>
        <v>3</v>
      </c>
      <c r="Q2386">
        <f>ABS(fact_bookings[[#This Row],[check_in_date]]-fact_bookings[[#This Row],[booking_date]])</f>
        <v>71</v>
      </c>
      <c r="R2386" s="10">
        <v>0</v>
      </c>
      <c r="S2386">
        <f>fact_bookings[[#This Row],[total_room_revenue]]-fact_bookings[[#This Row],[commission_cost]]</f>
        <v>3150</v>
      </c>
      <c r="T2386" s="10">
        <f>fact_bookings[[#This Row],[number_of_rooms]]*fact_bookings[[#This Row],[LOS]]</f>
        <v>9</v>
      </c>
    </row>
    <row r="2387" spans="1:20" x14ac:dyDescent="0.2">
      <c r="A2387" t="s">
        <v>4941</v>
      </c>
      <c r="B2387" t="s">
        <v>4942</v>
      </c>
      <c r="C2387" s="1">
        <v>45577</v>
      </c>
      <c r="D2387" s="1">
        <v>45623</v>
      </c>
      <c r="E2387" s="1">
        <v>45629</v>
      </c>
      <c r="F2387" t="s">
        <v>113</v>
      </c>
      <c r="G2387" t="s">
        <v>156</v>
      </c>
      <c r="H2387" t="s">
        <v>203</v>
      </c>
      <c r="I2387" t="s">
        <v>93</v>
      </c>
      <c r="J2387" t="s">
        <v>158</v>
      </c>
      <c r="K2387">
        <v>6300</v>
      </c>
      <c r="L2387">
        <v>3</v>
      </c>
      <c r="M2387">
        <v>3</v>
      </c>
      <c r="N2387">
        <v>5</v>
      </c>
      <c r="O2387">
        <f>fact_bookings[[#This Row],[adults_count]]+fact_bookings[[#This Row],[children_count]]</f>
        <v>8</v>
      </c>
      <c r="P2387">
        <f>fact_bookings[[#This Row],[check_out_date]]-fact_bookings[[#This Row],[check_in_date]]</f>
        <v>6</v>
      </c>
      <c r="Q2387">
        <f>ABS(fact_bookings[[#This Row],[check_in_date]]-fact_bookings[[#This Row],[booking_date]])</f>
        <v>46</v>
      </c>
      <c r="R2387" s="10">
        <v>1071</v>
      </c>
      <c r="S2387">
        <f>fact_bookings[[#This Row],[total_room_revenue]]-fact_bookings[[#This Row],[commission_cost]]</f>
        <v>5229</v>
      </c>
      <c r="T2387" s="10">
        <f>fact_bookings[[#This Row],[number_of_rooms]]*fact_bookings[[#This Row],[LOS]]</f>
        <v>18</v>
      </c>
    </row>
    <row r="2388" spans="1:20" x14ac:dyDescent="0.2">
      <c r="A2388" t="s">
        <v>4943</v>
      </c>
      <c r="B2388" t="s">
        <v>4944</v>
      </c>
      <c r="C2388" s="1">
        <v>45562</v>
      </c>
      <c r="D2388" s="1">
        <v>45641</v>
      </c>
      <c r="E2388" s="1">
        <v>45654</v>
      </c>
      <c r="F2388" t="s">
        <v>112</v>
      </c>
      <c r="G2388" t="s">
        <v>185</v>
      </c>
      <c r="H2388" t="s">
        <v>165</v>
      </c>
      <c r="I2388" t="s">
        <v>91</v>
      </c>
      <c r="J2388" t="s">
        <v>133</v>
      </c>
      <c r="K2388">
        <v>0</v>
      </c>
      <c r="L2388">
        <v>7</v>
      </c>
      <c r="M2388">
        <v>0</v>
      </c>
      <c r="N2388">
        <v>0</v>
      </c>
      <c r="O2388">
        <f>fact_bookings[[#This Row],[adults_count]]+fact_bookings[[#This Row],[children_count]]</f>
        <v>0</v>
      </c>
      <c r="P2388">
        <f>fact_bookings[[#This Row],[check_out_date]]-fact_bookings[[#This Row],[check_in_date]]</f>
        <v>13</v>
      </c>
      <c r="Q2388">
        <f>ABS(fact_bookings[[#This Row],[check_in_date]]-fact_bookings[[#This Row],[booking_date]])</f>
        <v>79</v>
      </c>
      <c r="R2388" s="10">
        <v>0</v>
      </c>
      <c r="S2388">
        <f>fact_bookings[[#This Row],[total_room_revenue]]-fact_bookings[[#This Row],[commission_cost]]</f>
        <v>0</v>
      </c>
      <c r="T2388" s="10">
        <f>fact_bookings[[#This Row],[number_of_rooms]]*fact_bookings[[#This Row],[LOS]]</f>
        <v>91</v>
      </c>
    </row>
    <row r="2389" spans="1:20" x14ac:dyDescent="0.2">
      <c r="A2389" t="s">
        <v>4945</v>
      </c>
      <c r="B2389" t="s">
        <v>4946</v>
      </c>
      <c r="C2389" s="1">
        <v>45571</v>
      </c>
      <c r="D2389" s="1">
        <v>45592</v>
      </c>
      <c r="E2389" s="1">
        <v>45602</v>
      </c>
      <c r="F2389" t="s">
        <v>113</v>
      </c>
      <c r="G2389" t="s">
        <v>164</v>
      </c>
      <c r="H2389" t="s">
        <v>165</v>
      </c>
      <c r="I2389" t="s">
        <v>92</v>
      </c>
      <c r="J2389" t="s">
        <v>158</v>
      </c>
      <c r="K2389">
        <v>10500</v>
      </c>
      <c r="L2389">
        <v>3</v>
      </c>
      <c r="M2389">
        <v>3</v>
      </c>
      <c r="N2389">
        <v>2</v>
      </c>
      <c r="O2389">
        <f>fact_bookings[[#This Row],[adults_count]]+fact_bookings[[#This Row],[children_count]]</f>
        <v>5</v>
      </c>
      <c r="P2389">
        <f>fact_bookings[[#This Row],[check_out_date]]-fact_bookings[[#This Row],[check_in_date]]</f>
        <v>10</v>
      </c>
      <c r="Q2389">
        <f>ABS(fact_bookings[[#This Row],[check_in_date]]-fact_bookings[[#This Row],[booking_date]])</f>
        <v>21</v>
      </c>
      <c r="R2389" s="10">
        <v>2100</v>
      </c>
      <c r="S2389">
        <f>fact_bookings[[#This Row],[total_room_revenue]]-fact_bookings[[#This Row],[commission_cost]]</f>
        <v>8400</v>
      </c>
      <c r="T2389" s="10">
        <f>fact_bookings[[#This Row],[number_of_rooms]]*fact_bookings[[#This Row],[LOS]]</f>
        <v>30</v>
      </c>
    </row>
    <row r="2390" spans="1:20" x14ac:dyDescent="0.2">
      <c r="A2390" t="s">
        <v>4947</v>
      </c>
      <c r="B2390" t="s">
        <v>4948</v>
      </c>
      <c r="C2390" s="1">
        <v>45573</v>
      </c>
      <c r="D2390" s="1">
        <v>45575</v>
      </c>
      <c r="E2390" s="1">
        <v>45581</v>
      </c>
      <c r="F2390" t="s">
        <v>114</v>
      </c>
      <c r="G2390" t="s">
        <v>171</v>
      </c>
      <c r="H2390" t="s">
        <v>203</v>
      </c>
      <c r="I2390" t="s">
        <v>91</v>
      </c>
      <c r="J2390" t="s">
        <v>134</v>
      </c>
      <c r="K2390">
        <v>7200</v>
      </c>
      <c r="L2390">
        <v>1</v>
      </c>
      <c r="M2390">
        <v>1</v>
      </c>
      <c r="N2390">
        <v>1</v>
      </c>
      <c r="O2390">
        <f>fact_bookings[[#This Row],[adults_count]]+fact_bookings[[#This Row],[children_count]]</f>
        <v>2</v>
      </c>
      <c r="P2390">
        <f>fact_bookings[[#This Row],[check_out_date]]-fact_bookings[[#This Row],[check_in_date]]</f>
        <v>6</v>
      </c>
      <c r="Q2390">
        <f>ABS(fact_bookings[[#This Row],[check_in_date]]-fact_bookings[[#This Row],[booking_date]])</f>
        <v>2</v>
      </c>
      <c r="R2390" s="10">
        <v>1224</v>
      </c>
      <c r="S2390">
        <f>fact_bookings[[#This Row],[total_room_revenue]]-fact_bookings[[#This Row],[commission_cost]]</f>
        <v>5976</v>
      </c>
      <c r="T2390" s="10">
        <f>fact_bookings[[#This Row],[number_of_rooms]]*fact_bookings[[#This Row],[LOS]]</f>
        <v>6</v>
      </c>
    </row>
    <row r="2391" spans="1:20" x14ac:dyDescent="0.2">
      <c r="A2391" t="s">
        <v>4949</v>
      </c>
      <c r="B2391" t="s">
        <v>4950</v>
      </c>
      <c r="C2391" s="1">
        <v>45560</v>
      </c>
      <c r="D2391" s="1">
        <v>45563</v>
      </c>
      <c r="E2391" s="1">
        <v>45571</v>
      </c>
      <c r="F2391" t="s">
        <v>113</v>
      </c>
      <c r="G2391" t="s">
        <v>178</v>
      </c>
      <c r="H2391" t="s">
        <v>182</v>
      </c>
      <c r="I2391" t="s">
        <v>89</v>
      </c>
      <c r="J2391" t="s">
        <v>158</v>
      </c>
      <c r="K2391">
        <v>5600</v>
      </c>
      <c r="L2391">
        <v>2</v>
      </c>
      <c r="M2391">
        <v>6</v>
      </c>
      <c r="N2391">
        <v>2</v>
      </c>
      <c r="O2391">
        <f>fact_bookings[[#This Row],[adults_count]]+fact_bookings[[#This Row],[children_count]]</f>
        <v>8</v>
      </c>
      <c r="P2391">
        <f>fact_bookings[[#This Row],[check_out_date]]-fact_bookings[[#This Row],[check_in_date]]</f>
        <v>8</v>
      </c>
      <c r="Q2391">
        <f>ABS(fact_bookings[[#This Row],[check_in_date]]-fact_bookings[[#This Row],[booking_date]])</f>
        <v>3</v>
      </c>
      <c r="R2391" s="10">
        <v>0</v>
      </c>
      <c r="S2391">
        <f>fact_bookings[[#This Row],[total_room_revenue]]-fact_bookings[[#This Row],[commission_cost]]</f>
        <v>5600</v>
      </c>
      <c r="T2391" s="10">
        <f>fact_bookings[[#This Row],[number_of_rooms]]*fact_bookings[[#This Row],[LOS]]</f>
        <v>16</v>
      </c>
    </row>
    <row r="2392" spans="1:20" x14ac:dyDescent="0.2">
      <c r="A2392" t="s">
        <v>4951</v>
      </c>
      <c r="B2392" t="s">
        <v>4952</v>
      </c>
      <c r="C2392" s="1">
        <v>45560</v>
      </c>
      <c r="D2392" s="1">
        <v>45612</v>
      </c>
      <c r="E2392" s="1">
        <v>45616</v>
      </c>
      <c r="F2392" t="s">
        <v>111</v>
      </c>
      <c r="G2392" t="s">
        <v>178</v>
      </c>
      <c r="H2392" t="s">
        <v>172</v>
      </c>
      <c r="I2392" t="s">
        <v>91</v>
      </c>
      <c r="J2392" t="s">
        <v>173</v>
      </c>
      <c r="K2392">
        <v>4400</v>
      </c>
      <c r="L2392">
        <v>1</v>
      </c>
      <c r="M2392">
        <v>2</v>
      </c>
      <c r="N2392">
        <v>0</v>
      </c>
      <c r="O2392">
        <f>fact_bookings[[#This Row],[adults_count]]+fact_bookings[[#This Row],[children_count]]</f>
        <v>2</v>
      </c>
      <c r="P2392">
        <f>fact_bookings[[#This Row],[check_out_date]]-fact_bookings[[#This Row],[check_in_date]]</f>
        <v>4</v>
      </c>
      <c r="Q2392">
        <f>ABS(fact_bookings[[#This Row],[check_in_date]]-fact_bookings[[#This Row],[booking_date]])</f>
        <v>52</v>
      </c>
      <c r="R2392" s="10">
        <v>0</v>
      </c>
      <c r="S2392">
        <f>fact_bookings[[#This Row],[total_room_revenue]]-fact_bookings[[#This Row],[commission_cost]]</f>
        <v>4400</v>
      </c>
      <c r="T2392" s="10">
        <f>fact_bookings[[#This Row],[number_of_rooms]]*fact_bookings[[#This Row],[LOS]]</f>
        <v>4</v>
      </c>
    </row>
    <row r="2393" spans="1:20" x14ac:dyDescent="0.2">
      <c r="A2393" t="s">
        <v>4953</v>
      </c>
      <c r="B2393" t="s">
        <v>4954</v>
      </c>
      <c r="C2393" s="1">
        <v>45532</v>
      </c>
      <c r="D2393" s="1">
        <v>45538</v>
      </c>
      <c r="E2393" s="1">
        <v>45540</v>
      </c>
      <c r="F2393" t="s">
        <v>113</v>
      </c>
      <c r="G2393" t="s">
        <v>156</v>
      </c>
      <c r="H2393" t="s">
        <v>161</v>
      </c>
      <c r="I2393" t="s">
        <v>89</v>
      </c>
      <c r="J2393" t="s">
        <v>173</v>
      </c>
      <c r="K2393">
        <v>700</v>
      </c>
      <c r="L2393">
        <v>1</v>
      </c>
      <c r="M2393">
        <v>1</v>
      </c>
      <c r="N2393">
        <v>0</v>
      </c>
      <c r="O2393">
        <f>fact_bookings[[#This Row],[adults_count]]+fact_bookings[[#This Row],[children_count]]</f>
        <v>1</v>
      </c>
      <c r="P2393">
        <f>fact_bookings[[#This Row],[check_out_date]]-fact_bookings[[#This Row],[check_in_date]]</f>
        <v>2</v>
      </c>
      <c r="Q2393">
        <f>ABS(fact_bookings[[#This Row],[check_in_date]]-fact_bookings[[#This Row],[booking_date]])</f>
        <v>6</v>
      </c>
      <c r="R2393" s="10">
        <v>105</v>
      </c>
      <c r="S2393">
        <f>fact_bookings[[#This Row],[total_room_revenue]]-fact_bookings[[#This Row],[commission_cost]]</f>
        <v>595</v>
      </c>
      <c r="T2393" s="10">
        <f>fact_bookings[[#This Row],[number_of_rooms]]*fact_bookings[[#This Row],[LOS]]</f>
        <v>2</v>
      </c>
    </row>
    <row r="2394" spans="1:20" x14ac:dyDescent="0.2">
      <c r="A2394" t="s">
        <v>4955</v>
      </c>
      <c r="B2394" t="s">
        <v>4956</v>
      </c>
      <c r="C2394" s="1">
        <v>45542</v>
      </c>
      <c r="D2394" s="1">
        <v>45573</v>
      </c>
      <c r="E2394" s="1">
        <v>45586</v>
      </c>
      <c r="F2394" t="s">
        <v>113</v>
      </c>
      <c r="G2394" t="s">
        <v>164</v>
      </c>
      <c r="H2394" t="s">
        <v>172</v>
      </c>
      <c r="I2394" t="s">
        <v>92</v>
      </c>
      <c r="J2394" t="s">
        <v>158</v>
      </c>
      <c r="K2394">
        <v>4550</v>
      </c>
      <c r="L2394">
        <v>1</v>
      </c>
      <c r="M2394">
        <v>3</v>
      </c>
      <c r="N2394">
        <v>1</v>
      </c>
      <c r="O2394">
        <f>fact_bookings[[#This Row],[adults_count]]+fact_bookings[[#This Row],[children_count]]</f>
        <v>4</v>
      </c>
      <c r="P2394">
        <f>fact_bookings[[#This Row],[check_out_date]]-fact_bookings[[#This Row],[check_in_date]]</f>
        <v>13</v>
      </c>
      <c r="Q2394">
        <f>ABS(fact_bookings[[#This Row],[check_in_date]]-fact_bookings[[#This Row],[booking_date]])</f>
        <v>31</v>
      </c>
      <c r="R2394" s="10">
        <v>0</v>
      </c>
      <c r="S2394">
        <f>fact_bookings[[#This Row],[total_room_revenue]]-fact_bookings[[#This Row],[commission_cost]]</f>
        <v>4550</v>
      </c>
      <c r="T2394" s="10">
        <f>fact_bookings[[#This Row],[number_of_rooms]]*fact_bookings[[#This Row],[LOS]]</f>
        <v>13</v>
      </c>
    </row>
    <row r="2395" spans="1:20" x14ac:dyDescent="0.2">
      <c r="A2395" t="s">
        <v>4957</v>
      </c>
      <c r="B2395" t="s">
        <v>4958</v>
      </c>
      <c r="C2395" s="1">
        <v>45559</v>
      </c>
      <c r="D2395" s="1">
        <v>45587</v>
      </c>
      <c r="E2395" s="1">
        <v>45592</v>
      </c>
      <c r="F2395" t="s">
        <v>113</v>
      </c>
      <c r="G2395" t="s">
        <v>178</v>
      </c>
      <c r="H2395" t="s">
        <v>172</v>
      </c>
      <c r="I2395" t="s">
        <v>89</v>
      </c>
      <c r="J2395" t="s">
        <v>173</v>
      </c>
      <c r="K2395">
        <v>5250</v>
      </c>
      <c r="L2395">
        <v>3</v>
      </c>
      <c r="M2395">
        <v>3</v>
      </c>
      <c r="N2395">
        <v>0</v>
      </c>
      <c r="O2395">
        <f>fact_bookings[[#This Row],[adults_count]]+fact_bookings[[#This Row],[children_count]]</f>
        <v>3</v>
      </c>
      <c r="P2395">
        <f>fact_bookings[[#This Row],[check_out_date]]-fact_bookings[[#This Row],[check_in_date]]</f>
        <v>5</v>
      </c>
      <c r="Q2395">
        <f>ABS(fact_bookings[[#This Row],[check_in_date]]-fact_bookings[[#This Row],[booking_date]])</f>
        <v>28</v>
      </c>
      <c r="R2395" s="10">
        <v>0</v>
      </c>
      <c r="S2395">
        <f>fact_bookings[[#This Row],[total_room_revenue]]-fact_bookings[[#This Row],[commission_cost]]</f>
        <v>5250</v>
      </c>
      <c r="T2395" s="10">
        <f>fact_bookings[[#This Row],[number_of_rooms]]*fact_bookings[[#This Row],[LOS]]</f>
        <v>15</v>
      </c>
    </row>
    <row r="2396" spans="1:20" x14ac:dyDescent="0.2">
      <c r="A2396" t="s">
        <v>4959</v>
      </c>
      <c r="B2396" t="s">
        <v>4960</v>
      </c>
      <c r="C2396" s="1">
        <v>45528</v>
      </c>
      <c r="D2396" s="1">
        <v>45543</v>
      </c>
      <c r="E2396" s="1">
        <v>45545</v>
      </c>
      <c r="F2396" t="s">
        <v>112</v>
      </c>
      <c r="G2396" t="s">
        <v>156</v>
      </c>
      <c r="H2396" t="s">
        <v>203</v>
      </c>
      <c r="I2396" t="s">
        <v>89</v>
      </c>
      <c r="J2396" t="s">
        <v>173</v>
      </c>
      <c r="K2396">
        <v>3200</v>
      </c>
      <c r="L2396">
        <v>2</v>
      </c>
      <c r="M2396">
        <v>2</v>
      </c>
      <c r="N2396">
        <v>2</v>
      </c>
      <c r="O2396">
        <f>fact_bookings[[#This Row],[adults_count]]+fact_bookings[[#This Row],[children_count]]</f>
        <v>4</v>
      </c>
      <c r="P2396">
        <f>fact_bookings[[#This Row],[check_out_date]]-fact_bookings[[#This Row],[check_in_date]]</f>
        <v>2</v>
      </c>
      <c r="Q2396">
        <f>ABS(fact_bookings[[#This Row],[check_in_date]]-fact_bookings[[#This Row],[booking_date]])</f>
        <v>15</v>
      </c>
      <c r="R2396" s="10">
        <v>544</v>
      </c>
      <c r="S2396">
        <f>fact_bookings[[#This Row],[total_room_revenue]]-fact_bookings[[#This Row],[commission_cost]]</f>
        <v>2656</v>
      </c>
      <c r="T2396" s="10">
        <f>fact_bookings[[#This Row],[number_of_rooms]]*fact_bookings[[#This Row],[LOS]]</f>
        <v>4</v>
      </c>
    </row>
    <row r="2397" spans="1:20" x14ac:dyDescent="0.2">
      <c r="A2397" t="s">
        <v>4961</v>
      </c>
      <c r="B2397" t="s">
        <v>4962</v>
      </c>
      <c r="C2397" s="1">
        <v>45594</v>
      </c>
      <c r="D2397" s="1">
        <v>45608</v>
      </c>
      <c r="E2397" s="1">
        <v>45619</v>
      </c>
      <c r="F2397" t="s">
        <v>113</v>
      </c>
      <c r="G2397" t="s">
        <v>178</v>
      </c>
      <c r="H2397" t="s">
        <v>165</v>
      </c>
      <c r="I2397" t="s">
        <v>91</v>
      </c>
      <c r="J2397" t="s">
        <v>173</v>
      </c>
      <c r="K2397">
        <v>7700</v>
      </c>
      <c r="L2397">
        <v>2</v>
      </c>
      <c r="M2397">
        <v>4</v>
      </c>
      <c r="N2397">
        <v>0</v>
      </c>
      <c r="O2397">
        <f>fact_bookings[[#This Row],[adults_count]]+fact_bookings[[#This Row],[children_count]]</f>
        <v>4</v>
      </c>
      <c r="P2397">
        <f>fact_bookings[[#This Row],[check_out_date]]-fact_bookings[[#This Row],[check_in_date]]</f>
        <v>11</v>
      </c>
      <c r="Q2397">
        <f>ABS(fact_bookings[[#This Row],[check_in_date]]-fact_bookings[[#This Row],[booking_date]])</f>
        <v>14</v>
      </c>
      <c r="R2397" s="10">
        <v>1540</v>
      </c>
      <c r="S2397">
        <f>fact_bookings[[#This Row],[total_room_revenue]]-fact_bookings[[#This Row],[commission_cost]]</f>
        <v>6160</v>
      </c>
      <c r="T2397" s="10">
        <f>fact_bookings[[#This Row],[number_of_rooms]]*fact_bookings[[#This Row],[LOS]]</f>
        <v>22</v>
      </c>
    </row>
    <row r="2398" spans="1:20" x14ac:dyDescent="0.2">
      <c r="A2398" t="s">
        <v>4963</v>
      </c>
      <c r="B2398" t="s">
        <v>4964</v>
      </c>
      <c r="C2398" s="1">
        <v>45552</v>
      </c>
      <c r="D2398" s="1">
        <v>45576</v>
      </c>
      <c r="E2398" s="1">
        <v>45582</v>
      </c>
      <c r="F2398" t="s">
        <v>110</v>
      </c>
      <c r="G2398" t="s">
        <v>178</v>
      </c>
      <c r="H2398" t="s">
        <v>179</v>
      </c>
      <c r="I2398" t="s">
        <v>92</v>
      </c>
      <c r="J2398" t="s">
        <v>158</v>
      </c>
      <c r="K2398">
        <v>3300</v>
      </c>
      <c r="L2398">
        <v>1</v>
      </c>
      <c r="M2398">
        <v>2</v>
      </c>
      <c r="N2398">
        <v>0</v>
      </c>
      <c r="O2398">
        <f>fact_bookings[[#This Row],[adults_count]]+fact_bookings[[#This Row],[children_count]]</f>
        <v>2</v>
      </c>
      <c r="P2398">
        <f>fact_bookings[[#This Row],[check_out_date]]-fact_bookings[[#This Row],[check_in_date]]</f>
        <v>6</v>
      </c>
      <c r="Q2398">
        <f>ABS(fact_bookings[[#This Row],[check_in_date]]-fact_bookings[[#This Row],[booking_date]])</f>
        <v>24</v>
      </c>
      <c r="R2398" s="10">
        <v>165</v>
      </c>
      <c r="S2398">
        <f>fact_bookings[[#This Row],[total_room_revenue]]-fact_bookings[[#This Row],[commission_cost]]</f>
        <v>3135</v>
      </c>
      <c r="T2398" s="10">
        <f>fact_bookings[[#This Row],[number_of_rooms]]*fact_bookings[[#This Row],[LOS]]</f>
        <v>6</v>
      </c>
    </row>
    <row r="2399" spans="1:20" x14ac:dyDescent="0.2">
      <c r="A2399" t="s">
        <v>4965</v>
      </c>
      <c r="B2399" t="s">
        <v>4966</v>
      </c>
      <c r="C2399" s="1">
        <v>45599</v>
      </c>
      <c r="D2399" s="1">
        <v>45643</v>
      </c>
      <c r="E2399" s="1">
        <v>45648</v>
      </c>
      <c r="F2399" t="s">
        <v>113</v>
      </c>
      <c r="G2399" t="s">
        <v>185</v>
      </c>
      <c r="H2399" t="s">
        <v>179</v>
      </c>
      <c r="I2399" t="s">
        <v>89</v>
      </c>
      <c r="J2399" t="s">
        <v>158</v>
      </c>
      <c r="K2399">
        <v>7000</v>
      </c>
      <c r="L2399">
        <v>4</v>
      </c>
      <c r="M2399">
        <v>8</v>
      </c>
      <c r="N2399">
        <v>5</v>
      </c>
      <c r="O2399">
        <f>fact_bookings[[#This Row],[adults_count]]+fact_bookings[[#This Row],[children_count]]</f>
        <v>13</v>
      </c>
      <c r="P2399">
        <f>fact_bookings[[#This Row],[check_out_date]]-fact_bookings[[#This Row],[check_in_date]]</f>
        <v>5</v>
      </c>
      <c r="Q2399">
        <f>ABS(fact_bookings[[#This Row],[check_in_date]]-fact_bookings[[#This Row],[booking_date]])</f>
        <v>44</v>
      </c>
      <c r="R2399" s="10">
        <v>350</v>
      </c>
      <c r="S2399">
        <f>fact_bookings[[#This Row],[total_room_revenue]]-fact_bookings[[#This Row],[commission_cost]]</f>
        <v>6650</v>
      </c>
      <c r="T2399" s="10">
        <f>fact_bookings[[#This Row],[number_of_rooms]]*fact_bookings[[#This Row],[LOS]]</f>
        <v>20</v>
      </c>
    </row>
    <row r="2400" spans="1:20" x14ac:dyDescent="0.2">
      <c r="A2400" t="s">
        <v>4967</v>
      </c>
      <c r="B2400" t="s">
        <v>4968</v>
      </c>
      <c r="C2400" s="1">
        <v>45598</v>
      </c>
      <c r="D2400" s="1">
        <v>45604</v>
      </c>
      <c r="E2400" s="1">
        <v>45606</v>
      </c>
      <c r="F2400" t="s">
        <v>110</v>
      </c>
      <c r="G2400" t="s">
        <v>171</v>
      </c>
      <c r="H2400" t="s">
        <v>172</v>
      </c>
      <c r="I2400" t="s">
        <v>89</v>
      </c>
      <c r="J2400" t="s">
        <v>173</v>
      </c>
      <c r="K2400">
        <v>3300</v>
      </c>
      <c r="L2400">
        <v>3</v>
      </c>
      <c r="M2400">
        <v>9</v>
      </c>
      <c r="N2400">
        <v>0</v>
      </c>
      <c r="O2400">
        <f>fact_bookings[[#This Row],[adults_count]]+fact_bookings[[#This Row],[children_count]]</f>
        <v>9</v>
      </c>
      <c r="P2400">
        <f>fact_bookings[[#This Row],[check_out_date]]-fact_bookings[[#This Row],[check_in_date]]</f>
        <v>2</v>
      </c>
      <c r="Q2400">
        <f>ABS(fact_bookings[[#This Row],[check_in_date]]-fact_bookings[[#This Row],[booking_date]])</f>
        <v>6</v>
      </c>
      <c r="R2400" s="10">
        <v>0</v>
      </c>
      <c r="S2400">
        <f>fact_bookings[[#This Row],[total_room_revenue]]-fact_bookings[[#This Row],[commission_cost]]</f>
        <v>3300</v>
      </c>
      <c r="T2400" s="10">
        <f>fact_bookings[[#This Row],[number_of_rooms]]*fact_bookings[[#This Row],[LOS]]</f>
        <v>6</v>
      </c>
    </row>
    <row r="2401" spans="1:20" x14ac:dyDescent="0.2">
      <c r="A2401" t="s">
        <v>4969</v>
      </c>
      <c r="B2401" t="s">
        <v>4970</v>
      </c>
      <c r="C2401" s="1">
        <v>45524</v>
      </c>
      <c r="D2401" s="1">
        <v>45532</v>
      </c>
      <c r="E2401" s="1">
        <v>45535</v>
      </c>
      <c r="F2401" t="s">
        <v>110</v>
      </c>
      <c r="G2401" t="s">
        <v>185</v>
      </c>
      <c r="H2401" t="s">
        <v>203</v>
      </c>
      <c r="I2401" t="s">
        <v>91</v>
      </c>
      <c r="J2401" t="s">
        <v>158</v>
      </c>
      <c r="K2401">
        <v>3300</v>
      </c>
      <c r="L2401">
        <v>2</v>
      </c>
      <c r="M2401">
        <v>4</v>
      </c>
      <c r="N2401">
        <v>0</v>
      </c>
      <c r="O2401">
        <f>fact_bookings[[#This Row],[adults_count]]+fact_bookings[[#This Row],[children_count]]</f>
        <v>4</v>
      </c>
      <c r="P2401">
        <f>fact_bookings[[#This Row],[check_out_date]]-fact_bookings[[#This Row],[check_in_date]]</f>
        <v>3</v>
      </c>
      <c r="Q2401">
        <f>ABS(fact_bookings[[#This Row],[check_in_date]]-fact_bookings[[#This Row],[booking_date]])</f>
        <v>8</v>
      </c>
      <c r="R2401" s="10">
        <v>561</v>
      </c>
      <c r="S2401">
        <f>fact_bookings[[#This Row],[total_room_revenue]]-fact_bookings[[#This Row],[commission_cost]]</f>
        <v>2739</v>
      </c>
      <c r="T2401" s="10">
        <f>fact_bookings[[#This Row],[number_of_rooms]]*fact_bookings[[#This Row],[LOS]]</f>
        <v>6</v>
      </c>
    </row>
    <row r="2402" spans="1:20" x14ac:dyDescent="0.2">
      <c r="A2402" t="s">
        <v>4971</v>
      </c>
      <c r="B2402" t="s">
        <v>4972</v>
      </c>
      <c r="C2402" s="1">
        <v>45512</v>
      </c>
      <c r="D2402" s="1">
        <v>45592</v>
      </c>
      <c r="E2402" s="1">
        <v>45598</v>
      </c>
      <c r="F2402" t="s">
        <v>113</v>
      </c>
      <c r="G2402" t="s">
        <v>185</v>
      </c>
      <c r="H2402" t="s">
        <v>161</v>
      </c>
      <c r="I2402" t="s">
        <v>92</v>
      </c>
      <c r="J2402" t="s">
        <v>173</v>
      </c>
      <c r="K2402">
        <v>4200</v>
      </c>
      <c r="L2402">
        <v>2</v>
      </c>
      <c r="M2402">
        <v>4</v>
      </c>
      <c r="N2402">
        <v>3</v>
      </c>
      <c r="O2402">
        <f>fact_bookings[[#This Row],[adults_count]]+fact_bookings[[#This Row],[children_count]]</f>
        <v>7</v>
      </c>
      <c r="P2402">
        <f>fact_bookings[[#This Row],[check_out_date]]-fact_bookings[[#This Row],[check_in_date]]</f>
        <v>6</v>
      </c>
      <c r="Q2402">
        <f>ABS(fact_bookings[[#This Row],[check_in_date]]-fact_bookings[[#This Row],[booking_date]])</f>
        <v>80</v>
      </c>
      <c r="R2402" s="10">
        <v>630</v>
      </c>
      <c r="S2402">
        <f>fact_bookings[[#This Row],[total_room_revenue]]-fact_bookings[[#This Row],[commission_cost]]</f>
        <v>3570</v>
      </c>
      <c r="T2402" s="10">
        <f>fact_bookings[[#This Row],[number_of_rooms]]*fact_bookings[[#This Row],[LOS]]</f>
        <v>12</v>
      </c>
    </row>
    <row r="2403" spans="1:20" x14ac:dyDescent="0.2">
      <c r="A2403" t="s">
        <v>4973</v>
      </c>
      <c r="B2403" t="s">
        <v>4974</v>
      </c>
      <c r="C2403" s="1">
        <v>45522</v>
      </c>
      <c r="D2403" s="1">
        <v>45544</v>
      </c>
      <c r="E2403" s="1">
        <v>45549</v>
      </c>
      <c r="F2403" t="s">
        <v>113</v>
      </c>
      <c r="G2403" t="s">
        <v>171</v>
      </c>
      <c r="H2403" t="s">
        <v>161</v>
      </c>
      <c r="I2403" t="s">
        <v>93</v>
      </c>
      <c r="J2403" t="s">
        <v>158</v>
      </c>
      <c r="K2403">
        <v>1750</v>
      </c>
      <c r="L2403">
        <v>1</v>
      </c>
      <c r="M2403">
        <v>2</v>
      </c>
      <c r="N2403">
        <v>1</v>
      </c>
      <c r="O2403">
        <f>fact_bookings[[#This Row],[adults_count]]+fact_bookings[[#This Row],[children_count]]</f>
        <v>3</v>
      </c>
      <c r="P2403">
        <f>fact_bookings[[#This Row],[check_out_date]]-fact_bookings[[#This Row],[check_in_date]]</f>
        <v>5</v>
      </c>
      <c r="Q2403">
        <f>ABS(fact_bookings[[#This Row],[check_in_date]]-fact_bookings[[#This Row],[booking_date]])</f>
        <v>22</v>
      </c>
      <c r="R2403" s="10">
        <v>262.5</v>
      </c>
      <c r="S2403">
        <f>fact_bookings[[#This Row],[total_room_revenue]]-fact_bookings[[#This Row],[commission_cost]]</f>
        <v>1487.5</v>
      </c>
      <c r="T2403" s="10">
        <f>fact_bookings[[#This Row],[number_of_rooms]]*fact_bookings[[#This Row],[LOS]]</f>
        <v>5</v>
      </c>
    </row>
    <row r="2404" spans="1:20" x14ac:dyDescent="0.2">
      <c r="A2404" t="s">
        <v>4975</v>
      </c>
      <c r="B2404" t="s">
        <v>4976</v>
      </c>
      <c r="C2404" s="1">
        <v>45566</v>
      </c>
      <c r="D2404" s="1">
        <v>45580</v>
      </c>
      <c r="E2404" s="1">
        <v>45592</v>
      </c>
      <c r="F2404" t="s">
        <v>113</v>
      </c>
      <c r="G2404" t="s">
        <v>185</v>
      </c>
      <c r="H2404" t="s">
        <v>165</v>
      </c>
      <c r="I2404" t="s">
        <v>92</v>
      </c>
      <c r="J2404" t="s">
        <v>158</v>
      </c>
      <c r="K2404">
        <v>4200</v>
      </c>
      <c r="L2404">
        <v>1</v>
      </c>
      <c r="M2404">
        <v>2</v>
      </c>
      <c r="N2404">
        <v>0</v>
      </c>
      <c r="O2404">
        <f>fact_bookings[[#This Row],[adults_count]]+fact_bookings[[#This Row],[children_count]]</f>
        <v>2</v>
      </c>
      <c r="P2404">
        <f>fact_bookings[[#This Row],[check_out_date]]-fact_bookings[[#This Row],[check_in_date]]</f>
        <v>12</v>
      </c>
      <c r="Q2404">
        <f>ABS(fact_bookings[[#This Row],[check_in_date]]-fact_bookings[[#This Row],[booking_date]])</f>
        <v>14</v>
      </c>
      <c r="R2404" s="10">
        <v>840</v>
      </c>
      <c r="S2404">
        <f>fact_bookings[[#This Row],[total_room_revenue]]-fact_bookings[[#This Row],[commission_cost]]</f>
        <v>3360</v>
      </c>
      <c r="T2404" s="10">
        <f>fact_bookings[[#This Row],[number_of_rooms]]*fact_bookings[[#This Row],[LOS]]</f>
        <v>12</v>
      </c>
    </row>
    <row r="2405" spans="1:20" x14ac:dyDescent="0.2">
      <c r="A2405" t="s">
        <v>4977</v>
      </c>
      <c r="B2405" t="s">
        <v>4978</v>
      </c>
      <c r="C2405" s="1">
        <v>45533</v>
      </c>
      <c r="D2405" s="1">
        <v>45613</v>
      </c>
      <c r="E2405" s="1">
        <v>45614</v>
      </c>
      <c r="F2405" t="s">
        <v>110</v>
      </c>
      <c r="G2405" t="s">
        <v>156</v>
      </c>
      <c r="H2405" t="s">
        <v>165</v>
      </c>
      <c r="I2405" t="s">
        <v>89</v>
      </c>
      <c r="J2405" t="s">
        <v>158</v>
      </c>
      <c r="K2405">
        <v>550</v>
      </c>
      <c r="L2405">
        <v>1</v>
      </c>
      <c r="M2405">
        <v>1</v>
      </c>
      <c r="N2405">
        <v>1</v>
      </c>
      <c r="O2405">
        <f>fact_bookings[[#This Row],[adults_count]]+fact_bookings[[#This Row],[children_count]]</f>
        <v>2</v>
      </c>
      <c r="P2405">
        <f>fact_bookings[[#This Row],[check_out_date]]-fact_bookings[[#This Row],[check_in_date]]</f>
        <v>1</v>
      </c>
      <c r="Q2405">
        <f>ABS(fact_bookings[[#This Row],[check_in_date]]-fact_bookings[[#This Row],[booking_date]])</f>
        <v>80</v>
      </c>
      <c r="R2405" s="10">
        <v>110</v>
      </c>
      <c r="S2405">
        <f>fact_bookings[[#This Row],[total_room_revenue]]-fact_bookings[[#This Row],[commission_cost]]</f>
        <v>440</v>
      </c>
      <c r="T2405" s="10">
        <f>fact_bookings[[#This Row],[number_of_rooms]]*fact_bookings[[#This Row],[LOS]]</f>
        <v>1</v>
      </c>
    </row>
    <row r="2406" spans="1:20" x14ac:dyDescent="0.2">
      <c r="A2406" t="s">
        <v>4979</v>
      </c>
      <c r="B2406" t="s">
        <v>4980</v>
      </c>
      <c r="C2406" s="1">
        <v>45567</v>
      </c>
      <c r="D2406" s="1">
        <v>45667</v>
      </c>
      <c r="E2406" s="1">
        <v>45668</v>
      </c>
      <c r="F2406" t="s">
        <v>113</v>
      </c>
      <c r="G2406" t="s">
        <v>168</v>
      </c>
      <c r="H2406" t="s">
        <v>172</v>
      </c>
      <c r="I2406" t="s">
        <v>90</v>
      </c>
      <c r="J2406" t="s">
        <v>158</v>
      </c>
      <c r="K2406">
        <v>1750</v>
      </c>
      <c r="L2406">
        <v>5</v>
      </c>
      <c r="M2406">
        <v>15</v>
      </c>
      <c r="N2406">
        <v>6</v>
      </c>
      <c r="O2406">
        <f>fact_bookings[[#This Row],[adults_count]]+fact_bookings[[#This Row],[children_count]]</f>
        <v>21</v>
      </c>
      <c r="P2406">
        <f>fact_bookings[[#This Row],[check_out_date]]-fact_bookings[[#This Row],[check_in_date]]</f>
        <v>1</v>
      </c>
      <c r="Q2406">
        <f>ABS(fact_bookings[[#This Row],[check_in_date]]-fact_bookings[[#This Row],[booking_date]])</f>
        <v>100</v>
      </c>
      <c r="R2406" s="10">
        <v>0</v>
      </c>
      <c r="S2406">
        <f>fact_bookings[[#This Row],[total_room_revenue]]-fact_bookings[[#This Row],[commission_cost]]</f>
        <v>1750</v>
      </c>
      <c r="T2406" s="10">
        <f>fact_bookings[[#This Row],[number_of_rooms]]*fact_bookings[[#This Row],[LOS]]</f>
        <v>5</v>
      </c>
    </row>
    <row r="2407" spans="1:20" x14ac:dyDescent="0.2">
      <c r="A2407" t="s">
        <v>4981</v>
      </c>
      <c r="B2407" t="s">
        <v>4982</v>
      </c>
      <c r="C2407" s="1">
        <v>45524</v>
      </c>
      <c r="D2407" s="1">
        <v>45552</v>
      </c>
      <c r="E2407" s="1">
        <v>45557</v>
      </c>
      <c r="F2407" t="s">
        <v>113</v>
      </c>
      <c r="G2407" t="s">
        <v>156</v>
      </c>
      <c r="H2407" t="s">
        <v>203</v>
      </c>
      <c r="I2407" t="s">
        <v>93</v>
      </c>
      <c r="J2407" t="s">
        <v>158</v>
      </c>
      <c r="K2407">
        <v>3500</v>
      </c>
      <c r="L2407">
        <v>2</v>
      </c>
      <c r="M2407">
        <v>2</v>
      </c>
      <c r="N2407">
        <v>3</v>
      </c>
      <c r="O2407">
        <f>fact_bookings[[#This Row],[adults_count]]+fact_bookings[[#This Row],[children_count]]</f>
        <v>5</v>
      </c>
      <c r="P2407">
        <f>fact_bookings[[#This Row],[check_out_date]]-fact_bookings[[#This Row],[check_in_date]]</f>
        <v>5</v>
      </c>
      <c r="Q2407">
        <f>ABS(fact_bookings[[#This Row],[check_in_date]]-fact_bookings[[#This Row],[booking_date]])</f>
        <v>28</v>
      </c>
      <c r="R2407" s="10">
        <v>595</v>
      </c>
      <c r="S2407">
        <f>fact_bookings[[#This Row],[total_room_revenue]]-fact_bookings[[#This Row],[commission_cost]]</f>
        <v>2905</v>
      </c>
      <c r="T2407" s="10">
        <f>fact_bookings[[#This Row],[number_of_rooms]]*fact_bookings[[#This Row],[LOS]]</f>
        <v>10</v>
      </c>
    </row>
    <row r="2408" spans="1:20" x14ac:dyDescent="0.2">
      <c r="A2408" t="s">
        <v>4983</v>
      </c>
      <c r="B2408" t="s">
        <v>4984</v>
      </c>
      <c r="C2408" s="1">
        <v>45564</v>
      </c>
      <c r="D2408" s="1">
        <v>45583</v>
      </c>
      <c r="E2408" s="1">
        <v>45596</v>
      </c>
      <c r="F2408" t="s">
        <v>113</v>
      </c>
      <c r="G2408" t="s">
        <v>168</v>
      </c>
      <c r="H2408" t="s">
        <v>161</v>
      </c>
      <c r="I2408" t="s">
        <v>91</v>
      </c>
      <c r="J2408" t="s">
        <v>173</v>
      </c>
      <c r="K2408">
        <v>13650</v>
      </c>
      <c r="L2408">
        <v>3</v>
      </c>
      <c r="M2408">
        <v>6</v>
      </c>
      <c r="N2408">
        <v>3</v>
      </c>
      <c r="O2408">
        <f>fact_bookings[[#This Row],[adults_count]]+fact_bookings[[#This Row],[children_count]]</f>
        <v>9</v>
      </c>
      <c r="P2408">
        <f>fact_bookings[[#This Row],[check_out_date]]-fact_bookings[[#This Row],[check_in_date]]</f>
        <v>13</v>
      </c>
      <c r="Q2408">
        <f>ABS(fact_bookings[[#This Row],[check_in_date]]-fact_bookings[[#This Row],[booking_date]])</f>
        <v>19</v>
      </c>
      <c r="R2408" s="10">
        <v>2047.5</v>
      </c>
      <c r="S2408">
        <f>fact_bookings[[#This Row],[total_room_revenue]]-fact_bookings[[#This Row],[commission_cost]]</f>
        <v>11602.5</v>
      </c>
      <c r="T2408" s="10">
        <f>fact_bookings[[#This Row],[number_of_rooms]]*fact_bookings[[#This Row],[LOS]]</f>
        <v>39</v>
      </c>
    </row>
    <row r="2409" spans="1:20" x14ac:dyDescent="0.2">
      <c r="A2409" t="s">
        <v>4985</v>
      </c>
      <c r="B2409" t="s">
        <v>4986</v>
      </c>
      <c r="C2409" s="1">
        <v>45548</v>
      </c>
      <c r="D2409" s="1">
        <v>45591</v>
      </c>
      <c r="E2409" s="1">
        <v>45599</v>
      </c>
      <c r="F2409" t="s">
        <v>111</v>
      </c>
      <c r="G2409" t="s">
        <v>156</v>
      </c>
      <c r="H2409" t="s">
        <v>161</v>
      </c>
      <c r="I2409" t="s">
        <v>89</v>
      </c>
      <c r="J2409" t="s">
        <v>158</v>
      </c>
      <c r="K2409">
        <v>8800</v>
      </c>
      <c r="L2409">
        <v>1</v>
      </c>
      <c r="M2409">
        <v>2</v>
      </c>
      <c r="N2409">
        <v>1</v>
      </c>
      <c r="O2409">
        <f>fact_bookings[[#This Row],[adults_count]]+fact_bookings[[#This Row],[children_count]]</f>
        <v>3</v>
      </c>
      <c r="P2409">
        <f>fact_bookings[[#This Row],[check_out_date]]-fact_bookings[[#This Row],[check_in_date]]</f>
        <v>8</v>
      </c>
      <c r="Q2409">
        <f>ABS(fact_bookings[[#This Row],[check_in_date]]-fact_bookings[[#This Row],[booking_date]])</f>
        <v>43</v>
      </c>
      <c r="R2409" s="10">
        <v>1320</v>
      </c>
      <c r="S2409">
        <f>fact_bookings[[#This Row],[total_room_revenue]]-fact_bookings[[#This Row],[commission_cost]]</f>
        <v>7480</v>
      </c>
      <c r="T2409" s="10">
        <f>fact_bookings[[#This Row],[number_of_rooms]]*fact_bookings[[#This Row],[LOS]]</f>
        <v>8</v>
      </c>
    </row>
    <row r="2410" spans="1:20" x14ac:dyDescent="0.2">
      <c r="A2410" t="s">
        <v>4987</v>
      </c>
      <c r="B2410" t="s">
        <v>4988</v>
      </c>
      <c r="C2410" s="1">
        <v>45523</v>
      </c>
      <c r="D2410" s="1">
        <v>45586</v>
      </c>
      <c r="E2410" s="1">
        <v>45592</v>
      </c>
      <c r="F2410" t="s">
        <v>110</v>
      </c>
      <c r="G2410" t="s">
        <v>190</v>
      </c>
      <c r="H2410" t="s">
        <v>172</v>
      </c>
      <c r="I2410" t="s">
        <v>93</v>
      </c>
      <c r="J2410" t="s">
        <v>158</v>
      </c>
      <c r="K2410">
        <v>3300</v>
      </c>
      <c r="L2410">
        <v>1</v>
      </c>
      <c r="M2410">
        <v>2</v>
      </c>
      <c r="N2410">
        <v>0</v>
      </c>
      <c r="O2410">
        <f>fact_bookings[[#This Row],[adults_count]]+fact_bookings[[#This Row],[children_count]]</f>
        <v>2</v>
      </c>
      <c r="P2410">
        <f>fact_bookings[[#This Row],[check_out_date]]-fact_bookings[[#This Row],[check_in_date]]</f>
        <v>6</v>
      </c>
      <c r="Q2410">
        <f>ABS(fact_bookings[[#This Row],[check_in_date]]-fact_bookings[[#This Row],[booking_date]])</f>
        <v>63</v>
      </c>
      <c r="R2410" s="10">
        <v>0</v>
      </c>
      <c r="S2410">
        <f>fact_bookings[[#This Row],[total_room_revenue]]-fact_bookings[[#This Row],[commission_cost]]</f>
        <v>3300</v>
      </c>
      <c r="T2410" s="10">
        <f>fact_bookings[[#This Row],[number_of_rooms]]*fact_bookings[[#This Row],[LOS]]</f>
        <v>6</v>
      </c>
    </row>
    <row r="2411" spans="1:20" x14ac:dyDescent="0.2">
      <c r="A2411" t="s">
        <v>4989</v>
      </c>
      <c r="B2411" t="s">
        <v>4990</v>
      </c>
      <c r="C2411" s="1">
        <v>45516</v>
      </c>
      <c r="D2411" s="1">
        <v>45636</v>
      </c>
      <c r="E2411" s="1">
        <v>45640</v>
      </c>
      <c r="F2411" t="s">
        <v>114</v>
      </c>
      <c r="G2411" t="s">
        <v>164</v>
      </c>
      <c r="H2411" t="s">
        <v>172</v>
      </c>
      <c r="I2411" t="s">
        <v>91</v>
      </c>
      <c r="J2411" t="s">
        <v>158</v>
      </c>
      <c r="K2411">
        <v>4800</v>
      </c>
      <c r="L2411">
        <v>1</v>
      </c>
      <c r="M2411">
        <v>1</v>
      </c>
      <c r="N2411">
        <v>0</v>
      </c>
      <c r="O2411">
        <f>fact_bookings[[#This Row],[adults_count]]+fact_bookings[[#This Row],[children_count]]</f>
        <v>1</v>
      </c>
      <c r="P2411">
        <f>fact_bookings[[#This Row],[check_out_date]]-fact_bookings[[#This Row],[check_in_date]]</f>
        <v>4</v>
      </c>
      <c r="Q2411">
        <f>ABS(fact_bookings[[#This Row],[check_in_date]]-fact_bookings[[#This Row],[booking_date]])</f>
        <v>120</v>
      </c>
      <c r="R2411" s="10">
        <v>0</v>
      </c>
      <c r="S2411">
        <f>fact_bookings[[#This Row],[total_room_revenue]]-fact_bookings[[#This Row],[commission_cost]]</f>
        <v>4800</v>
      </c>
      <c r="T2411" s="10">
        <f>fact_bookings[[#This Row],[number_of_rooms]]*fact_bookings[[#This Row],[LOS]]</f>
        <v>4</v>
      </c>
    </row>
    <row r="2412" spans="1:20" x14ac:dyDescent="0.2">
      <c r="A2412" t="s">
        <v>4991</v>
      </c>
      <c r="B2412" t="s">
        <v>4992</v>
      </c>
      <c r="C2412" s="1">
        <v>45558</v>
      </c>
      <c r="D2412" s="1">
        <v>45588</v>
      </c>
      <c r="E2412" s="1">
        <v>45599</v>
      </c>
      <c r="F2412" t="s">
        <v>110</v>
      </c>
      <c r="G2412" t="s">
        <v>190</v>
      </c>
      <c r="H2412" t="s">
        <v>165</v>
      </c>
      <c r="I2412" t="s">
        <v>91</v>
      </c>
      <c r="J2412" t="s">
        <v>158</v>
      </c>
      <c r="K2412">
        <v>18150</v>
      </c>
      <c r="L2412">
        <v>3</v>
      </c>
      <c r="M2412">
        <v>6</v>
      </c>
      <c r="N2412">
        <v>3</v>
      </c>
      <c r="O2412">
        <f>fact_bookings[[#This Row],[adults_count]]+fact_bookings[[#This Row],[children_count]]</f>
        <v>9</v>
      </c>
      <c r="P2412">
        <f>fact_bookings[[#This Row],[check_out_date]]-fact_bookings[[#This Row],[check_in_date]]</f>
        <v>11</v>
      </c>
      <c r="Q2412">
        <f>ABS(fact_bookings[[#This Row],[check_in_date]]-fact_bookings[[#This Row],[booking_date]])</f>
        <v>30</v>
      </c>
      <c r="R2412" s="10">
        <v>3630</v>
      </c>
      <c r="S2412">
        <f>fact_bookings[[#This Row],[total_room_revenue]]-fact_bookings[[#This Row],[commission_cost]]</f>
        <v>14520</v>
      </c>
      <c r="T2412" s="10">
        <f>fact_bookings[[#This Row],[number_of_rooms]]*fact_bookings[[#This Row],[LOS]]</f>
        <v>33</v>
      </c>
    </row>
    <row r="2413" spans="1:20" x14ac:dyDescent="0.2">
      <c r="A2413" t="s">
        <v>4993</v>
      </c>
      <c r="B2413" t="s">
        <v>4994</v>
      </c>
      <c r="C2413" s="1">
        <v>45510</v>
      </c>
      <c r="D2413" s="1">
        <v>45533</v>
      </c>
      <c r="E2413" s="1">
        <v>45537</v>
      </c>
      <c r="F2413" t="s">
        <v>110</v>
      </c>
      <c r="G2413" t="s">
        <v>156</v>
      </c>
      <c r="H2413" t="s">
        <v>157</v>
      </c>
      <c r="I2413" t="s">
        <v>89</v>
      </c>
      <c r="J2413" t="s">
        <v>158</v>
      </c>
      <c r="K2413">
        <v>4400</v>
      </c>
      <c r="L2413">
        <v>2</v>
      </c>
      <c r="M2413">
        <v>6</v>
      </c>
      <c r="N2413">
        <v>0</v>
      </c>
      <c r="O2413">
        <f>fact_bookings[[#This Row],[adults_count]]+fact_bookings[[#This Row],[children_count]]</f>
        <v>6</v>
      </c>
      <c r="P2413">
        <f>fact_bookings[[#This Row],[check_out_date]]-fact_bookings[[#This Row],[check_in_date]]</f>
        <v>4</v>
      </c>
      <c r="Q2413">
        <f>ABS(fact_bookings[[#This Row],[check_in_date]]-fact_bookings[[#This Row],[booking_date]])</f>
        <v>23</v>
      </c>
      <c r="R2413" s="10">
        <v>0</v>
      </c>
      <c r="S2413">
        <f>fact_bookings[[#This Row],[total_room_revenue]]-fact_bookings[[#This Row],[commission_cost]]</f>
        <v>4400</v>
      </c>
      <c r="T2413" s="10">
        <f>fact_bookings[[#This Row],[number_of_rooms]]*fact_bookings[[#This Row],[LOS]]</f>
        <v>8</v>
      </c>
    </row>
    <row r="2414" spans="1:20" x14ac:dyDescent="0.2">
      <c r="A2414" t="s">
        <v>4995</v>
      </c>
      <c r="B2414" t="s">
        <v>4996</v>
      </c>
      <c r="C2414" s="1">
        <v>45592</v>
      </c>
      <c r="D2414" s="1">
        <v>45617</v>
      </c>
      <c r="E2414" s="1">
        <v>45629</v>
      </c>
      <c r="F2414" t="s">
        <v>110</v>
      </c>
      <c r="G2414" t="s">
        <v>156</v>
      </c>
      <c r="H2414" t="s">
        <v>179</v>
      </c>
      <c r="I2414" t="s">
        <v>92</v>
      </c>
      <c r="J2414" t="s">
        <v>158</v>
      </c>
      <c r="K2414">
        <v>13200</v>
      </c>
      <c r="L2414">
        <v>2</v>
      </c>
      <c r="M2414">
        <v>6</v>
      </c>
      <c r="N2414">
        <v>2</v>
      </c>
      <c r="O2414">
        <f>fact_bookings[[#This Row],[adults_count]]+fact_bookings[[#This Row],[children_count]]</f>
        <v>8</v>
      </c>
      <c r="P2414">
        <f>fact_bookings[[#This Row],[check_out_date]]-fact_bookings[[#This Row],[check_in_date]]</f>
        <v>12</v>
      </c>
      <c r="Q2414">
        <f>ABS(fact_bookings[[#This Row],[check_in_date]]-fact_bookings[[#This Row],[booking_date]])</f>
        <v>25</v>
      </c>
      <c r="R2414" s="10">
        <v>660</v>
      </c>
      <c r="S2414">
        <f>fact_bookings[[#This Row],[total_room_revenue]]-fact_bookings[[#This Row],[commission_cost]]</f>
        <v>12540</v>
      </c>
      <c r="T2414" s="10">
        <f>fact_bookings[[#This Row],[number_of_rooms]]*fact_bookings[[#This Row],[LOS]]</f>
        <v>24</v>
      </c>
    </row>
    <row r="2415" spans="1:20" x14ac:dyDescent="0.2">
      <c r="A2415" t="s">
        <v>4997</v>
      </c>
      <c r="B2415" t="s">
        <v>4998</v>
      </c>
      <c r="C2415" s="1">
        <v>45566</v>
      </c>
      <c r="D2415" s="1">
        <v>45611</v>
      </c>
      <c r="E2415" s="1">
        <v>45621</v>
      </c>
      <c r="F2415" t="s">
        <v>110</v>
      </c>
      <c r="G2415" t="s">
        <v>178</v>
      </c>
      <c r="H2415" t="s">
        <v>172</v>
      </c>
      <c r="I2415" t="s">
        <v>89</v>
      </c>
      <c r="J2415" t="s">
        <v>158</v>
      </c>
      <c r="K2415">
        <v>5500</v>
      </c>
      <c r="L2415">
        <v>1</v>
      </c>
      <c r="M2415">
        <v>1</v>
      </c>
      <c r="N2415">
        <v>1</v>
      </c>
      <c r="O2415">
        <f>fact_bookings[[#This Row],[adults_count]]+fact_bookings[[#This Row],[children_count]]</f>
        <v>2</v>
      </c>
      <c r="P2415">
        <f>fact_bookings[[#This Row],[check_out_date]]-fact_bookings[[#This Row],[check_in_date]]</f>
        <v>10</v>
      </c>
      <c r="Q2415">
        <f>ABS(fact_bookings[[#This Row],[check_in_date]]-fact_bookings[[#This Row],[booking_date]])</f>
        <v>45</v>
      </c>
      <c r="R2415" s="10">
        <v>0</v>
      </c>
      <c r="S2415">
        <f>fact_bookings[[#This Row],[total_room_revenue]]-fact_bookings[[#This Row],[commission_cost]]</f>
        <v>5500</v>
      </c>
      <c r="T2415" s="10">
        <f>fact_bookings[[#This Row],[number_of_rooms]]*fact_bookings[[#This Row],[LOS]]</f>
        <v>10</v>
      </c>
    </row>
    <row r="2416" spans="1:20" x14ac:dyDescent="0.2">
      <c r="A2416" t="s">
        <v>4999</v>
      </c>
      <c r="B2416" t="s">
        <v>5000</v>
      </c>
      <c r="C2416" s="1">
        <v>45592</v>
      </c>
      <c r="D2416" s="1">
        <v>45677</v>
      </c>
      <c r="E2416" s="1">
        <v>45678</v>
      </c>
      <c r="F2416" t="s">
        <v>113</v>
      </c>
      <c r="G2416" t="s">
        <v>190</v>
      </c>
      <c r="H2416" t="s">
        <v>182</v>
      </c>
      <c r="I2416" t="s">
        <v>91</v>
      </c>
      <c r="J2416" t="s">
        <v>173</v>
      </c>
      <c r="K2416">
        <v>700</v>
      </c>
      <c r="L2416">
        <v>2</v>
      </c>
      <c r="M2416">
        <v>2</v>
      </c>
      <c r="N2416">
        <v>2</v>
      </c>
      <c r="O2416">
        <f>fact_bookings[[#This Row],[adults_count]]+fact_bookings[[#This Row],[children_count]]</f>
        <v>4</v>
      </c>
      <c r="P2416">
        <f>fact_bookings[[#This Row],[check_out_date]]-fact_bookings[[#This Row],[check_in_date]]</f>
        <v>1</v>
      </c>
      <c r="Q2416">
        <f>ABS(fact_bookings[[#This Row],[check_in_date]]-fact_bookings[[#This Row],[booking_date]])</f>
        <v>85</v>
      </c>
      <c r="R2416" s="10">
        <v>0</v>
      </c>
      <c r="S2416">
        <f>fact_bookings[[#This Row],[total_room_revenue]]-fact_bookings[[#This Row],[commission_cost]]</f>
        <v>700</v>
      </c>
      <c r="T2416" s="10">
        <f>fact_bookings[[#This Row],[number_of_rooms]]*fact_bookings[[#This Row],[LOS]]</f>
        <v>2</v>
      </c>
    </row>
    <row r="2417" spans="1:20" x14ac:dyDescent="0.2">
      <c r="A2417" t="s">
        <v>5001</v>
      </c>
      <c r="B2417" t="s">
        <v>5002</v>
      </c>
      <c r="C2417" s="1">
        <v>45537</v>
      </c>
      <c r="D2417" s="1">
        <v>45593</v>
      </c>
      <c r="E2417" s="1">
        <v>45606</v>
      </c>
      <c r="F2417" t="s">
        <v>113</v>
      </c>
      <c r="G2417" t="s">
        <v>178</v>
      </c>
      <c r="H2417" t="s">
        <v>182</v>
      </c>
      <c r="I2417" t="s">
        <v>90</v>
      </c>
      <c r="J2417" t="s">
        <v>158</v>
      </c>
      <c r="K2417">
        <v>9100</v>
      </c>
      <c r="L2417">
        <v>2</v>
      </c>
      <c r="M2417">
        <v>4</v>
      </c>
      <c r="N2417">
        <v>0</v>
      </c>
      <c r="O2417">
        <f>fact_bookings[[#This Row],[adults_count]]+fact_bookings[[#This Row],[children_count]]</f>
        <v>4</v>
      </c>
      <c r="P2417">
        <f>fact_bookings[[#This Row],[check_out_date]]-fact_bookings[[#This Row],[check_in_date]]</f>
        <v>13</v>
      </c>
      <c r="Q2417">
        <f>ABS(fact_bookings[[#This Row],[check_in_date]]-fact_bookings[[#This Row],[booking_date]])</f>
        <v>56</v>
      </c>
      <c r="R2417" s="10">
        <v>0</v>
      </c>
      <c r="S2417">
        <f>fact_bookings[[#This Row],[total_room_revenue]]-fact_bookings[[#This Row],[commission_cost]]</f>
        <v>9100</v>
      </c>
      <c r="T2417" s="10">
        <f>fact_bookings[[#This Row],[number_of_rooms]]*fact_bookings[[#This Row],[LOS]]</f>
        <v>26</v>
      </c>
    </row>
    <row r="2418" spans="1:20" x14ac:dyDescent="0.2">
      <c r="A2418" t="s">
        <v>5003</v>
      </c>
      <c r="B2418" t="s">
        <v>5004</v>
      </c>
      <c r="C2418" s="1">
        <v>45528</v>
      </c>
      <c r="D2418" s="1">
        <v>45602</v>
      </c>
      <c r="E2418" s="1">
        <v>45605</v>
      </c>
      <c r="F2418" t="s">
        <v>111</v>
      </c>
      <c r="G2418" t="s">
        <v>190</v>
      </c>
      <c r="H2418" t="s">
        <v>165</v>
      </c>
      <c r="I2418" t="s">
        <v>91</v>
      </c>
      <c r="J2418" t="s">
        <v>158</v>
      </c>
      <c r="K2418">
        <v>9900</v>
      </c>
      <c r="L2418">
        <v>3</v>
      </c>
      <c r="M2418">
        <v>3</v>
      </c>
      <c r="N2418">
        <v>4</v>
      </c>
      <c r="O2418">
        <f>fact_bookings[[#This Row],[adults_count]]+fact_bookings[[#This Row],[children_count]]</f>
        <v>7</v>
      </c>
      <c r="P2418">
        <f>fact_bookings[[#This Row],[check_out_date]]-fact_bookings[[#This Row],[check_in_date]]</f>
        <v>3</v>
      </c>
      <c r="Q2418">
        <f>ABS(fact_bookings[[#This Row],[check_in_date]]-fact_bookings[[#This Row],[booking_date]])</f>
        <v>74</v>
      </c>
      <c r="R2418" s="10">
        <v>1980</v>
      </c>
      <c r="S2418">
        <f>fact_bookings[[#This Row],[total_room_revenue]]-fact_bookings[[#This Row],[commission_cost]]</f>
        <v>7920</v>
      </c>
      <c r="T2418" s="10">
        <f>fact_bookings[[#This Row],[number_of_rooms]]*fact_bookings[[#This Row],[LOS]]</f>
        <v>9</v>
      </c>
    </row>
    <row r="2419" spans="1:20" x14ac:dyDescent="0.2">
      <c r="A2419" t="s">
        <v>5005</v>
      </c>
      <c r="B2419" t="s">
        <v>5006</v>
      </c>
      <c r="C2419" s="1">
        <v>45536</v>
      </c>
      <c r="D2419" s="1">
        <v>45600</v>
      </c>
      <c r="E2419" s="1">
        <v>45613</v>
      </c>
      <c r="F2419" t="s">
        <v>112</v>
      </c>
      <c r="G2419" t="s">
        <v>178</v>
      </c>
      <c r="H2419" t="s">
        <v>203</v>
      </c>
      <c r="I2419" t="s">
        <v>89</v>
      </c>
      <c r="J2419" t="s">
        <v>173</v>
      </c>
      <c r="K2419">
        <v>20800</v>
      </c>
      <c r="L2419">
        <v>2</v>
      </c>
      <c r="M2419">
        <v>4</v>
      </c>
      <c r="N2419">
        <v>1</v>
      </c>
      <c r="O2419">
        <f>fact_bookings[[#This Row],[adults_count]]+fact_bookings[[#This Row],[children_count]]</f>
        <v>5</v>
      </c>
      <c r="P2419">
        <f>fact_bookings[[#This Row],[check_out_date]]-fact_bookings[[#This Row],[check_in_date]]</f>
        <v>13</v>
      </c>
      <c r="Q2419">
        <f>ABS(fact_bookings[[#This Row],[check_in_date]]-fact_bookings[[#This Row],[booking_date]])</f>
        <v>64</v>
      </c>
      <c r="R2419" s="10">
        <v>3536</v>
      </c>
      <c r="S2419">
        <f>fact_bookings[[#This Row],[total_room_revenue]]-fact_bookings[[#This Row],[commission_cost]]</f>
        <v>17264</v>
      </c>
      <c r="T2419" s="10">
        <f>fact_bookings[[#This Row],[number_of_rooms]]*fact_bookings[[#This Row],[LOS]]</f>
        <v>26</v>
      </c>
    </row>
    <row r="2420" spans="1:20" x14ac:dyDescent="0.2">
      <c r="A2420" t="s">
        <v>5007</v>
      </c>
      <c r="B2420" t="s">
        <v>5008</v>
      </c>
      <c r="C2420" s="1">
        <v>45567</v>
      </c>
      <c r="D2420" s="1">
        <v>45593</v>
      </c>
      <c r="E2420" s="1">
        <v>45594</v>
      </c>
      <c r="F2420" t="s">
        <v>113</v>
      </c>
      <c r="G2420" t="s">
        <v>164</v>
      </c>
      <c r="H2420" t="s">
        <v>165</v>
      </c>
      <c r="I2420" t="s">
        <v>92</v>
      </c>
      <c r="J2420" t="s">
        <v>133</v>
      </c>
      <c r="K2420">
        <v>0</v>
      </c>
      <c r="L2420">
        <v>3</v>
      </c>
      <c r="M2420">
        <v>0</v>
      </c>
      <c r="N2420">
        <v>0</v>
      </c>
      <c r="O2420">
        <f>fact_bookings[[#This Row],[adults_count]]+fact_bookings[[#This Row],[children_count]]</f>
        <v>0</v>
      </c>
      <c r="P2420">
        <f>fact_bookings[[#This Row],[check_out_date]]-fact_bookings[[#This Row],[check_in_date]]</f>
        <v>1</v>
      </c>
      <c r="Q2420">
        <f>ABS(fact_bookings[[#This Row],[check_in_date]]-fact_bookings[[#This Row],[booking_date]])</f>
        <v>26</v>
      </c>
      <c r="R2420" s="10">
        <v>0</v>
      </c>
      <c r="S2420">
        <f>fact_bookings[[#This Row],[total_room_revenue]]-fact_bookings[[#This Row],[commission_cost]]</f>
        <v>0</v>
      </c>
      <c r="T2420" s="10">
        <f>fact_bookings[[#This Row],[number_of_rooms]]*fact_bookings[[#This Row],[LOS]]</f>
        <v>3</v>
      </c>
    </row>
    <row r="2421" spans="1:20" x14ac:dyDescent="0.2">
      <c r="A2421" t="s">
        <v>5009</v>
      </c>
      <c r="B2421" t="s">
        <v>5010</v>
      </c>
      <c r="C2421" s="1">
        <v>45556</v>
      </c>
      <c r="D2421" s="1">
        <v>45620</v>
      </c>
      <c r="E2421" s="1">
        <v>45626</v>
      </c>
      <c r="F2421" t="s">
        <v>113</v>
      </c>
      <c r="G2421" t="s">
        <v>178</v>
      </c>
      <c r="H2421" t="s">
        <v>165</v>
      </c>
      <c r="I2421" t="s">
        <v>92</v>
      </c>
      <c r="J2421" t="s">
        <v>133</v>
      </c>
      <c r="K2421">
        <v>0</v>
      </c>
      <c r="L2421">
        <v>5</v>
      </c>
      <c r="M2421">
        <v>0</v>
      </c>
      <c r="N2421">
        <v>0</v>
      </c>
      <c r="O2421">
        <f>fact_bookings[[#This Row],[adults_count]]+fact_bookings[[#This Row],[children_count]]</f>
        <v>0</v>
      </c>
      <c r="P2421">
        <f>fact_bookings[[#This Row],[check_out_date]]-fact_bookings[[#This Row],[check_in_date]]</f>
        <v>6</v>
      </c>
      <c r="Q2421">
        <f>ABS(fact_bookings[[#This Row],[check_in_date]]-fact_bookings[[#This Row],[booking_date]])</f>
        <v>64</v>
      </c>
      <c r="R2421" s="10">
        <v>0</v>
      </c>
      <c r="S2421">
        <f>fact_bookings[[#This Row],[total_room_revenue]]-fact_bookings[[#This Row],[commission_cost]]</f>
        <v>0</v>
      </c>
      <c r="T2421" s="10">
        <f>fact_bookings[[#This Row],[number_of_rooms]]*fact_bookings[[#This Row],[LOS]]</f>
        <v>30</v>
      </c>
    </row>
    <row r="2422" spans="1:20" x14ac:dyDescent="0.2">
      <c r="A2422" t="s">
        <v>5011</v>
      </c>
      <c r="B2422" t="s">
        <v>5012</v>
      </c>
      <c r="C2422" s="1">
        <v>45538</v>
      </c>
      <c r="D2422" s="1">
        <v>45564</v>
      </c>
      <c r="E2422" s="1">
        <v>45565</v>
      </c>
      <c r="F2422" t="s">
        <v>113</v>
      </c>
      <c r="G2422" t="s">
        <v>168</v>
      </c>
      <c r="H2422" t="s">
        <v>228</v>
      </c>
      <c r="I2422" t="s">
        <v>91</v>
      </c>
      <c r="J2422" t="s">
        <v>158</v>
      </c>
      <c r="K2422">
        <v>350</v>
      </c>
      <c r="L2422">
        <v>1</v>
      </c>
      <c r="M2422">
        <v>1</v>
      </c>
      <c r="N2422">
        <v>1</v>
      </c>
      <c r="O2422">
        <f>fact_bookings[[#This Row],[adults_count]]+fact_bookings[[#This Row],[children_count]]</f>
        <v>2</v>
      </c>
      <c r="P2422">
        <f>fact_bookings[[#This Row],[check_out_date]]-fact_bookings[[#This Row],[check_in_date]]</f>
        <v>1</v>
      </c>
      <c r="Q2422">
        <f>ABS(fact_bookings[[#This Row],[check_in_date]]-fact_bookings[[#This Row],[booking_date]])</f>
        <v>26</v>
      </c>
      <c r="R2422" s="10">
        <v>35</v>
      </c>
      <c r="S2422">
        <f>fact_bookings[[#This Row],[total_room_revenue]]-fact_bookings[[#This Row],[commission_cost]]</f>
        <v>315</v>
      </c>
      <c r="T2422" s="10">
        <f>fact_bookings[[#This Row],[number_of_rooms]]*fact_bookings[[#This Row],[LOS]]</f>
        <v>1</v>
      </c>
    </row>
    <row r="2423" spans="1:20" x14ac:dyDescent="0.2">
      <c r="A2423" t="s">
        <v>5013</v>
      </c>
      <c r="B2423" t="s">
        <v>5014</v>
      </c>
      <c r="C2423" s="1">
        <v>45602</v>
      </c>
      <c r="D2423" s="1">
        <v>45610</v>
      </c>
      <c r="E2423" s="1">
        <v>45612</v>
      </c>
      <c r="F2423" t="s">
        <v>113</v>
      </c>
      <c r="G2423" t="s">
        <v>190</v>
      </c>
      <c r="H2423" t="s">
        <v>179</v>
      </c>
      <c r="I2423" t="s">
        <v>89</v>
      </c>
      <c r="J2423" t="s">
        <v>173</v>
      </c>
      <c r="K2423">
        <v>2100</v>
      </c>
      <c r="L2423">
        <v>3</v>
      </c>
      <c r="M2423">
        <v>9</v>
      </c>
      <c r="N2423">
        <v>0</v>
      </c>
      <c r="O2423">
        <f>fact_bookings[[#This Row],[adults_count]]+fact_bookings[[#This Row],[children_count]]</f>
        <v>9</v>
      </c>
      <c r="P2423">
        <f>fact_bookings[[#This Row],[check_out_date]]-fact_bookings[[#This Row],[check_in_date]]</f>
        <v>2</v>
      </c>
      <c r="Q2423">
        <f>ABS(fact_bookings[[#This Row],[check_in_date]]-fact_bookings[[#This Row],[booking_date]])</f>
        <v>8</v>
      </c>
      <c r="R2423" s="10">
        <v>105</v>
      </c>
      <c r="S2423">
        <f>fact_bookings[[#This Row],[total_room_revenue]]-fact_bookings[[#This Row],[commission_cost]]</f>
        <v>1995</v>
      </c>
      <c r="T2423" s="10">
        <f>fact_bookings[[#This Row],[number_of_rooms]]*fact_bookings[[#This Row],[LOS]]</f>
        <v>6</v>
      </c>
    </row>
    <row r="2424" spans="1:20" x14ac:dyDescent="0.2">
      <c r="A2424" t="s">
        <v>5015</v>
      </c>
      <c r="B2424" t="s">
        <v>5016</v>
      </c>
      <c r="C2424" s="1">
        <v>45595</v>
      </c>
      <c r="D2424" s="1">
        <v>45665</v>
      </c>
      <c r="E2424" s="1">
        <v>45679</v>
      </c>
      <c r="F2424" t="s">
        <v>114</v>
      </c>
      <c r="G2424" t="s">
        <v>185</v>
      </c>
      <c r="H2424" t="s">
        <v>182</v>
      </c>
      <c r="I2424" t="s">
        <v>93</v>
      </c>
      <c r="J2424" t="s">
        <v>158</v>
      </c>
      <c r="K2424">
        <v>16800</v>
      </c>
      <c r="L2424">
        <v>1</v>
      </c>
      <c r="M2424">
        <v>3</v>
      </c>
      <c r="N2424">
        <v>1</v>
      </c>
      <c r="O2424">
        <f>fact_bookings[[#This Row],[adults_count]]+fact_bookings[[#This Row],[children_count]]</f>
        <v>4</v>
      </c>
      <c r="P2424">
        <f>fact_bookings[[#This Row],[check_out_date]]-fact_bookings[[#This Row],[check_in_date]]</f>
        <v>14</v>
      </c>
      <c r="Q2424">
        <f>ABS(fact_bookings[[#This Row],[check_in_date]]-fact_bookings[[#This Row],[booking_date]])</f>
        <v>70</v>
      </c>
      <c r="R2424" s="10">
        <v>0</v>
      </c>
      <c r="S2424">
        <f>fact_bookings[[#This Row],[total_room_revenue]]-fact_bookings[[#This Row],[commission_cost]]</f>
        <v>16800</v>
      </c>
      <c r="T2424" s="10">
        <f>fact_bookings[[#This Row],[number_of_rooms]]*fact_bookings[[#This Row],[LOS]]</f>
        <v>14</v>
      </c>
    </row>
    <row r="2425" spans="1:20" x14ac:dyDescent="0.2">
      <c r="A2425" t="s">
        <v>5017</v>
      </c>
      <c r="B2425" t="s">
        <v>5018</v>
      </c>
      <c r="C2425" s="1">
        <v>45600</v>
      </c>
      <c r="D2425" s="1">
        <v>45640</v>
      </c>
      <c r="E2425" s="1">
        <v>45647</v>
      </c>
      <c r="F2425" t="s">
        <v>110</v>
      </c>
      <c r="G2425" t="s">
        <v>164</v>
      </c>
      <c r="H2425" t="s">
        <v>161</v>
      </c>
      <c r="I2425" t="s">
        <v>91</v>
      </c>
      <c r="J2425" t="s">
        <v>133</v>
      </c>
      <c r="K2425">
        <v>0</v>
      </c>
      <c r="L2425">
        <v>4</v>
      </c>
      <c r="M2425">
        <v>0</v>
      </c>
      <c r="N2425">
        <v>0</v>
      </c>
      <c r="O2425">
        <f>fact_bookings[[#This Row],[adults_count]]+fact_bookings[[#This Row],[children_count]]</f>
        <v>0</v>
      </c>
      <c r="P2425">
        <f>fact_bookings[[#This Row],[check_out_date]]-fact_bookings[[#This Row],[check_in_date]]</f>
        <v>7</v>
      </c>
      <c r="Q2425">
        <f>ABS(fact_bookings[[#This Row],[check_in_date]]-fact_bookings[[#This Row],[booking_date]])</f>
        <v>40</v>
      </c>
      <c r="R2425" s="10">
        <v>0</v>
      </c>
      <c r="S2425">
        <f>fact_bookings[[#This Row],[total_room_revenue]]-fact_bookings[[#This Row],[commission_cost]]</f>
        <v>0</v>
      </c>
      <c r="T2425" s="10">
        <f>fact_bookings[[#This Row],[number_of_rooms]]*fact_bookings[[#This Row],[LOS]]</f>
        <v>28</v>
      </c>
    </row>
    <row r="2426" spans="1:20" x14ac:dyDescent="0.2">
      <c r="A2426" t="s">
        <v>5019</v>
      </c>
      <c r="B2426" t="s">
        <v>5020</v>
      </c>
      <c r="C2426" s="1">
        <v>45545</v>
      </c>
      <c r="D2426" s="1">
        <v>45577</v>
      </c>
      <c r="E2426" s="1">
        <v>45590</v>
      </c>
      <c r="F2426" t="s">
        <v>113</v>
      </c>
      <c r="G2426" t="s">
        <v>185</v>
      </c>
      <c r="H2426" t="s">
        <v>172</v>
      </c>
      <c r="I2426" t="s">
        <v>92</v>
      </c>
      <c r="J2426" t="s">
        <v>158</v>
      </c>
      <c r="K2426">
        <v>4550</v>
      </c>
      <c r="L2426">
        <v>1</v>
      </c>
      <c r="M2426">
        <v>2</v>
      </c>
      <c r="N2426">
        <v>0</v>
      </c>
      <c r="O2426">
        <f>fact_bookings[[#This Row],[adults_count]]+fact_bookings[[#This Row],[children_count]]</f>
        <v>2</v>
      </c>
      <c r="P2426">
        <f>fact_bookings[[#This Row],[check_out_date]]-fact_bookings[[#This Row],[check_in_date]]</f>
        <v>13</v>
      </c>
      <c r="Q2426">
        <f>ABS(fact_bookings[[#This Row],[check_in_date]]-fact_bookings[[#This Row],[booking_date]])</f>
        <v>32</v>
      </c>
      <c r="R2426" s="10">
        <v>0</v>
      </c>
      <c r="S2426">
        <f>fact_bookings[[#This Row],[total_room_revenue]]-fact_bookings[[#This Row],[commission_cost]]</f>
        <v>4550</v>
      </c>
      <c r="T2426" s="10">
        <f>fact_bookings[[#This Row],[number_of_rooms]]*fact_bookings[[#This Row],[LOS]]</f>
        <v>13</v>
      </c>
    </row>
    <row r="2427" spans="1:20" x14ac:dyDescent="0.2">
      <c r="A2427" t="s">
        <v>5021</v>
      </c>
      <c r="B2427" t="s">
        <v>5022</v>
      </c>
      <c r="C2427" s="1">
        <v>45512</v>
      </c>
      <c r="D2427" s="1">
        <v>45564</v>
      </c>
      <c r="E2427" s="1">
        <v>45573</v>
      </c>
      <c r="F2427" t="s">
        <v>113</v>
      </c>
      <c r="G2427" t="s">
        <v>171</v>
      </c>
      <c r="H2427" t="s">
        <v>161</v>
      </c>
      <c r="I2427" t="s">
        <v>93</v>
      </c>
      <c r="J2427" t="s">
        <v>158</v>
      </c>
      <c r="K2427">
        <v>6300</v>
      </c>
      <c r="L2427">
        <v>2</v>
      </c>
      <c r="M2427">
        <v>6</v>
      </c>
      <c r="N2427">
        <v>1</v>
      </c>
      <c r="O2427">
        <f>fact_bookings[[#This Row],[adults_count]]+fact_bookings[[#This Row],[children_count]]</f>
        <v>7</v>
      </c>
      <c r="P2427">
        <f>fact_bookings[[#This Row],[check_out_date]]-fact_bookings[[#This Row],[check_in_date]]</f>
        <v>9</v>
      </c>
      <c r="Q2427">
        <f>ABS(fact_bookings[[#This Row],[check_in_date]]-fact_bookings[[#This Row],[booking_date]])</f>
        <v>52</v>
      </c>
      <c r="R2427" s="10">
        <v>945</v>
      </c>
      <c r="S2427">
        <f>fact_bookings[[#This Row],[total_room_revenue]]-fact_bookings[[#This Row],[commission_cost]]</f>
        <v>5355</v>
      </c>
      <c r="T2427" s="10">
        <f>fact_bookings[[#This Row],[number_of_rooms]]*fact_bookings[[#This Row],[LOS]]</f>
        <v>18</v>
      </c>
    </row>
    <row r="2428" spans="1:20" x14ac:dyDescent="0.2">
      <c r="A2428" t="s">
        <v>5023</v>
      </c>
      <c r="B2428" t="s">
        <v>5024</v>
      </c>
      <c r="C2428" s="1">
        <v>45552</v>
      </c>
      <c r="D2428" s="1">
        <v>45587</v>
      </c>
      <c r="E2428" s="1">
        <v>45588</v>
      </c>
      <c r="F2428" t="s">
        <v>113</v>
      </c>
      <c r="G2428" t="s">
        <v>171</v>
      </c>
      <c r="H2428" t="s">
        <v>182</v>
      </c>
      <c r="I2428" t="s">
        <v>89</v>
      </c>
      <c r="J2428" t="s">
        <v>173</v>
      </c>
      <c r="K2428">
        <v>350</v>
      </c>
      <c r="L2428">
        <v>1</v>
      </c>
      <c r="M2428">
        <v>3</v>
      </c>
      <c r="N2428">
        <v>0</v>
      </c>
      <c r="O2428">
        <f>fact_bookings[[#This Row],[adults_count]]+fact_bookings[[#This Row],[children_count]]</f>
        <v>3</v>
      </c>
      <c r="P2428">
        <f>fact_bookings[[#This Row],[check_out_date]]-fact_bookings[[#This Row],[check_in_date]]</f>
        <v>1</v>
      </c>
      <c r="Q2428">
        <f>ABS(fact_bookings[[#This Row],[check_in_date]]-fact_bookings[[#This Row],[booking_date]])</f>
        <v>35</v>
      </c>
      <c r="R2428" s="10">
        <v>0</v>
      </c>
      <c r="S2428">
        <f>fact_bookings[[#This Row],[total_room_revenue]]-fact_bookings[[#This Row],[commission_cost]]</f>
        <v>350</v>
      </c>
      <c r="T2428" s="10">
        <f>fact_bookings[[#This Row],[number_of_rooms]]*fact_bookings[[#This Row],[LOS]]</f>
        <v>1</v>
      </c>
    </row>
    <row r="2429" spans="1:20" x14ac:dyDescent="0.2">
      <c r="A2429" t="s">
        <v>5025</v>
      </c>
      <c r="B2429" t="s">
        <v>5026</v>
      </c>
      <c r="C2429" s="1">
        <v>45583</v>
      </c>
      <c r="D2429" s="1">
        <v>45615</v>
      </c>
      <c r="E2429" s="1">
        <v>45618</v>
      </c>
      <c r="F2429" t="s">
        <v>113</v>
      </c>
      <c r="G2429" t="s">
        <v>185</v>
      </c>
      <c r="H2429" t="s">
        <v>172</v>
      </c>
      <c r="I2429" t="s">
        <v>90</v>
      </c>
      <c r="J2429" t="s">
        <v>158</v>
      </c>
      <c r="K2429">
        <v>3150</v>
      </c>
      <c r="L2429">
        <v>3</v>
      </c>
      <c r="M2429">
        <v>9</v>
      </c>
      <c r="N2429">
        <v>1</v>
      </c>
      <c r="O2429">
        <f>fact_bookings[[#This Row],[adults_count]]+fact_bookings[[#This Row],[children_count]]</f>
        <v>10</v>
      </c>
      <c r="P2429">
        <f>fact_bookings[[#This Row],[check_out_date]]-fact_bookings[[#This Row],[check_in_date]]</f>
        <v>3</v>
      </c>
      <c r="Q2429">
        <f>ABS(fact_bookings[[#This Row],[check_in_date]]-fact_bookings[[#This Row],[booking_date]])</f>
        <v>32</v>
      </c>
      <c r="R2429" s="10">
        <v>0</v>
      </c>
      <c r="S2429">
        <f>fact_bookings[[#This Row],[total_room_revenue]]-fact_bookings[[#This Row],[commission_cost]]</f>
        <v>3150</v>
      </c>
      <c r="T2429" s="10">
        <f>fact_bookings[[#This Row],[number_of_rooms]]*fact_bookings[[#This Row],[LOS]]</f>
        <v>9</v>
      </c>
    </row>
    <row r="2430" spans="1:20" x14ac:dyDescent="0.2">
      <c r="A2430" t="s">
        <v>5027</v>
      </c>
      <c r="B2430" t="s">
        <v>5028</v>
      </c>
      <c r="C2430" s="1">
        <v>45564</v>
      </c>
      <c r="D2430" s="1">
        <v>45577</v>
      </c>
      <c r="E2430" s="1">
        <v>45581</v>
      </c>
      <c r="F2430" t="s">
        <v>113</v>
      </c>
      <c r="G2430" t="s">
        <v>190</v>
      </c>
      <c r="H2430" t="s">
        <v>161</v>
      </c>
      <c r="I2430" t="s">
        <v>91</v>
      </c>
      <c r="J2430" t="s">
        <v>158</v>
      </c>
      <c r="K2430">
        <v>1400</v>
      </c>
      <c r="L2430">
        <v>1</v>
      </c>
      <c r="M2430">
        <v>3</v>
      </c>
      <c r="N2430">
        <v>1</v>
      </c>
      <c r="O2430">
        <f>fact_bookings[[#This Row],[adults_count]]+fact_bookings[[#This Row],[children_count]]</f>
        <v>4</v>
      </c>
      <c r="P2430">
        <f>fact_bookings[[#This Row],[check_out_date]]-fact_bookings[[#This Row],[check_in_date]]</f>
        <v>4</v>
      </c>
      <c r="Q2430">
        <f>ABS(fact_bookings[[#This Row],[check_in_date]]-fact_bookings[[#This Row],[booking_date]])</f>
        <v>13</v>
      </c>
      <c r="R2430" s="10">
        <v>210</v>
      </c>
      <c r="S2430">
        <f>fact_bookings[[#This Row],[total_room_revenue]]-fact_bookings[[#This Row],[commission_cost]]</f>
        <v>1190</v>
      </c>
      <c r="T2430" s="10">
        <f>fact_bookings[[#This Row],[number_of_rooms]]*fact_bookings[[#This Row],[LOS]]</f>
        <v>4</v>
      </c>
    </row>
    <row r="2431" spans="1:20" x14ac:dyDescent="0.2">
      <c r="A2431" t="s">
        <v>5029</v>
      </c>
      <c r="B2431" t="s">
        <v>5030</v>
      </c>
      <c r="C2431" s="1">
        <v>45535</v>
      </c>
      <c r="D2431" s="1">
        <v>45655</v>
      </c>
      <c r="E2431" s="1">
        <v>45657</v>
      </c>
      <c r="F2431" t="s">
        <v>110</v>
      </c>
      <c r="G2431" t="s">
        <v>164</v>
      </c>
      <c r="H2431" t="s">
        <v>203</v>
      </c>
      <c r="I2431" t="s">
        <v>93</v>
      </c>
      <c r="J2431" t="s">
        <v>173</v>
      </c>
      <c r="K2431">
        <v>1100</v>
      </c>
      <c r="L2431">
        <v>1</v>
      </c>
      <c r="M2431">
        <v>3</v>
      </c>
      <c r="N2431">
        <v>0</v>
      </c>
      <c r="O2431">
        <f>fact_bookings[[#This Row],[adults_count]]+fact_bookings[[#This Row],[children_count]]</f>
        <v>3</v>
      </c>
      <c r="P2431">
        <f>fact_bookings[[#This Row],[check_out_date]]-fact_bookings[[#This Row],[check_in_date]]</f>
        <v>2</v>
      </c>
      <c r="Q2431">
        <f>ABS(fact_bookings[[#This Row],[check_in_date]]-fact_bookings[[#This Row],[booking_date]])</f>
        <v>120</v>
      </c>
      <c r="R2431" s="10">
        <v>187</v>
      </c>
      <c r="S2431">
        <f>fact_bookings[[#This Row],[total_room_revenue]]-fact_bookings[[#This Row],[commission_cost]]</f>
        <v>913</v>
      </c>
      <c r="T2431" s="10">
        <f>fact_bookings[[#This Row],[number_of_rooms]]*fact_bookings[[#This Row],[LOS]]</f>
        <v>2</v>
      </c>
    </row>
    <row r="2432" spans="1:20" x14ac:dyDescent="0.2">
      <c r="A2432" t="s">
        <v>5031</v>
      </c>
      <c r="B2432" t="s">
        <v>5032</v>
      </c>
      <c r="C2432" s="1">
        <v>45598</v>
      </c>
      <c r="D2432" s="1">
        <v>45680</v>
      </c>
      <c r="E2432" s="1">
        <v>45682</v>
      </c>
      <c r="F2432" t="s">
        <v>113</v>
      </c>
      <c r="G2432" t="s">
        <v>190</v>
      </c>
      <c r="H2432" t="s">
        <v>157</v>
      </c>
      <c r="I2432" t="s">
        <v>89</v>
      </c>
      <c r="J2432" t="s">
        <v>158</v>
      </c>
      <c r="K2432">
        <v>700</v>
      </c>
      <c r="L2432">
        <v>1</v>
      </c>
      <c r="M2432">
        <v>1</v>
      </c>
      <c r="N2432">
        <v>2</v>
      </c>
      <c r="O2432">
        <f>fact_bookings[[#This Row],[adults_count]]+fact_bookings[[#This Row],[children_count]]</f>
        <v>3</v>
      </c>
      <c r="P2432">
        <f>fact_bookings[[#This Row],[check_out_date]]-fact_bookings[[#This Row],[check_in_date]]</f>
        <v>2</v>
      </c>
      <c r="Q2432">
        <f>ABS(fact_bookings[[#This Row],[check_in_date]]-fact_bookings[[#This Row],[booking_date]])</f>
        <v>82</v>
      </c>
      <c r="R2432" s="10">
        <v>0</v>
      </c>
      <c r="S2432">
        <f>fact_bookings[[#This Row],[total_room_revenue]]-fact_bookings[[#This Row],[commission_cost]]</f>
        <v>700</v>
      </c>
      <c r="T2432" s="10">
        <f>fact_bookings[[#This Row],[number_of_rooms]]*fact_bookings[[#This Row],[LOS]]</f>
        <v>2</v>
      </c>
    </row>
    <row r="2433" spans="1:20" x14ac:dyDescent="0.2">
      <c r="A2433" t="s">
        <v>5033</v>
      </c>
      <c r="B2433" t="s">
        <v>5034</v>
      </c>
      <c r="C2433" s="1">
        <v>45604</v>
      </c>
      <c r="D2433" s="1">
        <v>45610</v>
      </c>
      <c r="E2433" s="1">
        <v>45612</v>
      </c>
      <c r="F2433" t="s">
        <v>112</v>
      </c>
      <c r="G2433" t="s">
        <v>178</v>
      </c>
      <c r="H2433" t="s">
        <v>172</v>
      </c>
      <c r="I2433" t="s">
        <v>91</v>
      </c>
      <c r="J2433" t="s">
        <v>134</v>
      </c>
      <c r="K2433">
        <v>3200</v>
      </c>
      <c r="L2433">
        <v>2</v>
      </c>
      <c r="M2433">
        <v>2</v>
      </c>
      <c r="N2433">
        <v>2</v>
      </c>
      <c r="O2433">
        <f>fact_bookings[[#This Row],[adults_count]]+fact_bookings[[#This Row],[children_count]]</f>
        <v>4</v>
      </c>
      <c r="P2433">
        <f>fact_bookings[[#This Row],[check_out_date]]-fact_bookings[[#This Row],[check_in_date]]</f>
        <v>2</v>
      </c>
      <c r="Q2433">
        <f>ABS(fact_bookings[[#This Row],[check_in_date]]-fact_bookings[[#This Row],[booking_date]])</f>
        <v>6</v>
      </c>
      <c r="R2433" s="10">
        <v>0</v>
      </c>
      <c r="S2433">
        <f>fact_bookings[[#This Row],[total_room_revenue]]-fact_bookings[[#This Row],[commission_cost]]</f>
        <v>3200</v>
      </c>
      <c r="T2433" s="10">
        <f>fact_bookings[[#This Row],[number_of_rooms]]*fact_bookings[[#This Row],[LOS]]</f>
        <v>4</v>
      </c>
    </row>
    <row r="2434" spans="1:20" x14ac:dyDescent="0.2">
      <c r="A2434" t="s">
        <v>5035</v>
      </c>
      <c r="B2434" t="s">
        <v>5036</v>
      </c>
      <c r="C2434" s="1">
        <v>45592</v>
      </c>
      <c r="D2434" s="1">
        <v>45648</v>
      </c>
      <c r="E2434" s="1">
        <v>45660</v>
      </c>
      <c r="F2434" t="s">
        <v>113</v>
      </c>
      <c r="G2434" t="s">
        <v>178</v>
      </c>
      <c r="H2434" t="s">
        <v>172</v>
      </c>
      <c r="I2434" t="s">
        <v>90</v>
      </c>
      <c r="J2434" t="s">
        <v>158</v>
      </c>
      <c r="K2434">
        <v>16800</v>
      </c>
      <c r="L2434">
        <v>4</v>
      </c>
      <c r="M2434">
        <v>8</v>
      </c>
      <c r="N2434">
        <v>3</v>
      </c>
      <c r="O2434">
        <f>fact_bookings[[#This Row],[adults_count]]+fact_bookings[[#This Row],[children_count]]</f>
        <v>11</v>
      </c>
      <c r="P2434">
        <f>fact_bookings[[#This Row],[check_out_date]]-fact_bookings[[#This Row],[check_in_date]]</f>
        <v>12</v>
      </c>
      <c r="Q2434">
        <f>ABS(fact_bookings[[#This Row],[check_in_date]]-fact_bookings[[#This Row],[booking_date]])</f>
        <v>56</v>
      </c>
      <c r="R2434" s="10">
        <v>0</v>
      </c>
      <c r="S2434">
        <f>fact_bookings[[#This Row],[total_room_revenue]]-fact_bookings[[#This Row],[commission_cost]]</f>
        <v>16800</v>
      </c>
      <c r="T2434" s="10">
        <f>fact_bookings[[#This Row],[number_of_rooms]]*fact_bookings[[#This Row],[LOS]]</f>
        <v>48</v>
      </c>
    </row>
    <row r="2435" spans="1:20" x14ac:dyDescent="0.2">
      <c r="A2435" t="s">
        <v>5037</v>
      </c>
      <c r="B2435" t="s">
        <v>5038</v>
      </c>
      <c r="C2435" s="1">
        <v>45593</v>
      </c>
      <c r="D2435" s="1">
        <v>45626</v>
      </c>
      <c r="E2435" s="1">
        <v>45630</v>
      </c>
      <c r="F2435" t="s">
        <v>113</v>
      </c>
      <c r="G2435" t="s">
        <v>185</v>
      </c>
      <c r="H2435" t="s">
        <v>179</v>
      </c>
      <c r="I2435" t="s">
        <v>90</v>
      </c>
      <c r="J2435" t="s">
        <v>158</v>
      </c>
      <c r="K2435">
        <v>2800</v>
      </c>
      <c r="L2435">
        <v>2</v>
      </c>
      <c r="M2435">
        <v>4</v>
      </c>
      <c r="N2435">
        <v>2</v>
      </c>
      <c r="O2435">
        <f>fact_bookings[[#This Row],[adults_count]]+fact_bookings[[#This Row],[children_count]]</f>
        <v>6</v>
      </c>
      <c r="P2435">
        <f>fact_bookings[[#This Row],[check_out_date]]-fact_bookings[[#This Row],[check_in_date]]</f>
        <v>4</v>
      </c>
      <c r="Q2435">
        <f>ABS(fact_bookings[[#This Row],[check_in_date]]-fact_bookings[[#This Row],[booking_date]])</f>
        <v>33</v>
      </c>
      <c r="R2435" s="10">
        <v>140</v>
      </c>
      <c r="S2435">
        <f>fact_bookings[[#This Row],[total_room_revenue]]-fact_bookings[[#This Row],[commission_cost]]</f>
        <v>2660</v>
      </c>
      <c r="T2435" s="10">
        <f>fact_bookings[[#This Row],[number_of_rooms]]*fact_bookings[[#This Row],[LOS]]</f>
        <v>8</v>
      </c>
    </row>
    <row r="2436" spans="1:20" x14ac:dyDescent="0.2">
      <c r="A2436" t="s">
        <v>5039</v>
      </c>
      <c r="B2436" t="s">
        <v>5040</v>
      </c>
      <c r="C2436" s="1">
        <v>45556</v>
      </c>
      <c r="D2436" s="1">
        <v>45593</v>
      </c>
      <c r="E2436" s="1">
        <v>45603</v>
      </c>
      <c r="F2436" t="s">
        <v>111</v>
      </c>
      <c r="G2436" t="s">
        <v>171</v>
      </c>
      <c r="H2436" t="s">
        <v>182</v>
      </c>
      <c r="I2436" t="s">
        <v>93</v>
      </c>
      <c r="J2436" t="s">
        <v>158</v>
      </c>
      <c r="K2436">
        <v>22000</v>
      </c>
      <c r="L2436">
        <v>2</v>
      </c>
      <c r="M2436">
        <v>6</v>
      </c>
      <c r="N2436">
        <v>1</v>
      </c>
      <c r="O2436">
        <f>fact_bookings[[#This Row],[adults_count]]+fact_bookings[[#This Row],[children_count]]</f>
        <v>7</v>
      </c>
      <c r="P2436">
        <f>fact_bookings[[#This Row],[check_out_date]]-fact_bookings[[#This Row],[check_in_date]]</f>
        <v>10</v>
      </c>
      <c r="Q2436">
        <f>ABS(fact_bookings[[#This Row],[check_in_date]]-fact_bookings[[#This Row],[booking_date]])</f>
        <v>37</v>
      </c>
      <c r="R2436" s="10">
        <v>0</v>
      </c>
      <c r="S2436">
        <f>fact_bookings[[#This Row],[total_room_revenue]]-fact_bookings[[#This Row],[commission_cost]]</f>
        <v>22000</v>
      </c>
      <c r="T2436" s="10">
        <f>fact_bookings[[#This Row],[number_of_rooms]]*fact_bookings[[#This Row],[LOS]]</f>
        <v>20</v>
      </c>
    </row>
    <row r="2437" spans="1:20" x14ac:dyDescent="0.2">
      <c r="A2437" t="s">
        <v>5041</v>
      </c>
      <c r="B2437" t="s">
        <v>5042</v>
      </c>
      <c r="C2437" s="1">
        <v>45559</v>
      </c>
      <c r="D2437" s="1">
        <v>45602</v>
      </c>
      <c r="E2437" s="1">
        <v>45604</v>
      </c>
      <c r="F2437" t="s">
        <v>112</v>
      </c>
      <c r="G2437" t="s">
        <v>164</v>
      </c>
      <c r="H2437" t="s">
        <v>157</v>
      </c>
      <c r="I2437" t="s">
        <v>90</v>
      </c>
      <c r="J2437" t="s">
        <v>158</v>
      </c>
      <c r="K2437">
        <v>4800</v>
      </c>
      <c r="L2437">
        <v>3</v>
      </c>
      <c r="M2437">
        <v>6</v>
      </c>
      <c r="N2437">
        <v>4</v>
      </c>
      <c r="O2437">
        <f>fact_bookings[[#This Row],[adults_count]]+fact_bookings[[#This Row],[children_count]]</f>
        <v>10</v>
      </c>
      <c r="P2437">
        <f>fact_bookings[[#This Row],[check_out_date]]-fact_bookings[[#This Row],[check_in_date]]</f>
        <v>2</v>
      </c>
      <c r="Q2437">
        <f>ABS(fact_bookings[[#This Row],[check_in_date]]-fact_bookings[[#This Row],[booking_date]])</f>
        <v>43</v>
      </c>
      <c r="R2437" s="10">
        <v>0</v>
      </c>
      <c r="S2437">
        <f>fact_bookings[[#This Row],[total_room_revenue]]-fact_bookings[[#This Row],[commission_cost]]</f>
        <v>4800</v>
      </c>
      <c r="T2437" s="10">
        <f>fact_bookings[[#This Row],[number_of_rooms]]*fact_bookings[[#This Row],[LOS]]</f>
        <v>6</v>
      </c>
    </row>
    <row r="2438" spans="1:20" x14ac:dyDescent="0.2">
      <c r="A2438" t="s">
        <v>5043</v>
      </c>
      <c r="B2438" t="s">
        <v>5044</v>
      </c>
      <c r="C2438" s="1">
        <v>45530</v>
      </c>
      <c r="D2438" s="1">
        <v>45575</v>
      </c>
      <c r="E2438" s="1">
        <v>45576</v>
      </c>
      <c r="F2438" t="s">
        <v>110</v>
      </c>
      <c r="G2438" t="s">
        <v>156</v>
      </c>
      <c r="H2438" t="s">
        <v>161</v>
      </c>
      <c r="I2438" t="s">
        <v>89</v>
      </c>
      <c r="J2438" t="s">
        <v>158</v>
      </c>
      <c r="K2438">
        <v>550</v>
      </c>
      <c r="L2438">
        <v>1</v>
      </c>
      <c r="M2438">
        <v>1</v>
      </c>
      <c r="N2438">
        <v>0</v>
      </c>
      <c r="O2438">
        <f>fact_bookings[[#This Row],[adults_count]]+fact_bookings[[#This Row],[children_count]]</f>
        <v>1</v>
      </c>
      <c r="P2438">
        <f>fact_bookings[[#This Row],[check_out_date]]-fact_bookings[[#This Row],[check_in_date]]</f>
        <v>1</v>
      </c>
      <c r="Q2438">
        <f>ABS(fact_bookings[[#This Row],[check_in_date]]-fact_bookings[[#This Row],[booking_date]])</f>
        <v>45</v>
      </c>
      <c r="R2438" s="10">
        <v>82.5</v>
      </c>
      <c r="S2438">
        <f>fact_bookings[[#This Row],[total_room_revenue]]-fact_bookings[[#This Row],[commission_cost]]</f>
        <v>467.5</v>
      </c>
      <c r="T2438" s="10">
        <f>fact_bookings[[#This Row],[number_of_rooms]]*fact_bookings[[#This Row],[LOS]]</f>
        <v>1</v>
      </c>
    </row>
    <row r="2439" spans="1:20" x14ac:dyDescent="0.2">
      <c r="A2439" t="s">
        <v>5045</v>
      </c>
      <c r="B2439" t="s">
        <v>5046</v>
      </c>
      <c r="C2439" s="1">
        <v>45606</v>
      </c>
      <c r="D2439" s="1">
        <v>45666</v>
      </c>
      <c r="E2439" s="1">
        <v>45668</v>
      </c>
      <c r="F2439" t="s">
        <v>113</v>
      </c>
      <c r="G2439" t="s">
        <v>164</v>
      </c>
      <c r="H2439" t="s">
        <v>161</v>
      </c>
      <c r="I2439" t="s">
        <v>93</v>
      </c>
      <c r="J2439" t="s">
        <v>173</v>
      </c>
      <c r="K2439">
        <v>2800</v>
      </c>
      <c r="L2439">
        <v>4</v>
      </c>
      <c r="M2439">
        <v>4</v>
      </c>
      <c r="N2439">
        <v>3</v>
      </c>
      <c r="O2439">
        <f>fact_bookings[[#This Row],[adults_count]]+fact_bookings[[#This Row],[children_count]]</f>
        <v>7</v>
      </c>
      <c r="P2439">
        <f>fact_bookings[[#This Row],[check_out_date]]-fact_bookings[[#This Row],[check_in_date]]</f>
        <v>2</v>
      </c>
      <c r="Q2439">
        <f>ABS(fact_bookings[[#This Row],[check_in_date]]-fact_bookings[[#This Row],[booking_date]])</f>
        <v>60</v>
      </c>
      <c r="R2439" s="10">
        <v>420</v>
      </c>
      <c r="S2439">
        <f>fact_bookings[[#This Row],[total_room_revenue]]-fact_bookings[[#This Row],[commission_cost]]</f>
        <v>2380</v>
      </c>
      <c r="T2439" s="10">
        <f>fact_bookings[[#This Row],[number_of_rooms]]*fact_bookings[[#This Row],[LOS]]</f>
        <v>8</v>
      </c>
    </row>
    <row r="2440" spans="1:20" x14ac:dyDescent="0.2">
      <c r="A2440" t="s">
        <v>5047</v>
      </c>
      <c r="B2440" t="s">
        <v>5048</v>
      </c>
      <c r="C2440" s="1">
        <v>45579</v>
      </c>
      <c r="D2440" s="1">
        <v>45580</v>
      </c>
      <c r="E2440" s="1">
        <v>45582</v>
      </c>
      <c r="F2440" t="s">
        <v>113</v>
      </c>
      <c r="G2440" t="s">
        <v>185</v>
      </c>
      <c r="H2440" t="s">
        <v>172</v>
      </c>
      <c r="I2440" t="s">
        <v>92</v>
      </c>
      <c r="J2440" t="s">
        <v>158</v>
      </c>
      <c r="K2440">
        <v>700</v>
      </c>
      <c r="L2440">
        <v>1</v>
      </c>
      <c r="M2440">
        <v>2</v>
      </c>
      <c r="N2440">
        <v>0</v>
      </c>
      <c r="O2440">
        <f>fact_bookings[[#This Row],[adults_count]]+fact_bookings[[#This Row],[children_count]]</f>
        <v>2</v>
      </c>
      <c r="P2440">
        <f>fact_bookings[[#This Row],[check_out_date]]-fact_bookings[[#This Row],[check_in_date]]</f>
        <v>2</v>
      </c>
      <c r="Q2440">
        <f>ABS(fact_bookings[[#This Row],[check_in_date]]-fact_bookings[[#This Row],[booking_date]])</f>
        <v>1</v>
      </c>
      <c r="R2440" s="10">
        <v>0</v>
      </c>
      <c r="S2440">
        <f>fact_bookings[[#This Row],[total_room_revenue]]-fact_bookings[[#This Row],[commission_cost]]</f>
        <v>700</v>
      </c>
      <c r="T2440" s="10">
        <f>fact_bookings[[#This Row],[number_of_rooms]]*fact_bookings[[#This Row],[LOS]]</f>
        <v>2</v>
      </c>
    </row>
    <row r="2441" spans="1:20" x14ac:dyDescent="0.2">
      <c r="A2441" t="s">
        <v>5049</v>
      </c>
      <c r="B2441" t="s">
        <v>5050</v>
      </c>
      <c r="C2441" s="1">
        <v>45533</v>
      </c>
      <c r="D2441" s="1">
        <v>45585</v>
      </c>
      <c r="E2441" s="1">
        <v>45589</v>
      </c>
      <c r="F2441" t="s">
        <v>113</v>
      </c>
      <c r="G2441" t="s">
        <v>178</v>
      </c>
      <c r="H2441" t="s">
        <v>182</v>
      </c>
      <c r="I2441" t="s">
        <v>89</v>
      </c>
      <c r="J2441" t="s">
        <v>173</v>
      </c>
      <c r="K2441">
        <v>4200</v>
      </c>
      <c r="L2441">
        <v>3</v>
      </c>
      <c r="M2441">
        <v>3</v>
      </c>
      <c r="N2441">
        <v>2</v>
      </c>
      <c r="O2441">
        <f>fact_bookings[[#This Row],[adults_count]]+fact_bookings[[#This Row],[children_count]]</f>
        <v>5</v>
      </c>
      <c r="P2441">
        <f>fact_bookings[[#This Row],[check_out_date]]-fact_bookings[[#This Row],[check_in_date]]</f>
        <v>4</v>
      </c>
      <c r="Q2441">
        <f>ABS(fact_bookings[[#This Row],[check_in_date]]-fact_bookings[[#This Row],[booking_date]])</f>
        <v>52</v>
      </c>
      <c r="R2441" s="10">
        <v>0</v>
      </c>
      <c r="S2441">
        <f>fact_bookings[[#This Row],[total_room_revenue]]-fact_bookings[[#This Row],[commission_cost]]</f>
        <v>4200</v>
      </c>
      <c r="T2441" s="10">
        <f>fact_bookings[[#This Row],[number_of_rooms]]*fact_bookings[[#This Row],[LOS]]</f>
        <v>12</v>
      </c>
    </row>
    <row r="2442" spans="1:20" x14ac:dyDescent="0.2">
      <c r="A2442" t="s">
        <v>5051</v>
      </c>
      <c r="B2442" t="s">
        <v>5052</v>
      </c>
      <c r="C2442" s="1">
        <v>45547</v>
      </c>
      <c r="D2442" s="1">
        <v>45589</v>
      </c>
      <c r="E2442" s="1">
        <v>45591</v>
      </c>
      <c r="F2442" t="s">
        <v>112</v>
      </c>
      <c r="G2442" t="s">
        <v>190</v>
      </c>
      <c r="H2442" t="s">
        <v>161</v>
      </c>
      <c r="I2442" t="s">
        <v>91</v>
      </c>
      <c r="J2442" t="s">
        <v>158</v>
      </c>
      <c r="K2442">
        <v>4800</v>
      </c>
      <c r="L2442">
        <v>3</v>
      </c>
      <c r="M2442">
        <v>3</v>
      </c>
      <c r="N2442">
        <v>0</v>
      </c>
      <c r="O2442">
        <f>fact_bookings[[#This Row],[adults_count]]+fact_bookings[[#This Row],[children_count]]</f>
        <v>3</v>
      </c>
      <c r="P2442">
        <f>fact_bookings[[#This Row],[check_out_date]]-fact_bookings[[#This Row],[check_in_date]]</f>
        <v>2</v>
      </c>
      <c r="Q2442">
        <f>ABS(fact_bookings[[#This Row],[check_in_date]]-fact_bookings[[#This Row],[booking_date]])</f>
        <v>42</v>
      </c>
      <c r="R2442" s="10">
        <v>720</v>
      </c>
      <c r="S2442">
        <f>fact_bookings[[#This Row],[total_room_revenue]]-fact_bookings[[#This Row],[commission_cost]]</f>
        <v>4080</v>
      </c>
      <c r="T2442" s="10">
        <f>fact_bookings[[#This Row],[number_of_rooms]]*fact_bookings[[#This Row],[LOS]]</f>
        <v>6</v>
      </c>
    </row>
    <row r="2443" spans="1:20" x14ac:dyDescent="0.2">
      <c r="A2443" t="s">
        <v>5053</v>
      </c>
      <c r="B2443" t="s">
        <v>5054</v>
      </c>
      <c r="C2443" s="1">
        <v>45536</v>
      </c>
      <c r="D2443" s="1">
        <v>45578</v>
      </c>
      <c r="E2443" s="1">
        <v>45581</v>
      </c>
      <c r="F2443" t="s">
        <v>112</v>
      </c>
      <c r="G2443" t="s">
        <v>171</v>
      </c>
      <c r="H2443" t="s">
        <v>203</v>
      </c>
      <c r="I2443" t="s">
        <v>93</v>
      </c>
      <c r="J2443" t="s">
        <v>133</v>
      </c>
      <c r="K2443">
        <v>0</v>
      </c>
      <c r="L2443">
        <v>7</v>
      </c>
      <c r="M2443">
        <v>0</v>
      </c>
      <c r="N2443">
        <v>0</v>
      </c>
      <c r="O2443">
        <f>fact_bookings[[#This Row],[adults_count]]+fact_bookings[[#This Row],[children_count]]</f>
        <v>0</v>
      </c>
      <c r="P2443">
        <f>fact_bookings[[#This Row],[check_out_date]]-fact_bookings[[#This Row],[check_in_date]]</f>
        <v>3</v>
      </c>
      <c r="Q2443">
        <f>ABS(fact_bookings[[#This Row],[check_in_date]]-fact_bookings[[#This Row],[booking_date]])</f>
        <v>42</v>
      </c>
      <c r="R2443" s="10">
        <v>0</v>
      </c>
      <c r="S2443">
        <f>fact_bookings[[#This Row],[total_room_revenue]]-fact_bookings[[#This Row],[commission_cost]]</f>
        <v>0</v>
      </c>
      <c r="T2443" s="10">
        <f>fact_bookings[[#This Row],[number_of_rooms]]*fact_bookings[[#This Row],[LOS]]</f>
        <v>21</v>
      </c>
    </row>
    <row r="2444" spans="1:20" x14ac:dyDescent="0.2">
      <c r="A2444" t="s">
        <v>5055</v>
      </c>
      <c r="B2444" t="s">
        <v>5056</v>
      </c>
      <c r="C2444" s="1">
        <v>45548</v>
      </c>
      <c r="D2444" s="1">
        <v>45553</v>
      </c>
      <c r="E2444" s="1">
        <v>45555</v>
      </c>
      <c r="F2444" t="s">
        <v>113</v>
      </c>
      <c r="G2444" t="s">
        <v>190</v>
      </c>
      <c r="H2444" t="s">
        <v>157</v>
      </c>
      <c r="I2444" t="s">
        <v>89</v>
      </c>
      <c r="J2444" t="s">
        <v>158</v>
      </c>
      <c r="K2444">
        <v>1400</v>
      </c>
      <c r="L2444">
        <v>2</v>
      </c>
      <c r="M2444">
        <v>6</v>
      </c>
      <c r="N2444">
        <v>3</v>
      </c>
      <c r="O2444">
        <f>fact_bookings[[#This Row],[adults_count]]+fact_bookings[[#This Row],[children_count]]</f>
        <v>9</v>
      </c>
      <c r="P2444">
        <f>fact_bookings[[#This Row],[check_out_date]]-fact_bookings[[#This Row],[check_in_date]]</f>
        <v>2</v>
      </c>
      <c r="Q2444">
        <f>ABS(fact_bookings[[#This Row],[check_in_date]]-fact_bookings[[#This Row],[booking_date]])</f>
        <v>5</v>
      </c>
      <c r="R2444" s="10">
        <v>0</v>
      </c>
      <c r="S2444">
        <f>fact_bookings[[#This Row],[total_room_revenue]]-fact_bookings[[#This Row],[commission_cost]]</f>
        <v>1400</v>
      </c>
      <c r="T2444" s="10">
        <f>fact_bookings[[#This Row],[number_of_rooms]]*fact_bookings[[#This Row],[LOS]]</f>
        <v>4</v>
      </c>
    </row>
    <row r="2445" spans="1:20" x14ac:dyDescent="0.2">
      <c r="A2445" t="s">
        <v>5057</v>
      </c>
      <c r="B2445" t="s">
        <v>5058</v>
      </c>
      <c r="C2445" s="1">
        <v>45564</v>
      </c>
      <c r="D2445" s="1">
        <v>45588</v>
      </c>
      <c r="E2445" s="1">
        <v>45591</v>
      </c>
      <c r="F2445" t="s">
        <v>113</v>
      </c>
      <c r="G2445" t="s">
        <v>185</v>
      </c>
      <c r="H2445" t="s">
        <v>203</v>
      </c>
      <c r="I2445" t="s">
        <v>92</v>
      </c>
      <c r="J2445" t="s">
        <v>158</v>
      </c>
      <c r="K2445">
        <v>3150</v>
      </c>
      <c r="L2445">
        <v>3</v>
      </c>
      <c r="M2445">
        <v>9</v>
      </c>
      <c r="N2445">
        <v>3</v>
      </c>
      <c r="O2445">
        <f>fact_bookings[[#This Row],[adults_count]]+fact_bookings[[#This Row],[children_count]]</f>
        <v>12</v>
      </c>
      <c r="P2445">
        <f>fact_bookings[[#This Row],[check_out_date]]-fact_bookings[[#This Row],[check_in_date]]</f>
        <v>3</v>
      </c>
      <c r="Q2445">
        <f>ABS(fact_bookings[[#This Row],[check_in_date]]-fact_bookings[[#This Row],[booking_date]])</f>
        <v>24</v>
      </c>
      <c r="R2445" s="10">
        <v>535.5</v>
      </c>
      <c r="S2445">
        <f>fact_bookings[[#This Row],[total_room_revenue]]-fact_bookings[[#This Row],[commission_cost]]</f>
        <v>2614.5</v>
      </c>
      <c r="T2445" s="10">
        <f>fact_bookings[[#This Row],[number_of_rooms]]*fact_bookings[[#This Row],[LOS]]</f>
        <v>9</v>
      </c>
    </row>
    <row r="2446" spans="1:20" x14ac:dyDescent="0.2">
      <c r="A2446" t="s">
        <v>5059</v>
      </c>
      <c r="B2446" t="s">
        <v>5060</v>
      </c>
      <c r="C2446" s="1">
        <v>45543</v>
      </c>
      <c r="D2446" s="1">
        <v>45573</v>
      </c>
      <c r="E2446" s="1">
        <v>45576</v>
      </c>
      <c r="F2446" t="s">
        <v>111</v>
      </c>
      <c r="G2446" t="s">
        <v>156</v>
      </c>
      <c r="H2446" t="s">
        <v>179</v>
      </c>
      <c r="I2446" t="s">
        <v>90</v>
      </c>
      <c r="J2446" t="s">
        <v>134</v>
      </c>
      <c r="K2446">
        <v>9900</v>
      </c>
      <c r="L2446">
        <v>3</v>
      </c>
      <c r="M2446">
        <v>3</v>
      </c>
      <c r="N2446">
        <v>2</v>
      </c>
      <c r="O2446">
        <f>fact_bookings[[#This Row],[adults_count]]+fact_bookings[[#This Row],[children_count]]</f>
        <v>5</v>
      </c>
      <c r="P2446">
        <f>fact_bookings[[#This Row],[check_out_date]]-fact_bookings[[#This Row],[check_in_date]]</f>
        <v>3</v>
      </c>
      <c r="Q2446">
        <f>ABS(fact_bookings[[#This Row],[check_in_date]]-fact_bookings[[#This Row],[booking_date]])</f>
        <v>30</v>
      </c>
      <c r="R2446" s="10">
        <v>495</v>
      </c>
      <c r="S2446">
        <f>fact_bookings[[#This Row],[total_room_revenue]]-fact_bookings[[#This Row],[commission_cost]]</f>
        <v>9405</v>
      </c>
      <c r="T2446" s="10">
        <f>fact_bookings[[#This Row],[number_of_rooms]]*fact_bookings[[#This Row],[LOS]]</f>
        <v>9</v>
      </c>
    </row>
    <row r="2447" spans="1:20" x14ac:dyDescent="0.2">
      <c r="A2447" t="s">
        <v>5061</v>
      </c>
      <c r="B2447" t="s">
        <v>5062</v>
      </c>
      <c r="C2447" s="1">
        <v>45593</v>
      </c>
      <c r="D2447" s="1">
        <v>45643</v>
      </c>
      <c r="E2447" s="1">
        <v>45653</v>
      </c>
      <c r="F2447" t="s">
        <v>113</v>
      </c>
      <c r="G2447" t="s">
        <v>185</v>
      </c>
      <c r="H2447" t="s">
        <v>203</v>
      </c>
      <c r="I2447" t="s">
        <v>89</v>
      </c>
      <c r="J2447" t="s">
        <v>158</v>
      </c>
      <c r="K2447">
        <v>10500</v>
      </c>
      <c r="L2447">
        <v>3</v>
      </c>
      <c r="M2447">
        <v>3</v>
      </c>
      <c r="N2447">
        <v>5</v>
      </c>
      <c r="O2447">
        <f>fact_bookings[[#This Row],[adults_count]]+fact_bookings[[#This Row],[children_count]]</f>
        <v>8</v>
      </c>
      <c r="P2447">
        <f>fact_bookings[[#This Row],[check_out_date]]-fact_bookings[[#This Row],[check_in_date]]</f>
        <v>10</v>
      </c>
      <c r="Q2447">
        <f>ABS(fact_bookings[[#This Row],[check_in_date]]-fact_bookings[[#This Row],[booking_date]])</f>
        <v>50</v>
      </c>
      <c r="R2447" s="10">
        <v>1785</v>
      </c>
      <c r="S2447">
        <f>fact_bookings[[#This Row],[total_room_revenue]]-fact_bookings[[#This Row],[commission_cost]]</f>
        <v>8715</v>
      </c>
      <c r="T2447" s="10">
        <f>fact_bookings[[#This Row],[number_of_rooms]]*fact_bookings[[#This Row],[LOS]]</f>
        <v>30</v>
      </c>
    </row>
    <row r="2448" spans="1:20" x14ac:dyDescent="0.2">
      <c r="A2448" t="s">
        <v>5063</v>
      </c>
      <c r="B2448" t="s">
        <v>5064</v>
      </c>
      <c r="C2448" s="1">
        <v>45520</v>
      </c>
      <c r="D2448" s="1">
        <v>45592</v>
      </c>
      <c r="E2448" s="1">
        <v>45606</v>
      </c>
      <c r="F2448" t="s">
        <v>111</v>
      </c>
      <c r="G2448" t="s">
        <v>171</v>
      </c>
      <c r="H2448" t="s">
        <v>165</v>
      </c>
      <c r="I2448" t="s">
        <v>92</v>
      </c>
      <c r="J2448" t="s">
        <v>134</v>
      </c>
      <c r="K2448">
        <v>15400</v>
      </c>
      <c r="L2448">
        <v>1</v>
      </c>
      <c r="M2448">
        <v>3</v>
      </c>
      <c r="N2448">
        <v>0</v>
      </c>
      <c r="O2448">
        <f>fact_bookings[[#This Row],[adults_count]]+fact_bookings[[#This Row],[children_count]]</f>
        <v>3</v>
      </c>
      <c r="P2448">
        <f>fact_bookings[[#This Row],[check_out_date]]-fact_bookings[[#This Row],[check_in_date]]</f>
        <v>14</v>
      </c>
      <c r="Q2448">
        <f>ABS(fact_bookings[[#This Row],[check_in_date]]-fact_bookings[[#This Row],[booking_date]])</f>
        <v>72</v>
      </c>
      <c r="R2448" s="10">
        <v>3080</v>
      </c>
      <c r="S2448">
        <f>fact_bookings[[#This Row],[total_room_revenue]]-fact_bookings[[#This Row],[commission_cost]]</f>
        <v>12320</v>
      </c>
      <c r="T2448" s="10">
        <f>fact_bookings[[#This Row],[number_of_rooms]]*fact_bookings[[#This Row],[LOS]]</f>
        <v>14</v>
      </c>
    </row>
    <row r="2449" spans="1:20" x14ac:dyDescent="0.2">
      <c r="A2449" t="s">
        <v>5065</v>
      </c>
      <c r="B2449" t="s">
        <v>5066</v>
      </c>
      <c r="C2449" s="1">
        <v>45516</v>
      </c>
      <c r="D2449" s="1">
        <v>45578</v>
      </c>
      <c r="E2449" s="1">
        <v>45582</v>
      </c>
      <c r="F2449" t="s">
        <v>113</v>
      </c>
      <c r="G2449" t="s">
        <v>171</v>
      </c>
      <c r="H2449" t="s">
        <v>203</v>
      </c>
      <c r="I2449" t="s">
        <v>93</v>
      </c>
      <c r="J2449" t="s">
        <v>133</v>
      </c>
      <c r="K2449">
        <v>0</v>
      </c>
      <c r="L2449">
        <v>10</v>
      </c>
      <c r="M2449">
        <v>0</v>
      </c>
      <c r="N2449">
        <v>0</v>
      </c>
      <c r="O2449">
        <f>fact_bookings[[#This Row],[adults_count]]+fact_bookings[[#This Row],[children_count]]</f>
        <v>0</v>
      </c>
      <c r="P2449">
        <f>fact_bookings[[#This Row],[check_out_date]]-fact_bookings[[#This Row],[check_in_date]]</f>
        <v>4</v>
      </c>
      <c r="Q2449">
        <f>ABS(fact_bookings[[#This Row],[check_in_date]]-fact_bookings[[#This Row],[booking_date]])</f>
        <v>62</v>
      </c>
      <c r="R2449" s="10">
        <v>0</v>
      </c>
      <c r="S2449">
        <f>fact_bookings[[#This Row],[total_room_revenue]]-fact_bookings[[#This Row],[commission_cost]]</f>
        <v>0</v>
      </c>
      <c r="T2449" s="10">
        <f>fact_bookings[[#This Row],[number_of_rooms]]*fact_bookings[[#This Row],[LOS]]</f>
        <v>40</v>
      </c>
    </row>
    <row r="2450" spans="1:20" x14ac:dyDescent="0.2">
      <c r="A2450" t="s">
        <v>5067</v>
      </c>
      <c r="B2450" t="s">
        <v>5068</v>
      </c>
      <c r="C2450" s="1">
        <v>45570</v>
      </c>
      <c r="D2450" s="1">
        <v>45596</v>
      </c>
      <c r="E2450" s="1">
        <v>45601</v>
      </c>
      <c r="F2450" t="s">
        <v>111</v>
      </c>
      <c r="G2450" t="s">
        <v>156</v>
      </c>
      <c r="H2450" t="s">
        <v>228</v>
      </c>
      <c r="I2450" t="s">
        <v>89</v>
      </c>
      <c r="J2450" t="s">
        <v>133</v>
      </c>
      <c r="K2450">
        <v>0</v>
      </c>
      <c r="L2450">
        <v>4</v>
      </c>
      <c r="M2450">
        <v>0</v>
      </c>
      <c r="N2450">
        <v>0</v>
      </c>
      <c r="O2450">
        <f>fact_bookings[[#This Row],[adults_count]]+fact_bookings[[#This Row],[children_count]]</f>
        <v>0</v>
      </c>
      <c r="P2450">
        <f>fact_bookings[[#This Row],[check_out_date]]-fact_bookings[[#This Row],[check_in_date]]</f>
        <v>5</v>
      </c>
      <c r="Q2450">
        <f>ABS(fact_bookings[[#This Row],[check_in_date]]-fact_bookings[[#This Row],[booking_date]])</f>
        <v>26</v>
      </c>
      <c r="R2450" s="10">
        <v>0</v>
      </c>
      <c r="S2450">
        <f>fact_bookings[[#This Row],[total_room_revenue]]-fact_bookings[[#This Row],[commission_cost]]</f>
        <v>0</v>
      </c>
      <c r="T2450" s="10">
        <f>fact_bookings[[#This Row],[number_of_rooms]]*fact_bookings[[#This Row],[LOS]]</f>
        <v>20</v>
      </c>
    </row>
    <row r="2451" spans="1:20" x14ac:dyDescent="0.2">
      <c r="A2451" t="s">
        <v>5069</v>
      </c>
      <c r="B2451" t="s">
        <v>5070</v>
      </c>
      <c r="C2451" s="1">
        <v>45602</v>
      </c>
      <c r="D2451" s="1">
        <v>45702</v>
      </c>
      <c r="E2451" s="1">
        <v>45709</v>
      </c>
      <c r="F2451" t="s">
        <v>110</v>
      </c>
      <c r="G2451" t="s">
        <v>164</v>
      </c>
      <c r="H2451" t="s">
        <v>161</v>
      </c>
      <c r="I2451" t="s">
        <v>91</v>
      </c>
      <c r="J2451" t="s">
        <v>133</v>
      </c>
      <c r="K2451">
        <v>0</v>
      </c>
      <c r="L2451">
        <v>3</v>
      </c>
      <c r="M2451">
        <v>0</v>
      </c>
      <c r="N2451">
        <v>0</v>
      </c>
      <c r="O2451">
        <f>fact_bookings[[#This Row],[adults_count]]+fact_bookings[[#This Row],[children_count]]</f>
        <v>0</v>
      </c>
      <c r="P2451">
        <f>fact_bookings[[#This Row],[check_out_date]]-fact_bookings[[#This Row],[check_in_date]]</f>
        <v>7</v>
      </c>
      <c r="Q2451">
        <f>ABS(fact_bookings[[#This Row],[check_in_date]]-fact_bookings[[#This Row],[booking_date]])</f>
        <v>100</v>
      </c>
      <c r="R2451" s="10">
        <v>0</v>
      </c>
      <c r="S2451">
        <f>fact_bookings[[#This Row],[total_room_revenue]]-fact_bookings[[#This Row],[commission_cost]]</f>
        <v>0</v>
      </c>
      <c r="T2451" s="10">
        <f>fact_bookings[[#This Row],[number_of_rooms]]*fact_bookings[[#This Row],[LOS]]</f>
        <v>21</v>
      </c>
    </row>
    <row r="2452" spans="1:20" x14ac:dyDescent="0.2">
      <c r="A2452" t="s">
        <v>5071</v>
      </c>
      <c r="B2452" t="s">
        <v>5072</v>
      </c>
      <c r="C2452" s="1">
        <v>45532</v>
      </c>
      <c r="D2452" s="1">
        <v>45602</v>
      </c>
      <c r="E2452" s="1">
        <v>45605</v>
      </c>
      <c r="F2452" t="s">
        <v>113</v>
      </c>
      <c r="G2452" t="s">
        <v>185</v>
      </c>
      <c r="H2452" t="s">
        <v>161</v>
      </c>
      <c r="I2452" t="s">
        <v>93</v>
      </c>
      <c r="J2452" t="s">
        <v>158</v>
      </c>
      <c r="K2452">
        <v>2100</v>
      </c>
      <c r="L2452">
        <v>2</v>
      </c>
      <c r="M2452">
        <v>2</v>
      </c>
      <c r="N2452">
        <v>0</v>
      </c>
      <c r="O2452">
        <f>fact_bookings[[#This Row],[adults_count]]+fact_bookings[[#This Row],[children_count]]</f>
        <v>2</v>
      </c>
      <c r="P2452">
        <f>fact_bookings[[#This Row],[check_out_date]]-fact_bookings[[#This Row],[check_in_date]]</f>
        <v>3</v>
      </c>
      <c r="Q2452">
        <f>ABS(fact_bookings[[#This Row],[check_in_date]]-fact_bookings[[#This Row],[booking_date]])</f>
        <v>70</v>
      </c>
      <c r="R2452" s="10">
        <v>315</v>
      </c>
      <c r="S2452">
        <f>fact_bookings[[#This Row],[total_room_revenue]]-fact_bookings[[#This Row],[commission_cost]]</f>
        <v>1785</v>
      </c>
      <c r="T2452" s="10">
        <f>fact_bookings[[#This Row],[number_of_rooms]]*fact_bookings[[#This Row],[LOS]]</f>
        <v>6</v>
      </c>
    </row>
    <row r="2453" spans="1:20" x14ac:dyDescent="0.2">
      <c r="A2453" t="s">
        <v>5073</v>
      </c>
      <c r="B2453" t="s">
        <v>5074</v>
      </c>
      <c r="C2453" s="1">
        <v>45577</v>
      </c>
      <c r="D2453" s="1">
        <v>45613</v>
      </c>
      <c r="E2453" s="1">
        <v>45622</v>
      </c>
      <c r="F2453" t="s">
        <v>112</v>
      </c>
      <c r="G2453" t="s">
        <v>164</v>
      </c>
      <c r="H2453" t="s">
        <v>165</v>
      </c>
      <c r="I2453" t="s">
        <v>92</v>
      </c>
      <c r="J2453" t="s">
        <v>158</v>
      </c>
      <c r="K2453">
        <v>21600</v>
      </c>
      <c r="L2453">
        <v>3</v>
      </c>
      <c r="M2453">
        <v>9</v>
      </c>
      <c r="N2453">
        <v>4</v>
      </c>
      <c r="O2453">
        <f>fact_bookings[[#This Row],[adults_count]]+fact_bookings[[#This Row],[children_count]]</f>
        <v>13</v>
      </c>
      <c r="P2453">
        <f>fact_bookings[[#This Row],[check_out_date]]-fact_bookings[[#This Row],[check_in_date]]</f>
        <v>9</v>
      </c>
      <c r="Q2453">
        <f>ABS(fact_bookings[[#This Row],[check_in_date]]-fact_bookings[[#This Row],[booking_date]])</f>
        <v>36</v>
      </c>
      <c r="R2453" s="10">
        <v>4320</v>
      </c>
      <c r="S2453">
        <f>fact_bookings[[#This Row],[total_room_revenue]]-fact_bookings[[#This Row],[commission_cost]]</f>
        <v>17280</v>
      </c>
      <c r="T2453" s="10">
        <f>fact_bookings[[#This Row],[number_of_rooms]]*fact_bookings[[#This Row],[LOS]]</f>
        <v>27</v>
      </c>
    </row>
    <row r="2454" spans="1:20" x14ac:dyDescent="0.2">
      <c r="A2454" t="s">
        <v>5075</v>
      </c>
      <c r="B2454" t="s">
        <v>5076</v>
      </c>
      <c r="C2454" s="1">
        <v>45530</v>
      </c>
      <c r="D2454" s="1">
        <v>45552</v>
      </c>
      <c r="E2454" s="1">
        <v>45554</v>
      </c>
      <c r="F2454" t="s">
        <v>113</v>
      </c>
      <c r="G2454" t="s">
        <v>185</v>
      </c>
      <c r="H2454" t="s">
        <v>228</v>
      </c>
      <c r="I2454" t="s">
        <v>91</v>
      </c>
      <c r="J2454" t="s">
        <v>158</v>
      </c>
      <c r="K2454">
        <v>700</v>
      </c>
      <c r="L2454">
        <v>1</v>
      </c>
      <c r="M2454">
        <v>3</v>
      </c>
      <c r="N2454">
        <v>1</v>
      </c>
      <c r="O2454">
        <f>fact_bookings[[#This Row],[adults_count]]+fact_bookings[[#This Row],[children_count]]</f>
        <v>4</v>
      </c>
      <c r="P2454">
        <f>fact_bookings[[#This Row],[check_out_date]]-fact_bookings[[#This Row],[check_in_date]]</f>
        <v>2</v>
      </c>
      <c r="Q2454">
        <f>ABS(fact_bookings[[#This Row],[check_in_date]]-fact_bookings[[#This Row],[booking_date]])</f>
        <v>22</v>
      </c>
      <c r="R2454" s="10">
        <v>70</v>
      </c>
      <c r="S2454">
        <f>fact_bookings[[#This Row],[total_room_revenue]]-fact_bookings[[#This Row],[commission_cost]]</f>
        <v>630</v>
      </c>
      <c r="T2454" s="10">
        <f>fact_bookings[[#This Row],[number_of_rooms]]*fact_bookings[[#This Row],[LOS]]</f>
        <v>2</v>
      </c>
    </row>
    <row r="2455" spans="1:20" x14ac:dyDescent="0.2">
      <c r="A2455" t="s">
        <v>5077</v>
      </c>
      <c r="B2455" t="s">
        <v>5078</v>
      </c>
      <c r="C2455" s="1">
        <v>45546</v>
      </c>
      <c r="D2455" s="1">
        <v>45560</v>
      </c>
      <c r="E2455" s="1">
        <v>45562</v>
      </c>
      <c r="F2455" t="s">
        <v>113</v>
      </c>
      <c r="G2455" t="s">
        <v>185</v>
      </c>
      <c r="H2455" t="s">
        <v>182</v>
      </c>
      <c r="I2455" t="s">
        <v>91</v>
      </c>
      <c r="J2455" t="s">
        <v>158</v>
      </c>
      <c r="K2455">
        <v>1400</v>
      </c>
      <c r="L2455">
        <v>2</v>
      </c>
      <c r="M2455">
        <v>6</v>
      </c>
      <c r="N2455">
        <v>2</v>
      </c>
      <c r="O2455">
        <f>fact_bookings[[#This Row],[adults_count]]+fact_bookings[[#This Row],[children_count]]</f>
        <v>8</v>
      </c>
      <c r="P2455">
        <f>fact_bookings[[#This Row],[check_out_date]]-fact_bookings[[#This Row],[check_in_date]]</f>
        <v>2</v>
      </c>
      <c r="Q2455">
        <f>ABS(fact_bookings[[#This Row],[check_in_date]]-fact_bookings[[#This Row],[booking_date]])</f>
        <v>14</v>
      </c>
      <c r="R2455" s="10">
        <v>0</v>
      </c>
      <c r="S2455">
        <f>fact_bookings[[#This Row],[total_room_revenue]]-fact_bookings[[#This Row],[commission_cost]]</f>
        <v>1400</v>
      </c>
      <c r="T2455" s="10">
        <f>fact_bookings[[#This Row],[number_of_rooms]]*fact_bookings[[#This Row],[LOS]]</f>
        <v>4</v>
      </c>
    </row>
    <row r="2456" spans="1:20" x14ac:dyDescent="0.2">
      <c r="A2456" t="s">
        <v>5079</v>
      </c>
      <c r="B2456" t="s">
        <v>5080</v>
      </c>
      <c r="C2456" s="1">
        <v>45581</v>
      </c>
      <c r="D2456" s="1">
        <v>45599</v>
      </c>
      <c r="E2456" s="1">
        <v>45607</v>
      </c>
      <c r="F2456" t="s">
        <v>113</v>
      </c>
      <c r="G2456" t="s">
        <v>164</v>
      </c>
      <c r="H2456" t="s">
        <v>165</v>
      </c>
      <c r="I2456" t="s">
        <v>93</v>
      </c>
      <c r="J2456" t="s">
        <v>134</v>
      </c>
      <c r="K2456">
        <v>5600</v>
      </c>
      <c r="L2456">
        <v>2</v>
      </c>
      <c r="M2456">
        <v>4</v>
      </c>
      <c r="N2456">
        <v>2</v>
      </c>
      <c r="O2456">
        <f>fact_bookings[[#This Row],[adults_count]]+fact_bookings[[#This Row],[children_count]]</f>
        <v>6</v>
      </c>
      <c r="P2456">
        <f>fact_bookings[[#This Row],[check_out_date]]-fact_bookings[[#This Row],[check_in_date]]</f>
        <v>8</v>
      </c>
      <c r="Q2456">
        <f>ABS(fact_bookings[[#This Row],[check_in_date]]-fact_bookings[[#This Row],[booking_date]])</f>
        <v>18</v>
      </c>
      <c r="R2456" s="10">
        <v>1120</v>
      </c>
      <c r="S2456">
        <f>fact_bookings[[#This Row],[total_room_revenue]]-fact_bookings[[#This Row],[commission_cost]]</f>
        <v>4480</v>
      </c>
      <c r="T2456" s="10">
        <f>fact_bookings[[#This Row],[number_of_rooms]]*fact_bookings[[#This Row],[LOS]]</f>
        <v>16</v>
      </c>
    </row>
    <row r="2457" spans="1:20" x14ac:dyDescent="0.2">
      <c r="A2457" t="s">
        <v>5081</v>
      </c>
      <c r="B2457" t="s">
        <v>5082</v>
      </c>
      <c r="C2457" s="1">
        <v>45577</v>
      </c>
      <c r="D2457" s="1">
        <v>45663</v>
      </c>
      <c r="E2457" s="1">
        <v>45671</v>
      </c>
      <c r="F2457" t="s">
        <v>113</v>
      </c>
      <c r="G2457" t="s">
        <v>178</v>
      </c>
      <c r="H2457" t="s">
        <v>172</v>
      </c>
      <c r="I2457" t="s">
        <v>91</v>
      </c>
      <c r="J2457" t="s">
        <v>173</v>
      </c>
      <c r="K2457">
        <v>11200</v>
      </c>
      <c r="L2457">
        <v>4</v>
      </c>
      <c r="M2457">
        <v>12</v>
      </c>
      <c r="N2457">
        <v>4</v>
      </c>
      <c r="O2457">
        <f>fact_bookings[[#This Row],[adults_count]]+fact_bookings[[#This Row],[children_count]]</f>
        <v>16</v>
      </c>
      <c r="P2457">
        <f>fact_bookings[[#This Row],[check_out_date]]-fact_bookings[[#This Row],[check_in_date]]</f>
        <v>8</v>
      </c>
      <c r="Q2457">
        <f>ABS(fact_bookings[[#This Row],[check_in_date]]-fact_bookings[[#This Row],[booking_date]])</f>
        <v>86</v>
      </c>
      <c r="R2457" s="10">
        <v>0</v>
      </c>
      <c r="S2457">
        <f>fact_bookings[[#This Row],[total_room_revenue]]-fact_bookings[[#This Row],[commission_cost]]</f>
        <v>11200</v>
      </c>
      <c r="T2457" s="10">
        <f>fact_bookings[[#This Row],[number_of_rooms]]*fact_bookings[[#This Row],[LOS]]</f>
        <v>32</v>
      </c>
    </row>
    <row r="2458" spans="1:20" x14ac:dyDescent="0.2">
      <c r="A2458" t="s">
        <v>5083</v>
      </c>
      <c r="B2458" t="s">
        <v>5084</v>
      </c>
      <c r="C2458" s="1">
        <v>45556</v>
      </c>
      <c r="D2458" s="1">
        <v>45619</v>
      </c>
      <c r="E2458" s="1">
        <v>45623</v>
      </c>
      <c r="F2458" t="s">
        <v>113</v>
      </c>
      <c r="G2458" t="s">
        <v>164</v>
      </c>
      <c r="H2458" t="s">
        <v>203</v>
      </c>
      <c r="I2458" t="s">
        <v>93</v>
      </c>
      <c r="J2458" t="s">
        <v>173</v>
      </c>
      <c r="K2458">
        <v>4200</v>
      </c>
      <c r="L2458">
        <v>3</v>
      </c>
      <c r="M2458">
        <v>3</v>
      </c>
      <c r="N2458">
        <v>4</v>
      </c>
      <c r="O2458">
        <f>fact_bookings[[#This Row],[adults_count]]+fact_bookings[[#This Row],[children_count]]</f>
        <v>7</v>
      </c>
      <c r="P2458">
        <f>fact_bookings[[#This Row],[check_out_date]]-fact_bookings[[#This Row],[check_in_date]]</f>
        <v>4</v>
      </c>
      <c r="Q2458">
        <f>ABS(fact_bookings[[#This Row],[check_in_date]]-fact_bookings[[#This Row],[booking_date]])</f>
        <v>63</v>
      </c>
      <c r="R2458" s="10">
        <v>714</v>
      </c>
      <c r="S2458">
        <f>fact_bookings[[#This Row],[total_room_revenue]]-fact_bookings[[#This Row],[commission_cost]]</f>
        <v>3486</v>
      </c>
      <c r="T2458" s="10">
        <f>fact_bookings[[#This Row],[number_of_rooms]]*fact_bookings[[#This Row],[LOS]]</f>
        <v>12</v>
      </c>
    </row>
    <row r="2459" spans="1:20" x14ac:dyDescent="0.2">
      <c r="A2459" t="s">
        <v>5085</v>
      </c>
      <c r="B2459" t="s">
        <v>5086</v>
      </c>
      <c r="C2459" s="1">
        <v>45563</v>
      </c>
      <c r="D2459" s="1">
        <v>45631</v>
      </c>
      <c r="E2459" s="1">
        <v>45634</v>
      </c>
      <c r="F2459" t="s">
        <v>110</v>
      </c>
      <c r="G2459" t="s">
        <v>171</v>
      </c>
      <c r="H2459" t="s">
        <v>172</v>
      </c>
      <c r="I2459" t="s">
        <v>89</v>
      </c>
      <c r="J2459" t="s">
        <v>158</v>
      </c>
      <c r="K2459">
        <v>6600</v>
      </c>
      <c r="L2459">
        <v>4</v>
      </c>
      <c r="M2459">
        <v>12</v>
      </c>
      <c r="N2459">
        <v>5</v>
      </c>
      <c r="O2459">
        <f>fact_bookings[[#This Row],[adults_count]]+fact_bookings[[#This Row],[children_count]]</f>
        <v>17</v>
      </c>
      <c r="P2459">
        <f>fact_bookings[[#This Row],[check_out_date]]-fact_bookings[[#This Row],[check_in_date]]</f>
        <v>3</v>
      </c>
      <c r="Q2459">
        <f>ABS(fact_bookings[[#This Row],[check_in_date]]-fact_bookings[[#This Row],[booking_date]])</f>
        <v>68</v>
      </c>
      <c r="R2459" s="10">
        <v>0</v>
      </c>
      <c r="S2459">
        <f>fact_bookings[[#This Row],[total_room_revenue]]-fact_bookings[[#This Row],[commission_cost]]</f>
        <v>6600</v>
      </c>
      <c r="T2459" s="10">
        <f>fact_bookings[[#This Row],[number_of_rooms]]*fact_bookings[[#This Row],[LOS]]</f>
        <v>12</v>
      </c>
    </row>
    <row r="2460" spans="1:20" x14ac:dyDescent="0.2">
      <c r="A2460" t="s">
        <v>5087</v>
      </c>
      <c r="B2460" t="s">
        <v>5088</v>
      </c>
      <c r="C2460" s="1">
        <v>45540</v>
      </c>
      <c r="D2460" s="1">
        <v>45615</v>
      </c>
      <c r="E2460" s="1">
        <v>45620</v>
      </c>
      <c r="F2460" t="s">
        <v>113</v>
      </c>
      <c r="G2460" t="s">
        <v>185</v>
      </c>
      <c r="H2460" t="s">
        <v>172</v>
      </c>
      <c r="I2460" t="s">
        <v>92</v>
      </c>
      <c r="J2460" t="s">
        <v>158</v>
      </c>
      <c r="K2460">
        <v>1750</v>
      </c>
      <c r="L2460">
        <v>1</v>
      </c>
      <c r="M2460">
        <v>2</v>
      </c>
      <c r="N2460">
        <v>1</v>
      </c>
      <c r="O2460">
        <f>fact_bookings[[#This Row],[adults_count]]+fact_bookings[[#This Row],[children_count]]</f>
        <v>3</v>
      </c>
      <c r="P2460">
        <f>fact_bookings[[#This Row],[check_out_date]]-fact_bookings[[#This Row],[check_in_date]]</f>
        <v>5</v>
      </c>
      <c r="Q2460">
        <f>ABS(fact_bookings[[#This Row],[check_in_date]]-fact_bookings[[#This Row],[booking_date]])</f>
        <v>75</v>
      </c>
      <c r="R2460" s="10">
        <v>0</v>
      </c>
      <c r="S2460">
        <f>fact_bookings[[#This Row],[total_room_revenue]]-fact_bookings[[#This Row],[commission_cost]]</f>
        <v>1750</v>
      </c>
      <c r="T2460" s="10">
        <f>fact_bookings[[#This Row],[number_of_rooms]]*fact_bookings[[#This Row],[LOS]]</f>
        <v>5</v>
      </c>
    </row>
    <row r="2461" spans="1:20" x14ac:dyDescent="0.2">
      <c r="A2461" t="s">
        <v>5089</v>
      </c>
      <c r="B2461" t="s">
        <v>5090</v>
      </c>
      <c r="C2461" s="1">
        <v>45521</v>
      </c>
      <c r="D2461" s="1">
        <v>45585</v>
      </c>
      <c r="E2461" s="1">
        <v>45589</v>
      </c>
      <c r="F2461" t="s">
        <v>113</v>
      </c>
      <c r="G2461" t="s">
        <v>164</v>
      </c>
      <c r="H2461" t="s">
        <v>157</v>
      </c>
      <c r="I2461" t="s">
        <v>93</v>
      </c>
      <c r="J2461" t="s">
        <v>173</v>
      </c>
      <c r="K2461">
        <v>2800</v>
      </c>
      <c r="L2461">
        <v>2</v>
      </c>
      <c r="M2461">
        <v>4</v>
      </c>
      <c r="N2461">
        <v>1</v>
      </c>
      <c r="O2461">
        <f>fact_bookings[[#This Row],[adults_count]]+fact_bookings[[#This Row],[children_count]]</f>
        <v>5</v>
      </c>
      <c r="P2461">
        <f>fact_bookings[[#This Row],[check_out_date]]-fact_bookings[[#This Row],[check_in_date]]</f>
        <v>4</v>
      </c>
      <c r="Q2461">
        <f>ABS(fact_bookings[[#This Row],[check_in_date]]-fact_bookings[[#This Row],[booking_date]])</f>
        <v>64</v>
      </c>
      <c r="R2461" s="10">
        <v>0</v>
      </c>
      <c r="S2461">
        <f>fact_bookings[[#This Row],[total_room_revenue]]-fact_bookings[[#This Row],[commission_cost]]</f>
        <v>2800</v>
      </c>
      <c r="T2461" s="10">
        <f>fact_bookings[[#This Row],[number_of_rooms]]*fact_bookings[[#This Row],[LOS]]</f>
        <v>8</v>
      </c>
    </row>
    <row r="2462" spans="1:20" x14ac:dyDescent="0.2">
      <c r="A2462" t="s">
        <v>5091</v>
      </c>
      <c r="B2462" t="s">
        <v>5092</v>
      </c>
      <c r="C2462" s="1">
        <v>45514</v>
      </c>
      <c r="D2462" s="1">
        <v>45537</v>
      </c>
      <c r="E2462" s="1">
        <v>45551</v>
      </c>
      <c r="F2462" t="s">
        <v>113</v>
      </c>
      <c r="G2462" t="s">
        <v>185</v>
      </c>
      <c r="H2462" t="s">
        <v>179</v>
      </c>
      <c r="I2462" t="s">
        <v>93</v>
      </c>
      <c r="J2462" t="s">
        <v>158</v>
      </c>
      <c r="K2462">
        <v>9800</v>
      </c>
      <c r="L2462">
        <v>2</v>
      </c>
      <c r="M2462">
        <v>2</v>
      </c>
      <c r="N2462">
        <v>2</v>
      </c>
      <c r="O2462">
        <f>fact_bookings[[#This Row],[adults_count]]+fact_bookings[[#This Row],[children_count]]</f>
        <v>4</v>
      </c>
      <c r="P2462">
        <f>fact_bookings[[#This Row],[check_out_date]]-fact_bookings[[#This Row],[check_in_date]]</f>
        <v>14</v>
      </c>
      <c r="Q2462">
        <f>ABS(fact_bookings[[#This Row],[check_in_date]]-fact_bookings[[#This Row],[booking_date]])</f>
        <v>23</v>
      </c>
      <c r="R2462" s="10">
        <v>490</v>
      </c>
      <c r="S2462">
        <f>fact_bookings[[#This Row],[total_room_revenue]]-fact_bookings[[#This Row],[commission_cost]]</f>
        <v>9310</v>
      </c>
      <c r="T2462" s="10">
        <f>fact_bookings[[#This Row],[number_of_rooms]]*fact_bookings[[#This Row],[LOS]]</f>
        <v>28</v>
      </c>
    </row>
    <row r="2463" spans="1:20" x14ac:dyDescent="0.2">
      <c r="A2463" t="s">
        <v>5093</v>
      </c>
      <c r="B2463" t="s">
        <v>5094</v>
      </c>
      <c r="C2463" s="1">
        <v>45521</v>
      </c>
      <c r="D2463" s="1">
        <v>45593</v>
      </c>
      <c r="E2463" s="1">
        <v>45599</v>
      </c>
      <c r="F2463" t="s">
        <v>112</v>
      </c>
      <c r="G2463" t="s">
        <v>190</v>
      </c>
      <c r="H2463" t="s">
        <v>228</v>
      </c>
      <c r="I2463" t="s">
        <v>91</v>
      </c>
      <c r="J2463" t="s">
        <v>158</v>
      </c>
      <c r="K2463">
        <v>4800</v>
      </c>
      <c r="L2463">
        <v>1</v>
      </c>
      <c r="M2463">
        <v>3</v>
      </c>
      <c r="N2463">
        <v>0</v>
      </c>
      <c r="O2463">
        <f>fact_bookings[[#This Row],[adults_count]]+fact_bookings[[#This Row],[children_count]]</f>
        <v>3</v>
      </c>
      <c r="P2463">
        <f>fact_bookings[[#This Row],[check_out_date]]-fact_bookings[[#This Row],[check_in_date]]</f>
        <v>6</v>
      </c>
      <c r="Q2463">
        <f>ABS(fact_bookings[[#This Row],[check_in_date]]-fact_bookings[[#This Row],[booking_date]])</f>
        <v>72</v>
      </c>
      <c r="R2463" s="10">
        <v>480</v>
      </c>
      <c r="S2463">
        <f>fact_bookings[[#This Row],[total_room_revenue]]-fact_bookings[[#This Row],[commission_cost]]</f>
        <v>4320</v>
      </c>
      <c r="T2463" s="10">
        <f>fact_bookings[[#This Row],[number_of_rooms]]*fact_bookings[[#This Row],[LOS]]</f>
        <v>6</v>
      </c>
    </row>
    <row r="2464" spans="1:20" x14ac:dyDescent="0.2">
      <c r="A2464" t="s">
        <v>5095</v>
      </c>
      <c r="B2464" t="s">
        <v>5096</v>
      </c>
      <c r="C2464" s="1">
        <v>45563</v>
      </c>
      <c r="D2464" s="1">
        <v>45632</v>
      </c>
      <c r="E2464" s="1">
        <v>45646</v>
      </c>
      <c r="F2464" t="s">
        <v>114</v>
      </c>
      <c r="G2464" t="s">
        <v>164</v>
      </c>
      <c r="H2464" t="s">
        <v>203</v>
      </c>
      <c r="I2464" t="s">
        <v>91</v>
      </c>
      <c r="J2464" t="s">
        <v>158</v>
      </c>
      <c r="K2464">
        <v>84000</v>
      </c>
      <c r="L2464">
        <v>5</v>
      </c>
      <c r="M2464">
        <v>10</v>
      </c>
      <c r="N2464">
        <v>7</v>
      </c>
      <c r="O2464">
        <f>fact_bookings[[#This Row],[adults_count]]+fact_bookings[[#This Row],[children_count]]</f>
        <v>17</v>
      </c>
      <c r="P2464">
        <f>fact_bookings[[#This Row],[check_out_date]]-fact_bookings[[#This Row],[check_in_date]]</f>
        <v>14</v>
      </c>
      <c r="Q2464">
        <f>ABS(fact_bookings[[#This Row],[check_in_date]]-fact_bookings[[#This Row],[booking_date]])</f>
        <v>69</v>
      </c>
      <c r="R2464" s="10">
        <v>14280</v>
      </c>
      <c r="S2464">
        <f>fact_bookings[[#This Row],[total_room_revenue]]-fact_bookings[[#This Row],[commission_cost]]</f>
        <v>69720</v>
      </c>
      <c r="T2464" s="10">
        <f>fact_bookings[[#This Row],[number_of_rooms]]*fact_bookings[[#This Row],[LOS]]</f>
        <v>70</v>
      </c>
    </row>
    <row r="2465" spans="1:20" x14ac:dyDescent="0.2">
      <c r="A2465" t="s">
        <v>5097</v>
      </c>
      <c r="B2465" t="s">
        <v>5098</v>
      </c>
      <c r="C2465" s="1">
        <v>45577</v>
      </c>
      <c r="D2465" s="1">
        <v>45585</v>
      </c>
      <c r="E2465" s="1">
        <v>45592</v>
      </c>
      <c r="F2465" t="s">
        <v>114</v>
      </c>
      <c r="G2465" t="s">
        <v>190</v>
      </c>
      <c r="H2465" t="s">
        <v>157</v>
      </c>
      <c r="I2465" t="s">
        <v>90</v>
      </c>
      <c r="J2465" t="s">
        <v>158</v>
      </c>
      <c r="K2465">
        <v>25200</v>
      </c>
      <c r="L2465">
        <v>3</v>
      </c>
      <c r="M2465">
        <v>6</v>
      </c>
      <c r="N2465">
        <v>2</v>
      </c>
      <c r="O2465">
        <f>fact_bookings[[#This Row],[adults_count]]+fact_bookings[[#This Row],[children_count]]</f>
        <v>8</v>
      </c>
      <c r="P2465">
        <f>fact_bookings[[#This Row],[check_out_date]]-fact_bookings[[#This Row],[check_in_date]]</f>
        <v>7</v>
      </c>
      <c r="Q2465">
        <f>ABS(fact_bookings[[#This Row],[check_in_date]]-fact_bookings[[#This Row],[booking_date]])</f>
        <v>8</v>
      </c>
      <c r="R2465" s="10">
        <v>0</v>
      </c>
      <c r="S2465">
        <f>fact_bookings[[#This Row],[total_room_revenue]]-fact_bookings[[#This Row],[commission_cost]]</f>
        <v>25200</v>
      </c>
      <c r="T2465" s="10">
        <f>fact_bookings[[#This Row],[number_of_rooms]]*fact_bookings[[#This Row],[LOS]]</f>
        <v>21</v>
      </c>
    </row>
    <row r="2466" spans="1:20" x14ac:dyDescent="0.2">
      <c r="A2466" t="s">
        <v>5099</v>
      </c>
      <c r="B2466" t="s">
        <v>5100</v>
      </c>
      <c r="C2466" s="1">
        <v>45600</v>
      </c>
      <c r="D2466" s="1">
        <v>45656</v>
      </c>
      <c r="E2466" s="1">
        <v>45664</v>
      </c>
      <c r="F2466" t="s">
        <v>110</v>
      </c>
      <c r="G2466" t="s">
        <v>164</v>
      </c>
      <c r="H2466" t="s">
        <v>161</v>
      </c>
      <c r="I2466" t="s">
        <v>91</v>
      </c>
      <c r="J2466" t="s">
        <v>133</v>
      </c>
      <c r="K2466">
        <v>0</v>
      </c>
      <c r="L2466">
        <v>8</v>
      </c>
      <c r="M2466">
        <v>0</v>
      </c>
      <c r="N2466">
        <v>0</v>
      </c>
      <c r="O2466">
        <f>fact_bookings[[#This Row],[adults_count]]+fact_bookings[[#This Row],[children_count]]</f>
        <v>0</v>
      </c>
      <c r="P2466">
        <f>fact_bookings[[#This Row],[check_out_date]]-fact_bookings[[#This Row],[check_in_date]]</f>
        <v>8</v>
      </c>
      <c r="Q2466">
        <f>ABS(fact_bookings[[#This Row],[check_in_date]]-fact_bookings[[#This Row],[booking_date]])</f>
        <v>56</v>
      </c>
      <c r="R2466" s="10">
        <v>0</v>
      </c>
      <c r="S2466">
        <f>fact_bookings[[#This Row],[total_room_revenue]]-fact_bookings[[#This Row],[commission_cost]]</f>
        <v>0</v>
      </c>
      <c r="T2466" s="10">
        <f>fact_bookings[[#This Row],[number_of_rooms]]*fact_bookings[[#This Row],[LOS]]</f>
        <v>64</v>
      </c>
    </row>
    <row r="2467" spans="1:20" x14ac:dyDescent="0.2">
      <c r="A2467" t="s">
        <v>5101</v>
      </c>
      <c r="B2467" t="s">
        <v>5102</v>
      </c>
      <c r="C2467" s="1">
        <v>45539</v>
      </c>
      <c r="D2467" s="1">
        <v>45618</v>
      </c>
      <c r="E2467" s="1">
        <v>45623</v>
      </c>
      <c r="F2467" t="s">
        <v>111</v>
      </c>
      <c r="G2467" t="s">
        <v>178</v>
      </c>
      <c r="H2467" t="s">
        <v>182</v>
      </c>
      <c r="I2467" t="s">
        <v>93</v>
      </c>
      <c r="J2467" t="s">
        <v>158</v>
      </c>
      <c r="K2467">
        <v>5500</v>
      </c>
      <c r="L2467">
        <v>1</v>
      </c>
      <c r="M2467">
        <v>2</v>
      </c>
      <c r="N2467">
        <v>0</v>
      </c>
      <c r="O2467">
        <f>fact_bookings[[#This Row],[adults_count]]+fact_bookings[[#This Row],[children_count]]</f>
        <v>2</v>
      </c>
      <c r="P2467">
        <f>fact_bookings[[#This Row],[check_out_date]]-fact_bookings[[#This Row],[check_in_date]]</f>
        <v>5</v>
      </c>
      <c r="Q2467">
        <f>ABS(fact_bookings[[#This Row],[check_in_date]]-fact_bookings[[#This Row],[booking_date]])</f>
        <v>79</v>
      </c>
      <c r="R2467" s="10">
        <v>0</v>
      </c>
      <c r="S2467">
        <f>fact_bookings[[#This Row],[total_room_revenue]]-fact_bookings[[#This Row],[commission_cost]]</f>
        <v>5500</v>
      </c>
      <c r="T2467" s="10">
        <f>fact_bookings[[#This Row],[number_of_rooms]]*fact_bookings[[#This Row],[LOS]]</f>
        <v>5</v>
      </c>
    </row>
    <row r="2468" spans="1:20" x14ac:dyDescent="0.2">
      <c r="A2468" t="s">
        <v>5103</v>
      </c>
      <c r="B2468" t="s">
        <v>5104</v>
      </c>
      <c r="C2468" s="1">
        <v>45563</v>
      </c>
      <c r="D2468" s="1">
        <v>45575</v>
      </c>
      <c r="E2468" s="1">
        <v>45586</v>
      </c>
      <c r="F2468" t="s">
        <v>112</v>
      </c>
      <c r="G2468" t="s">
        <v>164</v>
      </c>
      <c r="H2468" t="s">
        <v>165</v>
      </c>
      <c r="I2468" t="s">
        <v>91</v>
      </c>
      <c r="J2468" t="s">
        <v>173</v>
      </c>
      <c r="K2468">
        <v>17600</v>
      </c>
      <c r="L2468">
        <v>2</v>
      </c>
      <c r="M2468">
        <v>4</v>
      </c>
      <c r="N2468">
        <v>4</v>
      </c>
      <c r="O2468">
        <f>fact_bookings[[#This Row],[adults_count]]+fact_bookings[[#This Row],[children_count]]</f>
        <v>8</v>
      </c>
      <c r="P2468">
        <f>fact_bookings[[#This Row],[check_out_date]]-fact_bookings[[#This Row],[check_in_date]]</f>
        <v>11</v>
      </c>
      <c r="Q2468">
        <f>ABS(fact_bookings[[#This Row],[check_in_date]]-fact_bookings[[#This Row],[booking_date]])</f>
        <v>12</v>
      </c>
      <c r="R2468" s="10">
        <v>3520</v>
      </c>
      <c r="S2468">
        <f>fact_bookings[[#This Row],[total_room_revenue]]-fact_bookings[[#This Row],[commission_cost]]</f>
        <v>14080</v>
      </c>
      <c r="T2468" s="10">
        <f>fact_bookings[[#This Row],[number_of_rooms]]*fact_bookings[[#This Row],[LOS]]</f>
        <v>22</v>
      </c>
    </row>
    <row r="2469" spans="1:20" x14ac:dyDescent="0.2">
      <c r="A2469" t="s">
        <v>5105</v>
      </c>
      <c r="B2469" t="s">
        <v>5106</v>
      </c>
      <c r="C2469" s="1">
        <v>45606</v>
      </c>
      <c r="D2469" s="1">
        <v>45646</v>
      </c>
      <c r="E2469" s="1">
        <v>45650</v>
      </c>
      <c r="F2469" t="s">
        <v>112</v>
      </c>
      <c r="G2469" t="s">
        <v>156</v>
      </c>
      <c r="H2469" t="s">
        <v>203</v>
      </c>
      <c r="I2469" t="s">
        <v>91</v>
      </c>
      <c r="J2469" t="s">
        <v>158</v>
      </c>
      <c r="K2469">
        <v>3200</v>
      </c>
      <c r="L2469">
        <v>1</v>
      </c>
      <c r="M2469">
        <v>3</v>
      </c>
      <c r="N2469">
        <v>2</v>
      </c>
      <c r="O2469">
        <f>fact_bookings[[#This Row],[adults_count]]+fact_bookings[[#This Row],[children_count]]</f>
        <v>5</v>
      </c>
      <c r="P2469">
        <f>fact_bookings[[#This Row],[check_out_date]]-fact_bookings[[#This Row],[check_in_date]]</f>
        <v>4</v>
      </c>
      <c r="Q2469">
        <f>ABS(fact_bookings[[#This Row],[check_in_date]]-fact_bookings[[#This Row],[booking_date]])</f>
        <v>40</v>
      </c>
      <c r="R2469" s="10">
        <v>544</v>
      </c>
      <c r="S2469">
        <f>fact_bookings[[#This Row],[total_room_revenue]]-fact_bookings[[#This Row],[commission_cost]]</f>
        <v>2656</v>
      </c>
      <c r="T2469" s="10">
        <f>fact_bookings[[#This Row],[number_of_rooms]]*fact_bookings[[#This Row],[LOS]]</f>
        <v>4</v>
      </c>
    </row>
    <row r="2470" spans="1:20" x14ac:dyDescent="0.2">
      <c r="A2470" t="s">
        <v>5107</v>
      </c>
      <c r="B2470" t="s">
        <v>5108</v>
      </c>
      <c r="C2470" s="1">
        <v>45537</v>
      </c>
      <c r="D2470" s="1">
        <v>45624</v>
      </c>
      <c r="E2470" s="1">
        <v>45627</v>
      </c>
      <c r="F2470" t="s">
        <v>113</v>
      </c>
      <c r="G2470" t="s">
        <v>185</v>
      </c>
      <c r="H2470" t="s">
        <v>172</v>
      </c>
      <c r="I2470" t="s">
        <v>90</v>
      </c>
      <c r="J2470" t="s">
        <v>173</v>
      </c>
      <c r="K2470">
        <v>2100</v>
      </c>
      <c r="L2470">
        <v>2</v>
      </c>
      <c r="M2470">
        <v>2</v>
      </c>
      <c r="N2470">
        <v>1</v>
      </c>
      <c r="O2470">
        <f>fact_bookings[[#This Row],[adults_count]]+fact_bookings[[#This Row],[children_count]]</f>
        <v>3</v>
      </c>
      <c r="P2470">
        <f>fact_bookings[[#This Row],[check_out_date]]-fact_bookings[[#This Row],[check_in_date]]</f>
        <v>3</v>
      </c>
      <c r="Q2470">
        <f>ABS(fact_bookings[[#This Row],[check_in_date]]-fact_bookings[[#This Row],[booking_date]])</f>
        <v>87</v>
      </c>
      <c r="R2470" s="10">
        <v>0</v>
      </c>
      <c r="S2470">
        <f>fact_bookings[[#This Row],[total_room_revenue]]-fact_bookings[[#This Row],[commission_cost]]</f>
        <v>2100</v>
      </c>
      <c r="T2470" s="10">
        <f>fact_bookings[[#This Row],[number_of_rooms]]*fact_bookings[[#This Row],[LOS]]</f>
        <v>6</v>
      </c>
    </row>
    <row r="2471" spans="1:20" x14ac:dyDescent="0.2">
      <c r="A2471" t="s">
        <v>5109</v>
      </c>
      <c r="B2471" t="s">
        <v>5110</v>
      </c>
      <c r="C2471" s="1">
        <v>45600</v>
      </c>
      <c r="D2471" s="1">
        <v>45647</v>
      </c>
      <c r="E2471" s="1">
        <v>45655</v>
      </c>
      <c r="F2471" t="s">
        <v>113</v>
      </c>
      <c r="G2471" t="s">
        <v>185</v>
      </c>
      <c r="H2471" t="s">
        <v>172</v>
      </c>
      <c r="I2471" t="s">
        <v>89</v>
      </c>
      <c r="J2471" t="s">
        <v>158</v>
      </c>
      <c r="K2471">
        <v>11200</v>
      </c>
      <c r="L2471">
        <v>4</v>
      </c>
      <c r="M2471">
        <v>4</v>
      </c>
      <c r="N2471">
        <v>5</v>
      </c>
      <c r="O2471">
        <f>fact_bookings[[#This Row],[adults_count]]+fact_bookings[[#This Row],[children_count]]</f>
        <v>9</v>
      </c>
      <c r="P2471">
        <f>fact_bookings[[#This Row],[check_out_date]]-fact_bookings[[#This Row],[check_in_date]]</f>
        <v>8</v>
      </c>
      <c r="Q2471">
        <f>ABS(fact_bookings[[#This Row],[check_in_date]]-fact_bookings[[#This Row],[booking_date]])</f>
        <v>47</v>
      </c>
      <c r="R2471" s="10">
        <v>0</v>
      </c>
      <c r="S2471">
        <f>fact_bookings[[#This Row],[total_room_revenue]]-fact_bookings[[#This Row],[commission_cost]]</f>
        <v>11200</v>
      </c>
      <c r="T2471" s="10">
        <f>fact_bookings[[#This Row],[number_of_rooms]]*fact_bookings[[#This Row],[LOS]]</f>
        <v>32</v>
      </c>
    </row>
    <row r="2472" spans="1:20" x14ac:dyDescent="0.2">
      <c r="A2472" t="s">
        <v>5111</v>
      </c>
      <c r="B2472" t="s">
        <v>5112</v>
      </c>
      <c r="C2472" s="1">
        <v>45559</v>
      </c>
      <c r="D2472" s="1">
        <v>45592</v>
      </c>
      <c r="E2472" s="1">
        <v>45593</v>
      </c>
      <c r="F2472" t="s">
        <v>113</v>
      </c>
      <c r="G2472" t="s">
        <v>164</v>
      </c>
      <c r="H2472" t="s">
        <v>172</v>
      </c>
      <c r="I2472" t="s">
        <v>90</v>
      </c>
      <c r="J2472" t="s">
        <v>158</v>
      </c>
      <c r="K2472">
        <v>350</v>
      </c>
      <c r="L2472">
        <v>1</v>
      </c>
      <c r="M2472">
        <v>1</v>
      </c>
      <c r="N2472">
        <v>2</v>
      </c>
      <c r="O2472">
        <f>fact_bookings[[#This Row],[adults_count]]+fact_bookings[[#This Row],[children_count]]</f>
        <v>3</v>
      </c>
      <c r="P2472">
        <f>fact_bookings[[#This Row],[check_out_date]]-fact_bookings[[#This Row],[check_in_date]]</f>
        <v>1</v>
      </c>
      <c r="Q2472">
        <f>ABS(fact_bookings[[#This Row],[check_in_date]]-fact_bookings[[#This Row],[booking_date]])</f>
        <v>33</v>
      </c>
      <c r="R2472" s="10">
        <v>0</v>
      </c>
      <c r="S2472">
        <f>fact_bookings[[#This Row],[total_room_revenue]]-fact_bookings[[#This Row],[commission_cost]]</f>
        <v>350</v>
      </c>
      <c r="T2472" s="10">
        <f>fact_bookings[[#This Row],[number_of_rooms]]*fact_bookings[[#This Row],[LOS]]</f>
        <v>1</v>
      </c>
    </row>
    <row r="2473" spans="1:20" x14ac:dyDescent="0.2">
      <c r="A2473" t="s">
        <v>5113</v>
      </c>
      <c r="B2473" t="s">
        <v>5114</v>
      </c>
      <c r="C2473" s="1">
        <v>45544</v>
      </c>
      <c r="D2473" s="1">
        <v>45619</v>
      </c>
      <c r="E2473" s="1">
        <v>45629</v>
      </c>
      <c r="F2473" t="s">
        <v>113</v>
      </c>
      <c r="G2473" t="s">
        <v>171</v>
      </c>
      <c r="H2473" t="s">
        <v>157</v>
      </c>
      <c r="I2473" t="s">
        <v>90</v>
      </c>
      <c r="J2473" t="s">
        <v>158</v>
      </c>
      <c r="K2473">
        <v>3500</v>
      </c>
      <c r="L2473">
        <v>1</v>
      </c>
      <c r="M2473">
        <v>2</v>
      </c>
      <c r="N2473">
        <v>0</v>
      </c>
      <c r="O2473">
        <f>fact_bookings[[#This Row],[adults_count]]+fact_bookings[[#This Row],[children_count]]</f>
        <v>2</v>
      </c>
      <c r="P2473">
        <f>fact_bookings[[#This Row],[check_out_date]]-fact_bookings[[#This Row],[check_in_date]]</f>
        <v>10</v>
      </c>
      <c r="Q2473">
        <f>ABS(fact_bookings[[#This Row],[check_in_date]]-fact_bookings[[#This Row],[booking_date]])</f>
        <v>75</v>
      </c>
      <c r="R2473" s="10">
        <v>0</v>
      </c>
      <c r="S2473">
        <f>fact_bookings[[#This Row],[total_room_revenue]]-fact_bookings[[#This Row],[commission_cost]]</f>
        <v>3500</v>
      </c>
      <c r="T2473" s="10">
        <f>fact_bookings[[#This Row],[number_of_rooms]]*fact_bookings[[#This Row],[LOS]]</f>
        <v>10</v>
      </c>
    </row>
    <row r="2474" spans="1:20" x14ac:dyDescent="0.2">
      <c r="A2474" t="s">
        <v>5115</v>
      </c>
      <c r="B2474" t="s">
        <v>5116</v>
      </c>
      <c r="C2474" s="1">
        <v>45530</v>
      </c>
      <c r="D2474" s="1">
        <v>45569</v>
      </c>
      <c r="E2474" s="1">
        <v>45572</v>
      </c>
      <c r="F2474" t="s">
        <v>114</v>
      </c>
      <c r="G2474" t="s">
        <v>156</v>
      </c>
      <c r="H2474" t="s">
        <v>203</v>
      </c>
      <c r="I2474" t="s">
        <v>91</v>
      </c>
      <c r="J2474" t="s">
        <v>158</v>
      </c>
      <c r="K2474">
        <v>10800</v>
      </c>
      <c r="L2474">
        <v>3</v>
      </c>
      <c r="M2474">
        <v>3</v>
      </c>
      <c r="N2474">
        <v>0</v>
      </c>
      <c r="O2474">
        <f>fact_bookings[[#This Row],[adults_count]]+fact_bookings[[#This Row],[children_count]]</f>
        <v>3</v>
      </c>
      <c r="P2474">
        <f>fact_bookings[[#This Row],[check_out_date]]-fact_bookings[[#This Row],[check_in_date]]</f>
        <v>3</v>
      </c>
      <c r="Q2474">
        <f>ABS(fact_bookings[[#This Row],[check_in_date]]-fact_bookings[[#This Row],[booking_date]])</f>
        <v>39</v>
      </c>
      <c r="R2474" s="10">
        <v>1836</v>
      </c>
      <c r="S2474">
        <f>fact_bookings[[#This Row],[total_room_revenue]]-fact_bookings[[#This Row],[commission_cost]]</f>
        <v>8964</v>
      </c>
      <c r="T2474" s="10">
        <f>fact_bookings[[#This Row],[number_of_rooms]]*fact_bookings[[#This Row],[LOS]]</f>
        <v>9</v>
      </c>
    </row>
    <row r="2475" spans="1:20" x14ac:dyDescent="0.2">
      <c r="A2475" t="s">
        <v>5117</v>
      </c>
      <c r="B2475" t="s">
        <v>5118</v>
      </c>
      <c r="C2475" s="1">
        <v>45516</v>
      </c>
      <c r="D2475" s="1">
        <v>45538</v>
      </c>
      <c r="E2475" s="1">
        <v>45548</v>
      </c>
      <c r="F2475" t="s">
        <v>113</v>
      </c>
      <c r="G2475" t="s">
        <v>185</v>
      </c>
      <c r="H2475" t="s">
        <v>228</v>
      </c>
      <c r="I2475" t="s">
        <v>90</v>
      </c>
      <c r="J2475" t="s">
        <v>134</v>
      </c>
      <c r="K2475">
        <v>3500</v>
      </c>
      <c r="L2475">
        <v>1</v>
      </c>
      <c r="M2475">
        <v>1</v>
      </c>
      <c r="N2475">
        <v>1</v>
      </c>
      <c r="O2475">
        <f>fact_bookings[[#This Row],[adults_count]]+fact_bookings[[#This Row],[children_count]]</f>
        <v>2</v>
      </c>
      <c r="P2475">
        <f>fact_bookings[[#This Row],[check_out_date]]-fact_bookings[[#This Row],[check_in_date]]</f>
        <v>10</v>
      </c>
      <c r="Q2475">
        <f>ABS(fact_bookings[[#This Row],[check_in_date]]-fact_bookings[[#This Row],[booking_date]])</f>
        <v>22</v>
      </c>
      <c r="R2475" s="10">
        <v>350</v>
      </c>
      <c r="S2475">
        <f>fact_bookings[[#This Row],[total_room_revenue]]-fact_bookings[[#This Row],[commission_cost]]</f>
        <v>3150</v>
      </c>
      <c r="T2475" s="10">
        <f>fact_bookings[[#This Row],[number_of_rooms]]*fact_bookings[[#This Row],[LOS]]</f>
        <v>10</v>
      </c>
    </row>
    <row r="2476" spans="1:20" x14ac:dyDescent="0.2">
      <c r="A2476" t="s">
        <v>5119</v>
      </c>
      <c r="B2476" t="s">
        <v>5120</v>
      </c>
      <c r="C2476" s="1">
        <v>45551</v>
      </c>
      <c r="D2476" s="1">
        <v>45579</v>
      </c>
      <c r="E2476" s="1">
        <v>45587</v>
      </c>
      <c r="F2476" t="s">
        <v>113</v>
      </c>
      <c r="G2476" t="s">
        <v>168</v>
      </c>
      <c r="H2476" t="s">
        <v>203</v>
      </c>
      <c r="I2476" t="s">
        <v>89</v>
      </c>
      <c r="J2476" t="s">
        <v>134</v>
      </c>
      <c r="K2476">
        <v>2800</v>
      </c>
      <c r="L2476">
        <v>1</v>
      </c>
      <c r="M2476">
        <v>3</v>
      </c>
      <c r="N2476">
        <v>0</v>
      </c>
      <c r="O2476">
        <f>fact_bookings[[#This Row],[adults_count]]+fact_bookings[[#This Row],[children_count]]</f>
        <v>3</v>
      </c>
      <c r="P2476">
        <f>fact_bookings[[#This Row],[check_out_date]]-fact_bookings[[#This Row],[check_in_date]]</f>
        <v>8</v>
      </c>
      <c r="Q2476">
        <f>ABS(fact_bookings[[#This Row],[check_in_date]]-fact_bookings[[#This Row],[booking_date]])</f>
        <v>28</v>
      </c>
      <c r="R2476" s="10">
        <v>476</v>
      </c>
      <c r="S2476">
        <f>fact_bookings[[#This Row],[total_room_revenue]]-fact_bookings[[#This Row],[commission_cost]]</f>
        <v>2324</v>
      </c>
      <c r="T2476" s="10">
        <f>fact_bookings[[#This Row],[number_of_rooms]]*fact_bookings[[#This Row],[LOS]]</f>
        <v>8</v>
      </c>
    </row>
    <row r="2477" spans="1:20" x14ac:dyDescent="0.2">
      <c r="A2477" t="s">
        <v>5121</v>
      </c>
      <c r="B2477" t="s">
        <v>5122</v>
      </c>
      <c r="C2477" s="1">
        <v>45527</v>
      </c>
      <c r="D2477" s="1">
        <v>45544</v>
      </c>
      <c r="E2477" s="1">
        <v>45546</v>
      </c>
      <c r="F2477" t="s">
        <v>113</v>
      </c>
      <c r="G2477" t="s">
        <v>178</v>
      </c>
      <c r="H2477" t="s">
        <v>182</v>
      </c>
      <c r="I2477" t="s">
        <v>93</v>
      </c>
      <c r="J2477" t="s">
        <v>158</v>
      </c>
      <c r="K2477">
        <v>1400</v>
      </c>
      <c r="L2477">
        <v>2</v>
      </c>
      <c r="M2477">
        <v>6</v>
      </c>
      <c r="N2477">
        <v>2</v>
      </c>
      <c r="O2477">
        <f>fact_bookings[[#This Row],[adults_count]]+fact_bookings[[#This Row],[children_count]]</f>
        <v>8</v>
      </c>
      <c r="P2477">
        <f>fact_bookings[[#This Row],[check_out_date]]-fact_bookings[[#This Row],[check_in_date]]</f>
        <v>2</v>
      </c>
      <c r="Q2477">
        <f>ABS(fact_bookings[[#This Row],[check_in_date]]-fact_bookings[[#This Row],[booking_date]])</f>
        <v>17</v>
      </c>
      <c r="R2477" s="10">
        <v>0</v>
      </c>
      <c r="S2477">
        <f>fact_bookings[[#This Row],[total_room_revenue]]-fact_bookings[[#This Row],[commission_cost]]</f>
        <v>1400</v>
      </c>
      <c r="T2477" s="10">
        <f>fact_bookings[[#This Row],[number_of_rooms]]*fact_bookings[[#This Row],[LOS]]</f>
        <v>4</v>
      </c>
    </row>
    <row r="2478" spans="1:20" x14ac:dyDescent="0.2">
      <c r="A2478" t="s">
        <v>5123</v>
      </c>
      <c r="B2478" t="s">
        <v>5124</v>
      </c>
      <c r="C2478" s="1">
        <v>45526</v>
      </c>
      <c r="D2478" s="1">
        <v>45567</v>
      </c>
      <c r="E2478" s="1">
        <v>45570</v>
      </c>
      <c r="F2478" t="s">
        <v>113</v>
      </c>
      <c r="G2478" t="s">
        <v>156</v>
      </c>
      <c r="H2478" t="s">
        <v>157</v>
      </c>
      <c r="I2478" t="s">
        <v>91</v>
      </c>
      <c r="J2478" t="s">
        <v>158</v>
      </c>
      <c r="K2478">
        <v>3150</v>
      </c>
      <c r="L2478">
        <v>3</v>
      </c>
      <c r="M2478">
        <v>9</v>
      </c>
      <c r="N2478">
        <v>2</v>
      </c>
      <c r="O2478">
        <f>fact_bookings[[#This Row],[adults_count]]+fact_bookings[[#This Row],[children_count]]</f>
        <v>11</v>
      </c>
      <c r="P2478">
        <f>fact_bookings[[#This Row],[check_out_date]]-fact_bookings[[#This Row],[check_in_date]]</f>
        <v>3</v>
      </c>
      <c r="Q2478">
        <f>ABS(fact_bookings[[#This Row],[check_in_date]]-fact_bookings[[#This Row],[booking_date]])</f>
        <v>41</v>
      </c>
      <c r="R2478" s="10">
        <v>0</v>
      </c>
      <c r="S2478">
        <f>fact_bookings[[#This Row],[total_room_revenue]]-fact_bookings[[#This Row],[commission_cost]]</f>
        <v>3150</v>
      </c>
      <c r="T2478" s="10">
        <f>fact_bookings[[#This Row],[number_of_rooms]]*fact_bookings[[#This Row],[LOS]]</f>
        <v>9</v>
      </c>
    </row>
    <row r="2479" spans="1:20" x14ac:dyDescent="0.2">
      <c r="A2479" t="s">
        <v>5125</v>
      </c>
      <c r="B2479" t="s">
        <v>5126</v>
      </c>
      <c r="C2479" s="1">
        <v>45604</v>
      </c>
      <c r="D2479" s="1">
        <v>45654</v>
      </c>
      <c r="E2479" s="1">
        <v>45658</v>
      </c>
      <c r="F2479" t="s">
        <v>110</v>
      </c>
      <c r="G2479" t="s">
        <v>185</v>
      </c>
      <c r="H2479" t="s">
        <v>157</v>
      </c>
      <c r="I2479" t="s">
        <v>90</v>
      </c>
      <c r="J2479" t="s">
        <v>158</v>
      </c>
      <c r="K2479">
        <v>6600</v>
      </c>
      <c r="L2479">
        <v>3</v>
      </c>
      <c r="M2479">
        <v>3</v>
      </c>
      <c r="N2479">
        <v>2</v>
      </c>
      <c r="O2479">
        <f>fact_bookings[[#This Row],[adults_count]]+fact_bookings[[#This Row],[children_count]]</f>
        <v>5</v>
      </c>
      <c r="P2479">
        <f>fact_bookings[[#This Row],[check_out_date]]-fact_bookings[[#This Row],[check_in_date]]</f>
        <v>4</v>
      </c>
      <c r="Q2479">
        <f>ABS(fact_bookings[[#This Row],[check_in_date]]-fact_bookings[[#This Row],[booking_date]])</f>
        <v>50</v>
      </c>
      <c r="R2479" s="10">
        <v>0</v>
      </c>
      <c r="S2479">
        <f>fact_bookings[[#This Row],[total_room_revenue]]-fact_bookings[[#This Row],[commission_cost]]</f>
        <v>6600</v>
      </c>
      <c r="T2479" s="10">
        <f>fact_bookings[[#This Row],[number_of_rooms]]*fact_bookings[[#This Row],[LOS]]</f>
        <v>12</v>
      </c>
    </row>
    <row r="2480" spans="1:20" x14ac:dyDescent="0.2">
      <c r="A2480" t="s">
        <v>5127</v>
      </c>
      <c r="B2480" t="s">
        <v>5128</v>
      </c>
      <c r="C2480" s="1">
        <v>45507</v>
      </c>
      <c r="D2480" s="1">
        <v>45547</v>
      </c>
      <c r="E2480" s="1">
        <v>45548</v>
      </c>
      <c r="F2480" t="s">
        <v>113</v>
      </c>
      <c r="G2480" t="s">
        <v>171</v>
      </c>
      <c r="H2480" t="s">
        <v>161</v>
      </c>
      <c r="I2480" t="s">
        <v>93</v>
      </c>
      <c r="J2480" t="s">
        <v>158</v>
      </c>
      <c r="K2480">
        <v>350</v>
      </c>
      <c r="L2480">
        <v>1</v>
      </c>
      <c r="M2480">
        <v>2</v>
      </c>
      <c r="N2480">
        <v>0</v>
      </c>
      <c r="O2480">
        <f>fact_bookings[[#This Row],[adults_count]]+fact_bookings[[#This Row],[children_count]]</f>
        <v>2</v>
      </c>
      <c r="P2480">
        <f>fact_bookings[[#This Row],[check_out_date]]-fact_bookings[[#This Row],[check_in_date]]</f>
        <v>1</v>
      </c>
      <c r="Q2480">
        <f>ABS(fact_bookings[[#This Row],[check_in_date]]-fact_bookings[[#This Row],[booking_date]])</f>
        <v>40</v>
      </c>
      <c r="R2480" s="10">
        <v>52.5</v>
      </c>
      <c r="S2480">
        <f>fact_bookings[[#This Row],[total_room_revenue]]-fact_bookings[[#This Row],[commission_cost]]</f>
        <v>297.5</v>
      </c>
      <c r="T2480" s="10">
        <f>fact_bookings[[#This Row],[number_of_rooms]]*fact_bookings[[#This Row],[LOS]]</f>
        <v>1</v>
      </c>
    </row>
    <row r="2481" spans="1:20" x14ac:dyDescent="0.2">
      <c r="A2481" t="s">
        <v>5129</v>
      </c>
      <c r="B2481" t="s">
        <v>5130</v>
      </c>
      <c r="C2481" s="1">
        <v>45579</v>
      </c>
      <c r="D2481" s="1">
        <v>45580</v>
      </c>
      <c r="E2481" s="1">
        <v>45581</v>
      </c>
      <c r="F2481" t="s">
        <v>113</v>
      </c>
      <c r="G2481" t="s">
        <v>178</v>
      </c>
      <c r="H2481" t="s">
        <v>203</v>
      </c>
      <c r="I2481" t="s">
        <v>93</v>
      </c>
      <c r="J2481" t="s">
        <v>158</v>
      </c>
      <c r="K2481">
        <v>350</v>
      </c>
      <c r="L2481">
        <v>1</v>
      </c>
      <c r="M2481">
        <v>3</v>
      </c>
      <c r="N2481">
        <v>1</v>
      </c>
      <c r="O2481">
        <f>fact_bookings[[#This Row],[adults_count]]+fact_bookings[[#This Row],[children_count]]</f>
        <v>4</v>
      </c>
      <c r="P2481">
        <f>fact_bookings[[#This Row],[check_out_date]]-fact_bookings[[#This Row],[check_in_date]]</f>
        <v>1</v>
      </c>
      <c r="Q2481">
        <f>ABS(fact_bookings[[#This Row],[check_in_date]]-fact_bookings[[#This Row],[booking_date]])</f>
        <v>1</v>
      </c>
      <c r="R2481" s="10">
        <v>59.5</v>
      </c>
      <c r="S2481">
        <f>fact_bookings[[#This Row],[total_room_revenue]]-fact_bookings[[#This Row],[commission_cost]]</f>
        <v>290.5</v>
      </c>
      <c r="T2481" s="10">
        <f>fact_bookings[[#This Row],[number_of_rooms]]*fact_bookings[[#This Row],[LOS]]</f>
        <v>1</v>
      </c>
    </row>
    <row r="2482" spans="1:20" x14ac:dyDescent="0.2">
      <c r="A2482" t="s">
        <v>5131</v>
      </c>
      <c r="B2482" t="s">
        <v>5132</v>
      </c>
      <c r="C2482" s="1">
        <v>45548</v>
      </c>
      <c r="D2482" s="1">
        <v>45629</v>
      </c>
      <c r="E2482" s="1">
        <v>45640</v>
      </c>
      <c r="F2482" t="s">
        <v>110</v>
      </c>
      <c r="G2482" t="s">
        <v>178</v>
      </c>
      <c r="H2482" t="s">
        <v>179</v>
      </c>
      <c r="I2482" t="s">
        <v>92</v>
      </c>
      <c r="J2482" t="s">
        <v>158</v>
      </c>
      <c r="K2482">
        <v>18150</v>
      </c>
      <c r="L2482">
        <v>3</v>
      </c>
      <c r="M2482">
        <v>9</v>
      </c>
      <c r="N2482">
        <v>3</v>
      </c>
      <c r="O2482">
        <f>fact_bookings[[#This Row],[adults_count]]+fact_bookings[[#This Row],[children_count]]</f>
        <v>12</v>
      </c>
      <c r="P2482">
        <f>fact_bookings[[#This Row],[check_out_date]]-fact_bookings[[#This Row],[check_in_date]]</f>
        <v>11</v>
      </c>
      <c r="Q2482">
        <f>ABS(fact_bookings[[#This Row],[check_in_date]]-fact_bookings[[#This Row],[booking_date]])</f>
        <v>81</v>
      </c>
      <c r="R2482" s="10">
        <v>907.5</v>
      </c>
      <c r="S2482">
        <f>fact_bookings[[#This Row],[total_room_revenue]]-fact_bookings[[#This Row],[commission_cost]]</f>
        <v>17242.5</v>
      </c>
      <c r="T2482" s="10">
        <f>fact_bookings[[#This Row],[number_of_rooms]]*fact_bookings[[#This Row],[LOS]]</f>
        <v>33</v>
      </c>
    </row>
    <row r="2483" spans="1:20" x14ac:dyDescent="0.2">
      <c r="A2483" t="s">
        <v>5133</v>
      </c>
      <c r="B2483" t="s">
        <v>5134</v>
      </c>
      <c r="C2483" s="1">
        <v>45552</v>
      </c>
      <c r="D2483" s="1">
        <v>45624</v>
      </c>
      <c r="E2483" s="1">
        <v>45637</v>
      </c>
      <c r="F2483" t="s">
        <v>112</v>
      </c>
      <c r="G2483" t="s">
        <v>190</v>
      </c>
      <c r="H2483" t="s">
        <v>161</v>
      </c>
      <c r="I2483" t="s">
        <v>93</v>
      </c>
      <c r="J2483" t="s">
        <v>158</v>
      </c>
      <c r="K2483">
        <v>20800</v>
      </c>
      <c r="L2483">
        <v>2</v>
      </c>
      <c r="M2483">
        <v>6</v>
      </c>
      <c r="N2483">
        <v>2</v>
      </c>
      <c r="O2483">
        <f>fact_bookings[[#This Row],[adults_count]]+fact_bookings[[#This Row],[children_count]]</f>
        <v>8</v>
      </c>
      <c r="P2483">
        <f>fact_bookings[[#This Row],[check_out_date]]-fact_bookings[[#This Row],[check_in_date]]</f>
        <v>13</v>
      </c>
      <c r="Q2483">
        <f>ABS(fact_bookings[[#This Row],[check_in_date]]-fact_bookings[[#This Row],[booking_date]])</f>
        <v>72</v>
      </c>
      <c r="R2483" s="10">
        <v>3120</v>
      </c>
      <c r="S2483">
        <f>fact_bookings[[#This Row],[total_room_revenue]]-fact_bookings[[#This Row],[commission_cost]]</f>
        <v>17680</v>
      </c>
      <c r="T2483" s="10">
        <f>fact_bookings[[#This Row],[number_of_rooms]]*fact_bookings[[#This Row],[LOS]]</f>
        <v>26</v>
      </c>
    </row>
    <row r="2484" spans="1:20" x14ac:dyDescent="0.2">
      <c r="A2484" t="s">
        <v>5135</v>
      </c>
      <c r="B2484" t="s">
        <v>5136</v>
      </c>
      <c r="C2484" s="1">
        <v>45570</v>
      </c>
      <c r="D2484" s="1">
        <v>45579</v>
      </c>
      <c r="E2484" s="1">
        <v>45587</v>
      </c>
      <c r="F2484" t="s">
        <v>113</v>
      </c>
      <c r="G2484" t="s">
        <v>178</v>
      </c>
      <c r="H2484" t="s">
        <v>228</v>
      </c>
      <c r="I2484" t="s">
        <v>90</v>
      </c>
      <c r="J2484" t="s">
        <v>173</v>
      </c>
      <c r="K2484">
        <v>5600</v>
      </c>
      <c r="L2484">
        <v>2</v>
      </c>
      <c r="M2484">
        <v>6</v>
      </c>
      <c r="N2484">
        <v>1</v>
      </c>
      <c r="O2484">
        <f>fact_bookings[[#This Row],[adults_count]]+fact_bookings[[#This Row],[children_count]]</f>
        <v>7</v>
      </c>
      <c r="P2484">
        <f>fact_bookings[[#This Row],[check_out_date]]-fact_bookings[[#This Row],[check_in_date]]</f>
        <v>8</v>
      </c>
      <c r="Q2484">
        <f>ABS(fact_bookings[[#This Row],[check_in_date]]-fact_bookings[[#This Row],[booking_date]])</f>
        <v>9</v>
      </c>
      <c r="R2484" s="10">
        <v>560</v>
      </c>
      <c r="S2484">
        <f>fact_bookings[[#This Row],[total_room_revenue]]-fact_bookings[[#This Row],[commission_cost]]</f>
        <v>5040</v>
      </c>
      <c r="T2484" s="10">
        <f>fact_bookings[[#This Row],[number_of_rooms]]*fact_bookings[[#This Row],[LOS]]</f>
        <v>16</v>
      </c>
    </row>
    <row r="2485" spans="1:20" x14ac:dyDescent="0.2">
      <c r="A2485" t="s">
        <v>5137</v>
      </c>
      <c r="B2485" t="s">
        <v>5138</v>
      </c>
      <c r="C2485" s="1">
        <v>45586</v>
      </c>
      <c r="D2485" s="1">
        <v>45615</v>
      </c>
      <c r="E2485" s="1">
        <v>45629</v>
      </c>
      <c r="F2485" t="s">
        <v>113</v>
      </c>
      <c r="G2485" t="s">
        <v>178</v>
      </c>
      <c r="H2485" t="s">
        <v>228</v>
      </c>
      <c r="I2485" t="s">
        <v>92</v>
      </c>
      <c r="J2485" t="s">
        <v>134</v>
      </c>
      <c r="K2485">
        <v>14700</v>
      </c>
      <c r="L2485">
        <v>3</v>
      </c>
      <c r="M2485">
        <v>9</v>
      </c>
      <c r="N2485">
        <v>1</v>
      </c>
      <c r="O2485">
        <f>fact_bookings[[#This Row],[adults_count]]+fact_bookings[[#This Row],[children_count]]</f>
        <v>10</v>
      </c>
      <c r="P2485">
        <f>fact_bookings[[#This Row],[check_out_date]]-fact_bookings[[#This Row],[check_in_date]]</f>
        <v>14</v>
      </c>
      <c r="Q2485">
        <f>ABS(fact_bookings[[#This Row],[check_in_date]]-fact_bookings[[#This Row],[booking_date]])</f>
        <v>29</v>
      </c>
      <c r="R2485" s="10">
        <v>1470</v>
      </c>
      <c r="S2485">
        <f>fact_bookings[[#This Row],[total_room_revenue]]-fact_bookings[[#This Row],[commission_cost]]</f>
        <v>13230</v>
      </c>
      <c r="T2485" s="10">
        <f>fact_bookings[[#This Row],[number_of_rooms]]*fact_bookings[[#This Row],[LOS]]</f>
        <v>42</v>
      </c>
    </row>
    <row r="2486" spans="1:20" x14ac:dyDescent="0.2">
      <c r="A2486" t="s">
        <v>5139</v>
      </c>
      <c r="B2486" t="s">
        <v>5140</v>
      </c>
      <c r="C2486" s="1">
        <v>45536</v>
      </c>
      <c r="D2486" s="1">
        <v>45617</v>
      </c>
      <c r="E2486" s="1">
        <v>45631</v>
      </c>
      <c r="F2486" t="s">
        <v>113</v>
      </c>
      <c r="G2486" t="s">
        <v>178</v>
      </c>
      <c r="H2486" t="s">
        <v>165</v>
      </c>
      <c r="I2486" t="s">
        <v>92</v>
      </c>
      <c r="J2486" t="s">
        <v>158</v>
      </c>
      <c r="K2486">
        <v>9800</v>
      </c>
      <c r="L2486">
        <v>2</v>
      </c>
      <c r="M2486">
        <v>6</v>
      </c>
      <c r="N2486">
        <v>1</v>
      </c>
      <c r="O2486">
        <f>fact_bookings[[#This Row],[adults_count]]+fact_bookings[[#This Row],[children_count]]</f>
        <v>7</v>
      </c>
      <c r="P2486">
        <f>fact_bookings[[#This Row],[check_out_date]]-fact_bookings[[#This Row],[check_in_date]]</f>
        <v>14</v>
      </c>
      <c r="Q2486">
        <f>ABS(fact_bookings[[#This Row],[check_in_date]]-fact_bookings[[#This Row],[booking_date]])</f>
        <v>81</v>
      </c>
      <c r="R2486" s="10">
        <v>1960</v>
      </c>
      <c r="S2486">
        <f>fact_bookings[[#This Row],[total_room_revenue]]-fact_bookings[[#This Row],[commission_cost]]</f>
        <v>7840</v>
      </c>
      <c r="T2486" s="10">
        <f>fact_bookings[[#This Row],[number_of_rooms]]*fact_bookings[[#This Row],[LOS]]</f>
        <v>28</v>
      </c>
    </row>
    <row r="2487" spans="1:20" x14ac:dyDescent="0.2">
      <c r="A2487" t="s">
        <v>5141</v>
      </c>
      <c r="B2487" t="s">
        <v>5142</v>
      </c>
      <c r="C2487" s="1">
        <v>45561</v>
      </c>
      <c r="D2487" s="1">
        <v>45599</v>
      </c>
      <c r="E2487" s="1">
        <v>45605</v>
      </c>
      <c r="F2487" t="s">
        <v>113</v>
      </c>
      <c r="G2487" t="s">
        <v>156</v>
      </c>
      <c r="H2487" t="s">
        <v>157</v>
      </c>
      <c r="I2487" t="s">
        <v>92</v>
      </c>
      <c r="J2487" t="s">
        <v>158</v>
      </c>
      <c r="K2487">
        <v>4200</v>
      </c>
      <c r="L2487">
        <v>2</v>
      </c>
      <c r="M2487">
        <v>4</v>
      </c>
      <c r="N2487">
        <v>1</v>
      </c>
      <c r="O2487">
        <f>fact_bookings[[#This Row],[adults_count]]+fact_bookings[[#This Row],[children_count]]</f>
        <v>5</v>
      </c>
      <c r="P2487">
        <f>fact_bookings[[#This Row],[check_out_date]]-fact_bookings[[#This Row],[check_in_date]]</f>
        <v>6</v>
      </c>
      <c r="Q2487">
        <f>ABS(fact_bookings[[#This Row],[check_in_date]]-fact_bookings[[#This Row],[booking_date]])</f>
        <v>38</v>
      </c>
      <c r="R2487" s="10">
        <v>0</v>
      </c>
      <c r="S2487">
        <f>fact_bookings[[#This Row],[total_room_revenue]]-fact_bookings[[#This Row],[commission_cost]]</f>
        <v>4200</v>
      </c>
      <c r="T2487" s="10">
        <f>fact_bookings[[#This Row],[number_of_rooms]]*fact_bookings[[#This Row],[LOS]]</f>
        <v>12</v>
      </c>
    </row>
    <row r="2488" spans="1:20" x14ac:dyDescent="0.2">
      <c r="A2488" t="s">
        <v>5143</v>
      </c>
      <c r="B2488" t="s">
        <v>5144</v>
      </c>
      <c r="C2488" s="1">
        <v>45598</v>
      </c>
      <c r="D2488" s="1">
        <v>45609</v>
      </c>
      <c r="E2488" s="1">
        <v>45620</v>
      </c>
      <c r="F2488" t="s">
        <v>114</v>
      </c>
      <c r="G2488" t="s">
        <v>156</v>
      </c>
      <c r="H2488" t="s">
        <v>203</v>
      </c>
      <c r="I2488" t="s">
        <v>91</v>
      </c>
      <c r="J2488" t="s">
        <v>158</v>
      </c>
      <c r="K2488">
        <v>26400</v>
      </c>
      <c r="L2488">
        <v>2</v>
      </c>
      <c r="M2488">
        <v>6</v>
      </c>
      <c r="N2488">
        <v>1</v>
      </c>
      <c r="O2488">
        <f>fact_bookings[[#This Row],[adults_count]]+fact_bookings[[#This Row],[children_count]]</f>
        <v>7</v>
      </c>
      <c r="P2488">
        <f>fact_bookings[[#This Row],[check_out_date]]-fact_bookings[[#This Row],[check_in_date]]</f>
        <v>11</v>
      </c>
      <c r="Q2488">
        <f>ABS(fact_bookings[[#This Row],[check_in_date]]-fact_bookings[[#This Row],[booking_date]])</f>
        <v>11</v>
      </c>
      <c r="R2488" s="10">
        <v>4488</v>
      </c>
      <c r="S2488">
        <f>fact_bookings[[#This Row],[total_room_revenue]]-fact_bookings[[#This Row],[commission_cost]]</f>
        <v>21912</v>
      </c>
      <c r="T2488" s="10">
        <f>fact_bookings[[#This Row],[number_of_rooms]]*fact_bookings[[#This Row],[LOS]]</f>
        <v>22</v>
      </c>
    </row>
    <row r="2489" spans="1:20" x14ac:dyDescent="0.2">
      <c r="A2489" t="s">
        <v>5145</v>
      </c>
      <c r="B2489" t="s">
        <v>5146</v>
      </c>
      <c r="C2489" s="1">
        <v>45559</v>
      </c>
      <c r="D2489" s="1">
        <v>45643</v>
      </c>
      <c r="E2489" s="1">
        <v>45648</v>
      </c>
      <c r="F2489" t="s">
        <v>113</v>
      </c>
      <c r="G2489" t="s">
        <v>185</v>
      </c>
      <c r="H2489" t="s">
        <v>161</v>
      </c>
      <c r="I2489" t="s">
        <v>93</v>
      </c>
      <c r="J2489" t="s">
        <v>158</v>
      </c>
      <c r="K2489">
        <v>8750</v>
      </c>
      <c r="L2489">
        <v>5</v>
      </c>
      <c r="M2489">
        <v>5</v>
      </c>
      <c r="N2489">
        <v>2</v>
      </c>
      <c r="O2489">
        <f>fact_bookings[[#This Row],[adults_count]]+fact_bookings[[#This Row],[children_count]]</f>
        <v>7</v>
      </c>
      <c r="P2489">
        <f>fact_bookings[[#This Row],[check_out_date]]-fact_bookings[[#This Row],[check_in_date]]</f>
        <v>5</v>
      </c>
      <c r="Q2489">
        <f>ABS(fact_bookings[[#This Row],[check_in_date]]-fact_bookings[[#This Row],[booking_date]])</f>
        <v>84</v>
      </c>
      <c r="R2489" s="10">
        <v>1312.5</v>
      </c>
      <c r="S2489">
        <f>fact_bookings[[#This Row],[total_room_revenue]]-fact_bookings[[#This Row],[commission_cost]]</f>
        <v>7437.5</v>
      </c>
      <c r="T2489" s="10">
        <f>fact_bookings[[#This Row],[number_of_rooms]]*fact_bookings[[#This Row],[LOS]]</f>
        <v>25</v>
      </c>
    </row>
    <row r="2490" spans="1:20" x14ac:dyDescent="0.2">
      <c r="A2490" t="s">
        <v>5147</v>
      </c>
      <c r="B2490" t="s">
        <v>5148</v>
      </c>
      <c r="C2490" s="1">
        <v>45551</v>
      </c>
      <c r="D2490" s="1">
        <v>45559</v>
      </c>
      <c r="E2490" s="1">
        <v>45560</v>
      </c>
      <c r="F2490" t="s">
        <v>113</v>
      </c>
      <c r="G2490" t="s">
        <v>185</v>
      </c>
      <c r="H2490" t="s">
        <v>203</v>
      </c>
      <c r="I2490" t="s">
        <v>91</v>
      </c>
      <c r="J2490" t="s">
        <v>158</v>
      </c>
      <c r="K2490">
        <v>700</v>
      </c>
      <c r="L2490">
        <v>2</v>
      </c>
      <c r="M2490">
        <v>6</v>
      </c>
      <c r="N2490">
        <v>2</v>
      </c>
      <c r="O2490">
        <f>fact_bookings[[#This Row],[adults_count]]+fact_bookings[[#This Row],[children_count]]</f>
        <v>8</v>
      </c>
      <c r="P2490">
        <f>fact_bookings[[#This Row],[check_out_date]]-fact_bookings[[#This Row],[check_in_date]]</f>
        <v>1</v>
      </c>
      <c r="Q2490">
        <f>ABS(fact_bookings[[#This Row],[check_in_date]]-fact_bookings[[#This Row],[booking_date]])</f>
        <v>8</v>
      </c>
      <c r="R2490" s="10">
        <v>119</v>
      </c>
      <c r="S2490">
        <f>fact_bookings[[#This Row],[total_room_revenue]]-fact_bookings[[#This Row],[commission_cost]]</f>
        <v>581</v>
      </c>
      <c r="T2490" s="10">
        <f>fact_bookings[[#This Row],[number_of_rooms]]*fact_bookings[[#This Row],[LOS]]</f>
        <v>2</v>
      </c>
    </row>
    <row r="2491" spans="1:20" x14ac:dyDescent="0.2">
      <c r="A2491" t="s">
        <v>5149</v>
      </c>
      <c r="B2491" t="s">
        <v>5150</v>
      </c>
      <c r="C2491" s="1">
        <v>45564</v>
      </c>
      <c r="D2491" s="1">
        <v>45632</v>
      </c>
      <c r="E2491" s="1">
        <v>45644</v>
      </c>
      <c r="F2491" t="s">
        <v>111</v>
      </c>
      <c r="G2491" t="s">
        <v>164</v>
      </c>
      <c r="H2491" t="s">
        <v>179</v>
      </c>
      <c r="I2491" t="s">
        <v>90</v>
      </c>
      <c r="J2491" t="s">
        <v>158</v>
      </c>
      <c r="K2491">
        <v>66000</v>
      </c>
      <c r="L2491">
        <v>5</v>
      </c>
      <c r="M2491">
        <v>15</v>
      </c>
      <c r="N2491">
        <v>4</v>
      </c>
      <c r="O2491">
        <f>fact_bookings[[#This Row],[adults_count]]+fact_bookings[[#This Row],[children_count]]</f>
        <v>19</v>
      </c>
      <c r="P2491">
        <f>fact_bookings[[#This Row],[check_out_date]]-fact_bookings[[#This Row],[check_in_date]]</f>
        <v>12</v>
      </c>
      <c r="Q2491">
        <f>ABS(fact_bookings[[#This Row],[check_in_date]]-fact_bookings[[#This Row],[booking_date]])</f>
        <v>68</v>
      </c>
      <c r="R2491" s="10">
        <v>3300</v>
      </c>
      <c r="S2491">
        <f>fact_bookings[[#This Row],[total_room_revenue]]-fact_bookings[[#This Row],[commission_cost]]</f>
        <v>62700</v>
      </c>
      <c r="T2491" s="10">
        <f>fact_bookings[[#This Row],[number_of_rooms]]*fact_bookings[[#This Row],[LOS]]</f>
        <v>60</v>
      </c>
    </row>
    <row r="2492" spans="1:20" x14ac:dyDescent="0.2">
      <c r="A2492" t="s">
        <v>5151</v>
      </c>
      <c r="B2492" t="s">
        <v>5152</v>
      </c>
      <c r="C2492" s="1">
        <v>45611</v>
      </c>
      <c r="D2492" s="1">
        <v>45614</v>
      </c>
      <c r="E2492" s="1">
        <v>45621</v>
      </c>
      <c r="F2492" t="s">
        <v>111</v>
      </c>
      <c r="G2492" t="s">
        <v>168</v>
      </c>
      <c r="H2492" t="s">
        <v>165</v>
      </c>
      <c r="I2492" t="s">
        <v>89</v>
      </c>
      <c r="J2492" t="s">
        <v>158</v>
      </c>
      <c r="K2492">
        <v>23100</v>
      </c>
      <c r="L2492">
        <v>3</v>
      </c>
      <c r="M2492">
        <v>9</v>
      </c>
      <c r="N2492">
        <v>2</v>
      </c>
      <c r="O2492">
        <f>fact_bookings[[#This Row],[adults_count]]+fact_bookings[[#This Row],[children_count]]</f>
        <v>11</v>
      </c>
      <c r="P2492">
        <f>fact_bookings[[#This Row],[check_out_date]]-fact_bookings[[#This Row],[check_in_date]]</f>
        <v>7</v>
      </c>
      <c r="Q2492">
        <f>ABS(fact_bookings[[#This Row],[check_in_date]]-fact_bookings[[#This Row],[booking_date]])</f>
        <v>3</v>
      </c>
      <c r="R2492" s="10">
        <v>4620</v>
      </c>
      <c r="S2492">
        <f>fact_bookings[[#This Row],[total_room_revenue]]-fact_bookings[[#This Row],[commission_cost]]</f>
        <v>18480</v>
      </c>
      <c r="T2492" s="10">
        <f>fact_bookings[[#This Row],[number_of_rooms]]*fact_bookings[[#This Row],[LOS]]</f>
        <v>21</v>
      </c>
    </row>
    <row r="2493" spans="1:20" x14ac:dyDescent="0.2">
      <c r="A2493" t="s">
        <v>5153</v>
      </c>
      <c r="B2493" t="s">
        <v>5154</v>
      </c>
      <c r="C2493" s="1">
        <v>45556</v>
      </c>
      <c r="D2493" s="1">
        <v>45630</v>
      </c>
      <c r="E2493" s="1">
        <v>45643</v>
      </c>
      <c r="F2493" t="s">
        <v>113</v>
      </c>
      <c r="G2493" t="s">
        <v>171</v>
      </c>
      <c r="H2493" t="s">
        <v>165</v>
      </c>
      <c r="I2493" t="s">
        <v>89</v>
      </c>
      <c r="J2493" t="s">
        <v>134</v>
      </c>
      <c r="K2493">
        <v>13650</v>
      </c>
      <c r="L2493">
        <v>3</v>
      </c>
      <c r="M2493">
        <v>9</v>
      </c>
      <c r="N2493">
        <v>2</v>
      </c>
      <c r="O2493">
        <f>fact_bookings[[#This Row],[adults_count]]+fact_bookings[[#This Row],[children_count]]</f>
        <v>11</v>
      </c>
      <c r="P2493">
        <f>fact_bookings[[#This Row],[check_out_date]]-fact_bookings[[#This Row],[check_in_date]]</f>
        <v>13</v>
      </c>
      <c r="Q2493">
        <f>ABS(fact_bookings[[#This Row],[check_in_date]]-fact_bookings[[#This Row],[booking_date]])</f>
        <v>74</v>
      </c>
      <c r="R2493" s="10">
        <v>2730</v>
      </c>
      <c r="S2493">
        <f>fact_bookings[[#This Row],[total_room_revenue]]-fact_bookings[[#This Row],[commission_cost]]</f>
        <v>10920</v>
      </c>
      <c r="T2493" s="10">
        <f>fact_bookings[[#This Row],[number_of_rooms]]*fact_bookings[[#This Row],[LOS]]</f>
        <v>39</v>
      </c>
    </row>
    <row r="2494" spans="1:20" x14ac:dyDescent="0.2">
      <c r="A2494" t="s">
        <v>5155</v>
      </c>
      <c r="B2494" t="s">
        <v>5156</v>
      </c>
      <c r="C2494" s="1">
        <v>45567</v>
      </c>
      <c r="D2494" s="1">
        <v>45622</v>
      </c>
      <c r="E2494" s="1">
        <v>45629</v>
      </c>
      <c r="F2494" t="s">
        <v>113</v>
      </c>
      <c r="G2494" t="s">
        <v>168</v>
      </c>
      <c r="H2494" t="s">
        <v>161</v>
      </c>
      <c r="I2494" t="s">
        <v>91</v>
      </c>
      <c r="J2494" t="s">
        <v>158</v>
      </c>
      <c r="K2494">
        <v>7350</v>
      </c>
      <c r="L2494">
        <v>3</v>
      </c>
      <c r="M2494">
        <v>9</v>
      </c>
      <c r="N2494">
        <v>4</v>
      </c>
      <c r="O2494">
        <f>fact_bookings[[#This Row],[adults_count]]+fact_bookings[[#This Row],[children_count]]</f>
        <v>13</v>
      </c>
      <c r="P2494">
        <f>fact_bookings[[#This Row],[check_out_date]]-fact_bookings[[#This Row],[check_in_date]]</f>
        <v>7</v>
      </c>
      <c r="Q2494">
        <f>ABS(fact_bookings[[#This Row],[check_in_date]]-fact_bookings[[#This Row],[booking_date]])</f>
        <v>55</v>
      </c>
      <c r="R2494" s="10">
        <v>1102.5</v>
      </c>
      <c r="S2494">
        <f>fact_bookings[[#This Row],[total_room_revenue]]-fact_bookings[[#This Row],[commission_cost]]</f>
        <v>6247.5</v>
      </c>
      <c r="T2494" s="10">
        <f>fact_bookings[[#This Row],[number_of_rooms]]*fact_bookings[[#This Row],[LOS]]</f>
        <v>21</v>
      </c>
    </row>
    <row r="2495" spans="1:20" x14ac:dyDescent="0.2">
      <c r="A2495" t="s">
        <v>5157</v>
      </c>
      <c r="B2495" t="s">
        <v>5158</v>
      </c>
      <c r="C2495" s="1">
        <v>45528</v>
      </c>
      <c r="D2495" s="1">
        <v>45614</v>
      </c>
      <c r="E2495" s="1">
        <v>45623</v>
      </c>
      <c r="F2495" t="s">
        <v>113</v>
      </c>
      <c r="G2495" t="s">
        <v>178</v>
      </c>
      <c r="H2495" t="s">
        <v>172</v>
      </c>
      <c r="I2495" t="s">
        <v>89</v>
      </c>
      <c r="J2495" t="s">
        <v>173</v>
      </c>
      <c r="K2495">
        <v>6300</v>
      </c>
      <c r="L2495">
        <v>2</v>
      </c>
      <c r="M2495">
        <v>4</v>
      </c>
      <c r="N2495">
        <v>1</v>
      </c>
      <c r="O2495">
        <f>fact_bookings[[#This Row],[adults_count]]+fact_bookings[[#This Row],[children_count]]</f>
        <v>5</v>
      </c>
      <c r="P2495">
        <f>fact_bookings[[#This Row],[check_out_date]]-fact_bookings[[#This Row],[check_in_date]]</f>
        <v>9</v>
      </c>
      <c r="Q2495">
        <f>ABS(fact_bookings[[#This Row],[check_in_date]]-fact_bookings[[#This Row],[booking_date]])</f>
        <v>86</v>
      </c>
      <c r="R2495" s="10">
        <v>0</v>
      </c>
      <c r="S2495">
        <f>fact_bookings[[#This Row],[total_room_revenue]]-fact_bookings[[#This Row],[commission_cost]]</f>
        <v>6300</v>
      </c>
      <c r="T2495" s="10">
        <f>fact_bookings[[#This Row],[number_of_rooms]]*fact_bookings[[#This Row],[LOS]]</f>
        <v>18</v>
      </c>
    </row>
    <row r="2496" spans="1:20" x14ac:dyDescent="0.2">
      <c r="A2496" t="s">
        <v>5159</v>
      </c>
      <c r="B2496" t="s">
        <v>5160</v>
      </c>
      <c r="C2496" s="1">
        <v>45595</v>
      </c>
      <c r="D2496" s="1">
        <v>45627</v>
      </c>
      <c r="E2496" s="1">
        <v>45633</v>
      </c>
      <c r="F2496" t="s">
        <v>113</v>
      </c>
      <c r="G2496" t="s">
        <v>171</v>
      </c>
      <c r="H2496" t="s">
        <v>228</v>
      </c>
      <c r="I2496" t="s">
        <v>91</v>
      </c>
      <c r="J2496" t="s">
        <v>133</v>
      </c>
      <c r="K2496">
        <v>0</v>
      </c>
      <c r="L2496">
        <v>6</v>
      </c>
      <c r="M2496">
        <v>0</v>
      </c>
      <c r="N2496">
        <v>0</v>
      </c>
      <c r="O2496">
        <f>fact_bookings[[#This Row],[adults_count]]+fact_bookings[[#This Row],[children_count]]</f>
        <v>0</v>
      </c>
      <c r="P2496">
        <f>fact_bookings[[#This Row],[check_out_date]]-fact_bookings[[#This Row],[check_in_date]]</f>
        <v>6</v>
      </c>
      <c r="Q2496">
        <f>ABS(fact_bookings[[#This Row],[check_in_date]]-fact_bookings[[#This Row],[booking_date]])</f>
        <v>32</v>
      </c>
      <c r="R2496" s="10">
        <v>0</v>
      </c>
      <c r="S2496">
        <f>fact_bookings[[#This Row],[total_room_revenue]]-fact_bookings[[#This Row],[commission_cost]]</f>
        <v>0</v>
      </c>
      <c r="T2496" s="10">
        <f>fact_bookings[[#This Row],[number_of_rooms]]*fact_bookings[[#This Row],[LOS]]</f>
        <v>36</v>
      </c>
    </row>
    <row r="2497" spans="1:20" x14ac:dyDescent="0.2">
      <c r="A2497" t="s">
        <v>5161</v>
      </c>
      <c r="B2497" t="s">
        <v>5162</v>
      </c>
      <c r="C2497" s="1">
        <v>45602</v>
      </c>
      <c r="D2497" s="1">
        <v>45629</v>
      </c>
      <c r="E2497" s="1">
        <v>45631</v>
      </c>
      <c r="F2497" t="s">
        <v>112</v>
      </c>
      <c r="G2497" t="s">
        <v>168</v>
      </c>
      <c r="H2497" t="s">
        <v>203</v>
      </c>
      <c r="I2497" t="s">
        <v>93</v>
      </c>
      <c r="J2497" t="s">
        <v>173</v>
      </c>
      <c r="K2497">
        <v>3200</v>
      </c>
      <c r="L2497">
        <v>2</v>
      </c>
      <c r="M2497">
        <v>4</v>
      </c>
      <c r="N2497">
        <v>2</v>
      </c>
      <c r="O2497">
        <f>fact_bookings[[#This Row],[adults_count]]+fact_bookings[[#This Row],[children_count]]</f>
        <v>6</v>
      </c>
      <c r="P2497">
        <f>fact_bookings[[#This Row],[check_out_date]]-fact_bookings[[#This Row],[check_in_date]]</f>
        <v>2</v>
      </c>
      <c r="Q2497">
        <f>ABS(fact_bookings[[#This Row],[check_in_date]]-fact_bookings[[#This Row],[booking_date]])</f>
        <v>27</v>
      </c>
      <c r="R2497" s="10">
        <v>544</v>
      </c>
      <c r="S2497">
        <f>fact_bookings[[#This Row],[total_room_revenue]]-fact_bookings[[#This Row],[commission_cost]]</f>
        <v>2656</v>
      </c>
      <c r="T2497" s="10">
        <f>fact_bookings[[#This Row],[number_of_rooms]]*fact_bookings[[#This Row],[LOS]]</f>
        <v>4</v>
      </c>
    </row>
    <row r="2498" spans="1:20" x14ac:dyDescent="0.2">
      <c r="A2498" t="s">
        <v>5163</v>
      </c>
      <c r="B2498" t="s">
        <v>5164</v>
      </c>
      <c r="C2498" s="1">
        <v>45587</v>
      </c>
      <c r="D2498" s="1">
        <v>45654</v>
      </c>
      <c r="E2498" s="1">
        <v>45668</v>
      </c>
      <c r="F2498" t="s">
        <v>113</v>
      </c>
      <c r="G2498" t="s">
        <v>185</v>
      </c>
      <c r="H2498" t="s">
        <v>157</v>
      </c>
      <c r="I2498" t="s">
        <v>92</v>
      </c>
      <c r="J2498" t="s">
        <v>158</v>
      </c>
      <c r="K2498">
        <v>19600</v>
      </c>
      <c r="L2498">
        <v>4</v>
      </c>
      <c r="M2498">
        <v>12</v>
      </c>
      <c r="N2498">
        <v>4</v>
      </c>
      <c r="O2498">
        <f>fact_bookings[[#This Row],[adults_count]]+fact_bookings[[#This Row],[children_count]]</f>
        <v>16</v>
      </c>
      <c r="P2498">
        <f>fact_bookings[[#This Row],[check_out_date]]-fact_bookings[[#This Row],[check_in_date]]</f>
        <v>14</v>
      </c>
      <c r="Q2498">
        <f>ABS(fact_bookings[[#This Row],[check_in_date]]-fact_bookings[[#This Row],[booking_date]])</f>
        <v>67</v>
      </c>
      <c r="R2498" s="10">
        <v>0</v>
      </c>
      <c r="S2498">
        <f>fact_bookings[[#This Row],[total_room_revenue]]-fact_bookings[[#This Row],[commission_cost]]</f>
        <v>19600</v>
      </c>
      <c r="T2498" s="10">
        <f>fact_bookings[[#This Row],[number_of_rooms]]*fact_bookings[[#This Row],[LOS]]</f>
        <v>56</v>
      </c>
    </row>
    <row r="2499" spans="1:20" x14ac:dyDescent="0.2">
      <c r="A2499" t="s">
        <v>5165</v>
      </c>
      <c r="B2499" t="s">
        <v>5166</v>
      </c>
      <c r="C2499" s="1">
        <v>45538</v>
      </c>
      <c r="D2499" s="1">
        <v>45596</v>
      </c>
      <c r="E2499" s="1">
        <v>45601</v>
      </c>
      <c r="F2499" t="s">
        <v>112</v>
      </c>
      <c r="G2499" t="s">
        <v>190</v>
      </c>
      <c r="H2499" t="s">
        <v>172</v>
      </c>
      <c r="I2499" t="s">
        <v>89</v>
      </c>
      <c r="J2499" t="s">
        <v>134</v>
      </c>
      <c r="K2499">
        <v>12000</v>
      </c>
      <c r="L2499">
        <v>3</v>
      </c>
      <c r="M2499">
        <v>9</v>
      </c>
      <c r="N2499">
        <v>4</v>
      </c>
      <c r="O2499">
        <f>fact_bookings[[#This Row],[adults_count]]+fact_bookings[[#This Row],[children_count]]</f>
        <v>13</v>
      </c>
      <c r="P2499">
        <f>fact_bookings[[#This Row],[check_out_date]]-fact_bookings[[#This Row],[check_in_date]]</f>
        <v>5</v>
      </c>
      <c r="Q2499">
        <f>ABS(fact_bookings[[#This Row],[check_in_date]]-fact_bookings[[#This Row],[booking_date]])</f>
        <v>58</v>
      </c>
      <c r="R2499" s="10">
        <v>0</v>
      </c>
      <c r="S2499">
        <f>fact_bookings[[#This Row],[total_room_revenue]]-fact_bookings[[#This Row],[commission_cost]]</f>
        <v>12000</v>
      </c>
      <c r="T2499" s="10">
        <f>fact_bookings[[#This Row],[number_of_rooms]]*fact_bookings[[#This Row],[LOS]]</f>
        <v>15</v>
      </c>
    </row>
    <row r="2500" spans="1:20" x14ac:dyDescent="0.2">
      <c r="A2500" t="s">
        <v>5167</v>
      </c>
      <c r="B2500" t="s">
        <v>5168</v>
      </c>
      <c r="C2500" s="1">
        <v>45521</v>
      </c>
      <c r="D2500" s="1">
        <v>45565</v>
      </c>
      <c r="E2500" s="1">
        <v>45567</v>
      </c>
      <c r="F2500" t="s">
        <v>112</v>
      </c>
      <c r="G2500" t="s">
        <v>156</v>
      </c>
      <c r="H2500" t="s">
        <v>203</v>
      </c>
      <c r="I2500" t="s">
        <v>89</v>
      </c>
      <c r="J2500" t="s">
        <v>158</v>
      </c>
      <c r="K2500">
        <v>1600</v>
      </c>
      <c r="L2500">
        <v>1</v>
      </c>
      <c r="M2500">
        <v>3</v>
      </c>
      <c r="N2500">
        <v>0</v>
      </c>
      <c r="O2500">
        <f>fact_bookings[[#This Row],[adults_count]]+fact_bookings[[#This Row],[children_count]]</f>
        <v>3</v>
      </c>
      <c r="P2500">
        <f>fact_bookings[[#This Row],[check_out_date]]-fact_bookings[[#This Row],[check_in_date]]</f>
        <v>2</v>
      </c>
      <c r="Q2500">
        <f>ABS(fact_bookings[[#This Row],[check_in_date]]-fact_bookings[[#This Row],[booking_date]])</f>
        <v>44</v>
      </c>
      <c r="R2500" s="10">
        <v>272</v>
      </c>
      <c r="S2500">
        <f>fact_bookings[[#This Row],[total_room_revenue]]-fact_bookings[[#This Row],[commission_cost]]</f>
        <v>1328</v>
      </c>
      <c r="T2500" s="10">
        <f>fact_bookings[[#This Row],[number_of_rooms]]*fact_bookings[[#This Row],[LOS]]</f>
        <v>2</v>
      </c>
    </row>
    <row r="2501" spans="1:20" x14ac:dyDescent="0.2">
      <c r="A2501" t="s">
        <v>5169</v>
      </c>
      <c r="B2501" t="s">
        <v>5170</v>
      </c>
      <c r="C2501" s="1">
        <v>45541</v>
      </c>
      <c r="D2501" s="1">
        <v>45553</v>
      </c>
      <c r="E2501" s="1">
        <v>45565</v>
      </c>
      <c r="F2501" t="s">
        <v>112</v>
      </c>
      <c r="G2501" t="s">
        <v>171</v>
      </c>
      <c r="H2501" t="s">
        <v>182</v>
      </c>
      <c r="I2501" t="s">
        <v>90</v>
      </c>
      <c r="J2501" t="s">
        <v>173</v>
      </c>
      <c r="K2501">
        <v>19200</v>
      </c>
      <c r="L2501">
        <v>2</v>
      </c>
      <c r="M2501">
        <v>2</v>
      </c>
      <c r="N2501">
        <v>2</v>
      </c>
      <c r="O2501">
        <f>fact_bookings[[#This Row],[adults_count]]+fact_bookings[[#This Row],[children_count]]</f>
        <v>4</v>
      </c>
      <c r="P2501">
        <f>fact_bookings[[#This Row],[check_out_date]]-fact_bookings[[#This Row],[check_in_date]]</f>
        <v>12</v>
      </c>
      <c r="Q2501">
        <f>ABS(fact_bookings[[#This Row],[check_in_date]]-fact_bookings[[#This Row],[booking_date]])</f>
        <v>12</v>
      </c>
      <c r="R2501" s="10">
        <v>0</v>
      </c>
      <c r="S2501">
        <f>fact_bookings[[#This Row],[total_room_revenue]]-fact_bookings[[#This Row],[commission_cost]]</f>
        <v>19200</v>
      </c>
      <c r="T2501" s="10">
        <f>fact_bookings[[#This Row],[number_of_rooms]]*fact_bookings[[#This Row],[LOS]]</f>
        <v>24</v>
      </c>
    </row>
    <row r="2502" spans="1:20" x14ac:dyDescent="0.2">
      <c r="A2502" t="s">
        <v>5171</v>
      </c>
      <c r="B2502" t="s">
        <v>5172</v>
      </c>
      <c r="C2502" s="1">
        <v>45572</v>
      </c>
      <c r="D2502" s="1">
        <v>45593</v>
      </c>
      <c r="E2502" s="1">
        <v>45606</v>
      </c>
      <c r="F2502" t="s">
        <v>113</v>
      </c>
      <c r="G2502" t="s">
        <v>168</v>
      </c>
      <c r="H2502" t="s">
        <v>228</v>
      </c>
      <c r="I2502" t="s">
        <v>91</v>
      </c>
      <c r="J2502" t="s">
        <v>158</v>
      </c>
      <c r="K2502">
        <v>4550</v>
      </c>
      <c r="L2502">
        <v>1</v>
      </c>
      <c r="M2502">
        <v>1</v>
      </c>
      <c r="N2502">
        <v>0</v>
      </c>
      <c r="O2502">
        <f>fact_bookings[[#This Row],[adults_count]]+fact_bookings[[#This Row],[children_count]]</f>
        <v>1</v>
      </c>
      <c r="P2502">
        <f>fact_bookings[[#This Row],[check_out_date]]-fact_bookings[[#This Row],[check_in_date]]</f>
        <v>13</v>
      </c>
      <c r="Q2502">
        <f>ABS(fact_bookings[[#This Row],[check_in_date]]-fact_bookings[[#This Row],[booking_date]])</f>
        <v>21</v>
      </c>
      <c r="R2502" s="10">
        <v>455</v>
      </c>
      <c r="S2502">
        <f>fact_bookings[[#This Row],[total_room_revenue]]-fact_bookings[[#This Row],[commission_cost]]</f>
        <v>4095</v>
      </c>
      <c r="T2502" s="10">
        <f>fact_bookings[[#This Row],[number_of_rooms]]*fact_bookings[[#This Row],[LOS]]</f>
        <v>13</v>
      </c>
    </row>
    <row r="2503" spans="1:20" x14ac:dyDescent="0.2">
      <c r="A2503" t="s">
        <v>5173</v>
      </c>
      <c r="B2503" t="s">
        <v>5174</v>
      </c>
      <c r="C2503" s="1">
        <v>45539</v>
      </c>
      <c r="D2503" s="1">
        <v>45615</v>
      </c>
      <c r="E2503" s="1">
        <v>45617</v>
      </c>
      <c r="F2503" t="s">
        <v>113</v>
      </c>
      <c r="G2503" t="s">
        <v>185</v>
      </c>
      <c r="H2503" t="s">
        <v>203</v>
      </c>
      <c r="I2503" t="s">
        <v>91</v>
      </c>
      <c r="J2503" t="s">
        <v>158</v>
      </c>
      <c r="K2503">
        <v>700</v>
      </c>
      <c r="L2503">
        <v>1</v>
      </c>
      <c r="M2503">
        <v>1</v>
      </c>
      <c r="N2503">
        <v>1</v>
      </c>
      <c r="O2503">
        <f>fact_bookings[[#This Row],[adults_count]]+fact_bookings[[#This Row],[children_count]]</f>
        <v>2</v>
      </c>
      <c r="P2503">
        <f>fact_bookings[[#This Row],[check_out_date]]-fact_bookings[[#This Row],[check_in_date]]</f>
        <v>2</v>
      </c>
      <c r="Q2503">
        <f>ABS(fact_bookings[[#This Row],[check_in_date]]-fact_bookings[[#This Row],[booking_date]])</f>
        <v>76</v>
      </c>
      <c r="R2503" s="10">
        <v>119</v>
      </c>
      <c r="S2503">
        <f>fact_bookings[[#This Row],[total_room_revenue]]-fact_bookings[[#This Row],[commission_cost]]</f>
        <v>581</v>
      </c>
      <c r="T2503" s="10">
        <f>fact_bookings[[#This Row],[number_of_rooms]]*fact_bookings[[#This Row],[LOS]]</f>
        <v>2</v>
      </c>
    </row>
    <row r="2504" spans="1:20" x14ac:dyDescent="0.2">
      <c r="A2504" t="s">
        <v>5175</v>
      </c>
      <c r="B2504" t="s">
        <v>5176</v>
      </c>
      <c r="C2504" s="1">
        <v>45537</v>
      </c>
      <c r="D2504" s="1">
        <v>45590</v>
      </c>
      <c r="E2504" s="1">
        <v>45593</v>
      </c>
      <c r="F2504" t="s">
        <v>113</v>
      </c>
      <c r="G2504" t="s">
        <v>185</v>
      </c>
      <c r="H2504" t="s">
        <v>203</v>
      </c>
      <c r="I2504" t="s">
        <v>91</v>
      </c>
      <c r="J2504" t="s">
        <v>158</v>
      </c>
      <c r="K2504">
        <v>3150</v>
      </c>
      <c r="L2504">
        <v>3</v>
      </c>
      <c r="M2504">
        <v>6</v>
      </c>
      <c r="N2504">
        <v>3</v>
      </c>
      <c r="O2504">
        <f>fact_bookings[[#This Row],[adults_count]]+fact_bookings[[#This Row],[children_count]]</f>
        <v>9</v>
      </c>
      <c r="P2504">
        <f>fact_bookings[[#This Row],[check_out_date]]-fact_bookings[[#This Row],[check_in_date]]</f>
        <v>3</v>
      </c>
      <c r="Q2504">
        <f>ABS(fact_bookings[[#This Row],[check_in_date]]-fact_bookings[[#This Row],[booking_date]])</f>
        <v>53</v>
      </c>
      <c r="R2504" s="10">
        <v>535.5</v>
      </c>
      <c r="S2504">
        <f>fact_bookings[[#This Row],[total_room_revenue]]-fact_bookings[[#This Row],[commission_cost]]</f>
        <v>2614.5</v>
      </c>
      <c r="T2504" s="10">
        <f>fact_bookings[[#This Row],[number_of_rooms]]*fact_bookings[[#This Row],[LOS]]</f>
        <v>9</v>
      </c>
    </row>
    <row r="2505" spans="1:20" x14ac:dyDescent="0.2">
      <c r="A2505" t="s">
        <v>5177</v>
      </c>
      <c r="B2505" t="s">
        <v>5178</v>
      </c>
      <c r="C2505" s="1">
        <v>45605</v>
      </c>
      <c r="D2505" s="1">
        <v>45692</v>
      </c>
      <c r="E2505" s="1">
        <v>45698</v>
      </c>
      <c r="F2505" t="s">
        <v>113</v>
      </c>
      <c r="G2505" t="s">
        <v>178</v>
      </c>
      <c r="H2505" t="s">
        <v>161</v>
      </c>
      <c r="I2505" t="s">
        <v>93</v>
      </c>
      <c r="J2505" t="s">
        <v>173</v>
      </c>
      <c r="K2505">
        <v>8400</v>
      </c>
      <c r="L2505">
        <v>4</v>
      </c>
      <c r="M2505">
        <v>12</v>
      </c>
      <c r="N2505">
        <v>3</v>
      </c>
      <c r="O2505">
        <f>fact_bookings[[#This Row],[adults_count]]+fact_bookings[[#This Row],[children_count]]</f>
        <v>15</v>
      </c>
      <c r="P2505">
        <f>fact_bookings[[#This Row],[check_out_date]]-fact_bookings[[#This Row],[check_in_date]]</f>
        <v>6</v>
      </c>
      <c r="Q2505">
        <f>ABS(fact_bookings[[#This Row],[check_in_date]]-fact_bookings[[#This Row],[booking_date]])</f>
        <v>87</v>
      </c>
      <c r="R2505" s="10">
        <v>1260</v>
      </c>
      <c r="S2505">
        <f>fact_bookings[[#This Row],[total_room_revenue]]-fact_bookings[[#This Row],[commission_cost]]</f>
        <v>7140</v>
      </c>
      <c r="T2505" s="10">
        <f>fact_bookings[[#This Row],[number_of_rooms]]*fact_bookings[[#This Row],[LOS]]</f>
        <v>24</v>
      </c>
    </row>
    <row r="2506" spans="1:20" x14ac:dyDescent="0.2">
      <c r="A2506" t="s">
        <v>5179</v>
      </c>
      <c r="B2506" t="s">
        <v>5180</v>
      </c>
      <c r="C2506" s="1">
        <v>45590</v>
      </c>
      <c r="D2506" s="1">
        <v>45660</v>
      </c>
      <c r="E2506" s="1">
        <v>45662</v>
      </c>
      <c r="F2506" t="s">
        <v>110</v>
      </c>
      <c r="G2506" t="s">
        <v>190</v>
      </c>
      <c r="H2506" t="s">
        <v>182</v>
      </c>
      <c r="I2506" t="s">
        <v>90</v>
      </c>
      <c r="J2506" t="s">
        <v>158</v>
      </c>
      <c r="K2506">
        <v>3300</v>
      </c>
      <c r="L2506">
        <v>3</v>
      </c>
      <c r="M2506">
        <v>3</v>
      </c>
      <c r="N2506">
        <v>1</v>
      </c>
      <c r="O2506">
        <f>fact_bookings[[#This Row],[adults_count]]+fact_bookings[[#This Row],[children_count]]</f>
        <v>4</v>
      </c>
      <c r="P2506">
        <f>fact_bookings[[#This Row],[check_out_date]]-fact_bookings[[#This Row],[check_in_date]]</f>
        <v>2</v>
      </c>
      <c r="Q2506">
        <f>ABS(fact_bookings[[#This Row],[check_in_date]]-fact_bookings[[#This Row],[booking_date]])</f>
        <v>70</v>
      </c>
      <c r="R2506" s="10">
        <v>0</v>
      </c>
      <c r="S2506">
        <f>fact_bookings[[#This Row],[total_room_revenue]]-fact_bookings[[#This Row],[commission_cost]]</f>
        <v>3300</v>
      </c>
      <c r="T2506" s="10">
        <f>fact_bookings[[#This Row],[number_of_rooms]]*fact_bookings[[#This Row],[LOS]]</f>
        <v>6</v>
      </c>
    </row>
    <row r="2507" spans="1:20" x14ac:dyDescent="0.2">
      <c r="A2507" t="s">
        <v>5181</v>
      </c>
      <c r="B2507" t="s">
        <v>5182</v>
      </c>
      <c r="C2507" s="1">
        <v>45591</v>
      </c>
      <c r="D2507" s="1">
        <v>45609</v>
      </c>
      <c r="E2507" s="1">
        <v>45611</v>
      </c>
      <c r="F2507" t="s">
        <v>113</v>
      </c>
      <c r="G2507" t="s">
        <v>156</v>
      </c>
      <c r="H2507" t="s">
        <v>228</v>
      </c>
      <c r="I2507" t="s">
        <v>91</v>
      </c>
      <c r="J2507" t="s">
        <v>158</v>
      </c>
      <c r="K2507">
        <v>2100</v>
      </c>
      <c r="L2507">
        <v>3</v>
      </c>
      <c r="M2507">
        <v>6</v>
      </c>
      <c r="N2507">
        <v>3</v>
      </c>
      <c r="O2507">
        <f>fact_bookings[[#This Row],[adults_count]]+fact_bookings[[#This Row],[children_count]]</f>
        <v>9</v>
      </c>
      <c r="P2507">
        <f>fact_bookings[[#This Row],[check_out_date]]-fact_bookings[[#This Row],[check_in_date]]</f>
        <v>2</v>
      </c>
      <c r="Q2507">
        <f>ABS(fact_bookings[[#This Row],[check_in_date]]-fact_bookings[[#This Row],[booking_date]])</f>
        <v>18</v>
      </c>
      <c r="R2507" s="10">
        <v>210</v>
      </c>
      <c r="S2507">
        <f>fact_bookings[[#This Row],[total_room_revenue]]-fact_bookings[[#This Row],[commission_cost]]</f>
        <v>1890</v>
      </c>
      <c r="T2507" s="10">
        <f>fact_bookings[[#This Row],[number_of_rooms]]*fact_bookings[[#This Row],[LOS]]</f>
        <v>6</v>
      </c>
    </row>
    <row r="2508" spans="1:20" x14ac:dyDescent="0.2">
      <c r="A2508" t="s">
        <v>5183</v>
      </c>
      <c r="B2508" t="s">
        <v>5184</v>
      </c>
      <c r="C2508" s="1">
        <v>45577</v>
      </c>
      <c r="D2508" s="1">
        <v>45651</v>
      </c>
      <c r="E2508" s="1">
        <v>45653</v>
      </c>
      <c r="F2508" t="s">
        <v>110</v>
      </c>
      <c r="G2508" t="s">
        <v>178</v>
      </c>
      <c r="H2508" t="s">
        <v>172</v>
      </c>
      <c r="I2508" t="s">
        <v>89</v>
      </c>
      <c r="J2508" t="s">
        <v>158</v>
      </c>
      <c r="K2508">
        <v>4400</v>
      </c>
      <c r="L2508">
        <v>4</v>
      </c>
      <c r="M2508">
        <v>4</v>
      </c>
      <c r="N2508">
        <v>3</v>
      </c>
      <c r="O2508">
        <f>fact_bookings[[#This Row],[adults_count]]+fact_bookings[[#This Row],[children_count]]</f>
        <v>7</v>
      </c>
      <c r="P2508">
        <f>fact_bookings[[#This Row],[check_out_date]]-fact_bookings[[#This Row],[check_in_date]]</f>
        <v>2</v>
      </c>
      <c r="Q2508">
        <f>ABS(fact_bookings[[#This Row],[check_in_date]]-fact_bookings[[#This Row],[booking_date]])</f>
        <v>74</v>
      </c>
      <c r="R2508" s="10">
        <v>0</v>
      </c>
      <c r="S2508">
        <f>fact_bookings[[#This Row],[total_room_revenue]]-fact_bookings[[#This Row],[commission_cost]]</f>
        <v>4400</v>
      </c>
      <c r="T2508" s="10">
        <f>fact_bookings[[#This Row],[number_of_rooms]]*fact_bookings[[#This Row],[LOS]]</f>
        <v>8</v>
      </c>
    </row>
    <row r="2509" spans="1:20" x14ac:dyDescent="0.2">
      <c r="A2509" t="s">
        <v>5185</v>
      </c>
      <c r="B2509" t="s">
        <v>5186</v>
      </c>
      <c r="C2509" s="1">
        <v>45581</v>
      </c>
      <c r="D2509" s="1">
        <v>45595</v>
      </c>
      <c r="E2509" s="1">
        <v>45603</v>
      </c>
      <c r="F2509" t="s">
        <v>110</v>
      </c>
      <c r="G2509" t="s">
        <v>190</v>
      </c>
      <c r="H2509" t="s">
        <v>182</v>
      </c>
      <c r="I2509" t="s">
        <v>90</v>
      </c>
      <c r="J2509" t="s">
        <v>173</v>
      </c>
      <c r="K2509">
        <v>4400</v>
      </c>
      <c r="L2509">
        <v>1</v>
      </c>
      <c r="M2509">
        <v>1</v>
      </c>
      <c r="N2509">
        <v>1</v>
      </c>
      <c r="O2509">
        <f>fact_bookings[[#This Row],[adults_count]]+fact_bookings[[#This Row],[children_count]]</f>
        <v>2</v>
      </c>
      <c r="P2509">
        <f>fact_bookings[[#This Row],[check_out_date]]-fact_bookings[[#This Row],[check_in_date]]</f>
        <v>8</v>
      </c>
      <c r="Q2509">
        <f>ABS(fact_bookings[[#This Row],[check_in_date]]-fact_bookings[[#This Row],[booking_date]])</f>
        <v>14</v>
      </c>
      <c r="R2509" s="10">
        <v>0</v>
      </c>
      <c r="S2509">
        <f>fact_bookings[[#This Row],[total_room_revenue]]-fact_bookings[[#This Row],[commission_cost]]</f>
        <v>4400</v>
      </c>
      <c r="T2509" s="10">
        <f>fact_bookings[[#This Row],[number_of_rooms]]*fact_bookings[[#This Row],[LOS]]</f>
        <v>8</v>
      </c>
    </row>
    <row r="2510" spans="1:20" x14ac:dyDescent="0.2">
      <c r="A2510" t="s">
        <v>5187</v>
      </c>
      <c r="B2510" t="s">
        <v>5188</v>
      </c>
      <c r="C2510" s="1">
        <v>45533</v>
      </c>
      <c r="D2510" s="1">
        <v>45602</v>
      </c>
      <c r="E2510" s="1">
        <v>45607</v>
      </c>
      <c r="F2510" t="s">
        <v>111</v>
      </c>
      <c r="G2510" t="s">
        <v>168</v>
      </c>
      <c r="H2510" t="s">
        <v>165</v>
      </c>
      <c r="I2510" t="s">
        <v>89</v>
      </c>
      <c r="J2510" t="s">
        <v>158</v>
      </c>
      <c r="K2510">
        <v>16500</v>
      </c>
      <c r="L2510">
        <v>3</v>
      </c>
      <c r="M2510">
        <v>9</v>
      </c>
      <c r="N2510">
        <v>1</v>
      </c>
      <c r="O2510">
        <f>fact_bookings[[#This Row],[adults_count]]+fact_bookings[[#This Row],[children_count]]</f>
        <v>10</v>
      </c>
      <c r="P2510">
        <f>fact_bookings[[#This Row],[check_out_date]]-fact_bookings[[#This Row],[check_in_date]]</f>
        <v>5</v>
      </c>
      <c r="Q2510">
        <f>ABS(fact_bookings[[#This Row],[check_in_date]]-fact_bookings[[#This Row],[booking_date]])</f>
        <v>69</v>
      </c>
      <c r="R2510" s="10">
        <v>3300</v>
      </c>
      <c r="S2510">
        <f>fact_bookings[[#This Row],[total_room_revenue]]-fact_bookings[[#This Row],[commission_cost]]</f>
        <v>13200</v>
      </c>
      <c r="T2510" s="10">
        <f>fact_bookings[[#This Row],[number_of_rooms]]*fact_bookings[[#This Row],[LOS]]</f>
        <v>15</v>
      </c>
    </row>
    <row r="2511" spans="1:20" x14ac:dyDescent="0.2">
      <c r="A2511" t="s">
        <v>5189</v>
      </c>
      <c r="B2511" t="s">
        <v>5190</v>
      </c>
      <c r="C2511" s="1">
        <v>45532</v>
      </c>
      <c r="D2511" s="1">
        <v>45629</v>
      </c>
      <c r="E2511" s="1">
        <v>45630</v>
      </c>
      <c r="F2511" t="s">
        <v>113</v>
      </c>
      <c r="G2511" t="s">
        <v>156</v>
      </c>
      <c r="H2511" t="s">
        <v>182</v>
      </c>
      <c r="I2511" t="s">
        <v>91</v>
      </c>
      <c r="J2511" t="s">
        <v>158</v>
      </c>
      <c r="K2511">
        <v>1750</v>
      </c>
      <c r="L2511">
        <v>5</v>
      </c>
      <c r="M2511">
        <v>10</v>
      </c>
      <c r="N2511">
        <v>4</v>
      </c>
      <c r="O2511">
        <f>fact_bookings[[#This Row],[adults_count]]+fact_bookings[[#This Row],[children_count]]</f>
        <v>14</v>
      </c>
      <c r="P2511">
        <f>fact_bookings[[#This Row],[check_out_date]]-fact_bookings[[#This Row],[check_in_date]]</f>
        <v>1</v>
      </c>
      <c r="Q2511">
        <f>ABS(fact_bookings[[#This Row],[check_in_date]]-fact_bookings[[#This Row],[booking_date]])</f>
        <v>97</v>
      </c>
      <c r="R2511" s="10">
        <v>0</v>
      </c>
      <c r="S2511">
        <f>fact_bookings[[#This Row],[total_room_revenue]]-fact_bookings[[#This Row],[commission_cost]]</f>
        <v>1750</v>
      </c>
      <c r="T2511" s="10">
        <f>fact_bookings[[#This Row],[number_of_rooms]]*fact_bookings[[#This Row],[LOS]]</f>
        <v>5</v>
      </c>
    </row>
    <row r="2512" spans="1:20" x14ac:dyDescent="0.2">
      <c r="A2512" t="s">
        <v>5191</v>
      </c>
      <c r="B2512" t="s">
        <v>5192</v>
      </c>
      <c r="C2512" s="1">
        <v>45572</v>
      </c>
      <c r="D2512" s="1">
        <v>45640</v>
      </c>
      <c r="E2512" s="1">
        <v>45644</v>
      </c>
      <c r="F2512" t="s">
        <v>113</v>
      </c>
      <c r="G2512" t="s">
        <v>185</v>
      </c>
      <c r="H2512" t="s">
        <v>165</v>
      </c>
      <c r="I2512" t="s">
        <v>93</v>
      </c>
      <c r="J2512" t="s">
        <v>134</v>
      </c>
      <c r="K2512">
        <v>1400</v>
      </c>
      <c r="L2512">
        <v>1</v>
      </c>
      <c r="M2512">
        <v>2</v>
      </c>
      <c r="N2512">
        <v>1</v>
      </c>
      <c r="O2512">
        <f>fact_bookings[[#This Row],[adults_count]]+fact_bookings[[#This Row],[children_count]]</f>
        <v>3</v>
      </c>
      <c r="P2512">
        <f>fact_bookings[[#This Row],[check_out_date]]-fact_bookings[[#This Row],[check_in_date]]</f>
        <v>4</v>
      </c>
      <c r="Q2512">
        <f>ABS(fact_bookings[[#This Row],[check_in_date]]-fact_bookings[[#This Row],[booking_date]])</f>
        <v>68</v>
      </c>
      <c r="R2512" s="10">
        <v>280</v>
      </c>
      <c r="S2512">
        <f>fact_bookings[[#This Row],[total_room_revenue]]-fact_bookings[[#This Row],[commission_cost]]</f>
        <v>1120</v>
      </c>
      <c r="T2512" s="10">
        <f>fact_bookings[[#This Row],[number_of_rooms]]*fact_bookings[[#This Row],[LOS]]</f>
        <v>4</v>
      </c>
    </row>
    <row r="2513" spans="1:20" x14ac:dyDescent="0.2">
      <c r="A2513" t="s">
        <v>5193</v>
      </c>
      <c r="B2513" t="s">
        <v>5194</v>
      </c>
      <c r="C2513" s="1">
        <v>45558</v>
      </c>
      <c r="D2513" s="1">
        <v>45587</v>
      </c>
      <c r="E2513" s="1">
        <v>45588</v>
      </c>
      <c r="F2513" t="s">
        <v>110</v>
      </c>
      <c r="G2513" t="s">
        <v>156</v>
      </c>
      <c r="H2513" t="s">
        <v>161</v>
      </c>
      <c r="I2513" t="s">
        <v>89</v>
      </c>
      <c r="J2513" t="s">
        <v>158</v>
      </c>
      <c r="K2513">
        <v>1100</v>
      </c>
      <c r="L2513">
        <v>2</v>
      </c>
      <c r="M2513">
        <v>2</v>
      </c>
      <c r="N2513">
        <v>1</v>
      </c>
      <c r="O2513">
        <f>fact_bookings[[#This Row],[adults_count]]+fact_bookings[[#This Row],[children_count]]</f>
        <v>3</v>
      </c>
      <c r="P2513">
        <f>fact_bookings[[#This Row],[check_out_date]]-fact_bookings[[#This Row],[check_in_date]]</f>
        <v>1</v>
      </c>
      <c r="Q2513">
        <f>ABS(fact_bookings[[#This Row],[check_in_date]]-fact_bookings[[#This Row],[booking_date]])</f>
        <v>29</v>
      </c>
      <c r="R2513" s="10">
        <v>165</v>
      </c>
      <c r="S2513">
        <f>fact_bookings[[#This Row],[total_room_revenue]]-fact_bookings[[#This Row],[commission_cost]]</f>
        <v>935</v>
      </c>
      <c r="T2513" s="10">
        <f>fact_bookings[[#This Row],[number_of_rooms]]*fact_bookings[[#This Row],[LOS]]</f>
        <v>2</v>
      </c>
    </row>
    <row r="2514" spans="1:20" x14ac:dyDescent="0.2">
      <c r="A2514" t="s">
        <v>5195</v>
      </c>
      <c r="B2514" t="s">
        <v>5196</v>
      </c>
      <c r="C2514" s="1">
        <v>45581</v>
      </c>
      <c r="D2514" s="1">
        <v>45609</v>
      </c>
      <c r="E2514" s="1">
        <v>45616</v>
      </c>
      <c r="F2514" t="s">
        <v>114</v>
      </c>
      <c r="G2514" t="s">
        <v>190</v>
      </c>
      <c r="H2514" t="s">
        <v>172</v>
      </c>
      <c r="I2514" t="s">
        <v>90</v>
      </c>
      <c r="J2514" t="s">
        <v>158</v>
      </c>
      <c r="K2514">
        <v>16800</v>
      </c>
      <c r="L2514">
        <v>2</v>
      </c>
      <c r="M2514">
        <v>6</v>
      </c>
      <c r="N2514">
        <v>3</v>
      </c>
      <c r="O2514">
        <f>fact_bookings[[#This Row],[adults_count]]+fact_bookings[[#This Row],[children_count]]</f>
        <v>9</v>
      </c>
      <c r="P2514">
        <f>fact_bookings[[#This Row],[check_out_date]]-fact_bookings[[#This Row],[check_in_date]]</f>
        <v>7</v>
      </c>
      <c r="Q2514">
        <f>ABS(fact_bookings[[#This Row],[check_in_date]]-fact_bookings[[#This Row],[booking_date]])</f>
        <v>28</v>
      </c>
      <c r="R2514" s="10">
        <v>0</v>
      </c>
      <c r="S2514">
        <f>fact_bookings[[#This Row],[total_room_revenue]]-fact_bookings[[#This Row],[commission_cost]]</f>
        <v>16800</v>
      </c>
      <c r="T2514" s="10">
        <f>fact_bookings[[#This Row],[number_of_rooms]]*fact_bookings[[#This Row],[LOS]]</f>
        <v>14</v>
      </c>
    </row>
    <row r="2515" spans="1:20" x14ac:dyDescent="0.2">
      <c r="A2515" t="s">
        <v>5197</v>
      </c>
      <c r="B2515" t="s">
        <v>5198</v>
      </c>
      <c r="C2515" s="1">
        <v>45592</v>
      </c>
      <c r="D2515" s="1">
        <v>45670</v>
      </c>
      <c r="E2515" s="1">
        <v>45676</v>
      </c>
      <c r="F2515" t="s">
        <v>113</v>
      </c>
      <c r="G2515" t="s">
        <v>190</v>
      </c>
      <c r="H2515" t="s">
        <v>179</v>
      </c>
      <c r="I2515" t="s">
        <v>91</v>
      </c>
      <c r="J2515" t="s">
        <v>173</v>
      </c>
      <c r="K2515">
        <v>2100</v>
      </c>
      <c r="L2515">
        <v>1</v>
      </c>
      <c r="M2515">
        <v>2</v>
      </c>
      <c r="N2515">
        <v>1</v>
      </c>
      <c r="O2515">
        <f>fact_bookings[[#This Row],[adults_count]]+fact_bookings[[#This Row],[children_count]]</f>
        <v>3</v>
      </c>
      <c r="P2515">
        <f>fact_bookings[[#This Row],[check_out_date]]-fact_bookings[[#This Row],[check_in_date]]</f>
        <v>6</v>
      </c>
      <c r="Q2515">
        <f>ABS(fact_bookings[[#This Row],[check_in_date]]-fact_bookings[[#This Row],[booking_date]])</f>
        <v>78</v>
      </c>
      <c r="R2515" s="10">
        <v>105</v>
      </c>
      <c r="S2515">
        <f>fact_bookings[[#This Row],[total_room_revenue]]-fact_bookings[[#This Row],[commission_cost]]</f>
        <v>1995</v>
      </c>
      <c r="T2515" s="10">
        <f>fact_bookings[[#This Row],[number_of_rooms]]*fact_bookings[[#This Row],[LOS]]</f>
        <v>6</v>
      </c>
    </row>
    <row r="2516" spans="1:20" x14ac:dyDescent="0.2">
      <c r="A2516" t="s">
        <v>5199</v>
      </c>
      <c r="B2516" t="s">
        <v>5200</v>
      </c>
      <c r="C2516" s="1">
        <v>45576</v>
      </c>
      <c r="D2516" s="1">
        <v>45632</v>
      </c>
      <c r="E2516" s="1">
        <v>45640</v>
      </c>
      <c r="F2516" t="s">
        <v>113</v>
      </c>
      <c r="G2516" t="s">
        <v>171</v>
      </c>
      <c r="H2516" t="s">
        <v>157</v>
      </c>
      <c r="I2516" t="s">
        <v>90</v>
      </c>
      <c r="J2516" t="s">
        <v>158</v>
      </c>
      <c r="K2516">
        <v>11200</v>
      </c>
      <c r="L2516">
        <v>4</v>
      </c>
      <c r="M2516">
        <v>12</v>
      </c>
      <c r="N2516">
        <v>4</v>
      </c>
      <c r="O2516">
        <f>fact_bookings[[#This Row],[adults_count]]+fact_bookings[[#This Row],[children_count]]</f>
        <v>16</v>
      </c>
      <c r="P2516">
        <f>fact_bookings[[#This Row],[check_out_date]]-fact_bookings[[#This Row],[check_in_date]]</f>
        <v>8</v>
      </c>
      <c r="Q2516">
        <f>ABS(fact_bookings[[#This Row],[check_in_date]]-fact_bookings[[#This Row],[booking_date]])</f>
        <v>56</v>
      </c>
      <c r="R2516" s="10">
        <v>0</v>
      </c>
      <c r="S2516">
        <f>fact_bookings[[#This Row],[total_room_revenue]]-fact_bookings[[#This Row],[commission_cost]]</f>
        <v>11200</v>
      </c>
      <c r="T2516" s="10">
        <f>fact_bookings[[#This Row],[number_of_rooms]]*fact_bookings[[#This Row],[LOS]]</f>
        <v>32</v>
      </c>
    </row>
    <row r="2517" spans="1:20" x14ac:dyDescent="0.2">
      <c r="A2517" t="s">
        <v>5201</v>
      </c>
      <c r="B2517" t="s">
        <v>5202</v>
      </c>
      <c r="C2517" s="1">
        <v>45596</v>
      </c>
      <c r="D2517" s="1">
        <v>45655</v>
      </c>
      <c r="E2517" s="1">
        <v>45661</v>
      </c>
      <c r="F2517" t="s">
        <v>113</v>
      </c>
      <c r="G2517" t="s">
        <v>164</v>
      </c>
      <c r="H2517" t="s">
        <v>161</v>
      </c>
      <c r="I2517" t="s">
        <v>90</v>
      </c>
      <c r="J2517" t="s">
        <v>173</v>
      </c>
      <c r="K2517">
        <v>4200</v>
      </c>
      <c r="L2517">
        <v>2</v>
      </c>
      <c r="M2517">
        <v>4</v>
      </c>
      <c r="N2517">
        <v>0</v>
      </c>
      <c r="O2517">
        <f>fact_bookings[[#This Row],[adults_count]]+fact_bookings[[#This Row],[children_count]]</f>
        <v>4</v>
      </c>
      <c r="P2517">
        <f>fact_bookings[[#This Row],[check_out_date]]-fact_bookings[[#This Row],[check_in_date]]</f>
        <v>6</v>
      </c>
      <c r="Q2517">
        <f>ABS(fact_bookings[[#This Row],[check_in_date]]-fact_bookings[[#This Row],[booking_date]])</f>
        <v>59</v>
      </c>
      <c r="R2517" s="10">
        <v>630</v>
      </c>
      <c r="S2517">
        <f>fact_bookings[[#This Row],[total_room_revenue]]-fact_bookings[[#This Row],[commission_cost]]</f>
        <v>3570</v>
      </c>
      <c r="T2517" s="10">
        <f>fact_bookings[[#This Row],[number_of_rooms]]*fact_bookings[[#This Row],[LOS]]</f>
        <v>12</v>
      </c>
    </row>
    <row r="2518" spans="1:20" x14ac:dyDescent="0.2">
      <c r="A2518" t="s">
        <v>5203</v>
      </c>
      <c r="B2518" t="s">
        <v>5204</v>
      </c>
      <c r="C2518" s="1">
        <v>45553</v>
      </c>
      <c r="D2518" s="1">
        <v>45558</v>
      </c>
      <c r="E2518" s="1">
        <v>45561</v>
      </c>
      <c r="F2518" t="s">
        <v>114</v>
      </c>
      <c r="G2518" t="s">
        <v>168</v>
      </c>
      <c r="H2518" t="s">
        <v>165</v>
      </c>
      <c r="I2518" t="s">
        <v>90</v>
      </c>
      <c r="J2518" t="s">
        <v>134</v>
      </c>
      <c r="K2518">
        <v>3600</v>
      </c>
      <c r="L2518">
        <v>1</v>
      </c>
      <c r="M2518">
        <v>3</v>
      </c>
      <c r="N2518">
        <v>0</v>
      </c>
      <c r="O2518">
        <f>fact_bookings[[#This Row],[adults_count]]+fact_bookings[[#This Row],[children_count]]</f>
        <v>3</v>
      </c>
      <c r="P2518">
        <f>fact_bookings[[#This Row],[check_out_date]]-fact_bookings[[#This Row],[check_in_date]]</f>
        <v>3</v>
      </c>
      <c r="Q2518">
        <f>ABS(fact_bookings[[#This Row],[check_in_date]]-fact_bookings[[#This Row],[booking_date]])</f>
        <v>5</v>
      </c>
      <c r="R2518" s="10">
        <v>720</v>
      </c>
      <c r="S2518">
        <f>fact_bookings[[#This Row],[total_room_revenue]]-fact_bookings[[#This Row],[commission_cost]]</f>
        <v>2880</v>
      </c>
      <c r="T2518" s="10">
        <f>fact_bookings[[#This Row],[number_of_rooms]]*fact_bookings[[#This Row],[LOS]]</f>
        <v>3</v>
      </c>
    </row>
    <row r="2519" spans="1:20" x14ac:dyDescent="0.2">
      <c r="A2519" t="s">
        <v>5205</v>
      </c>
      <c r="B2519" t="s">
        <v>5206</v>
      </c>
      <c r="C2519" s="1">
        <v>45591</v>
      </c>
      <c r="D2519" s="1">
        <v>45616</v>
      </c>
      <c r="E2519" s="1">
        <v>45617</v>
      </c>
      <c r="F2519" t="s">
        <v>113</v>
      </c>
      <c r="G2519" t="s">
        <v>156</v>
      </c>
      <c r="H2519" t="s">
        <v>157</v>
      </c>
      <c r="I2519" t="s">
        <v>90</v>
      </c>
      <c r="J2519" t="s">
        <v>158</v>
      </c>
      <c r="K2519">
        <v>1050</v>
      </c>
      <c r="L2519">
        <v>3</v>
      </c>
      <c r="M2519">
        <v>3</v>
      </c>
      <c r="N2519">
        <v>0</v>
      </c>
      <c r="O2519">
        <f>fact_bookings[[#This Row],[adults_count]]+fact_bookings[[#This Row],[children_count]]</f>
        <v>3</v>
      </c>
      <c r="P2519">
        <f>fact_bookings[[#This Row],[check_out_date]]-fact_bookings[[#This Row],[check_in_date]]</f>
        <v>1</v>
      </c>
      <c r="Q2519">
        <f>ABS(fact_bookings[[#This Row],[check_in_date]]-fact_bookings[[#This Row],[booking_date]])</f>
        <v>25</v>
      </c>
      <c r="R2519" s="10">
        <v>0</v>
      </c>
      <c r="S2519">
        <f>fact_bookings[[#This Row],[total_room_revenue]]-fact_bookings[[#This Row],[commission_cost]]</f>
        <v>1050</v>
      </c>
      <c r="T2519" s="10">
        <f>fact_bookings[[#This Row],[number_of_rooms]]*fact_bookings[[#This Row],[LOS]]</f>
        <v>3</v>
      </c>
    </row>
    <row r="2520" spans="1:20" x14ac:dyDescent="0.2">
      <c r="A2520" t="s">
        <v>5207</v>
      </c>
      <c r="B2520" t="s">
        <v>5208</v>
      </c>
      <c r="C2520" s="1">
        <v>45561</v>
      </c>
      <c r="D2520" s="1">
        <v>45614</v>
      </c>
      <c r="E2520" s="1">
        <v>45628</v>
      </c>
      <c r="F2520" t="s">
        <v>111</v>
      </c>
      <c r="G2520" t="s">
        <v>168</v>
      </c>
      <c r="H2520" t="s">
        <v>172</v>
      </c>
      <c r="I2520" t="s">
        <v>92</v>
      </c>
      <c r="J2520" t="s">
        <v>133</v>
      </c>
      <c r="K2520">
        <v>0</v>
      </c>
      <c r="L2520">
        <v>5</v>
      </c>
      <c r="M2520">
        <v>0</v>
      </c>
      <c r="N2520">
        <v>0</v>
      </c>
      <c r="O2520">
        <f>fact_bookings[[#This Row],[adults_count]]+fact_bookings[[#This Row],[children_count]]</f>
        <v>0</v>
      </c>
      <c r="P2520">
        <f>fact_bookings[[#This Row],[check_out_date]]-fact_bookings[[#This Row],[check_in_date]]</f>
        <v>14</v>
      </c>
      <c r="Q2520">
        <f>ABS(fact_bookings[[#This Row],[check_in_date]]-fact_bookings[[#This Row],[booking_date]])</f>
        <v>53</v>
      </c>
      <c r="R2520" s="10">
        <v>0</v>
      </c>
      <c r="S2520">
        <f>fact_bookings[[#This Row],[total_room_revenue]]-fact_bookings[[#This Row],[commission_cost]]</f>
        <v>0</v>
      </c>
      <c r="T2520" s="10">
        <f>fact_bookings[[#This Row],[number_of_rooms]]*fact_bookings[[#This Row],[LOS]]</f>
        <v>70</v>
      </c>
    </row>
    <row r="2521" spans="1:20" x14ac:dyDescent="0.2">
      <c r="A2521" t="s">
        <v>5209</v>
      </c>
      <c r="B2521" t="s">
        <v>5210</v>
      </c>
      <c r="C2521" s="1">
        <v>45550</v>
      </c>
      <c r="D2521" s="1">
        <v>45564</v>
      </c>
      <c r="E2521" s="1">
        <v>45569</v>
      </c>
      <c r="F2521" t="s">
        <v>110</v>
      </c>
      <c r="G2521" t="s">
        <v>178</v>
      </c>
      <c r="H2521" t="s">
        <v>161</v>
      </c>
      <c r="I2521" t="s">
        <v>90</v>
      </c>
      <c r="J2521" t="s">
        <v>173</v>
      </c>
      <c r="K2521">
        <v>5500</v>
      </c>
      <c r="L2521">
        <v>2</v>
      </c>
      <c r="M2521">
        <v>6</v>
      </c>
      <c r="N2521">
        <v>1</v>
      </c>
      <c r="O2521">
        <f>fact_bookings[[#This Row],[adults_count]]+fact_bookings[[#This Row],[children_count]]</f>
        <v>7</v>
      </c>
      <c r="P2521">
        <f>fact_bookings[[#This Row],[check_out_date]]-fact_bookings[[#This Row],[check_in_date]]</f>
        <v>5</v>
      </c>
      <c r="Q2521">
        <f>ABS(fact_bookings[[#This Row],[check_in_date]]-fact_bookings[[#This Row],[booking_date]])</f>
        <v>14</v>
      </c>
      <c r="R2521" s="10">
        <v>825</v>
      </c>
      <c r="S2521">
        <f>fact_bookings[[#This Row],[total_room_revenue]]-fact_bookings[[#This Row],[commission_cost]]</f>
        <v>4675</v>
      </c>
      <c r="T2521" s="10">
        <f>fact_bookings[[#This Row],[number_of_rooms]]*fact_bookings[[#This Row],[LOS]]</f>
        <v>10</v>
      </c>
    </row>
    <row r="2522" spans="1:20" x14ac:dyDescent="0.2">
      <c r="A2522" t="s">
        <v>5211</v>
      </c>
      <c r="B2522" t="s">
        <v>5212</v>
      </c>
      <c r="C2522" s="1">
        <v>45616</v>
      </c>
      <c r="D2522" s="1">
        <v>45672</v>
      </c>
      <c r="E2522" s="1">
        <v>45684</v>
      </c>
      <c r="F2522" t="s">
        <v>110</v>
      </c>
      <c r="G2522" t="s">
        <v>178</v>
      </c>
      <c r="H2522" t="s">
        <v>203</v>
      </c>
      <c r="I2522" t="s">
        <v>89</v>
      </c>
      <c r="J2522" t="s">
        <v>158</v>
      </c>
      <c r="K2522">
        <v>13200</v>
      </c>
      <c r="L2522">
        <v>2</v>
      </c>
      <c r="M2522">
        <v>6</v>
      </c>
      <c r="N2522">
        <v>1</v>
      </c>
      <c r="O2522">
        <f>fact_bookings[[#This Row],[adults_count]]+fact_bookings[[#This Row],[children_count]]</f>
        <v>7</v>
      </c>
      <c r="P2522">
        <f>fact_bookings[[#This Row],[check_out_date]]-fact_bookings[[#This Row],[check_in_date]]</f>
        <v>12</v>
      </c>
      <c r="Q2522">
        <f>ABS(fact_bookings[[#This Row],[check_in_date]]-fact_bookings[[#This Row],[booking_date]])</f>
        <v>56</v>
      </c>
      <c r="R2522" s="10">
        <v>2244</v>
      </c>
      <c r="S2522">
        <f>fact_bookings[[#This Row],[total_room_revenue]]-fact_bookings[[#This Row],[commission_cost]]</f>
        <v>10956</v>
      </c>
      <c r="T2522" s="10">
        <f>fact_bookings[[#This Row],[number_of_rooms]]*fact_bookings[[#This Row],[LOS]]</f>
        <v>24</v>
      </c>
    </row>
    <row r="2523" spans="1:20" x14ac:dyDescent="0.2">
      <c r="A2523" t="s">
        <v>5213</v>
      </c>
      <c r="B2523" t="s">
        <v>5214</v>
      </c>
      <c r="C2523" s="1">
        <v>45559</v>
      </c>
      <c r="D2523" s="1">
        <v>45575</v>
      </c>
      <c r="E2523" s="1">
        <v>45585</v>
      </c>
      <c r="F2523" t="s">
        <v>113</v>
      </c>
      <c r="G2523" t="s">
        <v>178</v>
      </c>
      <c r="H2523" t="s">
        <v>172</v>
      </c>
      <c r="I2523" t="s">
        <v>89</v>
      </c>
      <c r="J2523" t="s">
        <v>173</v>
      </c>
      <c r="K2523">
        <v>10500</v>
      </c>
      <c r="L2523">
        <v>3</v>
      </c>
      <c r="M2523">
        <v>3</v>
      </c>
      <c r="N2523">
        <v>1</v>
      </c>
      <c r="O2523">
        <f>fact_bookings[[#This Row],[adults_count]]+fact_bookings[[#This Row],[children_count]]</f>
        <v>4</v>
      </c>
      <c r="P2523">
        <f>fact_bookings[[#This Row],[check_out_date]]-fact_bookings[[#This Row],[check_in_date]]</f>
        <v>10</v>
      </c>
      <c r="Q2523">
        <f>ABS(fact_bookings[[#This Row],[check_in_date]]-fact_bookings[[#This Row],[booking_date]])</f>
        <v>16</v>
      </c>
      <c r="R2523" s="10">
        <v>0</v>
      </c>
      <c r="S2523">
        <f>fact_bookings[[#This Row],[total_room_revenue]]-fact_bookings[[#This Row],[commission_cost]]</f>
        <v>10500</v>
      </c>
      <c r="T2523" s="10">
        <f>fact_bookings[[#This Row],[number_of_rooms]]*fact_bookings[[#This Row],[LOS]]</f>
        <v>30</v>
      </c>
    </row>
    <row r="2524" spans="1:20" x14ac:dyDescent="0.2">
      <c r="A2524" t="s">
        <v>5215</v>
      </c>
      <c r="B2524" t="s">
        <v>5216</v>
      </c>
      <c r="C2524" s="1">
        <v>45570</v>
      </c>
      <c r="D2524" s="1">
        <v>45615</v>
      </c>
      <c r="E2524" s="1">
        <v>45618</v>
      </c>
      <c r="F2524" t="s">
        <v>113</v>
      </c>
      <c r="G2524" t="s">
        <v>156</v>
      </c>
      <c r="H2524" t="s">
        <v>228</v>
      </c>
      <c r="I2524" t="s">
        <v>91</v>
      </c>
      <c r="J2524" t="s">
        <v>158</v>
      </c>
      <c r="K2524">
        <v>1050</v>
      </c>
      <c r="L2524">
        <v>1</v>
      </c>
      <c r="M2524">
        <v>3</v>
      </c>
      <c r="N2524">
        <v>1</v>
      </c>
      <c r="O2524">
        <f>fact_bookings[[#This Row],[adults_count]]+fact_bookings[[#This Row],[children_count]]</f>
        <v>4</v>
      </c>
      <c r="P2524">
        <f>fact_bookings[[#This Row],[check_out_date]]-fact_bookings[[#This Row],[check_in_date]]</f>
        <v>3</v>
      </c>
      <c r="Q2524">
        <f>ABS(fact_bookings[[#This Row],[check_in_date]]-fact_bookings[[#This Row],[booking_date]])</f>
        <v>45</v>
      </c>
      <c r="R2524" s="10">
        <v>105</v>
      </c>
      <c r="S2524">
        <f>fact_bookings[[#This Row],[total_room_revenue]]-fact_bookings[[#This Row],[commission_cost]]</f>
        <v>945</v>
      </c>
      <c r="T2524" s="10">
        <f>fact_bookings[[#This Row],[number_of_rooms]]*fact_bookings[[#This Row],[LOS]]</f>
        <v>3</v>
      </c>
    </row>
    <row r="2525" spans="1:20" x14ac:dyDescent="0.2">
      <c r="A2525" t="s">
        <v>5217</v>
      </c>
      <c r="B2525" t="s">
        <v>5218</v>
      </c>
      <c r="C2525" s="1">
        <v>45531</v>
      </c>
      <c r="D2525" s="1">
        <v>45581</v>
      </c>
      <c r="E2525" s="1">
        <v>45584</v>
      </c>
      <c r="F2525" t="s">
        <v>110</v>
      </c>
      <c r="G2525" t="s">
        <v>178</v>
      </c>
      <c r="H2525" t="s">
        <v>203</v>
      </c>
      <c r="I2525" t="s">
        <v>90</v>
      </c>
      <c r="J2525" t="s">
        <v>134</v>
      </c>
      <c r="K2525">
        <v>1650</v>
      </c>
      <c r="L2525">
        <v>1</v>
      </c>
      <c r="M2525">
        <v>3</v>
      </c>
      <c r="N2525">
        <v>1</v>
      </c>
      <c r="O2525">
        <f>fact_bookings[[#This Row],[adults_count]]+fact_bookings[[#This Row],[children_count]]</f>
        <v>4</v>
      </c>
      <c r="P2525">
        <f>fact_bookings[[#This Row],[check_out_date]]-fact_bookings[[#This Row],[check_in_date]]</f>
        <v>3</v>
      </c>
      <c r="Q2525">
        <f>ABS(fact_bookings[[#This Row],[check_in_date]]-fact_bookings[[#This Row],[booking_date]])</f>
        <v>50</v>
      </c>
      <c r="R2525" s="10">
        <v>280.5</v>
      </c>
      <c r="S2525">
        <f>fact_bookings[[#This Row],[total_room_revenue]]-fact_bookings[[#This Row],[commission_cost]]</f>
        <v>1369.5</v>
      </c>
      <c r="T2525" s="10">
        <f>fact_bookings[[#This Row],[number_of_rooms]]*fact_bookings[[#This Row],[LOS]]</f>
        <v>3</v>
      </c>
    </row>
    <row r="2526" spans="1:20" x14ac:dyDescent="0.2">
      <c r="A2526" t="s">
        <v>5219</v>
      </c>
      <c r="B2526" t="s">
        <v>5220</v>
      </c>
      <c r="C2526" s="1">
        <v>45609</v>
      </c>
      <c r="D2526" s="1">
        <v>45694</v>
      </c>
      <c r="E2526" s="1">
        <v>45696</v>
      </c>
      <c r="F2526" t="s">
        <v>113</v>
      </c>
      <c r="G2526" t="s">
        <v>164</v>
      </c>
      <c r="H2526" t="s">
        <v>172</v>
      </c>
      <c r="I2526" t="s">
        <v>91</v>
      </c>
      <c r="J2526" t="s">
        <v>158</v>
      </c>
      <c r="K2526">
        <v>3500</v>
      </c>
      <c r="L2526">
        <v>5</v>
      </c>
      <c r="M2526">
        <v>10</v>
      </c>
      <c r="N2526">
        <v>2</v>
      </c>
      <c r="O2526">
        <f>fact_bookings[[#This Row],[adults_count]]+fact_bookings[[#This Row],[children_count]]</f>
        <v>12</v>
      </c>
      <c r="P2526">
        <f>fact_bookings[[#This Row],[check_out_date]]-fact_bookings[[#This Row],[check_in_date]]</f>
        <v>2</v>
      </c>
      <c r="Q2526">
        <f>ABS(fact_bookings[[#This Row],[check_in_date]]-fact_bookings[[#This Row],[booking_date]])</f>
        <v>85</v>
      </c>
      <c r="R2526" s="10">
        <v>0</v>
      </c>
      <c r="S2526">
        <f>fact_bookings[[#This Row],[total_room_revenue]]-fact_bookings[[#This Row],[commission_cost]]</f>
        <v>3500</v>
      </c>
      <c r="T2526" s="10">
        <f>fact_bookings[[#This Row],[number_of_rooms]]*fact_bookings[[#This Row],[LOS]]</f>
        <v>10</v>
      </c>
    </row>
    <row r="2527" spans="1:20" x14ac:dyDescent="0.2">
      <c r="A2527" t="s">
        <v>5221</v>
      </c>
      <c r="B2527" t="s">
        <v>5222</v>
      </c>
      <c r="C2527" s="1">
        <v>45598</v>
      </c>
      <c r="D2527" s="1">
        <v>45599</v>
      </c>
      <c r="E2527" s="1">
        <v>45608</v>
      </c>
      <c r="F2527" t="s">
        <v>111</v>
      </c>
      <c r="G2527" t="s">
        <v>190</v>
      </c>
      <c r="H2527" t="s">
        <v>179</v>
      </c>
      <c r="I2527" t="s">
        <v>90</v>
      </c>
      <c r="J2527" t="s">
        <v>158</v>
      </c>
      <c r="K2527">
        <v>29700</v>
      </c>
      <c r="L2527">
        <v>3</v>
      </c>
      <c r="M2527">
        <v>6</v>
      </c>
      <c r="N2527">
        <v>2</v>
      </c>
      <c r="O2527">
        <f>fact_bookings[[#This Row],[adults_count]]+fact_bookings[[#This Row],[children_count]]</f>
        <v>8</v>
      </c>
      <c r="P2527">
        <f>fact_bookings[[#This Row],[check_out_date]]-fact_bookings[[#This Row],[check_in_date]]</f>
        <v>9</v>
      </c>
      <c r="Q2527">
        <f>ABS(fact_bookings[[#This Row],[check_in_date]]-fact_bookings[[#This Row],[booking_date]])</f>
        <v>1</v>
      </c>
      <c r="R2527" s="10">
        <v>1485</v>
      </c>
      <c r="S2527">
        <f>fact_bookings[[#This Row],[total_room_revenue]]-fact_bookings[[#This Row],[commission_cost]]</f>
        <v>28215</v>
      </c>
      <c r="T2527" s="10">
        <f>fact_bookings[[#This Row],[number_of_rooms]]*fact_bookings[[#This Row],[LOS]]</f>
        <v>27</v>
      </c>
    </row>
    <row r="2528" spans="1:20" x14ac:dyDescent="0.2">
      <c r="A2528" t="s">
        <v>5223</v>
      </c>
      <c r="B2528" t="s">
        <v>5224</v>
      </c>
      <c r="C2528" s="1">
        <v>45532</v>
      </c>
      <c r="D2528" s="1">
        <v>45554</v>
      </c>
      <c r="E2528" s="1">
        <v>45561</v>
      </c>
      <c r="F2528" t="s">
        <v>113</v>
      </c>
      <c r="G2528" t="s">
        <v>190</v>
      </c>
      <c r="H2528" t="s">
        <v>165</v>
      </c>
      <c r="I2528" t="s">
        <v>93</v>
      </c>
      <c r="J2528" t="s">
        <v>158</v>
      </c>
      <c r="K2528">
        <v>4900</v>
      </c>
      <c r="L2528">
        <v>2</v>
      </c>
      <c r="M2528">
        <v>4</v>
      </c>
      <c r="N2528">
        <v>4</v>
      </c>
      <c r="O2528">
        <f>fact_bookings[[#This Row],[adults_count]]+fact_bookings[[#This Row],[children_count]]</f>
        <v>8</v>
      </c>
      <c r="P2528">
        <f>fact_bookings[[#This Row],[check_out_date]]-fact_bookings[[#This Row],[check_in_date]]</f>
        <v>7</v>
      </c>
      <c r="Q2528">
        <f>ABS(fact_bookings[[#This Row],[check_in_date]]-fact_bookings[[#This Row],[booking_date]])</f>
        <v>22</v>
      </c>
      <c r="R2528" s="10">
        <v>980</v>
      </c>
      <c r="S2528">
        <f>fact_bookings[[#This Row],[total_room_revenue]]-fact_bookings[[#This Row],[commission_cost]]</f>
        <v>3920</v>
      </c>
      <c r="T2528" s="10">
        <f>fact_bookings[[#This Row],[number_of_rooms]]*fact_bookings[[#This Row],[LOS]]</f>
        <v>14</v>
      </c>
    </row>
    <row r="2529" spans="1:20" x14ac:dyDescent="0.2">
      <c r="A2529" t="s">
        <v>5225</v>
      </c>
      <c r="B2529" t="s">
        <v>5226</v>
      </c>
      <c r="C2529" s="1">
        <v>45591</v>
      </c>
      <c r="D2529" s="1">
        <v>45605</v>
      </c>
      <c r="E2529" s="1">
        <v>45607</v>
      </c>
      <c r="F2529" t="s">
        <v>111</v>
      </c>
      <c r="G2529" t="s">
        <v>190</v>
      </c>
      <c r="H2529" t="s">
        <v>228</v>
      </c>
      <c r="I2529" t="s">
        <v>91</v>
      </c>
      <c r="J2529" t="s">
        <v>158</v>
      </c>
      <c r="K2529">
        <v>4400</v>
      </c>
      <c r="L2529">
        <v>2</v>
      </c>
      <c r="M2529">
        <v>6</v>
      </c>
      <c r="N2529">
        <v>0</v>
      </c>
      <c r="O2529">
        <f>fact_bookings[[#This Row],[adults_count]]+fact_bookings[[#This Row],[children_count]]</f>
        <v>6</v>
      </c>
      <c r="P2529">
        <f>fact_bookings[[#This Row],[check_out_date]]-fact_bookings[[#This Row],[check_in_date]]</f>
        <v>2</v>
      </c>
      <c r="Q2529">
        <f>ABS(fact_bookings[[#This Row],[check_in_date]]-fact_bookings[[#This Row],[booking_date]])</f>
        <v>14</v>
      </c>
      <c r="R2529" s="10">
        <v>440</v>
      </c>
      <c r="S2529">
        <f>fact_bookings[[#This Row],[total_room_revenue]]-fact_bookings[[#This Row],[commission_cost]]</f>
        <v>3960</v>
      </c>
      <c r="T2529" s="10">
        <f>fact_bookings[[#This Row],[number_of_rooms]]*fact_bookings[[#This Row],[LOS]]</f>
        <v>4</v>
      </c>
    </row>
    <row r="2530" spans="1:20" x14ac:dyDescent="0.2">
      <c r="A2530" t="s">
        <v>5227</v>
      </c>
      <c r="B2530" t="s">
        <v>5228</v>
      </c>
      <c r="C2530" s="1">
        <v>45619</v>
      </c>
      <c r="D2530" s="1">
        <v>45667</v>
      </c>
      <c r="E2530" s="1">
        <v>45680</v>
      </c>
      <c r="F2530" t="s">
        <v>112</v>
      </c>
      <c r="G2530" t="s">
        <v>185</v>
      </c>
      <c r="H2530" t="s">
        <v>161</v>
      </c>
      <c r="I2530" t="s">
        <v>89</v>
      </c>
      <c r="J2530" t="s">
        <v>158</v>
      </c>
      <c r="K2530">
        <v>20800</v>
      </c>
      <c r="L2530">
        <v>2</v>
      </c>
      <c r="M2530">
        <v>4</v>
      </c>
      <c r="N2530">
        <v>2</v>
      </c>
      <c r="O2530">
        <f>fact_bookings[[#This Row],[adults_count]]+fact_bookings[[#This Row],[children_count]]</f>
        <v>6</v>
      </c>
      <c r="P2530">
        <f>fact_bookings[[#This Row],[check_out_date]]-fact_bookings[[#This Row],[check_in_date]]</f>
        <v>13</v>
      </c>
      <c r="Q2530">
        <f>ABS(fact_bookings[[#This Row],[check_in_date]]-fact_bookings[[#This Row],[booking_date]])</f>
        <v>48</v>
      </c>
      <c r="R2530" s="10">
        <v>3120</v>
      </c>
      <c r="S2530">
        <f>fact_bookings[[#This Row],[total_room_revenue]]-fact_bookings[[#This Row],[commission_cost]]</f>
        <v>17680</v>
      </c>
      <c r="T2530" s="10">
        <f>fact_bookings[[#This Row],[number_of_rooms]]*fact_bookings[[#This Row],[LOS]]</f>
        <v>26</v>
      </c>
    </row>
    <row r="2531" spans="1:20" x14ac:dyDescent="0.2">
      <c r="A2531" t="s">
        <v>5229</v>
      </c>
      <c r="B2531" t="s">
        <v>5230</v>
      </c>
      <c r="C2531" s="1">
        <v>45589</v>
      </c>
      <c r="D2531" s="1">
        <v>45592</v>
      </c>
      <c r="E2531" s="1">
        <v>45600</v>
      </c>
      <c r="F2531" t="s">
        <v>113</v>
      </c>
      <c r="G2531" t="s">
        <v>171</v>
      </c>
      <c r="H2531" t="s">
        <v>228</v>
      </c>
      <c r="I2531" t="s">
        <v>89</v>
      </c>
      <c r="J2531" t="s">
        <v>158</v>
      </c>
      <c r="K2531">
        <v>8400</v>
      </c>
      <c r="L2531">
        <v>3</v>
      </c>
      <c r="M2531">
        <v>6</v>
      </c>
      <c r="N2531">
        <v>1</v>
      </c>
      <c r="O2531">
        <f>fact_bookings[[#This Row],[adults_count]]+fact_bookings[[#This Row],[children_count]]</f>
        <v>7</v>
      </c>
      <c r="P2531">
        <f>fact_bookings[[#This Row],[check_out_date]]-fact_bookings[[#This Row],[check_in_date]]</f>
        <v>8</v>
      </c>
      <c r="Q2531">
        <f>ABS(fact_bookings[[#This Row],[check_in_date]]-fact_bookings[[#This Row],[booking_date]])</f>
        <v>3</v>
      </c>
      <c r="R2531" s="10">
        <v>840</v>
      </c>
      <c r="S2531">
        <f>fact_bookings[[#This Row],[total_room_revenue]]-fact_bookings[[#This Row],[commission_cost]]</f>
        <v>7560</v>
      </c>
      <c r="T2531" s="10">
        <f>fact_bookings[[#This Row],[number_of_rooms]]*fact_bookings[[#This Row],[LOS]]</f>
        <v>24</v>
      </c>
    </row>
    <row r="2532" spans="1:20" x14ac:dyDescent="0.2">
      <c r="A2532" t="s">
        <v>5231</v>
      </c>
      <c r="B2532" t="s">
        <v>5232</v>
      </c>
      <c r="C2532" s="1">
        <v>45581</v>
      </c>
      <c r="D2532" s="1">
        <v>45602</v>
      </c>
      <c r="E2532" s="1">
        <v>45614</v>
      </c>
      <c r="F2532" t="s">
        <v>113</v>
      </c>
      <c r="G2532" t="s">
        <v>178</v>
      </c>
      <c r="H2532" t="s">
        <v>203</v>
      </c>
      <c r="I2532" t="s">
        <v>90</v>
      </c>
      <c r="J2532" t="s">
        <v>158</v>
      </c>
      <c r="K2532">
        <v>4200</v>
      </c>
      <c r="L2532">
        <v>1</v>
      </c>
      <c r="M2532">
        <v>1</v>
      </c>
      <c r="N2532">
        <v>0</v>
      </c>
      <c r="O2532">
        <f>fact_bookings[[#This Row],[adults_count]]+fact_bookings[[#This Row],[children_count]]</f>
        <v>1</v>
      </c>
      <c r="P2532">
        <f>fact_bookings[[#This Row],[check_out_date]]-fact_bookings[[#This Row],[check_in_date]]</f>
        <v>12</v>
      </c>
      <c r="Q2532">
        <f>ABS(fact_bookings[[#This Row],[check_in_date]]-fact_bookings[[#This Row],[booking_date]])</f>
        <v>21</v>
      </c>
      <c r="R2532" s="10">
        <v>714</v>
      </c>
      <c r="S2532">
        <f>fact_bookings[[#This Row],[total_room_revenue]]-fact_bookings[[#This Row],[commission_cost]]</f>
        <v>3486</v>
      </c>
      <c r="T2532" s="10">
        <f>fact_bookings[[#This Row],[number_of_rooms]]*fact_bookings[[#This Row],[LOS]]</f>
        <v>12</v>
      </c>
    </row>
    <row r="2533" spans="1:20" x14ac:dyDescent="0.2">
      <c r="A2533" t="s">
        <v>5233</v>
      </c>
      <c r="B2533" t="s">
        <v>5234</v>
      </c>
      <c r="C2533" s="1">
        <v>45605</v>
      </c>
      <c r="D2533" s="1">
        <v>45664</v>
      </c>
      <c r="E2533" s="1">
        <v>45671</v>
      </c>
      <c r="F2533" t="s">
        <v>113</v>
      </c>
      <c r="G2533" t="s">
        <v>156</v>
      </c>
      <c r="H2533" t="s">
        <v>157</v>
      </c>
      <c r="I2533" t="s">
        <v>89</v>
      </c>
      <c r="J2533" t="s">
        <v>158</v>
      </c>
      <c r="K2533">
        <v>2450</v>
      </c>
      <c r="L2533">
        <v>1</v>
      </c>
      <c r="M2533">
        <v>2</v>
      </c>
      <c r="N2533">
        <v>1</v>
      </c>
      <c r="O2533">
        <f>fact_bookings[[#This Row],[adults_count]]+fact_bookings[[#This Row],[children_count]]</f>
        <v>3</v>
      </c>
      <c r="P2533">
        <f>fact_bookings[[#This Row],[check_out_date]]-fact_bookings[[#This Row],[check_in_date]]</f>
        <v>7</v>
      </c>
      <c r="Q2533">
        <f>ABS(fact_bookings[[#This Row],[check_in_date]]-fact_bookings[[#This Row],[booking_date]])</f>
        <v>59</v>
      </c>
      <c r="R2533" s="10">
        <v>0</v>
      </c>
      <c r="S2533">
        <f>fact_bookings[[#This Row],[total_room_revenue]]-fact_bookings[[#This Row],[commission_cost]]</f>
        <v>2450</v>
      </c>
      <c r="T2533" s="10">
        <f>fact_bookings[[#This Row],[number_of_rooms]]*fact_bookings[[#This Row],[LOS]]</f>
        <v>7</v>
      </c>
    </row>
    <row r="2534" spans="1:20" x14ac:dyDescent="0.2">
      <c r="A2534" t="s">
        <v>5235</v>
      </c>
      <c r="B2534" t="s">
        <v>5236</v>
      </c>
      <c r="C2534" s="1">
        <v>45564</v>
      </c>
      <c r="D2534" s="1">
        <v>45604</v>
      </c>
      <c r="E2534" s="1">
        <v>45606</v>
      </c>
      <c r="F2534" t="s">
        <v>113</v>
      </c>
      <c r="G2534" t="s">
        <v>185</v>
      </c>
      <c r="H2534" t="s">
        <v>228</v>
      </c>
      <c r="I2534" t="s">
        <v>93</v>
      </c>
      <c r="J2534" t="s">
        <v>158</v>
      </c>
      <c r="K2534">
        <v>1400</v>
      </c>
      <c r="L2534">
        <v>2</v>
      </c>
      <c r="M2534">
        <v>2</v>
      </c>
      <c r="N2534">
        <v>1</v>
      </c>
      <c r="O2534">
        <f>fact_bookings[[#This Row],[adults_count]]+fact_bookings[[#This Row],[children_count]]</f>
        <v>3</v>
      </c>
      <c r="P2534">
        <f>fact_bookings[[#This Row],[check_out_date]]-fact_bookings[[#This Row],[check_in_date]]</f>
        <v>2</v>
      </c>
      <c r="Q2534">
        <f>ABS(fact_bookings[[#This Row],[check_in_date]]-fact_bookings[[#This Row],[booking_date]])</f>
        <v>40</v>
      </c>
      <c r="R2534" s="10">
        <v>140</v>
      </c>
      <c r="S2534">
        <f>fact_bookings[[#This Row],[total_room_revenue]]-fact_bookings[[#This Row],[commission_cost]]</f>
        <v>1260</v>
      </c>
      <c r="T2534" s="10">
        <f>fact_bookings[[#This Row],[number_of_rooms]]*fact_bookings[[#This Row],[LOS]]</f>
        <v>4</v>
      </c>
    </row>
    <row r="2535" spans="1:20" x14ac:dyDescent="0.2">
      <c r="A2535" t="s">
        <v>5237</v>
      </c>
      <c r="B2535" t="s">
        <v>5238</v>
      </c>
      <c r="C2535" s="1">
        <v>45548</v>
      </c>
      <c r="D2535" s="1">
        <v>45573</v>
      </c>
      <c r="E2535" s="1">
        <v>45581</v>
      </c>
      <c r="F2535" t="s">
        <v>113</v>
      </c>
      <c r="G2535" t="s">
        <v>156</v>
      </c>
      <c r="H2535" t="s">
        <v>172</v>
      </c>
      <c r="I2535" t="s">
        <v>89</v>
      </c>
      <c r="J2535" t="s">
        <v>158</v>
      </c>
      <c r="K2535">
        <v>8400</v>
      </c>
      <c r="L2535">
        <v>3</v>
      </c>
      <c r="M2535">
        <v>6</v>
      </c>
      <c r="N2535">
        <v>1</v>
      </c>
      <c r="O2535">
        <f>fact_bookings[[#This Row],[adults_count]]+fact_bookings[[#This Row],[children_count]]</f>
        <v>7</v>
      </c>
      <c r="P2535">
        <f>fact_bookings[[#This Row],[check_out_date]]-fact_bookings[[#This Row],[check_in_date]]</f>
        <v>8</v>
      </c>
      <c r="Q2535">
        <f>ABS(fact_bookings[[#This Row],[check_in_date]]-fact_bookings[[#This Row],[booking_date]])</f>
        <v>25</v>
      </c>
      <c r="R2535" s="10">
        <v>0</v>
      </c>
      <c r="S2535">
        <f>fact_bookings[[#This Row],[total_room_revenue]]-fact_bookings[[#This Row],[commission_cost]]</f>
        <v>8400</v>
      </c>
      <c r="T2535" s="10">
        <f>fact_bookings[[#This Row],[number_of_rooms]]*fact_bookings[[#This Row],[LOS]]</f>
        <v>24</v>
      </c>
    </row>
    <row r="2536" spans="1:20" x14ac:dyDescent="0.2">
      <c r="A2536" t="s">
        <v>5239</v>
      </c>
      <c r="B2536" t="s">
        <v>5240</v>
      </c>
      <c r="C2536" s="1">
        <v>45604</v>
      </c>
      <c r="D2536" s="1">
        <v>45668</v>
      </c>
      <c r="E2536" s="1">
        <v>45680</v>
      </c>
      <c r="F2536" t="s">
        <v>113</v>
      </c>
      <c r="G2536" t="s">
        <v>178</v>
      </c>
      <c r="H2536" t="s">
        <v>203</v>
      </c>
      <c r="I2536" t="s">
        <v>90</v>
      </c>
      <c r="J2536" t="s">
        <v>158</v>
      </c>
      <c r="K2536">
        <v>4200</v>
      </c>
      <c r="L2536">
        <v>1</v>
      </c>
      <c r="M2536">
        <v>2</v>
      </c>
      <c r="N2536">
        <v>2</v>
      </c>
      <c r="O2536">
        <f>fact_bookings[[#This Row],[adults_count]]+fact_bookings[[#This Row],[children_count]]</f>
        <v>4</v>
      </c>
      <c r="P2536">
        <f>fact_bookings[[#This Row],[check_out_date]]-fact_bookings[[#This Row],[check_in_date]]</f>
        <v>12</v>
      </c>
      <c r="Q2536">
        <f>ABS(fact_bookings[[#This Row],[check_in_date]]-fact_bookings[[#This Row],[booking_date]])</f>
        <v>64</v>
      </c>
      <c r="R2536" s="10">
        <v>714</v>
      </c>
      <c r="S2536">
        <f>fact_bookings[[#This Row],[total_room_revenue]]-fact_bookings[[#This Row],[commission_cost]]</f>
        <v>3486</v>
      </c>
      <c r="T2536" s="10">
        <f>fact_bookings[[#This Row],[number_of_rooms]]*fact_bookings[[#This Row],[LOS]]</f>
        <v>12</v>
      </c>
    </row>
    <row r="2537" spans="1:20" x14ac:dyDescent="0.2">
      <c r="A2537" t="s">
        <v>5241</v>
      </c>
      <c r="B2537" t="s">
        <v>5242</v>
      </c>
      <c r="C2537" s="1">
        <v>45546</v>
      </c>
      <c r="D2537" s="1">
        <v>45625</v>
      </c>
      <c r="E2537" s="1">
        <v>45630</v>
      </c>
      <c r="F2537" t="s">
        <v>113</v>
      </c>
      <c r="G2537" t="s">
        <v>156</v>
      </c>
      <c r="H2537" t="s">
        <v>157</v>
      </c>
      <c r="I2537" t="s">
        <v>89</v>
      </c>
      <c r="J2537" t="s">
        <v>158</v>
      </c>
      <c r="K2537">
        <v>3500</v>
      </c>
      <c r="L2537">
        <v>2</v>
      </c>
      <c r="M2537">
        <v>2</v>
      </c>
      <c r="N2537">
        <v>1</v>
      </c>
      <c r="O2537">
        <f>fact_bookings[[#This Row],[adults_count]]+fact_bookings[[#This Row],[children_count]]</f>
        <v>3</v>
      </c>
      <c r="P2537">
        <f>fact_bookings[[#This Row],[check_out_date]]-fact_bookings[[#This Row],[check_in_date]]</f>
        <v>5</v>
      </c>
      <c r="Q2537">
        <f>ABS(fact_bookings[[#This Row],[check_in_date]]-fact_bookings[[#This Row],[booking_date]])</f>
        <v>79</v>
      </c>
      <c r="R2537" s="10">
        <v>0</v>
      </c>
      <c r="S2537">
        <f>fact_bookings[[#This Row],[total_room_revenue]]-fact_bookings[[#This Row],[commission_cost]]</f>
        <v>3500</v>
      </c>
      <c r="T2537" s="10">
        <f>fact_bookings[[#This Row],[number_of_rooms]]*fact_bookings[[#This Row],[LOS]]</f>
        <v>10</v>
      </c>
    </row>
    <row r="2538" spans="1:20" x14ac:dyDescent="0.2">
      <c r="A2538" t="s">
        <v>5243</v>
      </c>
      <c r="B2538" t="s">
        <v>5244</v>
      </c>
      <c r="C2538" s="1">
        <v>45587</v>
      </c>
      <c r="D2538" s="1">
        <v>45625</v>
      </c>
      <c r="E2538" s="1">
        <v>45627</v>
      </c>
      <c r="F2538" t="s">
        <v>111</v>
      </c>
      <c r="G2538" t="s">
        <v>171</v>
      </c>
      <c r="H2538" t="s">
        <v>161</v>
      </c>
      <c r="I2538" t="s">
        <v>93</v>
      </c>
      <c r="J2538" t="s">
        <v>158</v>
      </c>
      <c r="K2538">
        <v>6600</v>
      </c>
      <c r="L2538">
        <v>3</v>
      </c>
      <c r="M2538">
        <v>9</v>
      </c>
      <c r="N2538">
        <v>4</v>
      </c>
      <c r="O2538">
        <f>fact_bookings[[#This Row],[adults_count]]+fact_bookings[[#This Row],[children_count]]</f>
        <v>13</v>
      </c>
      <c r="P2538">
        <f>fact_bookings[[#This Row],[check_out_date]]-fact_bookings[[#This Row],[check_in_date]]</f>
        <v>2</v>
      </c>
      <c r="Q2538">
        <f>ABS(fact_bookings[[#This Row],[check_in_date]]-fact_bookings[[#This Row],[booking_date]])</f>
        <v>38</v>
      </c>
      <c r="R2538" s="10">
        <v>990</v>
      </c>
      <c r="S2538">
        <f>fact_bookings[[#This Row],[total_room_revenue]]-fact_bookings[[#This Row],[commission_cost]]</f>
        <v>5610</v>
      </c>
      <c r="T2538" s="10">
        <f>fact_bookings[[#This Row],[number_of_rooms]]*fact_bookings[[#This Row],[LOS]]</f>
        <v>6</v>
      </c>
    </row>
    <row r="2539" spans="1:20" x14ac:dyDescent="0.2">
      <c r="A2539" t="s">
        <v>5245</v>
      </c>
      <c r="B2539" t="s">
        <v>5246</v>
      </c>
      <c r="C2539" s="1">
        <v>45600</v>
      </c>
      <c r="D2539" s="1">
        <v>45685</v>
      </c>
      <c r="E2539" s="1">
        <v>45694</v>
      </c>
      <c r="F2539" t="s">
        <v>114</v>
      </c>
      <c r="G2539" t="s">
        <v>168</v>
      </c>
      <c r="H2539" t="s">
        <v>165</v>
      </c>
      <c r="I2539" t="s">
        <v>90</v>
      </c>
      <c r="J2539" t="s">
        <v>134</v>
      </c>
      <c r="K2539">
        <v>21600</v>
      </c>
      <c r="L2539">
        <v>2</v>
      </c>
      <c r="M2539">
        <v>6</v>
      </c>
      <c r="N2539">
        <v>0</v>
      </c>
      <c r="O2539">
        <f>fact_bookings[[#This Row],[adults_count]]+fact_bookings[[#This Row],[children_count]]</f>
        <v>6</v>
      </c>
      <c r="P2539">
        <f>fact_bookings[[#This Row],[check_out_date]]-fact_bookings[[#This Row],[check_in_date]]</f>
        <v>9</v>
      </c>
      <c r="Q2539">
        <f>ABS(fact_bookings[[#This Row],[check_in_date]]-fact_bookings[[#This Row],[booking_date]])</f>
        <v>85</v>
      </c>
      <c r="R2539" s="10">
        <v>4320</v>
      </c>
      <c r="S2539">
        <f>fact_bookings[[#This Row],[total_room_revenue]]-fact_bookings[[#This Row],[commission_cost]]</f>
        <v>17280</v>
      </c>
      <c r="T2539" s="10">
        <f>fact_bookings[[#This Row],[number_of_rooms]]*fact_bookings[[#This Row],[LOS]]</f>
        <v>18</v>
      </c>
    </row>
    <row r="2540" spans="1:20" x14ac:dyDescent="0.2">
      <c r="A2540" t="s">
        <v>5247</v>
      </c>
      <c r="B2540" t="s">
        <v>5248</v>
      </c>
      <c r="C2540" s="1">
        <v>45611</v>
      </c>
      <c r="D2540" s="1">
        <v>45697</v>
      </c>
      <c r="E2540" s="1">
        <v>45703</v>
      </c>
      <c r="F2540" t="s">
        <v>113</v>
      </c>
      <c r="G2540" t="s">
        <v>190</v>
      </c>
      <c r="H2540" t="s">
        <v>182</v>
      </c>
      <c r="I2540" t="s">
        <v>92</v>
      </c>
      <c r="J2540" t="s">
        <v>134</v>
      </c>
      <c r="K2540">
        <v>4200</v>
      </c>
      <c r="L2540">
        <v>2</v>
      </c>
      <c r="M2540">
        <v>6</v>
      </c>
      <c r="N2540">
        <v>4</v>
      </c>
      <c r="O2540">
        <f>fact_bookings[[#This Row],[adults_count]]+fact_bookings[[#This Row],[children_count]]</f>
        <v>10</v>
      </c>
      <c r="P2540">
        <f>fact_bookings[[#This Row],[check_out_date]]-fact_bookings[[#This Row],[check_in_date]]</f>
        <v>6</v>
      </c>
      <c r="Q2540">
        <f>ABS(fact_bookings[[#This Row],[check_in_date]]-fact_bookings[[#This Row],[booking_date]])</f>
        <v>86</v>
      </c>
      <c r="R2540" s="10">
        <v>0</v>
      </c>
      <c r="S2540">
        <f>fact_bookings[[#This Row],[total_room_revenue]]-fact_bookings[[#This Row],[commission_cost]]</f>
        <v>4200</v>
      </c>
      <c r="T2540" s="10">
        <f>fact_bookings[[#This Row],[number_of_rooms]]*fact_bookings[[#This Row],[LOS]]</f>
        <v>12</v>
      </c>
    </row>
    <row r="2541" spans="1:20" x14ac:dyDescent="0.2">
      <c r="A2541" t="s">
        <v>5249</v>
      </c>
      <c r="B2541" t="s">
        <v>5250</v>
      </c>
      <c r="C2541" s="1">
        <v>45582</v>
      </c>
      <c r="D2541" s="1">
        <v>45590</v>
      </c>
      <c r="E2541" s="1">
        <v>45598</v>
      </c>
      <c r="F2541" t="s">
        <v>110</v>
      </c>
      <c r="G2541" t="s">
        <v>185</v>
      </c>
      <c r="H2541" t="s">
        <v>228</v>
      </c>
      <c r="I2541" t="s">
        <v>91</v>
      </c>
      <c r="J2541" t="s">
        <v>134</v>
      </c>
      <c r="K2541">
        <v>8800</v>
      </c>
      <c r="L2541">
        <v>2</v>
      </c>
      <c r="M2541">
        <v>4</v>
      </c>
      <c r="N2541">
        <v>0</v>
      </c>
      <c r="O2541">
        <f>fact_bookings[[#This Row],[adults_count]]+fact_bookings[[#This Row],[children_count]]</f>
        <v>4</v>
      </c>
      <c r="P2541">
        <f>fact_bookings[[#This Row],[check_out_date]]-fact_bookings[[#This Row],[check_in_date]]</f>
        <v>8</v>
      </c>
      <c r="Q2541">
        <f>ABS(fact_bookings[[#This Row],[check_in_date]]-fact_bookings[[#This Row],[booking_date]])</f>
        <v>8</v>
      </c>
      <c r="R2541" s="10">
        <v>880</v>
      </c>
      <c r="S2541">
        <f>fact_bookings[[#This Row],[total_room_revenue]]-fact_bookings[[#This Row],[commission_cost]]</f>
        <v>7920</v>
      </c>
      <c r="T2541" s="10">
        <f>fact_bookings[[#This Row],[number_of_rooms]]*fact_bookings[[#This Row],[LOS]]</f>
        <v>16</v>
      </c>
    </row>
    <row r="2542" spans="1:20" x14ac:dyDescent="0.2">
      <c r="A2542" t="s">
        <v>5251</v>
      </c>
      <c r="B2542" t="s">
        <v>5252</v>
      </c>
      <c r="C2542" s="1">
        <v>45563</v>
      </c>
      <c r="D2542" s="1">
        <v>45587</v>
      </c>
      <c r="E2542" s="1">
        <v>45589</v>
      </c>
      <c r="F2542" t="s">
        <v>111</v>
      </c>
      <c r="G2542" t="s">
        <v>164</v>
      </c>
      <c r="H2542" t="s">
        <v>179</v>
      </c>
      <c r="I2542" t="s">
        <v>92</v>
      </c>
      <c r="J2542" t="s">
        <v>158</v>
      </c>
      <c r="K2542">
        <v>2200</v>
      </c>
      <c r="L2542">
        <v>1</v>
      </c>
      <c r="M2542">
        <v>2</v>
      </c>
      <c r="N2542">
        <v>2</v>
      </c>
      <c r="O2542">
        <f>fact_bookings[[#This Row],[adults_count]]+fact_bookings[[#This Row],[children_count]]</f>
        <v>4</v>
      </c>
      <c r="P2542">
        <f>fact_bookings[[#This Row],[check_out_date]]-fact_bookings[[#This Row],[check_in_date]]</f>
        <v>2</v>
      </c>
      <c r="Q2542">
        <f>ABS(fact_bookings[[#This Row],[check_in_date]]-fact_bookings[[#This Row],[booking_date]])</f>
        <v>24</v>
      </c>
      <c r="R2542" s="10">
        <v>110</v>
      </c>
      <c r="S2542">
        <f>fact_bookings[[#This Row],[total_room_revenue]]-fact_bookings[[#This Row],[commission_cost]]</f>
        <v>2090</v>
      </c>
      <c r="T2542" s="10">
        <f>fact_bookings[[#This Row],[number_of_rooms]]*fact_bookings[[#This Row],[LOS]]</f>
        <v>2</v>
      </c>
    </row>
    <row r="2543" spans="1:20" x14ac:dyDescent="0.2">
      <c r="A2543" t="s">
        <v>5253</v>
      </c>
      <c r="B2543" t="s">
        <v>5254</v>
      </c>
      <c r="C2543" s="1">
        <v>45589</v>
      </c>
      <c r="D2543" s="1">
        <v>45655</v>
      </c>
      <c r="E2543" s="1">
        <v>45668</v>
      </c>
      <c r="F2543" t="s">
        <v>113</v>
      </c>
      <c r="G2543" t="s">
        <v>185</v>
      </c>
      <c r="H2543" t="s">
        <v>172</v>
      </c>
      <c r="I2543" t="s">
        <v>91</v>
      </c>
      <c r="J2543" t="s">
        <v>158</v>
      </c>
      <c r="K2543">
        <v>13650</v>
      </c>
      <c r="L2543">
        <v>3</v>
      </c>
      <c r="M2543">
        <v>3</v>
      </c>
      <c r="N2543">
        <v>2</v>
      </c>
      <c r="O2543">
        <f>fact_bookings[[#This Row],[adults_count]]+fact_bookings[[#This Row],[children_count]]</f>
        <v>5</v>
      </c>
      <c r="P2543">
        <f>fact_bookings[[#This Row],[check_out_date]]-fact_bookings[[#This Row],[check_in_date]]</f>
        <v>13</v>
      </c>
      <c r="Q2543">
        <f>ABS(fact_bookings[[#This Row],[check_in_date]]-fact_bookings[[#This Row],[booking_date]])</f>
        <v>66</v>
      </c>
      <c r="R2543" s="10">
        <v>0</v>
      </c>
      <c r="S2543">
        <f>fact_bookings[[#This Row],[total_room_revenue]]-fact_bookings[[#This Row],[commission_cost]]</f>
        <v>13650</v>
      </c>
      <c r="T2543" s="10">
        <f>fact_bookings[[#This Row],[number_of_rooms]]*fact_bookings[[#This Row],[LOS]]</f>
        <v>39</v>
      </c>
    </row>
    <row r="2544" spans="1:20" x14ac:dyDescent="0.2">
      <c r="A2544" t="s">
        <v>5255</v>
      </c>
      <c r="B2544" t="s">
        <v>5256</v>
      </c>
      <c r="C2544" s="1">
        <v>45540</v>
      </c>
      <c r="D2544" s="1">
        <v>45601</v>
      </c>
      <c r="E2544" s="1">
        <v>45603</v>
      </c>
      <c r="F2544" t="s">
        <v>113</v>
      </c>
      <c r="G2544" t="s">
        <v>190</v>
      </c>
      <c r="H2544" t="s">
        <v>179</v>
      </c>
      <c r="I2544" t="s">
        <v>93</v>
      </c>
      <c r="J2544" t="s">
        <v>158</v>
      </c>
      <c r="K2544">
        <v>700</v>
      </c>
      <c r="L2544">
        <v>1</v>
      </c>
      <c r="M2544">
        <v>2</v>
      </c>
      <c r="N2544">
        <v>1</v>
      </c>
      <c r="O2544">
        <f>fact_bookings[[#This Row],[adults_count]]+fact_bookings[[#This Row],[children_count]]</f>
        <v>3</v>
      </c>
      <c r="P2544">
        <f>fact_bookings[[#This Row],[check_out_date]]-fact_bookings[[#This Row],[check_in_date]]</f>
        <v>2</v>
      </c>
      <c r="Q2544">
        <f>ABS(fact_bookings[[#This Row],[check_in_date]]-fact_bookings[[#This Row],[booking_date]])</f>
        <v>61</v>
      </c>
      <c r="R2544" s="10">
        <v>35</v>
      </c>
      <c r="S2544">
        <f>fact_bookings[[#This Row],[total_room_revenue]]-fact_bookings[[#This Row],[commission_cost]]</f>
        <v>665</v>
      </c>
      <c r="T2544" s="10">
        <f>fact_bookings[[#This Row],[number_of_rooms]]*fact_bookings[[#This Row],[LOS]]</f>
        <v>2</v>
      </c>
    </row>
    <row r="2545" spans="1:20" x14ac:dyDescent="0.2">
      <c r="A2545" t="s">
        <v>5257</v>
      </c>
      <c r="B2545" t="s">
        <v>5258</v>
      </c>
      <c r="C2545" s="1">
        <v>45543</v>
      </c>
      <c r="D2545" s="1">
        <v>45583</v>
      </c>
      <c r="E2545" s="1">
        <v>45586</v>
      </c>
      <c r="F2545" t="s">
        <v>113</v>
      </c>
      <c r="G2545" t="s">
        <v>178</v>
      </c>
      <c r="H2545" t="s">
        <v>228</v>
      </c>
      <c r="I2545" t="s">
        <v>91</v>
      </c>
      <c r="J2545" t="s">
        <v>158</v>
      </c>
      <c r="K2545">
        <v>1050</v>
      </c>
      <c r="L2545">
        <v>1</v>
      </c>
      <c r="M2545">
        <v>3</v>
      </c>
      <c r="N2545">
        <v>1</v>
      </c>
      <c r="O2545">
        <f>fact_bookings[[#This Row],[adults_count]]+fact_bookings[[#This Row],[children_count]]</f>
        <v>4</v>
      </c>
      <c r="P2545">
        <f>fact_bookings[[#This Row],[check_out_date]]-fact_bookings[[#This Row],[check_in_date]]</f>
        <v>3</v>
      </c>
      <c r="Q2545">
        <f>ABS(fact_bookings[[#This Row],[check_in_date]]-fact_bookings[[#This Row],[booking_date]])</f>
        <v>40</v>
      </c>
      <c r="R2545" s="10">
        <v>105</v>
      </c>
      <c r="S2545">
        <f>fact_bookings[[#This Row],[total_room_revenue]]-fact_bookings[[#This Row],[commission_cost]]</f>
        <v>945</v>
      </c>
      <c r="T2545" s="10">
        <f>fact_bookings[[#This Row],[number_of_rooms]]*fact_bookings[[#This Row],[LOS]]</f>
        <v>3</v>
      </c>
    </row>
    <row r="2546" spans="1:20" x14ac:dyDescent="0.2">
      <c r="A2546" t="s">
        <v>5259</v>
      </c>
      <c r="B2546" t="s">
        <v>5260</v>
      </c>
      <c r="C2546" s="1">
        <v>45606</v>
      </c>
      <c r="D2546" s="1">
        <v>45688</v>
      </c>
      <c r="E2546" s="1">
        <v>45699</v>
      </c>
      <c r="F2546" t="s">
        <v>113</v>
      </c>
      <c r="G2546" t="s">
        <v>190</v>
      </c>
      <c r="H2546" t="s">
        <v>179</v>
      </c>
      <c r="I2546" t="s">
        <v>89</v>
      </c>
      <c r="J2546" t="s">
        <v>173</v>
      </c>
      <c r="K2546">
        <v>19250</v>
      </c>
      <c r="L2546">
        <v>5</v>
      </c>
      <c r="M2546">
        <v>10</v>
      </c>
      <c r="N2546">
        <v>4</v>
      </c>
      <c r="O2546">
        <f>fact_bookings[[#This Row],[adults_count]]+fact_bookings[[#This Row],[children_count]]</f>
        <v>14</v>
      </c>
      <c r="P2546">
        <f>fact_bookings[[#This Row],[check_out_date]]-fact_bookings[[#This Row],[check_in_date]]</f>
        <v>11</v>
      </c>
      <c r="Q2546">
        <f>ABS(fact_bookings[[#This Row],[check_in_date]]-fact_bookings[[#This Row],[booking_date]])</f>
        <v>82</v>
      </c>
      <c r="R2546" s="10">
        <v>962.5</v>
      </c>
      <c r="S2546">
        <f>fact_bookings[[#This Row],[total_room_revenue]]-fact_bookings[[#This Row],[commission_cost]]</f>
        <v>18287.5</v>
      </c>
      <c r="T2546" s="10">
        <f>fact_bookings[[#This Row],[number_of_rooms]]*fact_bookings[[#This Row],[LOS]]</f>
        <v>55</v>
      </c>
    </row>
    <row r="2547" spans="1:20" x14ac:dyDescent="0.2">
      <c r="A2547" t="s">
        <v>5261</v>
      </c>
      <c r="B2547" t="s">
        <v>5262</v>
      </c>
      <c r="C2547" s="1">
        <v>45595</v>
      </c>
      <c r="D2547" s="1">
        <v>45632</v>
      </c>
      <c r="E2547" s="1">
        <v>45642</v>
      </c>
      <c r="F2547" t="s">
        <v>113</v>
      </c>
      <c r="G2547" t="s">
        <v>171</v>
      </c>
      <c r="H2547" t="s">
        <v>182</v>
      </c>
      <c r="I2547" t="s">
        <v>92</v>
      </c>
      <c r="J2547" t="s">
        <v>158</v>
      </c>
      <c r="K2547">
        <v>14000</v>
      </c>
      <c r="L2547">
        <v>4</v>
      </c>
      <c r="M2547">
        <v>12</v>
      </c>
      <c r="N2547">
        <v>1</v>
      </c>
      <c r="O2547">
        <f>fact_bookings[[#This Row],[adults_count]]+fact_bookings[[#This Row],[children_count]]</f>
        <v>13</v>
      </c>
      <c r="P2547">
        <f>fact_bookings[[#This Row],[check_out_date]]-fact_bookings[[#This Row],[check_in_date]]</f>
        <v>10</v>
      </c>
      <c r="Q2547">
        <f>ABS(fact_bookings[[#This Row],[check_in_date]]-fact_bookings[[#This Row],[booking_date]])</f>
        <v>37</v>
      </c>
      <c r="R2547" s="10">
        <v>0</v>
      </c>
      <c r="S2547">
        <f>fact_bookings[[#This Row],[total_room_revenue]]-fact_bookings[[#This Row],[commission_cost]]</f>
        <v>14000</v>
      </c>
      <c r="T2547" s="10">
        <f>fact_bookings[[#This Row],[number_of_rooms]]*fact_bookings[[#This Row],[LOS]]</f>
        <v>40</v>
      </c>
    </row>
    <row r="2548" spans="1:20" x14ac:dyDescent="0.2">
      <c r="A2548" t="s">
        <v>5263</v>
      </c>
      <c r="B2548" t="s">
        <v>5264</v>
      </c>
      <c r="C2548" s="1">
        <v>45574</v>
      </c>
      <c r="D2548" s="1">
        <v>45590</v>
      </c>
      <c r="E2548" s="1">
        <v>45602</v>
      </c>
      <c r="F2548" t="s">
        <v>113</v>
      </c>
      <c r="G2548" t="s">
        <v>164</v>
      </c>
      <c r="H2548" t="s">
        <v>182</v>
      </c>
      <c r="I2548" t="s">
        <v>91</v>
      </c>
      <c r="J2548" t="s">
        <v>158</v>
      </c>
      <c r="K2548">
        <v>8400</v>
      </c>
      <c r="L2548">
        <v>2</v>
      </c>
      <c r="M2548">
        <v>6</v>
      </c>
      <c r="N2548">
        <v>0</v>
      </c>
      <c r="O2548">
        <f>fact_bookings[[#This Row],[adults_count]]+fact_bookings[[#This Row],[children_count]]</f>
        <v>6</v>
      </c>
      <c r="P2548">
        <f>fact_bookings[[#This Row],[check_out_date]]-fact_bookings[[#This Row],[check_in_date]]</f>
        <v>12</v>
      </c>
      <c r="Q2548">
        <f>ABS(fact_bookings[[#This Row],[check_in_date]]-fact_bookings[[#This Row],[booking_date]])</f>
        <v>16</v>
      </c>
      <c r="R2548" s="10">
        <v>0</v>
      </c>
      <c r="S2548">
        <f>fact_bookings[[#This Row],[total_room_revenue]]-fact_bookings[[#This Row],[commission_cost]]</f>
        <v>8400</v>
      </c>
      <c r="T2548" s="10">
        <f>fact_bookings[[#This Row],[number_of_rooms]]*fact_bookings[[#This Row],[LOS]]</f>
        <v>24</v>
      </c>
    </row>
    <row r="2549" spans="1:20" x14ac:dyDescent="0.2">
      <c r="A2549" t="s">
        <v>5265</v>
      </c>
      <c r="B2549" t="s">
        <v>5266</v>
      </c>
      <c r="C2549" s="1">
        <v>45556</v>
      </c>
      <c r="D2549" s="1">
        <v>45600</v>
      </c>
      <c r="E2549" s="1">
        <v>45602</v>
      </c>
      <c r="F2549" t="s">
        <v>114</v>
      </c>
      <c r="G2549" t="s">
        <v>168</v>
      </c>
      <c r="H2549" t="s">
        <v>165</v>
      </c>
      <c r="I2549" t="s">
        <v>90</v>
      </c>
      <c r="J2549" t="s">
        <v>134</v>
      </c>
      <c r="K2549">
        <v>4800</v>
      </c>
      <c r="L2549">
        <v>2</v>
      </c>
      <c r="M2549">
        <v>4</v>
      </c>
      <c r="N2549">
        <v>2</v>
      </c>
      <c r="O2549">
        <f>fact_bookings[[#This Row],[adults_count]]+fact_bookings[[#This Row],[children_count]]</f>
        <v>6</v>
      </c>
      <c r="P2549">
        <f>fact_bookings[[#This Row],[check_out_date]]-fact_bookings[[#This Row],[check_in_date]]</f>
        <v>2</v>
      </c>
      <c r="Q2549">
        <f>ABS(fact_bookings[[#This Row],[check_in_date]]-fact_bookings[[#This Row],[booking_date]])</f>
        <v>44</v>
      </c>
      <c r="R2549" s="10">
        <v>960</v>
      </c>
      <c r="S2549">
        <f>fact_bookings[[#This Row],[total_room_revenue]]-fact_bookings[[#This Row],[commission_cost]]</f>
        <v>3840</v>
      </c>
      <c r="T2549" s="10">
        <f>fact_bookings[[#This Row],[number_of_rooms]]*fact_bookings[[#This Row],[LOS]]</f>
        <v>4</v>
      </c>
    </row>
    <row r="2550" spans="1:20" x14ac:dyDescent="0.2">
      <c r="A2550" t="s">
        <v>5267</v>
      </c>
      <c r="B2550" t="s">
        <v>5268</v>
      </c>
      <c r="C2550" s="1">
        <v>45593</v>
      </c>
      <c r="D2550" s="1">
        <v>45679</v>
      </c>
      <c r="E2550" s="1">
        <v>45682</v>
      </c>
      <c r="F2550" t="s">
        <v>113</v>
      </c>
      <c r="G2550" t="s">
        <v>190</v>
      </c>
      <c r="H2550" t="s">
        <v>228</v>
      </c>
      <c r="I2550" t="s">
        <v>90</v>
      </c>
      <c r="J2550" t="s">
        <v>173</v>
      </c>
      <c r="K2550">
        <v>4200</v>
      </c>
      <c r="L2550">
        <v>4</v>
      </c>
      <c r="M2550">
        <v>12</v>
      </c>
      <c r="N2550">
        <v>3</v>
      </c>
      <c r="O2550">
        <f>fact_bookings[[#This Row],[adults_count]]+fact_bookings[[#This Row],[children_count]]</f>
        <v>15</v>
      </c>
      <c r="P2550">
        <f>fact_bookings[[#This Row],[check_out_date]]-fact_bookings[[#This Row],[check_in_date]]</f>
        <v>3</v>
      </c>
      <c r="Q2550">
        <f>ABS(fact_bookings[[#This Row],[check_in_date]]-fact_bookings[[#This Row],[booking_date]])</f>
        <v>86</v>
      </c>
      <c r="R2550" s="10">
        <v>420</v>
      </c>
      <c r="S2550">
        <f>fact_bookings[[#This Row],[total_room_revenue]]-fact_bookings[[#This Row],[commission_cost]]</f>
        <v>3780</v>
      </c>
      <c r="T2550" s="10">
        <f>fact_bookings[[#This Row],[number_of_rooms]]*fact_bookings[[#This Row],[LOS]]</f>
        <v>12</v>
      </c>
    </row>
    <row r="2551" spans="1:20" x14ac:dyDescent="0.2">
      <c r="A2551" t="s">
        <v>5269</v>
      </c>
      <c r="B2551" t="s">
        <v>5270</v>
      </c>
      <c r="C2551" s="1">
        <v>45519</v>
      </c>
      <c r="D2551" s="1">
        <v>45569</v>
      </c>
      <c r="E2551" s="1">
        <v>45573</v>
      </c>
      <c r="F2551" t="s">
        <v>113</v>
      </c>
      <c r="G2551" t="s">
        <v>178</v>
      </c>
      <c r="H2551" t="s">
        <v>161</v>
      </c>
      <c r="I2551" t="s">
        <v>93</v>
      </c>
      <c r="J2551" t="s">
        <v>173</v>
      </c>
      <c r="K2551">
        <v>4200</v>
      </c>
      <c r="L2551">
        <v>3</v>
      </c>
      <c r="M2551">
        <v>9</v>
      </c>
      <c r="N2551">
        <v>4</v>
      </c>
      <c r="O2551">
        <f>fact_bookings[[#This Row],[adults_count]]+fact_bookings[[#This Row],[children_count]]</f>
        <v>13</v>
      </c>
      <c r="P2551">
        <f>fact_bookings[[#This Row],[check_out_date]]-fact_bookings[[#This Row],[check_in_date]]</f>
        <v>4</v>
      </c>
      <c r="Q2551">
        <f>ABS(fact_bookings[[#This Row],[check_in_date]]-fact_bookings[[#This Row],[booking_date]])</f>
        <v>50</v>
      </c>
      <c r="R2551" s="10">
        <v>630</v>
      </c>
      <c r="S2551">
        <f>fact_bookings[[#This Row],[total_room_revenue]]-fact_bookings[[#This Row],[commission_cost]]</f>
        <v>3570</v>
      </c>
      <c r="T2551" s="10">
        <f>fact_bookings[[#This Row],[number_of_rooms]]*fact_bookings[[#This Row],[LOS]]</f>
        <v>12</v>
      </c>
    </row>
    <row r="2552" spans="1:20" x14ac:dyDescent="0.2">
      <c r="A2552" t="s">
        <v>5271</v>
      </c>
      <c r="B2552" t="s">
        <v>5272</v>
      </c>
      <c r="C2552" s="1">
        <v>45551</v>
      </c>
      <c r="D2552" s="1">
        <v>45628</v>
      </c>
      <c r="E2552" s="1">
        <v>45641</v>
      </c>
      <c r="F2552" t="s">
        <v>114</v>
      </c>
      <c r="G2552" t="s">
        <v>190</v>
      </c>
      <c r="H2552" t="s">
        <v>157</v>
      </c>
      <c r="I2552" t="s">
        <v>90</v>
      </c>
      <c r="J2552" t="s">
        <v>158</v>
      </c>
      <c r="K2552">
        <v>31200</v>
      </c>
      <c r="L2552">
        <v>2</v>
      </c>
      <c r="M2552">
        <v>2</v>
      </c>
      <c r="N2552">
        <v>1</v>
      </c>
      <c r="O2552">
        <f>fact_bookings[[#This Row],[adults_count]]+fact_bookings[[#This Row],[children_count]]</f>
        <v>3</v>
      </c>
      <c r="P2552">
        <f>fact_bookings[[#This Row],[check_out_date]]-fact_bookings[[#This Row],[check_in_date]]</f>
        <v>13</v>
      </c>
      <c r="Q2552">
        <f>ABS(fact_bookings[[#This Row],[check_in_date]]-fact_bookings[[#This Row],[booking_date]])</f>
        <v>77</v>
      </c>
      <c r="R2552" s="10">
        <v>0</v>
      </c>
      <c r="S2552">
        <f>fact_bookings[[#This Row],[total_room_revenue]]-fact_bookings[[#This Row],[commission_cost]]</f>
        <v>31200</v>
      </c>
      <c r="T2552" s="10">
        <f>fact_bookings[[#This Row],[number_of_rooms]]*fact_bookings[[#This Row],[LOS]]</f>
        <v>26</v>
      </c>
    </row>
    <row r="2553" spans="1:20" x14ac:dyDescent="0.2">
      <c r="A2553" t="s">
        <v>5273</v>
      </c>
      <c r="B2553" t="s">
        <v>5274</v>
      </c>
      <c r="C2553" s="1">
        <v>45579</v>
      </c>
      <c r="D2553" s="1">
        <v>45650</v>
      </c>
      <c r="E2553" s="1">
        <v>45654</v>
      </c>
      <c r="F2553" t="s">
        <v>112</v>
      </c>
      <c r="G2553" t="s">
        <v>185</v>
      </c>
      <c r="H2553" t="s">
        <v>161</v>
      </c>
      <c r="I2553" t="s">
        <v>91</v>
      </c>
      <c r="J2553" t="s">
        <v>158</v>
      </c>
      <c r="K2553">
        <v>9600</v>
      </c>
      <c r="L2553">
        <v>3</v>
      </c>
      <c r="M2553">
        <v>9</v>
      </c>
      <c r="N2553">
        <v>4</v>
      </c>
      <c r="O2553">
        <f>fact_bookings[[#This Row],[adults_count]]+fact_bookings[[#This Row],[children_count]]</f>
        <v>13</v>
      </c>
      <c r="P2553">
        <f>fact_bookings[[#This Row],[check_out_date]]-fact_bookings[[#This Row],[check_in_date]]</f>
        <v>4</v>
      </c>
      <c r="Q2553">
        <f>ABS(fact_bookings[[#This Row],[check_in_date]]-fact_bookings[[#This Row],[booking_date]])</f>
        <v>71</v>
      </c>
      <c r="R2553" s="10">
        <v>1440</v>
      </c>
      <c r="S2553">
        <f>fact_bookings[[#This Row],[total_room_revenue]]-fact_bookings[[#This Row],[commission_cost]]</f>
        <v>8160</v>
      </c>
      <c r="T2553" s="10">
        <f>fact_bookings[[#This Row],[number_of_rooms]]*fact_bookings[[#This Row],[LOS]]</f>
        <v>12</v>
      </c>
    </row>
    <row r="2554" spans="1:20" x14ac:dyDescent="0.2">
      <c r="A2554" t="s">
        <v>5275</v>
      </c>
      <c r="B2554" t="s">
        <v>5276</v>
      </c>
      <c r="C2554" s="1">
        <v>45551</v>
      </c>
      <c r="D2554" s="1">
        <v>45615</v>
      </c>
      <c r="E2554" s="1">
        <v>45616</v>
      </c>
      <c r="F2554" t="s">
        <v>113</v>
      </c>
      <c r="G2554" t="s">
        <v>164</v>
      </c>
      <c r="H2554" t="s">
        <v>165</v>
      </c>
      <c r="I2554" t="s">
        <v>91</v>
      </c>
      <c r="J2554" t="s">
        <v>173</v>
      </c>
      <c r="K2554">
        <v>350</v>
      </c>
      <c r="L2554">
        <v>1</v>
      </c>
      <c r="M2554">
        <v>3</v>
      </c>
      <c r="N2554">
        <v>0</v>
      </c>
      <c r="O2554">
        <f>fact_bookings[[#This Row],[adults_count]]+fact_bookings[[#This Row],[children_count]]</f>
        <v>3</v>
      </c>
      <c r="P2554">
        <f>fact_bookings[[#This Row],[check_out_date]]-fact_bookings[[#This Row],[check_in_date]]</f>
        <v>1</v>
      </c>
      <c r="Q2554">
        <f>ABS(fact_bookings[[#This Row],[check_in_date]]-fact_bookings[[#This Row],[booking_date]])</f>
        <v>64</v>
      </c>
      <c r="R2554" s="10">
        <v>70</v>
      </c>
      <c r="S2554">
        <f>fact_bookings[[#This Row],[total_room_revenue]]-fact_bookings[[#This Row],[commission_cost]]</f>
        <v>280</v>
      </c>
      <c r="T2554" s="10">
        <f>fact_bookings[[#This Row],[number_of_rooms]]*fact_bookings[[#This Row],[LOS]]</f>
        <v>1</v>
      </c>
    </row>
    <row r="2555" spans="1:20" x14ac:dyDescent="0.2">
      <c r="A2555" t="s">
        <v>5277</v>
      </c>
      <c r="B2555" t="s">
        <v>5278</v>
      </c>
      <c r="C2555" s="1">
        <v>45539</v>
      </c>
      <c r="D2555" s="1">
        <v>45558</v>
      </c>
      <c r="E2555" s="1">
        <v>45560</v>
      </c>
      <c r="F2555" t="s">
        <v>113</v>
      </c>
      <c r="G2555" t="s">
        <v>185</v>
      </c>
      <c r="H2555" t="s">
        <v>157</v>
      </c>
      <c r="I2555" t="s">
        <v>92</v>
      </c>
      <c r="J2555" t="s">
        <v>158</v>
      </c>
      <c r="K2555">
        <v>1400</v>
      </c>
      <c r="L2555">
        <v>2</v>
      </c>
      <c r="M2555">
        <v>4</v>
      </c>
      <c r="N2555">
        <v>1</v>
      </c>
      <c r="O2555">
        <f>fact_bookings[[#This Row],[adults_count]]+fact_bookings[[#This Row],[children_count]]</f>
        <v>5</v>
      </c>
      <c r="P2555">
        <f>fact_bookings[[#This Row],[check_out_date]]-fact_bookings[[#This Row],[check_in_date]]</f>
        <v>2</v>
      </c>
      <c r="Q2555">
        <f>ABS(fact_bookings[[#This Row],[check_in_date]]-fact_bookings[[#This Row],[booking_date]])</f>
        <v>19</v>
      </c>
      <c r="R2555" s="10">
        <v>0</v>
      </c>
      <c r="S2555">
        <f>fact_bookings[[#This Row],[total_room_revenue]]-fact_bookings[[#This Row],[commission_cost]]</f>
        <v>1400</v>
      </c>
      <c r="T2555" s="10">
        <f>fact_bookings[[#This Row],[number_of_rooms]]*fact_bookings[[#This Row],[LOS]]</f>
        <v>4</v>
      </c>
    </row>
    <row r="2556" spans="1:20" x14ac:dyDescent="0.2">
      <c r="A2556" t="s">
        <v>5279</v>
      </c>
      <c r="B2556" t="s">
        <v>5280</v>
      </c>
      <c r="C2556" s="1">
        <v>45572</v>
      </c>
      <c r="D2556" s="1">
        <v>45628</v>
      </c>
      <c r="E2556" s="1">
        <v>45641</v>
      </c>
      <c r="F2556" t="s">
        <v>110</v>
      </c>
      <c r="G2556" t="s">
        <v>190</v>
      </c>
      <c r="H2556" t="s">
        <v>203</v>
      </c>
      <c r="I2556" t="s">
        <v>92</v>
      </c>
      <c r="J2556" t="s">
        <v>158</v>
      </c>
      <c r="K2556">
        <v>35750</v>
      </c>
      <c r="L2556">
        <v>5</v>
      </c>
      <c r="M2556">
        <v>5</v>
      </c>
      <c r="N2556">
        <v>4</v>
      </c>
      <c r="O2556">
        <f>fact_bookings[[#This Row],[adults_count]]+fact_bookings[[#This Row],[children_count]]</f>
        <v>9</v>
      </c>
      <c r="P2556">
        <f>fact_bookings[[#This Row],[check_out_date]]-fact_bookings[[#This Row],[check_in_date]]</f>
        <v>13</v>
      </c>
      <c r="Q2556">
        <f>ABS(fact_bookings[[#This Row],[check_in_date]]-fact_bookings[[#This Row],[booking_date]])</f>
        <v>56</v>
      </c>
      <c r="R2556" s="10">
        <v>6077.5</v>
      </c>
      <c r="S2556">
        <f>fact_bookings[[#This Row],[total_room_revenue]]-fact_bookings[[#This Row],[commission_cost]]</f>
        <v>29672.5</v>
      </c>
      <c r="T2556" s="10">
        <f>fact_bookings[[#This Row],[number_of_rooms]]*fact_bookings[[#This Row],[LOS]]</f>
        <v>65</v>
      </c>
    </row>
    <row r="2557" spans="1:20" x14ac:dyDescent="0.2">
      <c r="A2557" t="s">
        <v>5281</v>
      </c>
      <c r="B2557" t="s">
        <v>5282</v>
      </c>
      <c r="C2557" s="1">
        <v>45558</v>
      </c>
      <c r="D2557" s="1">
        <v>45606</v>
      </c>
      <c r="E2557" s="1">
        <v>45613</v>
      </c>
      <c r="F2557" t="s">
        <v>113</v>
      </c>
      <c r="G2557" t="s">
        <v>156</v>
      </c>
      <c r="H2557" t="s">
        <v>161</v>
      </c>
      <c r="I2557" t="s">
        <v>89</v>
      </c>
      <c r="J2557" t="s">
        <v>158</v>
      </c>
      <c r="K2557">
        <v>4900</v>
      </c>
      <c r="L2557">
        <v>2</v>
      </c>
      <c r="M2557">
        <v>4</v>
      </c>
      <c r="N2557">
        <v>3</v>
      </c>
      <c r="O2557">
        <f>fact_bookings[[#This Row],[adults_count]]+fact_bookings[[#This Row],[children_count]]</f>
        <v>7</v>
      </c>
      <c r="P2557">
        <f>fact_bookings[[#This Row],[check_out_date]]-fact_bookings[[#This Row],[check_in_date]]</f>
        <v>7</v>
      </c>
      <c r="Q2557">
        <f>ABS(fact_bookings[[#This Row],[check_in_date]]-fact_bookings[[#This Row],[booking_date]])</f>
        <v>48</v>
      </c>
      <c r="R2557" s="10">
        <v>735</v>
      </c>
      <c r="S2557">
        <f>fact_bookings[[#This Row],[total_room_revenue]]-fact_bookings[[#This Row],[commission_cost]]</f>
        <v>4165</v>
      </c>
      <c r="T2557" s="10">
        <f>fact_bookings[[#This Row],[number_of_rooms]]*fact_bookings[[#This Row],[LOS]]</f>
        <v>14</v>
      </c>
    </row>
    <row r="2558" spans="1:20" x14ac:dyDescent="0.2">
      <c r="A2558" t="s">
        <v>5283</v>
      </c>
      <c r="B2558" t="s">
        <v>5284</v>
      </c>
      <c r="C2558" s="1">
        <v>45572</v>
      </c>
      <c r="D2558" s="1">
        <v>45624</v>
      </c>
      <c r="E2558" s="1">
        <v>45633</v>
      </c>
      <c r="F2558" t="s">
        <v>113</v>
      </c>
      <c r="G2558" t="s">
        <v>185</v>
      </c>
      <c r="H2558" t="s">
        <v>172</v>
      </c>
      <c r="I2558" t="s">
        <v>90</v>
      </c>
      <c r="J2558" t="s">
        <v>158</v>
      </c>
      <c r="K2558">
        <v>9450</v>
      </c>
      <c r="L2558">
        <v>3</v>
      </c>
      <c r="M2558">
        <v>9</v>
      </c>
      <c r="N2558">
        <v>5</v>
      </c>
      <c r="O2558">
        <f>fact_bookings[[#This Row],[adults_count]]+fact_bookings[[#This Row],[children_count]]</f>
        <v>14</v>
      </c>
      <c r="P2558">
        <f>fact_bookings[[#This Row],[check_out_date]]-fact_bookings[[#This Row],[check_in_date]]</f>
        <v>9</v>
      </c>
      <c r="Q2558">
        <f>ABS(fact_bookings[[#This Row],[check_in_date]]-fact_bookings[[#This Row],[booking_date]])</f>
        <v>52</v>
      </c>
      <c r="R2558" s="10">
        <v>0</v>
      </c>
      <c r="S2558">
        <f>fact_bookings[[#This Row],[total_room_revenue]]-fact_bookings[[#This Row],[commission_cost]]</f>
        <v>9450</v>
      </c>
      <c r="T2558" s="10">
        <f>fact_bookings[[#This Row],[number_of_rooms]]*fact_bookings[[#This Row],[LOS]]</f>
        <v>27</v>
      </c>
    </row>
    <row r="2559" spans="1:20" x14ac:dyDescent="0.2">
      <c r="A2559" t="s">
        <v>5285</v>
      </c>
      <c r="B2559" t="s">
        <v>5286</v>
      </c>
      <c r="C2559" s="1">
        <v>45609</v>
      </c>
      <c r="D2559" s="1">
        <v>45650</v>
      </c>
      <c r="E2559" s="1">
        <v>45653</v>
      </c>
      <c r="F2559" t="s">
        <v>112</v>
      </c>
      <c r="G2559" t="s">
        <v>185</v>
      </c>
      <c r="H2559" t="s">
        <v>172</v>
      </c>
      <c r="I2559" t="s">
        <v>91</v>
      </c>
      <c r="J2559" t="s">
        <v>173</v>
      </c>
      <c r="K2559">
        <v>7200</v>
      </c>
      <c r="L2559">
        <v>3</v>
      </c>
      <c r="M2559">
        <v>6</v>
      </c>
      <c r="N2559">
        <v>3</v>
      </c>
      <c r="O2559">
        <f>fact_bookings[[#This Row],[adults_count]]+fact_bookings[[#This Row],[children_count]]</f>
        <v>9</v>
      </c>
      <c r="P2559">
        <f>fact_bookings[[#This Row],[check_out_date]]-fact_bookings[[#This Row],[check_in_date]]</f>
        <v>3</v>
      </c>
      <c r="Q2559">
        <f>ABS(fact_bookings[[#This Row],[check_in_date]]-fact_bookings[[#This Row],[booking_date]])</f>
        <v>41</v>
      </c>
      <c r="R2559" s="10">
        <v>0</v>
      </c>
      <c r="S2559">
        <f>fact_bookings[[#This Row],[total_room_revenue]]-fact_bookings[[#This Row],[commission_cost]]</f>
        <v>7200</v>
      </c>
      <c r="T2559" s="10">
        <f>fact_bookings[[#This Row],[number_of_rooms]]*fact_bookings[[#This Row],[LOS]]</f>
        <v>9</v>
      </c>
    </row>
    <row r="2560" spans="1:20" x14ac:dyDescent="0.2">
      <c r="A2560" t="s">
        <v>5287</v>
      </c>
      <c r="B2560" t="s">
        <v>5288</v>
      </c>
      <c r="C2560" s="1">
        <v>45570</v>
      </c>
      <c r="D2560" s="1">
        <v>45631</v>
      </c>
      <c r="E2560" s="1">
        <v>45636</v>
      </c>
      <c r="F2560" t="s">
        <v>113</v>
      </c>
      <c r="G2560" t="s">
        <v>185</v>
      </c>
      <c r="H2560" t="s">
        <v>161</v>
      </c>
      <c r="I2560" t="s">
        <v>93</v>
      </c>
      <c r="J2560" t="s">
        <v>158</v>
      </c>
      <c r="K2560">
        <v>7000</v>
      </c>
      <c r="L2560">
        <v>4</v>
      </c>
      <c r="M2560">
        <v>8</v>
      </c>
      <c r="N2560">
        <v>5</v>
      </c>
      <c r="O2560">
        <f>fact_bookings[[#This Row],[adults_count]]+fact_bookings[[#This Row],[children_count]]</f>
        <v>13</v>
      </c>
      <c r="P2560">
        <f>fact_bookings[[#This Row],[check_out_date]]-fact_bookings[[#This Row],[check_in_date]]</f>
        <v>5</v>
      </c>
      <c r="Q2560">
        <f>ABS(fact_bookings[[#This Row],[check_in_date]]-fact_bookings[[#This Row],[booking_date]])</f>
        <v>61</v>
      </c>
      <c r="R2560" s="10">
        <v>1050</v>
      </c>
      <c r="S2560">
        <f>fact_bookings[[#This Row],[total_room_revenue]]-fact_bookings[[#This Row],[commission_cost]]</f>
        <v>5950</v>
      </c>
      <c r="T2560" s="10">
        <f>fact_bookings[[#This Row],[number_of_rooms]]*fact_bookings[[#This Row],[LOS]]</f>
        <v>20</v>
      </c>
    </row>
    <row r="2561" spans="1:20" x14ac:dyDescent="0.2">
      <c r="A2561" t="s">
        <v>5289</v>
      </c>
      <c r="B2561" t="s">
        <v>5290</v>
      </c>
      <c r="C2561" s="1">
        <v>45613</v>
      </c>
      <c r="D2561" s="1">
        <v>45634</v>
      </c>
      <c r="E2561" s="1">
        <v>45646</v>
      </c>
      <c r="F2561" t="s">
        <v>111</v>
      </c>
      <c r="G2561" t="s">
        <v>171</v>
      </c>
      <c r="H2561" t="s">
        <v>182</v>
      </c>
      <c r="I2561" t="s">
        <v>93</v>
      </c>
      <c r="J2561" t="s">
        <v>158</v>
      </c>
      <c r="K2561">
        <v>52800</v>
      </c>
      <c r="L2561">
        <v>4</v>
      </c>
      <c r="M2561">
        <v>4</v>
      </c>
      <c r="N2561">
        <v>1</v>
      </c>
      <c r="O2561">
        <f>fact_bookings[[#This Row],[adults_count]]+fact_bookings[[#This Row],[children_count]]</f>
        <v>5</v>
      </c>
      <c r="P2561">
        <f>fact_bookings[[#This Row],[check_out_date]]-fact_bookings[[#This Row],[check_in_date]]</f>
        <v>12</v>
      </c>
      <c r="Q2561">
        <f>ABS(fact_bookings[[#This Row],[check_in_date]]-fact_bookings[[#This Row],[booking_date]])</f>
        <v>21</v>
      </c>
      <c r="R2561" s="10">
        <v>0</v>
      </c>
      <c r="S2561">
        <f>fact_bookings[[#This Row],[total_room_revenue]]-fact_bookings[[#This Row],[commission_cost]]</f>
        <v>52800</v>
      </c>
      <c r="T2561" s="10">
        <f>fact_bookings[[#This Row],[number_of_rooms]]*fact_bookings[[#This Row],[LOS]]</f>
        <v>48</v>
      </c>
    </row>
    <row r="2562" spans="1:20" x14ac:dyDescent="0.2">
      <c r="A2562" t="s">
        <v>5291</v>
      </c>
      <c r="B2562" t="s">
        <v>5292</v>
      </c>
      <c r="C2562" s="1">
        <v>45550</v>
      </c>
      <c r="D2562" s="1">
        <v>45564</v>
      </c>
      <c r="E2562" s="1">
        <v>45572</v>
      </c>
      <c r="F2562" t="s">
        <v>112</v>
      </c>
      <c r="G2562" t="s">
        <v>164</v>
      </c>
      <c r="H2562" t="s">
        <v>203</v>
      </c>
      <c r="I2562" t="s">
        <v>89</v>
      </c>
      <c r="J2562" t="s">
        <v>158</v>
      </c>
      <c r="K2562">
        <v>12800</v>
      </c>
      <c r="L2562">
        <v>2</v>
      </c>
      <c r="M2562">
        <v>6</v>
      </c>
      <c r="N2562">
        <v>3</v>
      </c>
      <c r="O2562">
        <f>fact_bookings[[#This Row],[adults_count]]+fact_bookings[[#This Row],[children_count]]</f>
        <v>9</v>
      </c>
      <c r="P2562">
        <f>fact_bookings[[#This Row],[check_out_date]]-fact_bookings[[#This Row],[check_in_date]]</f>
        <v>8</v>
      </c>
      <c r="Q2562">
        <f>ABS(fact_bookings[[#This Row],[check_in_date]]-fact_bookings[[#This Row],[booking_date]])</f>
        <v>14</v>
      </c>
      <c r="R2562" s="10">
        <v>2176</v>
      </c>
      <c r="S2562">
        <f>fact_bookings[[#This Row],[total_room_revenue]]-fact_bookings[[#This Row],[commission_cost]]</f>
        <v>10624</v>
      </c>
      <c r="T2562" s="10">
        <f>fact_bookings[[#This Row],[number_of_rooms]]*fact_bookings[[#This Row],[LOS]]</f>
        <v>16</v>
      </c>
    </row>
    <row r="2563" spans="1:20" x14ac:dyDescent="0.2">
      <c r="A2563" t="s">
        <v>5293</v>
      </c>
      <c r="B2563" t="s">
        <v>5294</v>
      </c>
      <c r="C2563" s="1">
        <v>45613</v>
      </c>
      <c r="D2563" s="1">
        <v>45703</v>
      </c>
      <c r="E2563" s="1">
        <v>45707</v>
      </c>
      <c r="F2563" t="s">
        <v>113</v>
      </c>
      <c r="G2563" t="s">
        <v>185</v>
      </c>
      <c r="H2563" t="s">
        <v>228</v>
      </c>
      <c r="I2563" t="s">
        <v>89</v>
      </c>
      <c r="J2563" t="s">
        <v>158</v>
      </c>
      <c r="K2563">
        <v>2800</v>
      </c>
      <c r="L2563">
        <v>2</v>
      </c>
      <c r="M2563">
        <v>2</v>
      </c>
      <c r="N2563">
        <v>1</v>
      </c>
      <c r="O2563">
        <f>fact_bookings[[#This Row],[adults_count]]+fact_bookings[[#This Row],[children_count]]</f>
        <v>3</v>
      </c>
      <c r="P2563">
        <f>fact_bookings[[#This Row],[check_out_date]]-fact_bookings[[#This Row],[check_in_date]]</f>
        <v>4</v>
      </c>
      <c r="Q2563">
        <f>ABS(fact_bookings[[#This Row],[check_in_date]]-fact_bookings[[#This Row],[booking_date]])</f>
        <v>90</v>
      </c>
      <c r="R2563" s="10">
        <v>280</v>
      </c>
      <c r="S2563">
        <f>fact_bookings[[#This Row],[total_room_revenue]]-fact_bookings[[#This Row],[commission_cost]]</f>
        <v>2520</v>
      </c>
      <c r="T2563" s="10">
        <f>fact_bookings[[#This Row],[number_of_rooms]]*fact_bookings[[#This Row],[LOS]]</f>
        <v>8</v>
      </c>
    </row>
    <row r="2564" spans="1:20" x14ac:dyDescent="0.2">
      <c r="A2564" t="s">
        <v>5295</v>
      </c>
      <c r="B2564" t="s">
        <v>5296</v>
      </c>
      <c r="C2564" s="1">
        <v>45617</v>
      </c>
      <c r="D2564" s="1">
        <v>45707</v>
      </c>
      <c r="E2564" s="1">
        <v>45718</v>
      </c>
      <c r="F2564" t="s">
        <v>112</v>
      </c>
      <c r="G2564" t="s">
        <v>164</v>
      </c>
      <c r="H2564" t="s">
        <v>157</v>
      </c>
      <c r="I2564" t="s">
        <v>89</v>
      </c>
      <c r="J2564" t="s">
        <v>158</v>
      </c>
      <c r="K2564">
        <v>17600</v>
      </c>
      <c r="L2564">
        <v>2</v>
      </c>
      <c r="M2564">
        <v>4</v>
      </c>
      <c r="N2564">
        <v>2</v>
      </c>
      <c r="O2564">
        <f>fact_bookings[[#This Row],[adults_count]]+fact_bookings[[#This Row],[children_count]]</f>
        <v>6</v>
      </c>
      <c r="P2564">
        <f>fact_bookings[[#This Row],[check_out_date]]-fact_bookings[[#This Row],[check_in_date]]</f>
        <v>11</v>
      </c>
      <c r="Q2564">
        <f>ABS(fact_bookings[[#This Row],[check_in_date]]-fact_bookings[[#This Row],[booking_date]])</f>
        <v>90</v>
      </c>
      <c r="R2564" s="10">
        <v>0</v>
      </c>
      <c r="S2564">
        <f>fact_bookings[[#This Row],[total_room_revenue]]-fact_bookings[[#This Row],[commission_cost]]</f>
        <v>17600</v>
      </c>
      <c r="T2564" s="10">
        <f>fact_bookings[[#This Row],[number_of_rooms]]*fact_bookings[[#This Row],[LOS]]</f>
        <v>22</v>
      </c>
    </row>
    <row r="2565" spans="1:20" x14ac:dyDescent="0.2">
      <c r="A2565" t="s">
        <v>5297</v>
      </c>
      <c r="B2565" t="s">
        <v>5298</v>
      </c>
      <c r="C2565" s="1">
        <v>45621</v>
      </c>
      <c r="D2565" s="1">
        <v>45708</v>
      </c>
      <c r="E2565" s="1">
        <v>45718</v>
      </c>
      <c r="F2565" t="s">
        <v>113</v>
      </c>
      <c r="G2565" t="s">
        <v>185</v>
      </c>
      <c r="H2565" t="s">
        <v>228</v>
      </c>
      <c r="I2565" t="s">
        <v>89</v>
      </c>
      <c r="J2565" t="s">
        <v>158</v>
      </c>
      <c r="K2565">
        <v>10500</v>
      </c>
      <c r="L2565">
        <v>3</v>
      </c>
      <c r="M2565">
        <v>9</v>
      </c>
      <c r="N2565">
        <v>1</v>
      </c>
      <c r="O2565">
        <f>fact_bookings[[#This Row],[adults_count]]+fact_bookings[[#This Row],[children_count]]</f>
        <v>10</v>
      </c>
      <c r="P2565">
        <f>fact_bookings[[#This Row],[check_out_date]]-fact_bookings[[#This Row],[check_in_date]]</f>
        <v>10</v>
      </c>
      <c r="Q2565">
        <f>ABS(fact_bookings[[#This Row],[check_in_date]]-fact_bookings[[#This Row],[booking_date]])</f>
        <v>87</v>
      </c>
      <c r="R2565" s="10">
        <v>1050</v>
      </c>
      <c r="S2565">
        <f>fact_bookings[[#This Row],[total_room_revenue]]-fact_bookings[[#This Row],[commission_cost]]</f>
        <v>9450</v>
      </c>
      <c r="T2565" s="10">
        <f>fact_bookings[[#This Row],[number_of_rooms]]*fact_bookings[[#This Row],[LOS]]</f>
        <v>30</v>
      </c>
    </row>
    <row r="2566" spans="1:20" x14ac:dyDescent="0.2">
      <c r="A2566" t="s">
        <v>5299</v>
      </c>
      <c r="B2566" t="s">
        <v>5300</v>
      </c>
      <c r="C2566" s="1">
        <v>45593</v>
      </c>
      <c r="D2566" s="1">
        <v>45650</v>
      </c>
      <c r="E2566" s="1">
        <v>45658</v>
      </c>
      <c r="F2566" t="s">
        <v>113</v>
      </c>
      <c r="G2566" t="s">
        <v>164</v>
      </c>
      <c r="H2566" t="s">
        <v>157</v>
      </c>
      <c r="I2566" t="s">
        <v>89</v>
      </c>
      <c r="J2566" t="s">
        <v>158</v>
      </c>
      <c r="K2566">
        <v>5600</v>
      </c>
      <c r="L2566">
        <v>2</v>
      </c>
      <c r="M2566">
        <v>6</v>
      </c>
      <c r="N2566">
        <v>0</v>
      </c>
      <c r="O2566">
        <f>fact_bookings[[#This Row],[adults_count]]+fact_bookings[[#This Row],[children_count]]</f>
        <v>6</v>
      </c>
      <c r="P2566">
        <f>fact_bookings[[#This Row],[check_out_date]]-fact_bookings[[#This Row],[check_in_date]]</f>
        <v>8</v>
      </c>
      <c r="Q2566">
        <f>ABS(fact_bookings[[#This Row],[check_in_date]]-fact_bookings[[#This Row],[booking_date]])</f>
        <v>57</v>
      </c>
      <c r="R2566" s="10">
        <v>0</v>
      </c>
      <c r="S2566">
        <f>fact_bookings[[#This Row],[total_room_revenue]]-fact_bookings[[#This Row],[commission_cost]]</f>
        <v>5600</v>
      </c>
      <c r="T2566" s="10">
        <f>fact_bookings[[#This Row],[number_of_rooms]]*fact_bookings[[#This Row],[LOS]]</f>
        <v>16</v>
      </c>
    </row>
    <row r="2567" spans="1:20" x14ac:dyDescent="0.2">
      <c r="A2567" t="s">
        <v>5301</v>
      </c>
      <c r="B2567" t="s">
        <v>5302</v>
      </c>
      <c r="C2567" s="1">
        <v>45621</v>
      </c>
      <c r="D2567" s="1">
        <v>45627</v>
      </c>
      <c r="E2567" s="1">
        <v>45639</v>
      </c>
      <c r="F2567" t="s">
        <v>113</v>
      </c>
      <c r="G2567" t="s">
        <v>190</v>
      </c>
      <c r="H2567" t="s">
        <v>165</v>
      </c>
      <c r="I2567" t="s">
        <v>89</v>
      </c>
      <c r="J2567" t="s">
        <v>158</v>
      </c>
      <c r="K2567">
        <v>4200</v>
      </c>
      <c r="L2567">
        <v>1</v>
      </c>
      <c r="M2567">
        <v>3</v>
      </c>
      <c r="N2567">
        <v>0</v>
      </c>
      <c r="O2567">
        <f>fact_bookings[[#This Row],[adults_count]]+fact_bookings[[#This Row],[children_count]]</f>
        <v>3</v>
      </c>
      <c r="P2567">
        <f>fact_bookings[[#This Row],[check_out_date]]-fact_bookings[[#This Row],[check_in_date]]</f>
        <v>12</v>
      </c>
      <c r="Q2567">
        <f>ABS(fact_bookings[[#This Row],[check_in_date]]-fact_bookings[[#This Row],[booking_date]])</f>
        <v>6</v>
      </c>
      <c r="R2567" s="10">
        <v>840</v>
      </c>
      <c r="S2567">
        <f>fact_bookings[[#This Row],[total_room_revenue]]-fact_bookings[[#This Row],[commission_cost]]</f>
        <v>3360</v>
      </c>
      <c r="T2567" s="10">
        <f>fact_bookings[[#This Row],[number_of_rooms]]*fact_bookings[[#This Row],[LOS]]</f>
        <v>12</v>
      </c>
    </row>
    <row r="2568" spans="1:20" x14ac:dyDescent="0.2">
      <c r="A2568" t="s">
        <v>5303</v>
      </c>
      <c r="B2568" t="s">
        <v>5304</v>
      </c>
      <c r="C2568" s="1">
        <v>45582</v>
      </c>
      <c r="D2568" s="1">
        <v>45584</v>
      </c>
      <c r="E2568" s="1">
        <v>45586</v>
      </c>
      <c r="F2568" t="s">
        <v>111</v>
      </c>
      <c r="G2568" t="s">
        <v>190</v>
      </c>
      <c r="H2568" t="s">
        <v>165</v>
      </c>
      <c r="I2568" t="s">
        <v>91</v>
      </c>
      <c r="J2568" t="s">
        <v>158</v>
      </c>
      <c r="K2568">
        <v>2200</v>
      </c>
      <c r="L2568">
        <v>1</v>
      </c>
      <c r="M2568">
        <v>2</v>
      </c>
      <c r="N2568">
        <v>0</v>
      </c>
      <c r="O2568">
        <f>fact_bookings[[#This Row],[adults_count]]+fact_bookings[[#This Row],[children_count]]</f>
        <v>2</v>
      </c>
      <c r="P2568">
        <f>fact_bookings[[#This Row],[check_out_date]]-fact_bookings[[#This Row],[check_in_date]]</f>
        <v>2</v>
      </c>
      <c r="Q2568">
        <f>ABS(fact_bookings[[#This Row],[check_in_date]]-fact_bookings[[#This Row],[booking_date]])</f>
        <v>2</v>
      </c>
      <c r="R2568" s="10">
        <v>440</v>
      </c>
      <c r="S2568">
        <f>fact_bookings[[#This Row],[total_room_revenue]]-fact_bookings[[#This Row],[commission_cost]]</f>
        <v>1760</v>
      </c>
      <c r="T2568" s="10">
        <f>fact_bookings[[#This Row],[number_of_rooms]]*fact_bookings[[#This Row],[LOS]]</f>
        <v>2</v>
      </c>
    </row>
    <row r="2569" spans="1:20" x14ac:dyDescent="0.2">
      <c r="A2569" t="s">
        <v>5305</v>
      </c>
      <c r="B2569" t="s">
        <v>5306</v>
      </c>
      <c r="C2569" s="1">
        <v>45582</v>
      </c>
      <c r="D2569" s="1">
        <v>45615</v>
      </c>
      <c r="E2569" s="1">
        <v>45616</v>
      </c>
      <c r="F2569" t="s">
        <v>113</v>
      </c>
      <c r="G2569" t="s">
        <v>164</v>
      </c>
      <c r="H2569" t="s">
        <v>203</v>
      </c>
      <c r="I2569" t="s">
        <v>92</v>
      </c>
      <c r="J2569" t="s">
        <v>158</v>
      </c>
      <c r="K2569">
        <v>700</v>
      </c>
      <c r="L2569">
        <v>2</v>
      </c>
      <c r="M2569">
        <v>2</v>
      </c>
      <c r="N2569">
        <v>3</v>
      </c>
      <c r="O2569">
        <f>fact_bookings[[#This Row],[adults_count]]+fact_bookings[[#This Row],[children_count]]</f>
        <v>5</v>
      </c>
      <c r="P2569">
        <f>fact_bookings[[#This Row],[check_out_date]]-fact_bookings[[#This Row],[check_in_date]]</f>
        <v>1</v>
      </c>
      <c r="Q2569">
        <f>ABS(fact_bookings[[#This Row],[check_in_date]]-fact_bookings[[#This Row],[booking_date]])</f>
        <v>33</v>
      </c>
      <c r="R2569" s="10">
        <v>119</v>
      </c>
      <c r="S2569">
        <f>fact_bookings[[#This Row],[total_room_revenue]]-fact_bookings[[#This Row],[commission_cost]]</f>
        <v>581</v>
      </c>
      <c r="T2569" s="10">
        <f>fact_bookings[[#This Row],[number_of_rooms]]*fact_bookings[[#This Row],[LOS]]</f>
        <v>2</v>
      </c>
    </row>
    <row r="2570" spans="1:20" x14ac:dyDescent="0.2">
      <c r="A2570" t="s">
        <v>5307</v>
      </c>
      <c r="B2570" t="s">
        <v>5308</v>
      </c>
      <c r="C2570" s="1">
        <v>45572</v>
      </c>
      <c r="D2570" s="1">
        <v>45634</v>
      </c>
      <c r="E2570" s="1">
        <v>45636</v>
      </c>
      <c r="F2570" t="s">
        <v>113</v>
      </c>
      <c r="G2570" t="s">
        <v>178</v>
      </c>
      <c r="H2570" t="s">
        <v>165</v>
      </c>
      <c r="I2570" t="s">
        <v>92</v>
      </c>
      <c r="J2570" t="s">
        <v>158</v>
      </c>
      <c r="K2570">
        <v>3500</v>
      </c>
      <c r="L2570">
        <v>5</v>
      </c>
      <c r="M2570">
        <v>10</v>
      </c>
      <c r="N2570">
        <v>6</v>
      </c>
      <c r="O2570">
        <f>fact_bookings[[#This Row],[adults_count]]+fact_bookings[[#This Row],[children_count]]</f>
        <v>16</v>
      </c>
      <c r="P2570">
        <f>fact_bookings[[#This Row],[check_out_date]]-fact_bookings[[#This Row],[check_in_date]]</f>
        <v>2</v>
      </c>
      <c r="Q2570">
        <f>ABS(fact_bookings[[#This Row],[check_in_date]]-fact_bookings[[#This Row],[booking_date]])</f>
        <v>62</v>
      </c>
      <c r="R2570" s="10">
        <v>700</v>
      </c>
      <c r="S2570">
        <f>fact_bookings[[#This Row],[total_room_revenue]]-fact_bookings[[#This Row],[commission_cost]]</f>
        <v>2800</v>
      </c>
      <c r="T2570" s="10">
        <f>fact_bookings[[#This Row],[number_of_rooms]]*fact_bookings[[#This Row],[LOS]]</f>
        <v>10</v>
      </c>
    </row>
    <row r="2571" spans="1:20" x14ac:dyDescent="0.2">
      <c r="A2571" t="s">
        <v>5309</v>
      </c>
      <c r="B2571" t="s">
        <v>5310</v>
      </c>
      <c r="C2571" s="1">
        <v>45617</v>
      </c>
      <c r="D2571" s="1">
        <v>45677</v>
      </c>
      <c r="E2571" s="1">
        <v>45680</v>
      </c>
      <c r="F2571" t="s">
        <v>113</v>
      </c>
      <c r="G2571" t="s">
        <v>190</v>
      </c>
      <c r="H2571" t="s">
        <v>203</v>
      </c>
      <c r="I2571" t="s">
        <v>89</v>
      </c>
      <c r="J2571" t="s">
        <v>158</v>
      </c>
      <c r="K2571">
        <v>4200</v>
      </c>
      <c r="L2571">
        <v>4</v>
      </c>
      <c r="M2571">
        <v>12</v>
      </c>
      <c r="N2571">
        <v>5</v>
      </c>
      <c r="O2571">
        <f>fact_bookings[[#This Row],[adults_count]]+fact_bookings[[#This Row],[children_count]]</f>
        <v>17</v>
      </c>
      <c r="P2571">
        <f>fact_bookings[[#This Row],[check_out_date]]-fact_bookings[[#This Row],[check_in_date]]</f>
        <v>3</v>
      </c>
      <c r="Q2571">
        <f>ABS(fact_bookings[[#This Row],[check_in_date]]-fact_bookings[[#This Row],[booking_date]])</f>
        <v>60</v>
      </c>
      <c r="R2571" s="10">
        <v>714</v>
      </c>
      <c r="S2571">
        <f>fact_bookings[[#This Row],[total_room_revenue]]-fact_bookings[[#This Row],[commission_cost]]</f>
        <v>3486</v>
      </c>
      <c r="T2571" s="10">
        <f>fact_bookings[[#This Row],[number_of_rooms]]*fact_bookings[[#This Row],[LOS]]</f>
        <v>12</v>
      </c>
    </row>
    <row r="2572" spans="1:20" x14ac:dyDescent="0.2">
      <c r="A2572" t="s">
        <v>5311</v>
      </c>
      <c r="B2572" t="s">
        <v>5312</v>
      </c>
      <c r="C2572" s="1">
        <v>45543</v>
      </c>
      <c r="D2572" s="1">
        <v>45545</v>
      </c>
      <c r="E2572" s="1">
        <v>45554</v>
      </c>
      <c r="F2572" t="s">
        <v>112</v>
      </c>
      <c r="G2572" t="s">
        <v>190</v>
      </c>
      <c r="H2572" t="s">
        <v>161</v>
      </c>
      <c r="I2572" t="s">
        <v>90</v>
      </c>
      <c r="J2572" t="s">
        <v>133</v>
      </c>
      <c r="K2572">
        <v>0</v>
      </c>
      <c r="L2572">
        <v>10</v>
      </c>
      <c r="M2572">
        <v>0</v>
      </c>
      <c r="N2572">
        <v>0</v>
      </c>
      <c r="O2572">
        <f>fact_bookings[[#This Row],[adults_count]]+fact_bookings[[#This Row],[children_count]]</f>
        <v>0</v>
      </c>
      <c r="P2572">
        <f>fact_bookings[[#This Row],[check_out_date]]-fact_bookings[[#This Row],[check_in_date]]</f>
        <v>9</v>
      </c>
      <c r="Q2572">
        <f>ABS(fact_bookings[[#This Row],[check_in_date]]-fact_bookings[[#This Row],[booking_date]])</f>
        <v>2</v>
      </c>
      <c r="R2572" s="10">
        <v>0</v>
      </c>
      <c r="S2572">
        <f>fact_bookings[[#This Row],[total_room_revenue]]-fact_bookings[[#This Row],[commission_cost]]</f>
        <v>0</v>
      </c>
      <c r="T2572" s="10">
        <f>fact_bookings[[#This Row],[number_of_rooms]]*fact_bookings[[#This Row],[LOS]]</f>
        <v>90</v>
      </c>
    </row>
    <row r="2573" spans="1:20" x14ac:dyDescent="0.2">
      <c r="A2573" t="s">
        <v>5313</v>
      </c>
      <c r="B2573" t="s">
        <v>5314</v>
      </c>
      <c r="C2573" s="1">
        <v>45543</v>
      </c>
      <c r="D2573" s="1">
        <v>45545</v>
      </c>
      <c r="E2573" s="1">
        <v>45553</v>
      </c>
      <c r="F2573" t="s">
        <v>112</v>
      </c>
      <c r="G2573" t="s">
        <v>168</v>
      </c>
      <c r="H2573" t="s">
        <v>203</v>
      </c>
      <c r="I2573" t="s">
        <v>93</v>
      </c>
      <c r="J2573" t="s">
        <v>173</v>
      </c>
      <c r="K2573">
        <v>12800</v>
      </c>
      <c r="L2573">
        <v>2</v>
      </c>
      <c r="M2573">
        <v>2</v>
      </c>
      <c r="N2573">
        <v>2</v>
      </c>
      <c r="O2573">
        <f>fact_bookings[[#This Row],[adults_count]]+fact_bookings[[#This Row],[children_count]]</f>
        <v>4</v>
      </c>
      <c r="P2573">
        <f>fact_bookings[[#This Row],[check_out_date]]-fact_bookings[[#This Row],[check_in_date]]</f>
        <v>8</v>
      </c>
      <c r="Q2573">
        <f>ABS(fact_bookings[[#This Row],[check_in_date]]-fact_bookings[[#This Row],[booking_date]])</f>
        <v>2</v>
      </c>
      <c r="R2573" s="10">
        <v>2176</v>
      </c>
      <c r="S2573">
        <f>fact_bookings[[#This Row],[total_room_revenue]]-fact_bookings[[#This Row],[commission_cost]]</f>
        <v>10624</v>
      </c>
      <c r="T2573" s="10">
        <f>fact_bookings[[#This Row],[number_of_rooms]]*fact_bookings[[#This Row],[LOS]]</f>
        <v>16</v>
      </c>
    </row>
    <row r="2574" spans="1:20" x14ac:dyDescent="0.2">
      <c r="A2574" t="s">
        <v>5315</v>
      </c>
      <c r="B2574" t="s">
        <v>5316</v>
      </c>
      <c r="C2574" s="1">
        <v>45623</v>
      </c>
      <c r="D2574" s="1">
        <v>45663</v>
      </c>
      <c r="E2574" s="1">
        <v>45665</v>
      </c>
      <c r="F2574" t="s">
        <v>113</v>
      </c>
      <c r="G2574" t="s">
        <v>185</v>
      </c>
      <c r="H2574" t="s">
        <v>203</v>
      </c>
      <c r="I2574" t="s">
        <v>91</v>
      </c>
      <c r="J2574" t="s">
        <v>158</v>
      </c>
      <c r="K2574">
        <v>700</v>
      </c>
      <c r="L2574">
        <v>1</v>
      </c>
      <c r="M2574">
        <v>3</v>
      </c>
      <c r="N2574">
        <v>1</v>
      </c>
      <c r="O2574">
        <f>fact_bookings[[#This Row],[adults_count]]+fact_bookings[[#This Row],[children_count]]</f>
        <v>4</v>
      </c>
      <c r="P2574">
        <f>fact_bookings[[#This Row],[check_out_date]]-fact_bookings[[#This Row],[check_in_date]]</f>
        <v>2</v>
      </c>
      <c r="Q2574">
        <f>ABS(fact_bookings[[#This Row],[check_in_date]]-fact_bookings[[#This Row],[booking_date]])</f>
        <v>40</v>
      </c>
      <c r="R2574" s="10">
        <v>119</v>
      </c>
      <c r="S2574">
        <f>fact_bookings[[#This Row],[total_room_revenue]]-fact_bookings[[#This Row],[commission_cost]]</f>
        <v>581</v>
      </c>
      <c r="T2574" s="10">
        <f>fact_bookings[[#This Row],[number_of_rooms]]*fact_bookings[[#This Row],[LOS]]</f>
        <v>2</v>
      </c>
    </row>
    <row r="2575" spans="1:20" x14ac:dyDescent="0.2">
      <c r="A2575" t="s">
        <v>5317</v>
      </c>
      <c r="B2575" t="s">
        <v>5318</v>
      </c>
      <c r="C2575" s="1">
        <v>45589</v>
      </c>
      <c r="D2575" s="1">
        <v>45674</v>
      </c>
      <c r="E2575" s="1">
        <v>45681</v>
      </c>
      <c r="F2575" t="s">
        <v>113</v>
      </c>
      <c r="G2575" t="s">
        <v>171</v>
      </c>
      <c r="H2575" t="s">
        <v>165</v>
      </c>
      <c r="I2575" t="s">
        <v>89</v>
      </c>
      <c r="J2575" t="s">
        <v>173</v>
      </c>
      <c r="K2575">
        <v>4900</v>
      </c>
      <c r="L2575">
        <v>2</v>
      </c>
      <c r="M2575">
        <v>2</v>
      </c>
      <c r="N2575">
        <v>3</v>
      </c>
      <c r="O2575">
        <f>fact_bookings[[#This Row],[adults_count]]+fact_bookings[[#This Row],[children_count]]</f>
        <v>5</v>
      </c>
      <c r="P2575">
        <f>fact_bookings[[#This Row],[check_out_date]]-fact_bookings[[#This Row],[check_in_date]]</f>
        <v>7</v>
      </c>
      <c r="Q2575">
        <f>ABS(fact_bookings[[#This Row],[check_in_date]]-fact_bookings[[#This Row],[booking_date]])</f>
        <v>85</v>
      </c>
      <c r="R2575" s="10">
        <v>980</v>
      </c>
      <c r="S2575">
        <f>fact_bookings[[#This Row],[total_room_revenue]]-fact_bookings[[#This Row],[commission_cost]]</f>
        <v>3920</v>
      </c>
      <c r="T2575" s="10">
        <f>fact_bookings[[#This Row],[number_of_rooms]]*fact_bookings[[#This Row],[LOS]]</f>
        <v>14</v>
      </c>
    </row>
    <row r="2576" spans="1:20" x14ac:dyDescent="0.2">
      <c r="A2576" t="s">
        <v>5319</v>
      </c>
      <c r="B2576" t="s">
        <v>5320</v>
      </c>
      <c r="C2576" s="1">
        <v>45610</v>
      </c>
      <c r="D2576" s="1">
        <v>45656</v>
      </c>
      <c r="E2576" s="1">
        <v>45668</v>
      </c>
      <c r="F2576" t="s">
        <v>113</v>
      </c>
      <c r="G2576" t="s">
        <v>171</v>
      </c>
      <c r="H2576" t="s">
        <v>182</v>
      </c>
      <c r="I2576" t="s">
        <v>89</v>
      </c>
      <c r="J2576" t="s">
        <v>173</v>
      </c>
      <c r="K2576">
        <v>16800</v>
      </c>
      <c r="L2576">
        <v>4</v>
      </c>
      <c r="M2576">
        <v>8</v>
      </c>
      <c r="N2576">
        <v>6</v>
      </c>
      <c r="O2576">
        <f>fact_bookings[[#This Row],[adults_count]]+fact_bookings[[#This Row],[children_count]]</f>
        <v>14</v>
      </c>
      <c r="P2576">
        <f>fact_bookings[[#This Row],[check_out_date]]-fact_bookings[[#This Row],[check_in_date]]</f>
        <v>12</v>
      </c>
      <c r="Q2576">
        <f>ABS(fact_bookings[[#This Row],[check_in_date]]-fact_bookings[[#This Row],[booking_date]])</f>
        <v>46</v>
      </c>
      <c r="R2576" s="10">
        <v>0</v>
      </c>
      <c r="S2576">
        <f>fact_bookings[[#This Row],[total_room_revenue]]-fact_bookings[[#This Row],[commission_cost]]</f>
        <v>16800</v>
      </c>
      <c r="T2576" s="10">
        <f>fact_bookings[[#This Row],[number_of_rooms]]*fact_bookings[[#This Row],[LOS]]</f>
        <v>48</v>
      </c>
    </row>
    <row r="2577" spans="1:20" x14ac:dyDescent="0.2">
      <c r="A2577" t="s">
        <v>5321</v>
      </c>
      <c r="B2577" t="s">
        <v>5322</v>
      </c>
      <c r="C2577" s="1">
        <v>45537</v>
      </c>
      <c r="D2577" s="1">
        <v>45589</v>
      </c>
      <c r="E2577" s="1">
        <v>45596</v>
      </c>
      <c r="F2577" t="s">
        <v>113</v>
      </c>
      <c r="G2577" t="s">
        <v>171</v>
      </c>
      <c r="H2577" t="s">
        <v>157</v>
      </c>
      <c r="I2577" t="s">
        <v>90</v>
      </c>
      <c r="J2577" t="s">
        <v>158</v>
      </c>
      <c r="K2577">
        <v>7350</v>
      </c>
      <c r="L2577">
        <v>3</v>
      </c>
      <c r="M2577">
        <v>3</v>
      </c>
      <c r="N2577">
        <v>1</v>
      </c>
      <c r="O2577">
        <f>fact_bookings[[#This Row],[adults_count]]+fact_bookings[[#This Row],[children_count]]</f>
        <v>4</v>
      </c>
      <c r="P2577">
        <f>fact_bookings[[#This Row],[check_out_date]]-fact_bookings[[#This Row],[check_in_date]]</f>
        <v>7</v>
      </c>
      <c r="Q2577">
        <f>ABS(fact_bookings[[#This Row],[check_in_date]]-fact_bookings[[#This Row],[booking_date]])</f>
        <v>52</v>
      </c>
      <c r="R2577" s="10">
        <v>0</v>
      </c>
      <c r="S2577">
        <f>fact_bookings[[#This Row],[total_room_revenue]]-fact_bookings[[#This Row],[commission_cost]]</f>
        <v>7350</v>
      </c>
      <c r="T2577" s="10">
        <f>fact_bookings[[#This Row],[number_of_rooms]]*fact_bookings[[#This Row],[LOS]]</f>
        <v>21</v>
      </c>
    </row>
    <row r="2578" spans="1:20" x14ac:dyDescent="0.2">
      <c r="A2578" t="s">
        <v>5323</v>
      </c>
      <c r="B2578" t="s">
        <v>5324</v>
      </c>
      <c r="C2578" s="1">
        <v>45586</v>
      </c>
      <c r="D2578" s="1">
        <v>45652</v>
      </c>
      <c r="E2578" s="1">
        <v>45666</v>
      </c>
      <c r="F2578" t="s">
        <v>113</v>
      </c>
      <c r="G2578" t="s">
        <v>190</v>
      </c>
      <c r="H2578" t="s">
        <v>228</v>
      </c>
      <c r="I2578" t="s">
        <v>90</v>
      </c>
      <c r="J2578" t="s">
        <v>158</v>
      </c>
      <c r="K2578">
        <v>14700</v>
      </c>
      <c r="L2578">
        <v>3</v>
      </c>
      <c r="M2578">
        <v>6</v>
      </c>
      <c r="N2578">
        <v>2</v>
      </c>
      <c r="O2578">
        <f>fact_bookings[[#This Row],[adults_count]]+fact_bookings[[#This Row],[children_count]]</f>
        <v>8</v>
      </c>
      <c r="P2578">
        <f>fact_bookings[[#This Row],[check_out_date]]-fact_bookings[[#This Row],[check_in_date]]</f>
        <v>14</v>
      </c>
      <c r="Q2578">
        <f>ABS(fact_bookings[[#This Row],[check_in_date]]-fact_bookings[[#This Row],[booking_date]])</f>
        <v>66</v>
      </c>
      <c r="R2578" s="10">
        <v>1470</v>
      </c>
      <c r="S2578">
        <f>fact_bookings[[#This Row],[total_room_revenue]]-fact_bookings[[#This Row],[commission_cost]]</f>
        <v>13230</v>
      </c>
      <c r="T2578" s="10">
        <f>fact_bookings[[#This Row],[number_of_rooms]]*fact_bookings[[#This Row],[LOS]]</f>
        <v>42</v>
      </c>
    </row>
    <row r="2579" spans="1:20" x14ac:dyDescent="0.2">
      <c r="A2579" t="s">
        <v>5325</v>
      </c>
      <c r="B2579" t="s">
        <v>5326</v>
      </c>
      <c r="C2579" s="1">
        <v>45580</v>
      </c>
      <c r="D2579" s="1">
        <v>45599</v>
      </c>
      <c r="E2579" s="1">
        <v>45601</v>
      </c>
      <c r="F2579" t="s">
        <v>113</v>
      </c>
      <c r="G2579" t="s">
        <v>178</v>
      </c>
      <c r="H2579" t="s">
        <v>172</v>
      </c>
      <c r="I2579" t="s">
        <v>89</v>
      </c>
      <c r="J2579" t="s">
        <v>173</v>
      </c>
      <c r="K2579">
        <v>700</v>
      </c>
      <c r="L2579">
        <v>1</v>
      </c>
      <c r="M2579">
        <v>1</v>
      </c>
      <c r="N2579">
        <v>0</v>
      </c>
      <c r="O2579">
        <f>fact_bookings[[#This Row],[adults_count]]+fact_bookings[[#This Row],[children_count]]</f>
        <v>1</v>
      </c>
      <c r="P2579">
        <f>fact_bookings[[#This Row],[check_out_date]]-fact_bookings[[#This Row],[check_in_date]]</f>
        <v>2</v>
      </c>
      <c r="Q2579">
        <f>ABS(fact_bookings[[#This Row],[check_in_date]]-fact_bookings[[#This Row],[booking_date]])</f>
        <v>19</v>
      </c>
      <c r="R2579" s="10">
        <v>0</v>
      </c>
      <c r="S2579">
        <f>fact_bookings[[#This Row],[total_room_revenue]]-fact_bookings[[#This Row],[commission_cost]]</f>
        <v>700</v>
      </c>
      <c r="T2579" s="10">
        <f>fact_bookings[[#This Row],[number_of_rooms]]*fact_bookings[[#This Row],[LOS]]</f>
        <v>2</v>
      </c>
    </row>
    <row r="2580" spans="1:20" x14ac:dyDescent="0.2">
      <c r="A2580" t="s">
        <v>5327</v>
      </c>
      <c r="B2580" t="s">
        <v>5328</v>
      </c>
      <c r="C2580" s="1">
        <v>45532</v>
      </c>
      <c r="D2580" s="1">
        <v>45589</v>
      </c>
      <c r="E2580" s="1">
        <v>45598</v>
      </c>
      <c r="F2580" t="s">
        <v>114</v>
      </c>
      <c r="G2580" t="s">
        <v>168</v>
      </c>
      <c r="H2580" t="s">
        <v>157</v>
      </c>
      <c r="I2580" t="s">
        <v>90</v>
      </c>
      <c r="J2580" t="s">
        <v>158</v>
      </c>
      <c r="K2580">
        <v>32400</v>
      </c>
      <c r="L2580">
        <v>3</v>
      </c>
      <c r="M2580">
        <v>3</v>
      </c>
      <c r="N2580">
        <v>3</v>
      </c>
      <c r="O2580">
        <f>fact_bookings[[#This Row],[adults_count]]+fact_bookings[[#This Row],[children_count]]</f>
        <v>6</v>
      </c>
      <c r="P2580">
        <f>fact_bookings[[#This Row],[check_out_date]]-fact_bookings[[#This Row],[check_in_date]]</f>
        <v>9</v>
      </c>
      <c r="Q2580">
        <f>ABS(fact_bookings[[#This Row],[check_in_date]]-fact_bookings[[#This Row],[booking_date]])</f>
        <v>57</v>
      </c>
      <c r="R2580" s="10">
        <v>0</v>
      </c>
      <c r="S2580">
        <f>fact_bookings[[#This Row],[total_room_revenue]]-fact_bookings[[#This Row],[commission_cost]]</f>
        <v>32400</v>
      </c>
      <c r="T2580" s="10">
        <f>fact_bookings[[#This Row],[number_of_rooms]]*fact_bookings[[#This Row],[LOS]]</f>
        <v>27</v>
      </c>
    </row>
    <row r="2581" spans="1:20" x14ac:dyDescent="0.2">
      <c r="A2581" t="s">
        <v>5329</v>
      </c>
      <c r="B2581" t="s">
        <v>5330</v>
      </c>
      <c r="C2581" s="1">
        <v>45608</v>
      </c>
      <c r="D2581" s="1">
        <v>45660</v>
      </c>
      <c r="E2581" s="1">
        <v>45668</v>
      </c>
      <c r="F2581" t="s">
        <v>113</v>
      </c>
      <c r="G2581" t="s">
        <v>164</v>
      </c>
      <c r="H2581" t="s">
        <v>157</v>
      </c>
      <c r="I2581" t="s">
        <v>92</v>
      </c>
      <c r="J2581" t="s">
        <v>173</v>
      </c>
      <c r="K2581">
        <v>5600</v>
      </c>
      <c r="L2581">
        <v>2</v>
      </c>
      <c r="M2581">
        <v>6</v>
      </c>
      <c r="N2581">
        <v>0</v>
      </c>
      <c r="O2581">
        <f>fact_bookings[[#This Row],[adults_count]]+fact_bookings[[#This Row],[children_count]]</f>
        <v>6</v>
      </c>
      <c r="P2581">
        <f>fact_bookings[[#This Row],[check_out_date]]-fact_bookings[[#This Row],[check_in_date]]</f>
        <v>8</v>
      </c>
      <c r="Q2581">
        <f>ABS(fact_bookings[[#This Row],[check_in_date]]-fact_bookings[[#This Row],[booking_date]])</f>
        <v>52</v>
      </c>
      <c r="R2581" s="10">
        <v>0</v>
      </c>
      <c r="S2581">
        <f>fact_bookings[[#This Row],[total_room_revenue]]-fact_bookings[[#This Row],[commission_cost]]</f>
        <v>5600</v>
      </c>
      <c r="T2581" s="10">
        <f>fact_bookings[[#This Row],[number_of_rooms]]*fact_bookings[[#This Row],[LOS]]</f>
        <v>16</v>
      </c>
    </row>
    <row r="2582" spans="1:20" x14ac:dyDescent="0.2">
      <c r="A2582" t="s">
        <v>5331</v>
      </c>
      <c r="B2582" t="s">
        <v>5332</v>
      </c>
      <c r="C2582" s="1">
        <v>45604</v>
      </c>
      <c r="D2582" s="1">
        <v>45625</v>
      </c>
      <c r="E2582" s="1">
        <v>45637</v>
      </c>
      <c r="F2582" t="s">
        <v>111</v>
      </c>
      <c r="G2582" t="s">
        <v>164</v>
      </c>
      <c r="H2582" t="s">
        <v>172</v>
      </c>
      <c r="I2582" t="s">
        <v>89</v>
      </c>
      <c r="J2582" t="s">
        <v>158</v>
      </c>
      <c r="K2582">
        <v>13200</v>
      </c>
      <c r="L2582">
        <v>1</v>
      </c>
      <c r="M2582">
        <v>1</v>
      </c>
      <c r="N2582">
        <v>0</v>
      </c>
      <c r="O2582">
        <f>fact_bookings[[#This Row],[adults_count]]+fact_bookings[[#This Row],[children_count]]</f>
        <v>1</v>
      </c>
      <c r="P2582">
        <f>fact_bookings[[#This Row],[check_out_date]]-fact_bookings[[#This Row],[check_in_date]]</f>
        <v>12</v>
      </c>
      <c r="Q2582">
        <f>ABS(fact_bookings[[#This Row],[check_in_date]]-fact_bookings[[#This Row],[booking_date]])</f>
        <v>21</v>
      </c>
      <c r="R2582" s="10">
        <v>0</v>
      </c>
      <c r="S2582">
        <f>fact_bookings[[#This Row],[total_room_revenue]]-fact_bookings[[#This Row],[commission_cost]]</f>
        <v>13200</v>
      </c>
      <c r="T2582" s="10">
        <f>fact_bookings[[#This Row],[number_of_rooms]]*fact_bookings[[#This Row],[LOS]]</f>
        <v>12</v>
      </c>
    </row>
    <row r="2583" spans="1:20" x14ac:dyDescent="0.2">
      <c r="A2583" t="s">
        <v>5333</v>
      </c>
      <c r="B2583" t="s">
        <v>5334</v>
      </c>
      <c r="C2583" s="1">
        <v>45589</v>
      </c>
      <c r="D2583" s="1">
        <v>45652</v>
      </c>
      <c r="E2583" s="1">
        <v>45665</v>
      </c>
      <c r="F2583" t="s">
        <v>113</v>
      </c>
      <c r="G2583" t="s">
        <v>178</v>
      </c>
      <c r="H2583" t="s">
        <v>228</v>
      </c>
      <c r="I2583" t="s">
        <v>92</v>
      </c>
      <c r="J2583" t="s">
        <v>158</v>
      </c>
      <c r="K2583">
        <v>22750</v>
      </c>
      <c r="L2583">
        <v>5</v>
      </c>
      <c r="M2583">
        <v>15</v>
      </c>
      <c r="N2583">
        <v>3</v>
      </c>
      <c r="O2583">
        <f>fact_bookings[[#This Row],[adults_count]]+fact_bookings[[#This Row],[children_count]]</f>
        <v>18</v>
      </c>
      <c r="P2583">
        <f>fact_bookings[[#This Row],[check_out_date]]-fact_bookings[[#This Row],[check_in_date]]</f>
        <v>13</v>
      </c>
      <c r="Q2583">
        <f>ABS(fact_bookings[[#This Row],[check_in_date]]-fact_bookings[[#This Row],[booking_date]])</f>
        <v>63</v>
      </c>
      <c r="R2583" s="10">
        <v>2275</v>
      </c>
      <c r="S2583">
        <f>fact_bookings[[#This Row],[total_room_revenue]]-fact_bookings[[#This Row],[commission_cost]]</f>
        <v>20475</v>
      </c>
      <c r="T2583" s="10">
        <f>fact_bookings[[#This Row],[number_of_rooms]]*fact_bookings[[#This Row],[LOS]]</f>
        <v>65</v>
      </c>
    </row>
    <row r="2584" spans="1:20" x14ac:dyDescent="0.2">
      <c r="A2584" t="s">
        <v>5335</v>
      </c>
      <c r="B2584" t="s">
        <v>5336</v>
      </c>
      <c r="C2584" s="1">
        <v>45547</v>
      </c>
      <c r="D2584" s="1">
        <v>45584</v>
      </c>
      <c r="E2584" s="1">
        <v>45596</v>
      </c>
      <c r="F2584" t="s">
        <v>110</v>
      </c>
      <c r="G2584" t="s">
        <v>164</v>
      </c>
      <c r="H2584" t="s">
        <v>157</v>
      </c>
      <c r="I2584" t="s">
        <v>89</v>
      </c>
      <c r="J2584" t="s">
        <v>158</v>
      </c>
      <c r="K2584">
        <v>13200</v>
      </c>
      <c r="L2584">
        <v>2</v>
      </c>
      <c r="M2584">
        <v>6</v>
      </c>
      <c r="N2584">
        <v>1</v>
      </c>
      <c r="O2584">
        <f>fact_bookings[[#This Row],[adults_count]]+fact_bookings[[#This Row],[children_count]]</f>
        <v>7</v>
      </c>
      <c r="P2584">
        <f>fact_bookings[[#This Row],[check_out_date]]-fact_bookings[[#This Row],[check_in_date]]</f>
        <v>12</v>
      </c>
      <c r="Q2584">
        <f>ABS(fact_bookings[[#This Row],[check_in_date]]-fact_bookings[[#This Row],[booking_date]])</f>
        <v>37</v>
      </c>
      <c r="R2584" s="10">
        <v>0</v>
      </c>
      <c r="S2584">
        <f>fact_bookings[[#This Row],[total_room_revenue]]-fact_bookings[[#This Row],[commission_cost]]</f>
        <v>13200</v>
      </c>
      <c r="T2584" s="10">
        <f>fact_bookings[[#This Row],[number_of_rooms]]*fact_bookings[[#This Row],[LOS]]</f>
        <v>24</v>
      </c>
    </row>
    <row r="2585" spans="1:20" x14ac:dyDescent="0.2">
      <c r="A2585" t="s">
        <v>5337</v>
      </c>
      <c r="B2585" t="s">
        <v>5338</v>
      </c>
      <c r="C2585" s="1">
        <v>45613</v>
      </c>
      <c r="D2585" s="1">
        <v>45661</v>
      </c>
      <c r="E2585" s="1">
        <v>45666</v>
      </c>
      <c r="F2585" t="s">
        <v>113</v>
      </c>
      <c r="G2585" t="s">
        <v>156</v>
      </c>
      <c r="H2585" t="s">
        <v>182</v>
      </c>
      <c r="I2585" t="s">
        <v>89</v>
      </c>
      <c r="J2585" t="s">
        <v>173</v>
      </c>
      <c r="K2585">
        <v>3500</v>
      </c>
      <c r="L2585">
        <v>2</v>
      </c>
      <c r="M2585">
        <v>6</v>
      </c>
      <c r="N2585">
        <v>2</v>
      </c>
      <c r="O2585">
        <f>fact_bookings[[#This Row],[adults_count]]+fact_bookings[[#This Row],[children_count]]</f>
        <v>8</v>
      </c>
      <c r="P2585">
        <f>fact_bookings[[#This Row],[check_out_date]]-fact_bookings[[#This Row],[check_in_date]]</f>
        <v>5</v>
      </c>
      <c r="Q2585">
        <f>ABS(fact_bookings[[#This Row],[check_in_date]]-fact_bookings[[#This Row],[booking_date]])</f>
        <v>48</v>
      </c>
      <c r="R2585" s="10">
        <v>0</v>
      </c>
      <c r="S2585">
        <f>fact_bookings[[#This Row],[total_room_revenue]]-fact_bookings[[#This Row],[commission_cost]]</f>
        <v>3500</v>
      </c>
      <c r="T2585" s="10">
        <f>fact_bookings[[#This Row],[number_of_rooms]]*fact_bookings[[#This Row],[LOS]]</f>
        <v>10</v>
      </c>
    </row>
    <row r="2586" spans="1:20" x14ac:dyDescent="0.2">
      <c r="A2586" t="s">
        <v>5339</v>
      </c>
      <c r="B2586" t="s">
        <v>5340</v>
      </c>
      <c r="C2586" s="1">
        <v>45593</v>
      </c>
      <c r="D2586" s="1">
        <v>45610</v>
      </c>
      <c r="E2586" s="1">
        <v>45612</v>
      </c>
      <c r="F2586" t="s">
        <v>110</v>
      </c>
      <c r="G2586" t="s">
        <v>178</v>
      </c>
      <c r="H2586" t="s">
        <v>179</v>
      </c>
      <c r="I2586" t="s">
        <v>92</v>
      </c>
      <c r="J2586" t="s">
        <v>158</v>
      </c>
      <c r="K2586">
        <v>3300</v>
      </c>
      <c r="L2586">
        <v>3</v>
      </c>
      <c r="M2586">
        <v>6</v>
      </c>
      <c r="N2586">
        <v>6</v>
      </c>
      <c r="O2586">
        <f>fact_bookings[[#This Row],[adults_count]]+fact_bookings[[#This Row],[children_count]]</f>
        <v>12</v>
      </c>
      <c r="P2586">
        <f>fact_bookings[[#This Row],[check_out_date]]-fact_bookings[[#This Row],[check_in_date]]</f>
        <v>2</v>
      </c>
      <c r="Q2586">
        <f>ABS(fact_bookings[[#This Row],[check_in_date]]-fact_bookings[[#This Row],[booking_date]])</f>
        <v>17</v>
      </c>
      <c r="R2586" s="10">
        <v>165</v>
      </c>
      <c r="S2586">
        <f>fact_bookings[[#This Row],[total_room_revenue]]-fact_bookings[[#This Row],[commission_cost]]</f>
        <v>3135</v>
      </c>
      <c r="T2586" s="10">
        <f>fact_bookings[[#This Row],[number_of_rooms]]*fact_bookings[[#This Row],[LOS]]</f>
        <v>6</v>
      </c>
    </row>
    <row r="2587" spans="1:20" x14ac:dyDescent="0.2">
      <c r="A2587" t="s">
        <v>5341</v>
      </c>
      <c r="B2587" t="s">
        <v>5342</v>
      </c>
      <c r="C2587" s="1">
        <v>45621</v>
      </c>
      <c r="D2587" s="1">
        <v>45676</v>
      </c>
      <c r="E2587" s="1">
        <v>45686</v>
      </c>
      <c r="F2587" t="s">
        <v>111</v>
      </c>
      <c r="G2587" t="s">
        <v>164</v>
      </c>
      <c r="H2587" t="s">
        <v>157</v>
      </c>
      <c r="I2587" t="s">
        <v>90</v>
      </c>
      <c r="J2587" t="s">
        <v>158</v>
      </c>
      <c r="K2587">
        <v>22000</v>
      </c>
      <c r="L2587">
        <v>2</v>
      </c>
      <c r="M2587">
        <v>2</v>
      </c>
      <c r="N2587">
        <v>4</v>
      </c>
      <c r="O2587">
        <f>fact_bookings[[#This Row],[adults_count]]+fact_bookings[[#This Row],[children_count]]</f>
        <v>6</v>
      </c>
      <c r="P2587">
        <f>fact_bookings[[#This Row],[check_out_date]]-fact_bookings[[#This Row],[check_in_date]]</f>
        <v>10</v>
      </c>
      <c r="Q2587">
        <f>ABS(fact_bookings[[#This Row],[check_in_date]]-fact_bookings[[#This Row],[booking_date]])</f>
        <v>55</v>
      </c>
      <c r="R2587" s="10">
        <v>0</v>
      </c>
      <c r="S2587">
        <f>fact_bookings[[#This Row],[total_room_revenue]]-fact_bookings[[#This Row],[commission_cost]]</f>
        <v>22000</v>
      </c>
      <c r="T2587" s="10">
        <f>fact_bookings[[#This Row],[number_of_rooms]]*fact_bookings[[#This Row],[LOS]]</f>
        <v>20</v>
      </c>
    </row>
    <row r="2588" spans="1:20" x14ac:dyDescent="0.2">
      <c r="A2588" t="s">
        <v>5343</v>
      </c>
      <c r="B2588" t="s">
        <v>5344</v>
      </c>
      <c r="C2588" s="1">
        <v>45556</v>
      </c>
      <c r="D2588" s="1">
        <v>45612</v>
      </c>
      <c r="E2588" s="1">
        <v>45617</v>
      </c>
      <c r="F2588" t="s">
        <v>113</v>
      </c>
      <c r="G2588" t="s">
        <v>190</v>
      </c>
      <c r="H2588" t="s">
        <v>228</v>
      </c>
      <c r="I2588" t="s">
        <v>90</v>
      </c>
      <c r="J2588" t="s">
        <v>158</v>
      </c>
      <c r="K2588">
        <v>1750</v>
      </c>
      <c r="L2588">
        <v>1</v>
      </c>
      <c r="M2588">
        <v>3</v>
      </c>
      <c r="N2588">
        <v>0</v>
      </c>
      <c r="O2588">
        <f>fact_bookings[[#This Row],[adults_count]]+fact_bookings[[#This Row],[children_count]]</f>
        <v>3</v>
      </c>
      <c r="P2588">
        <f>fact_bookings[[#This Row],[check_out_date]]-fact_bookings[[#This Row],[check_in_date]]</f>
        <v>5</v>
      </c>
      <c r="Q2588">
        <f>ABS(fact_bookings[[#This Row],[check_in_date]]-fact_bookings[[#This Row],[booking_date]])</f>
        <v>56</v>
      </c>
      <c r="R2588" s="10">
        <v>175</v>
      </c>
      <c r="S2588">
        <f>fact_bookings[[#This Row],[total_room_revenue]]-fact_bookings[[#This Row],[commission_cost]]</f>
        <v>1575</v>
      </c>
      <c r="T2588" s="10">
        <f>fact_bookings[[#This Row],[number_of_rooms]]*fact_bookings[[#This Row],[LOS]]</f>
        <v>5</v>
      </c>
    </row>
    <row r="2589" spans="1:20" x14ac:dyDescent="0.2">
      <c r="A2589" t="s">
        <v>5345</v>
      </c>
      <c r="B2589" t="s">
        <v>5346</v>
      </c>
      <c r="C2589" s="1">
        <v>45544</v>
      </c>
      <c r="D2589" s="1">
        <v>45583</v>
      </c>
      <c r="E2589" s="1">
        <v>45596</v>
      </c>
      <c r="F2589" t="s">
        <v>114</v>
      </c>
      <c r="G2589" t="s">
        <v>190</v>
      </c>
      <c r="H2589" t="s">
        <v>172</v>
      </c>
      <c r="I2589" t="s">
        <v>90</v>
      </c>
      <c r="J2589" t="s">
        <v>158</v>
      </c>
      <c r="K2589">
        <v>31200</v>
      </c>
      <c r="L2589">
        <v>2</v>
      </c>
      <c r="M2589">
        <v>2</v>
      </c>
      <c r="N2589">
        <v>2</v>
      </c>
      <c r="O2589">
        <f>fact_bookings[[#This Row],[adults_count]]+fact_bookings[[#This Row],[children_count]]</f>
        <v>4</v>
      </c>
      <c r="P2589">
        <f>fact_bookings[[#This Row],[check_out_date]]-fact_bookings[[#This Row],[check_in_date]]</f>
        <v>13</v>
      </c>
      <c r="Q2589">
        <f>ABS(fact_bookings[[#This Row],[check_in_date]]-fact_bookings[[#This Row],[booking_date]])</f>
        <v>39</v>
      </c>
      <c r="R2589" s="10">
        <v>0</v>
      </c>
      <c r="S2589">
        <f>fact_bookings[[#This Row],[total_room_revenue]]-fact_bookings[[#This Row],[commission_cost]]</f>
        <v>31200</v>
      </c>
      <c r="T2589" s="10">
        <f>fact_bookings[[#This Row],[number_of_rooms]]*fact_bookings[[#This Row],[LOS]]</f>
        <v>26</v>
      </c>
    </row>
    <row r="2590" spans="1:20" x14ac:dyDescent="0.2">
      <c r="A2590" t="s">
        <v>5347</v>
      </c>
      <c r="B2590" t="s">
        <v>5348</v>
      </c>
      <c r="C2590" s="1">
        <v>45626</v>
      </c>
      <c r="D2590" s="1">
        <v>45669</v>
      </c>
      <c r="E2590" s="1">
        <v>45683</v>
      </c>
      <c r="F2590" t="s">
        <v>113</v>
      </c>
      <c r="G2590" t="s">
        <v>164</v>
      </c>
      <c r="H2590" t="s">
        <v>165</v>
      </c>
      <c r="I2590" t="s">
        <v>91</v>
      </c>
      <c r="J2590" t="s">
        <v>158</v>
      </c>
      <c r="K2590">
        <v>4900</v>
      </c>
      <c r="L2590">
        <v>1</v>
      </c>
      <c r="M2590">
        <v>1</v>
      </c>
      <c r="N2590">
        <v>0</v>
      </c>
      <c r="O2590">
        <f>fact_bookings[[#This Row],[adults_count]]+fact_bookings[[#This Row],[children_count]]</f>
        <v>1</v>
      </c>
      <c r="P2590">
        <f>fact_bookings[[#This Row],[check_out_date]]-fact_bookings[[#This Row],[check_in_date]]</f>
        <v>14</v>
      </c>
      <c r="Q2590">
        <f>ABS(fact_bookings[[#This Row],[check_in_date]]-fact_bookings[[#This Row],[booking_date]])</f>
        <v>43</v>
      </c>
      <c r="R2590" s="10">
        <v>980</v>
      </c>
      <c r="S2590">
        <f>fact_bookings[[#This Row],[total_room_revenue]]-fact_bookings[[#This Row],[commission_cost]]</f>
        <v>3920</v>
      </c>
      <c r="T2590" s="10">
        <f>fact_bookings[[#This Row],[number_of_rooms]]*fact_bookings[[#This Row],[LOS]]</f>
        <v>14</v>
      </c>
    </row>
    <row r="2591" spans="1:20" x14ac:dyDescent="0.2">
      <c r="A2591" t="s">
        <v>5349</v>
      </c>
      <c r="B2591" t="s">
        <v>5350</v>
      </c>
      <c r="C2591" s="1">
        <v>45600</v>
      </c>
      <c r="D2591" s="1">
        <v>45688</v>
      </c>
      <c r="E2591" s="1">
        <v>45691</v>
      </c>
      <c r="F2591" t="s">
        <v>112</v>
      </c>
      <c r="G2591" t="s">
        <v>185</v>
      </c>
      <c r="H2591" t="s">
        <v>179</v>
      </c>
      <c r="I2591" t="s">
        <v>93</v>
      </c>
      <c r="J2591" t="s">
        <v>158</v>
      </c>
      <c r="K2591">
        <v>7200</v>
      </c>
      <c r="L2591">
        <v>3</v>
      </c>
      <c r="M2591">
        <v>6</v>
      </c>
      <c r="N2591">
        <v>3</v>
      </c>
      <c r="O2591">
        <f>fact_bookings[[#This Row],[adults_count]]+fact_bookings[[#This Row],[children_count]]</f>
        <v>9</v>
      </c>
      <c r="P2591">
        <f>fact_bookings[[#This Row],[check_out_date]]-fact_bookings[[#This Row],[check_in_date]]</f>
        <v>3</v>
      </c>
      <c r="Q2591">
        <f>ABS(fact_bookings[[#This Row],[check_in_date]]-fact_bookings[[#This Row],[booking_date]])</f>
        <v>88</v>
      </c>
      <c r="R2591" s="10">
        <v>360</v>
      </c>
      <c r="S2591">
        <f>fact_bookings[[#This Row],[total_room_revenue]]-fact_bookings[[#This Row],[commission_cost]]</f>
        <v>6840</v>
      </c>
      <c r="T2591" s="10">
        <f>fact_bookings[[#This Row],[number_of_rooms]]*fact_bookings[[#This Row],[LOS]]</f>
        <v>9</v>
      </c>
    </row>
    <row r="2592" spans="1:20" x14ac:dyDescent="0.2">
      <c r="A2592" t="s">
        <v>5351</v>
      </c>
      <c r="B2592" t="s">
        <v>5352</v>
      </c>
      <c r="C2592" s="1">
        <v>45543</v>
      </c>
      <c r="D2592" s="1">
        <v>45575</v>
      </c>
      <c r="E2592" s="1">
        <v>45578</v>
      </c>
      <c r="F2592" t="s">
        <v>113</v>
      </c>
      <c r="G2592" t="s">
        <v>178</v>
      </c>
      <c r="H2592" t="s">
        <v>182</v>
      </c>
      <c r="I2592" t="s">
        <v>91</v>
      </c>
      <c r="J2592" t="s">
        <v>158</v>
      </c>
      <c r="K2592">
        <v>3150</v>
      </c>
      <c r="L2592">
        <v>3</v>
      </c>
      <c r="M2592">
        <v>6</v>
      </c>
      <c r="N2592">
        <v>3</v>
      </c>
      <c r="O2592">
        <f>fact_bookings[[#This Row],[adults_count]]+fact_bookings[[#This Row],[children_count]]</f>
        <v>9</v>
      </c>
      <c r="P2592">
        <f>fact_bookings[[#This Row],[check_out_date]]-fact_bookings[[#This Row],[check_in_date]]</f>
        <v>3</v>
      </c>
      <c r="Q2592">
        <f>ABS(fact_bookings[[#This Row],[check_in_date]]-fact_bookings[[#This Row],[booking_date]])</f>
        <v>32</v>
      </c>
      <c r="R2592" s="10">
        <v>0</v>
      </c>
      <c r="S2592">
        <f>fact_bookings[[#This Row],[total_room_revenue]]-fact_bookings[[#This Row],[commission_cost]]</f>
        <v>3150</v>
      </c>
      <c r="T2592" s="10">
        <f>fact_bookings[[#This Row],[number_of_rooms]]*fact_bookings[[#This Row],[LOS]]</f>
        <v>9</v>
      </c>
    </row>
    <row r="2593" spans="1:20" x14ac:dyDescent="0.2">
      <c r="A2593" t="s">
        <v>5353</v>
      </c>
      <c r="B2593" t="s">
        <v>5354</v>
      </c>
      <c r="C2593" s="1">
        <v>45628</v>
      </c>
      <c r="D2593" s="1">
        <v>45637</v>
      </c>
      <c r="E2593" s="1">
        <v>45640</v>
      </c>
      <c r="F2593" t="s">
        <v>112</v>
      </c>
      <c r="G2593" t="s">
        <v>156</v>
      </c>
      <c r="H2593" t="s">
        <v>203</v>
      </c>
      <c r="I2593" t="s">
        <v>91</v>
      </c>
      <c r="J2593" t="s">
        <v>158</v>
      </c>
      <c r="K2593">
        <v>4800</v>
      </c>
      <c r="L2593">
        <v>2</v>
      </c>
      <c r="M2593">
        <v>4</v>
      </c>
      <c r="N2593">
        <v>1</v>
      </c>
      <c r="O2593">
        <f>fact_bookings[[#This Row],[adults_count]]+fact_bookings[[#This Row],[children_count]]</f>
        <v>5</v>
      </c>
      <c r="P2593">
        <f>fact_bookings[[#This Row],[check_out_date]]-fact_bookings[[#This Row],[check_in_date]]</f>
        <v>3</v>
      </c>
      <c r="Q2593">
        <f>ABS(fact_bookings[[#This Row],[check_in_date]]-fact_bookings[[#This Row],[booking_date]])</f>
        <v>9</v>
      </c>
      <c r="R2593" s="10">
        <v>816</v>
      </c>
      <c r="S2593">
        <f>fact_bookings[[#This Row],[total_room_revenue]]-fact_bookings[[#This Row],[commission_cost]]</f>
        <v>3984</v>
      </c>
      <c r="T2593" s="10">
        <f>fact_bookings[[#This Row],[number_of_rooms]]*fact_bookings[[#This Row],[LOS]]</f>
        <v>6</v>
      </c>
    </row>
    <row r="2594" spans="1:20" x14ac:dyDescent="0.2">
      <c r="A2594" t="s">
        <v>5355</v>
      </c>
      <c r="B2594" t="s">
        <v>5356</v>
      </c>
      <c r="C2594" s="1">
        <v>45546</v>
      </c>
      <c r="D2594" s="1">
        <v>45554</v>
      </c>
      <c r="E2594" s="1">
        <v>45559</v>
      </c>
      <c r="F2594" t="s">
        <v>113</v>
      </c>
      <c r="G2594" t="s">
        <v>178</v>
      </c>
      <c r="H2594" t="s">
        <v>172</v>
      </c>
      <c r="I2594" t="s">
        <v>91</v>
      </c>
      <c r="J2594" t="s">
        <v>173</v>
      </c>
      <c r="K2594">
        <v>1750</v>
      </c>
      <c r="L2594">
        <v>1</v>
      </c>
      <c r="M2594">
        <v>1</v>
      </c>
      <c r="N2594">
        <v>1</v>
      </c>
      <c r="O2594">
        <f>fact_bookings[[#This Row],[adults_count]]+fact_bookings[[#This Row],[children_count]]</f>
        <v>2</v>
      </c>
      <c r="P2594">
        <f>fact_bookings[[#This Row],[check_out_date]]-fact_bookings[[#This Row],[check_in_date]]</f>
        <v>5</v>
      </c>
      <c r="Q2594">
        <f>ABS(fact_bookings[[#This Row],[check_in_date]]-fact_bookings[[#This Row],[booking_date]])</f>
        <v>8</v>
      </c>
      <c r="R2594" s="10">
        <v>0</v>
      </c>
      <c r="S2594">
        <f>fact_bookings[[#This Row],[total_room_revenue]]-fact_bookings[[#This Row],[commission_cost]]</f>
        <v>1750</v>
      </c>
      <c r="T2594" s="10">
        <f>fact_bookings[[#This Row],[number_of_rooms]]*fact_bookings[[#This Row],[LOS]]</f>
        <v>5</v>
      </c>
    </row>
    <row r="2595" spans="1:20" x14ac:dyDescent="0.2">
      <c r="A2595" t="s">
        <v>5357</v>
      </c>
      <c r="B2595" t="s">
        <v>5358</v>
      </c>
      <c r="C2595" s="1">
        <v>45614</v>
      </c>
      <c r="D2595" s="1">
        <v>45654</v>
      </c>
      <c r="E2595" s="1">
        <v>45656</v>
      </c>
      <c r="F2595" t="s">
        <v>113</v>
      </c>
      <c r="G2595" t="s">
        <v>171</v>
      </c>
      <c r="H2595" t="s">
        <v>182</v>
      </c>
      <c r="I2595" t="s">
        <v>90</v>
      </c>
      <c r="J2595" t="s">
        <v>173</v>
      </c>
      <c r="K2595">
        <v>3500</v>
      </c>
      <c r="L2595">
        <v>5</v>
      </c>
      <c r="M2595">
        <v>5</v>
      </c>
      <c r="N2595">
        <v>3</v>
      </c>
      <c r="O2595">
        <f>fact_bookings[[#This Row],[adults_count]]+fact_bookings[[#This Row],[children_count]]</f>
        <v>8</v>
      </c>
      <c r="P2595">
        <f>fact_bookings[[#This Row],[check_out_date]]-fact_bookings[[#This Row],[check_in_date]]</f>
        <v>2</v>
      </c>
      <c r="Q2595">
        <f>ABS(fact_bookings[[#This Row],[check_in_date]]-fact_bookings[[#This Row],[booking_date]])</f>
        <v>40</v>
      </c>
      <c r="R2595" s="10">
        <v>0</v>
      </c>
      <c r="S2595">
        <f>fact_bookings[[#This Row],[total_room_revenue]]-fact_bookings[[#This Row],[commission_cost]]</f>
        <v>3500</v>
      </c>
      <c r="T2595" s="10">
        <f>fact_bookings[[#This Row],[number_of_rooms]]*fact_bookings[[#This Row],[LOS]]</f>
        <v>10</v>
      </c>
    </row>
    <row r="2596" spans="1:20" x14ac:dyDescent="0.2">
      <c r="A2596" t="s">
        <v>5359</v>
      </c>
      <c r="B2596" t="s">
        <v>5360</v>
      </c>
      <c r="C2596" s="1">
        <v>45614</v>
      </c>
      <c r="D2596" s="1">
        <v>45636</v>
      </c>
      <c r="E2596" s="1">
        <v>45637</v>
      </c>
      <c r="F2596" t="s">
        <v>113</v>
      </c>
      <c r="G2596" t="s">
        <v>164</v>
      </c>
      <c r="H2596" t="s">
        <v>165</v>
      </c>
      <c r="I2596" t="s">
        <v>89</v>
      </c>
      <c r="J2596" t="s">
        <v>158</v>
      </c>
      <c r="K2596">
        <v>1750</v>
      </c>
      <c r="L2596">
        <v>5</v>
      </c>
      <c r="M2596">
        <v>15</v>
      </c>
      <c r="N2596">
        <v>1</v>
      </c>
      <c r="O2596">
        <f>fact_bookings[[#This Row],[adults_count]]+fact_bookings[[#This Row],[children_count]]</f>
        <v>16</v>
      </c>
      <c r="P2596">
        <f>fact_bookings[[#This Row],[check_out_date]]-fact_bookings[[#This Row],[check_in_date]]</f>
        <v>1</v>
      </c>
      <c r="Q2596">
        <f>ABS(fact_bookings[[#This Row],[check_in_date]]-fact_bookings[[#This Row],[booking_date]])</f>
        <v>22</v>
      </c>
      <c r="R2596" s="10">
        <v>350</v>
      </c>
      <c r="S2596">
        <f>fact_bookings[[#This Row],[total_room_revenue]]-fact_bookings[[#This Row],[commission_cost]]</f>
        <v>1400</v>
      </c>
      <c r="T2596" s="10">
        <f>fact_bookings[[#This Row],[number_of_rooms]]*fact_bookings[[#This Row],[LOS]]</f>
        <v>5</v>
      </c>
    </row>
    <row r="2597" spans="1:20" x14ac:dyDescent="0.2">
      <c r="A2597" t="s">
        <v>5361</v>
      </c>
      <c r="B2597" t="s">
        <v>5362</v>
      </c>
      <c r="C2597" s="1">
        <v>45622</v>
      </c>
      <c r="D2597" s="1">
        <v>45689</v>
      </c>
      <c r="E2597" s="1">
        <v>45697</v>
      </c>
      <c r="F2597" t="s">
        <v>113</v>
      </c>
      <c r="G2597" t="s">
        <v>156</v>
      </c>
      <c r="H2597" t="s">
        <v>182</v>
      </c>
      <c r="I2597" t="s">
        <v>91</v>
      </c>
      <c r="J2597" t="s">
        <v>158</v>
      </c>
      <c r="K2597">
        <v>11200</v>
      </c>
      <c r="L2597">
        <v>4</v>
      </c>
      <c r="M2597">
        <v>8</v>
      </c>
      <c r="N2597">
        <v>5</v>
      </c>
      <c r="O2597">
        <f>fact_bookings[[#This Row],[adults_count]]+fact_bookings[[#This Row],[children_count]]</f>
        <v>13</v>
      </c>
      <c r="P2597">
        <f>fact_bookings[[#This Row],[check_out_date]]-fact_bookings[[#This Row],[check_in_date]]</f>
        <v>8</v>
      </c>
      <c r="Q2597">
        <f>ABS(fact_bookings[[#This Row],[check_in_date]]-fact_bookings[[#This Row],[booking_date]])</f>
        <v>67</v>
      </c>
      <c r="R2597" s="10">
        <v>0</v>
      </c>
      <c r="S2597">
        <f>fact_bookings[[#This Row],[total_room_revenue]]-fact_bookings[[#This Row],[commission_cost]]</f>
        <v>11200</v>
      </c>
      <c r="T2597" s="10">
        <f>fact_bookings[[#This Row],[number_of_rooms]]*fact_bookings[[#This Row],[LOS]]</f>
        <v>32</v>
      </c>
    </row>
    <row r="2598" spans="1:20" x14ac:dyDescent="0.2">
      <c r="A2598" t="s">
        <v>5363</v>
      </c>
      <c r="B2598" t="s">
        <v>5364</v>
      </c>
      <c r="C2598" s="1">
        <v>45629</v>
      </c>
      <c r="D2598" s="1">
        <v>45654</v>
      </c>
      <c r="E2598" s="1">
        <v>45660</v>
      </c>
      <c r="F2598" t="s">
        <v>113</v>
      </c>
      <c r="G2598" t="s">
        <v>156</v>
      </c>
      <c r="H2598" t="s">
        <v>172</v>
      </c>
      <c r="I2598" t="s">
        <v>93</v>
      </c>
      <c r="J2598" t="s">
        <v>158</v>
      </c>
      <c r="K2598">
        <v>2100</v>
      </c>
      <c r="L2598">
        <v>1</v>
      </c>
      <c r="M2598">
        <v>3</v>
      </c>
      <c r="N2598">
        <v>2</v>
      </c>
      <c r="O2598">
        <f>fact_bookings[[#This Row],[adults_count]]+fact_bookings[[#This Row],[children_count]]</f>
        <v>5</v>
      </c>
      <c r="P2598">
        <f>fact_bookings[[#This Row],[check_out_date]]-fact_bookings[[#This Row],[check_in_date]]</f>
        <v>6</v>
      </c>
      <c r="Q2598">
        <f>ABS(fact_bookings[[#This Row],[check_in_date]]-fact_bookings[[#This Row],[booking_date]])</f>
        <v>25</v>
      </c>
      <c r="R2598" s="10">
        <v>0</v>
      </c>
      <c r="S2598">
        <f>fact_bookings[[#This Row],[total_room_revenue]]-fact_bookings[[#This Row],[commission_cost]]</f>
        <v>2100</v>
      </c>
      <c r="T2598" s="10">
        <f>fact_bookings[[#This Row],[number_of_rooms]]*fact_bookings[[#This Row],[LOS]]</f>
        <v>6</v>
      </c>
    </row>
    <row r="2599" spans="1:20" x14ac:dyDescent="0.2">
      <c r="A2599" t="s">
        <v>5365</v>
      </c>
      <c r="B2599" t="s">
        <v>5366</v>
      </c>
      <c r="C2599" s="1">
        <v>45625</v>
      </c>
      <c r="D2599" s="1">
        <v>45689</v>
      </c>
      <c r="E2599" s="1">
        <v>45692</v>
      </c>
      <c r="F2599" t="s">
        <v>114</v>
      </c>
      <c r="G2599" t="s">
        <v>178</v>
      </c>
      <c r="H2599" t="s">
        <v>157</v>
      </c>
      <c r="I2599" t="s">
        <v>89</v>
      </c>
      <c r="J2599" t="s">
        <v>173</v>
      </c>
      <c r="K2599">
        <v>3600</v>
      </c>
      <c r="L2599">
        <v>1</v>
      </c>
      <c r="M2599">
        <v>2</v>
      </c>
      <c r="N2599">
        <v>0</v>
      </c>
      <c r="O2599">
        <f>fact_bookings[[#This Row],[adults_count]]+fact_bookings[[#This Row],[children_count]]</f>
        <v>2</v>
      </c>
      <c r="P2599">
        <f>fact_bookings[[#This Row],[check_out_date]]-fact_bookings[[#This Row],[check_in_date]]</f>
        <v>3</v>
      </c>
      <c r="Q2599">
        <f>ABS(fact_bookings[[#This Row],[check_in_date]]-fact_bookings[[#This Row],[booking_date]])</f>
        <v>64</v>
      </c>
      <c r="R2599" s="10">
        <v>0</v>
      </c>
      <c r="S2599">
        <f>fact_bookings[[#This Row],[total_room_revenue]]-fact_bookings[[#This Row],[commission_cost]]</f>
        <v>3600</v>
      </c>
      <c r="T2599" s="10">
        <f>fact_bookings[[#This Row],[number_of_rooms]]*fact_bookings[[#This Row],[LOS]]</f>
        <v>3</v>
      </c>
    </row>
    <row r="2600" spans="1:20" x14ac:dyDescent="0.2">
      <c r="A2600" t="s">
        <v>5367</v>
      </c>
      <c r="B2600" t="s">
        <v>5368</v>
      </c>
      <c r="C2600" s="1">
        <v>45602</v>
      </c>
      <c r="D2600" s="1">
        <v>45658</v>
      </c>
      <c r="E2600" s="1">
        <v>45663</v>
      </c>
      <c r="F2600" t="s">
        <v>113</v>
      </c>
      <c r="G2600" t="s">
        <v>185</v>
      </c>
      <c r="H2600" t="s">
        <v>179</v>
      </c>
      <c r="I2600" t="s">
        <v>90</v>
      </c>
      <c r="J2600" t="s">
        <v>158</v>
      </c>
      <c r="K2600">
        <v>7000</v>
      </c>
      <c r="L2600">
        <v>4</v>
      </c>
      <c r="M2600">
        <v>4</v>
      </c>
      <c r="N2600">
        <v>3</v>
      </c>
      <c r="O2600">
        <f>fact_bookings[[#This Row],[adults_count]]+fact_bookings[[#This Row],[children_count]]</f>
        <v>7</v>
      </c>
      <c r="P2600">
        <f>fact_bookings[[#This Row],[check_out_date]]-fact_bookings[[#This Row],[check_in_date]]</f>
        <v>5</v>
      </c>
      <c r="Q2600">
        <f>ABS(fact_bookings[[#This Row],[check_in_date]]-fact_bookings[[#This Row],[booking_date]])</f>
        <v>56</v>
      </c>
      <c r="R2600" s="10">
        <v>350</v>
      </c>
      <c r="S2600">
        <f>fact_bookings[[#This Row],[total_room_revenue]]-fact_bookings[[#This Row],[commission_cost]]</f>
        <v>6650</v>
      </c>
      <c r="T2600" s="10">
        <f>fact_bookings[[#This Row],[number_of_rooms]]*fact_bookings[[#This Row],[LOS]]</f>
        <v>20</v>
      </c>
    </row>
    <row r="2601" spans="1:20" x14ac:dyDescent="0.2">
      <c r="A2601" t="s">
        <v>5369</v>
      </c>
      <c r="B2601" t="s">
        <v>5370</v>
      </c>
      <c r="C2601" s="1">
        <v>45540</v>
      </c>
      <c r="D2601" s="1">
        <v>45583</v>
      </c>
      <c r="E2601" s="1">
        <v>45585</v>
      </c>
      <c r="F2601" t="s">
        <v>113</v>
      </c>
      <c r="G2601" t="s">
        <v>190</v>
      </c>
      <c r="H2601" t="s">
        <v>165</v>
      </c>
      <c r="I2601" t="s">
        <v>89</v>
      </c>
      <c r="J2601" t="s">
        <v>158</v>
      </c>
      <c r="K2601">
        <v>2100</v>
      </c>
      <c r="L2601">
        <v>3</v>
      </c>
      <c r="M2601">
        <v>3</v>
      </c>
      <c r="N2601">
        <v>4</v>
      </c>
      <c r="O2601">
        <f>fact_bookings[[#This Row],[adults_count]]+fact_bookings[[#This Row],[children_count]]</f>
        <v>7</v>
      </c>
      <c r="P2601">
        <f>fact_bookings[[#This Row],[check_out_date]]-fact_bookings[[#This Row],[check_in_date]]</f>
        <v>2</v>
      </c>
      <c r="Q2601">
        <f>ABS(fact_bookings[[#This Row],[check_in_date]]-fact_bookings[[#This Row],[booking_date]])</f>
        <v>43</v>
      </c>
      <c r="R2601" s="10">
        <v>420</v>
      </c>
      <c r="S2601">
        <f>fact_bookings[[#This Row],[total_room_revenue]]-fact_bookings[[#This Row],[commission_cost]]</f>
        <v>1680</v>
      </c>
      <c r="T2601" s="10">
        <f>fact_bookings[[#This Row],[number_of_rooms]]*fact_bookings[[#This Row],[LOS]]</f>
        <v>6</v>
      </c>
    </row>
    <row r="2602" spans="1:20" x14ac:dyDescent="0.2">
      <c r="A2602" t="s">
        <v>5371</v>
      </c>
      <c r="B2602" t="s">
        <v>5372</v>
      </c>
      <c r="C2602" s="1">
        <v>45593</v>
      </c>
      <c r="D2602" s="1">
        <v>45649</v>
      </c>
      <c r="E2602" s="1">
        <v>45650</v>
      </c>
      <c r="F2602" t="s">
        <v>114</v>
      </c>
      <c r="G2602" t="s">
        <v>156</v>
      </c>
      <c r="H2602" t="s">
        <v>203</v>
      </c>
      <c r="I2602" t="s">
        <v>91</v>
      </c>
      <c r="J2602" t="s">
        <v>158</v>
      </c>
      <c r="K2602">
        <v>2400</v>
      </c>
      <c r="L2602">
        <v>2</v>
      </c>
      <c r="M2602">
        <v>2</v>
      </c>
      <c r="N2602">
        <v>2</v>
      </c>
      <c r="O2602">
        <f>fact_bookings[[#This Row],[adults_count]]+fact_bookings[[#This Row],[children_count]]</f>
        <v>4</v>
      </c>
      <c r="P2602">
        <f>fact_bookings[[#This Row],[check_out_date]]-fact_bookings[[#This Row],[check_in_date]]</f>
        <v>1</v>
      </c>
      <c r="Q2602">
        <f>ABS(fact_bookings[[#This Row],[check_in_date]]-fact_bookings[[#This Row],[booking_date]])</f>
        <v>56</v>
      </c>
      <c r="R2602" s="10">
        <v>408</v>
      </c>
      <c r="S2602">
        <f>fact_bookings[[#This Row],[total_room_revenue]]-fact_bookings[[#This Row],[commission_cost]]</f>
        <v>1992</v>
      </c>
      <c r="T2602" s="10">
        <f>fact_bookings[[#This Row],[number_of_rooms]]*fact_bookings[[#This Row],[LOS]]</f>
        <v>2</v>
      </c>
    </row>
    <row r="2603" spans="1:20" x14ac:dyDescent="0.2">
      <c r="A2603" t="s">
        <v>5373</v>
      </c>
      <c r="B2603" t="s">
        <v>5374</v>
      </c>
      <c r="C2603" s="1">
        <v>45628</v>
      </c>
      <c r="D2603" s="1">
        <v>45670</v>
      </c>
      <c r="E2603" s="1">
        <v>45682</v>
      </c>
      <c r="F2603" t="s">
        <v>113</v>
      </c>
      <c r="G2603" t="s">
        <v>156</v>
      </c>
      <c r="H2603" t="s">
        <v>157</v>
      </c>
      <c r="I2603" t="s">
        <v>90</v>
      </c>
      <c r="J2603" t="s">
        <v>158</v>
      </c>
      <c r="K2603">
        <v>12600</v>
      </c>
      <c r="L2603">
        <v>3</v>
      </c>
      <c r="M2603">
        <v>3</v>
      </c>
      <c r="N2603">
        <v>2</v>
      </c>
      <c r="O2603">
        <f>fact_bookings[[#This Row],[adults_count]]+fact_bookings[[#This Row],[children_count]]</f>
        <v>5</v>
      </c>
      <c r="P2603">
        <f>fact_bookings[[#This Row],[check_out_date]]-fact_bookings[[#This Row],[check_in_date]]</f>
        <v>12</v>
      </c>
      <c r="Q2603">
        <f>ABS(fact_bookings[[#This Row],[check_in_date]]-fact_bookings[[#This Row],[booking_date]])</f>
        <v>42</v>
      </c>
      <c r="R2603" s="10">
        <v>0</v>
      </c>
      <c r="S2603">
        <f>fact_bookings[[#This Row],[total_room_revenue]]-fact_bookings[[#This Row],[commission_cost]]</f>
        <v>12600</v>
      </c>
      <c r="T2603" s="10">
        <f>fact_bookings[[#This Row],[number_of_rooms]]*fact_bookings[[#This Row],[LOS]]</f>
        <v>36</v>
      </c>
    </row>
    <row r="2604" spans="1:20" x14ac:dyDescent="0.2">
      <c r="A2604" t="s">
        <v>5375</v>
      </c>
      <c r="B2604" t="s">
        <v>5376</v>
      </c>
      <c r="C2604" s="1">
        <v>45540</v>
      </c>
      <c r="D2604" s="1">
        <v>45647</v>
      </c>
      <c r="E2604" s="1">
        <v>45651</v>
      </c>
      <c r="F2604" t="s">
        <v>112</v>
      </c>
      <c r="G2604" t="s">
        <v>185</v>
      </c>
      <c r="H2604" t="s">
        <v>179</v>
      </c>
      <c r="I2604" t="s">
        <v>93</v>
      </c>
      <c r="J2604" t="s">
        <v>158</v>
      </c>
      <c r="K2604">
        <v>9600</v>
      </c>
      <c r="L2604">
        <v>3</v>
      </c>
      <c r="M2604">
        <v>9</v>
      </c>
      <c r="N2604">
        <v>5</v>
      </c>
      <c r="O2604">
        <f>fact_bookings[[#This Row],[adults_count]]+fact_bookings[[#This Row],[children_count]]</f>
        <v>14</v>
      </c>
      <c r="P2604">
        <f>fact_bookings[[#This Row],[check_out_date]]-fact_bookings[[#This Row],[check_in_date]]</f>
        <v>4</v>
      </c>
      <c r="Q2604">
        <f>ABS(fact_bookings[[#This Row],[check_in_date]]-fact_bookings[[#This Row],[booking_date]])</f>
        <v>107</v>
      </c>
      <c r="R2604" s="10">
        <v>480</v>
      </c>
      <c r="S2604">
        <f>fact_bookings[[#This Row],[total_room_revenue]]-fact_bookings[[#This Row],[commission_cost]]</f>
        <v>9120</v>
      </c>
      <c r="T2604" s="10">
        <f>fact_bookings[[#This Row],[number_of_rooms]]*fact_bookings[[#This Row],[LOS]]</f>
        <v>12</v>
      </c>
    </row>
    <row r="2605" spans="1:20" x14ac:dyDescent="0.2">
      <c r="A2605" t="s">
        <v>5377</v>
      </c>
      <c r="B2605" t="s">
        <v>5378</v>
      </c>
      <c r="C2605" s="1">
        <v>45608</v>
      </c>
      <c r="D2605" s="1">
        <v>45688</v>
      </c>
      <c r="E2605" s="1">
        <v>45700</v>
      </c>
      <c r="F2605" t="s">
        <v>113</v>
      </c>
      <c r="G2605" t="s">
        <v>185</v>
      </c>
      <c r="H2605" t="s">
        <v>182</v>
      </c>
      <c r="I2605" t="s">
        <v>89</v>
      </c>
      <c r="J2605" t="s">
        <v>158</v>
      </c>
      <c r="K2605">
        <v>8400</v>
      </c>
      <c r="L2605">
        <v>2</v>
      </c>
      <c r="M2605">
        <v>2</v>
      </c>
      <c r="N2605">
        <v>2</v>
      </c>
      <c r="O2605">
        <f>fact_bookings[[#This Row],[adults_count]]+fact_bookings[[#This Row],[children_count]]</f>
        <v>4</v>
      </c>
      <c r="P2605">
        <f>fact_bookings[[#This Row],[check_out_date]]-fact_bookings[[#This Row],[check_in_date]]</f>
        <v>12</v>
      </c>
      <c r="Q2605">
        <f>ABS(fact_bookings[[#This Row],[check_in_date]]-fact_bookings[[#This Row],[booking_date]])</f>
        <v>80</v>
      </c>
      <c r="R2605" s="10">
        <v>0</v>
      </c>
      <c r="S2605">
        <f>fact_bookings[[#This Row],[total_room_revenue]]-fact_bookings[[#This Row],[commission_cost]]</f>
        <v>8400</v>
      </c>
      <c r="T2605" s="10">
        <f>fact_bookings[[#This Row],[number_of_rooms]]*fact_bookings[[#This Row],[LOS]]</f>
        <v>24</v>
      </c>
    </row>
    <row r="2606" spans="1:20" x14ac:dyDescent="0.2">
      <c r="A2606" t="s">
        <v>5379</v>
      </c>
      <c r="B2606" t="s">
        <v>5380</v>
      </c>
      <c r="C2606" s="1">
        <v>45550</v>
      </c>
      <c r="D2606" s="1">
        <v>45558</v>
      </c>
      <c r="E2606" s="1">
        <v>45564</v>
      </c>
      <c r="F2606" t="s">
        <v>113</v>
      </c>
      <c r="G2606" t="s">
        <v>185</v>
      </c>
      <c r="H2606" t="s">
        <v>165</v>
      </c>
      <c r="I2606" t="s">
        <v>89</v>
      </c>
      <c r="J2606" t="s">
        <v>134</v>
      </c>
      <c r="K2606">
        <v>2100</v>
      </c>
      <c r="L2606">
        <v>1</v>
      </c>
      <c r="M2606">
        <v>2</v>
      </c>
      <c r="N2606">
        <v>1</v>
      </c>
      <c r="O2606">
        <f>fact_bookings[[#This Row],[adults_count]]+fact_bookings[[#This Row],[children_count]]</f>
        <v>3</v>
      </c>
      <c r="P2606">
        <f>fact_bookings[[#This Row],[check_out_date]]-fact_bookings[[#This Row],[check_in_date]]</f>
        <v>6</v>
      </c>
      <c r="Q2606">
        <f>ABS(fact_bookings[[#This Row],[check_in_date]]-fact_bookings[[#This Row],[booking_date]])</f>
        <v>8</v>
      </c>
      <c r="R2606" s="10">
        <v>420</v>
      </c>
      <c r="S2606">
        <f>fact_bookings[[#This Row],[total_room_revenue]]-fact_bookings[[#This Row],[commission_cost]]</f>
        <v>1680</v>
      </c>
      <c r="T2606" s="10">
        <f>fact_bookings[[#This Row],[number_of_rooms]]*fact_bookings[[#This Row],[LOS]]</f>
        <v>6</v>
      </c>
    </row>
    <row r="2607" spans="1:20" x14ac:dyDescent="0.2">
      <c r="A2607" t="s">
        <v>5381</v>
      </c>
      <c r="B2607" t="s">
        <v>5382</v>
      </c>
      <c r="C2607" s="1">
        <v>45554</v>
      </c>
      <c r="D2607" s="1">
        <v>45559</v>
      </c>
      <c r="E2607" s="1">
        <v>45566</v>
      </c>
      <c r="F2607" t="s">
        <v>113</v>
      </c>
      <c r="G2607" t="s">
        <v>190</v>
      </c>
      <c r="H2607" t="s">
        <v>179</v>
      </c>
      <c r="I2607" t="s">
        <v>93</v>
      </c>
      <c r="J2607" t="s">
        <v>158</v>
      </c>
      <c r="K2607">
        <v>4900</v>
      </c>
      <c r="L2607">
        <v>2</v>
      </c>
      <c r="M2607">
        <v>4</v>
      </c>
      <c r="N2607">
        <v>2</v>
      </c>
      <c r="O2607">
        <f>fact_bookings[[#This Row],[adults_count]]+fact_bookings[[#This Row],[children_count]]</f>
        <v>6</v>
      </c>
      <c r="P2607">
        <f>fact_bookings[[#This Row],[check_out_date]]-fact_bookings[[#This Row],[check_in_date]]</f>
        <v>7</v>
      </c>
      <c r="Q2607">
        <f>ABS(fact_bookings[[#This Row],[check_in_date]]-fact_bookings[[#This Row],[booking_date]])</f>
        <v>5</v>
      </c>
      <c r="R2607" s="10">
        <v>245</v>
      </c>
      <c r="S2607">
        <f>fact_bookings[[#This Row],[total_room_revenue]]-fact_bookings[[#This Row],[commission_cost]]</f>
        <v>4655</v>
      </c>
      <c r="T2607" s="10">
        <f>fact_bookings[[#This Row],[number_of_rooms]]*fact_bookings[[#This Row],[LOS]]</f>
        <v>14</v>
      </c>
    </row>
    <row r="2608" spans="1:20" x14ac:dyDescent="0.2">
      <c r="A2608" t="s">
        <v>5383</v>
      </c>
      <c r="B2608" t="s">
        <v>5384</v>
      </c>
      <c r="C2608" s="1">
        <v>45560</v>
      </c>
      <c r="D2608" s="1">
        <v>45586</v>
      </c>
      <c r="E2608" s="1">
        <v>45595</v>
      </c>
      <c r="F2608" t="s">
        <v>113</v>
      </c>
      <c r="G2608" t="s">
        <v>190</v>
      </c>
      <c r="H2608" t="s">
        <v>161</v>
      </c>
      <c r="I2608" t="s">
        <v>92</v>
      </c>
      <c r="J2608" t="s">
        <v>158</v>
      </c>
      <c r="K2608">
        <v>9450</v>
      </c>
      <c r="L2608">
        <v>3</v>
      </c>
      <c r="M2608">
        <v>9</v>
      </c>
      <c r="N2608">
        <v>2</v>
      </c>
      <c r="O2608">
        <f>fact_bookings[[#This Row],[adults_count]]+fact_bookings[[#This Row],[children_count]]</f>
        <v>11</v>
      </c>
      <c r="P2608">
        <f>fact_bookings[[#This Row],[check_out_date]]-fact_bookings[[#This Row],[check_in_date]]</f>
        <v>9</v>
      </c>
      <c r="Q2608">
        <f>ABS(fact_bookings[[#This Row],[check_in_date]]-fact_bookings[[#This Row],[booking_date]])</f>
        <v>26</v>
      </c>
      <c r="R2608" s="10">
        <v>1417.5</v>
      </c>
      <c r="S2608">
        <f>fact_bookings[[#This Row],[total_room_revenue]]-fact_bookings[[#This Row],[commission_cost]]</f>
        <v>8032.5</v>
      </c>
      <c r="T2608" s="10">
        <f>fact_bookings[[#This Row],[number_of_rooms]]*fact_bookings[[#This Row],[LOS]]</f>
        <v>27</v>
      </c>
    </row>
    <row r="2609" spans="1:20" x14ac:dyDescent="0.2">
      <c r="A2609" t="s">
        <v>5385</v>
      </c>
      <c r="B2609" t="s">
        <v>5386</v>
      </c>
      <c r="C2609" s="1">
        <v>45628</v>
      </c>
      <c r="D2609" s="1">
        <v>45672</v>
      </c>
      <c r="E2609" s="1">
        <v>45675</v>
      </c>
      <c r="F2609" t="s">
        <v>113</v>
      </c>
      <c r="G2609" t="s">
        <v>168</v>
      </c>
      <c r="H2609" t="s">
        <v>203</v>
      </c>
      <c r="I2609" t="s">
        <v>89</v>
      </c>
      <c r="J2609" t="s">
        <v>158</v>
      </c>
      <c r="K2609">
        <v>3150</v>
      </c>
      <c r="L2609">
        <v>3</v>
      </c>
      <c r="M2609">
        <v>3</v>
      </c>
      <c r="N2609">
        <v>2</v>
      </c>
      <c r="O2609">
        <f>fact_bookings[[#This Row],[adults_count]]+fact_bookings[[#This Row],[children_count]]</f>
        <v>5</v>
      </c>
      <c r="P2609">
        <f>fact_bookings[[#This Row],[check_out_date]]-fact_bookings[[#This Row],[check_in_date]]</f>
        <v>3</v>
      </c>
      <c r="Q2609">
        <f>ABS(fact_bookings[[#This Row],[check_in_date]]-fact_bookings[[#This Row],[booking_date]])</f>
        <v>44</v>
      </c>
      <c r="R2609" s="10">
        <v>535.5</v>
      </c>
      <c r="S2609">
        <f>fact_bookings[[#This Row],[total_room_revenue]]-fact_bookings[[#This Row],[commission_cost]]</f>
        <v>2614.5</v>
      </c>
      <c r="T2609" s="10">
        <f>fact_bookings[[#This Row],[number_of_rooms]]*fact_bookings[[#This Row],[LOS]]</f>
        <v>9</v>
      </c>
    </row>
    <row r="2610" spans="1:20" x14ac:dyDescent="0.2">
      <c r="A2610" t="s">
        <v>5387</v>
      </c>
      <c r="B2610" t="s">
        <v>5388</v>
      </c>
      <c r="C2610" s="1">
        <v>45581</v>
      </c>
      <c r="D2610" s="1">
        <v>45648</v>
      </c>
      <c r="E2610" s="1">
        <v>45652</v>
      </c>
      <c r="F2610" t="s">
        <v>113</v>
      </c>
      <c r="G2610" t="s">
        <v>185</v>
      </c>
      <c r="H2610" t="s">
        <v>179</v>
      </c>
      <c r="I2610" t="s">
        <v>93</v>
      </c>
      <c r="J2610" t="s">
        <v>158</v>
      </c>
      <c r="K2610">
        <v>5600</v>
      </c>
      <c r="L2610">
        <v>4</v>
      </c>
      <c r="M2610">
        <v>4</v>
      </c>
      <c r="N2610">
        <v>2</v>
      </c>
      <c r="O2610">
        <f>fact_bookings[[#This Row],[adults_count]]+fact_bookings[[#This Row],[children_count]]</f>
        <v>6</v>
      </c>
      <c r="P2610">
        <f>fact_bookings[[#This Row],[check_out_date]]-fact_bookings[[#This Row],[check_in_date]]</f>
        <v>4</v>
      </c>
      <c r="Q2610">
        <f>ABS(fact_bookings[[#This Row],[check_in_date]]-fact_bookings[[#This Row],[booking_date]])</f>
        <v>67</v>
      </c>
      <c r="R2610" s="10">
        <v>280</v>
      </c>
      <c r="S2610">
        <f>fact_bookings[[#This Row],[total_room_revenue]]-fact_bookings[[#This Row],[commission_cost]]</f>
        <v>5320</v>
      </c>
      <c r="T2610" s="10">
        <f>fact_bookings[[#This Row],[number_of_rooms]]*fact_bookings[[#This Row],[LOS]]</f>
        <v>16</v>
      </c>
    </row>
    <row r="2611" spans="1:20" x14ac:dyDescent="0.2">
      <c r="A2611" t="s">
        <v>5389</v>
      </c>
      <c r="B2611" t="s">
        <v>5390</v>
      </c>
      <c r="C2611" s="1">
        <v>45604</v>
      </c>
      <c r="D2611" s="1">
        <v>45663</v>
      </c>
      <c r="E2611" s="1">
        <v>45677</v>
      </c>
      <c r="F2611" t="s">
        <v>113</v>
      </c>
      <c r="G2611" t="s">
        <v>178</v>
      </c>
      <c r="H2611" t="s">
        <v>228</v>
      </c>
      <c r="I2611" t="s">
        <v>91</v>
      </c>
      <c r="J2611" t="s">
        <v>158</v>
      </c>
      <c r="K2611">
        <v>4900</v>
      </c>
      <c r="L2611">
        <v>1</v>
      </c>
      <c r="M2611">
        <v>1</v>
      </c>
      <c r="N2611">
        <v>1</v>
      </c>
      <c r="O2611">
        <f>fact_bookings[[#This Row],[adults_count]]+fact_bookings[[#This Row],[children_count]]</f>
        <v>2</v>
      </c>
      <c r="P2611">
        <f>fact_bookings[[#This Row],[check_out_date]]-fact_bookings[[#This Row],[check_in_date]]</f>
        <v>14</v>
      </c>
      <c r="Q2611">
        <f>ABS(fact_bookings[[#This Row],[check_in_date]]-fact_bookings[[#This Row],[booking_date]])</f>
        <v>59</v>
      </c>
      <c r="R2611" s="10">
        <v>490</v>
      </c>
      <c r="S2611">
        <f>fact_bookings[[#This Row],[total_room_revenue]]-fact_bookings[[#This Row],[commission_cost]]</f>
        <v>4410</v>
      </c>
      <c r="T2611" s="10">
        <f>fact_bookings[[#This Row],[number_of_rooms]]*fact_bookings[[#This Row],[LOS]]</f>
        <v>14</v>
      </c>
    </row>
    <row r="2612" spans="1:20" x14ac:dyDescent="0.2">
      <c r="A2612" t="s">
        <v>5391</v>
      </c>
      <c r="B2612" t="s">
        <v>5392</v>
      </c>
      <c r="C2612" s="1">
        <v>45552</v>
      </c>
      <c r="D2612" s="1">
        <v>45567</v>
      </c>
      <c r="E2612" s="1">
        <v>45573</v>
      </c>
      <c r="F2612" t="s">
        <v>113</v>
      </c>
      <c r="G2612" t="s">
        <v>190</v>
      </c>
      <c r="H2612" t="s">
        <v>179</v>
      </c>
      <c r="I2612" t="s">
        <v>93</v>
      </c>
      <c r="J2612" t="s">
        <v>158</v>
      </c>
      <c r="K2612">
        <v>6300</v>
      </c>
      <c r="L2612">
        <v>3</v>
      </c>
      <c r="M2612">
        <v>9</v>
      </c>
      <c r="N2612">
        <v>3</v>
      </c>
      <c r="O2612">
        <f>fact_bookings[[#This Row],[adults_count]]+fact_bookings[[#This Row],[children_count]]</f>
        <v>12</v>
      </c>
      <c r="P2612">
        <f>fact_bookings[[#This Row],[check_out_date]]-fact_bookings[[#This Row],[check_in_date]]</f>
        <v>6</v>
      </c>
      <c r="Q2612">
        <f>ABS(fact_bookings[[#This Row],[check_in_date]]-fact_bookings[[#This Row],[booking_date]])</f>
        <v>15</v>
      </c>
      <c r="R2612" s="10">
        <v>315</v>
      </c>
      <c r="S2612">
        <f>fact_bookings[[#This Row],[total_room_revenue]]-fact_bookings[[#This Row],[commission_cost]]</f>
        <v>5985</v>
      </c>
      <c r="T2612" s="10">
        <f>fact_bookings[[#This Row],[number_of_rooms]]*fact_bookings[[#This Row],[LOS]]</f>
        <v>18</v>
      </c>
    </row>
    <row r="2613" spans="1:20" x14ac:dyDescent="0.2">
      <c r="A2613" t="s">
        <v>5393</v>
      </c>
      <c r="B2613" t="s">
        <v>5394</v>
      </c>
      <c r="C2613" s="1">
        <v>45624</v>
      </c>
      <c r="D2613" s="1">
        <v>45681</v>
      </c>
      <c r="E2613" s="1">
        <v>45694</v>
      </c>
      <c r="F2613" t="s">
        <v>111</v>
      </c>
      <c r="G2613" t="s">
        <v>168</v>
      </c>
      <c r="H2613" t="s">
        <v>172</v>
      </c>
      <c r="I2613" t="s">
        <v>92</v>
      </c>
      <c r="J2613" t="s">
        <v>173</v>
      </c>
      <c r="K2613">
        <v>28600</v>
      </c>
      <c r="L2613">
        <v>2</v>
      </c>
      <c r="M2613">
        <v>2</v>
      </c>
      <c r="N2613">
        <v>1</v>
      </c>
      <c r="O2613">
        <f>fact_bookings[[#This Row],[adults_count]]+fact_bookings[[#This Row],[children_count]]</f>
        <v>3</v>
      </c>
      <c r="P2613">
        <f>fact_bookings[[#This Row],[check_out_date]]-fact_bookings[[#This Row],[check_in_date]]</f>
        <v>13</v>
      </c>
      <c r="Q2613">
        <f>ABS(fact_bookings[[#This Row],[check_in_date]]-fact_bookings[[#This Row],[booking_date]])</f>
        <v>57</v>
      </c>
      <c r="R2613" s="10">
        <v>0</v>
      </c>
      <c r="S2613">
        <f>fact_bookings[[#This Row],[total_room_revenue]]-fact_bookings[[#This Row],[commission_cost]]</f>
        <v>28600</v>
      </c>
      <c r="T2613" s="10">
        <f>fact_bookings[[#This Row],[number_of_rooms]]*fact_bookings[[#This Row],[LOS]]</f>
        <v>26</v>
      </c>
    </row>
    <row r="2614" spans="1:20" x14ac:dyDescent="0.2">
      <c r="A2614" t="s">
        <v>5395</v>
      </c>
      <c r="B2614" t="s">
        <v>5396</v>
      </c>
      <c r="C2614" s="1">
        <v>45585</v>
      </c>
      <c r="D2614" s="1">
        <v>45598</v>
      </c>
      <c r="E2614" s="1">
        <v>45603</v>
      </c>
      <c r="F2614" t="s">
        <v>113</v>
      </c>
      <c r="G2614" t="s">
        <v>164</v>
      </c>
      <c r="H2614" t="s">
        <v>165</v>
      </c>
      <c r="I2614" t="s">
        <v>91</v>
      </c>
      <c r="J2614" t="s">
        <v>158</v>
      </c>
      <c r="K2614">
        <v>1750</v>
      </c>
      <c r="L2614">
        <v>1</v>
      </c>
      <c r="M2614">
        <v>3</v>
      </c>
      <c r="N2614">
        <v>1</v>
      </c>
      <c r="O2614">
        <f>fact_bookings[[#This Row],[adults_count]]+fact_bookings[[#This Row],[children_count]]</f>
        <v>4</v>
      </c>
      <c r="P2614">
        <f>fact_bookings[[#This Row],[check_out_date]]-fact_bookings[[#This Row],[check_in_date]]</f>
        <v>5</v>
      </c>
      <c r="Q2614">
        <f>ABS(fact_bookings[[#This Row],[check_in_date]]-fact_bookings[[#This Row],[booking_date]])</f>
        <v>13</v>
      </c>
      <c r="R2614" s="10">
        <v>350</v>
      </c>
      <c r="S2614">
        <f>fact_bookings[[#This Row],[total_room_revenue]]-fact_bookings[[#This Row],[commission_cost]]</f>
        <v>1400</v>
      </c>
      <c r="T2614" s="10">
        <f>fact_bookings[[#This Row],[number_of_rooms]]*fact_bookings[[#This Row],[LOS]]</f>
        <v>5</v>
      </c>
    </row>
    <row r="2615" spans="1:20" x14ac:dyDescent="0.2">
      <c r="A2615" t="s">
        <v>5397</v>
      </c>
      <c r="B2615" t="s">
        <v>5398</v>
      </c>
      <c r="C2615" s="1">
        <v>45593</v>
      </c>
      <c r="D2615" s="1">
        <v>45643</v>
      </c>
      <c r="E2615" s="1">
        <v>45650</v>
      </c>
      <c r="F2615" t="s">
        <v>110</v>
      </c>
      <c r="G2615" t="s">
        <v>190</v>
      </c>
      <c r="H2615" t="s">
        <v>203</v>
      </c>
      <c r="I2615" t="s">
        <v>91</v>
      </c>
      <c r="J2615" t="s">
        <v>173</v>
      </c>
      <c r="K2615">
        <v>15400</v>
      </c>
      <c r="L2615">
        <v>4</v>
      </c>
      <c r="M2615">
        <v>12</v>
      </c>
      <c r="N2615">
        <v>4</v>
      </c>
      <c r="O2615">
        <f>fact_bookings[[#This Row],[adults_count]]+fact_bookings[[#This Row],[children_count]]</f>
        <v>16</v>
      </c>
      <c r="P2615">
        <f>fact_bookings[[#This Row],[check_out_date]]-fact_bookings[[#This Row],[check_in_date]]</f>
        <v>7</v>
      </c>
      <c r="Q2615">
        <f>ABS(fact_bookings[[#This Row],[check_in_date]]-fact_bookings[[#This Row],[booking_date]])</f>
        <v>50</v>
      </c>
      <c r="R2615" s="10">
        <v>2618</v>
      </c>
      <c r="S2615">
        <f>fact_bookings[[#This Row],[total_room_revenue]]-fact_bookings[[#This Row],[commission_cost]]</f>
        <v>12782</v>
      </c>
      <c r="T2615" s="10">
        <f>fact_bookings[[#This Row],[number_of_rooms]]*fact_bookings[[#This Row],[LOS]]</f>
        <v>28</v>
      </c>
    </row>
    <row r="2616" spans="1:20" x14ac:dyDescent="0.2">
      <c r="A2616" t="s">
        <v>5399</v>
      </c>
      <c r="B2616" t="s">
        <v>5400</v>
      </c>
      <c r="C2616" s="1">
        <v>45597</v>
      </c>
      <c r="D2616" s="1">
        <v>45617</v>
      </c>
      <c r="E2616" s="1">
        <v>45619</v>
      </c>
      <c r="F2616" t="s">
        <v>113</v>
      </c>
      <c r="G2616" t="s">
        <v>185</v>
      </c>
      <c r="H2616" t="s">
        <v>165</v>
      </c>
      <c r="I2616" t="s">
        <v>89</v>
      </c>
      <c r="J2616" t="s">
        <v>173</v>
      </c>
      <c r="K2616">
        <v>2100</v>
      </c>
      <c r="L2616">
        <v>3</v>
      </c>
      <c r="M2616">
        <v>9</v>
      </c>
      <c r="N2616">
        <v>4</v>
      </c>
      <c r="O2616">
        <f>fact_bookings[[#This Row],[adults_count]]+fact_bookings[[#This Row],[children_count]]</f>
        <v>13</v>
      </c>
      <c r="P2616">
        <f>fact_bookings[[#This Row],[check_out_date]]-fact_bookings[[#This Row],[check_in_date]]</f>
        <v>2</v>
      </c>
      <c r="Q2616">
        <f>ABS(fact_bookings[[#This Row],[check_in_date]]-fact_bookings[[#This Row],[booking_date]])</f>
        <v>20</v>
      </c>
      <c r="R2616" s="10">
        <v>420</v>
      </c>
      <c r="S2616">
        <f>fact_bookings[[#This Row],[total_room_revenue]]-fact_bookings[[#This Row],[commission_cost]]</f>
        <v>1680</v>
      </c>
      <c r="T2616" s="10">
        <f>fact_bookings[[#This Row],[number_of_rooms]]*fact_bookings[[#This Row],[LOS]]</f>
        <v>6</v>
      </c>
    </row>
    <row r="2617" spans="1:20" x14ac:dyDescent="0.2">
      <c r="A2617" t="s">
        <v>5401</v>
      </c>
      <c r="B2617" t="s">
        <v>5402</v>
      </c>
      <c r="C2617" s="1">
        <v>45595</v>
      </c>
      <c r="D2617" s="1">
        <v>45598</v>
      </c>
      <c r="E2617" s="1">
        <v>45601</v>
      </c>
      <c r="F2617" t="s">
        <v>111</v>
      </c>
      <c r="G2617" t="s">
        <v>190</v>
      </c>
      <c r="H2617" t="s">
        <v>179</v>
      </c>
      <c r="I2617" t="s">
        <v>90</v>
      </c>
      <c r="J2617" t="s">
        <v>158</v>
      </c>
      <c r="K2617">
        <v>3300</v>
      </c>
      <c r="L2617">
        <v>1</v>
      </c>
      <c r="M2617">
        <v>1</v>
      </c>
      <c r="N2617">
        <v>2</v>
      </c>
      <c r="O2617">
        <f>fact_bookings[[#This Row],[adults_count]]+fact_bookings[[#This Row],[children_count]]</f>
        <v>3</v>
      </c>
      <c r="P2617">
        <f>fact_bookings[[#This Row],[check_out_date]]-fact_bookings[[#This Row],[check_in_date]]</f>
        <v>3</v>
      </c>
      <c r="Q2617">
        <f>ABS(fact_bookings[[#This Row],[check_in_date]]-fact_bookings[[#This Row],[booking_date]])</f>
        <v>3</v>
      </c>
      <c r="R2617" s="10">
        <v>165</v>
      </c>
      <c r="S2617">
        <f>fact_bookings[[#This Row],[total_room_revenue]]-fact_bookings[[#This Row],[commission_cost]]</f>
        <v>3135</v>
      </c>
      <c r="T2617" s="10">
        <f>fact_bookings[[#This Row],[number_of_rooms]]*fact_bookings[[#This Row],[LOS]]</f>
        <v>3</v>
      </c>
    </row>
    <row r="2618" spans="1:20" x14ac:dyDescent="0.2">
      <c r="A2618" t="s">
        <v>5403</v>
      </c>
      <c r="B2618" t="s">
        <v>5404</v>
      </c>
      <c r="C2618" s="1">
        <v>45567</v>
      </c>
      <c r="D2618" s="1">
        <v>45618</v>
      </c>
      <c r="E2618" s="1">
        <v>45625</v>
      </c>
      <c r="F2618" t="s">
        <v>112</v>
      </c>
      <c r="G2618" t="s">
        <v>171</v>
      </c>
      <c r="H2618" t="s">
        <v>182</v>
      </c>
      <c r="I2618" t="s">
        <v>90</v>
      </c>
      <c r="J2618" t="s">
        <v>173</v>
      </c>
      <c r="K2618">
        <v>5600</v>
      </c>
      <c r="L2618">
        <v>1</v>
      </c>
      <c r="M2618">
        <v>1</v>
      </c>
      <c r="N2618">
        <v>1</v>
      </c>
      <c r="O2618">
        <f>fact_bookings[[#This Row],[adults_count]]+fact_bookings[[#This Row],[children_count]]</f>
        <v>2</v>
      </c>
      <c r="P2618">
        <f>fact_bookings[[#This Row],[check_out_date]]-fact_bookings[[#This Row],[check_in_date]]</f>
        <v>7</v>
      </c>
      <c r="Q2618">
        <f>ABS(fact_bookings[[#This Row],[check_in_date]]-fact_bookings[[#This Row],[booking_date]])</f>
        <v>51</v>
      </c>
      <c r="R2618" s="10">
        <v>0</v>
      </c>
      <c r="S2618">
        <f>fact_bookings[[#This Row],[total_room_revenue]]-fact_bookings[[#This Row],[commission_cost]]</f>
        <v>5600</v>
      </c>
      <c r="T2618" s="10">
        <f>fact_bookings[[#This Row],[number_of_rooms]]*fact_bookings[[#This Row],[LOS]]</f>
        <v>7</v>
      </c>
    </row>
    <row r="2619" spans="1:20" x14ac:dyDescent="0.2">
      <c r="A2619" t="s">
        <v>5405</v>
      </c>
      <c r="B2619" t="s">
        <v>5406</v>
      </c>
      <c r="C2619" s="1">
        <v>45631</v>
      </c>
      <c r="D2619" s="1">
        <v>45689</v>
      </c>
      <c r="E2619" s="1">
        <v>45702</v>
      </c>
      <c r="F2619" t="s">
        <v>110</v>
      </c>
      <c r="G2619" t="s">
        <v>178</v>
      </c>
      <c r="H2619" t="s">
        <v>172</v>
      </c>
      <c r="I2619" t="s">
        <v>89</v>
      </c>
      <c r="J2619" t="s">
        <v>158</v>
      </c>
      <c r="K2619">
        <v>21450</v>
      </c>
      <c r="L2619">
        <v>3</v>
      </c>
      <c r="M2619">
        <v>9</v>
      </c>
      <c r="N2619">
        <v>0</v>
      </c>
      <c r="O2619">
        <f>fact_bookings[[#This Row],[adults_count]]+fact_bookings[[#This Row],[children_count]]</f>
        <v>9</v>
      </c>
      <c r="P2619">
        <f>fact_bookings[[#This Row],[check_out_date]]-fact_bookings[[#This Row],[check_in_date]]</f>
        <v>13</v>
      </c>
      <c r="Q2619">
        <f>ABS(fact_bookings[[#This Row],[check_in_date]]-fact_bookings[[#This Row],[booking_date]])</f>
        <v>58</v>
      </c>
      <c r="R2619" s="10">
        <v>0</v>
      </c>
      <c r="S2619">
        <f>fact_bookings[[#This Row],[total_room_revenue]]-fact_bookings[[#This Row],[commission_cost]]</f>
        <v>21450</v>
      </c>
      <c r="T2619" s="10">
        <f>fact_bookings[[#This Row],[number_of_rooms]]*fact_bookings[[#This Row],[LOS]]</f>
        <v>39</v>
      </c>
    </row>
    <row r="2620" spans="1:20" x14ac:dyDescent="0.2">
      <c r="A2620" t="s">
        <v>5407</v>
      </c>
      <c r="B2620" t="s">
        <v>5408</v>
      </c>
      <c r="C2620" s="1">
        <v>45569</v>
      </c>
      <c r="D2620" s="1">
        <v>45608</v>
      </c>
      <c r="E2620" s="1">
        <v>45622</v>
      </c>
      <c r="F2620" t="s">
        <v>113</v>
      </c>
      <c r="G2620" t="s">
        <v>168</v>
      </c>
      <c r="H2620" t="s">
        <v>203</v>
      </c>
      <c r="I2620" t="s">
        <v>89</v>
      </c>
      <c r="J2620" t="s">
        <v>134</v>
      </c>
      <c r="K2620">
        <v>9800</v>
      </c>
      <c r="L2620">
        <v>2</v>
      </c>
      <c r="M2620">
        <v>2</v>
      </c>
      <c r="N2620">
        <v>2</v>
      </c>
      <c r="O2620">
        <f>fact_bookings[[#This Row],[adults_count]]+fact_bookings[[#This Row],[children_count]]</f>
        <v>4</v>
      </c>
      <c r="P2620">
        <f>fact_bookings[[#This Row],[check_out_date]]-fact_bookings[[#This Row],[check_in_date]]</f>
        <v>14</v>
      </c>
      <c r="Q2620">
        <f>ABS(fact_bookings[[#This Row],[check_in_date]]-fact_bookings[[#This Row],[booking_date]])</f>
        <v>39</v>
      </c>
      <c r="R2620" s="10">
        <v>1666</v>
      </c>
      <c r="S2620">
        <f>fact_bookings[[#This Row],[total_room_revenue]]-fact_bookings[[#This Row],[commission_cost]]</f>
        <v>8134</v>
      </c>
      <c r="T2620" s="10">
        <f>fact_bookings[[#This Row],[number_of_rooms]]*fact_bookings[[#This Row],[LOS]]</f>
        <v>28</v>
      </c>
    </row>
    <row r="2621" spans="1:20" x14ac:dyDescent="0.2">
      <c r="A2621" t="s">
        <v>5409</v>
      </c>
      <c r="B2621" t="s">
        <v>5410</v>
      </c>
      <c r="C2621" s="1">
        <v>45574</v>
      </c>
      <c r="D2621" s="1">
        <v>45607</v>
      </c>
      <c r="E2621" s="1">
        <v>45621</v>
      </c>
      <c r="F2621" t="s">
        <v>110</v>
      </c>
      <c r="G2621" t="s">
        <v>156</v>
      </c>
      <c r="H2621" t="s">
        <v>161</v>
      </c>
      <c r="I2621" t="s">
        <v>89</v>
      </c>
      <c r="J2621" t="s">
        <v>158</v>
      </c>
      <c r="K2621">
        <v>15400</v>
      </c>
      <c r="L2621">
        <v>2</v>
      </c>
      <c r="M2621">
        <v>2</v>
      </c>
      <c r="N2621">
        <v>1</v>
      </c>
      <c r="O2621">
        <f>fact_bookings[[#This Row],[adults_count]]+fact_bookings[[#This Row],[children_count]]</f>
        <v>3</v>
      </c>
      <c r="P2621">
        <f>fact_bookings[[#This Row],[check_out_date]]-fact_bookings[[#This Row],[check_in_date]]</f>
        <v>14</v>
      </c>
      <c r="Q2621">
        <f>ABS(fact_bookings[[#This Row],[check_in_date]]-fact_bookings[[#This Row],[booking_date]])</f>
        <v>33</v>
      </c>
      <c r="R2621" s="10">
        <v>2310</v>
      </c>
      <c r="S2621">
        <f>fact_bookings[[#This Row],[total_room_revenue]]-fact_bookings[[#This Row],[commission_cost]]</f>
        <v>13090</v>
      </c>
      <c r="T2621" s="10">
        <f>fact_bookings[[#This Row],[number_of_rooms]]*fact_bookings[[#This Row],[LOS]]</f>
        <v>28</v>
      </c>
    </row>
    <row r="2622" spans="1:20" x14ac:dyDescent="0.2">
      <c r="A2622" t="s">
        <v>5411</v>
      </c>
      <c r="B2622" t="s">
        <v>5412</v>
      </c>
      <c r="C2622" s="1">
        <v>45536</v>
      </c>
      <c r="D2622" s="1">
        <v>45617</v>
      </c>
      <c r="E2622" s="1">
        <v>45628</v>
      </c>
      <c r="F2622" t="s">
        <v>114</v>
      </c>
      <c r="G2622" t="s">
        <v>156</v>
      </c>
      <c r="H2622" t="s">
        <v>203</v>
      </c>
      <c r="I2622" t="s">
        <v>91</v>
      </c>
      <c r="J2622" t="s">
        <v>158</v>
      </c>
      <c r="K2622">
        <v>13200</v>
      </c>
      <c r="L2622">
        <v>1</v>
      </c>
      <c r="M2622">
        <v>1</v>
      </c>
      <c r="N2622">
        <v>0</v>
      </c>
      <c r="O2622">
        <f>fact_bookings[[#This Row],[adults_count]]+fact_bookings[[#This Row],[children_count]]</f>
        <v>1</v>
      </c>
      <c r="P2622">
        <f>fact_bookings[[#This Row],[check_out_date]]-fact_bookings[[#This Row],[check_in_date]]</f>
        <v>11</v>
      </c>
      <c r="Q2622">
        <f>ABS(fact_bookings[[#This Row],[check_in_date]]-fact_bookings[[#This Row],[booking_date]])</f>
        <v>81</v>
      </c>
      <c r="R2622" s="10">
        <v>2244</v>
      </c>
      <c r="S2622">
        <f>fact_bookings[[#This Row],[total_room_revenue]]-fact_bookings[[#This Row],[commission_cost]]</f>
        <v>10956</v>
      </c>
      <c r="T2622" s="10">
        <f>fact_bookings[[#This Row],[number_of_rooms]]*fact_bookings[[#This Row],[LOS]]</f>
        <v>11</v>
      </c>
    </row>
    <row r="2623" spans="1:20" x14ac:dyDescent="0.2">
      <c r="A2623" t="s">
        <v>5413</v>
      </c>
      <c r="B2623" t="s">
        <v>5414</v>
      </c>
      <c r="C2623" s="1">
        <v>45567</v>
      </c>
      <c r="D2623" s="1">
        <v>45603</v>
      </c>
      <c r="E2623" s="1">
        <v>45612</v>
      </c>
      <c r="F2623" t="s">
        <v>113</v>
      </c>
      <c r="G2623" t="s">
        <v>178</v>
      </c>
      <c r="H2623" t="s">
        <v>179</v>
      </c>
      <c r="I2623" t="s">
        <v>90</v>
      </c>
      <c r="J2623" t="s">
        <v>158</v>
      </c>
      <c r="K2623">
        <v>3150</v>
      </c>
      <c r="L2623">
        <v>1</v>
      </c>
      <c r="M2623">
        <v>3</v>
      </c>
      <c r="N2623">
        <v>0</v>
      </c>
      <c r="O2623">
        <f>fact_bookings[[#This Row],[adults_count]]+fact_bookings[[#This Row],[children_count]]</f>
        <v>3</v>
      </c>
      <c r="P2623">
        <f>fact_bookings[[#This Row],[check_out_date]]-fact_bookings[[#This Row],[check_in_date]]</f>
        <v>9</v>
      </c>
      <c r="Q2623">
        <f>ABS(fact_bookings[[#This Row],[check_in_date]]-fact_bookings[[#This Row],[booking_date]])</f>
        <v>36</v>
      </c>
      <c r="R2623" s="10">
        <v>157.5</v>
      </c>
      <c r="S2623">
        <f>fact_bookings[[#This Row],[total_room_revenue]]-fact_bookings[[#This Row],[commission_cost]]</f>
        <v>2992.5</v>
      </c>
      <c r="T2623" s="10">
        <f>fact_bookings[[#This Row],[number_of_rooms]]*fact_bookings[[#This Row],[LOS]]</f>
        <v>9</v>
      </c>
    </row>
    <row r="2624" spans="1:20" x14ac:dyDescent="0.2">
      <c r="A2624" t="s">
        <v>5415</v>
      </c>
      <c r="B2624" t="s">
        <v>5416</v>
      </c>
      <c r="C2624" s="1">
        <v>45559</v>
      </c>
      <c r="D2624" s="1">
        <v>45572</v>
      </c>
      <c r="E2624" s="1">
        <v>45576</v>
      </c>
      <c r="F2624" t="s">
        <v>113</v>
      </c>
      <c r="G2624" t="s">
        <v>168</v>
      </c>
      <c r="H2624" t="s">
        <v>179</v>
      </c>
      <c r="I2624" t="s">
        <v>89</v>
      </c>
      <c r="J2624" t="s">
        <v>158</v>
      </c>
      <c r="K2624">
        <v>4200</v>
      </c>
      <c r="L2624">
        <v>3</v>
      </c>
      <c r="M2624">
        <v>9</v>
      </c>
      <c r="N2624">
        <v>3</v>
      </c>
      <c r="O2624">
        <f>fact_bookings[[#This Row],[adults_count]]+fact_bookings[[#This Row],[children_count]]</f>
        <v>12</v>
      </c>
      <c r="P2624">
        <f>fact_bookings[[#This Row],[check_out_date]]-fact_bookings[[#This Row],[check_in_date]]</f>
        <v>4</v>
      </c>
      <c r="Q2624">
        <f>ABS(fact_bookings[[#This Row],[check_in_date]]-fact_bookings[[#This Row],[booking_date]])</f>
        <v>13</v>
      </c>
      <c r="R2624" s="10">
        <v>210</v>
      </c>
      <c r="S2624">
        <f>fact_bookings[[#This Row],[total_room_revenue]]-fact_bookings[[#This Row],[commission_cost]]</f>
        <v>3990</v>
      </c>
      <c r="T2624" s="10">
        <f>fact_bookings[[#This Row],[number_of_rooms]]*fact_bookings[[#This Row],[LOS]]</f>
        <v>12</v>
      </c>
    </row>
    <row r="2625" spans="1:20" x14ac:dyDescent="0.2">
      <c r="A2625" t="s">
        <v>5417</v>
      </c>
      <c r="B2625" t="s">
        <v>5418</v>
      </c>
      <c r="C2625" s="1">
        <v>45620</v>
      </c>
      <c r="D2625" s="1">
        <v>45660</v>
      </c>
      <c r="E2625" s="1">
        <v>45671</v>
      </c>
      <c r="F2625" t="s">
        <v>113</v>
      </c>
      <c r="G2625" t="s">
        <v>168</v>
      </c>
      <c r="H2625" t="s">
        <v>179</v>
      </c>
      <c r="I2625" t="s">
        <v>92</v>
      </c>
      <c r="J2625" t="s">
        <v>158</v>
      </c>
      <c r="K2625">
        <v>15400</v>
      </c>
      <c r="L2625">
        <v>4</v>
      </c>
      <c r="M2625">
        <v>8</v>
      </c>
      <c r="N2625">
        <v>6</v>
      </c>
      <c r="O2625">
        <f>fact_bookings[[#This Row],[adults_count]]+fact_bookings[[#This Row],[children_count]]</f>
        <v>14</v>
      </c>
      <c r="P2625">
        <f>fact_bookings[[#This Row],[check_out_date]]-fact_bookings[[#This Row],[check_in_date]]</f>
        <v>11</v>
      </c>
      <c r="Q2625">
        <f>ABS(fact_bookings[[#This Row],[check_in_date]]-fact_bookings[[#This Row],[booking_date]])</f>
        <v>40</v>
      </c>
      <c r="R2625" s="10">
        <v>770</v>
      </c>
      <c r="S2625">
        <f>fact_bookings[[#This Row],[total_room_revenue]]-fact_bookings[[#This Row],[commission_cost]]</f>
        <v>14630</v>
      </c>
      <c r="T2625" s="10">
        <f>fact_bookings[[#This Row],[number_of_rooms]]*fact_bookings[[#This Row],[LOS]]</f>
        <v>44</v>
      </c>
    </row>
    <row r="2626" spans="1:20" x14ac:dyDescent="0.2">
      <c r="A2626" t="s">
        <v>5419</v>
      </c>
      <c r="B2626" t="s">
        <v>5420</v>
      </c>
      <c r="C2626" s="1">
        <v>45546</v>
      </c>
      <c r="D2626" s="1">
        <v>45556</v>
      </c>
      <c r="E2626" s="1">
        <v>45564</v>
      </c>
      <c r="F2626" t="s">
        <v>113</v>
      </c>
      <c r="G2626" t="s">
        <v>164</v>
      </c>
      <c r="H2626" t="s">
        <v>172</v>
      </c>
      <c r="I2626" t="s">
        <v>92</v>
      </c>
      <c r="J2626" t="s">
        <v>133</v>
      </c>
      <c r="K2626">
        <v>0</v>
      </c>
      <c r="L2626">
        <v>8</v>
      </c>
      <c r="M2626">
        <v>0</v>
      </c>
      <c r="N2626">
        <v>0</v>
      </c>
      <c r="O2626">
        <f>fact_bookings[[#This Row],[adults_count]]+fact_bookings[[#This Row],[children_count]]</f>
        <v>0</v>
      </c>
      <c r="P2626">
        <f>fact_bookings[[#This Row],[check_out_date]]-fact_bookings[[#This Row],[check_in_date]]</f>
        <v>8</v>
      </c>
      <c r="Q2626">
        <f>ABS(fact_bookings[[#This Row],[check_in_date]]-fact_bookings[[#This Row],[booking_date]])</f>
        <v>10</v>
      </c>
      <c r="R2626" s="10">
        <v>0</v>
      </c>
      <c r="S2626">
        <f>fact_bookings[[#This Row],[total_room_revenue]]-fact_bookings[[#This Row],[commission_cost]]</f>
        <v>0</v>
      </c>
      <c r="T2626" s="10">
        <f>fact_bookings[[#This Row],[number_of_rooms]]*fact_bookings[[#This Row],[LOS]]</f>
        <v>64</v>
      </c>
    </row>
    <row r="2627" spans="1:20" x14ac:dyDescent="0.2">
      <c r="A2627" t="s">
        <v>5421</v>
      </c>
      <c r="B2627" t="s">
        <v>5422</v>
      </c>
      <c r="C2627" s="1">
        <v>45627</v>
      </c>
      <c r="D2627" s="1">
        <v>45657</v>
      </c>
      <c r="E2627" s="1">
        <v>45659</v>
      </c>
      <c r="F2627" t="s">
        <v>113</v>
      </c>
      <c r="G2627" t="s">
        <v>178</v>
      </c>
      <c r="H2627" t="s">
        <v>157</v>
      </c>
      <c r="I2627" t="s">
        <v>91</v>
      </c>
      <c r="J2627" t="s">
        <v>158</v>
      </c>
      <c r="K2627">
        <v>3500</v>
      </c>
      <c r="L2627">
        <v>5</v>
      </c>
      <c r="M2627">
        <v>15</v>
      </c>
      <c r="N2627">
        <v>3</v>
      </c>
      <c r="O2627">
        <f>fact_bookings[[#This Row],[adults_count]]+fact_bookings[[#This Row],[children_count]]</f>
        <v>18</v>
      </c>
      <c r="P2627">
        <f>fact_bookings[[#This Row],[check_out_date]]-fact_bookings[[#This Row],[check_in_date]]</f>
        <v>2</v>
      </c>
      <c r="Q2627">
        <f>ABS(fact_bookings[[#This Row],[check_in_date]]-fact_bookings[[#This Row],[booking_date]])</f>
        <v>30</v>
      </c>
      <c r="R2627" s="10">
        <v>0</v>
      </c>
      <c r="S2627">
        <f>fact_bookings[[#This Row],[total_room_revenue]]-fact_bookings[[#This Row],[commission_cost]]</f>
        <v>3500</v>
      </c>
      <c r="T2627" s="10">
        <f>fact_bookings[[#This Row],[number_of_rooms]]*fact_bookings[[#This Row],[LOS]]</f>
        <v>10</v>
      </c>
    </row>
    <row r="2628" spans="1:20" x14ac:dyDescent="0.2">
      <c r="A2628" t="s">
        <v>5423</v>
      </c>
      <c r="B2628" t="s">
        <v>5424</v>
      </c>
      <c r="C2628" s="1">
        <v>45626</v>
      </c>
      <c r="D2628" s="1">
        <v>45698</v>
      </c>
      <c r="E2628" s="1">
        <v>45699</v>
      </c>
      <c r="F2628" t="s">
        <v>113</v>
      </c>
      <c r="G2628" t="s">
        <v>185</v>
      </c>
      <c r="H2628" t="s">
        <v>182</v>
      </c>
      <c r="I2628" t="s">
        <v>91</v>
      </c>
      <c r="J2628" t="s">
        <v>158</v>
      </c>
      <c r="K2628">
        <v>700</v>
      </c>
      <c r="L2628">
        <v>2</v>
      </c>
      <c r="M2628">
        <v>2</v>
      </c>
      <c r="N2628">
        <v>3</v>
      </c>
      <c r="O2628">
        <f>fact_bookings[[#This Row],[adults_count]]+fact_bookings[[#This Row],[children_count]]</f>
        <v>5</v>
      </c>
      <c r="P2628">
        <f>fact_bookings[[#This Row],[check_out_date]]-fact_bookings[[#This Row],[check_in_date]]</f>
        <v>1</v>
      </c>
      <c r="Q2628">
        <f>ABS(fact_bookings[[#This Row],[check_in_date]]-fact_bookings[[#This Row],[booking_date]])</f>
        <v>72</v>
      </c>
      <c r="R2628" s="10">
        <v>0</v>
      </c>
      <c r="S2628">
        <f>fact_bookings[[#This Row],[total_room_revenue]]-fact_bookings[[#This Row],[commission_cost]]</f>
        <v>700</v>
      </c>
      <c r="T2628" s="10">
        <f>fact_bookings[[#This Row],[number_of_rooms]]*fact_bookings[[#This Row],[LOS]]</f>
        <v>2</v>
      </c>
    </row>
    <row r="2629" spans="1:20" x14ac:dyDescent="0.2">
      <c r="A2629" t="s">
        <v>5425</v>
      </c>
      <c r="B2629" t="s">
        <v>5426</v>
      </c>
      <c r="C2629" s="1">
        <v>45612</v>
      </c>
      <c r="D2629" s="1">
        <v>45648</v>
      </c>
      <c r="E2629" s="1">
        <v>45659</v>
      </c>
      <c r="F2629" t="s">
        <v>113</v>
      </c>
      <c r="G2629" t="s">
        <v>178</v>
      </c>
      <c r="H2629" t="s">
        <v>157</v>
      </c>
      <c r="I2629" t="s">
        <v>91</v>
      </c>
      <c r="J2629" t="s">
        <v>158</v>
      </c>
      <c r="K2629">
        <v>7700</v>
      </c>
      <c r="L2629">
        <v>2</v>
      </c>
      <c r="M2629">
        <v>2</v>
      </c>
      <c r="N2629">
        <v>1</v>
      </c>
      <c r="O2629">
        <f>fact_bookings[[#This Row],[adults_count]]+fact_bookings[[#This Row],[children_count]]</f>
        <v>3</v>
      </c>
      <c r="P2629">
        <f>fact_bookings[[#This Row],[check_out_date]]-fact_bookings[[#This Row],[check_in_date]]</f>
        <v>11</v>
      </c>
      <c r="Q2629">
        <f>ABS(fact_bookings[[#This Row],[check_in_date]]-fact_bookings[[#This Row],[booking_date]])</f>
        <v>36</v>
      </c>
      <c r="R2629" s="10">
        <v>0</v>
      </c>
      <c r="S2629">
        <f>fact_bookings[[#This Row],[total_room_revenue]]-fact_bookings[[#This Row],[commission_cost]]</f>
        <v>7700</v>
      </c>
      <c r="T2629" s="10">
        <f>fact_bookings[[#This Row],[number_of_rooms]]*fact_bookings[[#This Row],[LOS]]</f>
        <v>22</v>
      </c>
    </row>
    <row r="2630" spans="1:20" x14ac:dyDescent="0.2">
      <c r="A2630" t="s">
        <v>5427</v>
      </c>
      <c r="B2630" t="s">
        <v>5428</v>
      </c>
      <c r="C2630" s="1">
        <v>45626</v>
      </c>
      <c r="D2630" s="1">
        <v>45641</v>
      </c>
      <c r="E2630" s="1">
        <v>45643</v>
      </c>
      <c r="F2630" t="s">
        <v>113</v>
      </c>
      <c r="G2630" t="s">
        <v>156</v>
      </c>
      <c r="H2630" t="s">
        <v>165</v>
      </c>
      <c r="I2630" t="s">
        <v>90</v>
      </c>
      <c r="J2630" t="s">
        <v>158</v>
      </c>
      <c r="K2630">
        <v>2800</v>
      </c>
      <c r="L2630">
        <v>4</v>
      </c>
      <c r="M2630">
        <v>8</v>
      </c>
      <c r="N2630">
        <v>3</v>
      </c>
      <c r="O2630">
        <f>fact_bookings[[#This Row],[adults_count]]+fact_bookings[[#This Row],[children_count]]</f>
        <v>11</v>
      </c>
      <c r="P2630">
        <f>fact_bookings[[#This Row],[check_out_date]]-fact_bookings[[#This Row],[check_in_date]]</f>
        <v>2</v>
      </c>
      <c r="Q2630">
        <f>ABS(fact_bookings[[#This Row],[check_in_date]]-fact_bookings[[#This Row],[booking_date]])</f>
        <v>15</v>
      </c>
      <c r="R2630" s="10">
        <v>560</v>
      </c>
      <c r="S2630">
        <f>fact_bookings[[#This Row],[total_room_revenue]]-fact_bookings[[#This Row],[commission_cost]]</f>
        <v>2240</v>
      </c>
      <c r="T2630" s="10">
        <f>fact_bookings[[#This Row],[number_of_rooms]]*fact_bookings[[#This Row],[LOS]]</f>
        <v>8</v>
      </c>
    </row>
    <row r="2631" spans="1:20" x14ac:dyDescent="0.2">
      <c r="A2631" t="s">
        <v>5429</v>
      </c>
      <c r="B2631" t="s">
        <v>5430</v>
      </c>
      <c r="C2631" s="1">
        <v>45602</v>
      </c>
      <c r="D2631" s="1">
        <v>45672</v>
      </c>
      <c r="E2631" s="1">
        <v>45673</v>
      </c>
      <c r="F2631" t="s">
        <v>113</v>
      </c>
      <c r="G2631" t="s">
        <v>190</v>
      </c>
      <c r="H2631" t="s">
        <v>157</v>
      </c>
      <c r="I2631" t="s">
        <v>89</v>
      </c>
      <c r="J2631" t="s">
        <v>158</v>
      </c>
      <c r="K2631">
        <v>1750</v>
      </c>
      <c r="L2631">
        <v>5</v>
      </c>
      <c r="M2631">
        <v>10</v>
      </c>
      <c r="N2631">
        <v>6</v>
      </c>
      <c r="O2631">
        <f>fact_bookings[[#This Row],[adults_count]]+fact_bookings[[#This Row],[children_count]]</f>
        <v>16</v>
      </c>
      <c r="P2631">
        <f>fact_bookings[[#This Row],[check_out_date]]-fact_bookings[[#This Row],[check_in_date]]</f>
        <v>1</v>
      </c>
      <c r="Q2631">
        <f>ABS(fact_bookings[[#This Row],[check_in_date]]-fact_bookings[[#This Row],[booking_date]])</f>
        <v>70</v>
      </c>
      <c r="R2631" s="10">
        <v>0</v>
      </c>
      <c r="S2631">
        <f>fact_bookings[[#This Row],[total_room_revenue]]-fact_bookings[[#This Row],[commission_cost]]</f>
        <v>1750</v>
      </c>
      <c r="T2631" s="10">
        <f>fact_bookings[[#This Row],[number_of_rooms]]*fact_bookings[[#This Row],[LOS]]</f>
        <v>5</v>
      </c>
    </row>
    <row r="2632" spans="1:20" x14ac:dyDescent="0.2">
      <c r="A2632" t="s">
        <v>5431</v>
      </c>
      <c r="B2632" t="s">
        <v>5432</v>
      </c>
      <c r="C2632" s="1">
        <v>45566</v>
      </c>
      <c r="D2632" s="1">
        <v>45619</v>
      </c>
      <c r="E2632" s="1">
        <v>45632</v>
      </c>
      <c r="F2632" t="s">
        <v>111</v>
      </c>
      <c r="G2632" t="s">
        <v>156</v>
      </c>
      <c r="H2632" t="s">
        <v>161</v>
      </c>
      <c r="I2632" t="s">
        <v>89</v>
      </c>
      <c r="J2632" t="s">
        <v>158</v>
      </c>
      <c r="K2632">
        <v>14300</v>
      </c>
      <c r="L2632">
        <v>1</v>
      </c>
      <c r="M2632">
        <v>3</v>
      </c>
      <c r="N2632">
        <v>1</v>
      </c>
      <c r="O2632">
        <f>fact_bookings[[#This Row],[adults_count]]+fact_bookings[[#This Row],[children_count]]</f>
        <v>4</v>
      </c>
      <c r="P2632">
        <f>fact_bookings[[#This Row],[check_out_date]]-fact_bookings[[#This Row],[check_in_date]]</f>
        <v>13</v>
      </c>
      <c r="Q2632">
        <f>ABS(fact_bookings[[#This Row],[check_in_date]]-fact_bookings[[#This Row],[booking_date]])</f>
        <v>53</v>
      </c>
      <c r="R2632" s="10">
        <v>2145</v>
      </c>
      <c r="S2632">
        <f>fact_bookings[[#This Row],[total_room_revenue]]-fact_bookings[[#This Row],[commission_cost]]</f>
        <v>12155</v>
      </c>
      <c r="T2632" s="10">
        <f>fact_bookings[[#This Row],[number_of_rooms]]*fact_bookings[[#This Row],[LOS]]</f>
        <v>13</v>
      </c>
    </row>
    <row r="2633" spans="1:20" x14ac:dyDescent="0.2">
      <c r="A2633" t="s">
        <v>5433</v>
      </c>
      <c r="B2633" t="s">
        <v>5434</v>
      </c>
      <c r="C2633" s="1">
        <v>45631</v>
      </c>
      <c r="D2633" s="1">
        <v>45651</v>
      </c>
      <c r="E2633" s="1">
        <v>45664</v>
      </c>
      <c r="F2633" t="s">
        <v>110</v>
      </c>
      <c r="G2633" t="s">
        <v>190</v>
      </c>
      <c r="H2633" t="s">
        <v>161</v>
      </c>
      <c r="I2633" t="s">
        <v>89</v>
      </c>
      <c r="J2633" t="s">
        <v>134</v>
      </c>
      <c r="K2633">
        <v>14300</v>
      </c>
      <c r="L2633">
        <v>2</v>
      </c>
      <c r="M2633">
        <v>4</v>
      </c>
      <c r="N2633">
        <v>1</v>
      </c>
      <c r="O2633">
        <f>fact_bookings[[#This Row],[adults_count]]+fact_bookings[[#This Row],[children_count]]</f>
        <v>5</v>
      </c>
      <c r="P2633">
        <f>fact_bookings[[#This Row],[check_out_date]]-fact_bookings[[#This Row],[check_in_date]]</f>
        <v>13</v>
      </c>
      <c r="Q2633">
        <f>ABS(fact_bookings[[#This Row],[check_in_date]]-fact_bookings[[#This Row],[booking_date]])</f>
        <v>20</v>
      </c>
      <c r="R2633" s="10">
        <v>2145</v>
      </c>
      <c r="S2633">
        <f>fact_bookings[[#This Row],[total_room_revenue]]-fact_bookings[[#This Row],[commission_cost]]</f>
        <v>12155</v>
      </c>
      <c r="T2633" s="10">
        <f>fact_bookings[[#This Row],[number_of_rooms]]*fact_bookings[[#This Row],[LOS]]</f>
        <v>26</v>
      </c>
    </row>
    <row r="2634" spans="1:20" x14ac:dyDescent="0.2">
      <c r="A2634" t="s">
        <v>5435</v>
      </c>
      <c r="B2634" t="s">
        <v>5436</v>
      </c>
      <c r="C2634" s="1">
        <v>45606</v>
      </c>
      <c r="D2634" s="1">
        <v>45621</v>
      </c>
      <c r="E2634" s="1">
        <v>45635</v>
      </c>
      <c r="F2634" t="s">
        <v>113</v>
      </c>
      <c r="G2634" t="s">
        <v>178</v>
      </c>
      <c r="H2634" t="s">
        <v>161</v>
      </c>
      <c r="I2634" t="s">
        <v>91</v>
      </c>
      <c r="J2634" t="s">
        <v>158</v>
      </c>
      <c r="K2634">
        <v>14700</v>
      </c>
      <c r="L2634">
        <v>3</v>
      </c>
      <c r="M2634">
        <v>3</v>
      </c>
      <c r="N2634">
        <v>2</v>
      </c>
      <c r="O2634">
        <f>fact_bookings[[#This Row],[adults_count]]+fact_bookings[[#This Row],[children_count]]</f>
        <v>5</v>
      </c>
      <c r="P2634">
        <f>fact_bookings[[#This Row],[check_out_date]]-fact_bookings[[#This Row],[check_in_date]]</f>
        <v>14</v>
      </c>
      <c r="Q2634">
        <f>ABS(fact_bookings[[#This Row],[check_in_date]]-fact_bookings[[#This Row],[booking_date]])</f>
        <v>15</v>
      </c>
      <c r="R2634" s="10">
        <v>2205</v>
      </c>
      <c r="S2634">
        <f>fact_bookings[[#This Row],[total_room_revenue]]-fact_bookings[[#This Row],[commission_cost]]</f>
        <v>12495</v>
      </c>
      <c r="T2634" s="10">
        <f>fact_bookings[[#This Row],[number_of_rooms]]*fact_bookings[[#This Row],[LOS]]</f>
        <v>42</v>
      </c>
    </row>
    <row r="2635" spans="1:20" x14ac:dyDescent="0.2">
      <c r="A2635" t="s">
        <v>5437</v>
      </c>
      <c r="B2635" t="s">
        <v>5438</v>
      </c>
      <c r="C2635" s="1">
        <v>45632</v>
      </c>
      <c r="D2635" s="1">
        <v>45642</v>
      </c>
      <c r="E2635" s="1">
        <v>45644</v>
      </c>
      <c r="F2635" t="s">
        <v>110</v>
      </c>
      <c r="G2635" t="s">
        <v>164</v>
      </c>
      <c r="H2635" t="s">
        <v>172</v>
      </c>
      <c r="I2635" t="s">
        <v>89</v>
      </c>
      <c r="J2635" t="s">
        <v>158</v>
      </c>
      <c r="K2635">
        <v>1100</v>
      </c>
      <c r="L2635">
        <v>1</v>
      </c>
      <c r="M2635">
        <v>1</v>
      </c>
      <c r="N2635">
        <v>2</v>
      </c>
      <c r="O2635">
        <f>fact_bookings[[#This Row],[adults_count]]+fact_bookings[[#This Row],[children_count]]</f>
        <v>3</v>
      </c>
      <c r="P2635">
        <f>fact_bookings[[#This Row],[check_out_date]]-fact_bookings[[#This Row],[check_in_date]]</f>
        <v>2</v>
      </c>
      <c r="Q2635">
        <f>ABS(fact_bookings[[#This Row],[check_in_date]]-fact_bookings[[#This Row],[booking_date]])</f>
        <v>10</v>
      </c>
      <c r="R2635" s="10">
        <v>0</v>
      </c>
      <c r="S2635">
        <f>fact_bookings[[#This Row],[total_room_revenue]]-fact_bookings[[#This Row],[commission_cost]]</f>
        <v>1100</v>
      </c>
      <c r="T2635" s="10">
        <f>fact_bookings[[#This Row],[number_of_rooms]]*fact_bookings[[#This Row],[LOS]]</f>
        <v>2</v>
      </c>
    </row>
    <row r="2636" spans="1:20" x14ac:dyDescent="0.2">
      <c r="A2636" t="s">
        <v>5439</v>
      </c>
      <c r="B2636" t="s">
        <v>5440</v>
      </c>
      <c r="C2636" s="1">
        <v>45613</v>
      </c>
      <c r="D2636" s="1">
        <v>45625</v>
      </c>
      <c r="E2636" s="1">
        <v>45628</v>
      </c>
      <c r="F2636" t="s">
        <v>112</v>
      </c>
      <c r="G2636" t="s">
        <v>156</v>
      </c>
      <c r="H2636" t="s">
        <v>172</v>
      </c>
      <c r="I2636" t="s">
        <v>89</v>
      </c>
      <c r="J2636" t="s">
        <v>158</v>
      </c>
      <c r="K2636">
        <v>4800</v>
      </c>
      <c r="L2636">
        <v>2</v>
      </c>
      <c r="M2636">
        <v>2</v>
      </c>
      <c r="N2636">
        <v>0</v>
      </c>
      <c r="O2636">
        <f>fact_bookings[[#This Row],[adults_count]]+fact_bookings[[#This Row],[children_count]]</f>
        <v>2</v>
      </c>
      <c r="P2636">
        <f>fact_bookings[[#This Row],[check_out_date]]-fact_bookings[[#This Row],[check_in_date]]</f>
        <v>3</v>
      </c>
      <c r="Q2636">
        <f>ABS(fact_bookings[[#This Row],[check_in_date]]-fact_bookings[[#This Row],[booking_date]])</f>
        <v>12</v>
      </c>
      <c r="R2636" s="10">
        <v>0</v>
      </c>
      <c r="S2636">
        <f>fact_bookings[[#This Row],[total_room_revenue]]-fact_bookings[[#This Row],[commission_cost]]</f>
        <v>4800</v>
      </c>
      <c r="T2636" s="10">
        <f>fact_bookings[[#This Row],[number_of_rooms]]*fact_bookings[[#This Row],[LOS]]</f>
        <v>6</v>
      </c>
    </row>
    <row r="2637" spans="1:20" x14ac:dyDescent="0.2">
      <c r="A2637" t="s">
        <v>5441</v>
      </c>
      <c r="B2637" t="s">
        <v>5442</v>
      </c>
      <c r="C2637" s="1">
        <v>45571</v>
      </c>
      <c r="D2637" s="1">
        <v>45584</v>
      </c>
      <c r="E2637" s="1">
        <v>45598</v>
      </c>
      <c r="F2637" t="s">
        <v>113</v>
      </c>
      <c r="G2637" t="s">
        <v>164</v>
      </c>
      <c r="H2637" t="s">
        <v>172</v>
      </c>
      <c r="I2637" t="s">
        <v>92</v>
      </c>
      <c r="J2637" t="s">
        <v>158</v>
      </c>
      <c r="K2637">
        <v>9800</v>
      </c>
      <c r="L2637">
        <v>2</v>
      </c>
      <c r="M2637">
        <v>2</v>
      </c>
      <c r="N2637">
        <v>1</v>
      </c>
      <c r="O2637">
        <f>fact_bookings[[#This Row],[adults_count]]+fact_bookings[[#This Row],[children_count]]</f>
        <v>3</v>
      </c>
      <c r="P2637">
        <f>fact_bookings[[#This Row],[check_out_date]]-fact_bookings[[#This Row],[check_in_date]]</f>
        <v>14</v>
      </c>
      <c r="Q2637">
        <f>ABS(fact_bookings[[#This Row],[check_in_date]]-fact_bookings[[#This Row],[booking_date]])</f>
        <v>13</v>
      </c>
      <c r="R2637" s="10">
        <v>0</v>
      </c>
      <c r="S2637">
        <f>fact_bookings[[#This Row],[total_room_revenue]]-fact_bookings[[#This Row],[commission_cost]]</f>
        <v>9800</v>
      </c>
      <c r="T2637" s="10">
        <f>fact_bookings[[#This Row],[number_of_rooms]]*fact_bookings[[#This Row],[LOS]]</f>
        <v>28</v>
      </c>
    </row>
    <row r="2638" spans="1:20" x14ac:dyDescent="0.2">
      <c r="A2638" t="s">
        <v>5443</v>
      </c>
      <c r="B2638" t="s">
        <v>5444</v>
      </c>
      <c r="C2638" s="1">
        <v>45551</v>
      </c>
      <c r="D2638" s="1">
        <v>45627</v>
      </c>
      <c r="E2638" s="1">
        <v>45639</v>
      </c>
      <c r="F2638" t="s">
        <v>113</v>
      </c>
      <c r="G2638" t="s">
        <v>178</v>
      </c>
      <c r="H2638" t="s">
        <v>179</v>
      </c>
      <c r="I2638" t="s">
        <v>92</v>
      </c>
      <c r="J2638" t="s">
        <v>158</v>
      </c>
      <c r="K2638">
        <v>4200</v>
      </c>
      <c r="L2638">
        <v>1</v>
      </c>
      <c r="M2638">
        <v>1</v>
      </c>
      <c r="N2638">
        <v>2</v>
      </c>
      <c r="O2638">
        <f>fact_bookings[[#This Row],[adults_count]]+fact_bookings[[#This Row],[children_count]]</f>
        <v>3</v>
      </c>
      <c r="P2638">
        <f>fact_bookings[[#This Row],[check_out_date]]-fact_bookings[[#This Row],[check_in_date]]</f>
        <v>12</v>
      </c>
      <c r="Q2638">
        <f>ABS(fact_bookings[[#This Row],[check_in_date]]-fact_bookings[[#This Row],[booking_date]])</f>
        <v>76</v>
      </c>
      <c r="R2638" s="10">
        <v>210</v>
      </c>
      <c r="S2638">
        <f>fact_bookings[[#This Row],[total_room_revenue]]-fact_bookings[[#This Row],[commission_cost]]</f>
        <v>3990</v>
      </c>
      <c r="T2638" s="10">
        <f>fact_bookings[[#This Row],[number_of_rooms]]*fact_bookings[[#This Row],[LOS]]</f>
        <v>12</v>
      </c>
    </row>
    <row r="2639" spans="1:20" x14ac:dyDescent="0.2">
      <c r="A2639" t="s">
        <v>5445</v>
      </c>
      <c r="B2639" t="s">
        <v>5446</v>
      </c>
      <c r="C2639" s="1">
        <v>45595</v>
      </c>
      <c r="D2639" s="1">
        <v>45666</v>
      </c>
      <c r="E2639" s="1">
        <v>45673</v>
      </c>
      <c r="F2639" t="s">
        <v>110</v>
      </c>
      <c r="G2639" t="s">
        <v>178</v>
      </c>
      <c r="H2639" t="s">
        <v>182</v>
      </c>
      <c r="I2639" t="s">
        <v>91</v>
      </c>
      <c r="J2639" t="s">
        <v>158</v>
      </c>
      <c r="K2639">
        <v>3850</v>
      </c>
      <c r="L2639">
        <v>1</v>
      </c>
      <c r="M2639">
        <v>3</v>
      </c>
      <c r="N2639">
        <v>1</v>
      </c>
      <c r="O2639">
        <f>fact_bookings[[#This Row],[adults_count]]+fact_bookings[[#This Row],[children_count]]</f>
        <v>4</v>
      </c>
      <c r="P2639">
        <f>fact_bookings[[#This Row],[check_out_date]]-fact_bookings[[#This Row],[check_in_date]]</f>
        <v>7</v>
      </c>
      <c r="Q2639">
        <f>ABS(fact_bookings[[#This Row],[check_in_date]]-fact_bookings[[#This Row],[booking_date]])</f>
        <v>71</v>
      </c>
      <c r="R2639" s="10">
        <v>0</v>
      </c>
      <c r="S2639">
        <f>fact_bookings[[#This Row],[total_room_revenue]]-fact_bookings[[#This Row],[commission_cost]]</f>
        <v>3850</v>
      </c>
      <c r="T2639" s="10">
        <f>fact_bookings[[#This Row],[number_of_rooms]]*fact_bookings[[#This Row],[LOS]]</f>
        <v>7</v>
      </c>
    </row>
    <row r="2640" spans="1:20" x14ac:dyDescent="0.2">
      <c r="A2640" t="s">
        <v>5447</v>
      </c>
      <c r="B2640" t="s">
        <v>5448</v>
      </c>
      <c r="C2640" s="1">
        <v>45550</v>
      </c>
      <c r="D2640" s="1">
        <v>45551</v>
      </c>
      <c r="E2640" s="1">
        <v>45564</v>
      </c>
      <c r="F2640" t="s">
        <v>112</v>
      </c>
      <c r="G2640" t="s">
        <v>168</v>
      </c>
      <c r="H2640" t="s">
        <v>161</v>
      </c>
      <c r="I2640" t="s">
        <v>89</v>
      </c>
      <c r="J2640" t="s">
        <v>158</v>
      </c>
      <c r="K2640">
        <v>20800</v>
      </c>
      <c r="L2640">
        <v>2</v>
      </c>
      <c r="M2640">
        <v>6</v>
      </c>
      <c r="N2640">
        <v>3</v>
      </c>
      <c r="O2640">
        <f>fact_bookings[[#This Row],[adults_count]]+fact_bookings[[#This Row],[children_count]]</f>
        <v>9</v>
      </c>
      <c r="P2640">
        <f>fact_bookings[[#This Row],[check_out_date]]-fact_bookings[[#This Row],[check_in_date]]</f>
        <v>13</v>
      </c>
      <c r="Q2640">
        <f>ABS(fact_bookings[[#This Row],[check_in_date]]-fact_bookings[[#This Row],[booking_date]])</f>
        <v>1</v>
      </c>
      <c r="R2640" s="10">
        <v>3120</v>
      </c>
      <c r="S2640">
        <f>fact_bookings[[#This Row],[total_room_revenue]]-fact_bookings[[#This Row],[commission_cost]]</f>
        <v>17680</v>
      </c>
      <c r="T2640" s="10">
        <f>fact_bookings[[#This Row],[number_of_rooms]]*fact_bookings[[#This Row],[LOS]]</f>
        <v>26</v>
      </c>
    </row>
    <row r="2641" spans="1:20" x14ac:dyDescent="0.2">
      <c r="A2641" t="s">
        <v>5449</v>
      </c>
      <c r="B2641" t="s">
        <v>5450</v>
      </c>
      <c r="C2641" s="1">
        <v>45581</v>
      </c>
      <c r="D2641" s="1">
        <v>45661</v>
      </c>
      <c r="E2641" s="1">
        <v>45669</v>
      </c>
      <c r="F2641" t="s">
        <v>113</v>
      </c>
      <c r="G2641" t="s">
        <v>178</v>
      </c>
      <c r="H2641" t="s">
        <v>203</v>
      </c>
      <c r="I2641" t="s">
        <v>89</v>
      </c>
      <c r="J2641" t="s">
        <v>173</v>
      </c>
      <c r="K2641">
        <v>5600</v>
      </c>
      <c r="L2641">
        <v>2</v>
      </c>
      <c r="M2641">
        <v>6</v>
      </c>
      <c r="N2641">
        <v>2</v>
      </c>
      <c r="O2641">
        <f>fact_bookings[[#This Row],[adults_count]]+fact_bookings[[#This Row],[children_count]]</f>
        <v>8</v>
      </c>
      <c r="P2641">
        <f>fact_bookings[[#This Row],[check_out_date]]-fact_bookings[[#This Row],[check_in_date]]</f>
        <v>8</v>
      </c>
      <c r="Q2641">
        <f>ABS(fact_bookings[[#This Row],[check_in_date]]-fact_bookings[[#This Row],[booking_date]])</f>
        <v>80</v>
      </c>
      <c r="R2641" s="10">
        <v>952</v>
      </c>
      <c r="S2641">
        <f>fact_bookings[[#This Row],[total_room_revenue]]-fact_bookings[[#This Row],[commission_cost]]</f>
        <v>4648</v>
      </c>
      <c r="T2641" s="10">
        <f>fact_bookings[[#This Row],[number_of_rooms]]*fact_bookings[[#This Row],[LOS]]</f>
        <v>16</v>
      </c>
    </row>
    <row r="2642" spans="1:20" x14ac:dyDescent="0.2">
      <c r="A2642" t="s">
        <v>5451</v>
      </c>
      <c r="B2642" t="s">
        <v>5452</v>
      </c>
      <c r="C2642" s="1">
        <v>45607</v>
      </c>
      <c r="D2642" s="1">
        <v>45626</v>
      </c>
      <c r="E2642" s="1">
        <v>45628</v>
      </c>
      <c r="F2642" t="s">
        <v>113</v>
      </c>
      <c r="G2642" t="s">
        <v>156</v>
      </c>
      <c r="H2642" t="s">
        <v>203</v>
      </c>
      <c r="I2642" t="s">
        <v>93</v>
      </c>
      <c r="J2642" t="s">
        <v>158</v>
      </c>
      <c r="K2642">
        <v>2100</v>
      </c>
      <c r="L2642">
        <v>3</v>
      </c>
      <c r="M2642">
        <v>9</v>
      </c>
      <c r="N2642">
        <v>2</v>
      </c>
      <c r="O2642">
        <f>fact_bookings[[#This Row],[adults_count]]+fact_bookings[[#This Row],[children_count]]</f>
        <v>11</v>
      </c>
      <c r="P2642">
        <f>fact_bookings[[#This Row],[check_out_date]]-fact_bookings[[#This Row],[check_in_date]]</f>
        <v>2</v>
      </c>
      <c r="Q2642">
        <f>ABS(fact_bookings[[#This Row],[check_in_date]]-fact_bookings[[#This Row],[booking_date]])</f>
        <v>19</v>
      </c>
      <c r="R2642" s="10">
        <v>357</v>
      </c>
      <c r="S2642">
        <f>fact_bookings[[#This Row],[total_room_revenue]]-fact_bookings[[#This Row],[commission_cost]]</f>
        <v>1743</v>
      </c>
      <c r="T2642" s="10">
        <f>fact_bookings[[#This Row],[number_of_rooms]]*fact_bookings[[#This Row],[LOS]]</f>
        <v>6</v>
      </c>
    </row>
    <row r="2643" spans="1:20" x14ac:dyDescent="0.2">
      <c r="A2643" t="s">
        <v>5453</v>
      </c>
      <c r="B2643" t="s">
        <v>5454</v>
      </c>
      <c r="C2643" s="1">
        <v>45595</v>
      </c>
      <c r="D2643" s="1">
        <v>45613</v>
      </c>
      <c r="E2643" s="1">
        <v>45621</v>
      </c>
      <c r="F2643" t="s">
        <v>113</v>
      </c>
      <c r="G2643" t="s">
        <v>171</v>
      </c>
      <c r="H2643" t="s">
        <v>172</v>
      </c>
      <c r="I2643" t="s">
        <v>92</v>
      </c>
      <c r="J2643" t="s">
        <v>158</v>
      </c>
      <c r="K2643">
        <v>2800</v>
      </c>
      <c r="L2643">
        <v>1</v>
      </c>
      <c r="M2643">
        <v>2</v>
      </c>
      <c r="N2643">
        <v>0</v>
      </c>
      <c r="O2643">
        <f>fact_bookings[[#This Row],[adults_count]]+fact_bookings[[#This Row],[children_count]]</f>
        <v>2</v>
      </c>
      <c r="P2643">
        <f>fact_bookings[[#This Row],[check_out_date]]-fact_bookings[[#This Row],[check_in_date]]</f>
        <v>8</v>
      </c>
      <c r="Q2643">
        <f>ABS(fact_bookings[[#This Row],[check_in_date]]-fact_bookings[[#This Row],[booking_date]])</f>
        <v>18</v>
      </c>
      <c r="R2643" s="10">
        <v>0</v>
      </c>
      <c r="S2643">
        <f>fact_bookings[[#This Row],[total_room_revenue]]-fact_bookings[[#This Row],[commission_cost]]</f>
        <v>2800</v>
      </c>
      <c r="T2643" s="10">
        <f>fact_bookings[[#This Row],[number_of_rooms]]*fact_bookings[[#This Row],[LOS]]</f>
        <v>8</v>
      </c>
    </row>
    <row r="2644" spans="1:20" x14ac:dyDescent="0.2">
      <c r="A2644" t="s">
        <v>5455</v>
      </c>
      <c r="B2644" t="s">
        <v>5456</v>
      </c>
      <c r="C2644" s="1">
        <v>45635</v>
      </c>
      <c r="D2644" s="1">
        <v>45675</v>
      </c>
      <c r="E2644" s="1">
        <v>45677</v>
      </c>
      <c r="F2644" t="s">
        <v>113</v>
      </c>
      <c r="G2644" t="s">
        <v>156</v>
      </c>
      <c r="H2644" t="s">
        <v>182</v>
      </c>
      <c r="I2644" t="s">
        <v>90</v>
      </c>
      <c r="J2644" t="s">
        <v>158</v>
      </c>
      <c r="K2644">
        <v>700</v>
      </c>
      <c r="L2644">
        <v>1</v>
      </c>
      <c r="M2644">
        <v>2</v>
      </c>
      <c r="N2644">
        <v>2</v>
      </c>
      <c r="O2644">
        <f>fact_bookings[[#This Row],[adults_count]]+fact_bookings[[#This Row],[children_count]]</f>
        <v>4</v>
      </c>
      <c r="P2644">
        <f>fact_bookings[[#This Row],[check_out_date]]-fact_bookings[[#This Row],[check_in_date]]</f>
        <v>2</v>
      </c>
      <c r="Q2644">
        <f>ABS(fact_bookings[[#This Row],[check_in_date]]-fact_bookings[[#This Row],[booking_date]])</f>
        <v>40</v>
      </c>
      <c r="R2644" s="10">
        <v>0</v>
      </c>
      <c r="S2644">
        <f>fact_bookings[[#This Row],[total_room_revenue]]-fact_bookings[[#This Row],[commission_cost]]</f>
        <v>700</v>
      </c>
      <c r="T2644" s="10">
        <f>fact_bookings[[#This Row],[number_of_rooms]]*fact_bookings[[#This Row],[LOS]]</f>
        <v>2</v>
      </c>
    </row>
    <row r="2645" spans="1:20" x14ac:dyDescent="0.2">
      <c r="A2645" t="s">
        <v>5457</v>
      </c>
      <c r="B2645" t="s">
        <v>5458</v>
      </c>
      <c r="C2645" s="1">
        <v>45635</v>
      </c>
      <c r="D2645" s="1">
        <v>45711</v>
      </c>
      <c r="E2645" s="1">
        <v>45713</v>
      </c>
      <c r="F2645" t="s">
        <v>113</v>
      </c>
      <c r="G2645" t="s">
        <v>190</v>
      </c>
      <c r="H2645" t="s">
        <v>157</v>
      </c>
      <c r="I2645" t="s">
        <v>89</v>
      </c>
      <c r="J2645" t="s">
        <v>158</v>
      </c>
      <c r="K2645">
        <v>2100</v>
      </c>
      <c r="L2645">
        <v>3</v>
      </c>
      <c r="M2645">
        <v>6</v>
      </c>
      <c r="N2645">
        <v>3</v>
      </c>
      <c r="O2645">
        <f>fact_bookings[[#This Row],[adults_count]]+fact_bookings[[#This Row],[children_count]]</f>
        <v>9</v>
      </c>
      <c r="P2645">
        <f>fact_bookings[[#This Row],[check_out_date]]-fact_bookings[[#This Row],[check_in_date]]</f>
        <v>2</v>
      </c>
      <c r="Q2645">
        <f>ABS(fact_bookings[[#This Row],[check_in_date]]-fact_bookings[[#This Row],[booking_date]])</f>
        <v>76</v>
      </c>
      <c r="R2645" s="10">
        <v>0</v>
      </c>
      <c r="S2645">
        <f>fact_bookings[[#This Row],[total_room_revenue]]-fact_bookings[[#This Row],[commission_cost]]</f>
        <v>2100</v>
      </c>
      <c r="T2645" s="10">
        <f>fact_bookings[[#This Row],[number_of_rooms]]*fact_bookings[[#This Row],[LOS]]</f>
        <v>6</v>
      </c>
    </row>
    <row r="2646" spans="1:20" x14ac:dyDescent="0.2">
      <c r="A2646" t="s">
        <v>5459</v>
      </c>
      <c r="B2646" t="s">
        <v>5460</v>
      </c>
      <c r="C2646" s="1">
        <v>45605</v>
      </c>
      <c r="D2646" s="1">
        <v>45633</v>
      </c>
      <c r="E2646" s="1">
        <v>45640</v>
      </c>
      <c r="F2646" t="s">
        <v>110</v>
      </c>
      <c r="G2646" t="s">
        <v>171</v>
      </c>
      <c r="H2646" t="s">
        <v>172</v>
      </c>
      <c r="I2646" t="s">
        <v>89</v>
      </c>
      <c r="J2646" t="s">
        <v>173</v>
      </c>
      <c r="K2646">
        <v>7700</v>
      </c>
      <c r="L2646">
        <v>2</v>
      </c>
      <c r="M2646">
        <v>4</v>
      </c>
      <c r="N2646">
        <v>2</v>
      </c>
      <c r="O2646">
        <f>fact_bookings[[#This Row],[adults_count]]+fact_bookings[[#This Row],[children_count]]</f>
        <v>6</v>
      </c>
      <c r="P2646">
        <f>fact_bookings[[#This Row],[check_out_date]]-fact_bookings[[#This Row],[check_in_date]]</f>
        <v>7</v>
      </c>
      <c r="Q2646">
        <f>ABS(fact_bookings[[#This Row],[check_in_date]]-fact_bookings[[#This Row],[booking_date]])</f>
        <v>28</v>
      </c>
      <c r="R2646" s="10">
        <v>0</v>
      </c>
      <c r="S2646">
        <f>fact_bookings[[#This Row],[total_room_revenue]]-fact_bookings[[#This Row],[commission_cost]]</f>
        <v>7700</v>
      </c>
      <c r="T2646" s="10">
        <f>fact_bookings[[#This Row],[number_of_rooms]]*fact_bookings[[#This Row],[LOS]]</f>
        <v>14</v>
      </c>
    </row>
    <row r="2647" spans="1:20" x14ac:dyDescent="0.2">
      <c r="A2647" t="s">
        <v>5461</v>
      </c>
      <c r="B2647" t="s">
        <v>5462</v>
      </c>
      <c r="C2647" s="1">
        <v>45599</v>
      </c>
      <c r="D2647" s="1">
        <v>45653</v>
      </c>
      <c r="E2647" s="1">
        <v>45657</v>
      </c>
      <c r="F2647" t="s">
        <v>114</v>
      </c>
      <c r="G2647" t="s">
        <v>164</v>
      </c>
      <c r="H2647" t="s">
        <v>161</v>
      </c>
      <c r="I2647" t="s">
        <v>92</v>
      </c>
      <c r="J2647" t="s">
        <v>158</v>
      </c>
      <c r="K2647">
        <v>9600</v>
      </c>
      <c r="L2647">
        <v>2</v>
      </c>
      <c r="M2647">
        <v>4</v>
      </c>
      <c r="N2647">
        <v>3</v>
      </c>
      <c r="O2647">
        <f>fact_bookings[[#This Row],[adults_count]]+fact_bookings[[#This Row],[children_count]]</f>
        <v>7</v>
      </c>
      <c r="P2647">
        <f>fact_bookings[[#This Row],[check_out_date]]-fact_bookings[[#This Row],[check_in_date]]</f>
        <v>4</v>
      </c>
      <c r="Q2647">
        <f>ABS(fact_bookings[[#This Row],[check_in_date]]-fact_bookings[[#This Row],[booking_date]])</f>
        <v>54</v>
      </c>
      <c r="R2647" s="10">
        <v>1440</v>
      </c>
      <c r="S2647">
        <f>fact_bookings[[#This Row],[total_room_revenue]]-fact_bookings[[#This Row],[commission_cost]]</f>
        <v>8160</v>
      </c>
      <c r="T2647" s="10">
        <f>fact_bookings[[#This Row],[number_of_rooms]]*fact_bookings[[#This Row],[LOS]]</f>
        <v>8</v>
      </c>
    </row>
    <row r="2648" spans="1:20" x14ac:dyDescent="0.2">
      <c r="A2648" t="s">
        <v>5463</v>
      </c>
      <c r="B2648" t="s">
        <v>5464</v>
      </c>
      <c r="C2648" s="1">
        <v>45639</v>
      </c>
      <c r="D2648" s="1">
        <v>45667</v>
      </c>
      <c r="E2648" s="1">
        <v>45673</v>
      </c>
      <c r="F2648" t="s">
        <v>110</v>
      </c>
      <c r="G2648" t="s">
        <v>190</v>
      </c>
      <c r="H2648" t="s">
        <v>172</v>
      </c>
      <c r="I2648" t="s">
        <v>89</v>
      </c>
      <c r="J2648" t="s">
        <v>158</v>
      </c>
      <c r="K2648">
        <v>3300</v>
      </c>
      <c r="L2648">
        <v>1</v>
      </c>
      <c r="M2648">
        <v>2</v>
      </c>
      <c r="N2648">
        <v>0</v>
      </c>
      <c r="O2648">
        <f>fact_bookings[[#This Row],[adults_count]]+fact_bookings[[#This Row],[children_count]]</f>
        <v>2</v>
      </c>
      <c r="P2648">
        <f>fact_bookings[[#This Row],[check_out_date]]-fact_bookings[[#This Row],[check_in_date]]</f>
        <v>6</v>
      </c>
      <c r="Q2648">
        <f>ABS(fact_bookings[[#This Row],[check_in_date]]-fact_bookings[[#This Row],[booking_date]])</f>
        <v>28</v>
      </c>
      <c r="R2648" s="10">
        <v>0</v>
      </c>
      <c r="S2648">
        <f>fact_bookings[[#This Row],[total_room_revenue]]-fact_bookings[[#This Row],[commission_cost]]</f>
        <v>3300</v>
      </c>
      <c r="T2648" s="10">
        <f>fact_bookings[[#This Row],[number_of_rooms]]*fact_bookings[[#This Row],[LOS]]</f>
        <v>6</v>
      </c>
    </row>
    <row r="2649" spans="1:20" x14ac:dyDescent="0.2">
      <c r="A2649" t="s">
        <v>5465</v>
      </c>
      <c r="B2649" t="s">
        <v>5466</v>
      </c>
      <c r="C2649" s="1">
        <v>45634</v>
      </c>
      <c r="D2649" s="1">
        <v>45673</v>
      </c>
      <c r="E2649" s="1">
        <v>45676</v>
      </c>
      <c r="F2649" t="s">
        <v>114</v>
      </c>
      <c r="G2649" t="s">
        <v>171</v>
      </c>
      <c r="H2649" t="s">
        <v>203</v>
      </c>
      <c r="I2649" t="s">
        <v>91</v>
      </c>
      <c r="J2649" t="s">
        <v>134</v>
      </c>
      <c r="K2649">
        <v>7200</v>
      </c>
      <c r="L2649">
        <v>2</v>
      </c>
      <c r="M2649">
        <v>6</v>
      </c>
      <c r="N2649">
        <v>1</v>
      </c>
      <c r="O2649">
        <f>fact_bookings[[#This Row],[adults_count]]+fact_bookings[[#This Row],[children_count]]</f>
        <v>7</v>
      </c>
      <c r="P2649">
        <f>fact_bookings[[#This Row],[check_out_date]]-fact_bookings[[#This Row],[check_in_date]]</f>
        <v>3</v>
      </c>
      <c r="Q2649">
        <f>ABS(fact_bookings[[#This Row],[check_in_date]]-fact_bookings[[#This Row],[booking_date]])</f>
        <v>39</v>
      </c>
      <c r="R2649" s="10">
        <v>1224</v>
      </c>
      <c r="S2649">
        <f>fact_bookings[[#This Row],[total_room_revenue]]-fact_bookings[[#This Row],[commission_cost]]</f>
        <v>5976</v>
      </c>
      <c r="T2649" s="10">
        <f>fact_bookings[[#This Row],[number_of_rooms]]*fact_bookings[[#This Row],[LOS]]</f>
        <v>6</v>
      </c>
    </row>
    <row r="2650" spans="1:20" x14ac:dyDescent="0.2">
      <c r="A2650" t="s">
        <v>5467</v>
      </c>
      <c r="B2650" t="s">
        <v>5468</v>
      </c>
      <c r="C2650" s="1">
        <v>45624</v>
      </c>
      <c r="D2650" s="1">
        <v>45671</v>
      </c>
      <c r="E2650" s="1">
        <v>45678</v>
      </c>
      <c r="F2650" t="s">
        <v>112</v>
      </c>
      <c r="G2650" t="s">
        <v>190</v>
      </c>
      <c r="H2650" t="s">
        <v>161</v>
      </c>
      <c r="I2650" t="s">
        <v>93</v>
      </c>
      <c r="J2650" t="s">
        <v>158</v>
      </c>
      <c r="K2650">
        <v>11200</v>
      </c>
      <c r="L2650">
        <v>2</v>
      </c>
      <c r="M2650">
        <v>2</v>
      </c>
      <c r="N2650">
        <v>1</v>
      </c>
      <c r="O2650">
        <f>fact_bookings[[#This Row],[adults_count]]+fact_bookings[[#This Row],[children_count]]</f>
        <v>3</v>
      </c>
      <c r="P2650">
        <f>fact_bookings[[#This Row],[check_out_date]]-fact_bookings[[#This Row],[check_in_date]]</f>
        <v>7</v>
      </c>
      <c r="Q2650">
        <f>ABS(fact_bookings[[#This Row],[check_in_date]]-fact_bookings[[#This Row],[booking_date]])</f>
        <v>47</v>
      </c>
      <c r="R2650" s="10">
        <v>1680</v>
      </c>
      <c r="S2650">
        <f>fact_bookings[[#This Row],[total_room_revenue]]-fact_bookings[[#This Row],[commission_cost]]</f>
        <v>9520</v>
      </c>
      <c r="T2650" s="10">
        <f>fact_bookings[[#This Row],[number_of_rooms]]*fact_bookings[[#This Row],[LOS]]</f>
        <v>14</v>
      </c>
    </row>
    <row r="2651" spans="1:20" x14ac:dyDescent="0.2">
      <c r="A2651" t="s">
        <v>5469</v>
      </c>
      <c r="B2651" t="s">
        <v>5470</v>
      </c>
      <c r="C2651" s="1">
        <v>45629</v>
      </c>
      <c r="D2651" s="1">
        <v>45685</v>
      </c>
      <c r="E2651" s="1">
        <v>45687</v>
      </c>
      <c r="F2651" t="s">
        <v>113</v>
      </c>
      <c r="G2651" t="s">
        <v>178</v>
      </c>
      <c r="H2651" t="s">
        <v>182</v>
      </c>
      <c r="I2651" t="s">
        <v>90</v>
      </c>
      <c r="J2651" t="s">
        <v>158</v>
      </c>
      <c r="K2651">
        <v>700</v>
      </c>
      <c r="L2651">
        <v>1</v>
      </c>
      <c r="M2651">
        <v>2</v>
      </c>
      <c r="N2651">
        <v>1</v>
      </c>
      <c r="O2651">
        <f>fact_bookings[[#This Row],[adults_count]]+fact_bookings[[#This Row],[children_count]]</f>
        <v>3</v>
      </c>
      <c r="P2651">
        <f>fact_bookings[[#This Row],[check_out_date]]-fact_bookings[[#This Row],[check_in_date]]</f>
        <v>2</v>
      </c>
      <c r="Q2651">
        <f>ABS(fact_bookings[[#This Row],[check_in_date]]-fact_bookings[[#This Row],[booking_date]])</f>
        <v>56</v>
      </c>
      <c r="R2651" s="10">
        <v>0</v>
      </c>
      <c r="S2651">
        <f>fact_bookings[[#This Row],[total_room_revenue]]-fact_bookings[[#This Row],[commission_cost]]</f>
        <v>700</v>
      </c>
      <c r="T2651" s="10">
        <f>fact_bookings[[#This Row],[number_of_rooms]]*fact_bookings[[#This Row],[LOS]]</f>
        <v>2</v>
      </c>
    </row>
    <row r="2652" spans="1:20" x14ac:dyDescent="0.2">
      <c r="A2652" t="s">
        <v>5471</v>
      </c>
      <c r="B2652" t="s">
        <v>5472</v>
      </c>
      <c r="C2652" s="1">
        <v>45607</v>
      </c>
      <c r="D2652" s="1">
        <v>45631</v>
      </c>
      <c r="E2652" s="1">
        <v>45632</v>
      </c>
      <c r="F2652" t="s">
        <v>111</v>
      </c>
      <c r="G2652" t="s">
        <v>164</v>
      </c>
      <c r="H2652" t="s">
        <v>157</v>
      </c>
      <c r="I2652" t="s">
        <v>90</v>
      </c>
      <c r="J2652" t="s">
        <v>158</v>
      </c>
      <c r="K2652">
        <v>5500</v>
      </c>
      <c r="L2652">
        <v>5</v>
      </c>
      <c r="M2652">
        <v>10</v>
      </c>
      <c r="N2652">
        <v>8</v>
      </c>
      <c r="O2652">
        <f>fact_bookings[[#This Row],[adults_count]]+fact_bookings[[#This Row],[children_count]]</f>
        <v>18</v>
      </c>
      <c r="P2652">
        <f>fact_bookings[[#This Row],[check_out_date]]-fact_bookings[[#This Row],[check_in_date]]</f>
        <v>1</v>
      </c>
      <c r="Q2652">
        <f>ABS(fact_bookings[[#This Row],[check_in_date]]-fact_bookings[[#This Row],[booking_date]])</f>
        <v>24</v>
      </c>
      <c r="R2652" s="10">
        <v>0</v>
      </c>
      <c r="S2652">
        <f>fact_bookings[[#This Row],[total_room_revenue]]-fact_bookings[[#This Row],[commission_cost]]</f>
        <v>5500</v>
      </c>
      <c r="T2652" s="10">
        <f>fact_bookings[[#This Row],[number_of_rooms]]*fact_bookings[[#This Row],[LOS]]</f>
        <v>5</v>
      </c>
    </row>
    <row r="2653" spans="1:20" x14ac:dyDescent="0.2">
      <c r="A2653" t="s">
        <v>5473</v>
      </c>
      <c r="B2653" t="s">
        <v>5474</v>
      </c>
      <c r="C2653" s="1">
        <v>45628</v>
      </c>
      <c r="D2653" s="1">
        <v>45679</v>
      </c>
      <c r="E2653" s="1">
        <v>45693</v>
      </c>
      <c r="F2653" t="s">
        <v>113</v>
      </c>
      <c r="G2653" t="s">
        <v>178</v>
      </c>
      <c r="H2653" t="s">
        <v>161</v>
      </c>
      <c r="I2653" t="s">
        <v>91</v>
      </c>
      <c r="J2653" t="s">
        <v>158</v>
      </c>
      <c r="K2653">
        <v>9800</v>
      </c>
      <c r="L2653">
        <v>2</v>
      </c>
      <c r="M2653">
        <v>4</v>
      </c>
      <c r="N2653">
        <v>0</v>
      </c>
      <c r="O2653">
        <f>fact_bookings[[#This Row],[adults_count]]+fact_bookings[[#This Row],[children_count]]</f>
        <v>4</v>
      </c>
      <c r="P2653">
        <f>fact_bookings[[#This Row],[check_out_date]]-fact_bookings[[#This Row],[check_in_date]]</f>
        <v>14</v>
      </c>
      <c r="Q2653">
        <f>ABS(fact_bookings[[#This Row],[check_in_date]]-fact_bookings[[#This Row],[booking_date]])</f>
        <v>51</v>
      </c>
      <c r="R2653" s="10">
        <v>1470</v>
      </c>
      <c r="S2653">
        <f>fact_bookings[[#This Row],[total_room_revenue]]-fact_bookings[[#This Row],[commission_cost]]</f>
        <v>8330</v>
      </c>
      <c r="T2653" s="10">
        <f>fact_bookings[[#This Row],[number_of_rooms]]*fact_bookings[[#This Row],[LOS]]</f>
        <v>28</v>
      </c>
    </row>
    <row r="2654" spans="1:20" x14ac:dyDescent="0.2">
      <c r="A2654" t="s">
        <v>5475</v>
      </c>
      <c r="B2654" t="s">
        <v>5476</v>
      </c>
      <c r="C2654" s="1">
        <v>45571</v>
      </c>
      <c r="D2654" s="1">
        <v>45596</v>
      </c>
      <c r="E2654" s="1">
        <v>45609</v>
      </c>
      <c r="F2654" t="s">
        <v>113</v>
      </c>
      <c r="G2654" t="s">
        <v>171</v>
      </c>
      <c r="H2654" t="s">
        <v>157</v>
      </c>
      <c r="I2654" t="s">
        <v>89</v>
      </c>
      <c r="J2654" t="s">
        <v>158</v>
      </c>
      <c r="K2654">
        <v>13650</v>
      </c>
      <c r="L2654">
        <v>3</v>
      </c>
      <c r="M2654">
        <v>3</v>
      </c>
      <c r="N2654">
        <v>1</v>
      </c>
      <c r="O2654">
        <f>fact_bookings[[#This Row],[adults_count]]+fact_bookings[[#This Row],[children_count]]</f>
        <v>4</v>
      </c>
      <c r="P2654">
        <f>fact_bookings[[#This Row],[check_out_date]]-fact_bookings[[#This Row],[check_in_date]]</f>
        <v>13</v>
      </c>
      <c r="Q2654">
        <f>ABS(fact_bookings[[#This Row],[check_in_date]]-fact_bookings[[#This Row],[booking_date]])</f>
        <v>25</v>
      </c>
      <c r="R2654" s="10">
        <v>0</v>
      </c>
      <c r="S2654">
        <f>fact_bookings[[#This Row],[total_room_revenue]]-fact_bookings[[#This Row],[commission_cost]]</f>
        <v>13650</v>
      </c>
      <c r="T2654" s="10">
        <f>fact_bookings[[#This Row],[number_of_rooms]]*fact_bookings[[#This Row],[LOS]]</f>
        <v>39</v>
      </c>
    </row>
    <row r="2655" spans="1:20" x14ac:dyDescent="0.2">
      <c r="A2655" t="s">
        <v>5477</v>
      </c>
      <c r="B2655" t="s">
        <v>5478</v>
      </c>
      <c r="C2655" s="1">
        <v>45594</v>
      </c>
      <c r="D2655" s="1">
        <v>45621</v>
      </c>
      <c r="E2655" s="1">
        <v>45625</v>
      </c>
      <c r="F2655" t="s">
        <v>113</v>
      </c>
      <c r="G2655" t="s">
        <v>178</v>
      </c>
      <c r="H2655" t="s">
        <v>203</v>
      </c>
      <c r="I2655" t="s">
        <v>89</v>
      </c>
      <c r="J2655" t="s">
        <v>134</v>
      </c>
      <c r="K2655">
        <v>1400</v>
      </c>
      <c r="L2655">
        <v>1</v>
      </c>
      <c r="M2655">
        <v>3</v>
      </c>
      <c r="N2655">
        <v>2</v>
      </c>
      <c r="O2655">
        <f>fact_bookings[[#This Row],[adults_count]]+fact_bookings[[#This Row],[children_count]]</f>
        <v>5</v>
      </c>
      <c r="P2655">
        <f>fact_bookings[[#This Row],[check_out_date]]-fact_bookings[[#This Row],[check_in_date]]</f>
        <v>4</v>
      </c>
      <c r="Q2655">
        <f>ABS(fact_bookings[[#This Row],[check_in_date]]-fact_bookings[[#This Row],[booking_date]])</f>
        <v>27</v>
      </c>
      <c r="R2655" s="10">
        <v>238</v>
      </c>
      <c r="S2655">
        <f>fact_bookings[[#This Row],[total_room_revenue]]-fact_bookings[[#This Row],[commission_cost]]</f>
        <v>1162</v>
      </c>
      <c r="T2655" s="10">
        <f>fact_bookings[[#This Row],[number_of_rooms]]*fact_bookings[[#This Row],[LOS]]</f>
        <v>4</v>
      </c>
    </row>
    <row r="2656" spans="1:20" x14ac:dyDescent="0.2">
      <c r="A2656" t="s">
        <v>5479</v>
      </c>
      <c r="B2656" t="s">
        <v>5480</v>
      </c>
      <c r="C2656" s="1">
        <v>45527</v>
      </c>
      <c r="D2656" s="1">
        <v>45584</v>
      </c>
      <c r="E2656" s="1">
        <v>45590</v>
      </c>
      <c r="F2656" t="s">
        <v>112</v>
      </c>
      <c r="G2656" t="s">
        <v>185</v>
      </c>
      <c r="H2656" t="s">
        <v>157</v>
      </c>
      <c r="I2656" t="s">
        <v>92</v>
      </c>
      <c r="J2656" t="s">
        <v>133</v>
      </c>
      <c r="K2656">
        <v>0</v>
      </c>
      <c r="L2656">
        <v>7</v>
      </c>
      <c r="M2656">
        <v>0</v>
      </c>
      <c r="N2656">
        <v>0</v>
      </c>
      <c r="O2656">
        <f>fact_bookings[[#This Row],[adults_count]]+fact_bookings[[#This Row],[children_count]]</f>
        <v>0</v>
      </c>
      <c r="P2656">
        <f>fact_bookings[[#This Row],[check_out_date]]-fact_bookings[[#This Row],[check_in_date]]</f>
        <v>6</v>
      </c>
      <c r="Q2656">
        <f>ABS(fact_bookings[[#This Row],[check_in_date]]-fact_bookings[[#This Row],[booking_date]])</f>
        <v>57</v>
      </c>
      <c r="R2656" s="10">
        <v>0</v>
      </c>
      <c r="S2656">
        <f>fact_bookings[[#This Row],[total_room_revenue]]-fact_bookings[[#This Row],[commission_cost]]</f>
        <v>0</v>
      </c>
      <c r="T2656" s="10">
        <f>fact_bookings[[#This Row],[number_of_rooms]]*fact_bookings[[#This Row],[LOS]]</f>
        <v>42</v>
      </c>
    </row>
    <row r="2657" spans="1:20" x14ac:dyDescent="0.2">
      <c r="A2657" t="s">
        <v>5481</v>
      </c>
      <c r="B2657" t="s">
        <v>5482</v>
      </c>
      <c r="C2657" s="1">
        <v>45548</v>
      </c>
      <c r="D2657" s="1">
        <v>45621</v>
      </c>
      <c r="E2657" s="1">
        <v>45626</v>
      </c>
      <c r="F2657" t="s">
        <v>111</v>
      </c>
      <c r="G2657" t="s">
        <v>156</v>
      </c>
      <c r="H2657" t="s">
        <v>179</v>
      </c>
      <c r="I2657" t="s">
        <v>93</v>
      </c>
      <c r="J2657" t="s">
        <v>158</v>
      </c>
      <c r="K2657">
        <v>11000</v>
      </c>
      <c r="L2657">
        <v>2</v>
      </c>
      <c r="M2657">
        <v>6</v>
      </c>
      <c r="N2657">
        <v>1</v>
      </c>
      <c r="O2657">
        <f>fact_bookings[[#This Row],[adults_count]]+fact_bookings[[#This Row],[children_count]]</f>
        <v>7</v>
      </c>
      <c r="P2657">
        <f>fact_bookings[[#This Row],[check_out_date]]-fact_bookings[[#This Row],[check_in_date]]</f>
        <v>5</v>
      </c>
      <c r="Q2657">
        <f>ABS(fact_bookings[[#This Row],[check_in_date]]-fact_bookings[[#This Row],[booking_date]])</f>
        <v>73</v>
      </c>
      <c r="R2657" s="10">
        <v>550</v>
      </c>
      <c r="S2657">
        <f>fact_bookings[[#This Row],[total_room_revenue]]-fact_bookings[[#This Row],[commission_cost]]</f>
        <v>10450</v>
      </c>
      <c r="T2657" s="10">
        <f>fact_bookings[[#This Row],[number_of_rooms]]*fact_bookings[[#This Row],[LOS]]</f>
        <v>10</v>
      </c>
    </row>
    <row r="2658" spans="1:20" x14ac:dyDescent="0.2">
      <c r="A2658" t="s">
        <v>5483</v>
      </c>
      <c r="B2658" t="s">
        <v>5484</v>
      </c>
      <c r="C2658" s="1">
        <v>45549</v>
      </c>
      <c r="D2658" s="1">
        <v>45557</v>
      </c>
      <c r="E2658" s="1">
        <v>45562</v>
      </c>
      <c r="F2658" t="s">
        <v>113</v>
      </c>
      <c r="G2658" t="s">
        <v>171</v>
      </c>
      <c r="H2658" t="s">
        <v>182</v>
      </c>
      <c r="I2658" t="s">
        <v>91</v>
      </c>
      <c r="J2658" t="s">
        <v>158</v>
      </c>
      <c r="K2658">
        <v>3500</v>
      </c>
      <c r="L2658">
        <v>2</v>
      </c>
      <c r="M2658">
        <v>2</v>
      </c>
      <c r="N2658">
        <v>4</v>
      </c>
      <c r="O2658">
        <f>fact_bookings[[#This Row],[adults_count]]+fact_bookings[[#This Row],[children_count]]</f>
        <v>6</v>
      </c>
      <c r="P2658">
        <f>fact_bookings[[#This Row],[check_out_date]]-fact_bookings[[#This Row],[check_in_date]]</f>
        <v>5</v>
      </c>
      <c r="Q2658">
        <f>ABS(fact_bookings[[#This Row],[check_in_date]]-fact_bookings[[#This Row],[booking_date]])</f>
        <v>8</v>
      </c>
      <c r="R2658" s="10">
        <v>0</v>
      </c>
      <c r="S2658">
        <f>fact_bookings[[#This Row],[total_room_revenue]]-fact_bookings[[#This Row],[commission_cost]]</f>
        <v>3500</v>
      </c>
      <c r="T2658" s="10">
        <f>fact_bookings[[#This Row],[number_of_rooms]]*fact_bookings[[#This Row],[LOS]]</f>
        <v>10</v>
      </c>
    </row>
    <row r="2659" spans="1:20" x14ac:dyDescent="0.2">
      <c r="A2659" t="s">
        <v>5485</v>
      </c>
      <c r="B2659" t="s">
        <v>5486</v>
      </c>
      <c r="C2659" s="1">
        <v>45607</v>
      </c>
      <c r="D2659" s="1">
        <v>45660</v>
      </c>
      <c r="E2659" s="1">
        <v>45667</v>
      </c>
      <c r="F2659" t="s">
        <v>110</v>
      </c>
      <c r="G2659" t="s">
        <v>156</v>
      </c>
      <c r="H2659" t="s">
        <v>157</v>
      </c>
      <c r="I2659" t="s">
        <v>89</v>
      </c>
      <c r="J2659" t="s">
        <v>158</v>
      </c>
      <c r="K2659">
        <v>3850</v>
      </c>
      <c r="L2659">
        <v>1</v>
      </c>
      <c r="M2659">
        <v>1</v>
      </c>
      <c r="N2659">
        <v>0</v>
      </c>
      <c r="O2659">
        <f>fact_bookings[[#This Row],[adults_count]]+fact_bookings[[#This Row],[children_count]]</f>
        <v>1</v>
      </c>
      <c r="P2659">
        <f>fact_bookings[[#This Row],[check_out_date]]-fact_bookings[[#This Row],[check_in_date]]</f>
        <v>7</v>
      </c>
      <c r="Q2659">
        <f>ABS(fact_bookings[[#This Row],[check_in_date]]-fact_bookings[[#This Row],[booking_date]])</f>
        <v>53</v>
      </c>
      <c r="R2659" s="10">
        <v>0</v>
      </c>
      <c r="S2659">
        <f>fact_bookings[[#This Row],[total_room_revenue]]-fact_bookings[[#This Row],[commission_cost]]</f>
        <v>3850</v>
      </c>
      <c r="T2659" s="10">
        <f>fact_bookings[[#This Row],[number_of_rooms]]*fact_bookings[[#This Row],[LOS]]</f>
        <v>7</v>
      </c>
    </row>
    <row r="2660" spans="1:20" x14ac:dyDescent="0.2">
      <c r="A2660" t="s">
        <v>5487</v>
      </c>
      <c r="B2660" t="s">
        <v>5488</v>
      </c>
      <c r="C2660" s="1">
        <v>45556</v>
      </c>
      <c r="D2660" s="1">
        <v>45599</v>
      </c>
      <c r="E2660" s="1">
        <v>45604</v>
      </c>
      <c r="F2660" t="s">
        <v>113</v>
      </c>
      <c r="G2660" t="s">
        <v>171</v>
      </c>
      <c r="H2660" t="s">
        <v>203</v>
      </c>
      <c r="I2660" t="s">
        <v>90</v>
      </c>
      <c r="J2660" t="s">
        <v>173</v>
      </c>
      <c r="K2660">
        <v>1750</v>
      </c>
      <c r="L2660">
        <v>1</v>
      </c>
      <c r="M2660">
        <v>3</v>
      </c>
      <c r="N2660">
        <v>0</v>
      </c>
      <c r="O2660">
        <f>fact_bookings[[#This Row],[adults_count]]+fact_bookings[[#This Row],[children_count]]</f>
        <v>3</v>
      </c>
      <c r="P2660">
        <f>fact_bookings[[#This Row],[check_out_date]]-fact_bookings[[#This Row],[check_in_date]]</f>
        <v>5</v>
      </c>
      <c r="Q2660">
        <f>ABS(fact_bookings[[#This Row],[check_in_date]]-fact_bookings[[#This Row],[booking_date]])</f>
        <v>43</v>
      </c>
      <c r="R2660" s="10">
        <v>297.5</v>
      </c>
      <c r="S2660">
        <f>fact_bookings[[#This Row],[total_room_revenue]]-fact_bookings[[#This Row],[commission_cost]]</f>
        <v>1452.5</v>
      </c>
      <c r="T2660" s="10">
        <f>fact_bookings[[#This Row],[number_of_rooms]]*fact_bookings[[#This Row],[LOS]]</f>
        <v>5</v>
      </c>
    </row>
    <row r="2661" spans="1:20" x14ac:dyDescent="0.2">
      <c r="A2661" t="s">
        <v>5489</v>
      </c>
      <c r="B2661" t="s">
        <v>5490</v>
      </c>
      <c r="C2661" s="1">
        <v>45622</v>
      </c>
      <c r="D2661" s="1">
        <v>45697</v>
      </c>
      <c r="E2661" s="1">
        <v>45704</v>
      </c>
      <c r="F2661" t="s">
        <v>113</v>
      </c>
      <c r="G2661" t="s">
        <v>185</v>
      </c>
      <c r="H2661" t="s">
        <v>161</v>
      </c>
      <c r="I2661" t="s">
        <v>92</v>
      </c>
      <c r="J2661" t="s">
        <v>158</v>
      </c>
      <c r="K2661">
        <v>7350</v>
      </c>
      <c r="L2661">
        <v>3</v>
      </c>
      <c r="M2661">
        <v>6</v>
      </c>
      <c r="N2661">
        <v>1</v>
      </c>
      <c r="O2661">
        <f>fact_bookings[[#This Row],[adults_count]]+fact_bookings[[#This Row],[children_count]]</f>
        <v>7</v>
      </c>
      <c r="P2661">
        <f>fact_bookings[[#This Row],[check_out_date]]-fact_bookings[[#This Row],[check_in_date]]</f>
        <v>7</v>
      </c>
      <c r="Q2661">
        <f>ABS(fact_bookings[[#This Row],[check_in_date]]-fact_bookings[[#This Row],[booking_date]])</f>
        <v>75</v>
      </c>
      <c r="R2661" s="10">
        <v>1102.5</v>
      </c>
      <c r="S2661">
        <f>fact_bookings[[#This Row],[total_room_revenue]]-fact_bookings[[#This Row],[commission_cost]]</f>
        <v>6247.5</v>
      </c>
      <c r="T2661" s="10">
        <f>fact_bookings[[#This Row],[number_of_rooms]]*fact_bookings[[#This Row],[LOS]]</f>
        <v>21</v>
      </c>
    </row>
    <row r="2662" spans="1:20" x14ac:dyDescent="0.2">
      <c r="A2662" t="s">
        <v>5491</v>
      </c>
      <c r="B2662" t="s">
        <v>5492</v>
      </c>
      <c r="C2662" s="1">
        <v>45572</v>
      </c>
      <c r="D2662" s="1">
        <v>45622</v>
      </c>
      <c r="E2662" s="1">
        <v>45629</v>
      </c>
      <c r="F2662" t="s">
        <v>111</v>
      </c>
      <c r="G2662" t="s">
        <v>190</v>
      </c>
      <c r="H2662" t="s">
        <v>179</v>
      </c>
      <c r="I2662" t="s">
        <v>90</v>
      </c>
      <c r="J2662" t="s">
        <v>158</v>
      </c>
      <c r="K2662">
        <v>23100</v>
      </c>
      <c r="L2662">
        <v>3</v>
      </c>
      <c r="M2662">
        <v>6</v>
      </c>
      <c r="N2662">
        <v>2</v>
      </c>
      <c r="O2662">
        <f>fact_bookings[[#This Row],[adults_count]]+fact_bookings[[#This Row],[children_count]]</f>
        <v>8</v>
      </c>
      <c r="P2662">
        <f>fact_bookings[[#This Row],[check_out_date]]-fact_bookings[[#This Row],[check_in_date]]</f>
        <v>7</v>
      </c>
      <c r="Q2662">
        <f>ABS(fact_bookings[[#This Row],[check_in_date]]-fact_bookings[[#This Row],[booking_date]])</f>
        <v>50</v>
      </c>
      <c r="R2662" s="10">
        <v>1155</v>
      </c>
      <c r="S2662">
        <f>fact_bookings[[#This Row],[total_room_revenue]]-fact_bookings[[#This Row],[commission_cost]]</f>
        <v>21945</v>
      </c>
      <c r="T2662" s="10">
        <f>fact_bookings[[#This Row],[number_of_rooms]]*fact_bookings[[#This Row],[LOS]]</f>
        <v>21</v>
      </c>
    </row>
    <row r="2663" spans="1:20" x14ac:dyDescent="0.2">
      <c r="A2663" t="s">
        <v>5493</v>
      </c>
      <c r="B2663" t="s">
        <v>5494</v>
      </c>
      <c r="C2663" s="1">
        <v>45613</v>
      </c>
      <c r="D2663" s="1">
        <v>45699</v>
      </c>
      <c r="E2663" s="1">
        <v>45705</v>
      </c>
      <c r="F2663" t="s">
        <v>113</v>
      </c>
      <c r="G2663" t="s">
        <v>185</v>
      </c>
      <c r="H2663" t="s">
        <v>203</v>
      </c>
      <c r="I2663" t="s">
        <v>90</v>
      </c>
      <c r="J2663" t="s">
        <v>134</v>
      </c>
      <c r="K2663">
        <v>2100</v>
      </c>
      <c r="L2663">
        <v>1</v>
      </c>
      <c r="M2663">
        <v>3</v>
      </c>
      <c r="N2663">
        <v>2</v>
      </c>
      <c r="O2663">
        <f>fact_bookings[[#This Row],[adults_count]]+fact_bookings[[#This Row],[children_count]]</f>
        <v>5</v>
      </c>
      <c r="P2663">
        <f>fact_bookings[[#This Row],[check_out_date]]-fact_bookings[[#This Row],[check_in_date]]</f>
        <v>6</v>
      </c>
      <c r="Q2663">
        <f>ABS(fact_bookings[[#This Row],[check_in_date]]-fact_bookings[[#This Row],[booking_date]])</f>
        <v>86</v>
      </c>
      <c r="R2663" s="10">
        <v>357</v>
      </c>
      <c r="S2663">
        <f>fact_bookings[[#This Row],[total_room_revenue]]-fact_bookings[[#This Row],[commission_cost]]</f>
        <v>1743</v>
      </c>
      <c r="T2663" s="10">
        <f>fact_bookings[[#This Row],[number_of_rooms]]*fact_bookings[[#This Row],[LOS]]</f>
        <v>6</v>
      </c>
    </row>
    <row r="2664" spans="1:20" x14ac:dyDescent="0.2">
      <c r="A2664" t="s">
        <v>5495</v>
      </c>
      <c r="B2664" t="s">
        <v>5496</v>
      </c>
      <c r="C2664" s="1">
        <v>45558</v>
      </c>
      <c r="D2664" s="1">
        <v>45579</v>
      </c>
      <c r="E2664" s="1">
        <v>45585</v>
      </c>
      <c r="F2664" t="s">
        <v>110</v>
      </c>
      <c r="G2664" t="s">
        <v>190</v>
      </c>
      <c r="H2664" t="s">
        <v>203</v>
      </c>
      <c r="I2664" t="s">
        <v>90</v>
      </c>
      <c r="J2664" t="s">
        <v>158</v>
      </c>
      <c r="K2664">
        <v>6600</v>
      </c>
      <c r="L2664">
        <v>2</v>
      </c>
      <c r="M2664">
        <v>4</v>
      </c>
      <c r="N2664">
        <v>1</v>
      </c>
      <c r="O2664">
        <f>fact_bookings[[#This Row],[adults_count]]+fact_bookings[[#This Row],[children_count]]</f>
        <v>5</v>
      </c>
      <c r="P2664">
        <f>fact_bookings[[#This Row],[check_out_date]]-fact_bookings[[#This Row],[check_in_date]]</f>
        <v>6</v>
      </c>
      <c r="Q2664">
        <f>ABS(fact_bookings[[#This Row],[check_in_date]]-fact_bookings[[#This Row],[booking_date]])</f>
        <v>21</v>
      </c>
      <c r="R2664" s="10">
        <v>1122</v>
      </c>
      <c r="S2664">
        <f>fact_bookings[[#This Row],[total_room_revenue]]-fact_bookings[[#This Row],[commission_cost]]</f>
        <v>5478</v>
      </c>
      <c r="T2664" s="10">
        <f>fact_bookings[[#This Row],[number_of_rooms]]*fact_bookings[[#This Row],[LOS]]</f>
        <v>12</v>
      </c>
    </row>
    <row r="2665" spans="1:20" x14ac:dyDescent="0.2">
      <c r="A2665" t="s">
        <v>5497</v>
      </c>
      <c r="B2665" t="s">
        <v>5498</v>
      </c>
      <c r="C2665" s="1">
        <v>45629</v>
      </c>
      <c r="D2665" s="1">
        <v>45632</v>
      </c>
      <c r="E2665" s="1">
        <v>45637</v>
      </c>
      <c r="F2665" t="s">
        <v>113</v>
      </c>
      <c r="G2665" t="s">
        <v>156</v>
      </c>
      <c r="H2665" t="s">
        <v>182</v>
      </c>
      <c r="I2665" t="s">
        <v>89</v>
      </c>
      <c r="J2665" t="s">
        <v>173</v>
      </c>
      <c r="K2665">
        <v>8750</v>
      </c>
      <c r="L2665">
        <v>5</v>
      </c>
      <c r="M2665">
        <v>5</v>
      </c>
      <c r="N2665">
        <v>7</v>
      </c>
      <c r="O2665">
        <f>fact_bookings[[#This Row],[adults_count]]+fact_bookings[[#This Row],[children_count]]</f>
        <v>12</v>
      </c>
      <c r="P2665">
        <f>fact_bookings[[#This Row],[check_out_date]]-fact_bookings[[#This Row],[check_in_date]]</f>
        <v>5</v>
      </c>
      <c r="Q2665">
        <f>ABS(fact_bookings[[#This Row],[check_in_date]]-fact_bookings[[#This Row],[booking_date]])</f>
        <v>3</v>
      </c>
      <c r="R2665" s="10">
        <v>0</v>
      </c>
      <c r="S2665">
        <f>fact_bookings[[#This Row],[total_room_revenue]]-fact_bookings[[#This Row],[commission_cost]]</f>
        <v>8750</v>
      </c>
      <c r="T2665" s="10">
        <f>fact_bookings[[#This Row],[number_of_rooms]]*fact_bookings[[#This Row],[LOS]]</f>
        <v>25</v>
      </c>
    </row>
    <row r="2666" spans="1:20" x14ac:dyDescent="0.2">
      <c r="A2666" t="s">
        <v>5499</v>
      </c>
      <c r="B2666" t="s">
        <v>5500</v>
      </c>
      <c r="C2666" s="1">
        <v>45551</v>
      </c>
      <c r="D2666" s="1">
        <v>45584</v>
      </c>
      <c r="E2666" s="1">
        <v>45590</v>
      </c>
      <c r="F2666" t="s">
        <v>113</v>
      </c>
      <c r="G2666" t="s">
        <v>178</v>
      </c>
      <c r="H2666" t="s">
        <v>182</v>
      </c>
      <c r="I2666" t="s">
        <v>92</v>
      </c>
      <c r="J2666" t="s">
        <v>158</v>
      </c>
      <c r="K2666">
        <v>2100</v>
      </c>
      <c r="L2666">
        <v>1</v>
      </c>
      <c r="M2666">
        <v>2</v>
      </c>
      <c r="N2666">
        <v>0</v>
      </c>
      <c r="O2666">
        <f>fact_bookings[[#This Row],[adults_count]]+fact_bookings[[#This Row],[children_count]]</f>
        <v>2</v>
      </c>
      <c r="P2666">
        <f>fact_bookings[[#This Row],[check_out_date]]-fact_bookings[[#This Row],[check_in_date]]</f>
        <v>6</v>
      </c>
      <c r="Q2666">
        <f>ABS(fact_bookings[[#This Row],[check_in_date]]-fact_bookings[[#This Row],[booking_date]])</f>
        <v>33</v>
      </c>
      <c r="R2666" s="10">
        <v>0</v>
      </c>
      <c r="S2666">
        <f>fact_bookings[[#This Row],[total_room_revenue]]-fact_bookings[[#This Row],[commission_cost]]</f>
        <v>2100</v>
      </c>
      <c r="T2666" s="10">
        <f>fact_bookings[[#This Row],[number_of_rooms]]*fact_bookings[[#This Row],[LOS]]</f>
        <v>6</v>
      </c>
    </row>
    <row r="2667" spans="1:20" x14ac:dyDescent="0.2">
      <c r="A2667" t="s">
        <v>5501</v>
      </c>
      <c r="B2667" t="s">
        <v>5502</v>
      </c>
      <c r="C2667" s="1">
        <v>45556</v>
      </c>
      <c r="D2667" s="1">
        <v>45571</v>
      </c>
      <c r="E2667" s="1">
        <v>45584</v>
      </c>
      <c r="F2667" t="s">
        <v>111</v>
      </c>
      <c r="G2667" t="s">
        <v>156</v>
      </c>
      <c r="H2667" t="s">
        <v>161</v>
      </c>
      <c r="I2667" t="s">
        <v>89</v>
      </c>
      <c r="J2667" t="s">
        <v>158</v>
      </c>
      <c r="K2667">
        <v>14300</v>
      </c>
      <c r="L2667">
        <v>1</v>
      </c>
      <c r="M2667">
        <v>1</v>
      </c>
      <c r="N2667">
        <v>0</v>
      </c>
      <c r="O2667">
        <f>fact_bookings[[#This Row],[adults_count]]+fact_bookings[[#This Row],[children_count]]</f>
        <v>1</v>
      </c>
      <c r="P2667">
        <f>fact_bookings[[#This Row],[check_out_date]]-fact_bookings[[#This Row],[check_in_date]]</f>
        <v>13</v>
      </c>
      <c r="Q2667">
        <f>ABS(fact_bookings[[#This Row],[check_in_date]]-fact_bookings[[#This Row],[booking_date]])</f>
        <v>15</v>
      </c>
      <c r="R2667" s="10">
        <v>2145</v>
      </c>
      <c r="S2667">
        <f>fact_bookings[[#This Row],[total_room_revenue]]-fact_bookings[[#This Row],[commission_cost]]</f>
        <v>12155</v>
      </c>
      <c r="T2667" s="10">
        <f>fact_bookings[[#This Row],[number_of_rooms]]*fact_bookings[[#This Row],[LOS]]</f>
        <v>13</v>
      </c>
    </row>
    <row r="2668" spans="1:20" x14ac:dyDescent="0.2">
      <c r="A2668" t="s">
        <v>5503</v>
      </c>
      <c r="B2668" t="s">
        <v>5504</v>
      </c>
      <c r="C2668" s="1">
        <v>45604</v>
      </c>
      <c r="D2668" s="1">
        <v>45644</v>
      </c>
      <c r="E2668" s="1">
        <v>45651</v>
      </c>
      <c r="F2668" t="s">
        <v>113</v>
      </c>
      <c r="G2668" t="s">
        <v>171</v>
      </c>
      <c r="H2668" t="s">
        <v>182</v>
      </c>
      <c r="I2668" t="s">
        <v>89</v>
      </c>
      <c r="J2668" t="s">
        <v>173</v>
      </c>
      <c r="K2668">
        <v>9800</v>
      </c>
      <c r="L2668">
        <v>4</v>
      </c>
      <c r="M2668">
        <v>12</v>
      </c>
      <c r="N2668">
        <v>3</v>
      </c>
      <c r="O2668">
        <f>fact_bookings[[#This Row],[adults_count]]+fact_bookings[[#This Row],[children_count]]</f>
        <v>15</v>
      </c>
      <c r="P2668">
        <f>fact_bookings[[#This Row],[check_out_date]]-fact_bookings[[#This Row],[check_in_date]]</f>
        <v>7</v>
      </c>
      <c r="Q2668">
        <f>ABS(fact_bookings[[#This Row],[check_in_date]]-fact_bookings[[#This Row],[booking_date]])</f>
        <v>40</v>
      </c>
      <c r="R2668" s="10">
        <v>0</v>
      </c>
      <c r="S2668">
        <f>fact_bookings[[#This Row],[total_room_revenue]]-fact_bookings[[#This Row],[commission_cost]]</f>
        <v>9800</v>
      </c>
      <c r="T2668" s="10">
        <f>fact_bookings[[#This Row],[number_of_rooms]]*fact_bookings[[#This Row],[LOS]]</f>
        <v>28</v>
      </c>
    </row>
    <row r="2669" spans="1:20" x14ac:dyDescent="0.2">
      <c r="A2669" t="s">
        <v>5505</v>
      </c>
      <c r="B2669" t="s">
        <v>5506</v>
      </c>
      <c r="C2669" s="1">
        <v>45627</v>
      </c>
      <c r="D2669" s="1">
        <v>45680</v>
      </c>
      <c r="E2669" s="1">
        <v>45689</v>
      </c>
      <c r="F2669" t="s">
        <v>110</v>
      </c>
      <c r="G2669" t="s">
        <v>185</v>
      </c>
      <c r="H2669" t="s">
        <v>161</v>
      </c>
      <c r="I2669" t="s">
        <v>92</v>
      </c>
      <c r="J2669" t="s">
        <v>158</v>
      </c>
      <c r="K2669">
        <v>19800</v>
      </c>
      <c r="L2669">
        <v>4</v>
      </c>
      <c r="M2669">
        <v>4</v>
      </c>
      <c r="N2669">
        <v>1</v>
      </c>
      <c r="O2669">
        <f>fact_bookings[[#This Row],[adults_count]]+fact_bookings[[#This Row],[children_count]]</f>
        <v>5</v>
      </c>
      <c r="P2669">
        <f>fact_bookings[[#This Row],[check_out_date]]-fact_bookings[[#This Row],[check_in_date]]</f>
        <v>9</v>
      </c>
      <c r="Q2669">
        <f>ABS(fact_bookings[[#This Row],[check_in_date]]-fact_bookings[[#This Row],[booking_date]])</f>
        <v>53</v>
      </c>
      <c r="R2669" s="10">
        <v>2970</v>
      </c>
      <c r="S2669">
        <f>fact_bookings[[#This Row],[total_room_revenue]]-fact_bookings[[#This Row],[commission_cost]]</f>
        <v>16830</v>
      </c>
      <c r="T2669" s="10">
        <f>fact_bookings[[#This Row],[number_of_rooms]]*fact_bookings[[#This Row],[LOS]]</f>
        <v>36</v>
      </c>
    </row>
    <row r="2670" spans="1:20" x14ac:dyDescent="0.2">
      <c r="A2670" t="s">
        <v>5507</v>
      </c>
      <c r="B2670" t="s">
        <v>5508</v>
      </c>
      <c r="C2670" s="1">
        <v>45548</v>
      </c>
      <c r="D2670" s="1">
        <v>45576</v>
      </c>
      <c r="E2670" s="1">
        <v>45585</v>
      </c>
      <c r="F2670" t="s">
        <v>114</v>
      </c>
      <c r="G2670" t="s">
        <v>156</v>
      </c>
      <c r="H2670" t="s">
        <v>203</v>
      </c>
      <c r="I2670" t="s">
        <v>91</v>
      </c>
      <c r="J2670" t="s">
        <v>158</v>
      </c>
      <c r="K2670">
        <v>10800</v>
      </c>
      <c r="L2670">
        <v>1</v>
      </c>
      <c r="M2670">
        <v>3</v>
      </c>
      <c r="N2670">
        <v>0</v>
      </c>
      <c r="O2670">
        <f>fact_bookings[[#This Row],[adults_count]]+fact_bookings[[#This Row],[children_count]]</f>
        <v>3</v>
      </c>
      <c r="P2670">
        <f>fact_bookings[[#This Row],[check_out_date]]-fact_bookings[[#This Row],[check_in_date]]</f>
        <v>9</v>
      </c>
      <c r="Q2670">
        <f>ABS(fact_bookings[[#This Row],[check_in_date]]-fact_bookings[[#This Row],[booking_date]])</f>
        <v>28</v>
      </c>
      <c r="R2670" s="10">
        <v>1836</v>
      </c>
      <c r="S2670">
        <f>fact_bookings[[#This Row],[total_room_revenue]]-fact_bookings[[#This Row],[commission_cost]]</f>
        <v>8964</v>
      </c>
      <c r="T2670" s="10">
        <f>fact_bookings[[#This Row],[number_of_rooms]]*fact_bookings[[#This Row],[LOS]]</f>
        <v>9</v>
      </c>
    </row>
    <row r="2671" spans="1:20" x14ac:dyDescent="0.2">
      <c r="A2671" t="s">
        <v>5509</v>
      </c>
      <c r="B2671" t="s">
        <v>5510</v>
      </c>
      <c r="C2671" s="1">
        <v>45561</v>
      </c>
      <c r="D2671" s="1">
        <v>45592</v>
      </c>
      <c r="E2671" s="1">
        <v>45604</v>
      </c>
      <c r="F2671" t="s">
        <v>112</v>
      </c>
      <c r="G2671" t="s">
        <v>164</v>
      </c>
      <c r="H2671" t="s">
        <v>203</v>
      </c>
      <c r="I2671" t="s">
        <v>89</v>
      </c>
      <c r="J2671" t="s">
        <v>173</v>
      </c>
      <c r="K2671">
        <v>28800</v>
      </c>
      <c r="L2671">
        <v>3</v>
      </c>
      <c r="M2671">
        <v>3</v>
      </c>
      <c r="N2671">
        <v>3</v>
      </c>
      <c r="O2671">
        <f>fact_bookings[[#This Row],[adults_count]]+fact_bookings[[#This Row],[children_count]]</f>
        <v>6</v>
      </c>
      <c r="P2671">
        <f>fact_bookings[[#This Row],[check_out_date]]-fact_bookings[[#This Row],[check_in_date]]</f>
        <v>12</v>
      </c>
      <c r="Q2671">
        <f>ABS(fact_bookings[[#This Row],[check_in_date]]-fact_bookings[[#This Row],[booking_date]])</f>
        <v>31</v>
      </c>
      <c r="R2671" s="10">
        <v>4896</v>
      </c>
      <c r="S2671">
        <f>fact_bookings[[#This Row],[total_room_revenue]]-fact_bookings[[#This Row],[commission_cost]]</f>
        <v>23904</v>
      </c>
      <c r="T2671" s="10">
        <f>fact_bookings[[#This Row],[number_of_rooms]]*fact_bookings[[#This Row],[LOS]]</f>
        <v>36</v>
      </c>
    </row>
    <row r="2672" spans="1:20" x14ac:dyDescent="0.2">
      <c r="A2672" t="s">
        <v>5511</v>
      </c>
      <c r="B2672" t="s">
        <v>5512</v>
      </c>
      <c r="C2672" s="1">
        <v>45585</v>
      </c>
      <c r="D2672" s="1">
        <v>45625</v>
      </c>
      <c r="E2672" s="1">
        <v>45634</v>
      </c>
      <c r="F2672" t="s">
        <v>113</v>
      </c>
      <c r="G2672" t="s">
        <v>185</v>
      </c>
      <c r="H2672" t="s">
        <v>161</v>
      </c>
      <c r="I2672" t="s">
        <v>92</v>
      </c>
      <c r="J2672" t="s">
        <v>173</v>
      </c>
      <c r="K2672">
        <v>6300</v>
      </c>
      <c r="L2672">
        <v>2</v>
      </c>
      <c r="M2672">
        <v>2</v>
      </c>
      <c r="N2672">
        <v>0</v>
      </c>
      <c r="O2672">
        <f>fact_bookings[[#This Row],[adults_count]]+fact_bookings[[#This Row],[children_count]]</f>
        <v>2</v>
      </c>
      <c r="P2672">
        <f>fact_bookings[[#This Row],[check_out_date]]-fact_bookings[[#This Row],[check_in_date]]</f>
        <v>9</v>
      </c>
      <c r="Q2672">
        <f>ABS(fact_bookings[[#This Row],[check_in_date]]-fact_bookings[[#This Row],[booking_date]])</f>
        <v>40</v>
      </c>
      <c r="R2672" s="10">
        <v>945</v>
      </c>
      <c r="S2672">
        <f>fact_bookings[[#This Row],[total_room_revenue]]-fact_bookings[[#This Row],[commission_cost]]</f>
        <v>5355</v>
      </c>
      <c r="T2672" s="10">
        <f>fact_bookings[[#This Row],[number_of_rooms]]*fact_bookings[[#This Row],[LOS]]</f>
        <v>18</v>
      </c>
    </row>
    <row r="2673" spans="1:20" x14ac:dyDescent="0.2">
      <c r="A2673" t="s">
        <v>5513</v>
      </c>
      <c r="B2673" t="s">
        <v>5514</v>
      </c>
      <c r="C2673" s="1">
        <v>45614</v>
      </c>
      <c r="D2673" s="1">
        <v>45695</v>
      </c>
      <c r="E2673" s="1">
        <v>45707</v>
      </c>
      <c r="F2673" t="s">
        <v>113</v>
      </c>
      <c r="G2673" t="s">
        <v>178</v>
      </c>
      <c r="H2673" t="s">
        <v>172</v>
      </c>
      <c r="I2673" t="s">
        <v>89</v>
      </c>
      <c r="J2673" t="s">
        <v>173</v>
      </c>
      <c r="K2673">
        <v>21000</v>
      </c>
      <c r="L2673">
        <v>5</v>
      </c>
      <c r="M2673">
        <v>15</v>
      </c>
      <c r="N2673">
        <v>4</v>
      </c>
      <c r="O2673">
        <f>fact_bookings[[#This Row],[adults_count]]+fact_bookings[[#This Row],[children_count]]</f>
        <v>19</v>
      </c>
      <c r="P2673">
        <f>fact_bookings[[#This Row],[check_out_date]]-fact_bookings[[#This Row],[check_in_date]]</f>
        <v>12</v>
      </c>
      <c r="Q2673">
        <f>ABS(fact_bookings[[#This Row],[check_in_date]]-fact_bookings[[#This Row],[booking_date]])</f>
        <v>81</v>
      </c>
      <c r="R2673" s="10">
        <v>0</v>
      </c>
      <c r="S2673">
        <f>fact_bookings[[#This Row],[total_room_revenue]]-fact_bookings[[#This Row],[commission_cost]]</f>
        <v>21000</v>
      </c>
      <c r="T2673" s="10">
        <f>fact_bookings[[#This Row],[number_of_rooms]]*fact_bookings[[#This Row],[LOS]]</f>
        <v>60</v>
      </c>
    </row>
    <row r="2674" spans="1:20" x14ac:dyDescent="0.2">
      <c r="A2674" t="s">
        <v>5515</v>
      </c>
      <c r="B2674" t="s">
        <v>5516</v>
      </c>
      <c r="C2674" s="1">
        <v>45577</v>
      </c>
      <c r="D2674" s="1">
        <v>45605</v>
      </c>
      <c r="E2674" s="1">
        <v>45613</v>
      </c>
      <c r="F2674" t="s">
        <v>113</v>
      </c>
      <c r="G2674" t="s">
        <v>190</v>
      </c>
      <c r="H2674" t="s">
        <v>179</v>
      </c>
      <c r="I2674" t="s">
        <v>91</v>
      </c>
      <c r="J2674" t="s">
        <v>134</v>
      </c>
      <c r="K2674">
        <v>5600</v>
      </c>
      <c r="L2674">
        <v>2</v>
      </c>
      <c r="M2674">
        <v>4</v>
      </c>
      <c r="N2674">
        <v>1</v>
      </c>
      <c r="O2674">
        <f>fact_bookings[[#This Row],[adults_count]]+fact_bookings[[#This Row],[children_count]]</f>
        <v>5</v>
      </c>
      <c r="P2674">
        <f>fact_bookings[[#This Row],[check_out_date]]-fact_bookings[[#This Row],[check_in_date]]</f>
        <v>8</v>
      </c>
      <c r="Q2674">
        <f>ABS(fact_bookings[[#This Row],[check_in_date]]-fact_bookings[[#This Row],[booking_date]])</f>
        <v>28</v>
      </c>
      <c r="R2674" s="10">
        <v>280</v>
      </c>
      <c r="S2674">
        <f>fact_bookings[[#This Row],[total_room_revenue]]-fact_bookings[[#This Row],[commission_cost]]</f>
        <v>5320</v>
      </c>
      <c r="T2674" s="10">
        <f>fact_bookings[[#This Row],[number_of_rooms]]*fact_bookings[[#This Row],[LOS]]</f>
        <v>16</v>
      </c>
    </row>
    <row r="2675" spans="1:20" x14ac:dyDescent="0.2">
      <c r="A2675" t="s">
        <v>5517</v>
      </c>
      <c r="B2675" t="s">
        <v>5518</v>
      </c>
      <c r="C2675" s="1">
        <v>45583</v>
      </c>
      <c r="D2675" s="1">
        <v>45603</v>
      </c>
      <c r="E2675" s="1">
        <v>45609</v>
      </c>
      <c r="F2675" t="s">
        <v>114</v>
      </c>
      <c r="G2675" t="s">
        <v>164</v>
      </c>
      <c r="H2675" t="s">
        <v>203</v>
      </c>
      <c r="I2675" t="s">
        <v>91</v>
      </c>
      <c r="J2675" t="s">
        <v>158</v>
      </c>
      <c r="K2675">
        <v>21600</v>
      </c>
      <c r="L2675">
        <v>3</v>
      </c>
      <c r="M2675">
        <v>9</v>
      </c>
      <c r="N2675">
        <v>1</v>
      </c>
      <c r="O2675">
        <f>fact_bookings[[#This Row],[adults_count]]+fact_bookings[[#This Row],[children_count]]</f>
        <v>10</v>
      </c>
      <c r="P2675">
        <f>fact_bookings[[#This Row],[check_out_date]]-fact_bookings[[#This Row],[check_in_date]]</f>
        <v>6</v>
      </c>
      <c r="Q2675">
        <f>ABS(fact_bookings[[#This Row],[check_in_date]]-fact_bookings[[#This Row],[booking_date]])</f>
        <v>20</v>
      </c>
      <c r="R2675" s="10">
        <v>3672</v>
      </c>
      <c r="S2675">
        <f>fact_bookings[[#This Row],[total_room_revenue]]-fact_bookings[[#This Row],[commission_cost]]</f>
        <v>17928</v>
      </c>
      <c r="T2675" s="10">
        <f>fact_bookings[[#This Row],[number_of_rooms]]*fact_bookings[[#This Row],[LOS]]</f>
        <v>18</v>
      </c>
    </row>
    <row r="2676" spans="1:20" x14ac:dyDescent="0.2">
      <c r="A2676" t="s">
        <v>5519</v>
      </c>
      <c r="B2676" t="s">
        <v>5520</v>
      </c>
      <c r="C2676" s="1">
        <v>45602</v>
      </c>
      <c r="D2676" s="1">
        <v>45639</v>
      </c>
      <c r="E2676" s="1">
        <v>45642</v>
      </c>
      <c r="F2676" t="s">
        <v>110</v>
      </c>
      <c r="G2676" t="s">
        <v>190</v>
      </c>
      <c r="H2676" t="s">
        <v>172</v>
      </c>
      <c r="I2676" t="s">
        <v>92</v>
      </c>
      <c r="J2676" t="s">
        <v>133</v>
      </c>
      <c r="K2676">
        <v>0</v>
      </c>
      <c r="L2676">
        <v>8</v>
      </c>
      <c r="M2676">
        <v>0</v>
      </c>
      <c r="N2676">
        <v>0</v>
      </c>
      <c r="O2676">
        <f>fact_bookings[[#This Row],[adults_count]]+fact_bookings[[#This Row],[children_count]]</f>
        <v>0</v>
      </c>
      <c r="P2676">
        <f>fact_bookings[[#This Row],[check_out_date]]-fact_bookings[[#This Row],[check_in_date]]</f>
        <v>3</v>
      </c>
      <c r="Q2676">
        <f>ABS(fact_bookings[[#This Row],[check_in_date]]-fact_bookings[[#This Row],[booking_date]])</f>
        <v>37</v>
      </c>
      <c r="R2676" s="10">
        <v>0</v>
      </c>
      <c r="S2676">
        <f>fact_bookings[[#This Row],[total_room_revenue]]-fact_bookings[[#This Row],[commission_cost]]</f>
        <v>0</v>
      </c>
      <c r="T2676" s="10">
        <f>fact_bookings[[#This Row],[number_of_rooms]]*fact_bookings[[#This Row],[LOS]]</f>
        <v>24</v>
      </c>
    </row>
    <row r="2677" spans="1:20" x14ac:dyDescent="0.2">
      <c r="A2677" t="s">
        <v>5521</v>
      </c>
      <c r="B2677" t="s">
        <v>5522</v>
      </c>
      <c r="C2677" s="1">
        <v>45601</v>
      </c>
      <c r="D2677" s="1">
        <v>45668</v>
      </c>
      <c r="E2677" s="1">
        <v>45678</v>
      </c>
      <c r="F2677" t="s">
        <v>112</v>
      </c>
      <c r="G2677" t="s">
        <v>190</v>
      </c>
      <c r="H2677" t="s">
        <v>172</v>
      </c>
      <c r="I2677" t="s">
        <v>89</v>
      </c>
      <c r="J2677" t="s">
        <v>134</v>
      </c>
      <c r="K2677">
        <v>32000</v>
      </c>
      <c r="L2677">
        <v>4</v>
      </c>
      <c r="M2677">
        <v>8</v>
      </c>
      <c r="N2677">
        <v>4</v>
      </c>
      <c r="O2677">
        <f>fact_bookings[[#This Row],[adults_count]]+fact_bookings[[#This Row],[children_count]]</f>
        <v>12</v>
      </c>
      <c r="P2677">
        <f>fact_bookings[[#This Row],[check_out_date]]-fact_bookings[[#This Row],[check_in_date]]</f>
        <v>10</v>
      </c>
      <c r="Q2677">
        <f>ABS(fact_bookings[[#This Row],[check_in_date]]-fact_bookings[[#This Row],[booking_date]])</f>
        <v>67</v>
      </c>
      <c r="R2677" s="10">
        <v>0</v>
      </c>
      <c r="S2677">
        <f>fact_bookings[[#This Row],[total_room_revenue]]-fact_bookings[[#This Row],[commission_cost]]</f>
        <v>32000</v>
      </c>
      <c r="T2677" s="10">
        <f>fact_bookings[[#This Row],[number_of_rooms]]*fact_bookings[[#This Row],[LOS]]</f>
        <v>40</v>
      </c>
    </row>
    <row r="2678" spans="1:20" x14ac:dyDescent="0.2">
      <c r="A2678" t="s">
        <v>5523</v>
      </c>
      <c r="B2678" t="s">
        <v>5524</v>
      </c>
      <c r="C2678" s="1">
        <v>45580</v>
      </c>
      <c r="D2678" s="1">
        <v>45611</v>
      </c>
      <c r="E2678" s="1">
        <v>45613</v>
      </c>
      <c r="F2678" t="s">
        <v>110</v>
      </c>
      <c r="G2678" t="s">
        <v>190</v>
      </c>
      <c r="H2678" t="s">
        <v>172</v>
      </c>
      <c r="I2678" t="s">
        <v>92</v>
      </c>
      <c r="J2678" t="s">
        <v>133</v>
      </c>
      <c r="K2678">
        <v>0</v>
      </c>
      <c r="L2678">
        <v>7</v>
      </c>
      <c r="M2678">
        <v>0</v>
      </c>
      <c r="N2678">
        <v>0</v>
      </c>
      <c r="O2678">
        <f>fact_bookings[[#This Row],[adults_count]]+fact_bookings[[#This Row],[children_count]]</f>
        <v>0</v>
      </c>
      <c r="P2678">
        <f>fact_bookings[[#This Row],[check_out_date]]-fact_bookings[[#This Row],[check_in_date]]</f>
        <v>2</v>
      </c>
      <c r="Q2678">
        <f>ABS(fact_bookings[[#This Row],[check_in_date]]-fact_bookings[[#This Row],[booking_date]])</f>
        <v>31</v>
      </c>
      <c r="R2678" s="10">
        <v>0</v>
      </c>
      <c r="S2678">
        <f>fact_bookings[[#This Row],[total_room_revenue]]-fact_bookings[[#This Row],[commission_cost]]</f>
        <v>0</v>
      </c>
      <c r="T2678" s="10">
        <f>fact_bookings[[#This Row],[number_of_rooms]]*fact_bookings[[#This Row],[LOS]]</f>
        <v>14</v>
      </c>
    </row>
    <row r="2679" spans="1:20" x14ac:dyDescent="0.2">
      <c r="A2679" t="s">
        <v>5525</v>
      </c>
      <c r="B2679" t="s">
        <v>5526</v>
      </c>
      <c r="C2679" s="1">
        <v>45601</v>
      </c>
      <c r="D2679" s="1">
        <v>45668</v>
      </c>
      <c r="E2679" s="1">
        <v>45670</v>
      </c>
      <c r="F2679" t="s">
        <v>113</v>
      </c>
      <c r="G2679" t="s">
        <v>171</v>
      </c>
      <c r="H2679" t="s">
        <v>157</v>
      </c>
      <c r="I2679" t="s">
        <v>90</v>
      </c>
      <c r="J2679" t="s">
        <v>158</v>
      </c>
      <c r="K2679">
        <v>3500</v>
      </c>
      <c r="L2679">
        <v>5</v>
      </c>
      <c r="M2679">
        <v>10</v>
      </c>
      <c r="N2679">
        <v>4</v>
      </c>
      <c r="O2679">
        <f>fact_bookings[[#This Row],[adults_count]]+fact_bookings[[#This Row],[children_count]]</f>
        <v>14</v>
      </c>
      <c r="P2679">
        <f>fact_bookings[[#This Row],[check_out_date]]-fact_bookings[[#This Row],[check_in_date]]</f>
        <v>2</v>
      </c>
      <c r="Q2679">
        <f>ABS(fact_bookings[[#This Row],[check_in_date]]-fact_bookings[[#This Row],[booking_date]])</f>
        <v>67</v>
      </c>
      <c r="R2679" s="10">
        <v>0</v>
      </c>
      <c r="S2679">
        <f>fact_bookings[[#This Row],[total_room_revenue]]-fact_bookings[[#This Row],[commission_cost]]</f>
        <v>3500</v>
      </c>
      <c r="T2679" s="10">
        <f>fact_bookings[[#This Row],[number_of_rooms]]*fact_bookings[[#This Row],[LOS]]</f>
        <v>10</v>
      </c>
    </row>
    <row r="2680" spans="1:20" x14ac:dyDescent="0.2">
      <c r="A2680" t="s">
        <v>5527</v>
      </c>
      <c r="B2680" t="s">
        <v>5528</v>
      </c>
      <c r="C2680" s="1">
        <v>45579</v>
      </c>
      <c r="D2680" s="1">
        <v>45661</v>
      </c>
      <c r="E2680" s="1">
        <v>45663</v>
      </c>
      <c r="F2680" t="s">
        <v>113</v>
      </c>
      <c r="G2680" t="s">
        <v>156</v>
      </c>
      <c r="H2680" t="s">
        <v>172</v>
      </c>
      <c r="I2680" t="s">
        <v>90</v>
      </c>
      <c r="J2680" t="s">
        <v>158</v>
      </c>
      <c r="K2680">
        <v>700</v>
      </c>
      <c r="L2680">
        <v>1</v>
      </c>
      <c r="M2680">
        <v>3</v>
      </c>
      <c r="N2680">
        <v>1</v>
      </c>
      <c r="O2680">
        <f>fact_bookings[[#This Row],[adults_count]]+fact_bookings[[#This Row],[children_count]]</f>
        <v>4</v>
      </c>
      <c r="P2680">
        <f>fact_bookings[[#This Row],[check_out_date]]-fact_bookings[[#This Row],[check_in_date]]</f>
        <v>2</v>
      </c>
      <c r="Q2680">
        <f>ABS(fact_bookings[[#This Row],[check_in_date]]-fact_bookings[[#This Row],[booking_date]])</f>
        <v>82</v>
      </c>
      <c r="R2680" s="10">
        <v>0</v>
      </c>
      <c r="S2680">
        <f>fact_bookings[[#This Row],[total_room_revenue]]-fact_bookings[[#This Row],[commission_cost]]</f>
        <v>700</v>
      </c>
      <c r="T2680" s="10">
        <f>fact_bookings[[#This Row],[number_of_rooms]]*fact_bookings[[#This Row],[LOS]]</f>
        <v>2</v>
      </c>
    </row>
    <row r="2681" spans="1:20" x14ac:dyDescent="0.2">
      <c r="A2681" t="s">
        <v>5529</v>
      </c>
      <c r="B2681" t="s">
        <v>5530</v>
      </c>
      <c r="C2681" s="1">
        <v>45547</v>
      </c>
      <c r="D2681" s="1">
        <v>45581</v>
      </c>
      <c r="E2681" s="1">
        <v>45589</v>
      </c>
      <c r="F2681" t="s">
        <v>113</v>
      </c>
      <c r="G2681" t="s">
        <v>190</v>
      </c>
      <c r="H2681" t="s">
        <v>179</v>
      </c>
      <c r="I2681" t="s">
        <v>90</v>
      </c>
      <c r="J2681" t="s">
        <v>158</v>
      </c>
      <c r="K2681">
        <v>2800</v>
      </c>
      <c r="L2681">
        <v>1</v>
      </c>
      <c r="M2681">
        <v>1</v>
      </c>
      <c r="N2681">
        <v>2</v>
      </c>
      <c r="O2681">
        <f>fact_bookings[[#This Row],[adults_count]]+fact_bookings[[#This Row],[children_count]]</f>
        <v>3</v>
      </c>
      <c r="P2681">
        <f>fact_bookings[[#This Row],[check_out_date]]-fact_bookings[[#This Row],[check_in_date]]</f>
        <v>8</v>
      </c>
      <c r="Q2681">
        <f>ABS(fact_bookings[[#This Row],[check_in_date]]-fact_bookings[[#This Row],[booking_date]])</f>
        <v>34</v>
      </c>
      <c r="R2681" s="10">
        <v>140</v>
      </c>
      <c r="S2681">
        <f>fact_bookings[[#This Row],[total_room_revenue]]-fact_bookings[[#This Row],[commission_cost]]</f>
        <v>2660</v>
      </c>
      <c r="T2681" s="10">
        <f>fact_bookings[[#This Row],[number_of_rooms]]*fact_bookings[[#This Row],[LOS]]</f>
        <v>8</v>
      </c>
    </row>
    <row r="2682" spans="1:20" x14ac:dyDescent="0.2">
      <c r="A2682" t="s">
        <v>5531</v>
      </c>
      <c r="B2682" t="s">
        <v>5532</v>
      </c>
      <c r="C2682" s="1">
        <v>45585</v>
      </c>
      <c r="D2682" s="1">
        <v>45617</v>
      </c>
      <c r="E2682" s="1">
        <v>45619</v>
      </c>
      <c r="F2682" t="s">
        <v>113</v>
      </c>
      <c r="G2682" t="s">
        <v>171</v>
      </c>
      <c r="H2682" t="s">
        <v>228</v>
      </c>
      <c r="I2682" t="s">
        <v>91</v>
      </c>
      <c r="J2682" t="s">
        <v>158</v>
      </c>
      <c r="K2682">
        <v>1400</v>
      </c>
      <c r="L2682">
        <v>2</v>
      </c>
      <c r="M2682">
        <v>6</v>
      </c>
      <c r="N2682">
        <v>1</v>
      </c>
      <c r="O2682">
        <f>fact_bookings[[#This Row],[adults_count]]+fact_bookings[[#This Row],[children_count]]</f>
        <v>7</v>
      </c>
      <c r="P2682">
        <f>fact_bookings[[#This Row],[check_out_date]]-fact_bookings[[#This Row],[check_in_date]]</f>
        <v>2</v>
      </c>
      <c r="Q2682">
        <f>ABS(fact_bookings[[#This Row],[check_in_date]]-fact_bookings[[#This Row],[booking_date]])</f>
        <v>32</v>
      </c>
      <c r="R2682" s="10">
        <v>140</v>
      </c>
      <c r="S2682">
        <f>fact_bookings[[#This Row],[total_room_revenue]]-fact_bookings[[#This Row],[commission_cost]]</f>
        <v>1260</v>
      </c>
      <c r="T2682" s="10">
        <f>fact_bookings[[#This Row],[number_of_rooms]]*fact_bookings[[#This Row],[LOS]]</f>
        <v>4</v>
      </c>
    </row>
    <row r="2683" spans="1:20" x14ac:dyDescent="0.2">
      <c r="A2683" t="s">
        <v>5533</v>
      </c>
      <c r="B2683" t="s">
        <v>5534</v>
      </c>
      <c r="C2683" s="1">
        <v>45629</v>
      </c>
      <c r="D2683" s="1">
        <v>45665</v>
      </c>
      <c r="E2683" s="1">
        <v>45671</v>
      </c>
      <c r="F2683" t="s">
        <v>113</v>
      </c>
      <c r="G2683" t="s">
        <v>185</v>
      </c>
      <c r="H2683" t="s">
        <v>182</v>
      </c>
      <c r="I2683" t="s">
        <v>89</v>
      </c>
      <c r="J2683" t="s">
        <v>158</v>
      </c>
      <c r="K2683">
        <v>8400</v>
      </c>
      <c r="L2683">
        <v>4</v>
      </c>
      <c r="M2683">
        <v>4</v>
      </c>
      <c r="N2683">
        <v>2</v>
      </c>
      <c r="O2683">
        <f>fact_bookings[[#This Row],[adults_count]]+fact_bookings[[#This Row],[children_count]]</f>
        <v>6</v>
      </c>
      <c r="P2683">
        <f>fact_bookings[[#This Row],[check_out_date]]-fact_bookings[[#This Row],[check_in_date]]</f>
        <v>6</v>
      </c>
      <c r="Q2683">
        <f>ABS(fact_bookings[[#This Row],[check_in_date]]-fact_bookings[[#This Row],[booking_date]])</f>
        <v>36</v>
      </c>
      <c r="R2683" s="10">
        <v>0</v>
      </c>
      <c r="S2683">
        <f>fact_bookings[[#This Row],[total_room_revenue]]-fact_bookings[[#This Row],[commission_cost]]</f>
        <v>8400</v>
      </c>
      <c r="T2683" s="10">
        <f>fact_bookings[[#This Row],[number_of_rooms]]*fact_bookings[[#This Row],[LOS]]</f>
        <v>24</v>
      </c>
    </row>
    <row r="2684" spans="1:20" x14ac:dyDescent="0.2">
      <c r="A2684" t="s">
        <v>5535</v>
      </c>
      <c r="B2684" t="s">
        <v>5536</v>
      </c>
      <c r="C2684" s="1">
        <v>45555</v>
      </c>
      <c r="D2684" s="1">
        <v>45603</v>
      </c>
      <c r="E2684" s="1">
        <v>45606</v>
      </c>
      <c r="F2684" t="s">
        <v>112</v>
      </c>
      <c r="G2684" t="s">
        <v>190</v>
      </c>
      <c r="H2684" t="s">
        <v>172</v>
      </c>
      <c r="I2684" t="s">
        <v>89</v>
      </c>
      <c r="J2684" t="s">
        <v>134</v>
      </c>
      <c r="K2684">
        <v>2400</v>
      </c>
      <c r="L2684">
        <v>1</v>
      </c>
      <c r="M2684">
        <v>2</v>
      </c>
      <c r="N2684">
        <v>0</v>
      </c>
      <c r="O2684">
        <f>fact_bookings[[#This Row],[adults_count]]+fact_bookings[[#This Row],[children_count]]</f>
        <v>2</v>
      </c>
      <c r="P2684">
        <f>fact_bookings[[#This Row],[check_out_date]]-fact_bookings[[#This Row],[check_in_date]]</f>
        <v>3</v>
      </c>
      <c r="Q2684">
        <f>ABS(fact_bookings[[#This Row],[check_in_date]]-fact_bookings[[#This Row],[booking_date]])</f>
        <v>48</v>
      </c>
      <c r="R2684" s="10">
        <v>0</v>
      </c>
      <c r="S2684">
        <f>fact_bookings[[#This Row],[total_room_revenue]]-fact_bookings[[#This Row],[commission_cost]]</f>
        <v>2400</v>
      </c>
      <c r="T2684" s="10">
        <f>fact_bookings[[#This Row],[number_of_rooms]]*fact_bookings[[#This Row],[LOS]]</f>
        <v>3</v>
      </c>
    </row>
    <row r="2685" spans="1:20" x14ac:dyDescent="0.2">
      <c r="A2685" t="s">
        <v>5537</v>
      </c>
      <c r="B2685" t="s">
        <v>5538</v>
      </c>
      <c r="C2685" s="1">
        <v>45588</v>
      </c>
      <c r="D2685" s="1">
        <v>45645</v>
      </c>
      <c r="E2685" s="1">
        <v>45659</v>
      </c>
      <c r="F2685" t="s">
        <v>113</v>
      </c>
      <c r="G2685" t="s">
        <v>164</v>
      </c>
      <c r="H2685" t="s">
        <v>161</v>
      </c>
      <c r="I2685" t="s">
        <v>89</v>
      </c>
      <c r="J2685" t="s">
        <v>133</v>
      </c>
      <c r="K2685">
        <v>0</v>
      </c>
      <c r="L2685">
        <v>6</v>
      </c>
      <c r="M2685">
        <v>0</v>
      </c>
      <c r="N2685">
        <v>0</v>
      </c>
      <c r="O2685">
        <f>fact_bookings[[#This Row],[adults_count]]+fact_bookings[[#This Row],[children_count]]</f>
        <v>0</v>
      </c>
      <c r="P2685">
        <f>fact_bookings[[#This Row],[check_out_date]]-fact_bookings[[#This Row],[check_in_date]]</f>
        <v>14</v>
      </c>
      <c r="Q2685">
        <f>ABS(fact_bookings[[#This Row],[check_in_date]]-fact_bookings[[#This Row],[booking_date]])</f>
        <v>57</v>
      </c>
      <c r="R2685" s="10">
        <v>0</v>
      </c>
      <c r="S2685">
        <f>fact_bookings[[#This Row],[total_room_revenue]]-fact_bookings[[#This Row],[commission_cost]]</f>
        <v>0</v>
      </c>
      <c r="T2685" s="10">
        <f>fact_bookings[[#This Row],[number_of_rooms]]*fact_bookings[[#This Row],[LOS]]</f>
        <v>84</v>
      </c>
    </row>
    <row r="2686" spans="1:20" x14ac:dyDescent="0.2">
      <c r="A2686" t="s">
        <v>5539</v>
      </c>
      <c r="B2686" t="s">
        <v>5540</v>
      </c>
      <c r="C2686" s="1">
        <v>45571</v>
      </c>
      <c r="D2686" s="1">
        <v>45653</v>
      </c>
      <c r="E2686" s="1">
        <v>45654</v>
      </c>
      <c r="F2686" t="s">
        <v>113</v>
      </c>
      <c r="G2686" t="s">
        <v>178</v>
      </c>
      <c r="H2686" t="s">
        <v>179</v>
      </c>
      <c r="I2686" t="s">
        <v>90</v>
      </c>
      <c r="J2686" t="s">
        <v>158</v>
      </c>
      <c r="K2686">
        <v>350</v>
      </c>
      <c r="L2686">
        <v>1</v>
      </c>
      <c r="M2686">
        <v>2</v>
      </c>
      <c r="N2686">
        <v>1</v>
      </c>
      <c r="O2686">
        <f>fact_bookings[[#This Row],[adults_count]]+fact_bookings[[#This Row],[children_count]]</f>
        <v>3</v>
      </c>
      <c r="P2686">
        <f>fact_bookings[[#This Row],[check_out_date]]-fact_bookings[[#This Row],[check_in_date]]</f>
        <v>1</v>
      </c>
      <c r="Q2686">
        <f>ABS(fact_bookings[[#This Row],[check_in_date]]-fact_bookings[[#This Row],[booking_date]])</f>
        <v>82</v>
      </c>
      <c r="R2686" s="10">
        <v>17.5</v>
      </c>
      <c r="S2686">
        <f>fact_bookings[[#This Row],[total_room_revenue]]-fact_bookings[[#This Row],[commission_cost]]</f>
        <v>332.5</v>
      </c>
      <c r="T2686" s="10">
        <f>fact_bookings[[#This Row],[number_of_rooms]]*fact_bookings[[#This Row],[LOS]]</f>
        <v>1</v>
      </c>
    </row>
    <row r="2687" spans="1:20" x14ac:dyDescent="0.2">
      <c r="A2687" t="s">
        <v>5541</v>
      </c>
      <c r="B2687" t="s">
        <v>5542</v>
      </c>
      <c r="C2687" s="1">
        <v>45601</v>
      </c>
      <c r="D2687" s="1">
        <v>45676</v>
      </c>
      <c r="E2687" s="1">
        <v>45680</v>
      </c>
      <c r="F2687" t="s">
        <v>110</v>
      </c>
      <c r="G2687" t="s">
        <v>185</v>
      </c>
      <c r="H2687" t="s">
        <v>182</v>
      </c>
      <c r="I2687" t="s">
        <v>91</v>
      </c>
      <c r="J2687" t="s">
        <v>158</v>
      </c>
      <c r="K2687">
        <v>11000</v>
      </c>
      <c r="L2687">
        <v>5</v>
      </c>
      <c r="M2687">
        <v>15</v>
      </c>
      <c r="N2687">
        <v>5</v>
      </c>
      <c r="O2687">
        <f>fact_bookings[[#This Row],[adults_count]]+fact_bookings[[#This Row],[children_count]]</f>
        <v>20</v>
      </c>
      <c r="P2687">
        <f>fact_bookings[[#This Row],[check_out_date]]-fact_bookings[[#This Row],[check_in_date]]</f>
        <v>4</v>
      </c>
      <c r="Q2687">
        <f>ABS(fact_bookings[[#This Row],[check_in_date]]-fact_bookings[[#This Row],[booking_date]])</f>
        <v>75</v>
      </c>
      <c r="R2687" s="10">
        <v>0</v>
      </c>
      <c r="S2687">
        <f>fact_bookings[[#This Row],[total_room_revenue]]-fact_bookings[[#This Row],[commission_cost]]</f>
        <v>11000</v>
      </c>
      <c r="T2687" s="10">
        <f>fact_bookings[[#This Row],[number_of_rooms]]*fact_bookings[[#This Row],[LOS]]</f>
        <v>20</v>
      </c>
    </row>
    <row r="2688" spans="1:20" x14ac:dyDescent="0.2">
      <c r="A2688" t="s">
        <v>5543</v>
      </c>
      <c r="B2688" t="s">
        <v>5544</v>
      </c>
      <c r="C2688" s="1">
        <v>45553</v>
      </c>
      <c r="D2688" s="1">
        <v>45587</v>
      </c>
      <c r="E2688" s="1">
        <v>45594</v>
      </c>
      <c r="F2688" t="s">
        <v>113</v>
      </c>
      <c r="G2688" t="s">
        <v>178</v>
      </c>
      <c r="H2688" t="s">
        <v>165</v>
      </c>
      <c r="I2688" t="s">
        <v>89</v>
      </c>
      <c r="J2688" t="s">
        <v>158</v>
      </c>
      <c r="K2688">
        <v>7350</v>
      </c>
      <c r="L2688">
        <v>3</v>
      </c>
      <c r="M2688">
        <v>3</v>
      </c>
      <c r="N2688">
        <v>2</v>
      </c>
      <c r="O2688">
        <f>fact_bookings[[#This Row],[adults_count]]+fact_bookings[[#This Row],[children_count]]</f>
        <v>5</v>
      </c>
      <c r="P2688">
        <f>fact_bookings[[#This Row],[check_out_date]]-fact_bookings[[#This Row],[check_in_date]]</f>
        <v>7</v>
      </c>
      <c r="Q2688">
        <f>ABS(fact_bookings[[#This Row],[check_in_date]]-fact_bookings[[#This Row],[booking_date]])</f>
        <v>34</v>
      </c>
      <c r="R2688" s="10">
        <v>1470</v>
      </c>
      <c r="S2688">
        <f>fact_bookings[[#This Row],[total_room_revenue]]-fact_bookings[[#This Row],[commission_cost]]</f>
        <v>5880</v>
      </c>
      <c r="T2688" s="10">
        <f>fact_bookings[[#This Row],[number_of_rooms]]*fact_bookings[[#This Row],[LOS]]</f>
        <v>21</v>
      </c>
    </row>
    <row r="2689" spans="1:20" x14ac:dyDescent="0.2">
      <c r="A2689" t="s">
        <v>5545</v>
      </c>
      <c r="B2689" t="s">
        <v>5546</v>
      </c>
      <c r="C2689" s="1">
        <v>45553</v>
      </c>
      <c r="D2689" s="1">
        <v>45569</v>
      </c>
      <c r="E2689" s="1">
        <v>45575</v>
      </c>
      <c r="F2689" t="s">
        <v>110</v>
      </c>
      <c r="G2689" t="s">
        <v>178</v>
      </c>
      <c r="H2689" t="s">
        <v>203</v>
      </c>
      <c r="I2689" t="s">
        <v>91</v>
      </c>
      <c r="J2689" t="s">
        <v>133</v>
      </c>
      <c r="K2689">
        <v>0</v>
      </c>
      <c r="L2689">
        <v>9</v>
      </c>
      <c r="M2689">
        <v>0</v>
      </c>
      <c r="N2689">
        <v>0</v>
      </c>
      <c r="O2689">
        <f>fact_bookings[[#This Row],[adults_count]]+fact_bookings[[#This Row],[children_count]]</f>
        <v>0</v>
      </c>
      <c r="P2689">
        <f>fact_bookings[[#This Row],[check_out_date]]-fact_bookings[[#This Row],[check_in_date]]</f>
        <v>6</v>
      </c>
      <c r="Q2689">
        <f>ABS(fact_bookings[[#This Row],[check_in_date]]-fact_bookings[[#This Row],[booking_date]])</f>
        <v>16</v>
      </c>
      <c r="R2689" s="10">
        <v>0</v>
      </c>
      <c r="S2689">
        <f>fact_bookings[[#This Row],[total_room_revenue]]-fact_bookings[[#This Row],[commission_cost]]</f>
        <v>0</v>
      </c>
      <c r="T2689" s="10">
        <f>fact_bookings[[#This Row],[number_of_rooms]]*fact_bookings[[#This Row],[LOS]]</f>
        <v>54</v>
      </c>
    </row>
    <row r="2690" spans="1:20" x14ac:dyDescent="0.2">
      <c r="A2690" t="s">
        <v>5547</v>
      </c>
      <c r="B2690" t="s">
        <v>5548</v>
      </c>
      <c r="C2690" s="1">
        <v>45624</v>
      </c>
      <c r="D2690" s="1">
        <v>45699</v>
      </c>
      <c r="E2690" s="1">
        <v>45711</v>
      </c>
      <c r="F2690" t="s">
        <v>113</v>
      </c>
      <c r="G2690" t="s">
        <v>171</v>
      </c>
      <c r="H2690" t="s">
        <v>182</v>
      </c>
      <c r="I2690" t="s">
        <v>91</v>
      </c>
      <c r="J2690" t="s">
        <v>158</v>
      </c>
      <c r="K2690">
        <v>16800</v>
      </c>
      <c r="L2690">
        <v>4</v>
      </c>
      <c r="M2690">
        <v>8</v>
      </c>
      <c r="N2690">
        <v>3</v>
      </c>
      <c r="O2690">
        <f>fact_bookings[[#This Row],[adults_count]]+fact_bookings[[#This Row],[children_count]]</f>
        <v>11</v>
      </c>
      <c r="P2690">
        <f>fact_bookings[[#This Row],[check_out_date]]-fact_bookings[[#This Row],[check_in_date]]</f>
        <v>12</v>
      </c>
      <c r="Q2690">
        <f>ABS(fact_bookings[[#This Row],[check_in_date]]-fact_bookings[[#This Row],[booking_date]])</f>
        <v>75</v>
      </c>
      <c r="R2690" s="10">
        <v>0</v>
      </c>
      <c r="S2690">
        <f>fact_bookings[[#This Row],[total_room_revenue]]-fact_bookings[[#This Row],[commission_cost]]</f>
        <v>16800</v>
      </c>
      <c r="T2690" s="10">
        <f>fact_bookings[[#This Row],[number_of_rooms]]*fact_bookings[[#This Row],[LOS]]</f>
        <v>48</v>
      </c>
    </row>
    <row r="2691" spans="1:20" x14ac:dyDescent="0.2">
      <c r="A2691" t="s">
        <v>5549</v>
      </c>
      <c r="B2691" t="s">
        <v>5550</v>
      </c>
      <c r="C2691" s="1">
        <v>45518</v>
      </c>
      <c r="D2691" s="1">
        <v>45548</v>
      </c>
      <c r="E2691" s="1">
        <v>45549</v>
      </c>
      <c r="F2691" t="s">
        <v>113</v>
      </c>
      <c r="G2691" t="s">
        <v>156</v>
      </c>
      <c r="H2691" t="s">
        <v>228</v>
      </c>
      <c r="I2691" t="s">
        <v>90</v>
      </c>
      <c r="J2691" t="s">
        <v>158</v>
      </c>
      <c r="K2691">
        <v>700</v>
      </c>
      <c r="L2691">
        <v>2</v>
      </c>
      <c r="M2691">
        <v>2</v>
      </c>
      <c r="N2691">
        <v>2</v>
      </c>
      <c r="O2691">
        <f>fact_bookings[[#This Row],[adults_count]]+fact_bookings[[#This Row],[children_count]]</f>
        <v>4</v>
      </c>
      <c r="P2691">
        <f>fact_bookings[[#This Row],[check_out_date]]-fact_bookings[[#This Row],[check_in_date]]</f>
        <v>1</v>
      </c>
      <c r="Q2691">
        <f>ABS(fact_bookings[[#This Row],[check_in_date]]-fact_bookings[[#This Row],[booking_date]])</f>
        <v>30</v>
      </c>
      <c r="R2691" s="10">
        <v>70</v>
      </c>
      <c r="S2691">
        <f>fact_bookings[[#This Row],[total_room_revenue]]-fact_bookings[[#This Row],[commission_cost]]</f>
        <v>630</v>
      </c>
      <c r="T2691" s="10">
        <f>fact_bookings[[#This Row],[number_of_rooms]]*fact_bookings[[#This Row],[LOS]]</f>
        <v>2</v>
      </c>
    </row>
    <row r="2692" spans="1:20" x14ac:dyDescent="0.2">
      <c r="A2692" t="s">
        <v>5551</v>
      </c>
      <c r="B2692" t="s">
        <v>5552</v>
      </c>
      <c r="C2692" s="1">
        <v>45609</v>
      </c>
      <c r="D2692" s="1">
        <v>45648</v>
      </c>
      <c r="E2692" s="1">
        <v>45651</v>
      </c>
      <c r="F2692" t="s">
        <v>111</v>
      </c>
      <c r="G2692" t="s">
        <v>156</v>
      </c>
      <c r="H2692" t="s">
        <v>179</v>
      </c>
      <c r="I2692" t="s">
        <v>93</v>
      </c>
      <c r="J2692" t="s">
        <v>158</v>
      </c>
      <c r="K2692">
        <v>6600</v>
      </c>
      <c r="L2692">
        <v>2</v>
      </c>
      <c r="M2692">
        <v>2</v>
      </c>
      <c r="N2692">
        <v>1</v>
      </c>
      <c r="O2692">
        <f>fact_bookings[[#This Row],[adults_count]]+fact_bookings[[#This Row],[children_count]]</f>
        <v>3</v>
      </c>
      <c r="P2692">
        <f>fact_bookings[[#This Row],[check_out_date]]-fact_bookings[[#This Row],[check_in_date]]</f>
        <v>3</v>
      </c>
      <c r="Q2692">
        <f>ABS(fact_bookings[[#This Row],[check_in_date]]-fact_bookings[[#This Row],[booking_date]])</f>
        <v>39</v>
      </c>
      <c r="R2692" s="10">
        <v>330</v>
      </c>
      <c r="S2692">
        <f>fact_bookings[[#This Row],[total_room_revenue]]-fact_bookings[[#This Row],[commission_cost]]</f>
        <v>6270</v>
      </c>
      <c r="T2692" s="10">
        <f>fact_bookings[[#This Row],[number_of_rooms]]*fact_bookings[[#This Row],[LOS]]</f>
        <v>6</v>
      </c>
    </row>
    <row r="2693" spans="1:20" x14ac:dyDescent="0.2">
      <c r="A2693" t="s">
        <v>5553</v>
      </c>
      <c r="B2693" t="s">
        <v>5554</v>
      </c>
      <c r="C2693" s="1">
        <v>45620</v>
      </c>
      <c r="D2693" s="1">
        <v>45669</v>
      </c>
      <c r="E2693" s="1">
        <v>45672</v>
      </c>
      <c r="F2693" t="s">
        <v>113</v>
      </c>
      <c r="G2693" t="s">
        <v>171</v>
      </c>
      <c r="H2693" t="s">
        <v>161</v>
      </c>
      <c r="I2693" t="s">
        <v>93</v>
      </c>
      <c r="J2693" t="s">
        <v>158</v>
      </c>
      <c r="K2693">
        <v>4200</v>
      </c>
      <c r="L2693">
        <v>4</v>
      </c>
      <c r="M2693">
        <v>8</v>
      </c>
      <c r="N2693">
        <v>1</v>
      </c>
      <c r="O2693">
        <f>fact_bookings[[#This Row],[adults_count]]+fact_bookings[[#This Row],[children_count]]</f>
        <v>9</v>
      </c>
      <c r="P2693">
        <f>fact_bookings[[#This Row],[check_out_date]]-fact_bookings[[#This Row],[check_in_date]]</f>
        <v>3</v>
      </c>
      <c r="Q2693">
        <f>ABS(fact_bookings[[#This Row],[check_in_date]]-fact_bookings[[#This Row],[booking_date]])</f>
        <v>49</v>
      </c>
      <c r="R2693" s="10">
        <v>630</v>
      </c>
      <c r="S2693">
        <f>fact_bookings[[#This Row],[total_room_revenue]]-fact_bookings[[#This Row],[commission_cost]]</f>
        <v>3570</v>
      </c>
      <c r="T2693" s="10">
        <f>fact_bookings[[#This Row],[number_of_rooms]]*fact_bookings[[#This Row],[LOS]]</f>
        <v>12</v>
      </c>
    </row>
    <row r="2694" spans="1:20" x14ac:dyDescent="0.2">
      <c r="A2694" t="s">
        <v>5555</v>
      </c>
      <c r="B2694" t="s">
        <v>5556</v>
      </c>
      <c r="C2694" s="1">
        <v>45569</v>
      </c>
      <c r="D2694" s="1">
        <v>45574</v>
      </c>
      <c r="E2694" s="1">
        <v>45584</v>
      </c>
      <c r="F2694" t="s">
        <v>110</v>
      </c>
      <c r="G2694" t="s">
        <v>178</v>
      </c>
      <c r="H2694" t="s">
        <v>172</v>
      </c>
      <c r="I2694" t="s">
        <v>89</v>
      </c>
      <c r="J2694" t="s">
        <v>158</v>
      </c>
      <c r="K2694">
        <v>11000</v>
      </c>
      <c r="L2694">
        <v>2</v>
      </c>
      <c r="M2694">
        <v>6</v>
      </c>
      <c r="N2694">
        <v>2</v>
      </c>
      <c r="O2694">
        <f>fact_bookings[[#This Row],[adults_count]]+fact_bookings[[#This Row],[children_count]]</f>
        <v>8</v>
      </c>
      <c r="P2694">
        <f>fact_bookings[[#This Row],[check_out_date]]-fact_bookings[[#This Row],[check_in_date]]</f>
        <v>10</v>
      </c>
      <c r="Q2694">
        <f>ABS(fact_bookings[[#This Row],[check_in_date]]-fact_bookings[[#This Row],[booking_date]])</f>
        <v>5</v>
      </c>
      <c r="R2694" s="10">
        <v>0</v>
      </c>
      <c r="S2694">
        <f>fact_bookings[[#This Row],[total_room_revenue]]-fact_bookings[[#This Row],[commission_cost]]</f>
        <v>11000</v>
      </c>
      <c r="T2694" s="10">
        <f>fact_bookings[[#This Row],[number_of_rooms]]*fact_bookings[[#This Row],[LOS]]</f>
        <v>20</v>
      </c>
    </row>
    <row r="2695" spans="1:20" x14ac:dyDescent="0.2">
      <c r="A2695" t="s">
        <v>5557</v>
      </c>
      <c r="B2695" t="s">
        <v>5558</v>
      </c>
      <c r="C2695" s="1">
        <v>45637</v>
      </c>
      <c r="D2695" s="1">
        <v>45651</v>
      </c>
      <c r="E2695" s="1">
        <v>45657</v>
      </c>
      <c r="F2695" t="s">
        <v>110</v>
      </c>
      <c r="G2695" t="s">
        <v>190</v>
      </c>
      <c r="H2695" t="s">
        <v>172</v>
      </c>
      <c r="I2695" t="s">
        <v>89</v>
      </c>
      <c r="J2695" t="s">
        <v>158</v>
      </c>
      <c r="K2695">
        <v>6600</v>
      </c>
      <c r="L2695">
        <v>2</v>
      </c>
      <c r="M2695">
        <v>2</v>
      </c>
      <c r="N2695">
        <v>2</v>
      </c>
      <c r="O2695">
        <f>fact_bookings[[#This Row],[adults_count]]+fact_bookings[[#This Row],[children_count]]</f>
        <v>4</v>
      </c>
      <c r="P2695">
        <f>fact_bookings[[#This Row],[check_out_date]]-fact_bookings[[#This Row],[check_in_date]]</f>
        <v>6</v>
      </c>
      <c r="Q2695">
        <f>ABS(fact_bookings[[#This Row],[check_in_date]]-fact_bookings[[#This Row],[booking_date]])</f>
        <v>14</v>
      </c>
      <c r="R2695" s="10">
        <v>0</v>
      </c>
      <c r="S2695">
        <f>fact_bookings[[#This Row],[total_room_revenue]]-fact_bookings[[#This Row],[commission_cost]]</f>
        <v>6600</v>
      </c>
      <c r="T2695" s="10">
        <f>fact_bookings[[#This Row],[number_of_rooms]]*fact_bookings[[#This Row],[LOS]]</f>
        <v>12</v>
      </c>
    </row>
    <row r="2696" spans="1:20" x14ac:dyDescent="0.2">
      <c r="A2696" t="s">
        <v>5559</v>
      </c>
      <c r="B2696" t="s">
        <v>5560</v>
      </c>
      <c r="C2696" s="1">
        <v>45634</v>
      </c>
      <c r="D2696" s="1">
        <v>45714</v>
      </c>
      <c r="E2696" s="1">
        <v>45719</v>
      </c>
      <c r="F2696" t="s">
        <v>113</v>
      </c>
      <c r="G2696" t="s">
        <v>185</v>
      </c>
      <c r="H2696" t="s">
        <v>161</v>
      </c>
      <c r="I2696" t="s">
        <v>92</v>
      </c>
      <c r="J2696" t="s">
        <v>158</v>
      </c>
      <c r="K2696">
        <v>8750</v>
      </c>
      <c r="L2696">
        <v>5</v>
      </c>
      <c r="M2696">
        <v>10</v>
      </c>
      <c r="N2696">
        <v>6</v>
      </c>
      <c r="O2696">
        <f>fact_bookings[[#This Row],[adults_count]]+fact_bookings[[#This Row],[children_count]]</f>
        <v>16</v>
      </c>
      <c r="P2696">
        <f>fact_bookings[[#This Row],[check_out_date]]-fact_bookings[[#This Row],[check_in_date]]</f>
        <v>5</v>
      </c>
      <c r="Q2696">
        <f>ABS(fact_bookings[[#This Row],[check_in_date]]-fact_bookings[[#This Row],[booking_date]])</f>
        <v>80</v>
      </c>
      <c r="R2696" s="10">
        <v>1312.5</v>
      </c>
      <c r="S2696">
        <f>fact_bookings[[#This Row],[total_room_revenue]]-fact_bookings[[#This Row],[commission_cost]]</f>
        <v>7437.5</v>
      </c>
      <c r="T2696" s="10">
        <f>fact_bookings[[#This Row],[number_of_rooms]]*fact_bookings[[#This Row],[LOS]]</f>
        <v>25</v>
      </c>
    </row>
    <row r="2697" spans="1:20" x14ac:dyDescent="0.2">
      <c r="A2697" t="s">
        <v>5561</v>
      </c>
      <c r="B2697" t="s">
        <v>5562</v>
      </c>
      <c r="C2697" s="1">
        <v>45580</v>
      </c>
      <c r="D2697" s="1">
        <v>45611</v>
      </c>
      <c r="E2697" s="1">
        <v>45624</v>
      </c>
      <c r="F2697" t="s">
        <v>113</v>
      </c>
      <c r="G2697" t="s">
        <v>178</v>
      </c>
      <c r="H2697" t="s">
        <v>203</v>
      </c>
      <c r="I2697" t="s">
        <v>92</v>
      </c>
      <c r="J2697" t="s">
        <v>173</v>
      </c>
      <c r="K2697">
        <v>9100</v>
      </c>
      <c r="L2697">
        <v>2</v>
      </c>
      <c r="M2697">
        <v>4</v>
      </c>
      <c r="N2697">
        <v>1</v>
      </c>
      <c r="O2697">
        <f>fact_bookings[[#This Row],[adults_count]]+fact_bookings[[#This Row],[children_count]]</f>
        <v>5</v>
      </c>
      <c r="P2697">
        <f>fact_bookings[[#This Row],[check_out_date]]-fact_bookings[[#This Row],[check_in_date]]</f>
        <v>13</v>
      </c>
      <c r="Q2697">
        <f>ABS(fact_bookings[[#This Row],[check_in_date]]-fact_bookings[[#This Row],[booking_date]])</f>
        <v>31</v>
      </c>
      <c r="R2697" s="10">
        <v>1547</v>
      </c>
      <c r="S2697">
        <f>fact_bookings[[#This Row],[total_room_revenue]]-fact_bookings[[#This Row],[commission_cost]]</f>
        <v>7553</v>
      </c>
      <c r="T2697" s="10">
        <f>fact_bookings[[#This Row],[number_of_rooms]]*fact_bookings[[#This Row],[LOS]]</f>
        <v>26</v>
      </c>
    </row>
    <row r="2698" spans="1:20" x14ac:dyDescent="0.2">
      <c r="A2698" t="s">
        <v>5563</v>
      </c>
      <c r="B2698" t="s">
        <v>5564</v>
      </c>
      <c r="C2698" s="1">
        <v>45549</v>
      </c>
      <c r="D2698" s="1">
        <v>45577</v>
      </c>
      <c r="E2698" s="1">
        <v>45580</v>
      </c>
      <c r="F2698" t="s">
        <v>113</v>
      </c>
      <c r="G2698" t="s">
        <v>185</v>
      </c>
      <c r="H2698" t="s">
        <v>165</v>
      </c>
      <c r="I2698" t="s">
        <v>91</v>
      </c>
      <c r="J2698" t="s">
        <v>158</v>
      </c>
      <c r="K2698">
        <v>2100</v>
      </c>
      <c r="L2698">
        <v>2</v>
      </c>
      <c r="M2698">
        <v>6</v>
      </c>
      <c r="N2698">
        <v>2</v>
      </c>
      <c r="O2698">
        <f>fact_bookings[[#This Row],[adults_count]]+fact_bookings[[#This Row],[children_count]]</f>
        <v>8</v>
      </c>
      <c r="P2698">
        <f>fact_bookings[[#This Row],[check_out_date]]-fact_bookings[[#This Row],[check_in_date]]</f>
        <v>3</v>
      </c>
      <c r="Q2698">
        <f>ABS(fact_bookings[[#This Row],[check_in_date]]-fact_bookings[[#This Row],[booking_date]])</f>
        <v>28</v>
      </c>
      <c r="R2698" s="10">
        <v>420</v>
      </c>
      <c r="S2698">
        <f>fact_bookings[[#This Row],[total_room_revenue]]-fact_bookings[[#This Row],[commission_cost]]</f>
        <v>1680</v>
      </c>
      <c r="T2698" s="10">
        <f>fact_bookings[[#This Row],[number_of_rooms]]*fact_bookings[[#This Row],[LOS]]</f>
        <v>6</v>
      </c>
    </row>
    <row r="2699" spans="1:20" x14ac:dyDescent="0.2">
      <c r="A2699" t="s">
        <v>5565</v>
      </c>
      <c r="B2699" t="s">
        <v>5566</v>
      </c>
      <c r="C2699" s="1">
        <v>45627</v>
      </c>
      <c r="D2699" s="1">
        <v>45695</v>
      </c>
      <c r="E2699" s="1">
        <v>45705</v>
      </c>
      <c r="F2699" t="s">
        <v>113</v>
      </c>
      <c r="G2699" t="s">
        <v>168</v>
      </c>
      <c r="H2699" t="s">
        <v>179</v>
      </c>
      <c r="I2699" t="s">
        <v>92</v>
      </c>
      <c r="J2699" t="s">
        <v>158</v>
      </c>
      <c r="K2699">
        <v>7000</v>
      </c>
      <c r="L2699">
        <v>2</v>
      </c>
      <c r="M2699">
        <v>6</v>
      </c>
      <c r="N2699">
        <v>1</v>
      </c>
      <c r="O2699">
        <f>fact_bookings[[#This Row],[adults_count]]+fact_bookings[[#This Row],[children_count]]</f>
        <v>7</v>
      </c>
      <c r="P2699">
        <f>fact_bookings[[#This Row],[check_out_date]]-fact_bookings[[#This Row],[check_in_date]]</f>
        <v>10</v>
      </c>
      <c r="Q2699">
        <f>ABS(fact_bookings[[#This Row],[check_in_date]]-fact_bookings[[#This Row],[booking_date]])</f>
        <v>68</v>
      </c>
      <c r="R2699" s="10">
        <v>350</v>
      </c>
      <c r="S2699">
        <f>fact_bookings[[#This Row],[total_room_revenue]]-fact_bookings[[#This Row],[commission_cost]]</f>
        <v>6650</v>
      </c>
      <c r="T2699" s="10">
        <f>fact_bookings[[#This Row],[number_of_rooms]]*fact_bookings[[#This Row],[LOS]]</f>
        <v>20</v>
      </c>
    </row>
    <row r="2700" spans="1:20" x14ac:dyDescent="0.2">
      <c r="A2700" t="s">
        <v>5567</v>
      </c>
      <c r="B2700" t="s">
        <v>5568</v>
      </c>
      <c r="C2700" s="1">
        <v>45609</v>
      </c>
      <c r="D2700" s="1">
        <v>45611</v>
      </c>
      <c r="E2700" s="1">
        <v>45613</v>
      </c>
      <c r="F2700" t="s">
        <v>111</v>
      </c>
      <c r="G2700" t="s">
        <v>156</v>
      </c>
      <c r="H2700" t="s">
        <v>228</v>
      </c>
      <c r="I2700" t="s">
        <v>89</v>
      </c>
      <c r="J2700" t="s">
        <v>133</v>
      </c>
      <c r="K2700">
        <v>0</v>
      </c>
      <c r="L2700">
        <v>9</v>
      </c>
      <c r="M2700">
        <v>0</v>
      </c>
      <c r="N2700">
        <v>0</v>
      </c>
      <c r="O2700">
        <f>fact_bookings[[#This Row],[adults_count]]+fact_bookings[[#This Row],[children_count]]</f>
        <v>0</v>
      </c>
      <c r="P2700">
        <f>fact_bookings[[#This Row],[check_out_date]]-fact_bookings[[#This Row],[check_in_date]]</f>
        <v>2</v>
      </c>
      <c r="Q2700">
        <f>ABS(fact_bookings[[#This Row],[check_in_date]]-fact_bookings[[#This Row],[booking_date]])</f>
        <v>2</v>
      </c>
      <c r="R2700" s="10">
        <v>0</v>
      </c>
      <c r="S2700">
        <f>fact_bookings[[#This Row],[total_room_revenue]]-fact_bookings[[#This Row],[commission_cost]]</f>
        <v>0</v>
      </c>
      <c r="T2700" s="10">
        <f>fact_bookings[[#This Row],[number_of_rooms]]*fact_bookings[[#This Row],[LOS]]</f>
        <v>18</v>
      </c>
    </row>
    <row r="2701" spans="1:20" x14ac:dyDescent="0.2">
      <c r="A2701" t="s">
        <v>5569</v>
      </c>
      <c r="B2701" t="s">
        <v>5570</v>
      </c>
      <c r="C2701" s="1">
        <v>45547</v>
      </c>
      <c r="D2701" s="1">
        <v>45583</v>
      </c>
      <c r="E2701" s="1">
        <v>45586</v>
      </c>
      <c r="F2701" t="s">
        <v>113</v>
      </c>
      <c r="G2701" t="s">
        <v>156</v>
      </c>
      <c r="H2701" t="s">
        <v>165</v>
      </c>
      <c r="I2701" t="s">
        <v>90</v>
      </c>
      <c r="J2701" t="s">
        <v>158</v>
      </c>
      <c r="K2701">
        <v>3150</v>
      </c>
      <c r="L2701">
        <v>3</v>
      </c>
      <c r="M2701">
        <v>3</v>
      </c>
      <c r="N2701">
        <v>0</v>
      </c>
      <c r="O2701">
        <f>fact_bookings[[#This Row],[adults_count]]+fact_bookings[[#This Row],[children_count]]</f>
        <v>3</v>
      </c>
      <c r="P2701">
        <f>fact_bookings[[#This Row],[check_out_date]]-fact_bookings[[#This Row],[check_in_date]]</f>
        <v>3</v>
      </c>
      <c r="Q2701">
        <f>ABS(fact_bookings[[#This Row],[check_in_date]]-fact_bookings[[#This Row],[booking_date]])</f>
        <v>36</v>
      </c>
      <c r="R2701" s="10">
        <v>630</v>
      </c>
      <c r="S2701">
        <f>fact_bookings[[#This Row],[total_room_revenue]]-fact_bookings[[#This Row],[commission_cost]]</f>
        <v>2520</v>
      </c>
      <c r="T2701" s="10">
        <f>fact_bookings[[#This Row],[number_of_rooms]]*fact_bookings[[#This Row],[LOS]]</f>
        <v>9</v>
      </c>
    </row>
    <row r="2702" spans="1:20" x14ac:dyDescent="0.2">
      <c r="A2702" t="s">
        <v>5571</v>
      </c>
      <c r="B2702" t="s">
        <v>5572</v>
      </c>
      <c r="C2702" s="1">
        <v>45624</v>
      </c>
      <c r="D2702" s="1">
        <v>45676</v>
      </c>
      <c r="E2702" s="1">
        <v>45683</v>
      </c>
      <c r="F2702" t="s">
        <v>113</v>
      </c>
      <c r="G2702" t="s">
        <v>190</v>
      </c>
      <c r="H2702" t="s">
        <v>228</v>
      </c>
      <c r="I2702" t="s">
        <v>90</v>
      </c>
      <c r="J2702" t="s">
        <v>173</v>
      </c>
      <c r="K2702">
        <v>9800</v>
      </c>
      <c r="L2702">
        <v>4</v>
      </c>
      <c r="M2702">
        <v>8</v>
      </c>
      <c r="N2702">
        <v>3</v>
      </c>
      <c r="O2702">
        <f>fact_bookings[[#This Row],[adults_count]]+fact_bookings[[#This Row],[children_count]]</f>
        <v>11</v>
      </c>
      <c r="P2702">
        <f>fact_bookings[[#This Row],[check_out_date]]-fact_bookings[[#This Row],[check_in_date]]</f>
        <v>7</v>
      </c>
      <c r="Q2702">
        <f>ABS(fact_bookings[[#This Row],[check_in_date]]-fact_bookings[[#This Row],[booking_date]])</f>
        <v>52</v>
      </c>
      <c r="R2702" s="10">
        <v>980</v>
      </c>
      <c r="S2702">
        <f>fact_bookings[[#This Row],[total_room_revenue]]-fact_bookings[[#This Row],[commission_cost]]</f>
        <v>8820</v>
      </c>
      <c r="T2702" s="10">
        <f>fact_bookings[[#This Row],[number_of_rooms]]*fact_bookings[[#This Row],[LOS]]</f>
        <v>28</v>
      </c>
    </row>
    <row r="2703" spans="1:20" x14ac:dyDescent="0.2">
      <c r="A2703" t="s">
        <v>5573</v>
      </c>
      <c r="B2703" t="s">
        <v>5574</v>
      </c>
      <c r="C2703" s="1">
        <v>45607</v>
      </c>
      <c r="D2703" s="1">
        <v>45629</v>
      </c>
      <c r="E2703" s="1">
        <v>45631</v>
      </c>
      <c r="F2703" t="s">
        <v>110</v>
      </c>
      <c r="G2703" t="s">
        <v>190</v>
      </c>
      <c r="H2703" t="s">
        <v>203</v>
      </c>
      <c r="I2703" t="s">
        <v>91</v>
      </c>
      <c r="J2703" t="s">
        <v>173</v>
      </c>
      <c r="K2703">
        <v>3300</v>
      </c>
      <c r="L2703">
        <v>3</v>
      </c>
      <c r="M2703">
        <v>3</v>
      </c>
      <c r="N2703">
        <v>1</v>
      </c>
      <c r="O2703">
        <f>fact_bookings[[#This Row],[adults_count]]+fact_bookings[[#This Row],[children_count]]</f>
        <v>4</v>
      </c>
      <c r="P2703">
        <f>fact_bookings[[#This Row],[check_out_date]]-fact_bookings[[#This Row],[check_in_date]]</f>
        <v>2</v>
      </c>
      <c r="Q2703">
        <f>ABS(fact_bookings[[#This Row],[check_in_date]]-fact_bookings[[#This Row],[booking_date]])</f>
        <v>22</v>
      </c>
      <c r="R2703" s="10">
        <v>561</v>
      </c>
      <c r="S2703">
        <f>fact_bookings[[#This Row],[total_room_revenue]]-fact_bookings[[#This Row],[commission_cost]]</f>
        <v>2739</v>
      </c>
      <c r="T2703" s="10">
        <f>fact_bookings[[#This Row],[number_of_rooms]]*fact_bookings[[#This Row],[LOS]]</f>
        <v>6</v>
      </c>
    </row>
    <row r="2704" spans="1:20" x14ac:dyDescent="0.2">
      <c r="A2704" t="s">
        <v>5575</v>
      </c>
      <c r="B2704" t="s">
        <v>5576</v>
      </c>
      <c r="C2704" s="1">
        <v>45591</v>
      </c>
      <c r="D2704" s="1">
        <v>45616</v>
      </c>
      <c r="E2704" s="1">
        <v>45629</v>
      </c>
      <c r="F2704" t="s">
        <v>112</v>
      </c>
      <c r="G2704" t="s">
        <v>171</v>
      </c>
      <c r="H2704" t="s">
        <v>203</v>
      </c>
      <c r="I2704" t="s">
        <v>93</v>
      </c>
      <c r="J2704" t="s">
        <v>133</v>
      </c>
      <c r="K2704">
        <v>0</v>
      </c>
      <c r="L2704">
        <v>3</v>
      </c>
      <c r="M2704">
        <v>0</v>
      </c>
      <c r="N2704">
        <v>0</v>
      </c>
      <c r="O2704">
        <f>fact_bookings[[#This Row],[adults_count]]+fact_bookings[[#This Row],[children_count]]</f>
        <v>0</v>
      </c>
      <c r="P2704">
        <f>fact_bookings[[#This Row],[check_out_date]]-fact_bookings[[#This Row],[check_in_date]]</f>
        <v>13</v>
      </c>
      <c r="Q2704">
        <f>ABS(fact_bookings[[#This Row],[check_in_date]]-fact_bookings[[#This Row],[booking_date]])</f>
        <v>25</v>
      </c>
      <c r="R2704" s="10">
        <v>0</v>
      </c>
      <c r="S2704">
        <f>fact_bookings[[#This Row],[total_room_revenue]]-fact_bookings[[#This Row],[commission_cost]]</f>
        <v>0</v>
      </c>
      <c r="T2704" s="10">
        <f>fact_bookings[[#This Row],[number_of_rooms]]*fact_bookings[[#This Row],[LOS]]</f>
        <v>39</v>
      </c>
    </row>
    <row r="2705" spans="1:20" x14ac:dyDescent="0.2">
      <c r="A2705" t="s">
        <v>5577</v>
      </c>
      <c r="B2705" t="s">
        <v>5578</v>
      </c>
      <c r="C2705" s="1">
        <v>45597</v>
      </c>
      <c r="D2705" s="1">
        <v>45649</v>
      </c>
      <c r="E2705" s="1">
        <v>45650</v>
      </c>
      <c r="F2705" t="s">
        <v>110</v>
      </c>
      <c r="G2705" t="s">
        <v>190</v>
      </c>
      <c r="H2705" t="s">
        <v>172</v>
      </c>
      <c r="I2705" t="s">
        <v>90</v>
      </c>
      <c r="J2705" t="s">
        <v>158</v>
      </c>
      <c r="K2705">
        <v>1650</v>
      </c>
      <c r="L2705">
        <v>3</v>
      </c>
      <c r="M2705">
        <v>9</v>
      </c>
      <c r="N2705">
        <v>5</v>
      </c>
      <c r="O2705">
        <f>fact_bookings[[#This Row],[adults_count]]+fact_bookings[[#This Row],[children_count]]</f>
        <v>14</v>
      </c>
      <c r="P2705">
        <f>fact_bookings[[#This Row],[check_out_date]]-fact_bookings[[#This Row],[check_in_date]]</f>
        <v>1</v>
      </c>
      <c r="Q2705">
        <f>ABS(fact_bookings[[#This Row],[check_in_date]]-fact_bookings[[#This Row],[booking_date]])</f>
        <v>52</v>
      </c>
      <c r="R2705" s="10">
        <v>0</v>
      </c>
      <c r="S2705">
        <f>fact_bookings[[#This Row],[total_room_revenue]]-fact_bookings[[#This Row],[commission_cost]]</f>
        <v>1650</v>
      </c>
      <c r="T2705" s="10">
        <f>fact_bookings[[#This Row],[number_of_rooms]]*fact_bookings[[#This Row],[LOS]]</f>
        <v>3</v>
      </c>
    </row>
    <row r="2706" spans="1:20" x14ac:dyDescent="0.2">
      <c r="A2706" t="s">
        <v>5579</v>
      </c>
      <c r="B2706" t="s">
        <v>5580</v>
      </c>
      <c r="C2706" s="1">
        <v>45620</v>
      </c>
      <c r="D2706" s="1">
        <v>45691</v>
      </c>
      <c r="E2706" s="1">
        <v>45698</v>
      </c>
      <c r="F2706" t="s">
        <v>112</v>
      </c>
      <c r="G2706" t="s">
        <v>168</v>
      </c>
      <c r="H2706" t="s">
        <v>165</v>
      </c>
      <c r="I2706" t="s">
        <v>92</v>
      </c>
      <c r="J2706" t="s">
        <v>158</v>
      </c>
      <c r="K2706">
        <v>11200</v>
      </c>
      <c r="L2706">
        <v>2</v>
      </c>
      <c r="M2706">
        <v>4</v>
      </c>
      <c r="N2706">
        <v>2</v>
      </c>
      <c r="O2706">
        <f>fact_bookings[[#This Row],[adults_count]]+fact_bookings[[#This Row],[children_count]]</f>
        <v>6</v>
      </c>
      <c r="P2706">
        <f>fact_bookings[[#This Row],[check_out_date]]-fact_bookings[[#This Row],[check_in_date]]</f>
        <v>7</v>
      </c>
      <c r="Q2706">
        <f>ABS(fact_bookings[[#This Row],[check_in_date]]-fact_bookings[[#This Row],[booking_date]])</f>
        <v>71</v>
      </c>
      <c r="R2706" s="10">
        <v>2240</v>
      </c>
      <c r="S2706">
        <f>fact_bookings[[#This Row],[total_room_revenue]]-fact_bookings[[#This Row],[commission_cost]]</f>
        <v>8960</v>
      </c>
      <c r="T2706" s="10">
        <f>fact_bookings[[#This Row],[number_of_rooms]]*fact_bookings[[#This Row],[LOS]]</f>
        <v>14</v>
      </c>
    </row>
    <row r="2707" spans="1:20" x14ac:dyDescent="0.2">
      <c r="A2707" t="s">
        <v>5581</v>
      </c>
      <c r="B2707" t="s">
        <v>5582</v>
      </c>
      <c r="C2707" s="1">
        <v>45570</v>
      </c>
      <c r="D2707" s="1">
        <v>45608</v>
      </c>
      <c r="E2707" s="1">
        <v>45618</v>
      </c>
      <c r="F2707" t="s">
        <v>113</v>
      </c>
      <c r="G2707" t="s">
        <v>164</v>
      </c>
      <c r="H2707" t="s">
        <v>161</v>
      </c>
      <c r="I2707" t="s">
        <v>92</v>
      </c>
      <c r="J2707" t="s">
        <v>158</v>
      </c>
      <c r="K2707">
        <v>10500</v>
      </c>
      <c r="L2707">
        <v>3</v>
      </c>
      <c r="M2707">
        <v>9</v>
      </c>
      <c r="N2707">
        <v>4</v>
      </c>
      <c r="O2707">
        <f>fact_bookings[[#This Row],[adults_count]]+fact_bookings[[#This Row],[children_count]]</f>
        <v>13</v>
      </c>
      <c r="P2707">
        <f>fact_bookings[[#This Row],[check_out_date]]-fact_bookings[[#This Row],[check_in_date]]</f>
        <v>10</v>
      </c>
      <c r="Q2707">
        <f>ABS(fact_bookings[[#This Row],[check_in_date]]-fact_bookings[[#This Row],[booking_date]])</f>
        <v>38</v>
      </c>
      <c r="R2707" s="10">
        <v>1575</v>
      </c>
      <c r="S2707">
        <f>fact_bookings[[#This Row],[total_room_revenue]]-fact_bookings[[#This Row],[commission_cost]]</f>
        <v>8925</v>
      </c>
      <c r="T2707" s="10">
        <f>fact_bookings[[#This Row],[number_of_rooms]]*fact_bookings[[#This Row],[LOS]]</f>
        <v>30</v>
      </c>
    </row>
    <row r="2708" spans="1:20" x14ac:dyDescent="0.2">
      <c r="A2708" t="s">
        <v>5583</v>
      </c>
      <c r="B2708" t="s">
        <v>5584</v>
      </c>
      <c r="C2708" s="1">
        <v>45574</v>
      </c>
      <c r="D2708" s="1">
        <v>45635</v>
      </c>
      <c r="E2708" s="1">
        <v>45647</v>
      </c>
      <c r="F2708" t="s">
        <v>113</v>
      </c>
      <c r="G2708" t="s">
        <v>164</v>
      </c>
      <c r="H2708" t="s">
        <v>203</v>
      </c>
      <c r="I2708" t="s">
        <v>91</v>
      </c>
      <c r="J2708" t="s">
        <v>158</v>
      </c>
      <c r="K2708">
        <v>21000</v>
      </c>
      <c r="L2708">
        <v>5</v>
      </c>
      <c r="M2708">
        <v>15</v>
      </c>
      <c r="N2708">
        <v>3</v>
      </c>
      <c r="O2708">
        <f>fact_bookings[[#This Row],[adults_count]]+fact_bookings[[#This Row],[children_count]]</f>
        <v>18</v>
      </c>
      <c r="P2708">
        <f>fact_bookings[[#This Row],[check_out_date]]-fact_bookings[[#This Row],[check_in_date]]</f>
        <v>12</v>
      </c>
      <c r="Q2708">
        <f>ABS(fact_bookings[[#This Row],[check_in_date]]-fact_bookings[[#This Row],[booking_date]])</f>
        <v>61</v>
      </c>
      <c r="R2708" s="10">
        <v>3570</v>
      </c>
      <c r="S2708">
        <f>fact_bookings[[#This Row],[total_room_revenue]]-fact_bookings[[#This Row],[commission_cost]]</f>
        <v>17430</v>
      </c>
      <c r="T2708" s="10">
        <f>fact_bookings[[#This Row],[number_of_rooms]]*fact_bookings[[#This Row],[LOS]]</f>
        <v>60</v>
      </c>
    </row>
    <row r="2709" spans="1:20" x14ac:dyDescent="0.2">
      <c r="A2709" t="s">
        <v>5585</v>
      </c>
      <c r="B2709" t="s">
        <v>5586</v>
      </c>
      <c r="C2709" s="1">
        <v>45637</v>
      </c>
      <c r="D2709" s="1">
        <v>45648</v>
      </c>
      <c r="E2709" s="1">
        <v>45649</v>
      </c>
      <c r="F2709" t="s">
        <v>113</v>
      </c>
      <c r="G2709" t="s">
        <v>178</v>
      </c>
      <c r="H2709" t="s">
        <v>228</v>
      </c>
      <c r="I2709" t="s">
        <v>92</v>
      </c>
      <c r="J2709" t="s">
        <v>158</v>
      </c>
      <c r="K2709">
        <v>1400</v>
      </c>
      <c r="L2709">
        <v>4</v>
      </c>
      <c r="M2709">
        <v>12</v>
      </c>
      <c r="N2709">
        <v>2</v>
      </c>
      <c r="O2709">
        <f>fact_bookings[[#This Row],[adults_count]]+fact_bookings[[#This Row],[children_count]]</f>
        <v>14</v>
      </c>
      <c r="P2709">
        <f>fact_bookings[[#This Row],[check_out_date]]-fact_bookings[[#This Row],[check_in_date]]</f>
        <v>1</v>
      </c>
      <c r="Q2709">
        <f>ABS(fact_bookings[[#This Row],[check_in_date]]-fact_bookings[[#This Row],[booking_date]])</f>
        <v>11</v>
      </c>
      <c r="R2709" s="10">
        <v>140</v>
      </c>
      <c r="S2709">
        <f>fact_bookings[[#This Row],[total_room_revenue]]-fact_bookings[[#This Row],[commission_cost]]</f>
        <v>1260</v>
      </c>
      <c r="T2709" s="10">
        <f>fact_bookings[[#This Row],[number_of_rooms]]*fact_bookings[[#This Row],[LOS]]</f>
        <v>4</v>
      </c>
    </row>
    <row r="2710" spans="1:20" x14ac:dyDescent="0.2">
      <c r="A2710" t="s">
        <v>5587</v>
      </c>
      <c r="B2710" t="s">
        <v>5588</v>
      </c>
      <c r="C2710" s="1">
        <v>45579</v>
      </c>
      <c r="D2710" s="1">
        <v>45652</v>
      </c>
      <c r="E2710" s="1">
        <v>45661</v>
      </c>
      <c r="F2710" t="s">
        <v>113</v>
      </c>
      <c r="G2710" t="s">
        <v>185</v>
      </c>
      <c r="H2710" t="s">
        <v>161</v>
      </c>
      <c r="I2710" t="s">
        <v>92</v>
      </c>
      <c r="J2710" t="s">
        <v>134</v>
      </c>
      <c r="K2710">
        <v>3150</v>
      </c>
      <c r="L2710">
        <v>1</v>
      </c>
      <c r="M2710">
        <v>3</v>
      </c>
      <c r="N2710">
        <v>1</v>
      </c>
      <c r="O2710">
        <f>fact_bookings[[#This Row],[adults_count]]+fact_bookings[[#This Row],[children_count]]</f>
        <v>4</v>
      </c>
      <c r="P2710">
        <f>fact_bookings[[#This Row],[check_out_date]]-fact_bookings[[#This Row],[check_in_date]]</f>
        <v>9</v>
      </c>
      <c r="Q2710">
        <f>ABS(fact_bookings[[#This Row],[check_in_date]]-fact_bookings[[#This Row],[booking_date]])</f>
        <v>73</v>
      </c>
      <c r="R2710" s="10">
        <v>472.5</v>
      </c>
      <c r="S2710">
        <f>fact_bookings[[#This Row],[total_room_revenue]]-fact_bookings[[#This Row],[commission_cost]]</f>
        <v>2677.5</v>
      </c>
      <c r="T2710" s="10">
        <f>fact_bookings[[#This Row],[number_of_rooms]]*fact_bookings[[#This Row],[LOS]]</f>
        <v>9</v>
      </c>
    </row>
    <row r="2711" spans="1:20" x14ac:dyDescent="0.2">
      <c r="A2711" t="s">
        <v>5589</v>
      </c>
      <c r="B2711" t="s">
        <v>5590</v>
      </c>
      <c r="C2711" s="1">
        <v>45573</v>
      </c>
      <c r="D2711" s="1">
        <v>45581</v>
      </c>
      <c r="E2711" s="1">
        <v>45583</v>
      </c>
      <c r="F2711" t="s">
        <v>111</v>
      </c>
      <c r="G2711" t="s">
        <v>164</v>
      </c>
      <c r="H2711" t="s">
        <v>179</v>
      </c>
      <c r="I2711" t="s">
        <v>92</v>
      </c>
      <c r="J2711" t="s">
        <v>158</v>
      </c>
      <c r="K2711">
        <v>6600</v>
      </c>
      <c r="L2711">
        <v>3</v>
      </c>
      <c r="M2711">
        <v>6</v>
      </c>
      <c r="N2711">
        <v>2</v>
      </c>
      <c r="O2711">
        <f>fact_bookings[[#This Row],[adults_count]]+fact_bookings[[#This Row],[children_count]]</f>
        <v>8</v>
      </c>
      <c r="P2711">
        <f>fact_bookings[[#This Row],[check_out_date]]-fact_bookings[[#This Row],[check_in_date]]</f>
        <v>2</v>
      </c>
      <c r="Q2711">
        <f>ABS(fact_bookings[[#This Row],[check_in_date]]-fact_bookings[[#This Row],[booking_date]])</f>
        <v>8</v>
      </c>
      <c r="R2711" s="10">
        <v>330</v>
      </c>
      <c r="S2711">
        <f>fact_bookings[[#This Row],[total_room_revenue]]-fact_bookings[[#This Row],[commission_cost]]</f>
        <v>6270</v>
      </c>
      <c r="T2711" s="10">
        <f>fact_bookings[[#This Row],[number_of_rooms]]*fact_bookings[[#This Row],[LOS]]</f>
        <v>6</v>
      </c>
    </row>
    <row r="2712" spans="1:20" x14ac:dyDescent="0.2">
      <c r="A2712" t="s">
        <v>5591</v>
      </c>
      <c r="B2712" t="s">
        <v>5592</v>
      </c>
      <c r="C2712" s="1">
        <v>45591</v>
      </c>
      <c r="D2712" s="1">
        <v>45657</v>
      </c>
      <c r="E2712" s="1">
        <v>45666</v>
      </c>
      <c r="F2712" t="s">
        <v>114</v>
      </c>
      <c r="G2712" t="s">
        <v>190</v>
      </c>
      <c r="H2712" t="s">
        <v>203</v>
      </c>
      <c r="I2712" t="s">
        <v>92</v>
      </c>
      <c r="J2712" t="s">
        <v>158</v>
      </c>
      <c r="K2712">
        <v>32400</v>
      </c>
      <c r="L2712">
        <v>3</v>
      </c>
      <c r="M2712">
        <v>3</v>
      </c>
      <c r="N2712">
        <v>3</v>
      </c>
      <c r="O2712">
        <f>fact_bookings[[#This Row],[adults_count]]+fact_bookings[[#This Row],[children_count]]</f>
        <v>6</v>
      </c>
      <c r="P2712">
        <f>fact_bookings[[#This Row],[check_out_date]]-fact_bookings[[#This Row],[check_in_date]]</f>
        <v>9</v>
      </c>
      <c r="Q2712">
        <f>ABS(fact_bookings[[#This Row],[check_in_date]]-fact_bookings[[#This Row],[booking_date]])</f>
        <v>66</v>
      </c>
      <c r="R2712" s="10">
        <v>5508</v>
      </c>
      <c r="S2712">
        <f>fact_bookings[[#This Row],[total_room_revenue]]-fact_bookings[[#This Row],[commission_cost]]</f>
        <v>26892</v>
      </c>
      <c r="T2712" s="10">
        <f>fact_bookings[[#This Row],[number_of_rooms]]*fact_bookings[[#This Row],[LOS]]</f>
        <v>27</v>
      </c>
    </row>
    <row r="2713" spans="1:20" x14ac:dyDescent="0.2">
      <c r="A2713" t="s">
        <v>5593</v>
      </c>
      <c r="B2713" t="s">
        <v>5594</v>
      </c>
      <c r="C2713" s="1">
        <v>45615</v>
      </c>
      <c r="D2713" s="1">
        <v>45656</v>
      </c>
      <c r="E2713" s="1">
        <v>45657</v>
      </c>
      <c r="F2713" t="s">
        <v>112</v>
      </c>
      <c r="G2713" t="s">
        <v>190</v>
      </c>
      <c r="H2713" t="s">
        <v>203</v>
      </c>
      <c r="I2713" t="s">
        <v>91</v>
      </c>
      <c r="J2713" t="s">
        <v>133</v>
      </c>
      <c r="K2713">
        <v>0</v>
      </c>
      <c r="L2713">
        <v>5</v>
      </c>
      <c r="M2713">
        <v>0</v>
      </c>
      <c r="N2713">
        <v>0</v>
      </c>
      <c r="O2713">
        <f>fact_bookings[[#This Row],[adults_count]]+fact_bookings[[#This Row],[children_count]]</f>
        <v>0</v>
      </c>
      <c r="P2713">
        <f>fact_bookings[[#This Row],[check_out_date]]-fact_bookings[[#This Row],[check_in_date]]</f>
        <v>1</v>
      </c>
      <c r="Q2713">
        <f>ABS(fact_bookings[[#This Row],[check_in_date]]-fact_bookings[[#This Row],[booking_date]])</f>
        <v>41</v>
      </c>
      <c r="R2713" s="10">
        <v>0</v>
      </c>
      <c r="S2713">
        <f>fact_bookings[[#This Row],[total_room_revenue]]-fact_bookings[[#This Row],[commission_cost]]</f>
        <v>0</v>
      </c>
      <c r="T2713" s="10">
        <f>fact_bookings[[#This Row],[number_of_rooms]]*fact_bookings[[#This Row],[LOS]]</f>
        <v>5</v>
      </c>
    </row>
    <row r="2714" spans="1:20" x14ac:dyDescent="0.2">
      <c r="A2714" t="s">
        <v>5595</v>
      </c>
      <c r="B2714" t="s">
        <v>5596</v>
      </c>
      <c r="C2714" s="1">
        <v>45611</v>
      </c>
      <c r="D2714" s="1">
        <v>45629</v>
      </c>
      <c r="E2714" s="1">
        <v>45638</v>
      </c>
      <c r="F2714" t="s">
        <v>113</v>
      </c>
      <c r="G2714" t="s">
        <v>178</v>
      </c>
      <c r="H2714" t="s">
        <v>172</v>
      </c>
      <c r="I2714" t="s">
        <v>89</v>
      </c>
      <c r="J2714" t="s">
        <v>173</v>
      </c>
      <c r="K2714">
        <v>15750</v>
      </c>
      <c r="L2714">
        <v>5</v>
      </c>
      <c r="M2714">
        <v>10</v>
      </c>
      <c r="N2714">
        <v>7</v>
      </c>
      <c r="O2714">
        <f>fact_bookings[[#This Row],[adults_count]]+fact_bookings[[#This Row],[children_count]]</f>
        <v>17</v>
      </c>
      <c r="P2714">
        <f>fact_bookings[[#This Row],[check_out_date]]-fact_bookings[[#This Row],[check_in_date]]</f>
        <v>9</v>
      </c>
      <c r="Q2714">
        <f>ABS(fact_bookings[[#This Row],[check_in_date]]-fact_bookings[[#This Row],[booking_date]])</f>
        <v>18</v>
      </c>
      <c r="R2714" s="10">
        <v>0</v>
      </c>
      <c r="S2714">
        <f>fact_bookings[[#This Row],[total_room_revenue]]-fact_bookings[[#This Row],[commission_cost]]</f>
        <v>15750</v>
      </c>
      <c r="T2714" s="10">
        <f>fact_bookings[[#This Row],[number_of_rooms]]*fact_bookings[[#This Row],[LOS]]</f>
        <v>45</v>
      </c>
    </row>
    <row r="2715" spans="1:20" x14ac:dyDescent="0.2">
      <c r="A2715" t="s">
        <v>5597</v>
      </c>
      <c r="B2715" t="s">
        <v>5598</v>
      </c>
      <c r="C2715" s="1">
        <v>45620</v>
      </c>
      <c r="D2715" s="1">
        <v>45677</v>
      </c>
      <c r="E2715" s="1">
        <v>45687</v>
      </c>
      <c r="F2715" t="s">
        <v>113</v>
      </c>
      <c r="G2715" t="s">
        <v>190</v>
      </c>
      <c r="H2715" t="s">
        <v>157</v>
      </c>
      <c r="I2715" t="s">
        <v>91</v>
      </c>
      <c r="J2715" t="s">
        <v>158</v>
      </c>
      <c r="K2715">
        <v>17500</v>
      </c>
      <c r="L2715">
        <v>5</v>
      </c>
      <c r="M2715">
        <v>15</v>
      </c>
      <c r="N2715">
        <v>9</v>
      </c>
      <c r="O2715">
        <f>fact_bookings[[#This Row],[adults_count]]+fact_bookings[[#This Row],[children_count]]</f>
        <v>24</v>
      </c>
      <c r="P2715">
        <f>fact_bookings[[#This Row],[check_out_date]]-fact_bookings[[#This Row],[check_in_date]]</f>
        <v>10</v>
      </c>
      <c r="Q2715">
        <f>ABS(fact_bookings[[#This Row],[check_in_date]]-fact_bookings[[#This Row],[booking_date]])</f>
        <v>57</v>
      </c>
      <c r="R2715" s="10">
        <v>0</v>
      </c>
      <c r="S2715">
        <f>fact_bookings[[#This Row],[total_room_revenue]]-fact_bookings[[#This Row],[commission_cost]]</f>
        <v>17500</v>
      </c>
      <c r="T2715" s="10">
        <f>fact_bookings[[#This Row],[number_of_rooms]]*fact_bookings[[#This Row],[LOS]]</f>
        <v>50</v>
      </c>
    </row>
    <row r="2716" spans="1:20" x14ac:dyDescent="0.2">
      <c r="A2716" t="s">
        <v>5599</v>
      </c>
      <c r="B2716" t="s">
        <v>5600</v>
      </c>
      <c r="C2716" s="1">
        <v>45558</v>
      </c>
      <c r="D2716" s="1">
        <v>45569</v>
      </c>
      <c r="E2716" s="1">
        <v>45572</v>
      </c>
      <c r="F2716" t="s">
        <v>113</v>
      </c>
      <c r="G2716" t="s">
        <v>185</v>
      </c>
      <c r="H2716" t="s">
        <v>172</v>
      </c>
      <c r="I2716" t="s">
        <v>90</v>
      </c>
      <c r="J2716" t="s">
        <v>158</v>
      </c>
      <c r="K2716">
        <v>3150</v>
      </c>
      <c r="L2716">
        <v>3</v>
      </c>
      <c r="M2716">
        <v>9</v>
      </c>
      <c r="N2716">
        <v>2</v>
      </c>
      <c r="O2716">
        <f>fact_bookings[[#This Row],[adults_count]]+fact_bookings[[#This Row],[children_count]]</f>
        <v>11</v>
      </c>
      <c r="P2716">
        <f>fact_bookings[[#This Row],[check_out_date]]-fact_bookings[[#This Row],[check_in_date]]</f>
        <v>3</v>
      </c>
      <c r="Q2716">
        <f>ABS(fact_bookings[[#This Row],[check_in_date]]-fact_bookings[[#This Row],[booking_date]])</f>
        <v>11</v>
      </c>
      <c r="R2716" s="10">
        <v>0</v>
      </c>
      <c r="S2716">
        <f>fact_bookings[[#This Row],[total_room_revenue]]-fact_bookings[[#This Row],[commission_cost]]</f>
        <v>3150</v>
      </c>
      <c r="T2716" s="10">
        <f>fact_bookings[[#This Row],[number_of_rooms]]*fact_bookings[[#This Row],[LOS]]</f>
        <v>9</v>
      </c>
    </row>
    <row r="2717" spans="1:20" x14ac:dyDescent="0.2">
      <c r="A2717" t="s">
        <v>5601</v>
      </c>
      <c r="B2717" t="s">
        <v>5602</v>
      </c>
      <c r="C2717" s="1">
        <v>45540</v>
      </c>
      <c r="D2717" s="1">
        <v>45622</v>
      </c>
      <c r="E2717" s="1">
        <v>45624</v>
      </c>
      <c r="F2717" t="s">
        <v>113</v>
      </c>
      <c r="G2717" t="s">
        <v>171</v>
      </c>
      <c r="H2717" t="s">
        <v>157</v>
      </c>
      <c r="I2717" t="s">
        <v>89</v>
      </c>
      <c r="J2717" t="s">
        <v>158</v>
      </c>
      <c r="K2717">
        <v>1400</v>
      </c>
      <c r="L2717">
        <v>2</v>
      </c>
      <c r="M2717">
        <v>6</v>
      </c>
      <c r="N2717">
        <v>2</v>
      </c>
      <c r="O2717">
        <f>fact_bookings[[#This Row],[adults_count]]+fact_bookings[[#This Row],[children_count]]</f>
        <v>8</v>
      </c>
      <c r="P2717">
        <f>fact_bookings[[#This Row],[check_out_date]]-fact_bookings[[#This Row],[check_in_date]]</f>
        <v>2</v>
      </c>
      <c r="Q2717">
        <f>ABS(fact_bookings[[#This Row],[check_in_date]]-fact_bookings[[#This Row],[booking_date]])</f>
        <v>82</v>
      </c>
      <c r="R2717" s="10">
        <v>0</v>
      </c>
      <c r="S2717">
        <f>fact_bookings[[#This Row],[total_room_revenue]]-fact_bookings[[#This Row],[commission_cost]]</f>
        <v>1400</v>
      </c>
      <c r="T2717" s="10">
        <f>fact_bookings[[#This Row],[number_of_rooms]]*fact_bookings[[#This Row],[LOS]]</f>
        <v>4</v>
      </c>
    </row>
    <row r="2718" spans="1:20" x14ac:dyDescent="0.2">
      <c r="A2718" t="s">
        <v>5603</v>
      </c>
      <c r="B2718" t="s">
        <v>5604</v>
      </c>
      <c r="C2718" s="1">
        <v>45637</v>
      </c>
      <c r="D2718" s="1">
        <v>45718</v>
      </c>
      <c r="E2718" s="1">
        <v>45730</v>
      </c>
      <c r="F2718" t="s">
        <v>114</v>
      </c>
      <c r="G2718" t="s">
        <v>185</v>
      </c>
      <c r="H2718" t="s">
        <v>161</v>
      </c>
      <c r="I2718" t="s">
        <v>92</v>
      </c>
      <c r="J2718" t="s">
        <v>133</v>
      </c>
      <c r="K2718">
        <v>0</v>
      </c>
      <c r="L2718">
        <v>4</v>
      </c>
      <c r="M2718">
        <v>0</v>
      </c>
      <c r="N2718">
        <v>0</v>
      </c>
      <c r="O2718">
        <f>fact_bookings[[#This Row],[adults_count]]+fact_bookings[[#This Row],[children_count]]</f>
        <v>0</v>
      </c>
      <c r="P2718">
        <f>fact_bookings[[#This Row],[check_out_date]]-fact_bookings[[#This Row],[check_in_date]]</f>
        <v>12</v>
      </c>
      <c r="Q2718">
        <f>ABS(fact_bookings[[#This Row],[check_in_date]]-fact_bookings[[#This Row],[booking_date]])</f>
        <v>81</v>
      </c>
      <c r="R2718" s="10">
        <v>0</v>
      </c>
      <c r="S2718">
        <f>fact_bookings[[#This Row],[total_room_revenue]]-fact_bookings[[#This Row],[commission_cost]]</f>
        <v>0</v>
      </c>
      <c r="T2718" s="10">
        <f>fact_bookings[[#This Row],[number_of_rooms]]*fact_bookings[[#This Row],[LOS]]</f>
        <v>48</v>
      </c>
    </row>
    <row r="2719" spans="1:20" x14ac:dyDescent="0.2">
      <c r="A2719" t="s">
        <v>5605</v>
      </c>
      <c r="B2719" t="s">
        <v>5606</v>
      </c>
      <c r="C2719" s="1">
        <v>45584</v>
      </c>
      <c r="D2719" s="1">
        <v>45648</v>
      </c>
      <c r="E2719" s="1">
        <v>45650</v>
      </c>
      <c r="F2719" t="s">
        <v>111</v>
      </c>
      <c r="G2719" t="s">
        <v>168</v>
      </c>
      <c r="H2719" t="s">
        <v>165</v>
      </c>
      <c r="I2719" t="s">
        <v>89</v>
      </c>
      <c r="J2719" t="s">
        <v>158</v>
      </c>
      <c r="K2719">
        <v>8800</v>
      </c>
      <c r="L2719">
        <v>4</v>
      </c>
      <c r="M2719">
        <v>8</v>
      </c>
      <c r="N2719">
        <v>5</v>
      </c>
      <c r="O2719">
        <f>fact_bookings[[#This Row],[adults_count]]+fact_bookings[[#This Row],[children_count]]</f>
        <v>13</v>
      </c>
      <c r="P2719">
        <f>fact_bookings[[#This Row],[check_out_date]]-fact_bookings[[#This Row],[check_in_date]]</f>
        <v>2</v>
      </c>
      <c r="Q2719">
        <f>ABS(fact_bookings[[#This Row],[check_in_date]]-fact_bookings[[#This Row],[booking_date]])</f>
        <v>64</v>
      </c>
      <c r="R2719" s="10">
        <v>1760</v>
      </c>
      <c r="S2719">
        <f>fact_bookings[[#This Row],[total_room_revenue]]-fact_bookings[[#This Row],[commission_cost]]</f>
        <v>7040</v>
      </c>
      <c r="T2719" s="10">
        <f>fact_bookings[[#This Row],[number_of_rooms]]*fact_bookings[[#This Row],[LOS]]</f>
        <v>8</v>
      </c>
    </row>
    <row r="2720" spans="1:20" x14ac:dyDescent="0.2">
      <c r="A2720" t="s">
        <v>5607</v>
      </c>
      <c r="B2720" t="s">
        <v>5608</v>
      </c>
      <c r="C2720" s="1">
        <v>45559</v>
      </c>
      <c r="D2720" s="1">
        <v>45580</v>
      </c>
      <c r="E2720" s="1">
        <v>45583</v>
      </c>
      <c r="F2720" t="s">
        <v>113</v>
      </c>
      <c r="G2720" t="s">
        <v>190</v>
      </c>
      <c r="H2720" t="s">
        <v>179</v>
      </c>
      <c r="I2720" t="s">
        <v>89</v>
      </c>
      <c r="J2720" t="s">
        <v>173</v>
      </c>
      <c r="K2720">
        <v>1050</v>
      </c>
      <c r="L2720">
        <v>1</v>
      </c>
      <c r="M2720">
        <v>2</v>
      </c>
      <c r="N2720">
        <v>1</v>
      </c>
      <c r="O2720">
        <f>fact_bookings[[#This Row],[adults_count]]+fact_bookings[[#This Row],[children_count]]</f>
        <v>3</v>
      </c>
      <c r="P2720">
        <f>fact_bookings[[#This Row],[check_out_date]]-fact_bookings[[#This Row],[check_in_date]]</f>
        <v>3</v>
      </c>
      <c r="Q2720">
        <f>ABS(fact_bookings[[#This Row],[check_in_date]]-fact_bookings[[#This Row],[booking_date]])</f>
        <v>21</v>
      </c>
      <c r="R2720" s="10">
        <v>52.5</v>
      </c>
      <c r="S2720">
        <f>fact_bookings[[#This Row],[total_room_revenue]]-fact_bookings[[#This Row],[commission_cost]]</f>
        <v>997.5</v>
      </c>
      <c r="T2720" s="10">
        <f>fact_bookings[[#This Row],[number_of_rooms]]*fact_bookings[[#This Row],[LOS]]</f>
        <v>3</v>
      </c>
    </row>
    <row r="2721" spans="1:20" x14ac:dyDescent="0.2">
      <c r="A2721" t="s">
        <v>5609</v>
      </c>
      <c r="B2721" t="s">
        <v>5610</v>
      </c>
      <c r="C2721" s="1">
        <v>45638</v>
      </c>
      <c r="D2721" s="1">
        <v>45707</v>
      </c>
      <c r="E2721" s="1">
        <v>45708</v>
      </c>
      <c r="F2721" t="s">
        <v>113</v>
      </c>
      <c r="G2721" t="s">
        <v>185</v>
      </c>
      <c r="H2721" t="s">
        <v>203</v>
      </c>
      <c r="I2721" t="s">
        <v>90</v>
      </c>
      <c r="J2721" t="s">
        <v>134</v>
      </c>
      <c r="K2721">
        <v>700</v>
      </c>
      <c r="L2721">
        <v>2</v>
      </c>
      <c r="M2721">
        <v>4</v>
      </c>
      <c r="N2721">
        <v>1</v>
      </c>
      <c r="O2721">
        <f>fact_bookings[[#This Row],[adults_count]]+fact_bookings[[#This Row],[children_count]]</f>
        <v>5</v>
      </c>
      <c r="P2721">
        <f>fact_bookings[[#This Row],[check_out_date]]-fact_bookings[[#This Row],[check_in_date]]</f>
        <v>1</v>
      </c>
      <c r="Q2721">
        <f>ABS(fact_bookings[[#This Row],[check_in_date]]-fact_bookings[[#This Row],[booking_date]])</f>
        <v>69</v>
      </c>
      <c r="R2721" s="10">
        <v>119</v>
      </c>
      <c r="S2721">
        <f>fact_bookings[[#This Row],[total_room_revenue]]-fact_bookings[[#This Row],[commission_cost]]</f>
        <v>581</v>
      </c>
      <c r="T2721" s="10">
        <f>fact_bookings[[#This Row],[number_of_rooms]]*fact_bookings[[#This Row],[LOS]]</f>
        <v>2</v>
      </c>
    </row>
    <row r="2722" spans="1:20" x14ac:dyDescent="0.2">
      <c r="A2722" t="s">
        <v>5611</v>
      </c>
      <c r="B2722" t="s">
        <v>5612</v>
      </c>
      <c r="C2722" s="1">
        <v>45641</v>
      </c>
      <c r="D2722" s="1">
        <v>45709</v>
      </c>
      <c r="E2722" s="1">
        <v>45716</v>
      </c>
      <c r="F2722" t="s">
        <v>113</v>
      </c>
      <c r="G2722" t="s">
        <v>185</v>
      </c>
      <c r="H2722" t="s">
        <v>161</v>
      </c>
      <c r="I2722" t="s">
        <v>92</v>
      </c>
      <c r="J2722" t="s">
        <v>173</v>
      </c>
      <c r="K2722">
        <v>2450</v>
      </c>
      <c r="L2722">
        <v>1</v>
      </c>
      <c r="M2722">
        <v>3</v>
      </c>
      <c r="N2722">
        <v>2</v>
      </c>
      <c r="O2722">
        <f>fact_bookings[[#This Row],[adults_count]]+fact_bookings[[#This Row],[children_count]]</f>
        <v>5</v>
      </c>
      <c r="P2722">
        <f>fact_bookings[[#This Row],[check_out_date]]-fact_bookings[[#This Row],[check_in_date]]</f>
        <v>7</v>
      </c>
      <c r="Q2722">
        <f>ABS(fact_bookings[[#This Row],[check_in_date]]-fact_bookings[[#This Row],[booking_date]])</f>
        <v>68</v>
      </c>
      <c r="R2722" s="10">
        <v>367.5</v>
      </c>
      <c r="S2722">
        <f>fact_bookings[[#This Row],[total_room_revenue]]-fact_bookings[[#This Row],[commission_cost]]</f>
        <v>2082.5</v>
      </c>
      <c r="T2722" s="10">
        <f>fact_bookings[[#This Row],[number_of_rooms]]*fact_bookings[[#This Row],[LOS]]</f>
        <v>7</v>
      </c>
    </row>
    <row r="2723" spans="1:20" x14ac:dyDescent="0.2">
      <c r="A2723" t="s">
        <v>5613</v>
      </c>
      <c r="B2723" t="s">
        <v>5614</v>
      </c>
      <c r="C2723" s="1">
        <v>45570</v>
      </c>
      <c r="D2723" s="1">
        <v>45630</v>
      </c>
      <c r="E2723" s="1">
        <v>45635</v>
      </c>
      <c r="F2723" t="s">
        <v>113</v>
      </c>
      <c r="G2723" t="s">
        <v>178</v>
      </c>
      <c r="H2723" t="s">
        <v>203</v>
      </c>
      <c r="I2723" t="s">
        <v>91</v>
      </c>
      <c r="J2723" t="s">
        <v>158</v>
      </c>
      <c r="K2723">
        <v>5250</v>
      </c>
      <c r="L2723">
        <v>3</v>
      </c>
      <c r="M2723">
        <v>6</v>
      </c>
      <c r="N2723">
        <v>6</v>
      </c>
      <c r="O2723">
        <f>fact_bookings[[#This Row],[adults_count]]+fact_bookings[[#This Row],[children_count]]</f>
        <v>12</v>
      </c>
      <c r="P2723">
        <f>fact_bookings[[#This Row],[check_out_date]]-fact_bookings[[#This Row],[check_in_date]]</f>
        <v>5</v>
      </c>
      <c r="Q2723">
        <f>ABS(fact_bookings[[#This Row],[check_in_date]]-fact_bookings[[#This Row],[booking_date]])</f>
        <v>60</v>
      </c>
      <c r="R2723" s="10">
        <v>892.5</v>
      </c>
      <c r="S2723">
        <f>fact_bookings[[#This Row],[total_room_revenue]]-fact_bookings[[#This Row],[commission_cost]]</f>
        <v>4357.5</v>
      </c>
      <c r="T2723" s="10">
        <f>fact_bookings[[#This Row],[number_of_rooms]]*fact_bookings[[#This Row],[LOS]]</f>
        <v>15</v>
      </c>
    </row>
    <row r="2724" spans="1:20" x14ac:dyDescent="0.2">
      <c r="A2724" t="s">
        <v>5615</v>
      </c>
      <c r="B2724" t="s">
        <v>5616</v>
      </c>
      <c r="C2724" s="1">
        <v>45627</v>
      </c>
      <c r="D2724" s="1">
        <v>45639</v>
      </c>
      <c r="E2724" s="1">
        <v>45646</v>
      </c>
      <c r="F2724" t="s">
        <v>113</v>
      </c>
      <c r="G2724" t="s">
        <v>190</v>
      </c>
      <c r="H2724" t="s">
        <v>179</v>
      </c>
      <c r="I2724" t="s">
        <v>90</v>
      </c>
      <c r="J2724" t="s">
        <v>173</v>
      </c>
      <c r="K2724">
        <v>12250</v>
      </c>
      <c r="L2724">
        <v>5</v>
      </c>
      <c r="M2724">
        <v>10</v>
      </c>
      <c r="N2724">
        <v>3</v>
      </c>
      <c r="O2724">
        <f>fact_bookings[[#This Row],[adults_count]]+fact_bookings[[#This Row],[children_count]]</f>
        <v>13</v>
      </c>
      <c r="P2724">
        <f>fact_bookings[[#This Row],[check_out_date]]-fact_bookings[[#This Row],[check_in_date]]</f>
        <v>7</v>
      </c>
      <c r="Q2724">
        <f>ABS(fact_bookings[[#This Row],[check_in_date]]-fact_bookings[[#This Row],[booking_date]])</f>
        <v>12</v>
      </c>
      <c r="R2724" s="10">
        <v>612.5</v>
      </c>
      <c r="S2724">
        <f>fact_bookings[[#This Row],[total_room_revenue]]-fact_bookings[[#This Row],[commission_cost]]</f>
        <v>11637.5</v>
      </c>
      <c r="T2724" s="10">
        <f>fact_bookings[[#This Row],[number_of_rooms]]*fact_bookings[[#This Row],[LOS]]</f>
        <v>35</v>
      </c>
    </row>
    <row r="2725" spans="1:20" x14ac:dyDescent="0.2">
      <c r="A2725" t="s">
        <v>5617</v>
      </c>
      <c r="B2725" t="s">
        <v>5618</v>
      </c>
      <c r="C2725" s="1">
        <v>45584</v>
      </c>
      <c r="D2725" s="1">
        <v>45615</v>
      </c>
      <c r="E2725" s="1">
        <v>45624</v>
      </c>
      <c r="F2725" t="s">
        <v>113</v>
      </c>
      <c r="G2725" t="s">
        <v>156</v>
      </c>
      <c r="H2725" t="s">
        <v>157</v>
      </c>
      <c r="I2725" t="s">
        <v>89</v>
      </c>
      <c r="J2725" t="s">
        <v>158</v>
      </c>
      <c r="K2725">
        <v>9450</v>
      </c>
      <c r="L2725">
        <v>3</v>
      </c>
      <c r="M2725">
        <v>9</v>
      </c>
      <c r="N2725">
        <v>4</v>
      </c>
      <c r="O2725">
        <f>fact_bookings[[#This Row],[adults_count]]+fact_bookings[[#This Row],[children_count]]</f>
        <v>13</v>
      </c>
      <c r="P2725">
        <f>fact_bookings[[#This Row],[check_out_date]]-fact_bookings[[#This Row],[check_in_date]]</f>
        <v>9</v>
      </c>
      <c r="Q2725">
        <f>ABS(fact_bookings[[#This Row],[check_in_date]]-fact_bookings[[#This Row],[booking_date]])</f>
        <v>31</v>
      </c>
      <c r="R2725" s="10">
        <v>0</v>
      </c>
      <c r="S2725">
        <f>fact_bookings[[#This Row],[total_room_revenue]]-fact_bookings[[#This Row],[commission_cost]]</f>
        <v>9450</v>
      </c>
      <c r="T2725" s="10">
        <f>fact_bookings[[#This Row],[number_of_rooms]]*fact_bookings[[#This Row],[LOS]]</f>
        <v>27</v>
      </c>
    </row>
    <row r="2726" spans="1:20" x14ac:dyDescent="0.2">
      <c r="A2726" t="s">
        <v>5619</v>
      </c>
      <c r="B2726" t="s">
        <v>5620</v>
      </c>
      <c r="C2726" s="1">
        <v>45576</v>
      </c>
      <c r="D2726" s="1">
        <v>45577</v>
      </c>
      <c r="E2726" s="1">
        <v>45580</v>
      </c>
      <c r="F2726" t="s">
        <v>113</v>
      </c>
      <c r="G2726" t="s">
        <v>156</v>
      </c>
      <c r="H2726" t="s">
        <v>228</v>
      </c>
      <c r="I2726" t="s">
        <v>89</v>
      </c>
      <c r="J2726" t="s">
        <v>158</v>
      </c>
      <c r="K2726">
        <v>1050</v>
      </c>
      <c r="L2726">
        <v>1</v>
      </c>
      <c r="M2726">
        <v>3</v>
      </c>
      <c r="N2726">
        <v>1</v>
      </c>
      <c r="O2726">
        <f>fact_bookings[[#This Row],[adults_count]]+fact_bookings[[#This Row],[children_count]]</f>
        <v>4</v>
      </c>
      <c r="P2726">
        <f>fact_bookings[[#This Row],[check_out_date]]-fact_bookings[[#This Row],[check_in_date]]</f>
        <v>3</v>
      </c>
      <c r="Q2726">
        <f>ABS(fact_bookings[[#This Row],[check_in_date]]-fact_bookings[[#This Row],[booking_date]])</f>
        <v>1</v>
      </c>
      <c r="R2726" s="10">
        <v>105</v>
      </c>
      <c r="S2726">
        <f>fact_bookings[[#This Row],[total_room_revenue]]-fact_bookings[[#This Row],[commission_cost]]</f>
        <v>945</v>
      </c>
      <c r="T2726" s="10">
        <f>fact_bookings[[#This Row],[number_of_rooms]]*fact_bookings[[#This Row],[LOS]]</f>
        <v>3</v>
      </c>
    </row>
    <row r="2727" spans="1:20" x14ac:dyDescent="0.2">
      <c r="A2727" t="s">
        <v>5621</v>
      </c>
      <c r="B2727" t="s">
        <v>5622</v>
      </c>
      <c r="C2727" s="1">
        <v>45569</v>
      </c>
      <c r="D2727" s="1">
        <v>45633</v>
      </c>
      <c r="E2727" s="1">
        <v>45642</v>
      </c>
      <c r="F2727" t="s">
        <v>113</v>
      </c>
      <c r="G2727" t="s">
        <v>178</v>
      </c>
      <c r="H2727" t="s">
        <v>182</v>
      </c>
      <c r="I2727" t="s">
        <v>91</v>
      </c>
      <c r="J2727" t="s">
        <v>173</v>
      </c>
      <c r="K2727">
        <v>6300</v>
      </c>
      <c r="L2727">
        <v>2</v>
      </c>
      <c r="M2727">
        <v>4</v>
      </c>
      <c r="N2727">
        <v>0</v>
      </c>
      <c r="O2727">
        <f>fact_bookings[[#This Row],[adults_count]]+fact_bookings[[#This Row],[children_count]]</f>
        <v>4</v>
      </c>
      <c r="P2727">
        <f>fact_bookings[[#This Row],[check_out_date]]-fact_bookings[[#This Row],[check_in_date]]</f>
        <v>9</v>
      </c>
      <c r="Q2727">
        <f>ABS(fact_bookings[[#This Row],[check_in_date]]-fact_bookings[[#This Row],[booking_date]])</f>
        <v>64</v>
      </c>
      <c r="R2727" s="10">
        <v>0</v>
      </c>
      <c r="S2727">
        <f>fact_bookings[[#This Row],[total_room_revenue]]-fact_bookings[[#This Row],[commission_cost]]</f>
        <v>6300</v>
      </c>
      <c r="T2727" s="10">
        <f>fact_bookings[[#This Row],[number_of_rooms]]*fact_bookings[[#This Row],[LOS]]</f>
        <v>18</v>
      </c>
    </row>
    <row r="2728" spans="1:20" x14ac:dyDescent="0.2">
      <c r="A2728" t="s">
        <v>5623</v>
      </c>
      <c r="B2728" t="s">
        <v>5624</v>
      </c>
      <c r="C2728" s="1">
        <v>45577</v>
      </c>
      <c r="D2728" s="1">
        <v>45585</v>
      </c>
      <c r="E2728" s="1">
        <v>45590</v>
      </c>
      <c r="F2728" t="s">
        <v>113</v>
      </c>
      <c r="G2728" t="s">
        <v>164</v>
      </c>
      <c r="H2728" t="s">
        <v>172</v>
      </c>
      <c r="I2728" t="s">
        <v>92</v>
      </c>
      <c r="J2728" t="s">
        <v>158</v>
      </c>
      <c r="K2728">
        <v>5250</v>
      </c>
      <c r="L2728">
        <v>3</v>
      </c>
      <c r="M2728">
        <v>3</v>
      </c>
      <c r="N2728">
        <v>4</v>
      </c>
      <c r="O2728">
        <f>fact_bookings[[#This Row],[adults_count]]+fact_bookings[[#This Row],[children_count]]</f>
        <v>7</v>
      </c>
      <c r="P2728">
        <f>fact_bookings[[#This Row],[check_out_date]]-fact_bookings[[#This Row],[check_in_date]]</f>
        <v>5</v>
      </c>
      <c r="Q2728">
        <f>ABS(fact_bookings[[#This Row],[check_in_date]]-fact_bookings[[#This Row],[booking_date]])</f>
        <v>8</v>
      </c>
      <c r="R2728" s="10">
        <v>0</v>
      </c>
      <c r="S2728">
        <f>fact_bookings[[#This Row],[total_room_revenue]]-fact_bookings[[#This Row],[commission_cost]]</f>
        <v>5250</v>
      </c>
      <c r="T2728" s="10">
        <f>fact_bookings[[#This Row],[number_of_rooms]]*fact_bookings[[#This Row],[LOS]]</f>
        <v>15</v>
      </c>
    </row>
    <row r="2729" spans="1:20" x14ac:dyDescent="0.2">
      <c r="A2729" t="s">
        <v>5625</v>
      </c>
      <c r="B2729" t="s">
        <v>5626</v>
      </c>
      <c r="C2729" s="1">
        <v>45560</v>
      </c>
      <c r="D2729" s="1">
        <v>45609</v>
      </c>
      <c r="E2729" s="1">
        <v>45618</v>
      </c>
      <c r="F2729" t="s">
        <v>113</v>
      </c>
      <c r="G2729" t="s">
        <v>171</v>
      </c>
      <c r="H2729" t="s">
        <v>203</v>
      </c>
      <c r="I2729" t="s">
        <v>92</v>
      </c>
      <c r="J2729" t="s">
        <v>173</v>
      </c>
      <c r="K2729">
        <v>3150</v>
      </c>
      <c r="L2729">
        <v>1</v>
      </c>
      <c r="M2729">
        <v>2</v>
      </c>
      <c r="N2729">
        <v>1</v>
      </c>
      <c r="O2729">
        <f>fact_bookings[[#This Row],[adults_count]]+fact_bookings[[#This Row],[children_count]]</f>
        <v>3</v>
      </c>
      <c r="P2729">
        <f>fact_bookings[[#This Row],[check_out_date]]-fact_bookings[[#This Row],[check_in_date]]</f>
        <v>9</v>
      </c>
      <c r="Q2729">
        <f>ABS(fact_bookings[[#This Row],[check_in_date]]-fact_bookings[[#This Row],[booking_date]])</f>
        <v>49</v>
      </c>
      <c r="R2729" s="10">
        <v>535.5</v>
      </c>
      <c r="S2729">
        <f>fact_bookings[[#This Row],[total_room_revenue]]-fact_bookings[[#This Row],[commission_cost]]</f>
        <v>2614.5</v>
      </c>
      <c r="T2729" s="10">
        <f>fact_bookings[[#This Row],[number_of_rooms]]*fact_bookings[[#This Row],[LOS]]</f>
        <v>9</v>
      </c>
    </row>
    <row r="2730" spans="1:20" x14ac:dyDescent="0.2">
      <c r="A2730" t="s">
        <v>5627</v>
      </c>
      <c r="B2730" t="s">
        <v>5628</v>
      </c>
      <c r="C2730" s="1">
        <v>45558</v>
      </c>
      <c r="D2730" s="1">
        <v>45629</v>
      </c>
      <c r="E2730" s="1">
        <v>45641</v>
      </c>
      <c r="F2730" t="s">
        <v>111</v>
      </c>
      <c r="G2730" t="s">
        <v>190</v>
      </c>
      <c r="H2730" t="s">
        <v>165</v>
      </c>
      <c r="I2730" t="s">
        <v>92</v>
      </c>
      <c r="J2730" t="s">
        <v>173</v>
      </c>
      <c r="K2730">
        <v>13200</v>
      </c>
      <c r="L2730">
        <v>1</v>
      </c>
      <c r="M2730">
        <v>2</v>
      </c>
      <c r="N2730">
        <v>1</v>
      </c>
      <c r="O2730">
        <f>fact_bookings[[#This Row],[adults_count]]+fact_bookings[[#This Row],[children_count]]</f>
        <v>3</v>
      </c>
      <c r="P2730">
        <f>fact_bookings[[#This Row],[check_out_date]]-fact_bookings[[#This Row],[check_in_date]]</f>
        <v>12</v>
      </c>
      <c r="Q2730">
        <f>ABS(fact_bookings[[#This Row],[check_in_date]]-fact_bookings[[#This Row],[booking_date]])</f>
        <v>71</v>
      </c>
      <c r="R2730" s="10">
        <v>2640</v>
      </c>
      <c r="S2730">
        <f>fact_bookings[[#This Row],[total_room_revenue]]-fact_bookings[[#This Row],[commission_cost]]</f>
        <v>10560</v>
      </c>
      <c r="T2730" s="10">
        <f>fact_bookings[[#This Row],[number_of_rooms]]*fact_bookings[[#This Row],[LOS]]</f>
        <v>12</v>
      </c>
    </row>
    <row r="2731" spans="1:20" x14ac:dyDescent="0.2">
      <c r="A2731" t="s">
        <v>5629</v>
      </c>
      <c r="B2731" t="s">
        <v>5630</v>
      </c>
      <c r="C2731" s="1">
        <v>45549</v>
      </c>
      <c r="D2731" s="1">
        <v>45629</v>
      </c>
      <c r="E2731" s="1">
        <v>45643</v>
      </c>
      <c r="F2731" t="s">
        <v>113</v>
      </c>
      <c r="G2731" t="s">
        <v>185</v>
      </c>
      <c r="H2731" t="s">
        <v>179</v>
      </c>
      <c r="I2731" t="s">
        <v>89</v>
      </c>
      <c r="J2731" t="s">
        <v>158</v>
      </c>
      <c r="K2731">
        <v>19600</v>
      </c>
      <c r="L2731">
        <v>4</v>
      </c>
      <c r="M2731">
        <v>4</v>
      </c>
      <c r="N2731">
        <v>5</v>
      </c>
      <c r="O2731">
        <f>fact_bookings[[#This Row],[adults_count]]+fact_bookings[[#This Row],[children_count]]</f>
        <v>9</v>
      </c>
      <c r="P2731">
        <f>fact_bookings[[#This Row],[check_out_date]]-fact_bookings[[#This Row],[check_in_date]]</f>
        <v>14</v>
      </c>
      <c r="Q2731">
        <f>ABS(fact_bookings[[#This Row],[check_in_date]]-fact_bookings[[#This Row],[booking_date]])</f>
        <v>80</v>
      </c>
      <c r="R2731" s="10">
        <v>980</v>
      </c>
      <c r="S2731">
        <f>fact_bookings[[#This Row],[total_room_revenue]]-fact_bookings[[#This Row],[commission_cost]]</f>
        <v>18620</v>
      </c>
      <c r="T2731" s="10">
        <f>fact_bookings[[#This Row],[number_of_rooms]]*fact_bookings[[#This Row],[LOS]]</f>
        <v>56</v>
      </c>
    </row>
    <row r="2732" spans="1:20" x14ac:dyDescent="0.2">
      <c r="A2732" t="s">
        <v>5631</v>
      </c>
      <c r="B2732" t="s">
        <v>5632</v>
      </c>
      <c r="C2732" s="1">
        <v>45597</v>
      </c>
      <c r="D2732" s="1">
        <v>45680</v>
      </c>
      <c r="E2732" s="1">
        <v>45683</v>
      </c>
      <c r="F2732" t="s">
        <v>110</v>
      </c>
      <c r="G2732" t="s">
        <v>178</v>
      </c>
      <c r="H2732" t="s">
        <v>172</v>
      </c>
      <c r="I2732" t="s">
        <v>89</v>
      </c>
      <c r="J2732" t="s">
        <v>158</v>
      </c>
      <c r="K2732">
        <v>6600</v>
      </c>
      <c r="L2732">
        <v>4</v>
      </c>
      <c r="M2732">
        <v>12</v>
      </c>
      <c r="N2732">
        <v>4</v>
      </c>
      <c r="O2732">
        <f>fact_bookings[[#This Row],[adults_count]]+fact_bookings[[#This Row],[children_count]]</f>
        <v>16</v>
      </c>
      <c r="P2732">
        <f>fact_bookings[[#This Row],[check_out_date]]-fact_bookings[[#This Row],[check_in_date]]</f>
        <v>3</v>
      </c>
      <c r="Q2732">
        <f>ABS(fact_bookings[[#This Row],[check_in_date]]-fact_bookings[[#This Row],[booking_date]])</f>
        <v>83</v>
      </c>
      <c r="R2732" s="10">
        <v>0</v>
      </c>
      <c r="S2732">
        <f>fact_bookings[[#This Row],[total_room_revenue]]-fact_bookings[[#This Row],[commission_cost]]</f>
        <v>6600</v>
      </c>
      <c r="T2732" s="10">
        <f>fact_bookings[[#This Row],[number_of_rooms]]*fact_bookings[[#This Row],[LOS]]</f>
        <v>12</v>
      </c>
    </row>
    <row r="2733" spans="1:20" x14ac:dyDescent="0.2">
      <c r="A2733" t="s">
        <v>5633</v>
      </c>
      <c r="B2733" t="s">
        <v>5634</v>
      </c>
      <c r="C2733" s="1">
        <v>45631</v>
      </c>
      <c r="D2733" s="1">
        <v>45638</v>
      </c>
      <c r="E2733" s="1">
        <v>45644</v>
      </c>
      <c r="F2733" t="s">
        <v>113</v>
      </c>
      <c r="G2733" t="s">
        <v>178</v>
      </c>
      <c r="H2733" t="s">
        <v>228</v>
      </c>
      <c r="I2733" t="s">
        <v>89</v>
      </c>
      <c r="J2733" t="s">
        <v>158</v>
      </c>
      <c r="K2733">
        <v>2100</v>
      </c>
      <c r="L2733">
        <v>1</v>
      </c>
      <c r="M2733">
        <v>3</v>
      </c>
      <c r="N2733">
        <v>0</v>
      </c>
      <c r="O2733">
        <f>fact_bookings[[#This Row],[adults_count]]+fact_bookings[[#This Row],[children_count]]</f>
        <v>3</v>
      </c>
      <c r="P2733">
        <f>fact_bookings[[#This Row],[check_out_date]]-fact_bookings[[#This Row],[check_in_date]]</f>
        <v>6</v>
      </c>
      <c r="Q2733">
        <f>ABS(fact_bookings[[#This Row],[check_in_date]]-fact_bookings[[#This Row],[booking_date]])</f>
        <v>7</v>
      </c>
      <c r="R2733" s="10">
        <v>210</v>
      </c>
      <c r="S2733">
        <f>fact_bookings[[#This Row],[total_room_revenue]]-fact_bookings[[#This Row],[commission_cost]]</f>
        <v>1890</v>
      </c>
      <c r="T2733" s="10">
        <f>fact_bookings[[#This Row],[number_of_rooms]]*fact_bookings[[#This Row],[LOS]]</f>
        <v>6</v>
      </c>
    </row>
    <row r="2734" spans="1:20" x14ac:dyDescent="0.2">
      <c r="A2734" t="s">
        <v>5635</v>
      </c>
      <c r="B2734" t="s">
        <v>5636</v>
      </c>
      <c r="C2734" s="1">
        <v>45631</v>
      </c>
      <c r="D2734" s="1">
        <v>45646</v>
      </c>
      <c r="E2734" s="1">
        <v>45647</v>
      </c>
      <c r="F2734" t="s">
        <v>113</v>
      </c>
      <c r="G2734" t="s">
        <v>164</v>
      </c>
      <c r="H2734" t="s">
        <v>157</v>
      </c>
      <c r="I2734" t="s">
        <v>93</v>
      </c>
      <c r="J2734" t="s">
        <v>158</v>
      </c>
      <c r="K2734">
        <v>1400</v>
      </c>
      <c r="L2734">
        <v>4</v>
      </c>
      <c r="M2734">
        <v>4</v>
      </c>
      <c r="N2734">
        <v>1</v>
      </c>
      <c r="O2734">
        <f>fact_bookings[[#This Row],[adults_count]]+fact_bookings[[#This Row],[children_count]]</f>
        <v>5</v>
      </c>
      <c r="P2734">
        <f>fact_bookings[[#This Row],[check_out_date]]-fact_bookings[[#This Row],[check_in_date]]</f>
        <v>1</v>
      </c>
      <c r="Q2734">
        <f>ABS(fact_bookings[[#This Row],[check_in_date]]-fact_bookings[[#This Row],[booking_date]])</f>
        <v>15</v>
      </c>
      <c r="R2734" s="10">
        <v>0</v>
      </c>
      <c r="S2734">
        <f>fact_bookings[[#This Row],[total_room_revenue]]-fact_bookings[[#This Row],[commission_cost]]</f>
        <v>1400</v>
      </c>
      <c r="T2734" s="10">
        <f>fact_bookings[[#This Row],[number_of_rooms]]*fact_bookings[[#This Row],[LOS]]</f>
        <v>4</v>
      </c>
    </row>
    <row r="2735" spans="1:20" x14ac:dyDescent="0.2">
      <c r="A2735" t="s">
        <v>5637</v>
      </c>
      <c r="B2735" t="s">
        <v>5638</v>
      </c>
      <c r="C2735" s="1">
        <v>45571</v>
      </c>
      <c r="D2735" s="1">
        <v>45656</v>
      </c>
      <c r="E2735" s="1">
        <v>45662</v>
      </c>
      <c r="F2735" t="s">
        <v>113</v>
      </c>
      <c r="G2735" t="s">
        <v>178</v>
      </c>
      <c r="H2735" t="s">
        <v>179</v>
      </c>
      <c r="I2735" t="s">
        <v>90</v>
      </c>
      <c r="J2735" t="s">
        <v>158</v>
      </c>
      <c r="K2735">
        <v>10500</v>
      </c>
      <c r="L2735">
        <v>5</v>
      </c>
      <c r="M2735">
        <v>5</v>
      </c>
      <c r="N2735">
        <v>5</v>
      </c>
      <c r="O2735">
        <f>fact_bookings[[#This Row],[adults_count]]+fact_bookings[[#This Row],[children_count]]</f>
        <v>10</v>
      </c>
      <c r="P2735">
        <f>fact_bookings[[#This Row],[check_out_date]]-fact_bookings[[#This Row],[check_in_date]]</f>
        <v>6</v>
      </c>
      <c r="Q2735">
        <f>ABS(fact_bookings[[#This Row],[check_in_date]]-fact_bookings[[#This Row],[booking_date]])</f>
        <v>85</v>
      </c>
      <c r="R2735" s="10">
        <v>525</v>
      </c>
      <c r="S2735">
        <f>fact_bookings[[#This Row],[total_room_revenue]]-fact_bookings[[#This Row],[commission_cost]]</f>
        <v>9975</v>
      </c>
      <c r="T2735" s="10">
        <f>fact_bookings[[#This Row],[number_of_rooms]]*fact_bookings[[#This Row],[LOS]]</f>
        <v>30</v>
      </c>
    </row>
    <row r="2736" spans="1:20" x14ac:dyDescent="0.2">
      <c r="A2736" t="s">
        <v>5639</v>
      </c>
      <c r="B2736" t="s">
        <v>5640</v>
      </c>
      <c r="C2736" s="1">
        <v>45614</v>
      </c>
      <c r="D2736" s="1">
        <v>45625</v>
      </c>
      <c r="E2736" s="1">
        <v>45626</v>
      </c>
      <c r="F2736" t="s">
        <v>113</v>
      </c>
      <c r="G2736" t="s">
        <v>164</v>
      </c>
      <c r="H2736" t="s">
        <v>157</v>
      </c>
      <c r="I2736" t="s">
        <v>93</v>
      </c>
      <c r="J2736" t="s">
        <v>173</v>
      </c>
      <c r="K2736">
        <v>350</v>
      </c>
      <c r="L2736">
        <v>1</v>
      </c>
      <c r="M2736">
        <v>2</v>
      </c>
      <c r="N2736">
        <v>1</v>
      </c>
      <c r="O2736">
        <f>fact_bookings[[#This Row],[adults_count]]+fact_bookings[[#This Row],[children_count]]</f>
        <v>3</v>
      </c>
      <c r="P2736">
        <f>fact_bookings[[#This Row],[check_out_date]]-fact_bookings[[#This Row],[check_in_date]]</f>
        <v>1</v>
      </c>
      <c r="Q2736">
        <f>ABS(fact_bookings[[#This Row],[check_in_date]]-fact_bookings[[#This Row],[booking_date]])</f>
        <v>11</v>
      </c>
      <c r="R2736" s="10">
        <v>0</v>
      </c>
      <c r="S2736">
        <f>fact_bookings[[#This Row],[total_room_revenue]]-fact_bookings[[#This Row],[commission_cost]]</f>
        <v>350</v>
      </c>
      <c r="T2736" s="10">
        <f>fact_bookings[[#This Row],[number_of_rooms]]*fact_bookings[[#This Row],[LOS]]</f>
        <v>1</v>
      </c>
    </row>
    <row r="2737" spans="1:20" x14ac:dyDescent="0.2">
      <c r="A2737" t="s">
        <v>5641</v>
      </c>
      <c r="B2737" t="s">
        <v>5642</v>
      </c>
      <c r="C2737" s="1">
        <v>45555</v>
      </c>
      <c r="D2737" s="1">
        <v>45567</v>
      </c>
      <c r="E2737" s="1">
        <v>45573</v>
      </c>
      <c r="F2737" t="s">
        <v>110</v>
      </c>
      <c r="G2737" t="s">
        <v>168</v>
      </c>
      <c r="H2737" t="s">
        <v>161</v>
      </c>
      <c r="I2737" t="s">
        <v>91</v>
      </c>
      <c r="J2737" t="s">
        <v>133</v>
      </c>
      <c r="K2737">
        <v>0</v>
      </c>
      <c r="L2737">
        <v>11</v>
      </c>
      <c r="M2737">
        <v>0</v>
      </c>
      <c r="N2737">
        <v>0</v>
      </c>
      <c r="O2737">
        <f>fact_bookings[[#This Row],[adults_count]]+fact_bookings[[#This Row],[children_count]]</f>
        <v>0</v>
      </c>
      <c r="P2737">
        <f>fact_bookings[[#This Row],[check_out_date]]-fact_bookings[[#This Row],[check_in_date]]</f>
        <v>6</v>
      </c>
      <c r="Q2737">
        <f>ABS(fact_bookings[[#This Row],[check_in_date]]-fact_bookings[[#This Row],[booking_date]])</f>
        <v>12</v>
      </c>
      <c r="R2737" s="10">
        <v>0</v>
      </c>
      <c r="S2737">
        <f>fact_bookings[[#This Row],[total_room_revenue]]-fact_bookings[[#This Row],[commission_cost]]</f>
        <v>0</v>
      </c>
      <c r="T2737" s="10">
        <f>fact_bookings[[#This Row],[number_of_rooms]]*fact_bookings[[#This Row],[LOS]]</f>
        <v>66</v>
      </c>
    </row>
    <row r="2738" spans="1:20" x14ac:dyDescent="0.2">
      <c r="A2738" t="s">
        <v>5643</v>
      </c>
      <c r="B2738" t="s">
        <v>5644</v>
      </c>
      <c r="C2738" s="1">
        <v>45605</v>
      </c>
      <c r="D2738" s="1">
        <v>45618</v>
      </c>
      <c r="E2738" s="1">
        <v>45631</v>
      </c>
      <c r="F2738" t="s">
        <v>110</v>
      </c>
      <c r="G2738" t="s">
        <v>190</v>
      </c>
      <c r="H2738" t="s">
        <v>182</v>
      </c>
      <c r="I2738" t="s">
        <v>90</v>
      </c>
      <c r="J2738" t="s">
        <v>158</v>
      </c>
      <c r="K2738">
        <v>7150</v>
      </c>
      <c r="L2738">
        <v>1</v>
      </c>
      <c r="M2738">
        <v>3</v>
      </c>
      <c r="N2738">
        <v>2</v>
      </c>
      <c r="O2738">
        <f>fact_bookings[[#This Row],[adults_count]]+fact_bookings[[#This Row],[children_count]]</f>
        <v>5</v>
      </c>
      <c r="P2738">
        <f>fact_bookings[[#This Row],[check_out_date]]-fact_bookings[[#This Row],[check_in_date]]</f>
        <v>13</v>
      </c>
      <c r="Q2738">
        <f>ABS(fact_bookings[[#This Row],[check_in_date]]-fact_bookings[[#This Row],[booking_date]])</f>
        <v>13</v>
      </c>
      <c r="R2738" s="10">
        <v>0</v>
      </c>
      <c r="S2738">
        <f>fact_bookings[[#This Row],[total_room_revenue]]-fact_bookings[[#This Row],[commission_cost]]</f>
        <v>7150</v>
      </c>
      <c r="T2738" s="10">
        <f>fact_bookings[[#This Row],[number_of_rooms]]*fact_bookings[[#This Row],[LOS]]</f>
        <v>13</v>
      </c>
    </row>
    <row r="2739" spans="1:20" x14ac:dyDescent="0.2">
      <c r="A2739" t="s">
        <v>5645</v>
      </c>
      <c r="B2739" t="s">
        <v>5646</v>
      </c>
      <c r="C2739" s="1">
        <v>45628</v>
      </c>
      <c r="D2739" s="1">
        <v>45633</v>
      </c>
      <c r="E2739" s="1">
        <v>45634</v>
      </c>
      <c r="F2739" t="s">
        <v>113</v>
      </c>
      <c r="G2739" t="s">
        <v>190</v>
      </c>
      <c r="H2739" t="s">
        <v>182</v>
      </c>
      <c r="I2739" t="s">
        <v>92</v>
      </c>
      <c r="J2739" t="s">
        <v>158</v>
      </c>
      <c r="K2739">
        <v>350</v>
      </c>
      <c r="L2739">
        <v>1</v>
      </c>
      <c r="M2739">
        <v>2</v>
      </c>
      <c r="N2739">
        <v>2</v>
      </c>
      <c r="O2739">
        <f>fact_bookings[[#This Row],[adults_count]]+fact_bookings[[#This Row],[children_count]]</f>
        <v>4</v>
      </c>
      <c r="P2739">
        <f>fact_bookings[[#This Row],[check_out_date]]-fact_bookings[[#This Row],[check_in_date]]</f>
        <v>1</v>
      </c>
      <c r="Q2739">
        <f>ABS(fact_bookings[[#This Row],[check_in_date]]-fact_bookings[[#This Row],[booking_date]])</f>
        <v>5</v>
      </c>
      <c r="R2739" s="10">
        <v>0</v>
      </c>
      <c r="S2739">
        <f>fact_bookings[[#This Row],[total_room_revenue]]-fact_bookings[[#This Row],[commission_cost]]</f>
        <v>350</v>
      </c>
      <c r="T2739" s="10">
        <f>fact_bookings[[#This Row],[number_of_rooms]]*fact_bookings[[#This Row],[LOS]]</f>
        <v>1</v>
      </c>
    </row>
    <row r="2740" spans="1:20" x14ac:dyDescent="0.2">
      <c r="A2740" t="s">
        <v>5647</v>
      </c>
      <c r="B2740" t="s">
        <v>5648</v>
      </c>
      <c r="C2740" s="1">
        <v>45610</v>
      </c>
      <c r="D2740" s="1">
        <v>45688</v>
      </c>
      <c r="E2740" s="1">
        <v>45697</v>
      </c>
      <c r="F2740" t="s">
        <v>112</v>
      </c>
      <c r="G2740" t="s">
        <v>156</v>
      </c>
      <c r="H2740" t="s">
        <v>228</v>
      </c>
      <c r="I2740" t="s">
        <v>91</v>
      </c>
      <c r="J2740" t="s">
        <v>158</v>
      </c>
      <c r="K2740">
        <v>7200</v>
      </c>
      <c r="L2740">
        <v>1</v>
      </c>
      <c r="M2740">
        <v>1</v>
      </c>
      <c r="N2740">
        <v>0</v>
      </c>
      <c r="O2740">
        <f>fact_bookings[[#This Row],[adults_count]]+fact_bookings[[#This Row],[children_count]]</f>
        <v>1</v>
      </c>
      <c r="P2740">
        <f>fact_bookings[[#This Row],[check_out_date]]-fact_bookings[[#This Row],[check_in_date]]</f>
        <v>9</v>
      </c>
      <c r="Q2740">
        <f>ABS(fact_bookings[[#This Row],[check_in_date]]-fact_bookings[[#This Row],[booking_date]])</f>
        <v>78</v>
      </c>
      <c r="R2740" s="10">
        <v>720</v>
      </c>
      <c r="S2740">
        <f>fact_bookings[[#This Row],[total_room_revenue]]-fact_bookings[[#This Row],[commission_cost]]</f>
        <v>6480</v>
      </c>
      <c r="T2740" s="10">
        <f>fact_bookings[[#This Row],[number_of_rooms]]*fact_bookings[[#This Row],[LOS]]</f>
        <v>9</v>
      </c>
    </row>
    <row r="2741" spans="1:20" x14ac:dyDescent="0.2">
      <c r="A2741" t="s">
        <v>5649</v>
      </c>
      <c r="B2741" t="s">
        <v>5650</v>
      </c>
      <c r="C2741" s="1">
        <v>45598</v>
      </c>
      <c r="D2741" s="1">
        <v>45629</v>
      </c>
      <c r="E2741" s="1">
        <v>45637</v>
      </c>
      <c r="F2741" t="s">
        <v>113</v>
      </c>
      <c r="G2741" t="s">
        <v>178</v>
      </c>
      <c r="H2741" t="s">
        <v>161</v>
      </c>
      <c r="I2741" t="s">
        <v>89</v>
      </c>
      <c r="J2741" t="s">
        <v>158</v>
      </c>
      <c r="K2741">
        <v>11200</v>
      </c>
      <c r="L2741">
        <v>4</v>
      </c>
      <c r="M2741">
        <v>8</v>
      </c>
      <c r="N2741">
        <v>5</v>
      </c>
      <c r="O2741">
        <f>fact_bookings[[#This Row],[adults_count]]+fact_bookings[[#This Row],[children_count]]</f>
        <v>13</v>
      </c>
      <c r="P2741">
        <f>fact_bookings[[#This Row],[check_out_date]]-fact_bookings[[#This Row],[check_in_date]]</f>
        <v>8</v>
      </c>
      <c r="Q2741">
        <f>ABS(fact_bookings[[#This Row],[check_in_date]]-fact_bookings[[#This Row],[booking_date]])</f>
        <v>31</v>
      </c>
      <c r="R2741" s="10">
        <v>1680</v>
      </c>
      <c r="S2741">
        <f>fact_bookings[[#This Row],[total_room_revenue]]-fact_bookings[[#This Row],[commission_cost]]</f>
        <v>9520</v>
      </c>
      <c r="T2741" s="10">
        <f>fact_bookings[[#This Row],[number_of_rooms]]*fact_bookings[[#This Row],[LOS]]</f>
        <v>32</v>
      </c>
    </row>
    <row r="2742" spans="1:20" x14ac:dyDescent="0.2">
      <c r="A2742" t="s">
        <v>5651</v>
      </c>
      <c r="B2742" t="s">
        <v>5652</v>
      </c>
      <c r="C2742" s="1">
        <v>45626</v>
      </c>
      <c r="D2742" s="1">
        <v>45709</v>
      </c>
      <c r="E2742" s="1">
        <v>45716</v>
      </c>
      <c r="F2742" t="s">
        <v>113</v>
      </c>
      <c r="G2742" t="s">
        <v>171</v>
      </c>
      <c r="H2742" t="s">
        <v>182</v>
      </c>
      <c r="I2742" t="s">
        <v>92</v>
      </c>
      <c r="J2742" t="s">
        <v>134</v>
      </c>
      <c r="K2742">
        <v>4900</v>
      </c>
      <c r="L2742">
        <v>2</v>
      </c>
      <c r="M2742">
        <v>4</v>
      </c>
      <c r="N2742">
        <v>3</v>
      </c>
      <c r="O2742">
        <f>fact_bookings[[#This Row],[adults_count]]+fact_bookings[[#This Row],[children_count]]</f>
        <v>7</v>
      </c>
      <c r="P2742">
        <f>fact_bookings[[#This Row],[check_out_date]]-fact_bookings[[#This Row],[check_in_date]]</f>
        <v>7</v>
      </c>
      <c r="Q2742">
        <f>ABS(fact_bookings[[#This Row],[check_in_date]]-fact_bookings[[#This Row],[booking_date]])</f>
        <v>83</v>
      </c>
      <c r="R2742" s="10">
        <v>0</v>
      </c>
      <c r="S2742">
        <f>fact_bookings[[#This Row],[total_room_revenue]]-fact_bookings[[#This Row],[commission_cost]]</f>
        <v>4900</v>
      </c>
      <c r="T2742" s="10">
        <f>fact_bookings[[#This Row],[number_of_rooms]]*fact_bookings[[#This Row],[LOS]]</f>
        <v>14</v>
      </c>
    </row>
    <row r="2743" spans="1:20" x14ac:dyDescent="0.2">
      <c r="A2743" t="s">
        <v>5653</v>
      </c>
      <c r="B2743" t="s">
        <v>5654</v>
      </c>
      <c r="C2743" s="1">
        <v>45558</v>
      </c>
      <c r="D2743" s="1">
        <v>45591</v>
      </c>
      <c r="E2743" s="1">
        <v>45603</v>
      </c>
      <c r="F2743" t="s">
        <v>113</v>
      </c>
      <c r="G2743" t="s">
        <v>178</v>
      </c>
      <c r="H2743" t="s">
        <v>172</v>
      </c>
      <c r="I2743" t="s">
        <v>93</v>
      </c>
      <c r="J2743" t="s">
        <v>173</v>
      </c>
      <c r="K2743">
        <v>8400</v>
      </c>
      <c r="L2743">
        <v>2</v>
      </c>
      <c r="M2743">
        <v>6</v>
      </c>
      <c r="N2743">
        <v>3</v>
      </c>
      <c r="O2743">
        <f>fact_bookings[[#This Row],[adults_count]]+fact_bookings[[#This Row],[children_count]]</f>
        <v>9</v>
      </c>
      <c r="P2743">
        <f>fact_bookings[[#This Row],[check_out_date]]-fact_bookings[[#This Row],[check_in_date]]</f>
        <v>12</v>
      </c>
      <c r="Q2743">
        <f>ABS(fact_bookings[[#This Row],[check_in_date]]-fact_bookings[[#This Row],[booking_date]])</f>
        <v>33</v>
      </c>
      <c r="R2743" s="10">
        <v>0</v>
      </c>
      <c r="S2743">
        <f>fact_bookings[[#This Row],[total_room_revenue]]-fact_bookings[[#This Row],[commission_cost]]</f>
        <v>8400</v>
      </c>
      <c r="T2743" s="10">
        <f>fact_bookings[[#This Row],[number_of_rooms]]*fact_bookings[[#This Row],[LOS]]</f>
        <v>24</v>
      </c>
    </row>
    <row r="2744" spans="1:20" x14ac:dyDescent="0.2">
      <c r="A2744" t="s">
        <v>5655</v>
      </c>
      <c r="B2744" t="s">
        <v>5656</v>
      </c>
      <c r="C2744" s="1">
        <v>45570</v>
      </c>
      <c r="D2744" s="1">
        <v>45652</v>
      </c>
      <c r="E2744" s="1">
        <v>45657</v>
      </c>
      <c r="F2744" t="s">
        <v>113</v>
      </c>
      <c r="G2744" t="s">
        <v>156</v>
      </c>
      <c r="H2744" t="s">
        <v>228</v>
      </c>
      <c r="I2744" t="s">
        <v>91</v>
      </c>
      <c r="J2744" t="s">
        <v>158</v>
      </c>
      <c r="K2744">
        <v>8750</v>
      </c>
      <c r="L2744">
        <v>5</v>
      </c>
      <c r="M2744">
        <v>10</v>
      </c>
      <c r="N2744">
        <v>5</v>
      </c>
      <c r="O2744">
        <f>fact_bookings[[#This Row],[adults_count]]+fact_bookings[[#This Row],[children_count]]</f>
        <v>15</v>
      </c>
      <c r="P2744">
        <f>fact_bookings[[#This Row],[check_out_date]]-fact_bookings[[#This Row],[check_in_date]]</f>
        <v>5</v>
      </c>
      <c r="Q2744">
        <f>ABS(fact_bookings[[#This Row],[check_in_date]]-fact_bookings[[#This Row],[booking_date]])</f>
        <v>82</v>
      </c>
      <c r="R2744" s="10">
        <v>875</v>
      </c>
      <c r="S2744">
        <f>fact_bookings[[#This Row],[total_room_revenue]]-fact_bookings[[#This Row],[commission_cost]]</f>
        <v>7875</v>
      </c>
      <c r="T2744" s="10">
        <f>fact_bookings[[#This Row],[number_of_rooms]]*fact_bookings[[#This Row],[LOS]]</f>
        <v>25</v>
      </c>
    </row>
    <row r="2745" spans="1:20" x14ac:dyDescent="0.2">
      <c r="A2745" t="s">
        <v>5657</v>
      </c>
      <c r="B2745" t="s">
        <v>5658</v>
      </c>
      <c r="C2745" s="1">
        <v>45624</v>
      </c>
      <c r="D2745" s="1">
        <v>45634</v>
      </c>
      <c r="E2745" s="1">
        <v>45648</v>
      </c>
      <c r="F2745" t="s">
        <v>113</v>
      </c>
      <c r="G2745" t="s">
        <v>178</v>
      </c>
      <c r="H2745" t="s">
        <v>182</v>
      </c>
      <c r="I2745" t="s">
        <v>90</v>
      </c>
      <c r="J2745" t="s">
        <v>173</v>
      </c>
      <c r="K2745">
        <v>24500</v>
      </c>
      <c r="L2745">
        <v>5</v>
      </c>
      <c r="M2745">
        <v>10</v>
      </c>
      <c r="N2745">
        <v>6</v>
      </c>
      <c r="O2745">
        <f>fact_bookings[[#This Row],[adults_count]]+fact_bookings[[#This Row],[children_count]]</f>
        <v>16</v>
      </c>
      <c r="P2745">
        <f>fact_bookings[[#This Row],[check_out_date]]-fact_bookings[[#This Row],[check_in_date]]</f>
        <v>14</v>
      </c>
      <c r="Q2745">
        <f>ABS(fact_bookings[[#This Row],[check_in_date]]-fact_bookings[[#This Row],[booking_date]])</f>
        <v>10</v>
      </c>
      <c r="R2745" s="10">
        <v>0</v>
      </c>
      <c r="S2745">
        <f>fact_bookings[[#This Row],[total_room_revenue]]-fact_bookings[[#This Row],[commission_cost]]</f>
        <v>24500</v>
      </c>
      <c r="T2745" s="10">
        <f>fact_bookings[[#This Row],[number_of_rooms]]*fact_bookings[[#This Row],[LOS]]</f>
        <v>70</v>
      </c>
    </row>
    <row r="2746" spans="1:20" x14ac:dyDescent="0.2">
      <c r="A2746" t="s">
        <v>5659</v>
      </c>
      <c r="B2746" t="s">
        <v>5660</v>
      </c>
      <c r="C2746" s="1">
        <v>45583</v>
      </c>
      <c r="D2746" s="1">
        <v>45588</v>
      </c>
      <c r="E2746" s="1">
        <v>45594</v>
      </c>
      <c r="F2746" t="s">
        <v>113</v>
      </c>
      <c r="G2746" t="s">
        <v>156</v>
      </c>
      <c r="H2746" t="s">
        <v>172</v>
      </c>
      <c r="I2746" t="s">
        <v>91</v>
      </c>
      <c r="J2746" t="s">
        <v>173</v>
      </c>
      <c r="K2746">
        <v>2100</v>
      </c>
      <c r="L2746">
        <v>1</v>
      </c>
      <c r="M2746">
        <v>1</v>
      </c>
      <c r="N2746">
        <v>1</v>
      </c>
      <c r="O2746">
        <f>fact_bookings[[#This Row],[adults_count]]+fact_bookings[[#This Row],[children_count]]</f>
        <v>2</v>
      </c>
      <c r="P2746">
        <f>fact_bookings[[#This Row],[check_out_date]]-fact_bookings[[#This Row],[check_in_date]]</f>
        <v>6</v>
      </c>
      <c r="Q2746">
        <f>ABS(fact_bookings[[#This Row],[check_in_date]]-fact_bookings[[#This Row],[booking_date]])</f>
        <v>5</v>
      </c>
      <c r="R2746" s="10">
        <v>0</v>
      </c>
      <c r="S2746">
        <f>fact_bookings[[#This Row],[total_room_revenue]]-fact_bookings[[#This Row],[commission_cost]]</f>
        <v>2100</v>
      </c>
      <c r="T2746" s="10">
        <f>fact_bookings[[#This Row],[number_of_rooms]]*fact_bookings[[#This Row],[LOS]]</f>
        <v>6</v>
      </c>
    </row>
    <row r="2747" spans="1:20" x14ac:dyDescent="0.2">
      <c r="A2747" t="s">
        <v>5661</v>
      </c>
      <c r="B2747" t="s">
        <v>5662</v>
      </c>
      <c r="C2747" s="1">
        <v>45578</v>
      </c>
      <c r="D2747" s="1">
        <v>45650</v>
      </c>
      <c r="E2747" s="1">
        <v>45660</v>
      </c>
      <c r="F2747" t="s">
        <v>113</v>
      </c>
      <c r="G2747" t="s">
        <v>185</v>
      </c>
      <c r="H2747" t="s">
        <v>203</v>
      </c>
      <c r="I2747" t="s">
        <v>89</v>
      </c>
      <c r="J2747" t="s">
        <v>158</v>
      </c>
      <c r="K2747">
        <v>10500</v>
      </c>
      <c r="L2747">
        <v>3</v>
      </c>
      <c r="M2747">
        <v>9</v>
      </c>
      <c r="N2747">
        <v>4</v>
      </c>
      <c r="O2747">
        <f>fact_bookings[[#This Row],[adults_count]]+fact_bookings[[#This Row],[children_count]]</f>
        <v>13</v>
      </c>
      <c r="P2747">
        <f>fact_bookings[[#This Row],[check_out_date]]-fact_bookings[[#This Row],[check_in_date]]</f>
        <v>10</v>
      </c>
      <c r="Q2747">
        <f>ABS(fact_bookings[[#This Row],[check_in_date]]-fact_bookings[[#This Row],[booking_date]])</f>
        <v>72</v>
      </c>
      <c r="R2747" s="10">
        <v>1785</v>
      </c>
      <c r="S2747">
        <f>fact_bookings[[#This Row],[total_room_revenue]]-fact_bookings[[#This Row],[commission_cost]]</f>
        <v>8715</v>
      </c>
      <c r="T2747" s="10">
        <f>fact_bookings[[#This Row],[number_of_rooms]]*fact_bookings[[#This Row],[LOS]]</f>
        <v>30</v>
      </c>
    </row>
    <row r="2748" spans="1:20" x14ac:dyDescent="0.2">
      <c r="A2748" t="s">
        <v>5663</v>
      </c>
      <c r="B2748" t="s">
        <v>5664</v>
      </c>
      <c r="C2748" s="1">
        <v>45638</v>
      </c>
      <c r="D2748" s="1">
        <v>45664</v>
      </c>
      <c r="E2748" s="1">
        <v>45674</v>
      </c>
      <c r="F2748" t="s">
        <v>113</v>
      </c>
      <c r="G2748" t="s">
        <v>168</v>
      </c>
      <c r="H2748" t="s">
        <v>179</v>
      </c>
      <c r="I2748" t="s">
        <v>89</v>
      </c>
      <c r="J2748" t="s">
        <v>158</v>
      </c>
      <c r="K2748">
        <v>3500</v>
      </c>
      <c r="L2748">
        <v>1</v>
      </c>
      <c r="M2748">
        <v>3</v>
      </c>
      <c r="N2748">
        <v>2</v>
      </c>
      <c r="O2748">
        <f>fact_bookings[[#This Row],[adults_count]]+fact_bookings[[#This Row],[children_count]]</f>
        <v>5</v>
      </c>
      <c r="P2748">
        <f>fact_bookings[[#This Row],[check_out_date]]-fact_bookings[[#This Row],[check_in_date]]</f>
        <v>10</v>
      </c>
      <c r="Q2748">
        <f>ABS(fact_bookings[[#This Row],[check_in_date]]-fact_bookings[[#This Row],[booking_date]])</f>
        <v>26</v>
      </c>
      <c r="R2748" s="10">
        <v>175</v>
      </c>
      <c r="S2748">
        <f>fact_bookings[[#This Row],[total_room_revenue]]-fact_bookings[[#This Row],[commission_cost]]</f>
        <v>3325</v>
      </c>
      <c r="T2748" s="10">
        <f>fact_bookings[[#This Row],[number_of_rooms]]*fact_bookings[[#This Row],[LOS]]</f>
        <v>10</v>
      </c>
    </row>
    <row r="2749" spans="1:20" x14ac:dyDescent="0.2">
      <c r="A2749" t="s">
        <v>5665</v>
      </c>
      <c r="B2749" t="s">
        <v>5666</v>
      </c>
      <c r="C2749" s="1">
        <v>45558</v>
      </c>
      <c r="D2749" s="1">
        <v>45628</v>
      </c>
      <c r="E2749" s="1">
        <v>45637</v>
      </c>
      <c r="F2749" t="s">
        <v>112</v>
      </c>
      <c r="G2749" t="s">
        <v>185</v>
      </c>
      <c r="H2749" t="s">
        <v>157</v>
      </c>
      <c r="I2749" t="s">
        <v>89</v>
      </c>
      <c r="J2749" t="s">
        <v>158</v>
      </c>
      <c r="K2749">
        <v>7200</v>
      </c>
      <c r="L2749">
        <v>1</v>
      </c>
      <c r="M2749">
        <v>2</v>
      </c>
      <c r="N2749">
        <v>1</v>
      </c>
      <c r="O2749">
        <f>fact_bookings[[#This Row],[adults_count]]+fact_bookings[[#This Row],[children_count]]</f>
        <v>3</v>
      </c>
      <c r="P2749">
        <f>fact_bookings[[#This Row],[check_out_date]]-fact_bookings[[#This Row],[check_in_date]]</f>
        <v>9</v>
      </c>
      <c r="Q2749">
        <f>ABS(fact_bookings[[#This Row],[check_in_date]]-fact_bookings[[#This Row],[booking_date]])</f>
        <v>70</v>
      </c>
      <c r="R2749" s="10">
        <v>0</v>
      </c>
      <c r="S2749">
        <f>fact_bookings[[#This Row],[total_room_revenue]]-fact_bookings[[#This Row],[commission_cost]]</f>
        <v>7200</v>
      </c>
      <c r="T2749" s="10">
        <f>fact_bookings[[#This Row],[number_of_rooms]]*fact_bookings[[#This Row],[LOS]]</f>
        <v>9</v>
      </c>
    </row>
    <row r="2750" spans="1:20" x14ac:dyDescent="0.2">
      <c r="A2750" t="s">
        <v>5667</v>
      </c>
      <c r="B2750" t="s">
        <v>5668</v>
      </c>
      <c r="C2750" s="1">
        <v>45634</v>
      </c>
      <c r="D2750" s="1">
        <v>45670</v>
      </c>
      <c r="E2750" s="1">
        <v>45673</v>
      </c>
      <c r="F2750" t="s">
        <v>113</v>
      </c>
      <c r="G2750" t="s">
        <v>168</v>
      </c>
      <c r="H2750" t="s">
        <v>228</v>
      </c>
      <c r="I2750" t="s">
        <v>91</v>
      </c>
      <c r="J2750" t="s">
        <v>158</v>
      </c>
      <c r="K2750">
        <v>2100</v>
      </c>
      <c r="L2750">
        <v>2</v>
      </c>
      <c r="M2750">
        <v>4</v>
      </c>
      <c r="N2750">
        <v>2</v>
      </c>
      <c r="O2750">
        <f>fact_bookings[[#This Row],[adults_count]]+fact_bookings[[#This Row],[children_count]]</f>
        <v>6</v>
      </c>
      <c r="P2750">
        <f>fact_bookings[[#This Row],[check_out_date]]-fact_bookings[[#This Row],[check_in_date]]</f>
        <v>3</v>
      </c>
      <c r="Q2750">
        <f>ABS(fact_bookings[[#This Row],[check_in_date]]-fact_bookings[[#This Row],[booking_date]])</f>
        <v>36</v>
      </c>
      <c r="R2750" s="10">
        <v>210</v>
      </c>
      <c r="S2750">
        <f>fact_bookings[[#This Row],[total_room_revenue]]-fact_bookings[[#This Row],[commission_cost]]</f>
        <v>1890</v>
      </c>
      <c r="T2750" s="10">
        <f>fact_bookings[[#This Row],[number_of_rooms]]*fact_bookings[[#This Row],[LOS]]</f>
        <v>6</v>
      </c>
    </row>
    <row r="2751" spans="1:20" x14ac:dyDescent="0.2">
      <c r="A2751" t="s">
        <v>5669</v>
      </c>
      <c r="B2751" t="s">
        <v>5670</v>
      </c>
      <c r="C2751" s="1">
        <v>45566</v>
      </c>
      <c r="D2751" s="1">
        <v>45607</v>
      </c>
      <c r="E2751" s="1">
        <v>45611</v>
      </c>
      <c r="F2751" t="s">
        <v>113</v>
      </c>
      <c r="G2751" t="s">
        <v>168</v>
      </c>
      <c r="H2751" t="s">
        <v>203</v>
      </c>
      <c r="I2751" t="s">
        <v>92</v>
      </c>
      <c r="J2751" t="s">
        <v>158</v>
      </c>
      <c r="K2751">
        <v>1400</v>
      </c>
      <c r="L2751">
        <v>1</v>
      </c>
      <c r="M2751">
        <v>3</v>
      </c>
      <c r="N2751">
        <v>0</v>
      </c>
      <c r="O2751">
        <f>fact_bookings[[#This Row],[adults_count]]+fact_bookings[[#This Row],[children_count]]</f>
        <v>3</v>
      </c>
      <c r="P2751">
        <f>fact_bookings[[#This Row],[check_out_date]]-fact_bookings[[#This Row],[check_in_date]]</f>
        <v>4</v>
      </c>
      <c r="Q2751">
        <f>ABS(fact_bookings[[#This Row],[check_in_date]]-fact_bookings[[#This Row],[booking_date]])</f>
        <v>41</v>
      </c>
      <c r="R2751" s="10">
        <v>238</v>
      </c>
      <c r="S2751">
        <f>fact_bookings[[#This Row],[total_room_revenue]]-fact_bookings[[#This Row],[commission_cost]]</f>
        <v>1162</v>
      </c>
      <c r="T2751" s="10">
        <f>fact_bookings[[#This Row],[number_of_rooms]]*fact_bookings[[#This Row],[LOS]]</f>
        <v>4</v>
      </c>
    </row>
    <row r="2752" spans="1:20" x14ac:dyDescent="0.2">
      <c r="A2752" t="s">
        <v>5671</v>
      </c>
      <c r="B2752" t="s">
        <v>5672</v>
      </c>
      <c r="C2752" s="1">
        <v>45569</v>
      </c>
      <c r="D2752" s="1">
        <v>45579</v>
      </c>
      <c r="E2752" s="1">
        <v>45592</v>
      </c>
      <c r="F2752" t="s">
        <v>112</v>
      </c>
      <c r="G2752" t="s">
        <v>185</v>
      </c>
      <c r="H2752" t="s">
        <v>172</v>
      </c>
      <c r="I2752" t="s">
        <v>91</v>
      </c>
      <c r="J2752" t="s">
        <v>173</v>
      </c>
      <c r="K2752">
        <v>31200</v>
      </c>
      <c r="L2752">
        <v>3</v>
      </c>
      <c r="M2752">
        <v>6</v>
      </c>
      <c r="N2752">
        <v>4</v>
      </c>
      <c r="O2752">
        <f>fact_bookings[[#This Row],[adults_count]]+fact_bookings[[#This Row],[children_count]]</f>
        <v>10</v>
      </c>
      <c r="P2752">
        <f>fact_bookings[[#This Row],[check_out_date]]-fact_bookings[[#This Row],[check_in_date]]</f>
        <v>13</v>
      </c>
      <c r="Q2752">
        <f>ABS(fact_bookings[[#This Row],[check_in_date]]-fact_bookings[[#This Row],[booking_date]])</f>
        <v>10</v>
      </c>
      <c r="R2752" s="10">
        <v>0</v>
      </c>
      <c r="S2752">
        <f>fact_bookings[[#This Row],[total_room_revenue]]-fact_bookings[[#This Row],[commission_cost]]</f>
        <v>31200</v>
      </c>
      <c r="T2752" s="10">
        <f>fact_bookings[[#This Row],[number_of_rooms]]*fact_bookings[[#This Row],[LOS]]</f>
        <v>39</v>
      </c>
    </row>
    <row r="2753" spans="1:20" x14ac:dyDescent="0.2">
      <c r="A2753" t="s">
        <v>5673</v>
      </c>
      <c r="B2753" t="s">
        <v>5674</v>
      </c>
      <c r="C2753" s="1">
        <v>45611</v>
      </c>
      <c r="D2753" s="1">
        <v>45660</v>
      </c>
      <c r="E2753" s="1">
        <v>45670</v>
      </c>
      <c r="F2753" t="s">
        <v>113</v>
      </c>
      <c r="G2753" t="s">
        <v>185</v>
      </c>
      <c r="H2753" t="s">
        <v>161</v>
      </c>
      <c r="I2753" t="s">
        <v>90</v>
      </c>
      <c r="J2753" t="s">
        <v>158</v>
      </c>
      <c r="K2753">
        <v>10500</v>
      </c>
      <c r="L2753">
        <v>3</v>
      </c>
      <c r="M2753">
        <v>3</v>
      </c>
      <c r="N2753">
        <v>1</v>
      </c>
      <c r="O2753">
        <f>fact_bookings[[#This Row],[adults_count]]+fact_bookings[[#This Row],[children_count]]</f>
        <v>4</v>
      </c>
      <c r="P2753">
        <f>fact_bookings[[#This Row],[check_out_date]]-fact_bookings[[#This Row],[check_in_date]]</f>
        <v>10</v>
      </c>
      <c r="Q2753">
        <f>ABS(fact_bookings[[#This Row],[check_in_date]]-fact_bookings[[#This Row],[booking_date]])</f>
        <v>49</v>
      </c>
      <c r="R2753" s="10">
        <v>1575</v>
      </c>
      <c r="S2753">
        <f>fact_bookings[[#This Row],[total_room_revenue]]-fact_bookings[[#This Row],[commission_cost]]</f>
        <v>8925</v>
      </c>
      <c r="T2753" s="10">
        <f>fact_bookings[[#This Row],[number_of_rooms]]*fact_bookings[[#This Row],[LOS]]</f>
        <v>30</v>
      </c>
    </row>
    <row r="2754" spans="1:20" x14ac:dyDescent="0.2">
      <c r="A2754" t="s">
        <v>5675</v>
      </c>
      <c r="B2754" t="s">
        <v>5676</v>
      </c>
      <c r="C2754" s="1">
        <v>45622</v>
      </c>
      <c r="D2754" s="1">
        <v>45657</v>
      </c>
      <c r="E2754" s="1">
        <v>45670</v>
      </c>
      <c r="F2754" t="s">
        <v>114</v>
      </c>
      <c r="G2754" t="s">
        <v>168</v>
      </c>
      <c r="H2754" t="s">
        <v>172</v>
      </c>
      <c r="I2754" t="s">
        <v>90</v>
      </c>
      <c r="J2754" t="s">
        <v>173</v>
      </c>
      <c r="K2754">
        <v>62400</v>
      </c>
      <c r="L2754">
        <v>4</v>
      </c>
      <c r="M2754">
        <v>8</v>
      </c>
      <c r="N2754">
        <v>4</v>
      </c>
      <c r="O2754">
        <f>fact_bookings[[#This Row],[adults_count]]+fact_bookings[[#This Row],[children_count]]</f>
        <v>12</v>
      </c>
      <c r="P2754">
        <f>fact_bookings[[#This Row],[check_out_date]]-fact_bookings[[#This Row],[check_in_date]]</f>
        <v>13</v>
      </c>
      <c r="Q2754">
        <f>ABS(fact_bookings[[#This Row],[check_in_date]]-fact_bookings[[#This Row],[booking_date]])</f>
        <v>35</v>
      </c>
      <c r="R2754" s="10">
        <v>0</v>
      </c>
      <c r="S2754">
        <f>fact_bookings[[#This Row],[total_room_revenue]]-fact_bookings[[#This Row],[commission_cost]]</f>
        <v>62400</v>
      </c>
      <c r="T2754" s="10">
        <f>fact_bookings[[#This Row],[number_of_rooms]]*fact_bookings[[#This Row],[LOS]]</f>
        <v>52</v>
      </c>
    </row>
    <row r="2755" spans="1:20" x14ac:dyDescent="0.2">
      <c r="A2755" t="s">
        <v>5677</v>
      </c>
      <c r="B2755" t="s">
        <v>5678</v>
      </c>
      <c r="C2755" s="1">
        <v>45586</v>
      </c>
      <c r="D2755" s="1">
        <v>45696</v>
      </c>
      <c r="E2755" s="1">
        <v>45702</v>
      </c>
      <c r="F2755" t="s">
        <v>113</v>
      </c>
      <c r="G2755" t="s">
        <v>178</v>
      </c>
      <c r="H2755" t="s">
        <v>165</v>
      </c>
      <c r="I2755" t="s">
        <v>92</v>
      </c>
      <c r="J2755" t="s">
        <v>133</v>
      </c>
      <c r="K2755">
        <v>0</v>
      </c>
      <c r="L2755">
        <v>3</v>
      </c>
      <c r="M2755">
        <v>0</v>
      </c>
      <c r="N2755">
        <v>0</v>
      </c>
      <c r="O2755">
        <f>fact_bookings[[#This Row],[adults_count]]+fact_bookings[[#This Row],[children_count]]</f>
        <v>0</v>
      </c>
      <c r="P2755">
        <f>fact_bookings[[#This Row],[check_out_date]]-fact_bookings[[#This Row],[check_in_date]]</f>
        <v>6</v>
      </c>
      <c r="Q2755">
        <f>ABS(fact_bookings[[#This Row],[check_in_date]]-fact_bookings[[#This Row],[booking_date]])</f>
        <v>110</v>
      </c>
      <c r="R2755" s="10">
        <v>0</v>
      </c>
      <c r="S2755">
        <f>fact_bookings[[#This Row],[total_room_revenue]]-fact_bookings[[#This Row],[commission_cost]]</f>
        <v>0</v>
      </c>
      <c r="T2755" s="10">
        <f>fact_bookings[[#This Row],[number_of_rooms]]*fact_bookings[[#This Row],[LOS]]</f>
        <v>18</v>
      </c>
    </row>
    <row r="2756" spans="1:20" x14ac:dyDescent="0.2">
      <c r="A2756" t="s">
        <v>5679</v>
      </c>
      <c r="B2756" t="s">
        <v>5680</v>
      </c>
      <c r="C2756" s="1">
        <v>45637</v>
      </c>
      <c r="D2756" s="1">
        <v>45708</v>
      </c>
      <c r="E2756" s="1">
        <v>45711</v>
      </c>
      <c r="F2756" t="s">
        <v>111</v>
      </c>
      <c r="G2756" t="s">
        <v>171</v>
      </c>
      <c r="H2756" t="s">
        <v>203</v>
      </c>
      <c r="I2756" t="s">
        <v>89</v>
      </c>
      <c r="J2756" t="s">
        <v>158</v>
      </c>
      <c r="K2756">
        <v>16500</v>
      </c>
      <c r="L2756">
        <v>5</v>
      </c>
      <c r="M2756">
        <v>15</v>
      </c>
      <c r="N2756">
        <v>6</v>
      </c>
      <c r="O2756">
        <f>fact_bookings[[#This Row],[adults_count]]+fact_bookings[[#This Row],[children_count]]</f>
        <v>21</v>
      </c>
      <c r="P2756">
        <f>fact_bookings[[#This Row],[check_out_date]]-fact_bookings[[#This Row],[check_in_date]]</f>
        <v>3</v>
      </c>
      <c r="Q2756">
        <f>ABS(fact_bookings[[#This Row],[check_in_date]]-fact_bookings[[#This Row],[booking_date]])</f>
        <v>71</v>
      </c>
      <c r="R2756" s="10">
        <v>2805</v>
      </c>
      <c r="S2756">
        <f>fact_bookings[[#This Row],[total_room_revenue]]-fact_bookings[[#This Row],[commission_cost]]</f>
        <v>13695</v>
      </c>
      <c r="T2756" s="10">
        <f>fact_bookings[[#This Row],[number_of_rooms]]*fact_bookings[[#This Row],[LOS]]</f>
        <v>15</v>
      </c>
    </row>
    <row r="2757" spans="1:20" x14ac:dyDescent="0.2">
      <c r="A2757" t="s">
        <v>5681</v>
      </c>
      <c r="B2757" t="s">
        <v>5682</v>
      </c>
      <c r="C2757" s="1">
        <v>45611</v>
      </c>
      <c r="D2757" s="1">
        <v>45651</v>
      </c>
      <c r="E2757" s="1">
        <v>45658</v>
      </c>
      <c r="F2757" t="s">
        <v>110</v>
      </c>
      <c r="G2757" t="s">
        <v>164</v>
      </c>
      <c r="H2757" t="s">
        <v>172</v>
      </c>
      <c r="I2757" t="s">
        <v>89</v>
      </c>
      <c r="J2757" t="s">
        <v>158</v>
      </c>
      <c r="K2757">
        <v>3850</v>
      </c>
      <c r="L2757">
        <v>1</v>
      </c>
      <c r="M2757">
        <v>2</v>
      </c>
      <c r="N2757">
        <v>2</v>
      </c>
      <c r="O2757">
        <f>fact_bookings[[#This Row],[adults_count]]+fact_bookings[[#This Row],[children_count]]</f>
        <v>4</v>
      </c>
      <c r="P2757">
        <f>fact_bookings[[#This Row],[check_out_date]]-fact_bookings[[#This Row],[check_in_date]]</f>
        <v>7</v>
      </c>
      <c r="Q2757">
        <f>ABS(fact_bookings[[#This Row],[check_in_date]]-fact_bookings[[#This Row],[booking_date]])</f>
        <v>40</v>
      </c>
      <c r="R2757" s="10">
        <v>0</v>
      </c>
      <c r="S2757">
        <f>fact_bookings[[#This Row],[total_room_revenue]]-fact_bookings[[#This Row],[commission_cost]]</f>
        <v>3850</v>
      </c>
      <c r="T2757" s="10">
        <f>fact_bookings[[#This Row],[number_of_rooms]]*fact_bookings[[#This Row],[LOS]]</f>
        <v>7</v>
      </c>
    </row>
    <row r="2758" spans="1:20" x14ac:dyDescent="0.2">
      <c r="A2758" t="s">
        <v>5683</v>
      </c>
      <c r="B2758" t="s">
        <v>5684</v>
      </c>
      <c r="C2758" s="1">
        <v>45570</v>
      </c>
      <c r="D2758" s="1">
        <v>45658</v>
      </c>
      <c r="E2758" s="1">
        <v>45663</v>
      </c>
      <c r="F2758" t="s">
        <v>113</v>
      </c>
      <c r="G2758" t="s">
        <v>178</v>
      </c>
      <c r="H2758" t="s">
        <v>165</v>
      </c>
      <c r="I2758" t="s">
        <v>92</v>
      </c>
      <c r="J2758" t="s">
        <v>158</v>
      </c>
      <c r="K2758">
        <v>1750</v>
      </c>
      <c r="L2758">
        <v>1</v>
      </c>
      <c r="M2758">
        <v>2</v>
      </c>
      <c r="N2758">
        <v>2</v>
      </c>
      <c r="O2758">
        <f>fact_bookings[[#This Row],[adults_count]]+fact_bookings[[#This Row],[children_count]]</f>
        <v>4</v>
      </c>
      <c r="P2758">
        <f>fact_bookings[[#This Row],[check_out_date]]-fact_bookings[[#This Row],[check_in_date]]</f>
        <v>5</v>
      </c>
      <c r="Q2758">
        <f>ABS(fact_bookings[[#This Row],[check_in_date]]-fact_bookings[[#This Row],[booking_date]])</f>
        <v>88</v>
      </c>
      <c r="R2758" s="10">
        <v>350</v>
      </c>
      <c r="S2758">
        <f>fact_bookings[[#This Row],[total_room_revenue]]-fact_bookings[[#This Row],[commission_cost]]</f>
        <v>1400</v>
      </c>
      <c r="T2758" s="10">
        <f>fact_bookings[[#This Row],[number_of_rooms]]*fact_bookings[[#This Row],[LOS]]</f>
        <v>5</v>
      </c>
    </row>
    <row r="2759" spans="1:20" x14ac:dyDescent="0.2">
      <c r="A2759" t="s">
        <v>5685</v>
      </c>
      <c r="B2759" t="s">
        <v>5686</v>
      </c>
      <c r="C2759" s="1">
        <v>45636</v>
      </c>
      <c r="D2759" s="1">
        <v>45665</v>
      </c>
      <c r="E2759" s="1">
        <v>45670</v>
      </c>
      <c r="F2759" t="s">
        <v>113</v>
      </c>
      <c r="G2759" t="s">
        <v>178</v>
      </c>
      <c r="H2759" t="s">
        <v>228</v>
      </c>
      <c r="I2759" t="s">
        <v>92</v>
      </c>
      <c r="J2759" t="s">
        <v>134</v>
      </c>
      <c r="K2759">
        <v>7000</v>
      </c>
      <c r="L2759">
        <v>4</v>
      </c>
      <c r="M2759">
        <v>12</v>
      </c>
      <c r="N2759">
        <v>3</v>
      </c>
      <c r="O2759">
        <f>fact_bookings[[#This Row],[adults_count]]+fact_bookings[[#This Row],[children_count]]</f>
        <v>15</v>
      </c>
      <c r="P2759">
        <f>fact_bookings[[#This Row],[check_out_date]]-fact_bookings[[#This Row],[check_in_date]]</f>
        <v>5</v>
      </c>
      <c r="Q2759">
        <f>ABS(fact_bookings[[#This Row],[check_in_date]]-fact_bookings[[#This Row],[booking_date]])</f>
        <v>29</v>
      </c>
      <c r="R2759" s="10">
        <v>700</v>
      </c>
      <c r="S2759">
        <f>fact_bookings[[#This Row],[total_room_revenue]]-fact_bookings[[#This Row],[commission_cost]]</f>
        <v>6300</v>
      </c>
      <c r="T2759" s="10">
        <f>fact_bookings[[#This Row],[number_of_rooms]]*fact_bookings[[#This Row],[LOS]]</f>
        <v>20</v>
      </c>
    </row>
    <row r="2760" spans="1:20" x14ac:dyDescent="0.2">
      <c r="A2760" t="s">
        <v>5687</v>
      </c>
      <c r="B2760" t="s">
        <v>5688</v>
      </c>
      <c r="C2760" s="1">
        <v>45593</v>
      </c>
      <c r="D2760" s="1">
        <v>45601</v>
      </c>
      <c r="E2760" s="1">
        <v>45615</v>
      </c>
      <c r="F2760" t="s">
        <v>113</v>
      </c>
      <c r="G2760" t="s">
        <v>178</v>
      </c>
      <c r="H2760" t="s">
        <v>172</v>
      </c>
      <c r="I2760" t="s">
        <v>89</v>
      </c>
      <c r="J2760" t="s">
        <v>173</v>
      </c>
      <c r="K2760">
        <v>4900</v>
      </c>
      <c r="L2760">
        <v>1</v>
      </c>
      <c r="M2760">
        <v>2</v>
      </c>
      <c r="N2760">
        <v>1</v>
      </c>
      <c r="O2760">
        <f>fact_bookings[[#This Row],[adults_count]]+fact_bookings[[#This Row],[children_count]]</f>
        <v>3</v>
      </c>
      <c r="P2760">
        <f>fact_bookings[[#This Row],[check_out_date]]-fact_bookings[[#This Row],[check_in_date]]</f>
        <v>14</v>
      </c>
      <c r="Q2760">
        <f>ABS(fact_bookings[[#This Row],[check_in_date]]-fact_bookings[[#This Row],[booking_date]])</f>
        <v>8</v>
      </c>
      <c r="R2760" s="10">
        <v>0</v>
      </c>
      <c r="S2760">
        <f>fact_bookings[[#This Row],[total_room_revenue]]-fact_bookings[[#This Row],[commission_cost]]</f>
        <v>4900</v>
      </c>
      <c r="T2760" s="10">
        <f>fact_bookings[[#This Row],[number_of_rooms]]*fact_bookings[[#This Row],[LOS]]</f>
        <v>14</v>
      </c>
    </row>
    <row r="2761" spans="1:20" x14ac:dyDescent="0.2">
      <c r="A2761" t="s">
        <v>5689</v>
      </c>
      <c r="B2761" t="s">
        <v>5690</v>
      </c>
      <c r="C2761" s="1">
        <v>45571</v>
      </c>
      <c r="D2761" s="1">
        <v>45602</v>
      </c>
      <c r="E2761" s="1">
        <v>45615</v>
      </c>
      <c r="F2761" t="s">
        <v>113</v>
      </c>
      <c r="G2761" t="s">
        <v>164</v>
      </c>
      <c r="H2761" t="s">
        <v>228</v>
      </c>
      <c r="I2761" t="s">
        <v>91</v>
      </c>
      <c r="J2761" t="s">
        <v>158</v>
      </c>
      <c r="K2761">
        <v>9100</v>
      </c>
      <c r="L2761">
        <v>2</v>
      </c>
      <c r="M2761">
        <v>2</v>
      </c>
      <c r="N2761">
        <v>2</v>
      </c>
      <c r="O2761">
        <f>fact_bookings[[#This Row],[adults_count]]+fact_bookings[[#This Row],[children_count]]</f>
        <v>4</v>
      </c>
      <c r="P2761">
        <f>fact_bookings[[#This Row],[check_out_date]]-fact_bookings[[#This Row],[check_in_date]]</f>
        <v>13</v>
      </c>
      <c r="Q2761">
        <f>ABS(fact_bookings[[#This Row],[check_in_date]]-fact_bookings[[#This Row],[booking_date]])</f>
        <v>31</v>
      </c>
      <c r="R2761" s="10">
        <v>910</v>
      </c>
      <c r="S2761">
        <f>fact_bookings[[#This Row],[total_room_revenue]]-fact_bookings[[#This Row],[commission_cost]]</f>
        <v>8190</v>
      </c>
      <c r="T2761" s="10">
        <f>fact_bookings[[#This Row],[number_of_rooms]]*fact_bookings[[#This Row],[LOS]]</f>
        <v>26</v>
      </c>
    </row>
    <row r="2762" spans="1:20" x14ac:dyDescent="0.2">
      <c r="A2762" t="s">
        <v>5691</v>
      </c>
      <c r="B2762" t="s">
        <v>5692</v>
      </c>
      <c r="C2762" s="1">
        <v>45597</v>
      </c>
      <c r="D2762" s="1">
        <v>45610</v>
      </c>
      <c r="E2762" s="1">
        <v>45615</v>
      </c>
      <c r="F2762" t="s">
        <v>112</v>
      </c>
      <c r="G2762" t="s">
        <v>185</v>
      </c>
      <c r="H2762" t="s">
        <v>161</v>
      </c>
      <c r="I2762" t="s">
        <v>91</v>
      </c>
      <c r="J2762" t="s">
        <v>158</v>
      </c>
      <c r="K2762">
        <v>8000</v>
      </c>
      <c r="L2762">
        <v>2</v>
      </c>
      <c r="M2762">
        <v>2</v>
      </c>
      <c r="N2762">
        <v>3</v>
      </c>
      <c r="O2762">
        <f>fact_bookings[[#This Row],[adults_count]]+fact_bookings[[#This Row],[children_count]]</f>
        <v>5</v>
      </c>
      <c r="P2762">
        <f>fact_bookings[[#This Row],[check_out_date]]-fact_bookings[[#This Row],[check_in_date]]</f>
        <v>5</v>
      </c>
      <c r="Q2762">
        <f>ABS(fact_bookings[[#This Row],[check_in_date]]-fact_bookings[[#This Row],[booking_date]])</f>
        <v>13</v>
      </c>
      <c r="R2762" s="10">
        <v>1200</v>
      </c>
      <c r="S2762">
        <f>fact_bookings[[#This Row],[total_room_revenue]]-fact_bookings[[#This Row],[commission_cost]]</f>
        <v>6800</v>
      </c>
      <c r="T2762" s="10">
        <f>fact_bookings[[#This Row],[number_of_rooms]]*fact_bookings[[#This Row],[LOS]]</f>
        <v>10</v>
      </c>
    </row>
    <row r="2763" spans="1:20" x14ac:dyDescent="0.2">
      <c r="A2763" t="s">
        <v>5693</v>
      </c>
      <c r="B2763" t="s">
        <v>5694</v>
      </c>
      <c r="C2763" s="1">
        <v>45650</v>
      </c>
      <c r="D2763" s="1">
        <v>45692</v>
      </c>
      <c r="E2763" s="1">
        <v>45699</v>
      </c>
      <c r="F2763" t="s">
        <v>113</v>
      </c>
      <c r="G2763" t="s">
        <v>168</v>
      </c>
      <c r="H2763" t="s">
        <v>179</v>
      </c>
      <c r="I2763" t="s">
        <v>93</v>
      </c>
      <c r="J2763" t="s">
        <v>158</v>
      </c>
      <c r="K2763">
        <v>9800</v>
      </c>
      <c r="L2763">
        <v>4</v>
      </c>
      <c r="M2763">
        <v>4</v>
      </c>
      <c r="N2763">
        <v>7</v>
      </c>
      <c r="O2763">
        <f>fact_bookings[[#This Row],[adults_count]]+fact_bookings[[#This Row],[children_count]]</f>
        <v>11</v>
      </c>
      <c r="P2763">
        <f>fact_bookings[[#This Row],[check_out_date]]-fact_bookings[[#This Row],[check_in_date]]</f>
        <v>7</v>
      </c>
      <c r="Q2763">
        <f>ABS(fact_bookings[[#This Row],[check_in_date]]-fact_bookings[[#This Row],[booking_date]])</f>
        <v>42</v>
      </c>
      <c r="R2763" s="10">
        <v>490</v>
      </c>
      <c r="S2763">
        <f>fact_bookings[[#This Row],[total_room_revenue]]-fact_bookings[[#This Row],[commission_cost]]</f>
        <v>9310</v>
      </c>
      <c r="T2763" s="10">
        <f>fact_bookings[[#This Row],[number_of_rooms]]*fact_bookings[[#This Row],[LOS]]</f>
        <v>28</v>
      </c>
    </row>
    <row r="2764" spans="1:20" x14ac:dyDescent="0.2">
      <c r="A2764" t="s">
        <v>5695</v>
      </c>
      <c r="B2764" t="s">
        <v>5696</v>
      </c>
      <c r="C2764" s="1">
        <v>45588</v>
      </c>
      <c r="D2764" s="1">
        <v>45597</v>
      </c>
      <c r="E2764" s="1">
        <v>45599</v>
      </c>
      <c r="F2764" t="s">
        <v>111</v>
      </c>
      <c r="G2764" t="s">
        <v>164</v>
      </c>
      <c r="H2764" t="s">
        <v>179</v>
      </c>
      <c r="I2764" t="s">
        <v>90</v>
      </c>
      <c r="J2764" t="s">
        <v>158</v>
      </c>
      <c r="K2764">
        <v>6600</v>
      </c>
      <c r="L2764">
        <v>3</v>
      </c>
      <c r="M2764">
        <v>3</v>
      </c>
      <c r="N2764">
        <v>3</v>
      </c>
      <c r="O2764">
        <f>fact_bookings[[#This Row],[adults_count]]+fact_bookings[[#This Row],[children_count]]</f>
        <v>6</v>
      </c>
      <c r="P2764">
        <f>fact_bookings[[#This Row],[check_out_date]]-fact_bookings[[#This Row],[check_in_date]]</f>
        <v>2</v>
      </c>
      <c r="Q2764">
        <f>ABS(fact_bookings[[#This Row],[check_in_date]]-fact_bookings[[#This Row],[booking_date]])</f>
        <v>9</v>
      </c>
      <c r="R2764" s="10">
        <v>330</v>
      </c>
      <c r="S2764">
        <f>fact_bookings[[#This Row],[total_room_revenue]]-fact_bookings[[#This Row],[commission_cost]]</f>
        <v>6270</v>
      </c>
      <c r="T2764" s="10">
        <f>fact_bookings[[#This Row],[number_of_rooms]]*fact_bookings[[#This Row],[LOS]]</f>
        <v>6</v>
      </c>
    </row>
    <row r="2765" spans="1:20" x14ac:dyDescent="0.2">
      <c r="A2765" t="s">
        <v>5697</v>
      </c>
      <c r="B2765" t="s">
        <v>5698</v>
      </c>
      <c r="C2765" s="1">
        <v>45650</v>
      </c>
      <c r="D2765" s="1">
        <v>45662</v>
      </c>
      <c r="E2765" s="1">
        <v>45668</v>
      </c>
      <c r="F2765" t="s">
        <v>113</v>
      </c>
      <c r="G2765" t="s">
        <v>185</v>
      </c>
      <c r="H2765" t="s">
        <v>172</v>
      </c>
      <c r="I2765" t="s">
        <v>90</v>
      </c>
      <c r="J2765" t="s">
        <v>158</v>
      </c>
      <c r="K2765">
        <v>4200</v>
      </c>
      <c r="L2765">
        <v>2</v>
      </c>
      <c r="M2765">
        <v>4</v>
      </c>
      <c r="N2765">
        <v>1</v>
      </c>
      <c r="O2765">
        <f>fact_bookings[[#This Row],[adults_count]]+fact_bookings[[#This Row],[children_count]]</f>
        <v>5</v>
      </c>
      <c r="P2765">
        <f>fact_bookings[[#This Row],[check_out_date]]-fact_bookings[[#This Row],[check_in_date]]</f>
        <v>6</v>
      </c>
      <c r="Q2765">
        <f>ABS(fact_bookings[[#This Row],[check_in_date]]-fact_bookings[[#This Row],[booking_date]])</f>
        <v>12</v>
      </c>
      <c r="R2765" s="10">
        <v>0</v>
      </c>
      <c r="S2765">
        <f>fact_bookings[[#This Row],[total_room_revenue]]-fact_bookings[[#This Row],[commission_cost]]</f>
        <v>4200</v>
      </c>
      <c r="T2765" s="10">
        <f>fact_bookings[[#This Row],[number_of_rooms]]*fact_bookings[[#This Row],[LOS]]</f>
        <v>12</v>
      </c>
    </row>
    <row r="2766" spans="1:20" x14ac:dyDescent="0.2">
      <c r="A2766" t="s">
        <v>5699</v>
      </c>
      <c r="B2766" t="s">
        <v>5700</v>
      </c>
      <c r="C2766" s="1">
        <v>45610</v>
      </c>
      <c r="D2766" s="1">
        <v>45676</v>
      </c>
      <c r="E2766" s="1">
        <v>45686</v>
      </c>
      <c r="F2766" t="s">
        <v>113</v>
      </c>
      <c r="G2766" t="s">
        <v>164</v>
      </c>
      <c r="H2766" t="s">
        <v>203</v>
      </c>
      <c r="I2766" t="s">
        <v>89</v>
      </c>
      <c r="J2766" t="s">
        <v>158</v>
      </c>
      <c r="K2766">
        <v>7000</v>
      </c>
      <c r="L2766">
        <v>2</v>
      </c>
      <c r="M2766">
        <v>4</v>
      </c>
      <c r="N2766">
        <v>2</v>
      </c>
      <c r="O2766">
        <f>fact_bookings[[#This Row],[adults_count]]+fact_bookings[[#This Row],[children_count]]</f>
        <v>6</v>
      </c>
      <c r="P2766">
        <f>fact_bookings[[#This Row],[check_out_date]]-fact_bookings[[#This Row],[check_in_date]]</f>
        <v>10</v>
      </c>
      <c r="Q2766">
        <f>ABS(fact_bookings[[#This Row],[check_in_date]]-fact_bookings[[#This Row],[booking_date]])</f>
        <v>66</v>
      </c>
      <c r="R2766" s="10">
        <v>1190</v>
      </c>
      <c r="S2766">
        <f>fact_bookings[[#This Row],[total_room_revenue]]-fact_bookings[[#This Row],[commission_cost]]</f>
        <v>5810</v>
      </c>
      <c r="T2766" s="10">
        <f>fact_bookings[[#This Row],[number_of_rooms]]*fact_bookings[[#This Row],[LOS]]</f>
        <v>20</v>
      </c>
    </row>
    <row r="2767" spans="1:20" x14ac:dyDescent="0.2">
      <c r="A2767" t="s">
        <v>5701</v>
      </c>
      <c r="B2767" t="s">
        <v>5702</v>
      </c>
      <c r="C2767" s="1">
        <v>45626</v>
      </c>
      <c r="D2767" s="1">
        <v>45644</v>
      </c>
      <c r="E2767" s="1">
        <v>45649</v>
      </c>
      <c r="F2767" t="s">
        <v>110</v>
      </c>
      <c r="G2767" t="s">
        <v>156</v>
      </c>
      <c r="H2767" t="s">
        <v>179</v>
      </c>
      <c r="I2767" t="s">
        <v>92</v>
      </c>
      <c r="J2767" t="s">
        <v>158</v>
      </c>
      <c r="K2767">
        <v>2750</v>
      </c>
      <c r="L2767">
        <v>1</v>
      </c>
      <c r="M2767">
        <v>2</v>
      </c>
      <c r="N2767">
        <v>1</v>
      </c>
      <c r="O2767">
        <f>fact_bookings[[#This Row],[adults_count]]+fact_bookings[[#This Row],[children_count]]</f>
        <v>3</v>
      </c>
      <c r="P2767">
        <f>fact_bookings[[#This Row],[check_out_date]]-fact_bookings[[#This Row],[check_in_date]]</f>
        <v>5</v>
      </c>
      <c r="Q2767">
        <f>ABS(fact_bookings[[#This Row],[check_in_date]]-fact_bookings[[#This Row],[booking_date]])</f>
        <v>18</v>
      </c>
      <c r="R2767" s="10">
        <v>137.5</v>
      </c>
      <c r="S2767">
        <f>fact_bookings[[#This Row],[total_room_revenue]]-fact_bookings[[#This Row],[commission_cost]]</f>
        <v>2612.5</v>
      </c>
      <c r="T2767" s="10">
        <f>fact_bookings[[#This Row],[number_of_rooms]]*fact_bookings[[#This Row],[LOS]]</f>
        <v>5</v>
      </c>
    </row>
    <row r="2768" spans="1:20" x14ac:dyDescent="0.2">
      <c r="A2768" t="s">
        <v>5703</v>
      </c>
      <c r="B2768" t="s">
        <v>5704</v>
      </c>
      <c r="C2768" s="1">
        <v>45586</v>
      </c>
      <c r="D2768" s="1">
        <v>45604</v>
      </c>
      <c r="E2768" s="1">
        <v>45608</v>
      </c>
      <c r="F2768" t="s">
        <v>110</v>
      </c>
      <c r="G2768" t="s">
        <v>171</v>
      </c>
      <c r="H2768" t="s">
        <v>165</v>
      </c>
      <c r="I2768" t="s">
        <v>92</v>
      </c>
      <c r="J2768" t="s">
        <v>158</v>
      </c>
      <c r="K2768">
        <v>4400</v>
      </c>
      <c r="L2768">
        <v>2</v>
      </c>
      <c r="M2768">
        <v>6</v>
      </c>
      <c r="N2768">
        <v>1</v>
      </c>
      <c r="O2768">
        <f>fact_bookings[[#This Row],[adults_count]]+fact_bookings[[#This Row],[children_count]]</f>
        <v>7</v>
      </c>
      <c r="P2768">
        <f>fact_bookings[[#This Row],[check_out_date]]-fact_bookings[[#This Row],[check_in_date]]</f>
        <v>4</v>
      </c>
      <c r="Q2768">
        <f>ABS(fact_bookings[[#This Row],[check_in_date]]-fact_bookings[[#This Row],[booking_date]])</f>
        <v>18</v>
      </c>
      <c r="R2768" s="10">
        <v>880</v>
      </c>
      <c r="S2768">
        <f>fact_bookings[[#This Row],[total_room_revenue]]-fact_bookings[[#This Row],[commission_cost]]</f>
        <v>3520</v>
      </c>
      <c r="T2768" s="10">
        <f>fact_bookings[[#This Row],[number_of_rooms]]*fact_bookings[[#This Row],[LOS]]</f>
        <v>8</v>
      </c>
    </row>
    <row r="2769" spans="1:20" x14ac:dyDescent="0.2">
      <c r="A2769" t="s">
        <v>5705</v>
      </c>
      <c r="B2769" t="s">
        <v>5706</v>
      </c>
      <c r="C2769" s="1">
        <v>45607</v>
      </c>
      <c r="D2769" s="1">
        <v>45677</v>
      </c>
      <c r="E2769" s="1">
        <v>45691</v>
      </c>
      <c r="F2769" t="s">
        <v>113</v>
      </c>
      <c r="G2769" t="s">
        <v>168</v>
      </c>
      <c r="H2769" t="s">
        <v>203</v>
      </c>
      <c r="I2769" t="s">
        <v>92</v>
      </c>
      <c r="J2769" t="s">
        <v>158</v>
      </c>
      <c r="K2769">
        <v>14700</v>
      </c>
      <c r="L2769">
        <v>3</v>
      </c>
      <c r="M2769">
        <v>3</v>
      </c>
      <c r="N2769">
        <v>4</v>
      </c>
      <c r="O2769">
        <f>fact_bookings[[#This Row],[adults_count]]+fact_bookings[[#This Row],[children_count]]</f>
        <v>7</v>
      </c>
      <c r="P2769">
        <f>fact_bookings[[#This Row],[check_out_date]]-fact_bookings[[#This Row],[check_in_date]]</f>
        <v>14</v>
      </c>
      <c r="Q2769">
        <f>ABS(fact_bookings[[#This Row],[check_in_date]]-fact_bookings[[#This Row],[booking_date]])</f>
        <v>70</v>
      </c>
      <c r="R2769" s="10">
        <v>2499</v>
      </c>
      <c r="S2769">
        <f>fact_bookings[[#This Row],[total_room_revenue]]-fact_bookings[[#This Row],[commission_cost]]</f>
        <v>12201</v>
      </c>
      <c r="T2769" s="10">
        <f>fact_bookings[[#This Row],[number_of_rooms]]*fact_bookings[[#This Row],[LOS]]</f>
        <v>42</v>
      </c>
    </row>
    <row r="2770" spans="1:20" x14ac:dyDescent="0.2">
      <c r="A2770" t="s">
        <v>5707</v>
      </c>
      <c r="B2770" t="s">
        <v>5708</v>
      </c>
      <c r="C2770" s="1">
        <v>45647</v>
      </c>
      <c r="D2770" s="1">
        <v>45729</v>
      </c>
      <c r="E2770" s="1">
        <v>45734</v>
      </c>
      <c r="F2770" t="s">
        <v>112</v>
      </c>
      <c r="G2770" t="s">
        <v>178</v>
      </c>
      <c r="H2770" t="s">
        <v>157</v>
      </c>
      <c r="I2770" t="s">
        <v>89</v>
      </c>
      <c r="J2770" t="s">
        <v>133</v>
      </c>
      <c r="K2770">
        <v>0</v>
      </c>
      <c r="L2770">
        <v>9</v>
      </c>
      <c r="M2770">
        <v>0</v>
      </c>
      <c r="N2770">
        <v>0</v>
      </c>
      <c r="O2770">
        <f>fact_bookings[[#This Row],[adults_count]]+fact_bookings[[#This Row],[children_count]]</f>
        <v>0</v>
      </c>
      <c r="P2770">
        <f>fact_bookings[[#This Row],[check_out_date]]-fact_bookings[[#This Row],[check_in_date]]</f>
        <v>5</v>
      </c>
      <c r="Q2770">
        <f>ABS(fact_bookings[[#This Row],[check_in_date]]-fact_bookings[[#This Row],[booking_date]])</f>
        <v>82</v>
      </c>
      <c r="R2770" s="10">
        <v>0</v>
      </c>
      <c r="S2770">
        <f>fact_bookings[[#This Row],[total_room_revenue]]-fact_bookings[[#This Row],[commission_cost]]</f>
        <v>0</v>
      </c>
      <c r="T2770" s="10">
        <f>fact_bookings[[#This Row],[number_of_rooms]]*fact_bookings[[#This Row],[LOS]]</f>
        <v>45</v>
      </c>
    </row>
    <row r="2771" spans="1:20" x14ac:dyDescent="0.2">
      <c r="A2771" t="s">
        <v>5709</v>
      </c>
      <c r="B2771" t="s">
        <v>5710</v>
      </c>
      <c r="C2771" s="1">
        <v>45612</v>
      </c>
      <c r="D2771" s="1">
        <v>45696</v>
      </c>
      <c r="E2771" s="1">
        <v>45706</v>
      </c>
      <c r="F2771" t="s">
        <v>113</v>
      </c>
      <c r="G2771" t="s">
        <v>190</v>
      </c>
      <c r="H2771" t="s">
        <v>157</v>
      </c>
      <c r="I2771" t="s">
        <v>89</v>
      </c>
      <c r="J2771" t="s">
        <v>158</v>
      </c>
      <c r="K2771">
        <v>17500</v>
      </c>
      <c r="L2771">
        <v>5</v>
      </c>
      <c r="M2771">
        <v>5</v>
      </c>
      <c r="N2771">
        <v>4</v>
      </c>
      <c r="O2771">
        <f>fact_bookings[[#This Row],[adults_count]]+fact_bookings[[#This Row],[children_count]]</f>
        <v>9</v>
      </c>
      <c r="P2771">
        <f>fact_bookings[[#This Row],[check_out_date]]-fact_bookings[[#This Row],[check_in_date]]</f>
        <v>10</v>
      </c>
      <c r="Q2771">
        <f>ABS(fact_bookings[[#This Row],[check_in_date]]-fact_bookings[[#This Row],[booking_date]])</f>
        <v>84</v>
      </c>
      <c r="R2771" s="10">
        <v>0</v>
      </c>
      <c r="S2771">
        <f>fact_bookings[[#This Row],[total_room_revenue]]-fact_bookings[[#This Row],[commission_cost]]</f>
        <v>17500</v>
      </c>
      <c r="T2771" s="10">
        <f>fact_bookings[[#This Row],[number_of_rooms]]*fact_bookings[[#This Row],[LOS]]</f>
        <v>50</v>
      </c>
    </row>
    <row r="2772" spans="1:20" x14ac:dyDescent="0.2">
      <c r="A2772" t="s">
        <v>5711</v>
      </c>
      <c r="B2772" t="s">
        <v>5712</v>
      </c>
      <c r="C2772" s="1">
        <v>45612</v>
      </c>
      <c r="D2772" s="1">
        <v>45645</v>
      </c>
      <c r="E2772" s="1">
        <v>45653</v>
      </c>
      <c r="F2772" t="s">
        <v>113</v>
      </c>
      <c r="G2772" t="s">
        <v>164</v>
      </c>
      <c r="H2772" t="s">
        <v>157</v>
      </c>
      <c r="I2772" t="s">
        <v>93</v>
      </c>
      <c r="J2772" t="s">
        <v>173</v>
      </c>
      <c r="K2772">
        <v>14000</v>
      </c>
      <c r="L2772">
        <v>5</v>
      </c>
      <c r="M2772">
        <v>10</v>
      </c>
      <c r="N2772">
        <v>4</v>
      </c>
      <c r="O2772">
        <f>fact_bookings[[#This Row],[adults_count]]+fact_bookings[[#This Row],[children_count]]</f>
        <v>14</v>
      </c>
      <c r="P2772">
        <f>fact_bookings[[#This Row],[check_out_date]]-fact_bookings[[#This Row],[check_in_date]]</f>
        <v>8</v>
      </c>
      <c r="Q2772">
        <f>ABS(fact_bookings[[#This Row],[check_in_date]]-fact_bookings[[#This Row],[booking_date]])</f>
        <v>33</v>
      </c>
      <c r="R2772" s="10">
        <v>0</v>
      </c>
      <c r="S2772">
        <f>fact_bookings[[#This Row],[total_room_revenue]]-fact_bookings[[#This Row],[commission_cost]]</f>
        <v>14000</v>
      </c>
      <c r="T2772" s="10">
        <f>fact_bookings[[#This Row],[number_of_rooms]]*fact_bookings[[#This Row],[LOS]]</f>
        <v>40</v>
      </c>
    </row>
    <row r="2773" spans="1:20" x14ac:dyDescent="0.2">
      <c r="A2773" t="s">
        <v>5713</v>
      </c>
      <c r="B2773" t="s">
        <v>5714</v>
      </c>
      <c r="C2773" s="1">
        <v>45644</v>
      </c>
      <c r="D2773" s="1">
        <v>45676</v>
      </c>
      <c r="E2773" s="1">
        <v>45684</v>
      </c>
      <c r="F2773" t="s">
        <v>113</v>
      </c>
      <c r="G2773" t="s">
        <v>190</v>
      </c>
      <c r="H2773" t="s">
        <v>161</v>
      </c>
      <c r="I2773" t="s">
        <v>90</v>
      </c>
      <c r="J2773" t="s">
        <v>173</v>
      </c>
      <c r="K2773">
        <v>5600</v>
      </c>
      <c r="L2773">
        <v>2</v>
      </c>
      <c r="M2773">
        <v>2</v>
      </c>
      <c r="N2773">
        <v>3</v>
      </c>
      <c r="O2773">
        <f>fact_bookings[[#This Row],[adults_count]]+fact_bookings[[#This Row],[children_count]]</f>
        <v>5</v>
      </c>
      <c r="P2773">
        <f>fact_bookings[[#This Row],[check_out_date]]-fact_bookings[[#This Row],[check_in_date]]</f>
        <v>8</v>
      </c>
      <c r="Q2773">
        <f>ABS(fact_bookings[[#This Row],[check_in_date]]-fact_bookings[[#This Row],[booking_date]])</f>
        <v>32</v>
      </c>
      <c r="R2773" s="10">
        <v>840</v>
      </c>
      <c r="S2773">
        <f>fact_bookings[[#This Row],[total_room_revenue]]-fact_bookings[[#This Row],[commission_cost]]</f>
        <v>4760</v>
      </c>
      <c r="T2773" s="10">
        <f>fact_bookings[[#This Row],[number_of_rooms]]*fact_bookings[[#This Row],[LOS]]</f>
        <v>16</v>
      </c>
    </row>
    <row r="2774" spans="1:20" x14ac:dyDescent="0.2">
      <c r="A2774" t="s">
        <v>5715</v>
      </c>
      <c r="B2774" t="s">
        <v>5716</v>
      </c>
      <c r="C2774" s="1">
        <v>45645</v>
      </c>
      <c r="D2774" s="1">
        <v>45663</v>
      </c>
      <c r="E2774" s="1">
        <v>45673</v>
      </c>
      <c r="F2774" t="s">
        <v>113</v>
      </c>
      <c r="G2774" t="s">
        <v>164</v>
      </c>
      <c r="H2774" t="s">
        <v>203</v>
      </c>
      <c r="I2774" t="s">
        <v>91</v>
      </c>
      <c r="J2774" t="s">
        <v>158</v>
      </c>
      <c r="K2774">
        <v>10500</v>
      </c>
      <c r="L2774">
        <v>3</v>
      </c>
      <c r="M2774">
        <v>9</v>
      </c>
      <c r="N2774">
        <v>4</v>
      </c>
      <c r="O2774">
        <f>fact_bookings[[#This Row],[adults_count]]+fact_bookings[[#This Row],[children_count]]</f>
        <v>13</v>
      </c>
      <c r="P2774">
        <f>fact_bookings[[#This Row],[check_out_date]]-fact_bookings[[#This Row],[check_in_date]]</f>
        <v>10</v>
      </c>
      <c r="Q2774">
        <f>ABS(fact_bookings[[#This Row],[check_in_date]]-fact_bookings[[#This Row],[booking_date]])</f>
        <v>18</v>
      </c>
      <c r="R2774" s="10">
        <v>1785</v>
      </c>
      <c r="S2774">
        <f>fact_bookings[[#This Row],[total_room_revenue]]-fact_bookings[[#This Row],[commission_cost]]</f>
        <v>8715</v>
      </c>
      <c r="T2774" s="10">
        <f>fact_bookings[[#This Row],[number_of_rooms]]*fact_bookings[[#This Row],[LOS]]</f>
        <v>30</v>
      </c>
    </row>
    <row r="2775" spans="1:20" x14ac:dyDescent="0.2">
      <c r="A2775" t="s">
        <v>5717</v>
      </c>
      <c r="B2775" t="s">
        <v>5718</v>
      </c>
      <c r="C2775" s="1">
        <v>45579</v>
      </c>
      <c r="D2775" s="1">
        <v>45605</v>
      </c>
      <c r="E2775" s="1">
        <v>45617</v>
      </c>
      <c r="F2775" t="s">
        <v>113</v>
      </c>
      <c r="G2775" t="s">
        <v>190</v>
      </c>
      <c r="H2775" t="s">
        <v>179</v>
      </c>
      <c r="I2775" t="s">
        <v>92</v>
      </c>
      <c r="J2775" t="s">
        <v>158</v>
      </c>
      <c r="K2775">
        <v>4200</v>
      </c>
      <c r="L2775">
        <v>1</v>
      </c>
      <c r="M2775">
        <v>1</v>
      </c>
      <c r="N2775">
        <v>2</v>
      </c>
      <c r="O2775">
        <f>fact_bookings[[#This Row],[adults_count]]+fact_bookings[[#This Row],[children_count]]</f>
        <v>3</v>
      </c>
      <c r="P2775">
        <f>fact_bookings[[#This Row],[check_out_date]]-fact_bookings[[#This Row],[check_in_date]]</f>
        <v>12</v>
      </c>
      <c r="Q2775">
        <f>ABS(fact_bookings[[#This Row],[check_in_date]]-fact_bookings[[#This Row],[booking_date]])</f>
        <v>26</v>
      </c>
      <c r="R2775" s="10">
        <v>210</v>
      </c>
      <c r="S2775">
        <f>fact_bookings[[#This Row],[total_room_revenue]]-fact_bookings[[#This Row],[commission_cost]]</f>
        <v>3990</v>
      </c>
      <c r="T2775" s="10">
        <f>fact_bookings[[#This Row],[number_of_rooms]]*fact_bookings[[#This Row],[LOS]]</f>
        <v>12</v>
      </c>
    </row>
    <row r="2776" spans="1:20" x14ac:dyDescent="0.2">
      <c r="A2776" t="s">
        <v>5719</v>
      </c>
      <c r="B2776" t="s">
        <v>5720</v>
      </c>
      <c r="C2776" s="1">
        <v>45594</v>
      </c>
      <c r="D2776" s="1">
        <v>45645</v>
      </c>
      <c r="E2776" s="1">
        <v>45659</v>
      </c>
      <c r="F2776" t="s">
        <v>110</v>
      </c>
      <c r="G2776" t="s">
        <v>156</v>
      </c>
      <c r="H2776" t="s">
        <v>161</v>
      </c>
      <c r="I2776" t="s">
        <v>89</v>
      </c>
      <c r="J2776" t="s">
        <v>158</v>
      </c>
      <c r="K2776">
        <v>23100</v>
      </c>
      <c r="L2776">
        <v>3</v>
      </c>
      <c r="M2776">
        <v>3</v>
      </c>
      <c r="N2776">
        <v>4</v>
      </c>
      <c r="O2776">
        <f>fact_bookings[[#This Row],[adults_count]]+fact_bookings[[#This Row],[children_count]]</f>
        <v>7</v>
      </c>
      <c r="P2776">
        <f>fact_bookings[[#This Row],[check_out_date]]-fact_bookings[[#This Row],[check_in_date]]</f>
        <v>14</v>
      </c>
      <c r="Q2776">
        <f>ABS(fact_bookings[[#This Row],[check_in_date]]-fact_bookings[[#This Row],[booking_date]])</f>
        <v>51</v>
      </c>
      <c r="R2776" s="10">
        <v>3465</v>
      </c>
      <c r="S2776">
        <f>fact_bookings[[#This Row],[total_room_revenue]]-fact_bookings[[#This Row],[commission_cost]]</f>
        <v>19635</v>
      </c>
      <c r="T2776" s="10">
        <f>fact_bookings[[#This Row],[number_of_rooms]]*fact_bookings[[#This Row],[LOS]]</f>
        <v>42</v>
      </c>
    </row>
    <row r="2777" spans="1:20" x14ac:dyDescent="0.2">
      <c r="A2777" t="s">
        <v>5721</v>
      </c>
      <c r="B2777" t="s">
        <v>5722</v>
      </c>
      <c r="C2777" s="1">
        <v>45617</v>
      </c>
      <c r="D2777" s="1">
        <v>45697</v>
      </c>
      <c r="E2777" s="1">
        <v>45701</v>
      </c>
      <c r="F2777" t="s">
        <v>114</v>
      </c>
      <c r="G2777" t="s">
        <v>190</v>
      </c>
      <c r="H2777" t="s">
        <v>182</v>
      </c>
      <c r="I2777" t="s">
        <v>93</v>
      </c>
      <c r="J2777" t="s">
        <v>158</v>
      </c>
      <c r="K2777">
        <v>19200</v>
      </c>
      <c r="L2777">
        <v>4</v>
      </c>
      <c r="M2777">
        <v>8</v>
      </c>
      <c r="N2777">
        <v>3</v>
      </c>
      <c r="O2777">
        <f>fact_bookings[[#This Row],[adults_count]]+fact_bookings[[#This Row],[children_count]]</f>
        <v>11</v>
      </c>
      <c r="P2777">
        <f>fact_bookings[[#This Row],[check_out_date]]-fact_bookings[[#This Row],[check_in_date]]</f>
        <v>4</v>
      </c>
      <c r="Q2777">
        <f>ABS(fact_bookings[[#This Row],[check_in_date]]-fact_bookings[[#This Row],[booking_date]])</f>
        <v>80</v>
      </c>
      <c r="R2777" s="10">
        <v>0</v>
      </c>
      <c r="S2777">
        <f>fact_bookings[[#This Row],[total_room_revenue]]-fact_bookings[[#This Row],[commission_cost]]</f>
        <v>19200</v>
      </c>
      <c r="T2777" s="10">
        <f>fact_bookings[[#This Row],[number_of_rooms]]*fact_bookings[[#This Row],[LOS]]</f>
        <v>16</v>
      </c>
    </row>
    <row r="2778" spans="1:20" x14ac:dyDescent="0.2">
      <c r="A2778" t="s">
        <v>5723</v>
      </c>
      <c r="B2778" t="s">
        <v>5724</v>
      </c>
      <c r="C2778" s="1">
        <v>45639</v>
      </c>
      <c r="D2778" s="1">
        <v>45655</v>
      </c>
      <c r="E2778" s="1">
        <v>45657</v>
      </c>
      <c r="F2778" t="s">
        <v>111</v>
      </c>
      <c r="G2778" t="s">
        <v>164</v>
      </c>
      <c r="H2778" t="s">
        <v>179</v>
      </c>
      <c r="I2778" t="s">
        <v>90</v>
      </c>
      <c r="J2778" t="s">
        <v>158</v>
      </c>
      <c r="K2778">
        <v>4400</v>
      </c>
      <c r="L2778">
        <v>2</v>
      </c>
      <c r="M2778">
        <v>6</v>
      </c>
      <c r="N2778">
        <v>3</v>
      </c>
      <c r="O2778">
        <f>fact_bookings[[#This Row],[adults_count]]+fact_bookings[[#This Row],[children_count]]</f>
        <v>9</v>
      </c>
      <c r="P2778">
        <f>fact_bookings[[#This Row],[check_out_date]]-fact_bookings[[#This Row],[check_in_date]]</f>
        <v>2</v>
      </c>
      <c r="Q2778">
        <f>ABS(fact_bookings[[#This Row],[check_in_date]]-fact_bookings[[#This Row],[booking_date]])</f>
        <v>16</v>
      </c>
      <c r="R2778" s="10">
        <v>220</v>
      </c>
      <c r="S2778">
        <f>fact_bookings[[#This Row],[total_room_revenue]]-fact_bookings[[#This Row],[commission_cost]]</f>
        <v>4180</v>
      </c>
      <c r="T2778" s="10">
        <f>fact_bookings[[#This Row],[number_of_rooms]]*fact_bookings[[#This Row],[LOS]]</f>
        <v>4</v>
      </c>
    </row>
    <row r="2779" spans="1:20" x14ac:dyDescent="0.2">
      <c r="A2779" t="s">
        <v>5725</v>
      </c>
      <c r="B2779" t="s">
        <v>5726</v>
      </c>
      <c r="C2779" s="1">
        <v>45641</v>
      </c>
      <c r="D2779" s="1">
        <v>45707</v>
      </c>
      <c r="E2779" s="1">
        <v>45711</v>
      </c>
      <c r="F2779" t="s">
        <v>112</v>
      </c>
      <c r="G2779" t="s">
        <v>171</v>
      </c>
      <c r="H2779" t="s">
        <v>203</v>
      </c>
      <c r="I2779" t="s">
        <v>93</v>
      </c>
      <c r="J2779" t="s">
        <v>158</v>
      </c>
      <c r="K2779">
        <v>9600</v>
      </c>
      <c r="L2779">
        <v>3</v>
      </c>
      <c r="M2779">
        <v>6</v>
      </c>
      <c r="N2779">
        <v>5</v>
      </c>
      <c r="O2779">
        <f>fact_bookings[[#This Row],[adults_count]]+fact_bookings[[#This Row],[children_count]]</f>
        <v>11</v>
      </c>
      <c r="P2779">
        <f>fact_bookings[[#This Row],[check_out_date]]-fact_bookings[[#This Row],[check_in_date]]</f>
        <v>4</v>
      </c>
      <c r="Q2779">
        <f>ABS(fact_bookings[[#This Row],[check_in_date]]-fact_bookings[[#This Row],[booking_date]])</f>
        <v>66</v>
      </c>
      <c r="R2779" s="10">
        <v>1632</v>
      </c>
      <c r="S2779">
        <f>fact_bookings[[#This Row],[total_room_revenue]]-fact_bookings[[#This Row],[commission_cost]]</f>
        <v>7968</v>
      </c>
      <c r="T2779" s="10">
        <f>fact_bookings[[#This Row],[number_of_rooms]]*fact_bookings[[#This Row],[LOS]]</f>
        <v>12</v>
      </c>
    </row>
    <row r="2780" spans="1:20" x14ac:dyDescent="0.2">
      <c r="A2780" t="s">
        <v>5727</v>
      </c>
      <c r="B2780" t="s">
        <v>5728</v>
      </c>
      <c r="C2780" s="1">
        <v>45646</v>
      </c>
      <c r="D2780" s="1">
        <v>45706</v>
      </c>
      <c r="E2780" s="1">
        <v>45708</v>
      </c>
      <c r="F2780" t="s">
        <v>110</v>
      </c>
      <c r="G2780" t="s">
        <v>190</v>
      </c>
      <c r="H2780" t="s">
        <v>165</v>
      </c>
      <c r="I2780" t="s">
        <v>91</v>
      </c>
      <c r="J2780" t="s">
        <v>158</v>
      </c>
      <c r="K2780">
        <v>5500</v>
      </c>
      <c r="L2780">
        <v>5</v>
      </c>
      <c r="M2780">
        <v>15</v>
      </c>
      <c r="N2780">
        <v>7</v>
      </c>
      <c r="O2780">
        <f>fact_bookings[[#This Row],[adults_count]]+fact_bookings[[#This Row],[children_count]]</f>
        <v>22</v>
      </c>
      <c r="P2780">
        <f>fact_bookings[[#This Row],[check_out_date]]-fact_bookings[[#This Row],[check_in_date]]</f>
        <v>2</v>
      </c>
      <c r="Q2780">
        <f>ABS(fact_bookings[[#This Row],[check_in_date]]-fact_bookings[[#This Row],[booking_date]])</f>
        <v>60</v>
      </c>
      <c r="R2780" s="10">
        <v>1100</v>
      </c>
      <c r="S2780">
        <f>fact_bookings[[#This Row],[total_room_revenue]]-fact_bookings[[#This Row],[commission_cost]]</f>
        <v>4400</v>
      </c>
      <c r="T2780" s="10">
        <f>fact_bookings[[#This Row],[number_of_rooms]]*fact_bookings[[#This Row],[LOS]]</f>
        <v>10</v>
      </c>
    </row>
    <row r="2781" spans="1:20" x14ac:dyDescent="0.2">
      <c r="A2781" t="s">
        <v>5729</v>
      </c>
      <c r="B2781" t="s">
        <v>5730</v>
      </c>
      <c r="C2781" s="1">
        <v>45628</v>
      </c>
      <c r="D2781" s="1">
        <v>45681</v>
      </c>
      <c r="E2781" s="1">
        <v>45682</v>
      </c>
      <c r="F2781" t="s">
        <v>111</v>
      </c>
      <c r="G2781" t="s">
        <v>178</v>
      </c>
      <c r="H2781" t="s">
        <v>179</v>
      </c>
      <c r="I2781" t="s">
        <v>89</v>
      </c>
      <c r="J2781" t="s">
        <v>158</v>
      </c>
      <c r="K2781">
        <v>1100</v>
      </c>
      <c r="L2781">
        <v>1</v>
      </c>
      <c r="M2781">
        <v>3</v>
      </c>
      <c r="N2781">
        <v>1</v>
      </c>
      <c r="O2781">
        <f>fact_bookings[[#This Row],[adults_count]]+fact_bookings[[#This Row],[children_count]]</f>
        <v>4</v>
      </c>
      <c r="P2781">
        <f>fact_bookings[[#This Row],[check_out_date]]-fact_bookings[[#This Row],[check_in_date]]</f>
        <v>1</v>
      </c>
      <c r="Q2781">
        <f>ABS(fact_bookings[[#This Row],[check_in_date]]-fact_bookings[[#This Row],[booking_date]])</f>
        <v>53</v>
      </c>
      <c r="R2781" s="10">
        <v>55</v>
      </c>
      <c r="S2781">
        <f>fact_bookings[[#This Row],[total_room_revenue]]-fact_bookings[[#This Row],[commission_cost]]</f>
        <v>1045</v>
      </c>
      <c r="T2781" s="10">
        <f>fact_bookings[[#This Row],[number_of_rooms]]*fact_bookings[[#This Row],[LOS]]</f>
        <v>1</v>
      </c>
    </row>
    <row r="2782" spans="1:20" x14ac:dyDescent="0.2">
      <c r="A2782" t="s">
        <v>5731</v>
      </c>
      <c r="B2782" t="s">
        <v>5732</v>
      </c>
      <c r="C2782" s="1">
        <v>45559</v>
      </c>
      <c r="D2782" s="1">
        <v>45642</v>
      </c>
      <c r="E2782" s="1">
        <v>45646</v>
      </c>
      <c r="F2782" t="s">
        <v>113</v>
      </c>
      <c r="G2782" t="s">
        <v>164</v>
      </c>
      <c r="H2782" t="s">
        <v>165</v>
      </c>
      <c r="I2782" t="s">
        <v>92</v>
      </c>
      <c r="J2782" t="s">
        <v>158</v>
      </c>
      <c r="K2782">
        <v>5600</v>
      </c>
      <c r="L2782">
        <v>4</v>
      </c>
      <c r="M2782">
        <v>12</v>
      </c>
      <c r="N2782">
        <v>3</v>
      </c>
      <c r="O2782">
        <f>fact_bookings[[#This Row],[adults_count]]+fact_bookings[[#This Row],[children_count]]</f>
        <v>15</v>
      </c>
      <c r="P2782">
        <f>fact_bookings[[#This Row],[check_out_date]]-fact_bookings[[#This Row],[check_in_date]]</f>
        <v>4</v>
      </c>
      <c r="Q2782">
        <f>ABS(fact_bookings[[#This Row],[check_in_date]]-fact_bookings[[#This Row],[booking_date]])</f>
        <v>83</v>
      </c>
      <c r="R2782" s="10">
        <v>1120</v>
      </c>
      <c r="S2782">
        <f>fact_bookings[[#This Row],[total_room_revenue]]-fact_bookings[[#This Row],[commission_cost]]</f>
        <v>4480</v>
      </c>
      <c r="T2782" s="10">
        <f>fact_bookings[[#This Row],[number_of_rooms]]*fact_bookings[[#This Row],[LOS]]</f>
        <v>16</v>
      </c>
    </row>
    <row r="2783" spans="1:20" x14ac:dyDescent="0.2">
      <c r="A2783" t="s">
        <v>5733</v>
      </c>
      <c r="B2783" t="s">
        <v>5734</v>
      </c>
      <c r="C2783" s="1">
        <v>45627</v>
      </c>
      <c r="D2783" s="1">
        <v>45632</v>
      </c>
      <c r="E2783" s="1">
        <v>45644</v>
      </c>
      <c r="F2783" t="s">
        <v>113</v>
      </c>
      <c r="G2783" t="s">
        <v>171</v>
      </c>
      <c r="H2783" t="s">
        <v>172</v>
      </c>
      <c r="I2783" t="s">
        <v>91</v>
      </c>
      <c r="J2783" t="s">
        <v>173</v>
      </c>
      <c r="K2783">
        <v>16800</v>
      </c>
      <c r="L2783">
        <v>4</v>
      </c>
      <c r="M2783">
        <v>4</v>
      </c>
      <c r="N2783">
        <v>6</v>
      </c>
      <c r="O2783">
        <f>fact_bookings[[#This Row],[adults_count]]+fact_bookings[[#This Row],[children_count]]</f>
        <v>10</v>
      </c>
      <c r="P2783">
        <f>fact_bookings[[#This Row],[check_out_date]]-fact_bookings[[#This Row],[check_in_date]]</f>
        <v>12</v>
      </c>
      <c r="Q2783">
        <f>ABS(fact_bookings[[#This Row],[check_in_date]]-fact_bookings[[#This Row],[booking_date]])</f>
        <v>5</v>
      </c>
      <c r="R2783" s="10">
        <v>0</v>
      </c>
      <c r="S2783">
        <f>fact_bookings[[#This Row],[total_room_revenue]]-fact_bookings[[#This Row],[commission_cost]]</f>
        <v>16800</v>
      </c>
      <c r="T2783" s="10">
        <f>fact_bookings[[#This Row],[number_of_rooms]]*fact_bookings[[#This Row],[LOS]]</f>
        <v>48</v>
      </c>
    </row>
    <row r="2784" spans="1:20" x14ac:dyDescent="0.2">
      <c r="A2784" t="s">
        <v>5735</v>
      </c>
      <c r="B2784" t="s">
        <v>5736</v>
      </c>
      <c r="C2784" s="1">
        <v>45584</v>
      </c>
      <c r="D2784" s="1">
        <v>45646</v>
      </c>
      <c r="E2784" s="1">
        <v>45658</v>
      </c>
      <c r="F2784" t="s">
        <v>110</v>
      </c>
      <c r="G2784" t="s">
        <v>178</v>
      </c>
      <c r="H2784" t="s">
        <v>179</v>
      </c>
      <c r="I2784" t="s">
        <v>89</v>
      </c>
      <c r="J2784" t="s">
        <v>158</v>
      </c>
      <c r="K2784">
        <v>26400</v>
      </c>
      <c r="L2784">
        <v>4</v>
      </c>
      <c r="M2784">
        <v>8</v>
      </c>
      <c r="N2784">
        <v>4</v>
      </c>
      <c r="O2784">
        <f>fact_bookings[[#This Row],[adults_count]]+fact_bookings[[#This Row],[children_count]]</f>
        <v>12</v>
      </c>
      <c r="P2784">
        <f>fact_bookings[[#This Row],[check_out_date]]-fact_bookings[[#This Row],[check_in_date]]</f>
        <v>12</v>
      </c>
      <c r="Q2784">
        <f>ABS(fact_bookings[[#This Row],[check_in_date]]-fact_bookings[[#This Row],[booking_date]])</f>
        <v>62</v>
      </c>
      <c r="R2784" s="10">
        <v>1320</v>
      </c>
      <c r="S2784">
        <f>fact_bookings[[#This Row],[total_room_revenue]]-fact_bookings[[#This Row],[commission_cost]]</f>
        <v>25080</v>
      </c>
      <c r="T2784" s="10">
        <f>fact_bookings[[#This Row],[number_of_rooms]]*fact_bookings[[#This Row],[LOS]]</f>
        <v>48</v>
      </c>
    </row>
    <row r="2785" spans="1:20" x14ac:dyDescent="0.2">
      <c r="A2785" t="s">
        <v>5737</v>
      </c>
      <c r="B2785" t="s">
        <v>5738</v>
      </c>
      <c r="C2785" s="1">
        <v>45629</v>
      </c>
      <c r="D2785" s="1">
        <v>45661</v>
      </c>
      <c r="E2785" s="1">
        <v>45665</v>
      </c>
      <c r="F2785" t="s">
        <v>110</v>
      </c>
      <c r="G2785" t="s">
        <v>171</v>
      </c>
      <c r="H2785" t="s">
        <v>172</v>
      </c>
      <c r="I2785" t="s">
        <v>89</v>
      </c>
      <c r="J2785" t="s">
        <v>173</v>
      </c>
      <c r="K2785">
        <v>2200</v>
      </c>
      <c r="L2785">
        <v>1</v>
      </c>
      <c r="M2785">
        <v>3</v>
      </c>
      <c r="N2785">
        <v>2</v>
      </c>
      <c r="O2785">
        <f>fact_bookings[[#This Row],[adults_count]]+fact_bookings[[#This Row],[children_count]]</f>
        <v>5</v>
      </c>
      <c r="P2785">
        <f>fact_bookings[[#This Row],[check_out_date]]-fact_bookings[[#This Row],[check_in_date]]</f>
        <v>4</v>
      </c>
      <c r="Q2785">
        <f>ABS(fact_bookings[[#This Row],[check_in_date]]-fact_bookings[[#This Row],[booking_date]])</f>
        <v>32</v>
      </c>
      <c r="R2785" s="10">
        <v>0</v>
      </c>
      <c r="S2785">
        <f>fact_bookings[[#This Row],[total_room_revenue]]-fact_bookings[[#This Row],[commission_cost]]</f>
        <v>2200</v>
      </c>
      <c r="T2785" s="10">
        <f>fact_bookings[[#This Row],[number_of_rooms]]*fact_bookings[[#This Row],[LOS]]</f>
        <v>4</v>
      </c>
    </row>
    <row r="2786" spans="1:20" x14ac:dyDescent="0.2">
      <c r="A2786" t="s">
        <v>5739</v>
      </c>
      <c r="B2786" t="s">
        <v>5740</v>
      </c>
      <c r="C2786" s="1">
        <v>45597</v>
      </c>
      <c r="D2786" s="1">
        <v>45602</v>
      </c>
      <c r="E2786" s="1">
        <v>45605</v>
      </c>
      <c r="F2786" t="s">
        <v>113</v>
      </c>
      <c r="G2786" t="s">
        <v>168</v>
      </c>
      <c r="H2786" t="s">
        <v>203</v>
      </c>
      <c r="I2786" t="s">
        <v>92</v>
      </c>
      <c r="J2786" t="s">
        <v>158</v>
      </c>
      <c r="K2786">
        <v>3150</v>
      </c>
      <c r="L2786">
        <v>3</v>
      </c>
      <c r="M2786">
        <v>9</v>
      </c>
      <c r="N2786">
        <v>2</v>
      </c>
      <c r="O2786">
        <f>fact_bookings[[#This Row],[adults_count]]+fact_bookings[[#This Row],[children_count]]</f>
        <v>11</v>
      </c>
      <c r="P2786">
        <f>fact_bookings[[#This Row],[check_out_date]]-fact_bookings[[#This Row],[check_in_date]]</f>
        <v>3</v>
      </c>
      <c r="Q2786">
        <f>ABS(fact_bookings[[#This Row],[check_in_date]]-fact_bookings[[#This Row],[booking_date]])</f>
        <v>5</v>
      </c>
      <c r="R2786" s="10">
        <v>535.5</v>
      </c>
      <c r="S2786">
        <f>fact_bookings[[#This Row],[total_room_revenue]]-fact_bookings[[#This Row],[commission_cost]]</f>
        <v>2614.5</v>
      </c>
      <c r="T2786" s="10">
        <f>fact_bookings[[#This Row],[number_of_rooms]]*fact_bookings[[#This Row],[LOS]]</f>
        <v>9</v>
      </c>
    </row>
    <row r="2787" spans="1:20" x14ac:dyDescent="0.2">
      <c r="A2787" t="s">
        <v>5741</v>
      </c>
      <c r="B2787" t="s">
        <v>5742</v>
      </c>
      <c r="C2787" s="1">
        <v>45646</v>
      </c>
      <c r="D2787" s="1">
        <v>45712</v>
      </c>
      <c r="E2787" s="1">
        <v>45721</v>
      </c>
      <c r="F2787" t="s">
        <v>110</v>
      </c>
      <c r="G2787" t="s">
        <v>171</v>
      </c>
      <c r="H2787" t="s">
        <v>179</v>
      </c>
      <c r="I2787" t="s">
        <v>92</v>
      </c>
      <c r="J2787" t="s">
        <v>158</v>
      </c>
      <c r="K2787">
        <v>24750</v>
      </c>
      <c r="L2787">
        <v>5</v>
      </c>
      <c r="M2787">
        <v>10</v>
      </c>
      <c r="N2787">
        <v>3</v>
      </c>
      <c r="O2787">
        <f>fact_bookings[[#This Row],[adults_count]]+fact_bookings[[#This Row],[children_count]]</f>
        <v>13</v>
      </c>
      <c r="P2787">
        <f>fact_bookings[[#This Row],[check_out_date]]-fact_bookings[[#This Row],[check_in_date]]</f>
        <v>9</v>
      </c>
      <c r="Q2787">
        <f>ABS(fact_bookings[[#This Row],[check_in_date]]-fact_bookings[[#This Row],[booking_date]])</f>
        <v>66</v>
      </c>
      <c r="R2787" s="10">
        <v>1237.5</v>
      </c>
      <c r="S2787">
        <f>fact_bookings[[#This Row],[total_room_revenue]]-fact_bookings[[#This Row],[commission_cost]]</f>
        <v>23512.5</v>
      </c>
      <c r="T2787" s="10">
        <f>fact_bookings[[#This Row],[number_of_rooms]]*fact_bookings[[#This Row],[LOS]]</f>
        <v>45</v>
      </c>
    </row>
    <row r="2788" spans="1:20" x14ac:dyDescent="0.2">
      <c r="A2788" t="s">
        <v>5743</v>
      </c>
      <c r="B2788" t="s">
        <v>5744</v>
      </c>
      <c r="C2788" s="1">
        <v>45591</v>
      </c>
      <c r="D2788" s="1">
        <v>45660</v>
      </c>
      <c r="E2788" s="1">
        <v>45672</v>
      </c>
      <c r="F2788" t="s">
        <v>113</v>
      </c>
      <c r="G2788" t="s">
        <v>185</v>
      </c>
      <c r="H2788" t="s">
        <v>165</v>
      </c>
      <c r="I2788" t="s">
        <v>93</v>
      </c>
      <c r="J2788" t="s">
        <v>134</v>
      </c>
      <c r="K2788">
        <v>8400</v>
      </c>
      <c r="L2788">
        <v>2</v>
      </c>
      <c r="M2788">
        <v>4</v>
      </c>
      <c r="N2788">
        <v>1</v>
      </c>
      <c r="O2788">
        <f>fact_bookings[[#This Row],[adults_count]]+fact_bookings[[#This Row],[children_count]]</f>
        <v>5</v>
      </c>
      <c r="P2788">
        <f>fact_bookings[[#This Row],[check_out_date]]-fact_bookings[[#This Row],[check_in_date]]</f>
        <v>12</v>
      </c>
      <c r="Q2788">
        <f>ABS(fact_bookings[[#This Row],[check_in_date]]-fact_bookings[[#This Row],[booking_date]])</f>
        <v>69</v>
      </c>
      <c r="R2788" s="10">
        <v>1680</v>
      </c>
      <c r="S2788">
        <f>fact_bookings[[#This Row],[total_room_revenue]]-fact_bookings[[#This Row],[commission_cost]]</f>
        <v>6720</v>
      </c>
      <c r="T2788" s="10">
        <f>fact_bookings[[#This Row],[number_of_rooms]]*fact_bookings[[#This Row],[LOS]]</f>
        <v>24</v>
      </c>
    </row>
    <row r="2789" spans="1:20" x14ac:dyDescent="0.2">
      <c r="A2789" t="s">
        <v>5745</v>
      </c>
      <c r="B2789" t="s">
        <v>5746</v>
      </c>
      <c r="C2789" s="1">
        <v>45604</v>
      </c>
      <c r="D2789" s="1">
        <v>45689</v>
      </c>
      <c r="E2789" s="1">
        <v>45695</v>
      </c>
      <c r="F2789" t="s">
        <v>114</v>
      </c>
      <c r="G2789" t="s">
        <v>164</v>
      </c>
      <c r="H2789" t="s">
        <v>172</v>
      </c>
      <c r="I2789" t="s">
        <v>91</v>
      </c>
      <c r="J2789" t="s">
        <v>158</v>
      </c>
      <c r="K2789">
        <v>21600</v>
      </c>
      <c r="L2789">
        <v>3</v>
      </c>
      <c r="M2789">
        <v>9</v>
      </c>
      <c r="N2789">
        <v>3</v>
      </c>
      <c r="O2789">
        <f>fact_bookings[[#This Row],[adults_count]]+fact_bookings[[#This Row],[children_count]]</f>
        <v>12</v>
      </c>
      <c r="P2789">
        <f>fact_bookings[[#This Row],[check_out_date]]-fact_bookings[[#This Row],[check_in_date]]</f>
        <v>6</v>
      </c>
      <c r="Q2789">
        <f>ABS(fact_bookings[[#This Row],[check_in_date]]-fact_bookings[[#This Row],[booking_date]])</f>
        <v>85</v>
      </c>
      <c r="R2789" s="10">
        <v>0</v>
      </c>
      <c r="S2789">
        <f>fact_bookings[[#This Row],[total_room_revenue]]-fact_bookings[[#This Row],[commission_cost]]</f>
        <v>21600</v>
      </c>
      <c r="T2789" s="10">
        <f>fact_bookings[[#This Row],[number_of_rooms]]*fact_bookings[[#This Row],[LOS]]</f>
        <v>18</v>
      </c>
    </row>
    <row r="2790" spans="1:20" x14ac:dyDescent="0.2">
      <c r="A2790" t="s">
        <v>5747</v>
      </c>
      <c r="B2790" t="s">
        <v>5748</v>
      </c>
      <c r="C2790" s="1">
        <v>45641</v>
      </c>
      <c r="D2790" s="1">
        <v>45717</v>
      </c>
      <c r="E2790" s="1">
        <v>45730</v>
      </c>
      <c r="F2790" t="s">
        <v>112</v>
      </c>
      <c r="G2790" t="s">
        <v>168</v>
      </c>
      <c r="H2790" t="s">
        <v>165</v>
      </c>
      <c r="I2790" t="s">
        <v>90</v>
      </c>
      <c r="J2790" t="s">
        <v>158</v>
      </c>
      <c r="K2790">
        <v>10400</v>
      </c>
      <c r="L2790">
        <v>1</v>
      </c>
      <c r="M2790">
        <v>3</v>
      </c>
      <c r="N2790">
        <v>1</v>
      </c>
      <c r="O2790">
        <f>fact_bookings[[#This Row],[adults_count]]+fact_bookings[[#This Row],[children_count]]</f>
        <v>4</v>
      </c>
      <c r="P2790">
        <f>fact_bookings[[#This Row],[check_out_date]]-fact_bookings[[#This Row],[check_in_date]]</f>
        <v>13</v>
      </c>
      <c r="Q2790">
        <f>ABS(fact_bookings[[#This Row],[check_in_date]]-fact_bookings[[#This Row],[booking_date]])</f>
        <v>76</v>
      </c>
      <c r="R2790" s="10">
        <v>2080</v>
      </c>
      <c r="S2790">
        <f>fact_bookings[[#This Row],[total_room_revenue]]-fact_bookings[[#This Row],[commission_cost]]</f>
        <v>8320</v>
      </c>
      <c r="T2790" s="10">
        <f>fact_bookings[[#This Row],[number_of_rooms]]*fact_bookings[[#This Row],[LOS]]</f>
        <v>13</v>
      </c>
    </row>
    <row r="2791" spans="1:20" x14ac:dyDescent="0.2">
      <c r="A2791" t="s">
        <v>5749</v>
      </c>
      <c r="B2791" t="s">
        <v>5750</v>
      </c>
      <c r="C2791" s="1">
        <v>45580</v>
      </c>
      <c r="D2791" s="1">
        <v>45642</v>
      </c>
      <c r="E2791" s="1">
        <v>45647</v>
      </c>
      <c r="F2791" t="s">
        <v>111</v>
      </c>
      <c r="G2791" t="s">
        <v>168</v>
      </c>
      <c r="H2791" t="s">
        <v>172</v>
      </c>
      <c r="I2791" t="s">
        <v>92</v>
      </c>
      <c r="J2791" t="s">
        <v>173</v>
      </c>
      <c r="K2791">
        <v>5500</v>
      </c>
      <c r="L2791">
        <v>1</v>
      </c>
      <c r="M2791">
        <v>1</v>
      </c>
      <c r="N2791">
        <v>0</v>
      </c>
      <c r="O2791">
        <f>fact_bookings[[#This Row],[adults_count]]+fact_bookings[[#This Row],[children_count]]</f>
        <v>1</v>
      </c>
      <c r="P2791">
        <f>fact_bookings[[#This Row],[check_out_date]]-fact_bookings[[#This Row],[check_in_date]]</f>
        <v>5</v>
      </c>
      <c r="Q2791">
        <f>ABS(fact_bookings[[#This Row],[check_in_date]]-fact_bookings[[#This Row],[booking_date]])</f>
        <v>62</v>
      </c>
      <c r="R2791" s="10">
        <v>0</v>
      </c>
      <c r="S2791">
        <f>fact_bookings[[#This Row],[total_room_revenue]]-fact_bookings[[#This Row],[commission_cost]]</f>
        <v>5500</v>
      </c>
      <c r="T2791" s="10">
        <f>fact_bookings[[#This Row],[number_of_rooms]]*fact_bookings[[#This Row],[LOS]]</f>
        <v>5</v>
      </c>
    </row>
    <row r="2792" spans="1:20" x14ac:dyDescent="0.2">
      <c r="A2792" t="s">
        <v>5751</v>
      </c>
      <c r="B2792" t="s">
        <v>5752</v>
      </c>
      <c r="C2792" s="1">
        <v>45590</v>
      </c>
      <c r="D2792" s="1">
        <v>45637</v>
      </c>
      <c r="E2792" s="1">
        <v>45644</v>
      </c>
      <c r="F2792" t="s">
        <v>113</v>
      </c>
      <c r="G2792" t="s">
        <v>164</v>
      </c>
      <c r="H2792" t="s">
        <v>203</v>
      </c>
      <c r="I2792" t="s">
        <v>91</v>
      </c>
      <c r="J2792" t="s">
        <v>158</v>
      </c>
      <c r="K2792">
        <v>7350</v>
      </c>
      <c r="L2792">
        <v>3</v>
      </c>
      <c r="M2792">
        <v>6</v>
      </c>
      <c r="N2792">
        <v>0</v>
      </c>
      <c r="O2792">
        <f>fact_bookings[[#This Row],[adults_count]]+fact_bookings[[#This Row],[children_count]]</f>
        <v>6</v>
      </c>
      <c r="P2792">
        <f>fact_bookings[[#This Row],[check_out_date]]-fact_bookings[[#This Row],[check_in_date]]</f>
        <v>7</v>
      </c>
      <c r="Q2792">
        <f>ABS(fact_bookings[[#This Row],[check_in_date]]-fact_bookings[[#This Row],[booking_date]])</f>
        <v>47</v>
      </c>
      <c r="R2792" s="10">
        <v>1249.5</v>
      </c>
      <c r="S2792">
        <f>fact_bookings[[#This Row],[total_room_revenue]]-fact_bookings[[#This Row],[commission_cost]]</f>
        <v>6100.5</v>
      </c>
      <c r="T2792" s="10">
        <f>fact_bookings[[#This Row],[number_of_rooms]]*fact_bookings[[#This Row],[LOS]]</f>
        <v>21</v>
      </c>
    </row>
    <row r="2793" spans="1:20" x14ac:dyDescent="0.2">
      <c r="A2793" t="s">
        <v>5753</v>
      </c>
      <c r="B2793" t="s">
        <v>5754</v>
      </c>
      <c r="C2793" s="1">
        <v>45571</v>
      </c>
      <c r="D2793" s="1">
        <v>45577</v>
      </c>
      <c r="E2793" s="1">
        <v>45589</v>
      </c>
      <c r="F2793" t="s">
        <v>113</v>
      </c>
      <c r="G2793" t="s">
        <v>156</v>
      </c>
      <c r="H2793" t="s">
        <v>165</v>
      </c>
      <c r="I2793" t="s">
        <v>91</v>
      </c>
      <c r="J2793" t="s">
        <v>158</v>
      </c>
      <c r="K2793">
        <v>4200</v>
      </c>
      <c r="L2793">
        <v>1</v>
      </c>
      <c r="M2793">
        <v>3</v>
      </c>
      <c r="N2793">
        <v>0</v>
      </c>
      <c r="O2793">
        <f>fact_bookings[[#This Row],[adults_count]]+fact_bookings[[#This Row],[children_count]]</f>
        <v>3</v>
      </c>
      <c r="P2793">
        <f>fact_bookings[[#This Row],[check_out_date]]-fact_bookings[[#This Row],[check_in_date]]</f>
        <v>12</v>
      </c>
      <c r="Q2793">
        <f>ABS(fact_bookings[[#This Row],[check_in_date]]-fact_bookings[[#This Row],[booking_date]])</f>
        <v>6</v>
      </c>
      <c r="R2793" s="10">
        <v>840</v>
      </c>
      <c r="S2793">
        <f>fact_bookings[[#This Row],[total_room_revenue]]-fact_bookings[[#This Row],[commission_cost]]</f>
        <v>3360</v>
      </c>
      <c r="T2793" s="10">
        <f>fact_bookings[[#This Row],[number_of_rooms]]*fact_bookings[[#This Row],[LOS]]</f>
        <v>12</v>
      </c>
    </row>
    <row r="2794" spans="1:20" x14ac:dyDescent="0.2">
      <c r="A2794" t="s">
        <v>5755</v>
      </c>
      <c r="B2794" t="s">
        <v>5756</v>
      </c>
      <c r="C2794" s="1">
        <v>45655</v>
      </c>
      <c r="D2794" s="1">
        <v>45659</v>
      </c>
      <c r="E2794" s="1">
        <v>45670</v>
      </c>
      <c r="F2794" t="s">
        <v>110</v>
      </c>
      <c r="G2794" t="s">
        <v>178</v>
      </c>
      <c r="H2794" t="s">
        <v>161</v>
      </c>
      <c r="I2794" t="s">
        <v>92</v>
      </c>
      <c r="J2794" t="s">
        <v>158</v>
      </c>
      <c r="K2794">
        <v>12100</v>
      </c>
      <c r="L2794">
        <v>2</v>
      </c>
      <c r="M2794">
        <v>6</v>
      </c>
      <c r="N2794">
        <v>1</v>
      </c>
      <c r="O2794">
        <f>fact_bookings[[#This Row],[adults_count]]+fact_bookings[[#This Row],[children_count]]</f>
        <v>7</v>
      </c>
      <c r="P2794">
        <f>fact_bookings[[#This Row],[check_out_date]]-fact_bookings[[#This Row],[check_in_date]]</f>
        <v>11</v>
      </c>
      <c r="Q2794">
        <f>ABS(fact_bookings[[#This Row],[check_in_date]]-fact_bookings[[#This Row],[booking_date]])</f>
        <v>4</v>
      </c>
      <c r="R2794" s="10">
        <v>1815</v>
      </c>
      <c r="S2794">
        <f>fact_bookings[[#This Row],[total_room_revenue]]-fact_bookings[[#This Row],[commission_cost]]</f>
        <v>10285</v>
      </c>
      <c r="T2794" s="10">
        <f>fact_bookings[[#This Row],[number_of_rooms]]*fact_bookings[[#This Row],[LOS]]</f>
        <v>22</v>
      </c>
    </row>
    <row r="2795" spans="1:20" x14ac:dyDescent="0.2">
      <c r="A2795" t="s">
        <v>5757</v>
      </c>
      <c r="B2795" t="s">
        <v>5758</v>
      </c>
      <c r="C2795" s="1">
        <v>45636</v>
      </c>
      <c r="D2795" s="1">
        <v>45660</v>
      </c>
      <c r="E2795" s="1">
        <v>45661</v>
      </c>
      <c r="F2795" t="s">
        <v>112</v>
      </c>
      <c r="G2795" t="s">
        <v>190</v>
      </c>
      <c r="H2795" t="s">
        <v>172</v>
      </c>
      <c r="I2795" t="s">
        <v>89</v>
      </c>
      <c r="J2795" t="s">
        <v>134</v>
      </c>
      <c r="K2795">
        <v>1600</v>
      </c>
      <c r="L2795">
        <v>2</v>
      </c>
      <c r="M2795">
        <v>6</v>
      </c>
      <c r="N2795">
        <v>2</v>
      </c>
      <c r="O2795">
        <f>fact_bookings[[#This Row],[adults_count]]+fact_bookings[[#This Row],[children_count]]</f>
        <v>8</v>
      </c>
      <c r="P2795">
        <f>fact_bookings[[#This Row],[check_out_date]]-fact_bookings[[#This Row],[check_in_date]]</f>
        <v>1</v>
      </c>
      <c r="Q2795">
        <f>ABS(fact_bookings[[#This Row],[check_in_date]]-fact_bookings[[#This Row],[booking_date]])</f>
        <v>24</v>
      </c>
      <c r="R2795" s="10">
        <v>0</v>
      </c>
      <c r="S2795">
        <f>fact_bookings[[#This Row],[total_room_revenue]]-fact_bookings[[#This Row],[commission_cost]]</f>
        <v>1600</v>
      </c>
      <c r="T2795" s="10">
        <f>fact_bookings[[#This Row],[number_of_rooms]]*fact_bookings[[#This Row],[LOS]]</f>
        <v>2</v>
      </c>
    </row>
    <row r="2796" spans="1:20" x14ac:dyDescent="0.2">
      <c r="A2796" t="s">
        <v>5759</v>
      </c>
      <c r="B2796" t="s">
        <v>5760</v>
      </c>
      <c r="C2796" s="1">
        <v>45591</v>
      </c>
      <c r="D2796" s="1">
        <v>45606</v>
      </c>
      <c r="E2796" s="1">
        <v>45609</v>
      </c>
      <c r="F2796" t="s">
        <v>113</v>
      </c>
      <c r="G2796" t="s">
        <v>171</v>
      </c>
      <c r="H2796" t="s">
        <v>161</v>
      </c>
      <c r="I2796" t="s">
        <v>92</v>
      </c>
      <c r="J2796" t="s">
        <v>158</v>
      </c>
      <c r="K2796">
        <v>3150</v>
      </c>
      <c r="L2796">
        <v>3</v>
      </c>
      <c r="M2796">
        <v>6</v>
      </c>
      <c r="N2796">
        <v>3</v>
      </c>
      <c r="O2796">
        <f>fact_bookings[[#This Row],[adults_count]]+fact_bookings[[#This Row],[children_count]]</f>
        <v>9</v>
      </c>
      <c r="P2796">
        <f>fact_bookings[[#This Row],[check_out_date]]-fact_bookings[[#This Row],[check_in_date]]</f>
        <v>3</v>
      </c>
      <c r="Q2796">
        <f>ABS(fact_bookings[[#This Row],[check_in_date]]-fact_bookings[[#This Row],[booking_date]])</f>
        <v>15</v>
      </c>
      <c r="R2796" s="10">
        <v>472.5</v>
      </c>
      <c r="S2796">
        <f>fact_bookings[[#This Row],[total_room_revenue]]-fact_bookings[[#This Row],[commission_cost]]</f>
        <v>2677.5</v>
      </c>
      <c r="T2796" s="10">
        <f>fact_bookings[[#This Row],[number_of_rooms]]*fact_bookings[[#This Row],[LOS]]</f>
        <v>9</v>
      </c>
    </row>
    <row r="2797" spans="1:20" x14ac:dyDescent="0.2">
      <c r="A2797" t="s">
        <v>5761</v>
      </c>
      <c r="B2797" t="s">
        <v>5762</v>
      </c>
      <c r="C2797" s="1">
        <v>45579</v>
      </c>
      <c r="D2797" s="1">
        <v>45641</v>
      </c>
      <c r="E2797" s="1">
        <v>45644</v>
      </c>
      <c r="F2797" t="s">
        <v>113</v>
      </c>
      <c r="G2797" t="s">
        <v>168</v>
      </c>
      <c r="H2797" t="s">
        <v>203</v>
      </c>
      <c r="I2797" t="s">
        <v>92</v>
      </c>
      <c r="J2797" t="s">
        <v>158</v>
      </c>
      <c r="K2797">
        <v>1050</v>
      </c>
      <c r="L2797">
        <v>1</v>
      </c>
      <c r="M2797">
        <v>3</v>
      </c>
      <c r="N2797">
        <v>2</v>
      </c>
      <c r="O2797">
        <f>fact_bookings[[#This Row],[adults_count]]+fact_bookings[[#This Row],[children_count]]</f>
        <v>5</v>
      </c>
      <c r="P2797">
        <f>fact_bookings[[#This Row],[check_out_date]]-fact_bookings[[#This Row],[check_in_date]]</f>
        <v>3</v>
      </c>
      <c r="Q2797">
        <f>ABS(fact_bookings[[#This Row],[check_in_date]]-fact_bookings[[#This Row],[booking_date]])</f>
        <v>62</v>
      </c>
      <c r="R2797" s="10">
        <v>178.5</v>
      </c>
      <c r="S2797">
        <f>fact_bookings[[#This Row],[total_room_revenue]]-fact_bookings[[#This Row],[commission_cost]]</f>
        <v>871.5</v>
      </c>
      <c r="T2797" s="10">
        <f>fact_bookings[[#This Row],[number_of_rooms]]*fact_bookings[[#This Row],[LOS]]</f>
        <v>3</v>
      </c>
    </row>
    <row r="2798" spans="1:20" x14ac:dyDescent="0.2">
      <c r="A2798" t="s">
        <v>5763</v>
      </c>
      <c r="B2798" t="s">
        <v>5764</v>
      </c>
      <c r="C2798" s="1">
        <v>45613</v>
      </c>
      <c r="D2798" s="1">
        <v>45617</v>
      </c>
      <c r="E2798" s="1">
        <v>45620</v>
      </c>
      <c r="F2798" t="s">
        <v>114</v>
      </c>
      <c r="G2798" t="s">
        <v>190</v>
      </c>
      <c r="H2798" t="s">
        <v>161</v>
      </c>
      <c r="I2798" t="s">
        <v>89</v>
      </c>
      <c r="J2798" t="s">
        <v>173</v>
      </c>
      <c r="K2798">
        <v>3600</v>
      </c>
      <c r="L2798">
        <v>1</v>
      </c>
      <c r="M2798">
        <v>2</v>
      </c>
      <c r="N2798">
        <v>1</v>
      </c>
      <c r="O2798">
        <f>fact_bookings[[#This Row],[adults_count]]+fact_bookings[[#This Row],[children_count]]</f>
        <v>3</v>
      </c>
      <c r="P2798">
        <f>fact_bookings[[#This Row],[check_out_date]]-fact_bookings[[#This Row],[check_in_date]]</f>
        <v>3</v>
      </c>
      <c r="Q2798">
        <f>ABS(fact_bookings[[#This Row],[check_in_date]]-fact_bookings[[#This Row],[booking_date]])</f>
        <v>4</v>
      </c>
      <c r="R2798" s="10">
        <v>540</v>
      </c>
      <c r="S2798">
        <f>fact_bookings[[#This Row],[total_room_revenue]]-fact_bookings[[#This Row],[commission_cost]]</f>
        <v>3060</v>
      </c>
      <c r="T2798" s="10">
        <f>fact_bookings[[#This Row],[number_of_rooms]]*fact_bookings[[#This Row],[LOS]]</f>
        <v>3</v>
      </c>
    </row>
    <row r="2799" spans="1:20" x14ac:dyDescent="0.2">
      <c r="A2799" t="s">
        <v>5765</v>
      </c>
      <c r="B2799" t="s">
        <v>5766</v>
      </c>
      <c r="C2799" s="1">
        <v>45650</v>
      </c>
      <c r="D2799" s="1">
        <v>45734</v>
      </c>
      <c r="E2799" s="1">
        <v>45741</v>
      </c>
      <c r="F2799" t="s">
        <v>111</v>
      </c>
      <c r="G2799" t="s">
        <v>178</v>
      </c>
      <c r="H2799" t="s">
        <v>182</v>
      </c>
      <c r="I2799" t="s">
        <v>90</v>
      </c>
      <c r="J2799" t="s">
        <v>158</v>
      </c>
      <c r="K2799">
        <v>30800</v>
      </c>
      <c r="L2799">
        <v>4</v>
      </c>
      <c r="M2799">
        <v>4</v>
      </c>
      <c r="N2799">
        <v>2</v>
      </c>
      <c r="O2799">
        <f>fact_bookings[[#This Row],[adults_count]]+fact_bookings[[#This Row],[children_count]]</f>
        <v>6</v>
      </c>
      <c r="P2799">
        <f>fact_bookings[[#This Row],[check_out_date]]-fact_bookings[[#This Row],[check_in_date]]</f>
        <v>7</v>
      </c>
      <c r="Q2799">
        <f>ABS(fact_bookings[[#This Row],[check_in_date]]-fact_bookings[[#This Row],[booking_date]])</f>
        <v>84</v>
      </c>
      <c r="R2799" s="10">
        <v>0</v>
      </c>
      <c r="S2799">
        <f>fact_bookings[[#This Row],[total_room_revenue]]-fact_bookings[[#This Row],[commission_cost]]</f>
        <v>30800</v>
      </c>
      <c r="T2799" s="10">
        <f>fact_bookings[[#This Row],[number_of_rooms]]*fact_bookings[[#This Row],[LOS]]</f>
        <v>28</v>
      </c>
    </row>
    <row r="2800" spans="1:20" x14ac:dyDescent="0.2">
      <c r="A2800" t="s">
        <v>5767</v>
      </c>
      <c r="B2800" t="s">
        <v>5768</v>
      </c>
      <c r="C2800" s="1">
        <v>45624</v>
      </c>
      <c r="D2800" s="1">
        <v>45667</v>
      </c>
      <c r="E2800" s="1">
        <v>45680</v>
      </c>
      <c r="F2800" t="s">
        <v>113</v>
      </c>
      <c r="G2800" t="s">
        <v>164</v>
      </c>
      <c r="H2800" t="s">
        <v>165</v>
      </c>
      <c r="I2800" t="s">
        <v>92</v>
      </c>
      <c r="J2800" t="s">
        <v>133</v>
      </c>
      <c r="K2800">
        <v>0</v>
      </c>
      <c r="L2800">
        <v>5</v>
      </c>
      <c r="M2800">
        <v>0</v>
      </c>
      <c r="N2800">
        <v>0</v>
      </c>
      <c r="O2800">
        <f>fact_bookings[[#This Row],[adults_count]]+fact_bookings[[#This Row],[children_count]]</f>
        <v>0</v>
      </c>
      <c r="P2800">
        <f>fact_bookings[[#This Row],[check_out_date]]-fact_bookings[[#This Row],[check_in_date]]</f>
        <v>13</v>
      </c>
      <c r="Q2800">
        <f>ABS(fact_bookings[[#This Row],[check_in_date]]-fact_bookings[[#This Row],[booking_date]])</f>
        <v>43</v>
      </c>
      <c r="R2800" s="10">
        <v>0</v>
      </c>
      <c r="S2800">
        <f>fact_bookings[[#This Row],[total_room_revenue]]-fact_bookings[[#This Row],[commission_cost]]</f>
        <v>0</v>
      </c>
      <c r="T2800" s="10">
        <f>fact_bookings[[#This Row],[number_of_rooms]]*fact_bookings[[#This Row],[LOS]]</f>
        <v>65</v>
      </c>
    </row>
    <row r="2801" spans="1:20" x14ac:dyDescent="0.2">
      <c r="A2801" t="s">
        <v>5769</v>
      </c>
      <c r="B2801" t="s">
        <v>5770</v>
      </c>
      <c r="C2801" s="1">
        <v>45628</v>
      </c>
      <c r="D2801" s="1">
        <v>45716</v>
      </c>
      <c r="E2801" s="1">
        <v>45721</v>
      </c>
      <c r="F2801" t="s">
        <v>113</v>
      </c>
      <c r="G2801" t="s">
        <v>168</v>
      </c>
      <c r="H2801" t="s">
        <v>179</v>
      </c>
      <c r="I2801" t="s">
        <v>89</v>
      </c>
      <c r="J2801" t="s">
        <v>158</v>
      </c>
      <c r="K2801">
        <v>5250</v>
      </c>
      <c r="L2801">
        <v>3</v>
      </c>
      <c r="M2801">
        <v>6</v>
      </c>
      <c r="N2801">
        <v>2</v>
      </c>
      <c r="O2801">
        <f>fact_bookings[[#This Row],[adults_count]]+fact_bookings[[#This Row],[children_count]]</f>
        <v>8</v>
      </c>
      <c r="P2801">
        <f>fact_bookings[[#This Row],[check_out_date]]-fact_bookings[[#This Row],[check_in_date]]</f>
        <v>5</v>
      </c>
      <c r="Q2801">
        <f>ABS(fact_bookings[[#This Row],[check_in_date]]-fact_bookings[[#This Row],[booking_date]])</f>
        <v>88</v>
      </c>
      <c r="R2801" s="10">
        <v>262.5</v>
      </c>
      <c r="S2801">
        <f>fact_bookings[[#This Row],[total_room_revenue]]-fact_bookings[[#This Row],[commission_cost]]</f>
        <v>4987.5</v>
      </c>
      <c r="T2801" s="10">
        <f>fact_bookings[[#This Row],[number_of_rooms]]*fact_bookings[[#This Row],[LOS]]</f>
        <v>15</v>
      </c>
    </row>
    <row r="2802" spans="1:20" x14ac:dyDescent="0.2">
      <c r="A2802" t="s">
        <v>5771</v>
      </c>
      <c r="B2802" t="s">
        <v>5772</v>
      </c>
      <c r="C2802" s="1">
        <v>45580</v>
      </c>
      <c r="D2802" s="1">
        <v>45629</v>
      </c>
      <c r="E2802" s="1">
        <v>45640</v>
      </c>
      <c r="F2802" t="s">
        <v>113</v>
      </c>
      <c r="G2802" t="s">
        <v>190</v>
      </c>
      <c r="H2802" t="s">
        <v>203</v>
      </c>
      <c r="I2802" t="s">
        <v>89</v>
      </c>
      <c r="J2802" t="s">
        <v>158</v>
      </c>
      <c r="K2802">
        <v>3850</v>
      </c>
      <c r="L2802">
        <v>1</v>
      </c>
      <c r="M2802">
        <v>1</v>
      </c>
      <c r="N2802">
        <v>0</v>
      </c>
      <c r="O2802">
        <f>fact_bookings[[#This Row],[adults_count]]+fact_bookings[[#This Row],[children_count]]</f>
        <v>1</v>
      </c>
      <c r="P2802">
        <f>fact_bookings[[#This Row],[check_out_date]]-fact_bookings[[#This Row],[check_in_date]]</f>
        <v>11</v>
      </c>
      <c r="Q2802">
        <f>ABS(fact_bookings[[#This Row],[check_in_date]]-fact_bookings[[#This Row],[booking_date]])</f>
        <v>49</v>
      </c>
      <c r="R2802" s="10">
        <v>654.5</v>
      </c>
      <c r="S2802">
        <f>fact_bookings[[#This Row],[total_room_revenue]]-fact_bookings[[#This Row],[commission_cost]]</f>
        <v>3195.5</v>
      </c>
      <c r="T2802" s="10">
        <f>fact_bookings[[#This Row],[number_of_rooms]]*fact_bookings[[#This Row],[LOS]]</f>
        <v>11</v>
      </c>
    </row>
    <row r="2803" spans="1:20" x14ac:dyDescent="0.2">
      <c r="A2803" t="s">
        <v>5773</v>
      </c>
      <c r="B2803" t="s">
        <v>5774</v>
      </c>
      <c r="C2803" s="1">
        <v>45602</v>
      </c>
      <c r="D2803" s="1">
        <v>45685</v>
      </c>
      <c r="E2803" s="1">
        <v>45689</v>
      </c>
      <c r="F2803" t="s">
        <v>111</v>
      </c>
      <c r="G2803" t="s">
        <v>168</v>
      </c>
      <c r="H2803" t="s">
        <v>165</v>
      </c>
      <c r="I2803" t="s">
        <v>89</v>
      </c>
      <c r="J2803" t="s">
        <v>158</v>
      </c>
      <c r="K2803">
        <v>4400</v>
      </c>
      <c r="L2803">
        <v>1</v>
      </c>
      <c r="M2803">
        <v>1</v>
      </c>
      <c r="N2803">
        <v>2</v>
      </c>
      <c r="O2803">
        <f>fact_bookings[[#This Row],[adults_count]]+fact_bookings[[#This Row],[children_count]]</f>
        <v>3</v>
      </c>
      <c r="P2803">
        <f>fact_bookings[[#This Row],[check_out_date]]-fact_bookings[[#This Row],[check_in_date]]</f>
        <v>4</v>
      </c>
      <c r="Q2803">
        <f>ABS(fact_bookings[[#This Row],[check_in_date]]-fact_bookings[[#This Row],[booking_date]])</f>
        <v>83</v>
      </c>
      <c r="R2803" s="10">
        <v>880</v>
      </c>
      <c r="S2803">
        <f>fact_bookings[[#This Row],[total_room_revenue]]-fact_bookings[[#This Row],[commission_cost]]</f>
        <v>3520</v>
      </c>
      <c r="T2803" s="10">
        <f>fact_bookings[[#This Row],[number_of_rooms]]*fact_bookings[[#This Row],[LOS]]</f>
        <v>4</v>
      </c>
    </row>
    <row r="2804" spans="1:20" x14ac:dyDescent="0.2">
      <c r="A2804" t="s">
        <v>5775</v>
      </c>
      <c r="B2804" t="s">
        <v>5776</v>
      </c>
      <c r="C2804" s="1">
        <v>45599</v>
      </c>
      <c r="D2804" s="1">
        <v>45624</v>
      </c>
      <c r="E2804" s="1">
        <v>45632</v>
      </c>
      <c r="F2804" t="s">
        <v>113</v>
      </c>
      <c r="G2804" t="s">
        <v>185</v>
      </c>
      <c r="H2804" t="s">
        <v>165</v>
      </c>
      <c r="I2804" t="s">
        <v>90</v>
      </c>
      <c r="J2804" t="s">
        <v>158</v>
      </c>
      <c r="K2804">
        <v>2800</v>
      </c>
      <c r="L2804">
        <v>1</v>
      </c>
      <c r="M2804">
        <v>1</v>
      </c>
      <c r="N2804">
        <v>1</v>
      </c>
      <c r="O2804">
        <f>fact_bookings[[#This Row],[adults_count]]+fact_bookings[[#This Row],[children_count]]</f>
        <v>2</v>
      </c>
      <c r="P2804">
        <f>fact_bookings[[#This Row],[check_out_date]]-fact_bookings[[#This Row],[check_in_date]]</f>
        <v>8</v>
      </c>
      <c r="Q2804">
        <f>ABS(fact_bookings[[#This Row],[check_in_date]]-fact_bookings[[#This Row],[booking_date]])</f>
        <v>25</v>
      </c>
      <c r="R2804" s="10">
        <v>560</v>
      </c>
      <c r="S2804">
        <f>fact_bookings[[#This Row],[total_room_revenue]]-fact_bookings[[#This Row],[commission_cost]]</f>
        <v>2240</v>
      </c>
      <c r="T2804" s="10">
        <f>fact_bookings[[#This Row],[number_of_rooms]]*fact_bookings[[#This Row],[LOS]]</f>
        <v>8</v>
      </c>
    </row>
    <row r="2805" spans="1:20" x14ac:dyDescent="0.2">
      <c r="A2805" t="s">
        <v>5777</v>
      </c>
      <c r="B2805" t="s">
        <v>5778</v>
      </c>
      <c r="C2805" s="1">
        <v>45645</v>
      </c>
      <c r="D2805" s="1">
        <v>45735</v>
      </c>
      <c r="E2805" s="1">
        <v>45743</v>
      </c>
      <c r="F2805" t="s">
        <v>113</v>
      </c>
      <c r="G2805" t="s">
        <v>168</v>
      </c>
      <c r="H2805" t="s">
        <v>203</v>
      </c>
      <c r="I2805" t="s">
        <v>93</v>
      </c>
      <c r="J2805" t="s">
        <v>158</v>
      </c>
      <c r="K2805">
        <v>8400</v>
      </c>
      <c r="L2805">
        <v>3</v>
      </c>
      <c r="M2805">
        <v>9</v>
      </c>
      <c r="N2805">
        <v>2</v>
      </c>
      <c r="O2805">
        <f>fact_bookings[[#This Row],[adults_count]]+fact_bookings[[#This Row],[children_count]]</f>
        <v>11</v>
      </c>
      <c r="P2805">
        <f>fact_bookings[[#This Row],[check_out_date]]-fact_bookings[[#This Row],[check_in_date]]</f>
        <v>8</v>
      </c>
      <c r="Q2805">
        <f>ABS(fact_bookings[[#This Row],[check_in_date]]-fact_bookings[[#This Row],[booking_date]])</f>
        <v>90</v>
      </c>
      <c r="R2805" s="10">
        <v>1428</v>
      </c>
      <c r="S2805">
        <f>fact_bookings[[#This Row],[total_room_revenue]]-fact_bookings[[#This Row],[commission_cost]]</f>
        <v>6972</v>
      </c>
      <c r="T2805" s="10">
        <f>fact_bookings[[#This Row],[number_of_rooms]]*fact_bookings[[#This Row],[LOS]]</f>
        <v>24</v>
      </c>
    </row>
    <row r="2806" spans="1:20" x14ac:dyDescent="0.2">
      <c r="A2806" t="s">
        <v>5779</v>
      </c>
      <c r="B2806" t="s">
        <v>5780</v>
      </c>
      <c r="C2806" s="1">
        <v>45596</v>
      </c>
      <c r="D2806" s="1">
        <v>45641</v>
      </c>
      <c r="E2806" s="1">
        <v>45650</v>
      </c>
      <c r="F2806" t="s">
        <v>113</v>
      </c>
      <c r="G2806" t="s">
        <v>185</v>
      </c>
      <c r="H2806" t="s">
        <v>179</v>
      </c>
      <c r="I2806" t="s">
        <v>90</v>
      </c>
      <c r="J2806" t="s">
        <v>158</v>
      </c>
      <c r="K2806">
        <v>15750</v>
      </c>
      <c r="L2806">
        <v>5</v>
      </c>
      <c r="M2806">
        <v>15</v>
      </c>
      <c r="N2806">
        <v>2</v>
      </c>
      <c r="O2806">
        <f>fact_bookings[[#This Row],[adults_count]]+fact_bookings[[#This Row],[children_count]]</f>
        <v>17</v>
      </c>
      <c r="P2806">
        <f>fact_bookings[[#This Row],[check_out_date]]-fact_bookings[[#This Row],[check_in_date]]</f>
        <v>9</v>
      </c>
      <c r="Q2806">
        <f>ABS(fact_bookings[[#This Row],[check_in_date]]-fact_bookings[[#This Row],[booking_date]])</f>
        <v>45</v>
      </c>
      <c r="R2806" s="10">
        <v>787.5</v>
      </c>
      <c r="S2806">
        <f>fact_bookings[[#This Row],[total_room_revenue]]-fact_bookings[[#This Row],[commission_cost]]</f>
        <v>14962.5</v>
      </c>
      <c r="T2806" s="10">
        <f>fact_bookings[[#This Row],[number_of_rooms]]*fact_bookings[[#This Row],[LOS]]</f>
        <v>45</v>
      </c>
    </row>
    <row r="2807" spans="1:20" x14ac:dyDescent="0.2">
      <c r="A2807" t="s">
        <v>5781</v>
      </c>
      <c r="B2807" t="s">
        <v>5782</v>
      </c>
      <c r="C2807" s="1">
        <v>45657</v>
      </c>
      <c r="D2807" s="1">
        <v>45733</v>
      </c>
      <c r="E2807" s="1">
        <v>45736</v>
      </c>
      <c r="F2807" t="s">
        <v>114</v>
      </c>
      <c r="G2807" t="s">
        <v>185</v>
      </c>
      <c r="H2807" t="s">
        <v>182</v>
      </c>
      <c r="I2807" t="s">
        <v>90</v>
      </c>
      <c r="J2807" t="s">
        <v>158</v>
      </c>
      <c r="K2807">
        <v>3600</v>
      </c>
      <c r="L2807">
        <v>1</v>
      </c>
      <c r="M2807">
        <v>1</v>
      </c>
      <c r="N2807">
        <v>1</v>
      </c>
      <c r="O2807">
        <f>fact_bookings[[#This Row],[adults_count]]+fact_bookings[[#This Row],[children_count]]</f>
        <v>2</v>
      </c>
      <c r="P2807">
        <f>fact_bookings[[#This Row],[check_out_date]]-fact_bookings[[#This Row],[check_in_date]]</f>
        <v>3</v>
      </c>
      <c r="Q2807">
        <f>ABS(fact_bookings[[#This Row],[check_in_date]]-fact_bookings[[#This Row],[booking_date]])</f>
        <v>76</v>
      </c>
      <c r="R2807" s="10">
        <v>0</v>
      </c>
      <c r="S2807">
        <f>fact_bookings[[#This Row],[total_room_revenue]]-fact_bookings[[#This Row],[commission_cost]]</f>
        <v>3600</v>
      </c>
      <c r="T2807" s="10">
        <f>fact_bookings[[#This Row],[number_of_rooms]]*fact_bookings[[#This Row],[LOS]]</f>
        <v>3</v>
      </c>
    </row>
    <row r="2808" spans="1:20" x14ac:dyDescent="0.2">
      <c r="A2808" t="s">
        <v>5783</v>
      </c>
      <c r="B2808" t="s">
        <v>5784</v>
      </c>
      <c r="C2808" s="1">
        <v>45610</v>
      </c>
      <c r="D2808" s="1">
        <v>45686</v>
      </c>
      <c r="E2808" s="1">
        <v>45687</v>
      </c>
      <c r="F2808" t="s">
        <v>113</v>
      </c>
      <c r="G2808" t="s">
        <v>156</v>
      </c>
      <c r="H2808" t="s">
        <v>228</v>
      </c>
      <c r="I2808" t="s">
        <v>90</v>
      </c>
      <c r="J2808" t="s">
        <v>158</v>
      </c>
      <c r="K2808">
        <v>1750</v>
      </c>
      <c r="L2808">
        <v>5</v>
      </c>
      <c r="M2808">
        <v>10</v>
      </c>
      <c r="N2808">
        <v>4</v>
      </c>
      <c r="O2808">
        <f>fact_bookings[[#This Row],[adults_count]]+fact_bookings[[#This Row],[children_count]]</f>
        <v>14</v>
      </c>
      <c r="P2808">
        <f>fact_bookings[[#This Row],[check_out_date]]-fact_bookings[[#This Row],[check_in_date]]</f>
        <v>1</v>
      </c>
      <c r="Q2808">
        <f>ABS(fact_bookings[[#This Row],[check_in_date]]-fact_bookings[[#This Row],[booking_date]])</f>
        <v>76</v>
      </c>
      <c r="R2808" s="10">
        <v>175</v>
      </c>
      <c r="S2808">
        <f>fact_bookings[[#This Row],[total_room_revenue]]-fact_bookings[[#This Row],[commission_cost]]</f>
        <v>1575</v>
      </c>
      <c r="T2808" s="10">
        <f>fact_bookings[[#This Row],[number_of_rooms]]*fact_bookings[[#This Row],[LOS]]</f>
        <v>5</v>
      </c>
    </row>
    <row r="2809" spans="1:20" x14ac:dyDescent="0.2">
      <c r="A2809" t="s">
        <v>5785</v>
      </c>
      <c r="B2809" t="s">
        <v>5786</v>
      </c>
      <c r="C2809" s="1">
        <v>45573</v>
      </c>
      <c r="D2809" s="1">
        <v>45576</v>
      </c>
      <c r="E2809" s="1">
        <v>45580</v>
      </c>
      <c r="F2809" t="s">
        <v>110</v>
      </c>
      <c r="G2809" t="s">
        <v>168</v>
      </c>
      <c r="H2809" t="s">
        <v>161</v>
      </c>
      <c r="I2809" t="s">
        <v>91</v>
      </c>
      <c r="J2809" t="s">
        <v>133</v>
      </c>
      <c r="K2809">
        <v>0</v>
      </c>
      <c r="L2809">
        <v>10</v>
      </c>
      <c r="M2809">
        <v>0</v>
      </c>
      <c r="N2809">
        <v>0</v>
      </c>
      <c r="O2809">
        <f>fact_bookings[[#This Row],[adults_count]]+fact_bookings[[#This Row],[children_count]]</f>
        <v>0</v>
      </c>
      <c r="P2809">
        <f>fact_bookings[[#This Row],[check_out_date]]-fact_bookings[[#This Row],[check_in_date]]</f>
        <v>4</v>
      </c>
      <c r="Q2809">
        <f>ABS(fact_bookings[[#This Row],[check_in_date]]-fact_bookings[[#This Row],[booking_date]])</f>
        <v>3</v>
      </c>
      <c r="R2809" s="10">
        <v>0</v>
      </c>
      <c r="S2809">
        <f>fact_bookings[[#This Row],[total_room_revenue]]-fact_bookings[[#This Row],[commission_cost]]</f>
        <v>0</v>
      </c>
      <c r="T2809" s="10">
        <f>fact_bookings[[#This Row],[number_of_rooms]]*fact_bookings[[#This Row],[LOS]]</f>
        <v>40</v>
      </c>
    </row>
    <row r="2810" spans="1:20" x14ac:dyDescent="0.2">
      <c r="A2810" t="s">
        <v>5787</v>
      </c>
      <c r="B2810" t="s">
        <v>5788</v>
      </c>
      <c r="C2810" s="1">
        <v>45601</v>
      </c>
      <c r="D2810" s="1">
        <v>45606</v>
      </c>
      <c r="E2810" s="1">
        <v>45608</v>
      </c>
      <c r="F2810" t="s">
        <v>112</v>
      </c>
      <c r="G2810" t="s">
        <v>168</v>
      </c>
      <c r="H2810" t="s">
        <v>165</v>
      </c>
      <c r="I2810" t="s">
        <v>92</v>
      </c>
      <c r="J2810" t="s">
        <v>158</v>
      </c>
      <c r="K2810">
        <v>3200</v>
      </c>
      <c r="L2810">
        <v>2</v>
      </c>
      <c r="M2810">
        <v>2</v>
      </c>
      <c r="N2810">
        <v>3</v>
      </c>
      <c r="O2810">
        <f>fact_bookings[[#This Row],[adults_count]]+fact_bookings[[#This Row],[children_count]]</f>
        <v>5</v>
      </c>
      <c r="P2810">
        <f>fact_bookings[[#This Row],[check_out_date]]-fact_bookings[[#This Row],[check_in_date]]</f>
        <v>2</v>
      </c>
      <c r="Q2810">
        <f>ABS(fact_bookings[[#This Row],[check_in_date]]-fact_bookings[[#This Row],[booking_date]])</f>
        <v>5</v>
      </c>
      <c r="R2810" s="10">
        <v>640</v>
      </c>
      <c r="S2810">
        <f>fact_bookings[[#This Row],[total_room_revenue]]-fact_bookings[[#This Row],[commission_cost]]</f>
        <v>2560</v>
      </c>
      <c r="T2810" s="10">
        <f>fact_bookings[[#This Row],[number_of_rooms]]*fact_bookings[[#This Row],[LOS]]</f>
        <v>4</v>
      </c>
    </row>
    <row r="2811" spans="1:20" x14ac:dyDescent="0.2">
      <c r="A2811" t="s">
        <v>5789</v>
      </c>
      <c r="B2811" t="s">
        <v>5790</v>
      </c>
      <c r="C2811" s="1">
        <v>45578</v>
      </c>
      <c r="D2811" s="1">
        <v>45604</v>
      </c>
      <c r="E2811" s="1">
        <v>45606</v>
      </c>
      <c r="F2811" t="s">
        <v>113</v>
      </c>
      <c r="G2811" t="s">
        <v>185</v>
      </c>
      <c r="H2811" t="s">
        <v>161</v>
      </c>
      <c r="I2811" t="s">
        <v>90</v>
      </c>
      <c r="J2811" t="s">
        <v>158</v>
      </c>
      <c r="K2811">
        <v>700</v>
      </c>
      <c r="L2811">
        <v>1</v>
      </c>
      <c r="M2811">
        <v>3</v>
      </c>
      <c r="N2811">
        <v>1</v>
      </c>
      <c r="O2811">
        <f>fact_bookings[[#This Row],[adults_count]]+fact_bookings[[#This Row],[children_count]]</f>
        <v>4</v>
      </c>
      <c r="P2811">
        <f>fact_bookings[[#This Row],[check_out_date]]-fact_bookings[[#This Row],[check_in_date]]</f>
        <v>2</v>
      </c>
      <c r="Q2811">
        <f>ABS(fact_bookings[[#This Row],[check_in_date]]-fact_bookings[[#This Row],[booking_date]])</f>
        <v>26</v>
      </c>
      <c r="R2811" s="10">
        <v>105</v>
      </c>
      <c r="S2811">
        <f>fact_bookings[[#This Row],[total_room_revenue]]-fact_bookings[[#This Row],[commission_cost]]</f>
        <v>595</v>
      </c>
      <c r="T2811" s="10">
        <f>fact_bookings[[#This Row],[number_of_rooms]]*fact_bookings[[#This Row],[LOS]]</f>
        <v>2</v>
      </c>
    </row>
    <row r="2812" spans="1:20" x14ac:dyDescent="0.2">
      <c r="A2812" t="s">
        <v>5791</v>
      </c>
      <c r="B2812" t="s">
        <v>5792</v>
      </c>
      <c r="C2812" s="1">
        <v>45569</v>
      </c>
      <c r="D2812" s="1">
        <v>45612</v>
      </c>
      <c r="E2812" s="1">
        <v>45622</v>
      </c>
      <c r="F2812" t="s">
        <v>111</v>
      </c>
      <c r="G2812" t="s">
        <v>185</v>
      </c>
      <c r="H2812" t="s">
        <v>165</v>
      </c>
      <c r="I2812" t="s">
        <v>89</v>
      </c>
      <c r="J2812" t="s">
        <v>133</v>
      </c>
      <c r="K2812">
        <v>0</v>
      </c>
      <c r="L2812">
        <v>6</v>
      </c>
      <c r="M2812">
        <v>0</v>
      </c>
      <c r="N2812">
        <v>0</v>
      </c>
      <c r="O2812">
        <f>fact_bookings[[#This Row],[adults_count]]+fact_bookings[[#This Row],[children_count]]</f>
        <v>0</v>
      </c>
      <c r="P2812">
        <f>fact_bookings[[#This Row],[check_out_date]]-fact_bookings[[#This Row],[check_in_date]]</f>
        <v>10</v>
      </c>
      <c r="Q2812">
        <f>ABS(fact_bookings[[#This Row],[check_in_date]]-fact_bookings[[#This Row],[booking_date]])</f>
        <v>43</v>
      </c>
      <c r="R2812" s="10">
        <v>0</v>
      </c>
      <c r="S2812">
        <f>fact_bookings[[#This Row],[total_room_revenue]]-fact_bookings[[#This Row],[commission_cost]]</f>
        <v>0</v>
      </c>
      <c r="T2812" s="10">
        <f>fact_bookings[[#This Row],[number_of_rooms]]*fact_bookings[[#This Row],[LOS]]</f>
        <v>60</v>
      </c>
    </row>
    <row r="2813" spans="1:20" x14ac:dyDescent="0.2">
      <c r="A2813" t="s">
        <v>5793</v>
      </c>
      <c r="B2813" t="s">
        <v>5794</v>
      </c>
      <c r="C2813" s="1">
        <v>45603</v>
      </c>
      <c r="D2813" s="1">
        <v>45618</v>
      </c>
      <c r="E2813" s="1">
        <v>45619</v>
      </c>
      <c r="F2813" t="s">
        <v>113</v>
      </c>
      <c r="G2813" t="s">
        <v>185</v>
      </c>
      <c r="H2813" t="s">
        <v>172</v>
      </c>
      <c r="I2813" t="s">
        <v>90</v>
      </c>
      <c r="J2813" t="s">
        <v>173</v>
      </c>
      <c r="K2813">
        <v>700</v>
      </c>
      <c r="L2813">
        <v>2</v>
      </c>
      <c r="M2813">
        <v>2</v>
      </c>
      <c r="N2813">
        <v>2</v>
      </c>
      <c r="O2813">
        <f>fact_bookings[[#This Row],[adults_count]]+fact_bookings[[#This Row],[children_count]]</f>
        <v>4</v>
      </c>
      <c r="P2813">
        <f>fact_bookings[[#This Row],[check_out_date]]-fact_bookings[[#This Row],[check_in_date]]</f>
        <v>1</v>
      </c>
      <c r="Q2813">
        <f>ABS(fact_bookings[[#This Row],[check_in_date]]-fact_bookings[[#This Row],[booking_date]])</f>
        <v>15</v>
      </c>
      <c r="R2813" s="10">
        <v>0</v>
      </c>
      <c r="S2813">
        <f>fact_bookings[[#This Row],[total_room_revenue]]-fact_bookings[[#This Row],[commission_cost]]</f>
        <v>700</v>
      </c>
      <c r="T2813" s="10">
        <f>fact_bookings[[#This Row],[number_of_rooms]]*fact_bookings[[#This Row],[LOS]]</f>
        <v>2</v>
      </c>
    </row>
    <row r="2814" spans="1:20" x14ac:dyDescent="0.2">
      <c r="A2814" t="s">
        <v>5795</v>
      </c>
      <c r="B2814" t="s">
        <v>5796</v>
      </c>
      <c r="C2814" s="1">
        <v>45569</v>
      </c>
      <c r="D2814" s="1">
        <v>45627</v>
      </c>
      <c r="E2814" s="1">
        <v>45635</v>
      </c>
      <c r="F2814" t="s">
        <v>113</v>
      </c>
      <c r="G2814" t="s">
        <v>178</v>
      </c>
      <c r="H2814" t="s">
        <v>179</v>
      </c>
      <c r="I2814" t="s">
        <v>90</v>
      </c>
      <c r="J2814" t="s">
        <v>158</v>
      </c>
      <c r="K2814">
        <v>14000</v>
      </c>
      <c r="L2814">
        <v>5</v>
      </c>
      <c r="M2814">
        <v>5</v>
      </c>
      <c r="N2814">
        <v>4</v>
      </c>
      <c r="O2814">
        <f>fact_bookings[[#This Row],[adults_count]]+fact_bookings[[#This Row],[children_count]]</f>
        <v>9</v>
      </c>
      <c r="P2814">
        <f>fact_bookings[[#This Row],[check_out_date]]-fact_bookings[[#This Row],[check_in_date]]</f>
        <v>8</v>
      </c>
      <c r="Q2814">
        <f>ABS(fact_bookings[[#This Row],[check_in_date]]-fact_bookings[[#This Row],[booking_date]])</f>
        <v>58</v>
      </c>
      <c r="R2814" s="10">
        <v>700</v>
      </c>
      <c r="S2814">
        <f>fact_bookings[[#This Row],[total_room_revenue]]-fact_bookings[[#This Row],[commission_cost]]</f>
        <v>13300</v>
      </c>
      <c r="T2814" s="10">
        <f>fact_bookings[[#This Row],[number_of_rooms]]*fact_bookings[[#This Row],[LOS]]</f>
        <v>40</v>
      </c>
    </row>
    <row r="2815" spans="1:20" x14ac:dyDescent="0.2">
      <c r="A2815" t="s">
        <v>5797</v>
      </c>
      <c r="B2815" t="s">
        <v>5798</v>
      </c>
      <c r="C2815" s="1">
        <v>45577</v>
      </c>
      <c r="D2815" s="1">
        <v>45656</v>
      </c>
      <c r="E2815" s="1">
        <v>45670</v>
      </c>
      <c r="F2815" t="s">
        <v>111</v>
      </c>
      <c r="G2815" t="s">
        <v>164</v>
      </c>
      <c r="H2815" t="s">
        <v>157</v>
      </c>
      <c r="I2815" t="s">
        <v>90</v>
      </c>
      <c r="J2815" t="s">
        <v>158</v>
      </c>
      <c r="K2815">
        <v>30800</v>
      </c>
      <c r="L2815">
        <v>2</v>
      </c>
      <c r="M2815">
        <v>4</v>
      </c>
      <c r="N2815">
        <v>2</v>
      </c>
      <c r="O2815">
        <f>fact_bookings[[#This Row],[adults_count]]+fact_bookings[[#This Row],[children_count]]</f>
        <v>6</v>
      </c>
      <c r="P2815">
        <f>fact_bookings[[#This Row],[check_out_date]]-fact_bookings[[#This Row],[check_in_date]]</f>
        <v>14</v>
      </c>
      <c r="Q2815">
        <f>ABS(fact_bookings[[#This Row],[check_in_date]]-fact_bookings[[#This Row],[booking_date]])</f>
        <v>79</v>
      </c>
      <c r="R2815" s="10">
        <v>0</v>
      </c>
      <c r="S2815">
        <f>fact_bookings[[#This Row],[total_room_revenue]]-fact_bookings[[#This Row],[commission_cost]]</f>
        <v>30800</v>
      </c>
      <c r="T2815" s="10">
        <f>fact_bookings[[#This Row],[number_of_rooms]]*fact_bookings[[#This Row],[LOS]]</f>
        <v>28</v>
      </c>
    </row>
    <row r="2816" spans="1:20" x14ac:dyDescent="0.2">
      <c r="A2816" t="s">
        <v>5799</v>
      </c>
      <c r="B2816" t="s">
        <v>5800</v>
      </c>
      <c r="C2816" s="1">
        <v>45630</v>
      </c>
      <c r="D2816" s="1">
        <v>45648</v>
      </c>
      <c r="E2816" s="1">
        <v>45650</v>
      </c>
      <c r="F2816" t="s">
        <v>113</v>
      </c>
      <c r="G2816" t="s">
        <v>168</v>
      </c>
      <c r="H2816" t="s">
        <v>203</v>
      </c>
      <c r="I2816" t="s">
        <v>92</v>
      </c>
      <c r="J2816" t="s">
        <v>158</v>
      </c>
      <c r="K2816">
        <v>2100</v>
      </c>
      <c r="L2816">
        <v>3</v>
      </c>
      <c r="M2816">
        <v>3</v>
      </c>
      <c r="N2816">
        <v>2</v>
      </c>
      <c r="O2816">
        <f>fact_bookings[[#This Row],[adults_count]]+fact_bookings[[#This Row],[children_count]]</f>
        <v>5</v>
      </c>
      <c r="P2816">
        <f>fact_bookings[[#This Row],[check_out_date]]-fact_bookings[[#This Row],[check_in_date]]</f>
        <v>2</v>
      </c>
      <c r="Q2816">
        <f>ABS(fact_bookings[[#This Row],[check_in_date]]-fact_bookings[[#This Row],[booking_date]])</f>
        <v>18</v>
      </c>
      <c r="R2816" s="10">
        <v>357</v>
      </c>
      <c r="S2816">
        <f>fact_bookings[[#This Row],[total_room_revenue]]-fact_bookings[[#This Row],[commission_cost]]</f>
        <v>1743</v>
      </c>
      <c r="T2816" s="10">
        <f>fact_bookings[[#This Row],[number_of_rooms]]*fact_bookings[[#This Row],[LOS]]</f>
        <v>6</v>
      </c>
    </row>
    <row r="2817" spans="1:20" x14ac:dyDescent="0.2">
      <c r="A2817" t="s">
        <v>5801</v>
      </c>
      <c r="B2817" t="s">
        <v>5802</v>
      </c>
      <c r="C2817" s="1">
        <v>45564</v>
      </c>
      <c r="D2817" s="1">
        <v>45652</v>
      </c>
      <c r="E2817" s="1">
        <v>45656</v>
      </c>
      <c r="F2817" t="s">
        <v>113</v>
      </c>
      <c r="G2817" t="s">
        <v>185</v>
      </c>
      <c r="H2817" t="s">
        <v>228</v>
      </c>
      <c r="I2817" t="s">
        <v>92</v>
      </c>
      <c r="J2817" t="s">
        <v>158</v>
      </c>
      <c r="K2817">
        <v>7000</v>
      </c>
      <c r="L2817">
        <v>5</v>
      </c>
      <c r="M2817">
        <v>10</v>
      </c>
      <c r="N2817">
        <v>3</v>
      </c>
      <c r="O2817">
        <f>fact_bookings[[#This Row],[adults_count]]+fact_bookings[[#This Row],[children_count]]</f>
        <v>13</v>
      </c>
      <c r="P2817">
        <f>fact_bookings[[#This Row],[check_out_date]]-fact_bookings[[#This Row],[check_in_date]]</f>
        <v>4</v>
      </c>
      <c r="Q2817">
        <f>ABS(fact_bookings[[#This Row],[check_in_date]]-fact_bookings[[#This Row],[booking_date]])</f>
        <v>88</v>
      </c>
      <c r="R2817" s="10">
        <v>700</v>
      </c>
      <c r="S2817">
        <f>fact_bookings[[#This Row],[total_room_revenue]]-fact_bookings[[#This Row],[commission_cost]]</f>
        <v>6300</v>
      </c>
      <c r="T2817" s="10">
        <f>fact_bookings[[#This Row],[number_of_rooms]]*fact_bookings[[#This Row],[LOS]]</f>
        <v>20</v>
      </c>
    </row>
    <row r="2818" spans="1:20" x14ac:dyDescent="0.2">
      <c r="A2818" t="s">
        <v>5803</v>
      </c>
      <c r="B2818" t="s">
        <v>5804</v>
      </c>
      <c r="C2818" s="1">
        <v>45601</v>
      </c>
      <c r="D2818" s="1">
        <v>45666</v>
      </c>
      <c r="E2818" s="1">
        <v>45673</v>
      </c>
      <c r="F2818" t="s">
        <v>114</v>
      </c>
      <c r="G2818" t="s">
        <v>185</v>
      </c>
      <c r="H2818" t="s">
        <v>203</v>
      </c>
      <c r="I2818" t="s">
        <v>89</v>
      </c>
      <c r="J2818" t="s">
        <v>158</v>
      </c>
      <c r="K2818">
        <v>16800</v>
      </c>
      <c r="L2818">
        <v>2</v>
      </c>
      <c r="M2818">
        <v>4</v>
      </c>
      <c r="N2818">
        <v>1</v>
      </c>
      <c r="O2818">
        <f>fact_bookings[[#This Row],[adults_count]]+fact_bookings[[#This Row],[children_count]]</f>
        <v>5</v>
      </c>
      <c r="P2818">
        <f>fact_bookings[[#This Row],[check_out_date]]-fact_bookings[[#This Row],[check_in_date]]</f>
        <v>7</v>
      </c>
      <c r="Q2818">
        <f>ABS(fact_bookings[[#This Row],[check_in_date]]-fact_bookings[[#This Row],[booking_date]])</f>
        <v>65</v>
      </c>
      <c r="R2818" s="10">
        <v>2856</v>
      </c>
      <c r="S2818">
        <f>fact_bookings[[#This Row],[total_room_revenue]]-fact_bookings[[#This Row],[commission_cost]]</f>
        <v>13944</v>
      </c>
      <c r="T2818" s="10">
        <f>fact_bookings[[#This Row],[number_of_rooms]]*fact_bookings[[#This Row],[LOS]]</f>
        <v>14</v>
      </c>
    </row>
    <row r="2819" spans="1:20" x14ac:dyDescent="0.2">
      <c r="A2819" t="s">
        <v>5805</v>
      </c>
      <c r="B2819" t="s">
        <v>5806</v>
      </c>
      <c r="C2819" s="1">
        <v>45623</v>
      </c>
      <c r="D2819" s="1">
        <v>45698</v>
      </c>
      <c r="E2819" s="1">
        <v>45712</v>
      </c>
      <c r="F2819" t="s">
        <v>113</v>
      </c>
      <c r="G2819" t="s">
        <v>185</v>
      </c>
      <c r="H2819" t="s">
        <v>172</v>
      </c>
      <c r="I2819" t="s">
        <v>92</v>
      </c>
      <c r="J2819" t="s">
        <v>158</v>
      </c>
      <c r="K2819">
        <v>14700</v>
      </c>
      <c r="L2819">
        <v>3</v>
      </c>
      <c r="M2819">
        <v>3</v>
      </c>
      <c r="N2819">
        <v>0</v>
      </c>
      <c r="O2819">
        <f>fact_bookings[[#This Row],[adults_count]]+fact_bookings[[#This Row],[children_count]]</f>
        <v>3</v>
      </c>
      <c r="P2819">
        <f>fact_bookings[[#This Row],[check_out_date]]-fact_bookings[[#This Row],[check_in_date]]</f>
        <v>14</v>
      </c>
      <c r="Q2819">
        <f>ABS(fact_bookings[[#This Row],[check_in_date]]-fact_bookings[[#This Row],[booking_date]])</f>
        <v>75</v>
      </c>
      <c r="R2819" s="10">
        <v>0</v>
      </c>
      <c r="S2819">
        <f>fact_bookings[[#This Row],[total_room_revenue]]-fact_bookings[[#This Row],[commission_cost]]</f>
        <v>14700</v>
      </c>
      <c r="T2819" s="10">
        <f>fact_bookings[[#This Row],[number_of_rooms]]*fact_bookings[[#This Row],[LOS]]</f>
        <v>42</v>
      </c>
    </row>
    <row r="2820" spans="1:20" x14ac:dyDescent="0.2">
      <c r="A2820" t="s">
        <v>5807</v>
      </c>
      <c r="B2820" t="s">
        <v>5808</v>
      </c>
      <c r="C2820" s="1">
        <v>45630</v>
      </c>
      <c r="D2820" s="1">
        <v>45709</v>
      </c>
      <c r="E2820" s="1">
        <v>45716</v>
      </c>
      <c r="F2820" t="s">
        <v>111</v>
      </c>
      <c r="G2820" t="s">
        <v>178</v>
      </c>
      <c r="H2820" t="s">
        <v>182</v>
      </c>
      <c r="I2820" t="s">
        <v>93</v>
      </c>
      <c r="J2820" t="s">
        <v>158</v>
      </c>
      <c r="K2820">
        <v>15400</v>
      </c>
      <c r="L2820">
        <v>2</v>
      </c>
      <c r="M2820">
        <v>6</v>
      </c>
      <c r="N2820">
        <v>0</v>
      </c>
      <c r="O2820">
        <f>fact_bookings[[#This Row],[adults_count]]+fact_bookings[[#This Row],[children_count]]</f>
        <v>6</v>
      </c>
      <c r="P2820">
        <f>fact_bookings[[#This Row],[check_out_date]]-fact_bookings[[#This Row],[check_in_date]]</f>
        <v>7</v>
      </c>
      <c r="Q2820">
        <f>ABS(fact_bookings[[#This Row],[check_in_date]]-fact_bookings[[#This Row],[booking_date]])</f>
        <v>79</v>
      </c>
      <c r="R2820" s="10">
        <v>0</v>
      </c>
      <c r="S2820">
        <f>fact_bookings[[#This Row],[total_room_revenue]]-fact_bookings[[#This Row],[commission_cost]]</f>
        <v>15400</v>
      </c>
      <c r="T2820" s="10">
        <f>fact_bookings[[#This Row],[number_of_rooms]]*fact_bookings[[#This Row],[LOS]]</f>
        <v>14</v>
      </c>
    </row>
    <row r="2821" spans="1:20" x14ac:dyDescent="0.2">
      <c r="A2821" t="s">
        <v>5809</v>
      </c>
      <c r="B2821" t="s">
        <v>5810</v>
      </c>
      <c r="C2821" s="1">
        <v>45622</v>
      </c>
      <c r="D2821" s="1">
        <v>45694</v>
      </c>
      <c r="E2821" s="1">
        <v>45696</v>
      </c>
      <c r="F2821" t="s">
        <v>111</v>
      </c>
      <c r="G2821" t="s">
        <v>168</v>
      </c>
      <c r="H2821" t="s">
        <v>165</v>
      </c>
      <c r="I2821" t="s">
        <v>89</v>
      </c>
      <c r="J2821" t="s">
        <v>158</v>
      </c>
      <c r="K2821">
        <v>2200</v>
      </c>
      <c r="L2821">
        <v>1</v>
      </c>
      <c r="M2821">
        <v>3</v>
      </c>
      <c r="N2821">
        <v>1</v>
      </c>
      <c r="O2821">
        <f>fact_bookings[[#This Row],[adults_count]]+fact_bookings[[#This Row],[children_count]]</f>
        <v>4</v>
      </c>
      <c r="P2821">
        <f>fact_bookings[[#This Row],[check_out_date]]-fact_bookings[[#This Row],[check_in_date]]</f>
        <v>2</v>
      </c>
      <c r="Q2821">
        <f>ABS(fact_bookings[[#This Row],[check_in_date]]-fact_bookings[[#This Row],[booking_date]])</f>
        <v>72</v>
      </c>
      <c r="R2821" s="10">
        <v>440</v>
      </c>
      <c r="S2821">
        <f>fact_bookings[[#This Row],[total_room_revenue]]-fact_bookings[[#This Row],[commission_cost]]</f>
        <v>1760</v>
      </c>
      <c r="T2821" s="10">
        <f>fact_bookings[[#This Row],[number_of_rooms]]*fact_bookings[[#This Row],[LOS]]</f>
        <v>2</v>
      </c>
    </row>
    <row r="2822" spans="1:20" x14ac:dyDescent="0.2">
      <c r="A2822" t="s">
        <v>5811</v>
      </c>
      <c r="B2822" t="s">
        <v>5812</v>
      </c>
      <c r="C2822" s="1">
        <v>45640</v>
      </c>
      <c r="D2822" s="1">
        <v>45650</v>
      </c>
      <c r="E2822" s="1">
        <v>45658</v>
      </c>
      <c r="F2822" t="s">
        <v>113</v>
      </c>
      <c r="G2822" t="s">
        <v>185</v>
      </c>
      <c r="H2822" t="s">
        <v>172</v>
      </c>
      <c r="I2822" t="s">
        <v>91</v>
      </c>
      <c r="J2822" t="s">
        <v>158</v>
      </c>
      <c r="K2822">
        <v>5600</v>
      </c>
      <c r="L2822">
        <v>2</v>
      </c>
      <c r="M2822">
        <v>6</v>
      </c>
      <c r="N2822">
        <v>4</v>
      </c>
      <c r="O2822">
        <f>fact_bookings[[#This Row],[adults_count]]+fact_bookings[[#This Row],[children_count]]</f>
        <v>10</v>
      </c>
      <c r="P2822">
        <f>fact_bookings[[#This Row],[check_out_date]]-fact_bookings[[#This Row],[check_in_date]]</f>
        <v>8</v>
      </c>
      <c r="Q2822">
        <f>ABS(fact_bookings[[#This Row],[check_in_date]]-fact_bookings[[#This Row],[booking_date]])</f>
        <v>10</v>
      </c>
      <c r="R2822" s="10">
        <v>0</v>
      </c>
      <c r="S2822">
        <f>fact_bookings[[#This Row],[total_room_revenue]]-fact_bookings[[#This Row],[commission_cost]]</f>
        <v>5600</v>
      </c>
      <c r="T2822" s="10">
        <f>fact_bookings[[#This Row],[number_of_rooms]]*fact_bookings[[#This Row],[LOS]]</f>
        <v>16</v>
      </c>
    </row>
    <row r="2823" spans="1:20" x14ac:dyDescent="0.2">
      <c r="A2823" t="s">
        <v>5813</v>
      </c>
      <c r="B2823" t="s">
        <v>5814</v>
      </c>
      <c r="C2823" s="1">
        <v>45654</v>
      </c>
      <c r="D2823" s="1">
        <v>45684</v>
      </c>
      <c r="E2823" s="1">
        <v>45687</v>
      </c>
      <c r="F2823" t="s">
        <v>113</v>
      </c>
      <c r="G2823" t="s">
        <v>178</v>
      </c>
      <c r="H2823" t="s">
        <v>172</v>
      </c>
      <c r="I2823" t="s">
        <v>91</v>
      </c>
      <c r="J2823" t="s">
        <v>173</v>
      </c>
      <c r="K2823">
        <v>5250</v>
      </c>
      <c r="L2823">
        <v>5</v>
      </c>
      <c r="M2823">
        <v>10</v>
      </c>
      <c r="N2823">
        <v>4</v>
      </c>
      <c r="O2823">
        <f>fact_bookings[[#This Row],[adults_count]]+fact_bookings[[#This Row],[children_count]]</f>
        <v>14</v>
      </c>
      <c r="P2823">
        <f>fact_bookings[[#This Row],[check_out_date]]-fact_bookings[[#This Row],[check_in_date]]</f>
        <v>3</v>
      </c>
      <c r="Q2823">
        <f>ABS(fact_bookings[[#This Row],[check_in_date]]-fact_bookings[[#This Row],[booking_date]])</f>
        <v>30</v>
      </c>
      <c r="R2823" s="10">
        <v>0</v>
      </c>
      <c r="S2823">
        <f>fact_bookings[[#This Row],[total_room_revenue]]-fact_bookings[[#This Row],[commission_cost]]</f>
        <v>5250</v>
      </c>
      <c r="T2823" s="10">
        <f>fact_bookings[[#This Row],[number_of_rooms]]*fact_bookings[[#This Row],[LOS]]</f>
        <v>15</v>
      </c>
    </row>
    <row r="2824" spans="1:20" x14ac:dyDescent="0.2">
      <c r="A2824" t="s">
        <v>5815</v>
      </c>
      <c r="B2824" t="s">
        <v>5816</v>
      </c>
      <c r="C2824" s="1">
        <v>45642</v>
      </c>
      <c r="D2824" s="1">
        <v>45716</v>
      </c>
      <c r="E2824" s="1">
        <v>45718</v>
      </c>
      <c r="F2824" t="s">
        <v>114</v>
      </c>
      <c r="G2824" t="s">
        <v>190</v>
      </c>
      <c r="H2824" t="s">
        <v>157</v>
      </c>
      <c r="I2824" t="s">
        <v>90</v>
      </c>
      <c r="J2824" t="s">
        <v>158</v>
      </c>
      <c r="K2824">
        <v>4800</v>
      </c>
      <c r="L2824">
        <v>2</v>
      </c>
      <c r="M2824">
        <v>2</v>
      </c>
      <c r="N2824">
        <v>1</v>
      </c>
      <c r="O2824">
        <f>fact_bookings[[#This Row],[adults_count]]+fact_bookings[[#This Row],[children_count]]</f>
        <v>3</v>
      </c>
      <c r="P2824">
        <f>fact_bookings[[#This Row],[check_out_date]]-fact_bookings[[#This Row],[check_in_date]]</f>
        <v>2</v>
      </c>
      <c r="Q2824">
        <f>ABS(fact_bookings[[#This Row],[check_in_date]]-fact_bookings[[#This Row],[booking_date]])</f>
        <v>74</v>
      </c>
      <c r="R2824" s="10">
        <v>0</v>
      </c>
      <c r="S2824">
        <f>fact_bookings[[#This Row],[total_room_revenue]]-fact_bookings[[#This Row],[commission_cost]]</f>
        <v>4800</v>
      </c>
      <c r="T2824" s="10">
        <f>fact_bookings[[#This Row],[number_of_rooms]]*fact_bookings[[#This Row],[LOS]]</f>
        <v>4</v>
      </c>
    </row>
    <row r="2825" spans="1:20" x14ac:dyDescent="0.2">
      <c r="A2825" t="s">
        <v>5817</v>
      </c>
      <c r="B2825" t="s">
        <v>5818</v>
      </c>
      <c r="C2825" s="1">
        <v>45597</v>
      </c>
      <c r="D2825" s="1">
        <v>45665</v>
      </c>
      <c r="E2825" s="1">
        <v>45673</v>
      </c>
      <c r="F2825" t="s">
        <v>110</v>
      </c>
      <c r="G2825" t="s">
        <v>178</v>
      </c>
      <c r="H2825" t="s">
        <v>172</v>
      </c>
      <c r="I2825" t="s">
        <v>89</v>
      </c>
      <c r="J2825" t="s">
        <v>173</v>
      </c>
      <c r="K2825">
        <v>4400</v>
      </c>
      <c r="L2825">
        <v>1</v>
      </c>
      <c r="M2825">
        <v>1</v>
      </c>
      <c r="N2825">
        <v>1</v>
      </c>
      <c r="O2825">
        <f>fact_bookings[[#This Row],[adults_count]]+fact_bookings[[#This Row],[children_count]]</f>
        <v>2</v>
      </c>
      <c r="P2825">
        <f>fact_bookings[[#This Row],[check_out_date]]-fact_bookings[[#This Row],[check_in_date]]</f>
        <v>8</v>
      </c>
      <c r="Q2825">
        <f>ABS(fact_bookings[[#This Row],[check_in_date]]-fact_bookings[[#This Row],[booking_date]])</f>
        <v>68</v>
      </c>
      <c r="R2825" s="10">
        <v>0</v>
      </c>
      <c r="S2825">
        <f>fact_bookings[[#This Row],[total_room_revenue]]-fact_bookings[[#This Row],[commission_cost]]</f>
        <v>4400</v>
      </c>
      <c r="T2825" s="10">
        <f>fact_bookings[[#This Row],[number_of_rooms]]*fact_bookings[[#This Row],[LOS]]</f>
        <v>8</v>
      </c>
    </row>
    <row r="2826" spans="1:20" x14ac:dyDescent="0.2">
      <c r="A2826" t="s">
        <v>5819</v>
      </c>
      <c r="B2826" t="s">
        <v>5820</v>
      </c>
      <c r="C2826" s="1">
        <v>45648</v>
      </c>
      <c r="D2826" s="1">
        <v>45718</v>
      </c>
      <c r="E2826" s="1">
        <v>45719</v>
      </c>
      <c r="F2826" t="s">
        <v>111</v>
      </c>
      <c r="G2826" t="s">
        <v>178</v>
      </c>
      <c r="H2826" t="s">
        <v>182</v>
      </c>
      <c r="I2826" t="s">
        <v>93</v>
      </c>
      <c r="J2826" t="s">
        <v>158</v>
      </c>
      <c r="K2826">
        <v>5500</v>
      </c>
      <c r="L2826">
        <v>5</v>
      </c>
      <c r="M2826">
        <v>5</v>
      </c>
      <c r="N2826">
        <v>5</v>
      </c>
      <c r="O2826">
        <f>fact_bookings[[#This Row],[adults_count]]+fact_bookings[[#This Row],[children_count]]</f>
        <v>10</v>
      </c>
      <c r="P2826">
        <f>fact_bookings[[#This Row],[check_out_date]]-fact_bookings[[#This Row],[check_in_date]]</f>
        <v>1</v>
      </c>
      <c r="Q2826">
        <f>ABS(fact_bookings[[#This Row],[check_in_date]]-fact_bookings[[#This Row],[booking_date]])</f>
        <v>70</v>
      </c>
      <c r="R2826" s="10">
        <v>0</v>
      </c>
      <c r="S2826">
        <f>fact_bookings[[#This Row],[total_room_revenue]]-fact_bookings[[#This Row],[commission_cost]]</f>
        <v>5500</v>
      </c>
      <c r="T2826" s="10">
        <f>fact_bookings[[#This Row],[number_of_rooms]]*fact_bookings[[#This Row],[LOS]]</f>
        <v>5</v>
      </c>
    </row>
    <row r="2827" spans="1:20" x14ac:dyDescent="0.2">
      <c r="A2827" t="s">
        <v>5821</v>
      </c>
      <c r="B2827" t="s">
        <v>5822</v>
      </c>
      <c r="C2827" s="1">
        <v>45535</v>
      </c>
      <c r="D2827" s="1">
        <v>45544</v>
      </c>
      <c r="E2827" s="1">
        <v>45556</v>
      </c>
      <c r="F2827" t="s">
        <v>111</v>
      </c>
      <c r="G2827" t="s">
        <v>171</v>
      </c>
      <c r="H2827" t="s">
        <v>165</v>
      </c>
      <c r="I2827" t="s">
        <v>91</v>
      </c>
      <c r="J2827" t="s">
        <v>158</v>
      </c>
      <c r="K2827">
        <v>26400</v>
      </c>
      <c r="L2827">
        <v>2</v>
      </c>
      <c r="M2827">
        <v>4</v>
      </c>
      <c r="N2827">
        <v>3</v>
      </c>
      <c r="O2827">
        <f>fact_bookings[[#This Row],[adults_count]]+fact_bookings[[#This Row],[children_count]]</f>
        <v>7</v>
      </c>
      <c r="P2827">
        <f>fact_bookings[[#This Row],[check_out_date]]-fact_bookings[[#This Row],[check_in_date]]</f>
        <v>12</v>
      </c>
      <c r="Q2827">
        <f>ABS(fact_bookings[[#This Row],[check_in_date]]-fact_bookings[[#This Row],[booking_date]])</f>
        <v>9</v>
      </c>
      <c r="R2827" s="10">
        <v>5280</v>
      </c>
      <c r="S2827">
        <f>fact_bookings[[#This Row],[total_room_revenue]]-fact_bookings[[#This Row],[commission_cost]]</f>
        <v>21120</v>
      </c>
      <c r="T2827" s="10">
        <f>fact_bookings[[#This Row],[number_of_rooms]]*fact_bookings[[#This Row],[LOS]]</f>
        <v>24</v>
      </c>
    </row>
    <row r="2828" spans="1:20" x14ac:dyDescent="0.2">
      <c r="A2828" t="s">
        <v>5823</v>
      </c>
      <c r="B2828" t="s">
        <v>5824</v>
      </c>
      <c r="C2828" s="1">
        <v>45601</v>
      </c>
      <c r="D2828" s="1">
        <v>45630</v>
      </c>
      <c r="E2828" s="1">
        <v>45634</v>
      </c>
      <c r="F2828" t="s">
        <v>114</v>
      </c>
      <c r="G2828" t="s">
        <v>164</v>
      </c>
      <c r="H2828" t="s">
        <v>161</v>
      </c>
      <c r="I2828" t="s">
        <v>90</v>
      </c>
      <c r="J2828" t="s">
        <v>158</v>
      </c>
      <c r="K2828">
        <v>4800</v>
      </c>
      <c r="L2828">
        <v>1</v>
      </c>
      <c r="M2828">
        <v>1</v>
      </c>
      <c r="N2828">
        <v>2</v>
      </c>
      <c r="O2828">
        <f>fact_bookings[[#This Row],[adults_count]]+fact_bookings[[#This Row],[children_count]]</f>
        <v>3</v>
      </c>
      <c r="P2828">
        <f>fact_bookings[[#This Row],[check_out_date]]-fact_bookings[[#This Row],[check_in_date]]</f>
        <v>4</v>
      </c>
      <c r="Q2828">
        <f>ABS(fact_bookings[[#This Row],[check_in_date]]-fact_bookings[[#This Row],[booking_date]])</f>
        <v>29</v>
      </c>
      <c r="R2828" s="10">
        <v>720</v>
      </c>
      <c r="S2828">
        <f>fact_bookings[[#This Row],[total_room_revenue]]-fact_bookings[[#This Row],[commission_cost]]</f>
        <v>4080</v>
      </c>
      <c r="T2828" s="10">
        <f>fact_bookings[[#This Row],[number_of_rooms]]*fact_bookings[[#This Row],[LOS]]</f>
        <v>4</v>
      </c>
    </row>
    <row r="2829" spans="1:20" x14ac:dyDescent="0.2">
      <c r="A2829" t="s">
        <v>5825</v>
      </c>
      <c r="B2829" t="s">
        <v>5826</v>
      </c>
      <c r="C2829" s="1">
        <v>45641</v>
      </c>
      <c r="D2829" s="1">
        <v>45686</v>
      </c>
      <c r="E2829" s="1">
        <v>45690</v>
      </c>
      <c r="F2829" t="s">
        <v>113</v>
      </c>
      <c r="G2829" t="s">
        <v>185</v>
      </c>
      <c r="H2829" t="s">
        <v>228</v>
      </c>
      <c r="I2829" t="s">
        <v>90</v>
      </c>
      <c r="J2829" t="s">
        <v>134</v>
      </c>
      <c r="K2829">
        <v>1400</v>
      </c>
      <c r="L2829">
        <v>1</v>
      </c>
      <c r="M2829">
        <v>2</v>
      </c>
      <c r="N2829">
        <v>0</v>
      </c>
      <c r="O2829">
        <f>fact_bookings[[#This Row],[adults_count]]+fact_bookings[[#This Row],[children_count]]</f>
        <v>2</v>
      </c>
      <c r="P2829">
        <f>fact_bookings[[#This Row],[check_out_date]]-fact_bookings[[#This Row],[check_in_date]]</f>
        <v>4</v>
      </c>
      <c r="Q2829">
        <f>ABS(fact_bookings[[#This Row],[check_in_date]]-fact_bookings[[#This Row],[booking_date]])</f>
        <v>45</v>
      </c>
      <c r="R2829" s="10">
        <v>140</v>
      </c>
      <c r="S2829">
        <f>fact_bookings[[#This Row],[total_room_revenue]]-fact_bookings[[#This Row],[commission_cost]]</f>
        <v>1260</v>
      </c>
      <c r="T2829" s="10">
        <f>fact_bookings[[#This Row],[number_of_rooms]]*fact_bookings[[#This Row],[LOS]]</f>
        <v>4</v>
      </c>
    </row>
    <row r="2830" spans="1:20" x14ac:dyDescent="0.2">
      <c r="A2830" t="s">
        <v>5827</v>
      </c>
      <c r="B2830" t="s">
        <v>5828</v>
      </c>
      <c r="C2830" s="1">
        <v>45564</v>
      </c>
      <c r="D2830" s="1">
        <v>45645</v>
      </c>
      <c r="E2830" s="1">
        <v>45649</v>
      </c>
      <c r="F2830" t="s">
        <v>112</v>
      </c>
      <c r="G2830" t="s">
        <v>190</v>
      </c>
      <c r="H2830" t="s">
        <v>161</v>
      </c>
      <c r="I2830" t="s">
        <v>91</v>
      </c>
      <c r="J2830" t="s">
        <v>158</v>
      </c>
      <c r="K2830">
        <v>3200</v>
      </c>
      <c r="L2830">
        <v>1</v>
      </c>
      <c r="M2830">
        <v>2</v>
      </c>
      <c r="N2830">
        <v>0</v>
      </c>
      <c r="O2830">
        <f>fact_bookings[[#This Row],[adults_count]]+fact_bookings[[#This Row],[children_count]]</f>
        <v>2</v>
      </c>
      <c r="P2830">
        <f>fact_bookings[[#This Row],[check_out_date]]-fact_bookings[[#This Row],[check_in_date]]</f>
        <v>4</v>
      </c>
      <c r="Q2830">
        <f>ABS(fact_bookings[[#This Row],[check_in_date]]-fact_bookings[[#This Row],[booking_date]])</f>
        <v>81</v>
      </c>
      <c r="R2830" s="10">
        <v>480</v>
      </c>
      <c r="S2830">
        <f>fact_bookings[[#This Row],[total_room_revenue]]-fact_bookings[[#This Row],[commission_cost]]</f>
        <v>2720</v>
      </c>
      <c r="T2830" s="10">
        <f>fact_bookings[[#This Row],[number_of_rooms]]*fact_bookings[[#This Row],[LOS]]</f>
        <v>4</v>
      </c>
    </row>
    <row r="2831" spans="1:20" x14ac:dyDescent="0.2">
      <c r="A2831" t="s">
        <v>5829</v>
      </c>
      <c r="B2831" t="s">
        <v>5830</v>
      </c>
      <c r="C2831" s="1">
        <v>45615</v>
      </c>
      <c r="D2831" s="1">
        <v>45633</v>
      </c>
      <c r="E2831" s="1">
        <v>45637</v>
      </c>
      <c r="F2831" t="s">
        <v>113</v>
      </c>
      <c r="G2831" t="s">
        <v>171</v>
      </c>
      <c r="H2831" t="s">
        <v>157</v>
      </c>
      <c r="I2831" t="s">
        <v>90</v>
      </c>
      <c r="J2831" t="s">
        <v>158</v>
      </c>
      <c r="K2831">
        <v>4200</v>
      </c>
      <c r="L2831">
        <v>3</v>
      </c>
      <c r="M2831">
        <v>9</v>
      </c>
      <c r="N2831">
        <v>1</v>
      </c>
      <c r="O2831">
        <f>fact_bookings[[#This Row],[adults_count]]+fact_bookings[[#This Row],[children_count]]</f>
        <v>10</v>
      </c>
      <c r="P2831">
        <f>fact_bookings[[#This Row],[check_out_date]]-fact_bookings[[#This Row],[check_in_date]]</f>
        <v>4</v>
      </c>
      <c r="Q2831">
        <f>ABS(fact_bookings[[#This Row],[check_in_date]]-fact_bookings[[#This Row],[booking_date]])</f>
        <v>18</v>
      </c>
      <c r="R2831" s="10">
        <v>0</v>
      </c>
      <c r="S2831">
        <f>fact_bookings[[#This Row],[total_room_revenue]]-fact_bookings[[#This Row],[commission_cost]]</f>
        <v>4200</v>
      </c>
      <c r="T2831" s="10">
        <f>fact_bookings[[#This Row],[number_of_rooms]]*fact_bookings[[#This Row],[LOS]]</f>
        <v>12</v>
      </c>
    </row>
    <row r="2832" spans="1:20" x14ac:dyDescent="0.2">
      <c r="A2832" t="s">
        <v>5831</v>
      </c>
      <c r="B2832" t="s">
        <v>5832</v>
      </c>
      <c r="C2832" s="1">
        <v>45568</v>
      </c>
      <c r="D2832" s="1">
        <v>45644</v>
      </c>
      <c r="E2832" s="1">
        <v>45648</v>
      </c>
      <c r="F2832" t="s">
        <v>110</v>
      </c>
      <c r="G2832" t="s">
        <v>178</v>
      </c>
      <c r="H2832" t="s">
        <v>203</v>
      </c>
      <c r="I2832" t="s">
        <v>90</v>
      </c>
      <c r="J2832" t="s">
        <v>134</v>
      </c>
      <c r="K2832">
        <v>11000</v>
      </c>
      <c r="L2832">
        <v>5</v>
      </c>
      <c r="M2832">
        <v>15</v>
      </c>
      <c r="N2832">
        <v>4</v>
      </c>
      <c r="O2832">
        <f>fact_bookings[[#This Row],[adults_count]]+fact_bookings[[#This Row],[children_count]]</f>
        <v>19</v>
      </c>
      <c r="P2832">
        <f>fact_bookings[[#This Row],[check_out_date]]-fact_bookings[[#This Row],[check_in_date]]</f>
        <v>4</v>
      </c>
      <c r="Q2832">
        <f>ABS(fact_bookings[[#This Row],[check_in_date]]-fact_bookings[[#This Row],[booking_date]])</f>
        <v>76</v>
      </c>
      <c r="R2832" s="10">
        <v>1870</v>
      </c>
      <c r="S2832">
        <f>fact_bookings[[#This Row],[total_room_revenue]]-fact_bookings[[#This Row],[commission_cost]]</f>
        <v>9130</v>
      </c>
      <c r="T2832" s="10">
        <f>fact_bookings[[#This Row],[number_of_rooms]]*fact_bookings[[#This Row],[LOS]]</f>
        <v>20</v>
      </c>
    </row>
    <row r="2833" spans="1:20" x14ac:dyDescent="0.2">
      <c r="A2833" t="s">
        <v>5833</v>
      </c>
      <c r="B2833" t="s">
        <v>5834</v>
      </c>
      <c r="C2833" s="1">
        <v>45588</v>
      </c>
      <c r="D2833" s="1">
        <v>45599</v>
      </c>
      <c r="E2833" s="1">
        <v>45606</v>
      </c>
      <c r="F2833" t="s">
        <v>113</v>
      </c>
      <c r="G2833" t="s">
        <v>156</v>
      </c>
      <c r="H2833" t="s">
        <v>228</v>
      </c>
      <c r="I2833" t="s">
        <v>92</v>
      </c>
      <c r="J2833" t="s">
        <v>158</v>
      </c>
      <c r="K2833">
        <v>7350</v>
      </c>
      <c r="L2833">
        <v>3</v>
      </c>
      <c r="M2833">
        <v>3</v>
      </c>
      <c r="N2833">
        <v>3</v>
      </c>
      <c r="O2833">
        <f>fact_bookings[[#This Row],[adults_count]]+fact_bookings[[#This Row],[children_count]]</f>
        <v>6</v>
      </c>
      <c r="P2833">
        <f>fact_bookings[[#This Row],[check_out_date]]-fact_bookings[[#This Row],[check_in_date]]</f>
        <v>7</v>
      </c>
      <c r="Q2833">
        <f>ABS(fact_bookings[[#This Row],[check_in_date]]-fact_bookings[[#This Row],[booking_date]])</f>
        <v>11</v>
      </c>
      <c r="R2833" s="10">
        <v>735</v>
      </c>
      <c r="S2833">
        <f>fact_bookings[[#This Row],[total_room_revenue]]-fact_bookings[[#This Row],[commission_cost]]</f>
        <v>6615</v>
      </c>
      <c r="T2833" s="10">
        <f>fact_bookings[[#This Row],[number_of_rooms]]*fact_bookings[[#This Row],[LOS]]</f>
        <v>21</v>
      </c>
    </row>
    <row r="2834" spans="1:20" x14ac:dyDescent="0.2">
      <c r="A2834" t="s">
        <v>5835</v>
      </c>
      <c r="B2834" t="s">
        <v>5836</v>
      </c>
      <c r="C2834" s="1">
        <v>45660</v>
      </c>
      <c r="D2834" s="1">
        <v>45690</v>
      </c>
      <c r="E2834" s="1">
        <v>45693</v>
      </c>
      <c r="F2834" t="s">
        <v>111</v>
      </c>
      <c r="G2834" t="s">
        <v>171</v>
      </c>
      <c r="H2834" t="s">
        <v>182</v>
      </c>
      <c r="I2834" t="s">
        <v>93</v>
      </c>
      <c r="J2834" t="s">
        <v>158</v>
      </c>
      <c r="K2834">
        <v>13200</v>
      </c>
      <c r="L2834">
        <v>4</v>
      </c>
      <c r="M2834">
        <v>8</v>
      </c>
      <c r="N2834">
        <v>3</v>
      </c>
      <c r="O2834">
        <f>fact_bookings[[#This Row],[adults_count]]+fact_bookings[[#This Row],[children_count]]</f>
        <v>11</v>
      </c>
      <c r="P2834">
        <f>fact_bookings[[#This Row],[check_out_date]]-fact_bookings[[#This Row],[check_in_date]]</f>
        <v>3</v>
      </c>
      <c r="Q2834">
        <f>ABS(fact_bookings[[#This Row],[check_in_date]]-fact_bookings[[#This Row],[booking_date]])</f>
        <v>30</v>
      </c>
      <c r="R2834" s="10">
        <v>0</v>
      </c>
      <c r="S2834">
        <f>fact_bookings[[#This Row],[total_room_revenue]]-fact_bookings[[#This Row],[commission_cost]]</f>
        <v>13200</v>
      </c>
      <c r="T2834" s="10">
        <f>fact_bookings[[#This Row],[number_of_rooms]]*fact_bookings[[#This Row],[LOS]]</f>
        <v>12</v>
      </c>
    </row>
    <row r="2835" spans="1:20" x14ac:dyDescent="0.2">
      <c r="A2835" t="s">
        <v>5837</v>
      </c>
      <c r="B2835" t="s">
        <v>5838</v>
      </c>
      <c r="C2835" s="1">
        <v>45597</v>
      </c>
      <c r="D2835" s="1">
        <v>45648</v>
      </c>
      <c r="E2835" s="1">
        <v>45662</v>
      </c>
      <c r="F2835" t="s">
        <v>113</v>
      </c>
      <c r="G2835" t="s">
        <v>178</v>
      </c>
      <c r="H2835" t="s">
        <v>203</v>
      </c>
      <c r="I2835" t="s">
        <v>92</v>
      </c>
      <c r="J2835" t="s">
        <v>173</v>
      </c>
      <c r="K2835">
        <v>4900</v>
      </c>
      <c r="L2835">
        <v>1</v>
      </c>
      <c r="M2835">
        <v>2</v>
      </c>
      <c r="N2835">
        <v>0</v>
      </c>
      <c r="O2835">
        <f>fact_bookings[[#This Row],[adults_count]]+fact_bookings[[#This Row],[children_count]]</f>
        <v>2</v>
      </c>
      <c r="P2835">
        <f>fact_bookings[[#This Row],[check_out_date]]-fact_bookings[[#This Row],[check_in_date]]</f>
        <v>14</v>
      </c>
      <c r="Q2835">
        <f>ABS(fact_bookings[[#This Row],[check_in_date]]-fact_bookings[[#This Row],[booking_date]])</f>
        <v>51</v>
      </c>
      <c r="R2835" s="10">
        <v>833</v>
      </c>
      <c r="S2835">
        <f>fact_bookings[[#This Row],[total_room_revenue]]-fact_bookings[[#This Row],[commission_cost]]</f>
        <v>4067</v>
      </c>
      <c r="T2835" s="10">
        <f>fact_bookings[[#This Row],[number_of_rooms]]*fact_bookings[[#This Row],[LOS]]</f>
        <v>14</v>
      </c>
    </row>
    <row r="2836" spans="1:20" x14ac:dyDescent="0.2">
      <c r="A2836" t="s">
        <v>5839</v>
      </c>
      <c r="B2836" t="s">
        <v>5840</v>
      </c>
      <c r="C2836" s="1">
        <v>45590</v>
      </c>
      <c r="D2836" s="1">
        <v>45609</v>
      </c>
      <c r="E2836" s="1">
        <v>45611</v>
      </c>
      <c r="F2836" t="s">
        <v>110</v>
      </c>
      <c r="G2836" t="s">
        <v>171</v>
      </c>
      <c r="H2836" t="s">
        <v>179</v>
      </c>
      <c r="I2836" t="s">
        <v>92</v>
      </c>
      <c r="J2836" t="s">
        <v>158</v>
      </c>
      <c r="K2836">
        <v>3300</v>
      </c>
      <c r="L2836">
        <v>3</v>
      </c>
      <c r="M2836">
        <v>3</v>
      </c>
      <c r="N2836">
        <v>4</v>
      </c>
      <c r="O2836">
        <f>fact_bookings[[#This Row],[adults_count]]+fact_bookings[[#This Row],[children_count]]</f>
        <v>7</v>
      </c>
      <c r="P2836">
        <f>fact_bookings[[#This Row],[check_out_date]]-fact_bookings[[#This Row],[check_in_date]]</f>
        <v>2</v>
      </c>
      <c r="Q2836">
        <f>ABS(fact_bookings[[#This Row],[check_in_date]]-fact_bookings[[#This Row],[booking_date]])</f>
        <v>19</v>
      </c>
      <c r="R2836" s="10">
        <v>165</v>
      </c>
      <c r="S2836">
        <f>fact_bookings[[#This Row],[total_room_revenue]]-fact_bookings[[#This Row],[commission_cost]]</f>
        <v>3135</v>
      </c>
      <c r="T2836" s="10">
        <f>fact_bookings[[#This Row],[number_of_rooms]]*fact_bookings[[#This Row],[LOS]]</f>
        <v>6</v>
      </c>
    </row>
    <row r="2837" spans="1:20" x14ac:dyDescent="0.2">
      <c r="A2837" t="s">
        <v>5841</v>
      </c>
      <c r="B2837" t="s">
        <v>5842</v>
      </c>
      <c r="C2837" s="1">
        <v>45646</v>
      </c>
      <c r="D2837" s="1">
        <v>45696</v>
      </c>
      <c r="E2837" s="1">
        <v>45703</v>
      </c>
      <c r="F2837" t="s">
        <v>113</v>
      </c>
      <c r="G2837" t="s">
        <v>164</v>
      </c>
      <c r="H2837" t="s">
        <v>172</v>
      </c>
      <c r="I2837" t="s">
        <v>91</v>
      </c>
      <c r="J2837" t="s">
        <v>158</v>
      </c>
      <c r="K2837">
        <v>2450</v>
      </c>
      <c r="L2837">
        <v>1</v>
      </c>
      <c r="M2837">
        <v>2</v>
      </c>
      <c r="N2837">
        <v>1</v>
      </c>
      <c r="O2837">
        <f>fact_bookings[[#This Row],[adults_count]]+fact_bookings[[#This Row],[children_count]]</f>
        <v>3</v>
      </c>
      <c r="P2837">
        <f>fact_bookings[[#This Row],[check_out_date]]-fact_bookings[[#This Row],[check_in_date]]</f>
        <v>7</v>
      </c>
      <c r="Q2837">
        <f>ABS(fact_bookings[[#This Row],[check_in_date]]-fact_bookings[[#This Row],[booking_date]])</f>
        <v>50</v>
      </c>
      <c r="R2837" s="10">
        <v>0</v>
      </c>
      <c r="S2837">
        <f>fact_bookings[[#This Row],[total_room_revenue]]-fact_bookings[[#This Row],[commission_cost]]</f>
        <v>2450</v>
      </c>
      <c r="T2837" s="10">
        <f>fact_bookings[[#This Row],[number_of_rooms]]*fact_bookings[[#This Row],[LOS]]</f>
        <v>7</v>
      </c>
    </row>
    <row r="2838" spans="1:20" x14ac:dyDescent="0.2">
      <c r="A2838" t="s">
        <v>5843</v>
      </c>
      <c r="B2838" t="s">
        <v>5844</v>
      </c>
      <c r="C2838" s="1">
        <v>45603</v>
      </c>
      <c r="D2838" s="1">
        <v>45639</v>
      </c>
      <c r="E2838" s="1">
        <v>45642</v>
      </c>
      <c r="F2838" t="s">
        <v>113</v>
      </c>
      <c r="G2838" t="s">
        <v>168</v>
      </c>
      <c r="H2838" t="s">
        <v>182</v>
      </c>
      <c r="I2838" t="s">
        <v>90</v>
      </c>
      <c r="J2838" t="s">
        <v>158</v>
      </c>
      <c r="K2838">
        <v>5250</v>
      </c>
      <c r="L2838">
        <v>5</v>
      </c>
      <c r="M2838">
        <v>10</v>
      </c>
      <c r="N2838">
        <v>4</v>
      </c>
      <c r="O2838">
        <f>fact_bookings[[#This Row],[adults_count]]+fact_bookings[[#This Row],[children_count]]</f>
        <v>14</v>
      </c>
      <c r="P2838">
        <f>fact_bookings[[#This Row],[check_out_date]]-fact_bookings[[#This Row],[check_in_date]]</f>
        <v>3</v>
      </c>
      <c r="Q2838">
        <f>ABS(fact_bookings[[#This Row],[check_in_date]]-fact_bookings[[#This Row],[booking_date]])</f>
        <v>36</v>
      </c>
      <c r="R2838" s="10">
        <v>0</v>
      </c>
      <c r="S2838">
        <f>fact_bookings[[#This Row],[total_room_revenue]]-fact_bookings[[#This Row],[commission_cost]]</f>
        <v>5250</v>
      </c>
      <c r="T2838" s="10">
        <f>fact_bookings[[#This Row],[number_of_rooms]]*fact_bookings[[#This Row],[LOS]]</f>
        <v>15</v>
      </c>
    </row>
    <row r="2839" spans="1:20" x14ac:dyDescent="0.2">
      <c r="A2839" t="s">
        <v>5845</v>
      </c>
      <c r="B2839" t="s">
        <v>5846</v>
      </c>
      <c r="C2839" s="1">
        <v>45615</v>
      </c>
      <c r="D2839" s="1">
        <v>45628</v>
      </c>
      <c r="E2839" s="1">
        <v>45635</v>
      </c>
      <c r="F2839" t="s">
        <v>113</v>
      </c>
      <c r="G2839" t="s">
        <v>185</v>
      </c>
      <c r="H2839" t="s">
        <v>172</v>
      </c>
      <c r="I2839" t="s">
        <v>91</v>
      </c>
      <c r="J2839" t="s">
        <v>158</v>
      </c>
      <c r="K2839">
        <v>7350</v>
      </c>
      <c r="L2839">
        <v>3</v>
      </c>
      <c r="M2839">
        <v>9</v>
      </c>
      <c r="N2839">
        <v>0</v>
      </c>
      <c r="O2839">
        <f>fact_bookings[[#This Row],[adults_count]]+fact_bookings[[#This Row],[children_count]]</f>
        <v>9</v>
      </c>
      <c r="P2839">
        <f>fact_bookings[[#This Row],[check_out_date]]-fact_bookings[[#This Row],[check_in_date]]</f>
        <v>7</v>
      </c>
      <c r="Q2839">
        <f>ABS(fact_bookings[[#This Row],[check_in_date]]-fact_bookings[[#This Row],[booking_date]])</f>
        <v>13</v>
      </c>
      <c r="R2839" s="10">
        <v>0</v>
      </c>
      <c r="S2839">
        <f>fact_bookings[[#This Row],[total_room_revenue]]-fact_bookings[[#This Row],[commission_cost]]</f>
        <v>7350</v>
      </c>
      <c r="T2839" s="10">
        <f>fact_bookings[[#This Row],[number_of_rooms]]*fact_bookings[[#This Row],[LOS]]</f>
        <v>21</v>
      </c>
    </row>
    <row r="2840" spans="1:20" x14ac:dyDescent="0.2">
      <c r="A2840" t="s">
        <v>5847</v>
      </c>
      <c r="B2840" t="s">
        <v>5848</v>
      </c>
      <c r="C2840" s="1">
        <v>45568</v>
      </c>
      <c r="D2840" s="1">
        <v>45656</v>
      </c>
      <c r="E2840" s="1">
        <v>45657</v>
      </c>
      <c r="F2840" t="s">
        <v>112</v>
      </c>
      <c r="G2840" t="s">
        <v>156</v>
      </c>
      <c r="H2840" t="s">
        <v>203</v>
      </c>
      <c r="I2840" t="s">
        <v>89</v>
      </c>
      <c r="J2840" t="s">
        <v>173</v>
      </c>
      <c r="K2840">
        <v>800</v>
      </c>
      <c r="L2840">
        <v>1</v>
      </c>
      <c r="M2840">
        <v>3</v>
      </c>
      <c r="N2840">
        <v>1</v>
      </c>
      <c r="O2840">
        <f>fact_bookings[[#This Row],[adults_count]]+fact_bookings[[#This Row],[children_count]]</f>
        <v>4</v>
      </c>
      <c r="P2840">
        <f>fact_bookings[[#This Row],[check_out_date]]-fact_bookings[[#This Row],[check_in_date]]</f>
        <v>1</v>
      </c>
      <c r="Q2840">
        <f>ABS(fact_bookings[[#This Row],[check_in_date]]-fact_bookings[[#This Row],[booking_date]])</f>
        <v>88</v>
      </c>
      <c r="R2840" s="10">
        <v>136</v>
      </c>
      <c r="S2840">
        <f>fact_bookings[[#This Row],[total_room_revenue]]-fact_bookings[[#This Row],[commission_cost]]</f>
        <v>664</v>
      </c>
      <c r="T2840" s="10">
        <f>fact_bookings[[#This Row],[number_of_rooms]]*fact_bookings[[#This Row],[LOS]]</f>
        <v>1</v>
      </c>
    </row>
    <row r="2841" spans="1:20" x14ac:dyDescent="0.2">
      <c r="A2841" t="s">
        <v>5849</v>
      </c>
      <c r="B2841" t="s">
        <v>5850</v>
      </c>
      <c r="C2841" s="1">
        <v>45650</v>
      </c>
      <c r="D2841" s="1">
        <v>45680</v>
      </c>
      <c r="E2841" s="1">
        <v>45685</v>
      </c>
      <c r="F2841" t="s">
        <v>114</v>
      </c>
      <c r="G2841" t="s">
        <v>190</v>
      </c>
      <c r="H2841" t="s">
        <v>161</v>
      </c>
      <c r="I2841" t="s">
        <v>89</v>
      </c>
      <c r="J2841" t="s">
        <v>173</v>
      </c>
      <c r="K2841">
        <v>24000</v>
      </c>
      <c r="L2841">
        <v>4</v>
      </c>
      <c r="M2841">
        <v>4</v>
      </c>
      <c r="N2841">
        <v>3</v>
      </c>
      <c r="O2841">
        <f>fact_bookings[[#This Row],[adults_count]]+fact_bookings[[#This Row],[children_count]]</f>
        <v>7</v>
      </c>
      <c r="P2841">
        <f>fact_bookings[[#This Row],[check_out_date]]-fact_bookings[[#This Row],[check_in_date]]</f>
        <v>5</v>
      </c>
      <c r="Q2841">
        <f>ABS(fact_bookings[[#This Row],[check_in_date]]-fact_bookings[[#This Row],[booking_date]])</f>
        <v>30</v>
      </c>
      <c r="R2841" s="10">
        <v>3600</v>
      </c>
      <c r="S2841">
        <f>fact_bookings[[#This Row],[total_room_revenue]]-fact_bookings[[#This Row],[commission_cost]]</f>
        <v>20400</v>
      </c>
      <c r="T2841" s="10">
        <f>fact_bookings[[#This Row],[number_of_rooms]]*fact_bookings[[#This Row],[LOS]]</f>
        <v>20</v>
      </c>
    </row>
    <row r="2842" spans="1:20" x14ac:dyDescent="0.2">
      <c r="A2842" t="s">
        <v>5851</v>
      </c>
      <c r="B2842" t="s">
        <v>5852</v>
      </c>
      <c r="C2842" s="1">
        <v>45626</v>
      </c>
      <c r="D2842" s="1">
        <v>45703</v>
      </c>
      <c r="E2842" s="1">
        <v>45713</v>
      </c>
      <c r="F2842" t="s">
        <v>112</v>
      </c>
      <c r="G2842" t="s">
        <v>171</v>
      </c>
      <c r="H2842" t="s">
        <v>203</v>
      </c>
      <c r="I2842" t="s">
        <v>89</v>
      </c>
      <c r="J2842" t="s">
        <v>173</v>
      </c>
      <c r="K2842">
        <v>32000</v>
      </c>
      <c r="L2842">
        <v>4</v>
      </c>
      <c r="M2842">
        <v>4</v>
      </c>
      <c r="N2842">
        <v>4</v>
      </c>
      <c r="O2842">
        <f>fact_bookings[[#This Row],[adults_count]]+fact_bookings[[#This Row],[children_count]]</f>
        <v>8</v>
      </c>
      <c r="P2842">
        <f>fact_bookings[[#This Row],[check_out_date]]-fact_bookings[[#This Row],[check_in_date]]</f>
        <v>10</v>
      </c>
      <c r="Q2842">
        <f>ABS(fact_bookings[[#This Row],[check_in_date]]-fact_bookings[[#This Row],[booking_date]])</f>
        <v>77</v>
      </c>
      <c r="R2842" s="10">
        <v>5440</v>
      </c>
      <c r="S2842">
        <f>fact_bookings[[#This Row],[total_room_revenue]]-fact_bookings[[#This Row],[commission_cost]]</f>
        <v>26560</v>
      </c>
      <c r="T2842" s="10">
        <f>fact_bookings[[#This Row],[number_of_rooms]]*fact_bookings[[#This Row],[LOS]]</f>
        <v>40</v>
      </c>
    </row>
    <row r="2843" spans="1:20" x14ac:dyDescent="0.2">
      <c r="A2843" t="s">
        <v>5853</v>
      </c>
      <c r="B2843" t="s">
        <v>5854</v>
      </c>
      <c r="C2843" s="1">
        <v>45630</v>
      </c>
      <c r="D2843" s="1">
        <v>45631</v>
      </c>
      <c r="E2843" s="1">
        <v>45635</v>
      </c>
      <c r="F2843" t="s">
        <v>113</v>
      </c>
      <c r="G2843" t="s">
        <v>178</v>
      </c>
      <c r="H2843" t="s">
        <v>179</v>
      </c>
      <c r="I2843" t="s">
        <v>90</v>
      </c>
      <c r="J2843" t="s">
        <v>158</v>
      </c>
      <c r="K2843">
        <v>4200</v>
      </c>
      <c r="L2843">
        <v>3</v>
      </c>
      <c r="M2843">
        <v>6</v>
      </c>
      <c r="N2843">
        <v>3</v>
      </c>
      <c r="O2843">
        <f>fact_bookings[[#This Row],[adults_count]]+fact_bookings[[#This Row],[children_count]]</f>
        <v>9</v>
      </c>
      <c r="P2843">
        <f>fact_bookings[[#This Row],[check_out_date]]-fact_bookings[[#This Row],[check_in_date]]</f>
        <v>4</v>
      </c>
      <c r="Q2843">
        <f>ABS(fact_bookings[[#This Row],[check_in_date]]-fact_bookings[[#This Row],[booking_date]])</f>
        <v>1</v>
      </c>
      <c r="R2843" s="10">
        <v>210</v>
      </c>
      <c r="S2843">
        <f>fact_bookings[[#This Row],[total_room_revenue]]-fact_bookings[[#This Row],[commission_cost]]</f>
        <v>3990</v>
      </c>
      <c r="T2843" s="10">
        <f>fact_bookings[[#This Row],[number_of_rooms]]*fact_bookings[[#This Row],[LOS]]</f>
        <v>12</v>
      </c>
    </row>
    <row r="2844" spans="1:20" x14ac:dyDescent="0.2">
      <c r="A2844" t="s">
        <v>5855</v>
      </c>
      <c r="B2844" t="s">
        <v>5856</v>
      </c>
      <c r="C2844" s="1">
        <v>45642</v>
      </c>
      <c r="D2844" s="1">
        <v>45710</v>
      </c>
      <c r="E2844" s="1">
        <v>45722</v>
      </c>
      <c r="F2844" t="s">
        <v>113</v>
      </c>
      <c r="G2844" t="s">
        <v>171</v>
      </c>
      <c r="H2844" t="s">
        <v>228</v>
      </c>
      <c r="I2844" t="s">
        <v>91</v>
      </c>
      <c r="J2844" t="s">
        <v>133</v>
      </c>
      <c r="K2844">
        <v>0</v>
      </c>
      <c r="L2844">
        <v>8</v>
      </c>
      <c r="M2844">
        <v>0</v>
      </c>
      <c r="N2844">
        <v>0</v>
      </c>
      <c r="O2844">
        <f>fact_bookings[[#This Row],[adults_count]]+fact_bookings[[#This Row],[children_count]]</f>
        <v>0</v>
      </c>
      <c r="P2844">
        <f>fact_bookings[[#This Row],[check_out_date]]-fact_bookings[[#This Row],[check_in_date]]</f>
        <v>12</v>
      </c>
      <c r="Q2844">
        <f>ABS(fact_bookings[[#This Row],[check_in_date]]-fact_bookings[[#This Row],[booking_date]])</f>
        <v>68</v>
      </c>
      <c r="R2844" s="10">
        <v>0</v>
      </c>
      <c r="S2844">
        <f>fact_bookings[[#This Row],[total_room_revenue]]-fact_bookings[[#This Row],[commission_cost]]</f>
        <v>0</v>
      </c>
      <c r="T2844" s="10">
        <f>fact_bookings[[#This Row],[number_of_rooms]]*fact_bookings[[#This Row],[LOS]]</f>
        <v>96</v>
      </c>
    </row>
    <row r="2845" spans="1:20" x14ac:dyDescent="0.2">
      <c r="A2845" t="s">
        <v>5857</v>
      </c>
      <c r="B2845" t="s">
        <v>5858</v>
      </c>
      <c r="C2845" s="1">
        <v>45646</v>
      </c>
      <c r="D2845" s="1">
        <v>45660</v>
      </c>
      <c r="E2845" s="1">
        <v>45663</v>
      </c>
      <c r="F2845" t="s">
        <v>113</v>
      </c>
      <c r="G2845" t="s">
        <v>171</v>
      </c>
      <c r="H2845" t="s">
        <v>161</v>
      </c>
      <c r="I2845" t="s">
        <v>93</v>
      </c>
      <c r="J2845" t="s">
        <v>158</v>
      </c>
      <c r="K2845">
        <v>3150</v>
      </c>
      <c r="L2845">
        <v>3</v>
      </c>
      <c r="M2845">
        <v>6</v>
      </c>
      <c r="N2845">
        <v>3</v>
      </c>
      <c r="O2845">
        <f>fact_bookings[[#This Row],[adults_count]]+fact_bookings[[#This Row],[children_count]]</f>
        <v>9</v>
      </c>
      <c r="P2845">
        <f>fact_bookings[[#This Row],[check_out_date]]-fact_bookings[[#This Row],[check_in_date]]</f>
        <v>3</v>
      </c>
      <c r="Q2845">
        <f>ABS(fact_bookings[[#This Row],[check_in_date]]-fact_bookings[[#This Row],[booking_date]])</f>
        <v>14</v>
      </c>
      <c r="R2845" s="10">
        <v>472.5</v>
      </c>
      <c r="S2845">
        <f>fact_bookings[[#This Row],[total_room_revenue]]-fact_bookings[[#This Row],[commission_cost]]</f>
        <v>2677.5</v>
      </c>
      <c r="T2845" s="10">
        <f>fact_bookings[[#This Row],[number_of_rooms]]*fact_bookings[[#This Row],[LOS]]</f>
        <v>9</v>
      </c>
    </row>
    <row r="2846" spans="1:20" x14ac:dyDescent="0.2">
      <c r="A2846" t="s">
        <v>5859</v>
      </c>
      <c r="B2846" t="s">
        <v>5860</v>
      </c>
      <c r="C2846" s="1">
        <v>45577</v>
      </c>
      <c r="D2846" s="1">
        <v>45607</v>
      </c>
      <c r="E2846" s="1">
        <v>45613</v>
      </c>
      <c r="F2846" t="s">
        <v>113</v>
      </c>
      <c r="G2846" t="s">
        <v>185</v>
      </c>
      <c r="H2846" t="s">
        <v>203</v>
      </c>
      <c r="I2846" t="s">
        <v>91</v>
      </c>
      <c r="J2846" t="s">
        <v>158</v>
      </c>
      <c r="K2846">
        <v>6300</v>
      </c>
      <c r="L2846">
        <v>3</v>
      </c>
      <c r="M2846">
        <v>6</v>
      </c>
      <c r="N2846">
        <v>3</v>
      </c>
      <c r="O2846">
        <f>fact_bookings[[#This Row],[adults_count]]+fact_bookings[[#This Row],[children_count]]</f>
        <v>9</v>
      </c>
      <c r="P2846">
        <f>fact_bookings[[#This Row],[check_out_date]]-fact_bookings[[#This Row],[check_in_date]]</f>
        <v>6</v>
      </c>
      <c r="Q2846">
        <f>ABS(fact_bookings[[#This Row],[check_in_date]]-fact_bookings[[#This Row],[booking_date]])</f>
        <v>30</v>
      </c>
      <c r="R2846" s="10">
        <v>1071</v>
      </c>
      <c r="S2846">
        <f>fact_bookings[[#This Row],[total_room_revenue]]-fact_bookings[[#This Row],[commission_cost]]</f>
        <v>5229</v>
      </c>
      <c r="T2846" s="10">
        <f>fact_bookings[[#This Row],[number_of_rooms]]*fact_bookings[[#This Row],[LOS]]</f>
        <v>18</v>
      </c>
    </row>
    <row r="2847" spans="1:20" x14ac:dyDescent="0.2">
      <c r="A2847" t="s">
        <v>5861</v>
      </c>
      <c r="B2847" t="s">
        <v>5862</v>
      </c>
      <c r="C2847" s="1">
        <v>45633</v>
      </c>
      <c r="D2847" s="1">
        <v>45674</v>
      </c>
      <c r="E2847" s="1">
        <v>45682</v>
      </c>
      <c r="F2847" t="s">
        <v>112</v>
      </c>
      <c r="G2847" t="s">
        <v>168</v>
      </c>
      <c r="H2847" t="s">
        <v>165</v>
      </c>
      <c r="I2847" t="s">
        <v>92</v>
      </c>
      <c r="J2847" t="s">
        <v>158</v>
      </c>
      <c r="K2847">
        <v>6400</v>
      </c>
      <c r="L2847">
        <v>1</v>
      </c>
      <c r="M2847">
        <v>2</v>
      </c>
      <c r="N2847">
        <v>1</v>
      </c>
      <c r="O2847">
        <f>fact_bookings[[#This Row],[adults_count]]+fact_bookings[[#This Row],[children_count]]</f>
        <v>3</v>
      </c>
      <c r="P2847">
        <f>fact_bookings[[#This Row],[check_out_date]]-fact_bookings[[#This Row],[check_in_date]]</f>
        <v>8</v>
      </c>
      <c r="Q2847">
        <f>ABS(fact_bookings[[#This Row],[check_in_date]]-fact_bookings[[#This Row],[booking_date]])</f>
        <v>41</v>
      </c>
      <c r="R2847" s="10">
        <v>1280</v>
      </c>
      <c r="S2847">
        <f>fact_bookings[[#This Row],[total_room_revenue]]-fact_bookings[[#This Row],[commission_cost]]</f>
        <v>5120</v>
      </c>
      <c r="T2847" s="10">
        <f>fact_bookings[[#This Row],[number_of_rooms]]*fact_bookings[[#This Row],[LOS]]</f>
        <v>8</v>
      </c>
    </row>
    <row r="2848" spans="1:20" x14ac:dyDescent="0.2">
      <c r="A2848" t="s">
        <v>5863</v>
      </c>
      <c r="B2848" t="s">
        <v>5864</v>
      </c>
      <c r="C2848" s="1">
        <v>45609</v>
      </c>
      <c r="D2848" s="1">
        <v>45616</v>
      </c>
      <c r="E2848" s="1">
        <v>45629</v>
      </c>
      <c r="F2848" t="s">
        <v>113</v>
      </c>
      <c r="G2848" t="s">
        <v>178</v>
      </c>
      <c r="H2848" t="s">
        <v>203</v>
      </c>
      <c r="I2848" t="s">
        <v>91</v>
      </c>
      <c r="J2848" t="s">
        <v>158</v>
      </c>
      <c r="K2848">
        <v>4550</v>
      </c>
      <c r="L2848">
        <v>1</v>
      </c>
      <c r="M2848">
        <v>1</v>
      </c>
      <c r="N2848">
        <v>0</v>
      </c>
      <c r="O2848">
        <f>fact_bookings[[#This Row],[adults_count]]+fact_bookings[[#This Row],[children_count]]</f>
        <v>1</v>
      </c>
      <c r="P2848">
        <f>fact_bookings[[#This Row],[check_out_date]]-fact_bookings[[#This Row],[check_in_date]]</f>
        <v>13</v>
      </c>
      <c r="Q2848">
        <f>ABS(fact_bookings[[#This Row],[check_in_date]]-fact_bookings[[#This Row],[booking_date]])</f>
        <v>7</v>
      </c>
      <c r="R2848" s="10">
        <v>773.5</v>
      </c>
      <c r="S2848">
        <f>fact_bookings[[#This Row],[total_room_revenue]]-fact_bookings[[#This Row],[commission_cost]]</f>
        <v>3776.5</v>
      </c>
      <c r="T2848" s="10">
        <f>fact_bookings[[#This Row],[number_of_rooms]]*fact_bookings[[#This Row],[LOS]]</f>
        <v>13</v>
      </c>
    </row>
    <row r="2849" spans="1:20" x14ac:dyDescent="0.2">
      <c r="A2849" t="s">
        <v>5865</v>
      </c>
      <c r="B2849" t="s">
        <v>5866</v>
      </c>
      <c r="C2849" s="1">
        <v>45601</v>
      </c>
      <c r="D2849" s="1">
        <v>45657</v>
      </c>
      <c r="E2849" s="1">
        <v>45666</v>
      </c>
      <c r="F2849" t="s">
        <v>113</v>
      </c>
      <c r="G2849" t="s">
        <v>171</v>
      </c>
      <c r="H2849" t="s">
        <v>179</v>
      </c>
      <c r="I2849" t="s">
        <v>89</v>
      </c>
      <c r="J2849" t="s">
        <v>173</v>
      </c>
      <c r="K2849">
        <v>9450</v>
      </c>
      <c r="L2849">
        <v>3</v>
      </c>
      <c r="M2849">
        <v>9</v>
      </c>
      <c r="N2849">
        <v>1</v>
      </c>
      <c r="O2849">
        <f>fact_bookings[[#This Row],[adults_count]]+fact_bookings[[#This Row],[children_count]]</f>
        <v>10</v>
      </c>
      <c r="P2849">
        <f>fact_bookings[[#This Row],[check_out_date]]-fact_bookings[[#This Row],[check_in_date]]</f>
        <v>9</v>
      </c>
      <c r="Q2849">
        <f>ABS(fact_bookings[[#This Row],[check_in_date]]-fact_bookings[[#This Row],[booking_date]])</f>
        <v>56</v>
      </c>
      <c r="R2849" s="10">
        <v>472.5</v>
      </c>
      <c r="S2849">
        <f>fact_bookings[[#This Row],[total_room_revenue]]-fact_bookings[[#This Row],[commission_cost]]</f>
        <v>8977.5</v>
      </c>
      <c r="T2849" s="10">
        <f>fact_bookings[[#This Row],[number_of_rooms]]*fact_bookings[[#This Row],[LOS]]</f>
        <v>27</v>
      </c>
    </row>
    <row r="2850" spans="1:20" x14ac:dyDescent="0.2">
      <c r="A2850" t="s">
        <v>5867</v>
      </c>
      <c r="B2850" t="s">
        <v>5868</v>
      </c>
      <c r="C2850" s="1">
        <v>45537</v>
      </c>
      <c r="D2850" s="1">
        <v>45551</v>
      </c>
      <c r="E2850" s="1">
        <v>45557</v>
      </c>
      <c r="F2850" t="s">
        <v>111</v>
      </c>
      <c r="G2850" t="s">
        <v>171</v>
      </c>
      <c r="H2850" t="s">
        <v>182</v>
      </c>
      <c r="I2850" t="s">
        <v>93</v>
      </c>
      <c r="J2850" t="s">
        <v>158</v>
      </c>
      <c r="K2850">
        <v>13200</v>
      </c>
      <c r="L2850">
        <v>2</v>
      </c>
      <c r="M2850">
        <v>4</v>
      </c>
      <c r="N2850">
        <v>1</v>
      </c>
      <c r="O2850">
        <f>fact_bookings[[#This Row],[adults_count]]+fact_bookings[[#This Row],[children_count]]</f>
        <v>5</v>
      </c>
      <c r="P2850">
        <f>fact_bookings[[#This Row],[check_out_date]]-fact_bookings[[#This Row],[check_in_date]]</f>
        <v>6</v>
      </c>
      <c r="Q2850">
        <f>ABS(fact_bookings[[#This Row],[check_in_date]]-fact_bookings[[#This Row],[booking_date]])</f>
        <v>14</v>
      </c>
      <c r="R2850" s="10">
        <v>0</v>
      </c>
      <c r="S2850">
        <f>fact_bookings[[#This Row],[total_room_revenue]]-fact_bookings[[#This Row],[commission_cost]]</f>
        <v>13200</v>
      </c>
      <c r="T2850" s="10">
        <f>fact_bookings[[#This Row],[number_of_rooms]]*fact_bookings[[#This Row],[LOS]]</f>
        <v>12</v>
      </c>
    </row>
    <row r="2851" spans="1:20" x14ac:dyDescent="0.2">
      <c r="A2851" t="s">
        <v>5869</v>
      </c>
      <c r="B2851" t="s">
        <v>5870</v>
      </c>
      <c r="C2851" s="1">
        <v>45649</v>
      </c>
      <c r="D2851" s="1">
        <v>45677</v>
      </c>
      <c r="E2851" s="1">
        <v>45680</v>
      </c>
      <c r="F2851" t="s">
        <v>110</v>
      </c>
      <c r="G2851" t="s">
        <v>185</v>
      </c>
      <c r="H2851" t="s">
        <v>203</v>
      </c>
      <c r="I2851" t="s">
        <v>91</v>
      </c>
      <c r="J2851" t="s">
        <v>158</v>
      </c>
      <c r="K2851">
        <v>8250</v>
      </c>
      <c r="L2851">
        <v>5</v>
      </c>
      <c r="M2851">
        <v>5</v>
      </c>
      <c r="N2851">
        <v>5</v>
      </c>
      <c r="O2851">
        <f>fact_bookings[[#This Row],[adults_count]]+fact_bookings[[#This Row],[children_count]]</f>
        <v>10</v>
      </c>
      <c r="P2851">
        <f>fact_bookings[[#This Row],[check_out_date]]-fact_bookings[[#This Row],[check_in_date]]</f>
        <v>3</v>
      </c>
      <c r="Q2851">
        <f>ABS(fact_bookings[[#This Row],[check_in_date]]-fact_bookings[[#This Row],[booking_date]])</f>
        <v>28</v>
      </c>
      <c r="R2851" s="10">
        <v>1402.5</v>
      </c>
      <c r="S2851">
        <f>fact_bookings[[#This Row],[total_room_revenue]]-fact_bookings[[#This Row],[commission_cost]]</f>
        <v>6847.5</v>
      </c>
      <c r="T2851" s="10">
        <f>fact_bookings[[#This Row],[number_of_rooms]]*fact_bookings[[#This Row],[LOS]]</f>
        <v>15</v>
      </c>
    </row>
    <row r="2852" spans="1:20" x14ac:dyDescent="0.2">
      <c r="A2852" t="s">
        <v>5871</v>
      </c>
      <c r="B2852" t="s">
        <v>5872</v>
      </c>
      <c r="C2852" s="1">
        <v>45629</v>
      </c>
      <c r="D2852" s="1">
        <v>45716</v>
      </c>
      <c r="E2852" s="1">
        <v>45722</v>
      </c>
      <c r="F2852" t="s">
        <v>113</v>
      </c>
      <c r="G2852" t="s">
        <v>156</v>
      </c>
      <c r="H2852" t="s">
        <v>179</v>
      </c>
      <c r="I2852" t="s">
        <v>91</v>
      </c>
      <c r="J2852" t="s">
        <v>158</v>
      </c>
      <c r="K2852">
        <v>10500</v>
      </c>
      <c r="L2852">
        <v>5</v>
      </c>
      <c r="M2852">
        <v>15</v>
      </c>
      <c r="N2852">
        <v>2</v>
      </c>
      <c r="O2852">
        <f>fact_bookings[[#This Row],[adults_count]]+fact_bookings[[#This Row],[children_count]]</f>
        <v>17</v>
      </c>
      <c r="P2852">
        <f>fact_bookings[[#This Row],[check_out_date]]-fact_bookings[[#This Row],[check_in_date]]</f>
        <v>6</v>
      </c>
      <c r="Q2852">
        <f>ABS(fact_bookings[[#This Row],[check_in_date]]-fact_bookings[[#This Row],[booking_date]])</f>
        <v>87</v>
      </c>
      <c r="R2852" s="10">
        <v>525</v>
      </c>
      <c r="S2852">
        <f>fact_bookings[[#This Row],[total_room_revenue]]-fact_bookings[[#This Row],[commission_cost]]</f>
        <v>9975</v>
      </c>
      <c r="T2852" s="10">
        <f>fact_bookings[[#This Row],[number_of_rooms]]*fact_bookings[[#This Row],[LOS]]</f>
        <v>30</v>
      </c>
    </row>
    <row r="2853" spans="1:20" x14ac:dyDescent="0.2">
      <c r="A2853" t="s">
        <v>5873</v>
      </c>
      <c r="B2853" t="s">
        <v>5874</v>
      </c>
      <c r="C2853" s="1">
        <v>45608</v>
      </c>
      <c r="D2853" s="1">
        <v>45669</v>
      </c>
      <c r="E2853" s="1">
        <v>45674</v>
      </c>
      <c r="F2853" t="s">
        <v>113</v>
      </c>
      <c r="G2853" t="s">
        <v>156</v>
      </c>
      <c r="H2853" t="s">
        <v>172</v>
      </c>
      <c r="I2853" t="s">
        <v>92</v>
      </c>
      <c r="J2853" t="s">
        <v>173</v>
      </c>
      <c r="K2853">
        <v>1750</v>
      </c>
      <c r="L2853">
        <v>1</v>
      </c>
      <c r="M2853">
        <v>3</v>
      </c>
      <c r="N2853">
        <v>1</v>
      </c>
      <c r="O2853">
        <f>fact_bookings[[#This Row],[adults_count]]+fact_bookings[[#This Row],[children_count]]</f>
        <v>4</v>
      </c>
      <c r="P2853">
        <f>fact_bookings[[#This Row],[check_out_date]]-fact_bookings[[#This Row],[check_in_date]]</f>
        <v>5</v>
      </c>
      <c r="Q2853">
        <f>ABS(fact_bookings[[#This Row],[check_in_date]]-fact_bookings[[#This Row],[booking_date]])</f>
        <v>61</v>
      </c>
      <c r="R2853" s="10">
        <v>0</v>
      </c>
      <c r="S2853">
        <f>fact_bookings[[#This Row],[total_room_revenue]]-fact_bookings[[#This Row],[commission_cost]]</f>
        <v>1750</v>
      </c>
      <c r="T2853" s="10">
        <f>fact_bookings[[#This Row],[number_of_rooms]]*fact_bookings[[#This Row],[LOS]]</f>
        <v>5</v>
      </c>
    </row>
    <row r="2854" spans="1:20" x14ac:dyDescent="0.2">
      <c r="A2854" t="s">
        <v>5875</v>
      </c>
      <c r="B2854" t="s">
        <v>5876</v>
      </c>
      <c r="C2854" s="1">
        <v>45626</v>
      </c>
      <c r="D2854" s="1">
        <v>45633</v>
      </c>
      <c r="E2854" s="1">
        <v>45639</v>
      </c>
      <c r="F2854" t="s">
        <v>113</v>
      </c>
      <c r="G2854" t="s">
        <v>185</v>
      </c>
      <c r="H2854" t="s">
        <v>161</v>
      </c>
      <c r="I2854" t="s">
        <v>92</v>
      </c>
      <c r="J2854" t="s">
        <v>158</v>
      </c>
      <c r="K2854">
        <v>4200</v>
      </c>
      <c r="L2854">
        <v>2</v>
      </c>
      <c r="M2854">
        <v>6</v>
      </c>
      <c r="N2854">
        <v>1</v>
      </c>
      <c r="O2854">
        <f>fact_bookings[[#This Row],[adults_count]]+fact_bookings[[#This Row],[children_count]]</f>
        <v>7</v>
      </c>
      <c r="P2854">
        <f>fact_bookings[[#This Row],[check_out_date]]-fact_bookings[[#This Row],[check_in_date]]</f>
        <v>6</v>
      </c>
      <c r="Q2854">
        <f>ABS(fact_bookings[[#This Row],[check_in_date]]-fact_bookings[[#This Row],[booking_date]])</f>
        <v>7</v>
      </c>
      <c r="R2854" s="10">
        <v>630</v>
      </c>
      <c r="S2854">
        <f>fact_bookings[[#This Row],[total_room_revenue]]-fact_bookings[[#This Row],[commission_cost]]</f>
        <v>3570</v>
      </c>
      <c r="T2854" s="10">
        <f>fact_bookings[[#This Row],[number_of_rooms]]*fact_bookings[[#This Row],[LOS]]</f>
        <v>12</v>
      </c>
    </row>
    <row r="2855" spans="1:20" x14ac:dyDescent="0.2">
      <c r="A2855" t="s">
        <v>5877</v>
      </c>
      <c r="B2855" t="s">
        <v>5878</v>
      </c>
      <c r="C2855" s="1">
        <v>45612</v>
      </c>
      <c r="D2855" s="1">
        <v>45680</v>
      </c>
      <c r="E2855" s="1">
        <v>45685</v>
      </c>
      <c r="F2855" t="s">
        <v>113</v>
      </c>
      <c r="G2855" t="s">
        <v>164</v>
      </c>
      <c r="H2855" t="s">
        <v>179</v>
      </c>
      <c r="I2855" t="s">
        <v>91</v>
      </c>
      <c r="J2855" t="s">
        <v>134</v>
      </c>
      <c r="K2855">
        <v>3500</v>
      </c>
      <c r="L2855">
        <v>2</v>
      </c>
      <c r="M2855">
        <v>4</v>
      </c>
      <c r="N2855">
        <v>1</v>
      </c>
      <c r="O2855">
        <f>fact_bookings[[#This Row],[adults_count]]+fact_bookings[[#This Row],[children_count]]</f>
        <v>5</v>
      </c>
      <c r="P2855">
        <f>fact_bookings[[#This Row],[check_out_date]]-fact_bookings[[#This Row],[check_in_date]]</f>
        <v>5</v>
      </c>
      <c r="Q2855">
        <f>ABS(fact_bookings[[#This Row],[check_in_date]]-fact_bookings[[#This Row],[booking_date]])</f>
        <v>68</v>
      </c>
      <c r="R2855" s="10">
        <v>175</v>
      </c>
      <c r="S2855">
        <f>fact_bookings[[#This Row],[total_room_revenue]]-fact_bookings[[#This Row],[commission_cost]]</f>
        <v>3325</v>
      </c>
      <c r="T2855" s="10">
        <f>fact_bookings[[#This Row],[number_of_rooms]]*fact_bookings[[#This Row],[LOS]]</f>
        <v>10</v>
      </c>
    </row>
    <row r="2856" spans="1:20" x14ac:dyDescent="0.2">
      <c r="A2856" t="s">
        <v>5879</v>
      </c>
      <c r="B2856" t="s">
        <v>5880</v>
      </c>
      <c r="C2856" s="1">
        <v>45662</v>
      </c>
      <c r="D2856" s="1">
        <v>45727</v>
      </c>
      <c r="E2856" s="1">
        <v>45740</v>
      </c>
      <c r="F2856" t="s">
        <v>110</v>
      </c>
      <c r="G2856" t="s">
        <v>168</v>
      </c>
      <c r="H2856" t="s">
        <v>161</v>
      </c>
      <c r="I2856" t="s">
        <v>91</v>
      </c>
      <c r="J2856" t="s">
        <v>133</v>
      </c>
      <c r="K2856">
        <v>0</v>
      </c>
      <c r="L2856">
        <v>8</v>
      </c>
      <c r="M2856">
        <v>0</v>
      </c>
      <c r="N2856">
        <v>0</v>
      </c>
      <c r="O2856">
        <f>fact_bookings[[#This Row],[adults_count]]+fact_bookings[[#This Row],[children_count]]</f>
        <v>0</v>
      </c>
      <c r="P2856">
        <f>fact_bookings[[#This Row],[check_out_date]]-fact_bookings[[#This Row],[check_in_date]]</f>
        <v>13</v>
      </c>
      <c r="Q2856">
        <f>ABS(fact_bookings[[#This Row],[check_in_date]]-fact_bookings[[#This Row],[booking_date]])</f>
        <v>65</v>
      </c>
      <c r="R2856" s="10">
        <v>0</v>
      </c>
      <c r="S2856">
        <f>fact_bookings[[#This Row],[total_room_revenue]]-fact_bookings[[#This Row],[commission_cost]]</f>
        <v>0</v>
      </c>
      <c r="T2856" s="10">
        <f>fact_bookings[[#This Row],[number_of_rooms]]*fact_bookings[[#This Row],[LOS]]</f>
        <v>104</v>
      </c>
    </row>
    <row r="2857" spans="1:20" x14ac:dyDescent="0.2">
      <c r="A2857" t="s">
        <v>5881</v>
      </c>
      <c r="B2857" t="s">
        <v>5882</v>
      </c>
      <c r="C2857" s="1">
        <v>45586</v>
      </c>
      <c r="D2857" s="1">
        <v>45648</v>
      </c>
      <c r="E2857" s="1">
        <v>45651</v>
      </c>
      <c r="F2857" t="s">
        <v>113</v>
      </c>
      <c r="G2857" t="s">
        <v>178</v>
      </c>
      <c r="H2857" t="s">
        <v>228</v>
      </c>
      <c r="I2857" t="s">
        <v>89</v>
      </c>
      <c r="J2857" t="s">
        <v>173</v>
      </c>
      <c r="K2857">
        <v>4200</v>
      </c>
      <c r="L2857">
        <v>4</v>
      </c>
      <c r="M2857">
        <v>4</v>
      </c>
      <c r="N2857">
        <v>3</v>
      </c>
      <c r="O2857">
        <f>fact_bookings[[#This Row],[adults_count]]+fact_bookings[[#This Row],[children_count]]</f>
        <v>7</v>
      </c>
      <c r="P2857">
        <f>fact_bookings[[#This Row],[check_out_date]]-fact_bookings[[#This Row],[check_in_date]]</f>
        <v>3</v>
      </c>
      <c r="Q2857">
        <f>ABS(fact_bookings[[#This Row],[check_in_date]]-fact_bookings[[#This Row],[booking_date]])</f>
        <v>62</v>
      </c>
      <c r="R2857" s="10">
        <v>420</v>
      </c>
      <c r="S2857">
        <f>fact_bookings[[#This Row],[total_room_revenue]]-fact_bookings[[#This Row],[commission_cost]]</f>
        <v>3780</v>
      </c>
      <c r="T2857" s="10">
        <f>fact_bookings[[#This Row],[number_of_rooms]]*fact_bookings[[#This Row],[LOS]]</f>
        <v>12</v>
      </c>
    </row>
    <row r="2858" spans="1:20" x14ac:dyDescent="0.2">
      <c r="A2858" t="s">
        <v>5883</v>
      </c>
      <c r="B2858" t="s">
        <v>5884</v>
      </c>
      <c r="C2858" s="1">
        <v>45577</v>
      </c>
      <c r="D2858" s="1">
        <v>45633</v>
      </c>
      <c r="E2858" s="1">
        <v>45638</v>
      </c>
      <c r="F2858" t="s">
        <v>112</v>
      </c>
      <c r="G2858" t="s">
        <v>156</v>
      </c>
      <c r="H2858" t="s">
        <v>179</v>
      </c>
      <c r="I2858" t="s">
        <v>89</v>
      </c>
      <c r="J2858" t="s">
        <v>173</v>
      </c>
      <c r="K2858">
        <v>12000</v>
      </c>
      <c r="L2858">
        <v>3</v>
      </c>
      <c r="M2858">
        <v>6</v>
      </c>
      <c r="N2858">
        <v>1</v>
      </c>
      <c r="O2858">
        <f>fact_bookings[[#This Row],[adults_count]]+fact_bookings[[#This Row],[children_count]]</f>
        <v>7</v>
      </c>
      <c r="P2858">
        <f>fact_bookings[[#This Row],[check_out_date]]-fact_bookings[[#This Row],[check_in_date]]</f>
        <v>5</v>
      </c>
      <c r="Q2858">
        <f>ABS(fact_bookings[[#This Row],[check_in_date]]-fact_bookings[[#This Row],[booking_date]])</f>
        <v>56</v>
      </c>
      <c r="R2858" s="10">
        <v>600</v>
      </c>
      <c r="S2858">
        <f>fact_bookings[[#This Row],[total_room_revenue]]-fact_bookings[[#This Row],[commission_cost]]</f>
        <v>11400</v>
      </c>
      <c r="T2858" s="10">
        <f>fact_bookings[[#This Row],[number_of_rooms]]*fact_bookings[[#This Row],[LOS]]</f>
        <v>15</v>
      </c>
    </row>
    <row r="2859" spans="1:20" x14ac:dyDescent="0.2">
      <c r="A2859" t="s">
        <v>5885</v>
      </c>
      <c r="B2859" t="s">
        <v>5886</v>
      </c>
      <c r="C2859" s="1">
        <v>45659</v>
      </c>
      <c r="D2859" s="1">
        <v>45676</v>
      </c>
      <c r="E2859" s="1">
        <v>45682</v>
      </c>
      <c r="F2859" t="s">
        <v>113</v>
      </c>
      <c r="G2859" t="s">
        <v>190</v>
      </c>
      <c r="H2859" t="s">
        <v>165</v>
      </c>
      <c r="I2859" t="s">
        <v>89</v>
      </c>
      <c r="J2859" t="s">
        <v>158</v>
      </c>
      <c r="K2859">
        <v>10500</v>
      </c>
      <c r="L2859">
        <v>5</v>
      </c>
      <c r="M2859">
        <v>10</v>
      </c>
      <c r="N2859">
        <v>4</v>
      </c>
      <c r="O2859">
        <f>fact_bookings[[#This Row],[adults_count]]+fact_bookings[[#This Row],[children_count]]</f>
        <v>14</v>
      </c>
      <c r="P2859">
        <f>fact_bookings[[#This Row],[check_out_date]]-fact_bookings[[#This Row],[check_in_date]]</f>
        <v>6</v>
      </c>
      <c r="Q2859">
        <f>ABS(fact_bookings[[#This Row],[check_in_date]]-fact_bookings[[#This Row],[booking_date]])</f>
        <v>17</v>
      </c>
      <c r="R2859" s="10">
        <v>2100</v>
      </c>
      <c r="S2859">
        <f>fact_bookings[[#This Row],[total_room_revenue]]-fact_bookings[[#This Row],[commission_cost]]</f>
        <v>8400</v>
      </c>
      <c r="T2859" s="10">
        <f>fact_bookings[[#This Row],[number_of_rooms]]*fact_bookings[[#This Row],[LOS]]</f>
        <v>30</v>
      </c>
    </row>
    <row r="2860" spans="1:20" x14ac:dyDescent="0.2">
      <c r="A2860" t="s">
        <v>5887</v>
      </c>
      <c r="B2860" t="s">
        <v>5888</v>
      </c>
      <c r="C2860" s="1">
        <v>45649</v>
      </c>
      <c r="D2860" s="1">
        <v>45650</v>
      </c>
      <c r="E2860" s="1">
        <v>45657</v>
      </c>
      <c r="F2860" t="s">
        <v>113</v>
      </c>
      <c r="G2860" t="s">
        <v>178</v>
      </c>
      <c r="H2860" t="s">
        <v>179</v>
      </c>
      <c r="I2860" t="s">
        <v>91</v>
      </c>
      <c r="J2860" t="s">
        <v>158</v>
      </c>
      <c r="K2860">
        <v>7350</v>
      </c>
      <c r="L2860">
        <v>3</v>
      </c>
      <c r="M2860">
        <v>9</v>
      </c>
      <c r="N2860">
        <v>3</v>
      </c>
      <c r="O2860">
        <f>fact_bookings[[#This Row],[adults_count]]+fact_bookings[[#This Row],[children_count]]</f>
        <v>12</v>
      </c>
      <c r="P2860">
        <f>fact_bookings[[#This Row],[check_out_date]]-fact_bookings[[#This Row],[check_in_date]]</f>
        <v>7</v>
      </c>
      <c r="Q2860">
        <f>ABS(fact_bookings[[#This Row],[check_in_date]]-fact_bookings[[#This Row],[booking_date]])</f>
        <v>1</v>
      </c>
      <c r="R2860" s="10">
        <v>367.5</v>
      </c>
      <c r="S2860">
        <f>fact_bookings[[#This Row],[total_room_revenue]]-fact_bookings[[#This Row],[commission_cost]]</f>
        <v>6982.5</v>
      </c>
      <c r="T2860" s="10">
        <f>fact_bookings[[#This Row],[number_of_rooms]]*fact_bookings[[#This Row],[LOS]]</f>
        <v>21</v>
      </c>
    </row>
    <row r="2861" spans="1:20" x14ac:dyDescent="0.2">
      <c r="A2861" t="s">
        <v>5889</v>
      </c>
      <c r="B2861" t="s">
        <v>5890</v>
      </c>
      <c r="C2861" s="1">
        <v>45599</v>
      </c>
      <c r="D2861" s="1">
        <v>45673</v>
      </c>
      <c r="E2861" s="1">
        <v>45676</v>
      </c>
      <c r="F2861" t="s">
        <v>113</v>
      </c>
      <c r="G2861" t="s">
        <v>178</v>
      </c>
      <c r="H2861" t="s">
        <v>161</v>
      </c>
      <c r="I2861" t="s">
        <v>91</v>
      </c>
      <c r="J2861" t="s">
        <v>158</v>
      </c>
      <c r="K2861">
        <v>1050</v>
      </c>
      <c r="L2861">
        <v>1</v>
      </c>
      <c r="M2861">
        <v>1</v>
      </c>
      <c r="N2861">
        <v>1</v>
      </c>
      <c r="O2861">
        <f>fact_bookings[[#This Row],[adults_count]]+fact_bookings[[#This Row],[children_count]]</f>
        <v>2</v>
      </c>
      <c r="P2861">
        <f>fact_bookings[[#This Row],[check_out_date]]-fact_bookings[[#This Row],[check_in_date]]</f>
        <v>3</v>
      </c>
      <c r="Q2861">
        <f>ABS(fact_bookings[[#This Row],[check_in_date]]-fact_bookings[[#This Row],[booking_date]])</f>
        <v>74</v>
      </c>
      <c r="R2861" s="10">
        <v>157.5</v>
      </c>
      <c r="S2861">
        <f>fact_bookings[[#This Row],[total_room_revenue]]-fact_bookings[[#This Row],[commission_cost]]</f>
        <v>892.5</v>
      </c>
      <c r="T2861" s="10">
        <f>fact_bookings[[#This Row],[number_of_rooms]]*fact_bookings[[#This Row],[LOS]]</f>
        <v>3</v>
      </c>
    </row>
    <row r="2862" spans="1:20" x14ac:dyDescent="0.2">
      <c r="A2862" t="s">
        <v>5891</v>
      </c>
      <c r="B2862" t="s">
        <v>5892</v>
      </c>
      <c r="C2862" s="1">
        <v>45573</v>
      </c>
      <c r="D2862" s="1">
        <v>45585</v>
      </c>
      <c r="E2862" s="1">
        <v>45599</v>
      </c>
      <c r="F2862" t="s">
        <v>110</v>
      </c>
      <c r="G2862" t="s">
        <v>178</v>
      </c>
      <c r="H2862" t="s">
        <v>157</v>
      </c>
      <c r="I2862" t="s">
        <v>93</v>
      </c>
      <c r="J2862" t="s">
        <v>133</v>
      </c>
      <c r="K2862">
        <v>0</v>
      </c>
      <c r="L2862">
        <v>6</v>
      </c>
      <c r="M2862">
        <v>0</v>
      </c>
      <c r="N2862">
        <v>0</v>
      </c>
      <c r="O2862">
        <f>fact_bookings[[#This Row],[adults_count]]+fact_bookings[[#This Row],[children_count]]</f>
        <v>0</v>
      </c>
      <c r="P2862">
        <f>fact_bookings[[#This Row],[check_out_date]]-fact_bookings[[#This Row],[check_in_date]]</f>
        <v>14</v>
      </c>
      <c r="Q2862">
        <f>ABS(fact_bookings[[#This Row],[check_in_date]]-fact_bookings[[#This Row],[booking_date]])</f>
        <v>12</v>
      </c>
      <c r="R2862" s="10">
        <v>0</v>
      </c>
      <c r="S2862">
        <f>fact_bookings[[#This Row],[total_room_revenue]]-fact_bookings[[#This Row],[commission_cost]]</f>
        <v>0</v>
      </c>
      <c r="T2862" s="10">
        <f>fact_bookings[[#This Row],[number_of_rooms]]*fact_bookings[[#This Row],[LOS]]</f>
        <v>84</v>
      </c>
    </row>
    <row r="2863" spans="1:20" x14ac:dyDescent="0.2">
      <c r="A2863" t="s">
        <v>5893</v>
      </c>
      <c r="B2863" t="s">
        <v>5894</v>
      </c>
      <c r="C2863" s="1">
        <v>45619</v>
      </c>
      <c r="D2863" s="1">
        <v>45657</v>
      </c>
      <c r="E2863" s="1">
        <v>45663</v>
      </c>
      <c r="F2863" t="s">
        <v>113</v>
      </c>
      <c r="G2863" t="s">
        <v>164</v>
      </c>
      <c r="H2863" t="s">
        <v>228</v>
      </c>
      <c r="I2863" t="s">
        <v>89</v>
      </c>
      <c r="J2863" t="s">
        <v>173</v>
      </c>
      <c r="K2863">
        <v>4200</v>
      </c>
      <c r="L2863">
        <v>2</v>
      </c>
      <c r="M2863">
        <v>4</v>
      </c>
      <c r="N2863">
        <v>2</v>
      </c>
      <c r="O2863">
        <f>fact_bookings[[#This Row],[adults_count]]+fact_bookings[[#This Row],[children_count]]</f>
        <v>6</v>
      </c>
      <c r="P2863">
        <f>fact_bookings[[#This Row],[check_out_date]]-fact_bookings[[#This Row],[check_in_date]]</f>
        <v>6</v>
      </c>
      <c r="Q2863">
        <f>ABS(fact_bookings[[#This Row],[check_in_date]]-fact_bookings[[#This Row],[booking_date]])</f>
        <v>38</v>
      </c>
      <c r="R2863" s="10">
        <v>420</v>
      </c>
      <c r="S2863">
        <f>fact_bookings[[#This Row],[total_room_revenue]]-fact_bookings[[#This Row],[commission_cost]]</f>
        <v>3780</v>
      </c>
      <c r="T2863" s="10">
        <f>fact_bookings[[#This Row],[number_of_rooms]]*fact_bookings[[#This Row],[LOS]]</f>
        <v>12</v>
      </c>
    </row>
    <row r="2864" spans="1:20" x14ac:dyDescent="0.2">
      <c r="A2864" t="s">
        <v>5895</v>
      </c>
      <c r="B2864" t="s">
        <v>5896</v>
      </c>
      <c r="C2864" s="1">
        <v>45580</v>
      </c>
      <c r="D2864" s="1">
        <v>45612</v>
      </c>
      <c r="E2864" s="1">
        <v>45622</v>
      </c>
      <c r="F2864" t="s">
        <v>113</v>
      </c>
      <c r="G2864" t="s">
        <v>164</v>
      </c>
      <c r="H2864" t="s">
        <v>161</v>
      </c>
      <c r="I2864" t="s">
        <v>92</v>
      </c>
      <c r="J2864" t="s">
        <v>158</v>
      </c>
      <c r="K2864">
        <v>7000</v>
      </c>
      <c r="L2864">
        <v>2</v>
      </c>
      <c r="M2864">
        <v>2</v>
      </c>
      <c r="N2864">
        <v>1</v>
      </c>
      <c r="O2864">
        <f>fact_bookings[[#This Row],[adults_count]]+fact_bookings[[#This Row],[children_count]]</f>
        <v>3</v>
      </c>
      <c r="P2864">
        <f>fact_bookings[[#This Row],[check_out_date]]-fact_bookings[[#This Row],[check_in_date]]</f>
        <v>10</v>
      </c>
      <c r="Q2864">
        <f>ABS(fact_bookings[[#This Row],[check_in_date]]-fact_bookings[[#This Row],[booking_date]])</f>
        <v>32</v>
      </c>
      <c r="R2864" s="10">
        <v>1050</v>
      </c>
      <c r="S2864">
        <f>fact_bookings[[#This Row],[total_room_revenue]]-fact_bookings[[#This Row],[commission_cost]]</f>
        <v>5950</v>
      </c>
      <c r="T2864" s="10">
        <f>fact_bookings[[#This Row],[number_of_rooms]]*fact_bookings[[#This Row],[LOS]]</f>
        <v>20</v>
      </c>
    </row>
    <row r="2865" spans="1:20" x14ac:dyDescent="0.2">
      <c r="A2865" t="s">
        <v>5897</v>
      </c>
      <c r="B2865" t="s">
        <v>5898</v>
      </c>
      <c r="C2865" s="1">
        <v>45614</v>
      </c>
      <c r="D2865" s="1">
        <v>45675</v>
      </c>
      <c r="E2865" s="1">
        <v>45679</v>
      </c>
      <c r="F2865" t="s">
        <v>113</v>
      </c>
      <c r="G2865" t="s">
        <v>168</v>
      </c>
      <c r="H2865" t="s">
        <v>182</v>
      </c>
      <c r="I2865" t="s">
        <v>90</v>
      </c>
      <c r="J2865" t="s">
        <v>158</v>
      </c>
      <c r="K2865">
        <v>7000</v>
      </c>
      <c r="L2865">
        <v>5</v>
      </c>
      <c r="M2865">
        <v>10</v>
      </c>
      <c r="N2865">
        <v>2</v>
      </c>
      <c r="O2865">
        <f>fact_bookings[[#This Row],[adults_count]]+fact_bookings[[#This Row],[children_count]]</f>
        <v>12</v>
      </c>
      <c r="P2865">
        <f>fact_bookings[[#This Row],[check_out_date]]-fact_bookings[[#This Row],[check_in_date]]</f>
        <v>4</v>
      </c>
      <c r="Q2865">
        <f>ABS(fact_bookings[[#This Row],[check_in_date]]-fact_bookings[[#This Row],[booking_date]])</f>
        <v>61</v>
      </c>
      <c r="R2865" s="10">
        <v>0</v>
      </c>
      <c r="S2865">
        <f>fact_bookings[[#This Row],[total_room_revenue]]-fact_bookings[[#This Row],[commission_cost]]</f>
        <v>7000</v>
      </c>
      <c r="T2865" s="10">
        <f>fact_bookings[[#This Row],[number_of_rooms]]*fact_bookings[[#This Row],[LOS]]</f>
        <v>20</v>
      </c>
    </row>
    <row r="2866" spans="1:20" x14ac:dyDescent="0.2">
      <c r="A2866" t="s">
        <v>5899</v>
      </c>
      <c r="B2866" t="s">
        <v>5900</v>
      </c>
      <c r="C2866" s="1">
        <v>45662</v>
      </c>
      <c r="D2866" s="1">
        <v>45675</v>
      </c>
      <c r="E2866" s="1">
        <v>45688</v>
      </c>
      <c r="F2866" t="s">
        <v>113</v>
      </c>
      <c r="G2866" t="s">
        <v>190</v>
      </c>
      <c r="H2866" t="s">
        <v>179</v>
      </c>
      <c r="I2866" t="s">
        <v>91</v>
      </c>
      <c r="J2866" t="s">
        <v>173</v>
      </c>
      <c r="K2866">
        <v>9100</v>
      </c>
      <c r="L2866">
        <v>2</v>
      </c>
      <c r="M2866">
        <v>6</v>
      </c>
      <c r="N2866">
        <v>2</v>
      </c>
      <c r="O2866">
        <f>fact_bookings[[#This Row],[adults_count]]+fact_bookings[[#This Row],[children_count]]</f>
        <v>8</v>
      </c>
      <c r="P2866">
        <f>fact_bookings[[#This Row],[check_out_date]]-fact_bookings[[#This Row],[check_in_date]]</f>
        <v>13</v>
      </c>
      <c r="Q2866">
        <f>ABS(fact_bookings[[#This Row],[check_in_date]]-fact_bookings[[#This Row],[booking_date]])</f>
        <v>13</v>
      </c>
      <c r="R2866" s="10">
        <v>455</v>
      </c>
      <c r="S2866">
        <f>fact_bookings[[#This Row],[total_room_revenue]]-fact_bookings[[#This Row],[commission_cost]]</f>
        <v>8645</v>
      </c>
      <c r="T2866" s="10">
        <f>fact_bookings[[#This Row],[number_of_rooms]]*fact_bookings[[#This Row],[LOS]]</f>
        <v>26</v>
      </c>
    </row>
    <row r="2867" spans="1:20" x14ac:dyDescent="0.2">
      <c r="A2867" t="s">
        <v>5901</v>
      </c>
      <c r="B2867" t="s">
        <v>5902</v>
      </c>
      <c r="C2867" s="1">
        <v>45553</v>
      </c>
      <c r="D2867" s="1">
        <v>45633</v>
      </c>
      <c r="E2867" s="1">
        <v>45635</v>
      </c>
      <c r="F2867" t="s">
        <v>111</v>
      </c>
      <c r="G2867" t="s">
        <v>185</v>
      </c>
      <c r="H2867" t="s">
        <v>161</v>
      </c>
      <c r="I2867" t="s">
        <v>89</v>
      </c>
      <c r="J2867" t="s">
        <v>173</v>
      </c>
      <c r="K2867">
        <v>4400</v>
      </c>
      <c r="L2867">
        <v>2</v>
      </c>
      <c r="M2867">
        <v>2</v>
      </c>
      <c r="N2867">
        <v>1</v>
      </c>
      <c r="O2867">
        <f>fact_bookings[[#This Row],[adults_count]]+fact_bookings[[#This Row],[children_count]]</f>
        <v>3</v>
      </c>
      <c r="P2867">
        <f>fact_bookings[[#This Row],[check_out_date]]-fact_bookings[[#This Row],[check_in_date]]</f>
        <v>2</v>
      </c>
      <c r="Q2867">
        <f>ABS(fact_bookings[[#This Row],[check_in_date]]-fact_bookings[[#This Row],[booking_date]])</f>
        <v>80</v>
      </c>
      <c r="R2867" s="10">
        <v>660</v>
      </c>
      <c r="S2867">
        <f>fact_bookings[[#This Row],[total_room_revenue]]-fact_bookings[[#This Row],[commission_cost]]</f>
        <v>3740</v>
      </c>
      <c r="T2867" s="10">
        <f>fact_bookings[[#This Row],[number_of_rooms]]*fact_bookings[[#This Row],[LOS]]</f>
        <v>4</v>
      </c>
    </row>
    <row r="2868" spans="1:20" x14ac:dyDescent="0.2">
      <c r="A2868" t="s">
        <v>5903</v>
      </c>
      <c r="B2868" t="s">
        <v>5904</v>
      </c>
      <c r="C2868" s="1">
        <v>45667</v>
      </c>
      <c r="D2868" s="1">
        <v>45701</v>
      </c>
      <c r="E2868" s="1">
        <v>45707</v>
      </c>
      <c r="F2868" t="s">
        <v>113</v>
      </c>
      <c r="G2868" t="s">
        <v>178</v>
      </c>
      <c r="H2868" t="s">
        <v>179</v>
      </c>
      <c r="I2868" t="s">
        <v>90</v>
      </c>
      <c r="J2868" t="s">
        <v>158</v>
      </c>
      <c r="K2868">
        <v>10500</v>
      </c>
      <c r="L2868">
        <v>5</v>
      </c>
      <c r="M2868">
        <v>5</v>
      </c>
      <c r="N2868">
        <v>5</v>
      </c>
      <c r="O2868">
        <f>fact_bookings[[#This Row],[adults_count]]+fact_bookings[[#This Row],[children_count]]</f>
        <v>10</v>
      </c>
      <c r="P2868">
        <f>fact_bookings[[#This Row],[check_out_date]]-fact_bookings[[#This Row],[check_in_date]]</f>
        <v>6</v>
      </c>
      <c r="Q2868">
        <f>ABS(fact_bookings[[#This Row],[check_in_date]]-fact_bookings[[#This Row],[booking_date]])</f>
        <v>34</v>
      </c>
      <c r="R2868" s="10">
        <v>525</v>
      </c>
      <c r="S2868">
        <f>fact_bookings[[#This Row],[total_room_revenue]]-fact_bookings[[#This Row],[commission_cost]]</f>
        <v>9975</v>
      </c>
      <c r="T2868" s="10">
        <f>fact_bookings[[#This Row],[number_of_rooms]]*fact_bookings[[#This Row],[LOS]]</f>
        <v>30</v>
      </c>
    </row>
    <row r="2869" spans="1:20" x14ac:dyDescent="0.2">
      <c r="A2869" t="s">
        <v>5905</v>
      </c>
      <c r="B2869" t="s">
        <v>5906</v>
      </c>
      <c r="C2869" s="1">
        <v>45621</v>
      </c>
      <c r="D2869" s="1">
        <v>45658</v>
      </c>
      <c r="E2869" s="1">
        <v>45672</v>
      </c>
      <c r="F2869" t="s">
        <v>113</v>
      </c>
      <c r="G2869" t="s">
        <v>164</v>
      </c>
      <c r="H2869" t="s">
        <v>203</v>
      </c>
      <c r="I2869" t="s">
        <v>89</v>
      </c>
      <c r="J2869" t="s">
        <v>158</v>
      </c>
      <c r="K2869">
        <v>9800</v>
      </c>
      <c r="L2869">
        <v>2</v>
      </c>
      <c r="M2869">
        <v>4</v>
      </c>
      <c r="N2869">
        <v>2</v>
      </c>
      <c r="O2869">
        <f>fact_bookings[[#This Row],[adults_count]]+fact_bookings[[#This Row],[children_count]]</f>
        <v>6</v>
      </c>
      <c r="P2869">
        <f>fact_bookings[[#This Row],[check_out_date]]-fact_bookings[[#This Row],[check_in_date]]</f>
        <v>14</v>
      </c>
      <c r="Q2869">
        <f>ABS(fact_bookings[[#This Row],[check_in_date]]-fact_bookings[[#This Row],[booking_date]])</f>
        <v>37</v>
      </c>
      <c r="R2869" s="10">
        <v>1666</v>
      </c>
      <c r="S2869">
        <f>fact_bookings[[#This Row],[total_room_revenue]]-fact_bookings[[#This Row],[commission_cost]]</f>
        <v>8134</v>
      </c>
      <c r="T2869" s="10">
        <f>fact_bookings[[#This Row],[number_of_rooms]]*fact_bookings[[#This Row],[LOS]]</f>
        <v>28</v>
      </c>
    </row>
    <row r="2870" spans="1:20" x14ac:dyDescent="0.2">
      <c r="A2870" t="s">
        <v>5907</v>
      </c>
      <c r="B2870" t="s">
        <v>5908</v>
      </c>
      <c r="C2870" s="1">
        <v>45575</v>
      </c>
      <c r="D2870" s="1">
        <v>45583</v>
      </c>
      <c r="E2870" s="1">
        <v>45588</v>
      </c>
      <c r="F2870" t="s">
        <v>113</v>
      </c>
      <c r="G2870" t="s">
        <v>156</v>
      </c>
      <c r="H2870" t="s">
        <v>157</v>
      </c>
      <c r="I2870" t="s">
        <v>91</v>
      </c>
      <c r="J2870" t="s">
        <v>158</v>
      </c>
      <c r="K2870">
        <v>1750</v>
      </c>
      <c r="L2870">
        <v>1</v>
      </c>
      <c r="M2870">
        <v>2</v>
      </c>
      <c r="N2870">
        <v>1</v>
      </c>
      <c r="O2870">
        <f>fact_bookings[[#This Row],[adults_count]]+fact_bookings[[#This Row],[children_count]]</f>
        <v>3</v>
      </c>
      <c r="P2870">
        <f>fact_bookings[[#This Row],[check_out_date]]-fact_bookings[[#This Row],[check_in_date]]</f>
        <v>5</v>
      </c>
      <c r="Q2870">
        <f>ABS(fact_bookings[[#This Row],[check_in_date]]-fact_bookings[[#This Row],[booking_date]])</f>
        <v>8</v>
      </c>
      <c r="R2870" s="10">
        <v>0</v>
      </c>
      <c r="S2870">
        <f>fact_bookings[[#This Row],[total_room_revenue]]-fact_bookings[[#This Row],[commission_cost]]</f>
        <v>1750</v>
      </c>
      <c r="T2870" s="10">
        <f>fact_bookings[[#This Row],[number_of_rooms]]*fact_bookings[[#This Row],[LOS]]</f>
        <v>5</v>
      </c>
    </row>
    <row r="2871" spans="1:20" x14ac:dyDescent="0.2">
      <c r="A2871" t="s">
        <v>5909</v>
      </c>
      <c r="B2871" t="s">
        <v>5910</v>
      </c>
      <c r="C2871" s="1">
        <v>45572</v>
      </c>
      <c r="D2871" s="1">
        <v>45607</v>
      </c>
      <c r="E2871" s="1">
        <v>45610</v>
      </c>
      <c r="F2871" t="s">
        <v>112</v>
      </c>
      <c r="G2871" t="s">
        <v>164</v>
      </c>
      <c r="H2871" t="s">
        <v>165</v>
      </c>
      <c r="I2871" t="s">
        <v>91</v>
      </c>
      <c r="J2871" t="s">
        <v>173</v>
      </c>
      <c r="K2871">
        <v>4800</v>
      </c>
      <c r="L2871">
        <v>2</v>
      </c>
      <c r="M2871">
        <v>2</v>
      </c>
      <c r="N2871">
        <v>4</v>
      </c>
      <c r="O2871">
        <f>fact_bookings[[#This Row],[adults_count]]+fact_bookings[[#This Row],[children_count]]</f>
        <v>6</v>
      </c>
      <c r="P2871">
        <f>fact_bookings[[#This Row],[check_out_date]]-fact_bookings[[#This Row],[check_in_date]]</f>
        <v>3</v>
      </c>
      <c r="Q2871">
        <f>ABS(fact_bookings[[#This Row],[check_in_date]]-fact_bookings[[#This Row],[booking_date]])</f>
        <v>35</v>
      </c>
      <c r="R2871" s="10">
        <v>960</v>
      </c>
      <c r="S2871">
        <f>fact_bookings[[#This Row],[total_room_revenue]]-fact_bookings[[#This Row],[commission_cost]]</f>
        <v>3840</v>
      </c>
      <c r="T2871" s="10">
        <f>fact_bookings[[#This Row],[number_of_rooms]]*fact_bookings[[#This Row],[LOS]]</f>
        <v>6</v>
      </c>
    </row>
    <row r="2872" spans="1:20" x14ac:dyDescent="0.2">
      <c r="A2872" t="s">
        <v>5911</v>
      </c>
      <c r="B2872" t="s">
        <v>5912</v>
      </c>
      <c r="C2872" s="1">
        <v>45666</v>
      </c>
      <c r="D2872" s="1">
        <v>45702</v>
      </c>
      <c r="E2872" s="1">
        <v>45706</v>
      </c>
      <c r="F2872" t="s">
        <v>113</v>
      </c>
      <c r="G2872" t="s">
        <v>178</v>
      </c>
      <c r="H2872" t="s">
        <v>203</v>
      </c>
      <c r="I2872" t="s">
        <v>89</v>
      </c>
      <c r="J2872" t="s">
        <v>173</v>
      </c>
      <c r="K2872">
        <v>7000</v>
      </c>
      <c r="L2872">
        <v>5</v>
      </c>
      <c r="M2872">
        <v>10</v>
      </c>
      <c r="N2872">
        <v>3</v>
      </c>
      <c r="O2872">
        <f>fact_bookings[[#This Row],[adults_count]]+fact_bookings[[#This Row],[children_count]]</f>
        <v>13</v>
      </c>
      <c r="P2872">
        <f>fact_bookings[[#This Row],[check_out_date]]-fact_bookings[[#This Row],[check_in_date]]</f>
        <v>4</v>
      </c>
      <c r="Q2872">
        <f>ABS(fact_bookings[[#This Row],[check_in_date]]-fact_bookings[[#This Row],[booking_date]])</f>
        <v>36</v>
      </c>
      <c r="R2872" s="10">
        <v>1190</v>
      </c>
      <c r="S2872">
        <f>fact_bookings[[#This Row],[total_room_revenue]]-fact_bookings[[#This Row],[commission_cost]]</f>
        <v>5810</v>
      </c>
      <c r="T2872" s="10">
        <f>fact_bookings[[#This Row],[number_of_rooms]]*fact_bookings[[#This Row],[LOS]]</f>
        <v>20</v>
      </c>
    </row>
    <row r="2873" spans="1:20" x14ac:dyDescent="0.2">
      <c r="A2873" t="s">
        <v>5913</v>
      </c>
      <c r="B2873" t="s">
        <v>5914</v>
      </c>
      <c r="C2873" s="1">
        <v>45658</v>
      </c>
      <c r="D2873" s="1">
        <v>45668</v>
      </c>
      <c r="E2873" s="1">
        <v>45675</v>
      </c>
      <c r="F2873" t="s">
        <v>113</v>
      </c>
      <c r="G2873" t="s">
        <v>164</v>
      </c>
      <c r="H2873" t="s">
        <v>165</v>
      </c>
      <c r="I2873" t="s">
        <v>89</v>
      </c>
      <c r="J2873" t="s">
        <v>158</v>
      </c>
      <c r="K2873">
        <v>9800</v>
      </c>
      <c r="L2873">
        <v>4</v>
      </c>
      <c r="M2873">
        <v>8</v>
      </c>
      <c r="N2873">
        <v>2</v>
      </c>
      <c r="O2873">
        <f>fact_bookings[[#This Row],[adults_count]]+fact_bookings[[#This Row],[children_count]]</f>
        <v>10</v>
      </c>
      <c r="P2873">
        <f>fact_bookings[[#This Row],[check_out_date]]-fact_bookings[[#This Row],[check_in_date]]</f>
        <v>7</v>
      </c>
      <c r="Q2873">
        <f>ABS(fact_bookings[[#This Row],[check_in_date]]-fact_bookings[[#This Row],[booking_date]])</f>
        <v>10</v>
      </c>
      <c r="R2873" s="10">
        <v>1960</v>
      </c>
      <c r="S2873">
        <f>fact_bookings[[#This Row],[total_room_revenue]]-fact_bookings[[#This Row],[commission_cost]]</f>
        <v>7840</v>
      </c>
      <c r="T2873" s="10">
        <f>fact_bookings[[#This Row],[number_of_rooms]]*fact_bookings[[#This Row],[LOS]]</f>
        <v>28</v>
      </c>
    </row>
    <row r="2874" spans="1:20" x14ac:dyDescent="0.2">
      <c r="A2874" t="s">
        <v>5915</v>
      </c>
      <c r="B2874" t="s">
        <v>5916</v>
      </c>
      <c r="C2874" s="1">
        <v>45628</v>
      </c>
      <c r="D2874" s="1">
        <v>45674</v>
      </c>
      <c r="E2874" s="1">
        <v>45679</v>
      </c>
      <c r="F2874" t="s">
        <v>111</v>
      </c>
      <c r="G2874" t="s">
        <v>171</v>
      </c>
      <c r="H2874" t="s">
        <v>161</v>
      </c>
      <c r="I2874" t="s">
        <v>93</v>
      </c>
      <c r="J2874" t="s">
        <v>158</v>
      </c>
      <c r="K2874">
        <v>16500</v>
      </c>
      <c r="L2874">
        <v>3</v>
      </c>
      <c r="M2874">
        <v>9</v>
      </c>
      <c r="N2874">
        <v>4</v>
      </c>
      <c r="O2874">
        <f>fact_bookings[[#This Row],[adults_count]]+fact_bookings[[#This Row],[children_count]]</f>
        <v>13</v>
      </c>
      <c r="P2874">
        <f>fact_bookings[[#This Row],[check_out_date]]-fact_bookings[[#This Row],[check_in_date]]</f>
        <v>5</v>
      </c>
      <c r="Q2874">
        <f>ABS(fact_bookings[[#This Row],[check_in_date]]-fact_bookings[[#This Row],[booking_date]])</f>
        <v>46</v>
      </c>
      <c r="R2874" s="10">
        <v>2475</v>
      </c>
      <c r="S2874">
        <f>fact_bookings[[#This Row],[total_room_revenue]]-fact_bookings[[#This Row],[commission_cost]]</f>
        <v>14025</v>
      </c>
      <c r="T2874" s="10">
        <f>fact_bookings[[#This Row],[number_of_rooms]]*fact_bookings[[#This Row],[LOS]]</f>
        <v>15</v>
      </c>
    </row>
    <row r="2875" spans="1:20" x14ac:dyDescent="0.2">
      <c r="A2875" t="s">
        <v>5917</v>
      </c>
      <c r="B2875" t="s">
        <v>5918</v>
      </c>
      <c r="C2875" s="1">
        <v>45646</v>
      </c>
      <c r="D2875" s="1">
        <v>45676</v>
      </c>
      <c r="E2875" s="1">
        <v>45677</v>
      </c>
      <c r="F2875" t="s">
        <v>113</v>
      </c>
      <c r="G2875" t="s">
        <v>156</v>
      </c>
      <c r="H2875" t="s">
        <v>179</v>
      </c>
      <c r="I2875" t="s">
        <v>90</v>
      </c>
      <c r="J2875" t="s">
        <v>158</v>
      </c>
      <c r="K2875">
        <v>1750</v>
      </c>
      <c r="L2875">
        <v>5</v>
      </c>
      <c r="M2875">
        <v>10</v>
      </c>
      <c r="N2875">
        <v>2</v>
      </c>
      <c r="O2875">
        <f>fact_bookings[[#This Row],[adults_count]]+fact_bookings[[#This Row],[children_count]]</f>
        <v>12</v>
      </c>
      <c r="P2875">
        <f>fact_bookings[[#This Row],[check_out_date]]-fact_bookings[[#This Row],[check_in_date]]</f>
        <v>1</v>
      </c>
      <c r="Q2875">
        <f>ABS(fact_bookings[[#This Row],[check_in_date]]-fact_bookings[[#This Row],[booking_date]])</f>
        <v>30</v>
      </c>
      <c r="R2875" s="10">
        <v>87.5</v>
      </c>
      <c r="S2875">
        <f>fact_bookings[[#This Row],[total_room_revenue]]-fact_bookings[[#This Row],[commission_cost]]</f>
        <v>1662.5</v>
      </c>
      <c r="T2875" s="10">
        <f>fact_bookings[[#This Row],[number_of_rooms]]*fact_bookings[[#This Row],[LOS]]</f>
        <v>5</v>
      </c>
    </row>
    <row r="2876" spans="1:20" x14ac:dyDescent="0.2">
      <c r="A2876" t="s">
        <v>5919</v>
      </c>
      <c r="B2876" t="s">
        <v>5920</v>
      </c>
      <c r="C2876" s="1">
        <v>45658</v>
      </c>
      <c r="D2876" s="1">
        <v>45677</v>
      </c>
      <c r="E2876" s="1">
        <v>45680</v>
      </c>
      <c r="F2876" t="s">
        <v>113</v>
      </c>
      <c r="G2876" t="s">
        <v>178</v>
      </c>
      <c r="H2876" t="s">
        <v>172</v>
      </c>
      <c r="I2876" t="s">
        <v>90</v>
      </c>
      <c r="J2876" t="s">
        <v>133</v>
      </c>
      <c r="K2876">
        <v>0</v>
      </c>
      <c r="L2876">
        <v>6</v>
      </c>
      <c r="M2876">
        <v>0</v>
      </c>
      <c r="N2876">
        <v>0</v>
      </c>
      <c r="O2876">
        <f>fact_bookings[[#This Row],[adults_count]]+fact_bookings[[#This Row],[children_count]]</f>
        <v>0</v>
      </c>
      <c r="P2876">
        <f>fact_bookings[[#This Row],[check_out_date]]-fact_bookings[[#This Row],[check_in_date]]</f>
        <v>3</v>
      </c>
      <c r="Q2876">
        <f>ABS(fact_bookings[[#This Row],[check_in_date]]-fact_bookings[[#This Row],[booking_date]])</f>
        <v>19</v>
      </c>
      <c r="R2876" s="10">
        <v>0</v>
      </c>
      <c r="S2876">
        <f>fact_bookings[[#This Row],[total_room_revenue]]-fact_bookings[[#This Row],[commission_cost]]</f>
        <v>0</v>
      </c>
      <c r="T2876" s="10">
        <f>fact_bookings[[#This Row],[number_of_rooms]]*fact_bookings[[#This Row],[LOS]]</f>
        <v>18</v>
      </c>
    </row>
    <row r="2877" spans="1:20" x14ac:dyDescent="0.2">
      <c r="A2877" t="s">
        <v>5921</v>
      </c>
      <c r="B2877" t="s">
        <v>5922</v>
      </c>
      <c r="C2877" s="1">
        <v>45594</v>
      </c>
      <c r="D2877" s="1">
        <v>45603</v>
      </c>
      <c r="E2877" s="1">
        <v>45614</v>
      </c>
      <c r="F2877" t="s">
        <v>110</v>
      </c>
      <c r="G2877" t="s">
        <v>190</v>
      </c>
      <c r="H2877" t="s">
        <v>203</v>
      </c>
      <c r="I2877" t="s">
        <v>90</v>
      </c>
      <c r="J2877" t="s">
        <v>158</v>
      </c>
      <c r="K2877">
        <v>12100</v>
      </c>
      <c r="L2877">
        <v>2</v>
      </c>
      <c r="M2877">
        <v>4</v>
      </c>
      <c r="N2877">
        <v>2</v>
      </c>
      <c r="O2877">
        <f>fact_bookings[[#This Row],[adults_count]]+fact_bookings[[#This Row],[children_count]]</f>
        <v>6</v>
      </c>
      <c r="P2877">
        <f>fact_bookings[[#This Row],[check_out_date]]-fact_bookings[[#This Row],[check_in_date]]</f>
        <v>11</v>
      </c>
      <c r="Q2877">
        <f>ABS(fact_bookings[[#This Row],[check_in_date]]-fact_bookings[[#This Row],[booking_date]])</f>
        <v>9</v>
      </c>
      <c r="R2877" s="10">
        <v>2057</v>
      </c>
      <c r="S2877">
        <f>fact_bookings[[#This Row],[total_room_revenue]]-fact_bookings[[#This Row],[commission_cost]]</f>
        <v>10043</v>
      </c>
      <c r="T2877" s="10">
        <f>fact_bookings[[#This Row],[number_of_rooms]]*fact_bookings[[#This Row],[LOS]]</f>
        <v>22</v>
      </c>
    </row>
    <row r="2878" spans="1:20" x14ac:dyDescent="0.2">
      <c r="A2878" t="s">
        <v>5923</v>
      </c>
      <c r="B2878" t="s">
        <v>5924</v>
      </c>
      <c r="C2878" s="1">
        <v>45649</v>
      </c>
      <c r="D2878" s="1">
        <v>45698</v>
      </c>
      <c r="E2878" s="1">
        <v>45708</v>
      </c>
      <c r="F2878" t="s">
        <v>114</v>
      </c>
      <c r="G2878" t="s">
        <v>156</v>
      </c>
      <c r="H2878" t="s">
        <v>203</v>
      </c>
      <c r="I2878" t="s">
        <v>91</v>
      </c>
      <c r="J2878" t="s">
        <v>158</v>
      </c>
      <c r="K2878">
        <v>36000</v>
      </c>
      <c r="L2878">
        <v>3</v>
      </c>
      <c r="M2878">
        <v>3</v>
      </c>
      <c r="N2878">
        <v>4</v>
      </c>
      <c r="O2878">
        <f>fact_bookings[[#This Row],[adults_count]]+fact_bookings[[#This Row],[children_count]]</f>
        <v>7</v>
      </c>
      <c r="P2878">
        <f>fact_bookings[[#This Row],[check_out_date]]-fact_bookings[[#This Row],[check_in_date]]</f>
        <v>10</v>
      </c>
      <c r="Q2878">
        <f>ABS(fact_bookings[[#This Row],[check_in_date]]-fact_bookings[[#This Row],[booking_date]])</f>
        <v>49</v>
      </c>
      <c r="R2878" s="10">
        <v>6120</v>
      </c>
      <c r="S2878">
        <f>fact_bookings[[#This Row],[total_room_revenue]]-fact_bookings[[#This Row],[commission_cost]]</f>
        <v>29880</v>
      </c>
      <c r="T2878" s="10">
        <f>fact_bookings[[#This Row],[number_of_rooms]]*fact_bookings[[#This Row],[LOS]]</f>
        <v>30</v>
      </c>
    </row>
    <row r="2879" spans="1:20" x14ac:dyDescent="0.2">
      <c r="A2879" t="s">
        <v>5925</v>
      </c>
      <c r="B2879" t="s">
        <v>5926</v>
      </c>
      <c r="C2879" s="1">
        <v>45606</v>
      </c>
      <c r="D2879" s="1">
        <v>45686</v>
      </c>
      <c r="E2879" s="1">
        <v>45690</v>
      </c>
      <c r="F2879" t="s">
        <v>113</v>
      </c>
      <c r="G2879" t="s">
        <v>171</v>
      </c>
      <c r="H2879" t="s">
        <v>182</v>
      </c>
      <c r="I2879" t="s">
        <v>92</v>
      </c>
      <c r="J2879" t="s">
        <v>158</v>
      </c>
      <c r="K2879">
        <v>4200</v>
      </c>
      <c r="L2879">
        <v>3</v>
      </c>
      <c r="M2879">
        <v>6</v>
      </c>
      <c r="N2879">
        <v>2</v>
      </c>
      <c r="O2879">
        <f>fact_bookings[[#This Row],[adults_count]]+fact_bookings[[#This Row],[children_count]]</f>
        <v>8</v>
      </c>
      <c r="P2879">
        <f>fact_bookings[[#This Row],[check_out_date]]-fact_bookings[[#This Row],[check_in_date]]</f>
        <v>4</v>
      </c>
      <c r="Q2879">
        <f>ABS(fact_bookings[[#This Row],[check_in_date]]-fact_bookings[[#This Row],[booking_date]])</f>
        <v>80</v>
      </c>
      <c r="R2879" s="10">
        <v>0</v>
      </c>
      <c r="S2879">
        <f>fact_bookings[[#This Row],[total_room_revenue]]-fact_bookings[[#This Row],[commission_cost]]</f>
        <v>4200</v>
      </c>
      <c r="T2879" s="10">
        <f>fact_bookings[[#This Row],[number_of_rooms]]*fact_bookings[[#This Row],[LOS]]</f>
        <v>12</v>
      </c>
    </row>
    <row r="2880" spans="1:20" x14ac:dyDescent="0.2">
      <c r="A2880" t="s">
        <v>5927</v>
      </c>
      <c r="B2880" t="s">
        <v>5928</v>
      </c>
      <c r="C2880" s="1">
        <v>45631</v>
      </c>
      <c r="D2880" s="1">
        <v>45665</v>
      </c>
      <c r="E2880" s="1">
        <v>45669</v>
      </c>
      <c r="F2880" t="s">
        <v>112</v>
      </c>
      <c r="G2880" t="s">
        <v>185</v>
      </c>
      <c r="H2880" t="s">
        <v>157</v>
      </c>
      <c r="I2880" t="s">
        <v>89</v>
      </c>
      <c r="J2880" t="s">
        <v>158</v>
      </c>
      <c r="K2880">
        <v>16000</v>
      </c>
      <c r="L2880">
        <v>5</v>
      </c>
      <c r="M2880">
        <v>5</v>
      </c>
      <c r="N2880">
        <v>3</v>
      </c>
      <c r="O2880">
        <f>fact_bookings[[#This Row],[adults_count]]+fact_bookings[[#This Row],[children_count]]</f>
        <v>8</v>
      </c>
      <c r="P2880">
        <f>fact_bookings[[#This Row],[check_out_date]]-fact_bookings[[#This Row],[check_in_date]]</f>
        <v>4</v>
      </c>
      <c r="Q2880">
        <f>ABS(fact_bookings[[#This Row],[check_in_date]]-fact_bookings[[#This Row],[booking_date]])</f>
        <v>34</v>
      </c>
      <c r="R2880" s="10">
        <v>0</v>
      </c>
      <c r="S2880">
        <f>fact_bookings[[#This Row],[total_room_revenue]]-fact_bookings[[#This Row],[commission_cost]]</f>
        <v>16000</v>
      </c>
      <c r="T2880" s="10">
        <f>fact_bookings[[#This Row],[number_of_rooms]]*fact_bookings[[#This Row],[LOS]]</f>
        <v>20</v>
      </c>
    </row>
    <row r="2881" spans="1:20" x14ac:dyDescent="0.2">
      <c r="A2881" t="s">
        <v>5929</v>
      </c>
      <c r="B2881" t="s">
        <v>5930</v>
      </c>
      <c r="C2881" s="1">
        <v>45596</v>
      </c>
      <c r="D2881" s="1">
        <v>45648</v>
      </c>
      <c r="E2881" s="1">
        <v>45652</v>
      </c>
      <c r="F2881" t="s">
        <v>113</v>
      </c>
      <c r="G2881" t="s">
        <v>190</v>
      </c>
      <c r="H2881" t="s">
        <v>157</v>
      </c>
      <c r="I2881" t="s">
        <v>89</v>
      </c>
      <c r="J2881" t="s">
        <v>158</v>
      </c>
      <c r="K2881">
        <v>4200</v>
      </c>
      <c r="L2881">
        <v>3</v>
      </c>
      <c r="M2881">
        <v>9</v>
      </c>
      <c r="N2881">
        <v>4</v>
      </c>
      <c r="O2881">
        <f>fact_bookings[[#This Row],[adults_count]]+fact_bookings[[#This Row],[children_count]]</f>
        <v>13</v>
      </c>
      <c r="P2881">
        <f>fact_bookings[[#This Row],[check_out_date]]-fact_bookings[[#This Row],[check_in_date]]</f>
        <v>4</v>
      </c>
      <c r="Q2881">
        <f>ABS(fact_bookings[[#This Row],[check_in_date]]-fact_bookings[[#This Row],[booking_date]])</f>
        <v>52</v>
      </c>
      <c r="R2881" s="10">
        <v>0</v>
      </c>
      <c r="S2881">
        <f>fact_bookings[[#This Row],[total_room_revenue]]-fact_bookings[[#This Row],[commission_cost]]</f>
        <v>4200</v>
      </c>
      <c r="T2881" s="10">
        <f>fact_bookings[[#This Row],[number_of_rooms]]*fact_bookings[[#This Row],[LOS]]</f>
        <v>12</v>
      </c>
    </row>
    <row r="2882" spans="1:20" x14ac:dyDescent="0.2">
      <c r="A2882" t="s">
        <v>5931</v>
      </c>
      <c r="B2882" t="s">
        <v>5932</v>
      </c>
      <c r="C2882" s="1">
        <v>45601</v>
      </c>
      <c r="D2882" s="1">
        <v>45643</v>
      </c>
      <c r="E2882" s="1">
        <v>45657</v>
      </c>
      <c r="F2882" t="s">
        <v>113</v>
      </c>
      <c r="G2882" t="s">
        <v>178</v>
      </c>
      <c r="H2882" t="s">
        <v>203</v>
      </c>
      <c r="I2882" t="s">
        <v>89</v>
      </c>
      <c r="J2882" t="s">
        <v>134</v>
      </c>
      <c r="K2882">
        <v>14700</v>
      </c>
      <c r="L2882">
        <v>3</v>
      </c>
      <c r="M2882">
        <v>9</v>
      </c>
      <c r="N2882">
        <v>0</v>
      </c>
      <c r="O2882">
        <f>fact_bookings[[#This Row],[adults_count]]+fact_bookings[[#This Row],[children_count]]</f>
        <v>9</v>
      </c>
      <c r="P2882">
        <f>fact_bookings[[#This Row],[check_out_date]]-fact_bookings[[#This Row],[check_in_date]]</f>
        <v>14</v>
      </c>
      <c r="Q2882">
        <f>ABS(fact_bookings[[#This Row],[check_in_date]]-fact_bookings[[#This Row],[booking_date]])</f>
        <v>42</v>
      </c>
      <c r="R2882" s="10">
        <v>2499</v>
      </c>
      <c r="S2882">
        <f>fact_bookings[[#This Row],[total_room_revenue]]-fact_bookings[[#This Row],[commission_cost]]</f>
        <v>12201</v>
      </c>
      <c r="T2882" s="10">
        <f>fact_bookings[[#This Row],[number_of_rooms]]*fact_bookings[[#This Row],[LOS]]</f>
        <v>42</v>
      </c>
    </row>
    <row r="2883" spans="1:20" x14ac:dyDescent="0.2">
      <c r="A2883" t="s">
        <v>5933</v>
      </c>
      <c r="B2883" t="s">
        <v>5934</v>
      </c>
      <c r="C2883" s="1">
        <v>45596</v>
      </c>
      <c r="D2883" s="1">
        <v>45615</v>
      </c>
      <c r="E2883" s="1">
        <v>45616</v>
      </c>
      <c r="F2883" t="s">
        <v>113</v>
      </c>
      <c r="G2883" t="s">
        <v>164</v>
      </c>
      <c r="H2883" t="s">
        <v>172</v>
      </c>
      <c r="I2883" t="s">
        <v>92</v>
      </c>
      <c r="J2883" t="s">
        <v>133</v>
      </c>
      <c r="K2883">
        <v>0</v>
      </c>
      <c r="L2883">
        <v>3</v>
      </c>
      <c r="M2883">
        <v>0</v>
      </c>
      <c r="N2883">
        <v>0</v>
      </c>
      <c r="O2883">
        <f>fact_bookings[[#This Row],[adults_count]]+fact_bookings[[#This Row],[children_count]]</f>
        <v>0</v>
      </c>
      <c r="P2883">
        <f>fact_bookings[[#This Row],[check_out_date]]-fact_bookings[[#This Row],[check_in_date]]</f>
        <v>1</v>
      </c>
      <c r="Q2883">
        <f>ABS(fact_bookings[[#This Row],[check_in_date]]-fact_bookings[[#This Row],[booking_date]])</f>
        <v>19</v>
      </c>
      <c r="R2883" s="10">
        <v>0</v>
      </c>
      <c r="S2883">
        <f>fact_bookings[[#This Row],[total_room_revenue]]-fact_bookings[[#This Row],[commission_cost]]</f>
        <v>0</v>
      </c>
      <c r="T2883" s="10">
        <f>fact_bookings[[#This Row],[number_of_rooms]]*fact_bookings[[#This Row],[LOS]]</f>
        <v>3</v>
      </c>
    </row>
    <row r="2884" spans="1:20" x14ac:dyDescent="0.2">
      <c r="A2884" t="s">
        <v>5935</v>
      </c>
      <c r="B2884" t="s">
        <v>5936</v>
      </c>
      <c r="C2884" s="1">
        <v>45573</v>
      </c>
      <c r="D2884" s="1">
        <v>45584</v>
      </c>
      <c r="E2884" s="1">
        <v>45591</v>
      </c>
      <c r="F2884" t="s">
        <v>113</v>
      </c>
      <c r="G2884" t="s">
        <v>178</v>
      </c>
      <c r="H2884" t="s">
        <v>182</v>
      </c>
      <c r="I2884" t="s">
        <v>91</v>
      </c>
      <c r="J2884" t="s">
        <v>173</v>
      </c>
      <c r="K2884">
        <v>2450</v>
      </c>
      <c r="L2884">
        <v>1</v>
      </c>
      <c r="M2884">
        <v>1</v>
      </c>
      <c r="N2884">
        <v>1</v>
      </c>
      <c r="O2884">
        <f>fact_bookings[[#This Row],[adults_count]]+fact_bookings[[#This Row],[children_count]]</f>
        <v>2</v>
      </c>
      <c r="P2884">
        <f>fact_bookings[[#This Row],[check_out_date]]-fact_bookings[[#This Row],[check_in_date]]</f>
        <v>7</v>
      </c>
      <c r="Q2884">
        <f>ABS(fact_bookings[[#This Row],[check_in_date]]-fact_bookings[[#This Row],[booking_date]])</f>
        <v>11</v>
      </c>
      <c r="R2884" s="10">
        <v>0</v>
      </c>
      <c r="S2884">
        <f>fact_bookings[[#This Row],[total_room_revenue]]-fact_bookings[[#This Row],[commission_cost]]</f>
        <v>2450</v>
      </c>
      <c r="T2884" s="10">
        <f>fact_bookings[[#This Row],[number_of_rooms]]*fact_bookings[[#This Row],[LOS]]</f>
        <v>7</v>
      </c>
    </row>
    <row r="2885" spans="1:20" x14ac:dyDescent="0.2">
      <c r="A2885" t="s">
        <v>5937</v>
      </c>
      <c r="B2885" t="s">
        <v>5938</v>
      </c>
      <c r="C2885" s="1">
        <v>45646</v>
      </c>
      <c r="D2885" s="1">
        <v>45703</v>
      </c>
      <c r="E2885" s="1">
        <v>45708</v>
      </c>
      <c r="F2885" t="s">
        <v>113</v>
      </c>
      <c r="G2885" t="s">
        <v>185</v>
      </c>
      <c r="H2885" t="s">
        <v>172</v>
      </c>
      <c r="I2885" t="s">
        <v>89</v>
      </c>
      <c r="J2885" t="s">
        <v>158</v>
      </c>
      <c r="K2885">
        <v>1750</v>
      </c>
      <c r="L2885">
        <v>1</v>
      </c>
      <c r="M2885">
        <v>3</v>
      </c>
      <c r="N2885">
        <v>0</v>
      </c>
      <c r="O2885">
        <f>fact_bookings[[#This Row],[adults_count]]+fact_bookings[[#This Row],[children_count]]</f>
        <v>3</v>
      </c>
      <c r="P2885">
        <f>fact_bookings[[#This Row],[check_out_date]]-fact_bookings[[#This Row],[check_in_date]]</f>
        <v>5</v>
      </c>
      <c r="Q2885">
        <f>ABS(fact_bookings[[#This Row],[check_in_date]]-fact_bookings[[#This Row],[booking_date]])</f>
        <v>57</v>
      </c>
      <c r="R2885" s="10">
        <v>0</v>
      </c>
      <c r="S2885">
        <f>fact_bookings[[#This Row],[total_room_revenue]]-fact_bookings[[#This Row],[commission_cost]]</f>
        <v>1750</v>
      </c>
      <c r="T2885" s="10">
        <f>fact_bookings[[#This Row],[number_of_rooms]]*fact_bookings[[#This Row],[LOS]]</f>
        <v>5</v>
      </c>
    </row>
    <row r="2886" spans="1:20" x14ac:dyDescent="0.2">
      <c r="A2886" t="s">
        <v>5939</v>
      </c>
      <c r="B2886" t="s">
        <v>5940</v>
      </c>
      <c r="C2886" s="1">
        <v>45652</v>
      </c>
      <c r="D2886" s="1">
        <v>45707</v>
      </c>
      <c r="E2886" s="1">
        <v>45721</v>
      </c>
      <c r="F2886" t="s">
        <v>112</v>
      </c>
      <c r="G2886" t="s">
        <v>168</v>
      </c>
      <c r="H2886" t="s">
        <v>161</v>
      </c>
      <c r="I2886" t="s">
        <v>91</v>
      </c>
      <c r="J2886" t="s">
        <v>133</v>
      </c>
      <c r="K2886">
        <v>0</v>
      </c>
      <c r="L2886">
        <v>8</v>
      </c>
      <c r="M2886">
        <v>0</v>
      </c>
      <c r="N2886">
        <v>0</v>
      </c>
      <c r="O2886">
        <f>fact_bookings[[#This Row],[adults_count]]+fact_bookings[[#This Row],[children_count]]</f>
        <v>0</v>
      </c>
      <c r="P2886">
        <f>fact_bookings[[#This Row],[check_out_date]]-fact_bookings[[#This Row],[check_in_date]]</f>
        <v>14</v>
      </c>
      <c r="Q2886">
        <f>ABS(fact_bookings[[#This Row],[check_in_date]]-fact_bookings[[#This Row],[booking_date]])</f>
        <v>55</v>
      </c>
      <c r="R2886" s="10">
        <v>0</v>
      </c>
      <c r="S2886">
        <f>fact_bookings[[#This Row],[total_room_revenue]]-fact_bookings[[#This Row],[commission_cost]]</f>
        <v>0</v>
      </c>
      <c r="T2886" s="10">
        <f>fact_bookings[[#This Row],[number_of_rooms]]*fact_bookings[[#This Row],[LOS]]</f>
        <v>112</v>
      </c>
    </row>
    <row r="2887" spans="1:20" x14ac:dyDescent="0.2">
      <c r="A2887" t="s">
        <v>5941</v>
      </c>
      <c r="B2887" t="s">
        <v>5942</v>
      </c>
      <c r="C2887" s="1">
        <v>45576</v>
      </c>
      <c r="D2887" s="1">
        <v>45647</v>
      </c>
      <c r="E2887" s="1">
        <v>45655</v>
      </c>
      <c r="F2887" t="s">
        <v>113</v>
      </c>
      <c r="G2887" t="s">
        <v>164</v>
      </c>
      <c r="H2887" t="s">
        <v>165</v>
      </c>
      <c r="I2887" t="s">
        <v>92</v>
      </c>
      <c r="J2887" t="s">
        <v>133</v>
      </c>
      <c r="K2887">
        <v>0</v>
      </c>
      <c r="L2887">
        <v>7</v>
      </c>
      <c r="M2887">
        <v>0</v>
      </c>
      <c r="N2887">
        <v>0</v>
      </c>
      <c r="O2887">
        <f>fact_bookings[[#This Row],[adults_count]]+fact_bookings[[#This Row],[children_count]]</f>
        <v>0</v>
      </c>
      <c r="P2887">
        <f>fact_bookings[[#This Row],[check_out_date]]-fact_bookings[[#This Row],[check_in_date]]</f>
        <v>8</v>
      </c>
      <c r="Q2887">
        <f>ABS(fact_bookings[[#This Row],[check_in_date]]-fact_bookings[[#This Row],[booking_date]])</f>
        <v>71</v>
      </c>
      <c r="R2887" s="10">
        <v>0</v>
      </c>
      <c r="S2887">
        <f>fact_bookings[[#This Row],[total_room_revenue]]-fact_bookings[[#This Row],[commission_cost]]</f>
        <v>0</v>
      </c>
      <c r="T2887" s="10">
        <f>fact_bookings[[#This Row],[number_of_rooms]]*fact_bookings[[#This Row],[LOS]]</f>
        <v>56</v>
      </c>
    </row>
    <row r="2888" spans="1:20" x14ac:dyDescent="0.2">
      <c r="A2888" t="s">
        <v>5943</v>
      </c>
      <c r="B2888" t="s">
        <v>5944</v>
      </c>
      <c r="C2888" s="1">
        <v>45638</v>
      </c>
      <c r="D2888" s="1">
        <v>45664</v>
      </c>
      <c r="E2888" s="1">
        <v>45670</v>
      </c>
      <c r="F2888" t="s">
        <v>111</v>
      </c>
      <c r="G2888" t="s">
        <v>164</v>
      </c>
      <c r="H2888" t="s">
        <v>179</v>
      </c>
      <c r="I2888" t="s">
        <v>92</v>
      </c>
      <c r="J2888" t="s">
        <v>158</v>
      </c>
      <c r="K2888">
        <v>6600</v>
      </c>
      <c r="L2888">
        <v>1</v>
      </c>
      <c r="M2888">
        <v>2</v>
      </c>
      <c r="N2888">
        <v>0</v>
      </c>
      <c r="O2888">
        <f>fact_bookings[[#This Row],[adults_count]]+fact_bookings[[#This Row],[children_count]]</f>
        <v>2</v>
      </c>
      <c r="P2888">
        <f>fact_bookings[[#This Row],[check_out_date]]-fact_bookings[[#This Row],[check_in_date]]</f>
        <v>6</v>
      </c>
      <c r="Q2888">
        <f>ABS(fact_bookings[[#This Row],[check_in_date]]-fact_bookings[[#This Row],[booking_date]])</f>
        <v>26</v>
      </c>
      <c r="R2888" s="10">
        <v>330</v>
      </c>
      <c r="S2888">
        <f>fact_bookings[[#This Row],[total_room_revenue]]-fact_bookings[[#This Row],[commission_cost]]</f>
        <v>6270</v>
      </c>
      <c r="T2888" s="10">
        <f>fact_bookings[[#This Row],[number_of_rooms]]*fact_bookings[[#This Row],[LOS]]</f>
        <v>6</v>
      </c>
    </row>
    <row r="2889" spans="1:20" x14ac:dyDescent="0.2">
      <c r="A2889" t="s">
        <v>5945</v>
      </c>
      <c r="B2889" t="s">
        <v>5946</v>
      </c>
      <c r="C2889" s="1">
        <v>45644</v>
      </c>
      <c r="D2889" s="1">
        <v>45678</v>
      </c>
      <c r="E2889" s="1">
        <v>45683</v>
      </c>
      <c r="F2889" t="s">
        <v>113</v>
      </c>
      <c r="G2889" t="s">
        <v>164</v>
      </c>
      <c r="H2889" t="s">
        <v>182</v>
      </c>
      <c r="I2889" t="s">
        <v>92</v>
      </c>
      <c r="J2889" t="s">
        <v>173</v>
      </c>
      <c r="K2889">
        <v>1750</v>
      </c>
      <c r="L2889">
        <v>1</v>
      </c>
      <c r="M2889">
        <v>1</v>
      </c>
      <c r="N2889">
        <v>2</v>
      </c>
      <c r="O2889">
        <f>fact_bookings[[#This Row],[adults_count]]+fact_bookings[[#This Row],[children_count]]</f>
        <v>3</v>
      </c>
      <c r="P2889">
        <f>fact_bookings[[#This Row],[check_out_date]]-fact_bookings[[#This Row],[check_in_date]]</f>
        <v>5</v>
      </c>
      <c r="Q2889">
        <f>ABS(fact_bookings[[#This Row],[check_in_date]]-fact_bookings[[#This Row],[booking_date]])</f>
        <v>34</v>
      </c>
      <c r="R2889" s="10">
        <v>0</v>
      </c>
      <c r="S2889">
        <f>fact_bookings[[#This Row],[total_room_revenue]]-fact_bookings[[#This Row],[commission_cost]]</f>
        <v>1750</v>
      </c>
      <c r="T2889" s="10">
        <f>fact_bookings[[#This Row],[number_of_rooms]]*fact_bookings[[#This Row],[LOS]]</f>
        <v>5</v>
      </c>
    </row>
    <row r="2890" spans="1:20" x14ac:dyDescent="0.2">
      <c r="A2890" t="s">
        <v>5947</v>
      </c>
      <c r="B2890" t="s">
        <v>5948</v>
      </c>
      <c r="C2890" s="1">
        <v>45646</v>
      </c>
      <c r="D2890" s="1">
        <v>45693</v>
      </c>
      <c r="E2890" s="1">
        <v>45704</v>
      </c>
      <c r="F2890" t="s">
        <v>113</v>
      </c>
      <c r="G2890" t="s">
        <v>171</v>
      </c>
      <c r="H2890" t="s">
        <v>172</v>
      </c>
      <c r="I2890" t="s">
        <v>89</v>
      </c>
      <c r="J2890" t="s">
        <v>158</v>
      </c>
      <c r="K2890">
        <v>3850</v>
      </c>
      <c r="L2890">
        <v>1</v>
      </c>
      <c r="M2890">
        <v>2</v>
      </c>
      <c r="N2890">
        <v>1</v>
      </c>
      <c r="O2890">
        <f>fact_bookings[[#This Row],[adults_count]]+fact_bookings[[#This Row],[children_count]]</f>
        <v>3</v>
      </c>
      <c r="P2890">
        <f>fact_bookings[[#This Row],[check_out_date]]-fact_bookings[[#This Row],[check_in_date]]</f>
        <v>11</v>
      </c>
      <c r="Q2890">
        <f>ABS(fact_bookings[[#This Row],[check_in_date]]-fact_bookings[[#This Row],[booking_date]])</f>
        <v>47</v>
      </c>
      <c r="R2890" s="10">
        <v>0</v>
      </c>
      <c r="S2890">
        <f>fact_bookings[[#This Row],[total_room_revenue]]-fact_bookings[[#This Row],[commission_cost]]</f>
        <v>3850</v>
      </c>
      <c r="T2890" s="10">
        <f>fact_bookings[[#This Row],[number_of_rooms]]*fact_bookings[[#This Row],[LOS]]</f>
        <v>11</v>
      </c>
    </row>
    <row r="2891" spans="1:20" x14ac:dyDescent="0.2">
      <c r="A2891" t="s">
        <v>5949</v>
      </c>
      <c r="B2891" t="s">
        <v>5950</v>
      </c>
      <c r="C2891" s="1">
        <v>45670</v>
      </c>
      <c r="D2891" s="1">
        <v>45712</v>
      </c>
      <c r="E2891" s="1">
        <v>45726</v>
      </c>
      <c r="F2891" t="s">
        <v>110</v>
      </c>
      <c r="G2891" t="s">
        <v>185</v>
      </c>
      <c r="H2891" t="s">
        <v>203</v>
      </c>
      <c r="I2891" t="s">
        <v>91</v>
      </c>
      <c r="J2891" t="s">
        <v>158</v>
      </c>
      <c r="K2891">
        <v>7700</v>
      </c>
      <c r="L2891">
        <v>1</v>
      </c>
      <c r="M2891">
        <v>3</v>
      </c>
      <c r="N2891">
        <v>0</v>
      </c>
      <c r="O2891">
        <f>fact_bookings[[#This Row],[adults_count]]+fact_bookings[[#This Row],[children_count]]</f>
        <v>3</v>
      </c>
      <c r="P2891">
        <f>fact_bookings[[#This Row],[check_out_date]]-fact_bookings[[#This Row],[check_in_date]]</f>
        <v>14</v>
      </c>
      <c r="Q2891">
        <f>ABS(fact_bookings[[#This Row],[check_in_date]]-fact_bookings[[#This Row],[booking_date]])</f>
        <v>42</v>
      </c>
      <c r="R2891" s="10">
        <v>1309</v>
      </c>
      <c r="S2891">
        <f>fact_bookings[[#This Row],[total_room_revenue]]-fact_bookings[[#This Row],[commission_cost]]</f>
        <v>6391</v>
      </c>
      <c r="T2891" s="10">
        <f>fact_bookings[[#This Row],[number_of_rooms]]*fact_bookings[[#This Row],[LOS]]</f>
        <v>14</v>
      </c>
    </row>
    <row r="2892" spans="1:20" x14ac:dyDescent="0.2">
      <c r="A2892" t="s">
        <v>5951</v>
      </c>
      <c r="B2892" t="s">
        <v>5952</v>
      </c>
      <c r="C2892" s="1">
        <v>45670</v>
      </c>
      <c r="D2892" s="1">
        <v>45704</v>
      </c>
      <c r="E2892" s="1">
        <v>45705</v>
      </c>
      <c r="F2892" t="s">
        <v>110</v>
      </c>
      <c r="G2892" t="s">
        <v>178</v>
      </c>
      <c r="H2892" t="s">
        <v>179</v>
      </c>
      <c r="I2892" t="s">
        <v>92</v>
      </c>
      <c r="J2892" t="s">
        <v>158</v>
      </c>
      <c r="K2892">
        <v>2750</v>
      </c>
      <c r="L2892">
        <v>5</v>
      </c>
      <c r="M2892">
        <v>5</v>
      </c>
      <c r="N2892">
        <v>4</v>
      </c>
      <c r="O2892">
        <f>fact_bookings[[#This Row],[adults_count]]+fact_bookings[[#This Row],[children_count]]</f>
        <v>9</v>
      </c>
      <c r="P2892">
        <f>fact_bookings[[#This Row],[check_out_date]]-fact_bookings[[#This Row],[check_in_date]]</f>
        <v>1</v>
      </c>
      <c r="Q2892">
        <f>ABS(fact_bookings[[#This Row],[check_in_date]]-fact_bookings[[#This Row],[booking_date]])</f>
        <v>34</v>
      </c>
      <c r="R2892" s="10">
        <v>137.5</v>
      </c>
      <c r="S2892">
        <f>fact_bookings[[#This Row],[total_room_revenue]]-fact_bookings[[#This Row],[commission_cost]]</f>
        <v>2612.5</v>
      </c>
      <c r="T2892" s="10">
        <f>fact_bookings[[#This Row],[number_of_rooms]]*fact_bookings[[#This Row],[LOS]]</f>
        <v>5</v>
      </c>
    </row>
    <row r="2893" spans="1:20" x14ac:dyDescent="0.2">
      <c r="A2893" t="s">
        <v>5953</v>
      </c>
      <c r="B2893" t="s">
        <v>5954</v>
      </c>
      <c r="C2893" s="1">
        <v>45587</v>
      </c>
      <c r="D2893" s="1">
        <v>45608</v>
      </c>
      <c r="E2893" s="1">
        <v>45612</v>
      </c>
      <c r="F2893" t="s">
        <v>113</v>
      </c>
      <c r="G2893" t="s">
        <v>156</v>
      </c>
      <c r="H2893" t="s">
        <v>165</v>
      </c>
      <c r="I2893" t="s">
        <v>89</v>
      </c>
      <c r="J2893" t="s">
        <v>133</v>
      </c>
      <c r="K2893">
        <v>0</v>
      </c>
      <c r="L2893">
        <v>4</v>
      </c>
      <c r="M2893">
        <v>0</v>
      </c>
      <c r="N2893">
        <v>0</v>
      </c>
      <c r="O2893">
        <f>fact_bookings[[#This Row],[adults_count]]+fact_bookings[[#This Row],[children_count]]</f>
        <v>0</v>
      </c>
      <c r="P2893">
        <f>fact_bookings[[#This Row],[check_out_date]]-fact_bookings[[#This Row],[check_in_date]]</f>
        <v>4</v>
      </c>
      <c r="Q2893">
        <f>ABS(fact_bookings[[#This Row],[check_in_date]]-fact_bookings[[#This Row],[booking_date]])</f>
        <v>21</v>
      </c>
      <c r="R2893" s="10">
        <v>0</v>
      </c>
      <c r="S2893">
        <f>fact_bookings[[#This Row],[total_room_revenue]]-fact_bookings[[#This Row],[commission_cost]]</f>
        <v>0</v>
      </c>
      <c r="T2893" s="10">
        <f>fact_bookings[[#This Row],[number_of_rooms]]*fact_bookings[[#This Row],[LOS]]</f>
        <v>16</v>
      </c>
    </row>
    <row r="2894" spans="1:20" x14ac:dyDescent="0.2">
      <c r="A2894" t="s">
        <v>5955</v>
      </c>
      <c r="B2894" t="s">
        <v>5956</v>
      </c>
      <c r="C2894" s="1">
        <v>45669</v>
      </c>
      <c r="D2894" s="1">
        <v>45679</v>
      </c>
      <c r="E2894" s="1">
        <v>45680</v>
      </c>
      <c r="F2894" t="s">
        <v>113</v>
      </c>
      <c r="G2894" t="s">
        <v>190</v>
      </c>
      <c r="H2894" t="s">
        <v>161</v>
      </c>
      <c r="I2894" t="s">
        <v>93</v>
      </c>
      <c r="J2894" t="s">
        <v>158</v>
      </c>
      <c r="K2894">
        <v>1400</v>
      </c>
      <c r="L2894">
        <v>4</v>
      </c>
      <c r="M2894">
        <v>4</v>
      </c>
      <c r="N2894">
        <v>4</v>
      </c>
      <c r="O2894">
        <f>fact_bookings[[#This Row],[adults_count]]+fact_bookings[[#This Row],[children_count]]</f>
        <v>8</v>
      </c>
      <c r="P2894">
        <f>fact_bookings[[#This Row],[check_out_date]]-fact_bookings[[#This Row],[check_in_date]]</f>
        <v>1</v>
      </c>
      <c r="Q2894">
        <f>ABS(fact_bookings[[#This Row],[check_in_date]]-fact_bookings[[#This Row],[booking_date]])</f>
        <v>10</v>
      </c>
      <c r="R2894" s="10">
        <v>210</v>
      </c>
      <c r="S2894">
        <f>fact_bookings[[#This Row],[total_room_revenue]]-fact_bookings[[#This Row],[commission_cost]]</f>
        <v>1190</v>
      </c>
      <c r="T2894" s="10">
        <f>fact_bookings[[#This Row],[number_of_rooms]]*fact_bookings[[#This Row],[LOS]]</f>
        <v>4</v>
      </c>
    </row>
    <row r="2895" spans="1:20" x14ac:dyDescent="0.2">
      <c r="A2895" t="s">
        <v>5957</v>
      </c>
      <c r="B2895" t="s">
        <v>5958</v>
      </c>
      <c r="C2895" s="1">
        <v>45666</v>
      </c>
      <c r="D2895" s="1">
        <v>45682</v>
      </c>
      <c r="E2895" s="1">
        <v>45688</v>
      </c>
      <c r="F2895" t="s">
        <v>113</v>
      </c>
      <c r="G2895" t="s">
        <v>185</v>
      </c>
      <c r="H2895" t="s">
        <v>172</v>
      </c>
      <c r="I2895" t="s">
        <v>90</v>
      </c>
      <c r="J2895" t="s">
        <v>173</v>
      </c>
      <c r="K2895">
        <v>6300</v>
      </c>
      <c r="L2895">
        <v>3</v>
      </c>
      <c r="M2895">
        <v>9</v>
      </c>
      <c r="N2895">
        <v>3</v>
      </c>
      <c r="O2895">
        <f>fact_bookings[[#This Row],[adults_count]]+fact_bookings[[#This Row],[children_count]]</f>
        <v>12</v>
      </c>
      <c r="P2895">
        <f>fact_bookings[[#This Row],[check_out_date]]-fact_bookings[[#This Row],[check_in_date]]</f>
        <v>6</v>
      </c>
      <c r="Q2895">
        <f>ABS(fact_bookings[[#This Row],[check_in_date]]-fact_bookings[[#This Row],[booking_date]])</f>
        <v>16</v>
      </c>
      <c r="R2895" s="10">
        <v>0</v>
      </c>
      <c r="S2895">
        <f>fact_bookings[[#This Row],[total_room_revenue]]-fact_bookings[[#This Row],[commission_cost]]</f>
        <v>6300</v>
      </c>
      <c r="T2895" s="10">
        <f>fact_bookings[[#This Row],[number_of_rooms]]*fact_bookings[[#This Row],[LOS]]</f>
        <v>18</v>
      </c>
    </row>
    <row r="2896" spans="1:20" x14ac:dyDescent="0.2">
      <c r="A2896" t="s">
        <v>5959</v>
      </c>
      <c r="B2896" t="s">
        <v>5960</v>
      </c>
      <c r="C2896" s="1">
        <v>45662</v>
      </c>
      <c r="D2896" s="1">
        <v>45684</v>
      </c>
      <c r="E2896" s="1">
        <v>45687</v>
      </c>
      <c r="F2896" t="s">
        <v>112</v>
      </c>
      <c r="G2896" t="s">
        <v>178</v>
      </c>
      <c r="H2896" t="s">
        <v>172</v>
      </c>
      <c r="I2896" t="s">
        <v>91</v>
      </c>
      <c r="J2896" t="s">
        <v>134</v>
      </c>
      <c r="K2896">
        <v>4800</v>
      </c>
      <c r="L2896">
        <v>2</v>
      </c>
      <c r="M2896">
        <v>4</v>
      </c>
      <c r="N2896">
        <v>3</v>
      </c>
      <c r="O2896">
        <f>fact_bookings[[#This Row],[adults_count]]+fact_bookings[[#This Row],[children_count]]</f>
        <v>7</v>
      </c>
      <c r="P2896">
        <f>fact_bookings[[#This Row],[check_out_date]]-fact_bookings[[#This Row],[check_in_date]]</f>
        <v>3</v>
      </c>
      <c r="Q2896">
        <f>ABS(fact_bookings[[#This Row],[check_in_date]]-fact_bookings[[#This Row],[booking_date]])</f>
        <v>22</v>
      </c>
      <c r="R2896" s="10">
        <v>0</v>
      </c>
      <c r="S2896">
        <f>fact_bookings[[#This Row],[total_room_revenue]]-fact_bookings[[#This Row],[commission_cost]]</f>
        <v>4800</v>
      </c>
      <c r="T2896" s="10">
        <f>fact_bookings[[#This Row],[number_of_rooms]]*fact_bookings[[#This Row],[LOS]]</f>
        <v>6</v>
      </c>
    </row>
    <row r="2897" spans="1:20" x14ac:dyDescent="0.2">
      <c r="A2897" t="s">
        <v>5961</v>
      </c>
      <c r="B2897" t="s">
        <v>5962</v>
      </c>
      <c r="C2897" s="1">
        <v>45587</v>
      </c>
      <c r="D2897" s="1">
        <v>45598</v>
      </c>
      <c r="E2897" s="1">
        <v>45601</v>
      </c>
      <c r="F2897" t="s">
        <v>113</v>
      </c>
      <c r="G2897" t="s">
        <v>156</v>
      </c>
      <c r="H2897" t="s">
        <v>157</v>
      </c>
      <c r="I2897" t="s">
        <v>92</v>
      </c>
      <c r="J2897" t="s">
        <v>158</v>
      </c>
      <c r="K2897">
        <v>3150</v>
      </c>
      <c r="L2897">
        <v>3</v>
      </c>
      <c r="M2897">
        <v>6</v>
      </c>
      <c r="N2897">
        <v>4</v>
      </c>
      <c r="O2897">
        <f>fact_bookings[[#This Row],[adults_count]]+fact_bookings[[#This Row],[children_count]]</f>
        <v>10</v>
      </c>
      <c r="P2897">
        <f>fact_bookings[[#This Row],[check_out_date]]-fact_bookings[[#This Row],[check_in_date]]</f>
        <v>3</v>
      </c>
      <c r="Q2897">
        <f>ABS(fact_bookings[[#This Row],[check_in_date]]-fact_bookings[[#This Row],[booking_date]])</f>
        <v>11</v>
      </c>
      <c r="R2897" s="10">
        <v>0</v>
      </c>
      <c r="S2897">
        <f>fact_bookings[[#This Row],[total_room_revenue]]-fact_bookings[[#This Row],[commission_cost]]</f>
        <v>3150</v>
      </c>
      <c r="T2897" s="10">
        <f>fact_bookings[[#This Row],[number_of_rooms]]*fact_bookings[[#This Row],[LOS]]</f>
        <v>9</v>
      </c>
    </row>
    <row r="2898" spans="1:20" x14ac:dyDescent="0.2">
      <c r="A2898" t="s">
        <v>5963</v>
      </c>
      <c r="B2898" t="s">
        <v>5964</v>
      </c>
      <c r="C2898" s="1">
        <v>45660</v>
      </c>
      <c r="D2898" s="1">
        <v>45706</v>
      </c>
      <c r="E2898" s="1">
        <v>45710</v>
      </c>
      <c r="F2898" t="s">
        <v>113</v>
      </c>
      <c r="G2898" t="s">
        <v>190</v>
      </c>
      <c r="H2898" t="s">
        <v>179</v>
      </c>
      <c r="I2898" t="s">
        <v>91</v>
      </c>
      <c r="J2898" t="s">
        <v>134</v>
      </c>
      <c r="K2898">
        <v>2800</v>
      </c>
      <c r="L2898">
        <v>2</v>
      </c>
      <c r="M2898">
        <v>4</v>
      </c>
      <c r="N2898">
        <v>1</v>
      </c>
      <c r="O2898">
        <f>fact_bookings[[#This Row],[adults_count]]+fact_bookings[[#This Row],[children_count]]</f>
        <v>5</v>
      </c>
      <c r="P2898">
        <f>fact_bookings[[#This Row],[check_out_date]]-fact_bookings[[#This Row],[check_in_date]]</f>
        <v>4</v>
      </c>
      <c r="Q2898">
        <f>ABS(fact_bookings[[#This Row],[check_in_date]]-fact_bookings[[#This Row],[booking_date]])</f>
        <v>46</v>
      </c>
      <c r="R2898" s="10">
        <v>140</v>
      </c>
      <c r="S2898">
        <f>fact_bookings[[#This Row],[total_room_revenue]]-fact_bookings[[#This Row],[commission_cost]]</f>
        <v>2660</v>
      </c>
      <c r="T2898" s="10">
        <f>fact_bookings[[#This Row],[number_of_rooms]]*fact_bookings[[#This Row],[LOS]]</f>
        <v>8</v>
      </c>
    </row>
    <row r="2899" spans="1:20" x14ac:dyDescent="0.2">
      <c r="A2899" t="s">
        <v>5965</v>
      </c>
      <c r="B2899" t="s">
        <v>5966</v>
      </c>
      <c r="C2899" s="1">
        <v>45669</v>
      </c>
      <c r="D2899" s="1">
        <v>45731</v>
      </c>
      <c r="E2899" s="1">
        <v>45738</v>
      </c>
      <c r="F2899" t="s">
        <v>113</v>
      </c>
      <c r="G2899" t="s">
        <v>168</v>
      </c>
      <c r="H2899" t="s">
        <v>182</v>
      </c>
      <c r="I2899" t="s">
        <v>90</v>
      </c>
      <c r="J2899" t="s">
        <v>158</v>
      </c>
      <c r="K2899">
        <v>2450</v>
      </c>
      <c r="L2899">
        <v>1</v>
      </c>
      <c r="M2899">
        <v>2</v>
      </c>
      <c r="N2899">
        <v>0</v>
      </c>
      <c r="O2899">
        <f>fact_bookings[[#This Row],[adults_count]]+fact_bookings[[#This Row],[children_count]]</f>
        <v>2</v>
      </c>
      <c r="P2899">
        <f>fact_bookings[[#This Row],[check_out_date]]-fact_bookings[[#This Row],[check_in_date]]</f>
        <v>7</v>
      </c>
      <c r="Q2899">
        <f>ABS(fact_bookings[[#This Row],[check_in_date]]-fact_bookings[[#This Row],[booking_date]])</f>
        <v>62</v>
      </c>
      <c r="R2899" s="10">
        <v>0</v>
      </c>
      <c r="S2899">
        <f>fact_bookings[[#This Row],[total_room_revenue]]-fact_bookings[[#This Row],[commission_cost]]</f>
        <v>2450</v>
      </c>
      <c r="T2899" s="10">
        <f>fact_bookings[[#This Row],[number_of_rooms]]*fact_bookings[[#This Row],[LOS]]</f>
        <v>7</v>
      </c>
    </row>
    <row r="2900" spans="1:20" x14ac:dyDescent="0.2">
      <c r="A2900" t="s">
        <v>5967</v>
      </c>
      <c r="B2900" t="s">
        <v>5968</v>
      </c>
      <c r="C2900" s="1">
        <v>45655</v>
      </c>
      <c r="D2900" s="1">
        <v>45699</v>
      </c>
      <c r="E2900" s="1">
        <v>45711</v>
      </c>
      <c r="F2900" t="s">
        <v>112</v>
      </c>
      <c r="G2900" t="s">
        <v>164</v>
      </c>
      <c r="H2900" t="s">
        <v>157</v>
      </c>
      <c r="I2900" t="s">
        <v>89</v>
      </c>
      <c r="J2900" t="s">
        <v>158</v>
      </c>
      <c r="K2900">
        <v>48000</v>
      </c>
      <c r="L2900">
        <v>5</v>
      </c>
      <c r="M2900">
        <v>15</v>
      </c>
      <c r="N2900">
        <v>5</v>
      </c>
      <c r="O2900">
        <f>fact_bookings[[#This Row],[adults_count]]+fact_bookings[[#This Row],[children_count]]</f>
        <v>20</v>
      </c>
      <c r="P2900">
        <f>fact_bookings[[#This Row],[check_out_date]]-fact_bookings[[#This Row],[check_in_date]]</f>
        <v>12</v>
      </c>
      <c r="Q2900">
        <f>ABS(fact_bookings[[#This Row],[check_in_date]]-fact_bookings[[#This Row],[booking_date]])</f>
        <v>44</v>
      </c>
      <c r="R2900" s="10">
        <v>0</v>
      </c>
      <c r="S2900">
        <f>fact_bookings[[#This Row],[total_room_revenue]]-fact_bookings[[#This Row],[commission_cost]]</f>
        <v>48000</v>
      </c>
      <c r="T2900" s="10">
        <f>fact_bookings[[#This Row],[number_of_rooms]]*fact_bookings[[#This Row],[LOS]]</f>
        <v>60</v>
      </c>
    </row>
    <row r="2901" spans="1:20" x14ac:dyDescent="0.2">
      <c r="A2901" t="s">
        <v>5969</v>
      </c>
      <c r="B2901" t="s">
        <v>5970</v>
      </c>
      <c r="C2901" s="1">
        <v>45612</v>
      </c>
      <c r="D2901" s="1">
        <v>45615</v>
      </c>
      <c r="E2901" s="1">
        <v>45625</v>
      </c>
      <c r="F2901" t="s">
        <v>110</v>
      </c>
      <c r="G2901" t="s">
        <v>168</v>
      </c>
      <c r="H2901" t="s">
        <v>203</v>
      </c>
      <c r="I2901" t="s">
        <v>89</v>
      </c>
      <c r="J2901" t="s">
        <v>158</v>
      </c>
      <c r="K2901">
        <v>11000</v>
      </c>
      <c r="L2901">
        <v>2</v>
      </c>
      <c r="M2901">
        <v>6</v>
      </c>
      <c r="N2901">
        <v>2</v>
      </c>
      <c r="O2901">
        <f>fact_bookings[[#This Row],[adults_count]]+fact_bookings[[#This Row],[children_count]]</f>
        <v>8</v>
      </c>
      <c r="P2901">
        <f>fact_bookings[[#This Row],[check_out_date]]-fact_bookings[[#This Row],[check_in_date]]</f>
        <v>10</v>
      </c>
      <c r="Q2901">
        <f>ABS(fact_bookings[[#This Row],[check_in_date]]-fact_bookings[[#This Row],[booking_date]])</f>
        <v>3</v>
      </c>
      <c r="R2901" s="10">
        <v>1870</v>
      </c>
      <c r="S2901">
        <f>fact_bookings[[#This Row],[total_room_revenue]]-fact_bookings[[#This Row],[commission_cost]]</f>
        <v>9130</v>
      </c>
      <c r="T2901" s="10">
        <f>fact_bookings[[#This Row],[number_of_rooms]]*fact_bookings[[#This Row],[LOS]]</f>
        <v>20</v>
      </c>
    </row>
    <row r="2902" spans="1:20" x14ac:dyDescent="0.2">
      <c r="A2902" t="s">
        <v>5971</v>
      </c>
      <c r="B2902" t="s">
        <v>5972</v>
      </c>
      <c r="C2902" s="1">
        <v>45665</v>
      </c>
      <c r="D2902" s="1">
        <v>45716</v>
      </c>
      <c r="E2902" s="1">
        <v>45719</v>
      </c>
      <c r="F2902" t="s">
        <v>110</v>
      </c>
      <c r="G2902" t="s">
        <v>164</v>
      </c>
      <c r="H2902" t="s">
        <v>228</v>
      </c>
      <c r="I2902" t="s">
        <v>93</v>
      </c>
      <c r="J2902" t="s">
        <v>158</v>
      </c>
      <c r="K2902">
        <v>8250</v>
      </c>
      <c r="L2902">
        <v>5</v>
      </c>
      <c r="M2902">
        <v>15</v>
      </c>
      <c r="N2902">
        <v>5</v>
      </c>
      <c r="O2902">
        <f>fact_bookings[[#This Row],[adults_count]]+fact_bookings[[#This Row],[children_count]]</f>
        <v>20</v>
      </c>
      <c r="P2902">
        <f>fact_bookings[[#This Row],[check_out_date]]-fact_bookings[[#This Row],[check_in_date]]</f>
        <v>3</v>
      </c>
      <c r="Q2902">
        <f>ABS(fact_bookings[[#This Row],[check_in_date]]-fact_bookings[[#This Row],[booking_date]])</f>
        <v>51</v>
      </c>
      <c r="R2902" s="10">
        <v>825</v>
      </c>
      <c r="S2902">
        <f>fact_bookings[[#This Row],[total_room_revenue]]-fact_bookings[[#This Row],[commission_cost]]</f>
        <v>7425</v>
      </c>
      <c r="T2902" s="10">
        <f>fact_bookings[[#This Row],[number_of_rooms]]*fact_bookings[[#This Row],[LOS]]</f>
        <v>15</v>
      </c>
    </row>
    <row r="2903" spans="1:20" x14ac:dyDescent="0.2">
      <c r="A2903" t="s">
        <v>5973</v>
      </c>
      <c r="B2903" t="s">
        <v>5974</v>
      </c>
      <c r="C2903" s="1">
        <v>45631</v>
      </c>
      <c r="D2903" s="1">
        <v>45710</v>
      </c>
      <c r="E2903" s="1">
        <v>45716</v>
      </c>
      <c r="F2903" t="s">
        <v>110</v>
      </c>
      <c r="G2903" t="s">
        <v>190</v>
      </c>
      <c r="H2903" t="s">
        <v>182</v>
      </c>
      <c r="I2903" t="s">
        <v>90</v>
      </c>
      <c r="J2903" t="s">
        <v>158</v>
      </c>
      <c r="K2903">
        <v>16500</v>
      </c>
      <c r="L2903">
        <v>5</v>
      </c>
      <c r="M2903">
        <v>5</v>
      </c>
      <c r="N2903">
        <v>5</v>
      </c>
      <c r="O2903">
        <f>fact_bookings[[#This Row],[adults_count]]+fact_bookings[[#This Row],[children_count]]</f>
        <v>10</v>
      </c>
      <c r="P2903">
        <f>fact_bookings[[#This Row],[check_out_date]]-fact_bookings[[#This Row],[check_in_date]]</f>
        <v>6</v>
      </c>
      <c r="Q2903">
        <f>ABS(fact_bookings[[#This Row],[check_in_date]]-fact_bookings[[#This Row],[booking_date]])</f>
        <v>79</v>
      </c>
      <c r="R2903" s="10">
        <v>0</v>
      </c>
      <c r="S2903">
        <f>fact_bookings[[#This Row],[total_room_revenue]]-fact_bookings[[#This Row],[commission_cost]]</f>
        <v>16500</v>
      </c>
      <c r="T2903" s="10">
        <f>fact_bookings[[#This Row],[number_of_rooms]]*fact_bookings[[#This Row],[LOS]]</f>
        <v>30</v>
      </c>
    </row>
    <row r="2904" spans="1:20" x14ac:dyDescent="0.2">
      <c r="A2904" t="s">
        <v>5975</v>
      </c>
      <c r="B2904" t="s">
        <v>5976</v>
      </c>
      <c r="C2904" s="1">
        <v>45641</v>
      </c>
      <c r="D2904" s="1">
        <v>45658</v>
      </c>
      <c r="E2904" s="1">
        <v>45670</v>
      </c>
      <c r="F2904" t="s">
        <v>113</v>
      </c>
      <c r="G2904" t="s">
        <v>178</v>
      </c>
      <c r="H2904" t="s">
        <v>182</v>
      </c>
      <c r="I2904" t="s">
        <v>93</v>
      </c>
      <c r="J2904" t="s">
        <v>158</v>
      </c>
      <c r="K2904">
        <v>4200</v>
      </c>
      <c r="L2904">
        <v>1</v>
      </c>
      <c r="M2904">
        <v>1</v>
      </c>
      <c r="N2904">
        <v>2</v>
      </c>
      <c r="O2904">
        <f>fact_bookings[[#This Row],[adults_count]]+fact_bookings[[#This Row],[children_count]]</f>
        <v>3</v>
      </c>
      <c r="P2904">
        <f>fact_bookings[[#This Row],[check_out_date]]-fact_bookings[[#This Row],[check_in_date]]</f>
        <v>12</v>
      </c>
      <c r="Q2904">
        <f>ABS(fact_bookings[[#This Row],[check_in_date]]-fact_bookings[[#This Row],[booking_date]])</f>
        <v>17</v>
      </c>
      <c r="R2904" s="10">
        <v>0</v>
      </c>
      <c r="S2904">
        <f>fact_bookings[[#This Row],[total_room_revenue]]-fact_bookings[[#This Row],[commission_cost]]</f>
        <v>4200</v>
      </c>
      <c r="T2904" s="10">
        <f>fact_bookings[[#This Row],[number_of_rooms]]*fact_bookings[[#This Row],[LOS]]</f>
        <v>12</v>
      </c>
    </row>
    <row r="2905" spans="1:20" x14ac:dyDescent="0.2">
      <c r="A2905" t="s">
        <v>5977</v>
      </c>
      <c r="B2905" t="s">
        <v>5978</v>
      </c>
      <c r="C2905" s="1">
        <v>45625</v>
      </c>
      <c r="D2905" s="1">
        <v>45714</v>
      </c>
      <c r="E2905" s="1">
        <v>45716</v>
      </c>
      <c r="F2905" t="s">
        <v>113</v>
      </c>
      <c r="G2905" t="s">
        <v>168</v>
      </c>
      <c r="H2905" t="s">
        <v>179</v>
      </c>
      <c r="I2905" t="s">
        <v>89</v>
      </c>
      <c r="J2905" t="s">
        <v>158</v>
      </c>
      <c r="K2905">
        <v>1400</v>
      </c>
      <c r="L2905">
        <v>2</v>
      </c>
      <c r="M2905">
        <v>4</v>
      </c>
      <c r="N2905">
        <v>0</v>
      </c>
      <c r="O2905">
        <f>fact_bookings[[#This Row],[adults_count]]+fact_bookings[[#This Row],[children_count]]</f>
        <v>4</v>
      </c>
      <c r="P2905">
        <f>fact_bookings[[#This Row],[check_out_date]]-fact_bookings[[#This Row],[check_in_date]]</f>
        <v>2</v>
      </c>
      <c r="Q2905">
        <f>ABS(fact_bookings[[#This Row],[check_in_date]]-fact_bookings[[#This Row],[booking_date]])</f>
        <v>89</v>
      </c>
      <c r="R2905" s="10">
        <v>70</v>
      </c>
      <c r="S2905">
        <f>fact_bookings[[#This Row],[total_room_revenue]]-fact_bookings[[#This Row],[commission_cost]]</f>
        <v>1330</v>
      </c>
      <c r="T2905" s="10">
        <f>fact_bookings[[#This Row],[number_of_rooms]]*fact_bookings[[#This Row],[LOS]]</f>
        <v>4</v>
      </c>
    </row>
    <row r="2906" spans="1:20" x14ac:dyDescent="0.2">
      <c r="A2906" t="s">
        <v>5979</v>
      </c>
      <c r="B2906" t="s">
        <v>5980</v>
      </c>
      <c r="C2906" s="1">
        <v>45609</v>
      </c>
      <c r="D2906" s="1">
        <v>45617</v>
      </c>
      <c r="E2906" s="1">
        <v>45618</v>
      </c>
      <c r="F2906" t="s">
        <v>111</v>
      </c>
      <c r="G2906" t="s">
        <v>178</v>
      </c>
      <c r="H2906" t="s">
        <v>182</v>
      </c>
      <c r="I2906" t="s">
        <v>93</v>
      </c>
      <c r="J2906" t="s">
        <v>158</v>
      </c>
      <c r="K2906">
        <v>2200</v>
      </c>
      <c r="L2906">
        <v>2</v>
      </c>
      <c r="M2906">
        <v>6</v>
      </c>
      <c r="N2906">
        <v>2</v>
      </c>
      <c r="O2906">
        <f>fact_bookings[[#This Row],[adults_count]]+fact_bookings[[#This Row],[children_count]]</f>
        <v>8</v>
      </c>
      <c r="P2906">
        <f>fact_bookings[[#This Row],[check_out_date]]-fact_bookings[[#This Row],[check_in_date]]</f>
        <v>1</v>
      </c>
      <c r="Q2906">
        <f>ABS(fact_bookings[[#This Row],[check_in_date]]-fact_bookings[[#This Row],[booking_date]])</f>
        <v>8</v>
      </c>
      <c r="R2906" s="10">
        <v>0</v>
      </c>
      <c r="S2906">
        <f>fact_bookings[[#This Row],[total_room_revenue]]-fact_bookings[[#This Row],[commission_cost]]</f>
        <v>2200</v>
      </c>
      <c r="T2906" s="10">
        <f>fact_bookings[[#This Row],[number_of_rooms]]*fact_bookings[[#This Row],[LOS]]</f>
        <v>2</v>
      </c>
    </row>
    <row r="2907" spans="1:20" x14ac:dyDescent="0.2">
      <c r="A2907" t="s">
        <v>5981</v>
      </c>
      <c r="B2907" t="s">
        <v>5982</v>
      </c>
      <c r="C2907" s="1">
        <v>45613</v>
      </c>
      <c r="D2907" s="1">
        <v>45667</v>
      </c>
      <c r="E2907" s="1">
        <v>45678</v>
      </c>
      <c r="F2907" t="s">
        <v>113</v>
      </c>
      <c r="G2907" t="s">
        <v>156</v>
      </c>
      <c r="H2907" t="s">
        <v>172</v>
      </c>
      <c r="I2907" t="s">
        <v>89</v>
      </c>
      <c r="J2907" t="s">
        <v>158</v>
      </c>
      <c r="K2907">
        <v>19250</v>
      </c>
      <c r="L2907">
        <v>5</v>
      </c>
      <c r="M2907">
        <v>15</v>
      </c>
      <c r="N2907">
        <v>6</v>
      </c>
      <c r="O2907">
        <f>fact_bookings[[#This Row],[adults_count]]+fact_bookings[[#This Row],[children_count]]</f>
        <v>21</v>
      </c>
      <c r="P2907">
        <f>fact_bookings[[#This Row],[check_out_date]]-fact_bookings[[#This Row],[check_in_date]]</f>
        <v>11</v>
      </c>
      <c r="Q2907">
        <f>ABS(fact_bookings[[#This Row],[check_in_date]]-fact_bookings[[#This Row],[booking_date]])</f>
        <v>54</v>
      </c>
      <c r="R2907" s="10">
        <v>0</v>
      </c>
      <c r="S2907">
        <f>fact_bookings[[#This Row],[total_room_revenue]]-fact_bookings[[#This Row],[commission_cost]]</f>
        <v>19250</v>
      </c>
      <c r="T2907" s="10">
        <f>fact_bookings[[#This Row],[number_of_rooms]]*fact_bookings[[#This Row],[LOS]]</f>
        <v>55</v>
      </c>
    </row>
    <row r="2908" spans="1:20" x14ac:dyDescent="0.2">
      <c r="A2908" t="s">
        <v>5983</v>
      </c>
      <c r="B2908" t="s">
        <v>5984</v>
      </c>
      <c r="C2908" s="1">
        <v>45663</v>
      </c>
      <c r="D2908" s="1">
        <v>45712</v>
      </c>
      <c r="E2908" s="1">
        <v>45725</v>
      </c>
      <c r="F2908" t="s">
        <v>110</v>
      </c>
      <c r="G2908" t="s">
        <v>178</v>
      </c>
      <c r="H2908" t="s">
        <v>157</v>
      </c>
      <c r="I2908" t="s">
        <v>93</v>
      </c>
      <c r="J2908" t="s">
        <v>133</v>
      </c>
      <c r="K2908">
        <v>0</v>
      </c>
      <c r="L2908">
        <v>8</v>
      </c>
      <c r="M2908">
        <v>0</v>
      </c>
      <c r="N2908">
        <v>0</v>
      </c>
      <c r="O2908">
        <f>fact_bookings[[#This Row],[adults_count]]+fact_bookings[[#This Row],[children_count]]</f>
        <v>0</v>
      </c>
      <c r="P2908">
        <f>fact_bookings[[#This Row],[check_out_date]]-fact_bookings[[#This Row],[check_in_date]]</f>
        <v>13</v>
      </c>
      <c r="Q2908">
        <f>ABS(fact_bookings[[#This Row],[check_in_date]]-fact_bookings[[#This Row],[booking_date]])</f>
        <v>49</v>
      </c>
      <c r="R2908" s="10">
        <v>0</v>
      </c>
      <c r="S2908">
        <f>fact_bookings[[#This Row],[total_room_revenue]]-fact_bookings[[#This Row],[commission_cost]]</f>
        <v>0</v>
      </c>
      <c r="T2908" s="10">
        <f>fact_bookings[[#This Row],[number_of_rooms]]*fact_bookings[[#This Row],[LOS]]</f>
        <v>104</v>
      </c>
    </row>
    <row r="2909" spans="1:20" x14ac:dyDescent="0.2">
      <c r="A2909" t="s">
        <v>5985</v>
      </c>
      <c r="B2909" t="s">
        <v>5986</v>
      </c>
      <c r="C2909" s="1">
        <v>45662</v>
      </c>
      <c r="D2909" s="1">
        <v>45696</v>
      </c>
      <c r="E2909" s="1">
        <v>45710</v>
      </c>
      <c r="F2909" t="s">
        <v>110</v>
      </c>
      <c r="G2909" t="s">
        <v>190</v>
      </c>
      <c r="H2909" t="s">
        <v>161</v>
      </c>
      <c r="I2909" t="s">
        <v>89</v>
      </c>
      <c r="J2909" t="s">
        <v>134</v>
      </c>
      <c r="K2909">
        <v>30800</v>
      </c>
      <c r="L2909">
        <v>4</v>
      </c>
      <c r="M2909">
        <v>12</v>
      </c>
      <c r="N2909">
        <v>3</v>
      </c>
      <c r="O2909">
        <f>fact_bookings[[#This Row],[adults_count]]+fact_bookings[[#This Row],[children_count]]</f>
        <v>15</v>
      </c>
      <c r="P2909">
        <f>fact_bookings[[#This Row],[check_out_date]]-fact_bookings[[#This Row],[check_in_date]]</f>
        <v>14</v>
      </c>
      <c r="Q2909">
        <f>ABS(fact_bookings[[#This Row],[check_in_date]]-fact_bookings[[#This Row],[booking_date]])</f>
        <v>34</v>
      </c>
      <c r="R2909" s="10">
        <v>4620</v>
      </c>
      <c r="S2909">
        <f>fact_bookings[[#This Row],[total_room_revenue]]-fact_bookings[[#This Row],[commission_cost]]</f>
        <v>26180</v>
      </c>
      <c r="T2909" s="10">
        <f>fact_bookings[[#This Row],[number_of_rooms]]*fact_bookings[[#This Row],[LOS]]</f>
        <v>56</v>
      </c>
    </row>
    <row r="2910" spans="1:20" x14ac:dyDescent="0.2">
      <c r="A2910" t="s">
        <v>5987</v>
      </c>
      <c r="B2910" t="s">
        <v>5988</v>
      </c>
      <c r="C2910" s="1">
        <v>45610</v>
      </c>
      <c r="D2910" s="1">
        <v>45625</v>
      </c>
      <c r="E2910" s="1">
        <v>45636</v>
      </c>
      <c r="F2910" t="s">
        <v>111</v>
      </c>
      <c r="G2910" t="s">
        <v>164</v>
      </c>
      <c r="H2910" t="s">
        <v>179</v>
      </c>
      <c r="I2910" t="s">
        <v>92</v>
      </c>
      <c r="J2910" t="s">
        <v>158</v>
      </c>
      <c r="K2910">
        <v>12100</v>
      </c>
      <c r="L2910">
        <v>1</v>
      </c>
      <c r="M2910">
        <v>3</v>
      </c>
      <c r="N2910">
        <v>0</v>
      </c>
      <c r="O2910">
        <f>fact_bookings[[#This Row],[adults_count]]+fact_bookings[[#This Row],[children_count]]</f>
        <v>3</v>
      </c>
      <c r="P2910">
        <f>fact_bookings[[#This Row],[check_out_date]]-fact_bookings[[#This Row],[check_in_date]]</f>
        <v>11</v>
      </c>
      <c r="Q2910">
        <f>ABS(fact_bookings[[#This Row],[check_in_date]]-fact_bookings[[#This Row],[booking_date]])</f>
        <v>15</v>
      </c>
      <c r="R2910" s="10">
        <v>605</v>
      </c>
      <c r="S2910">
        <f>fact_bookings[[#This Row],[total_room_revenue]]-fact_bookings[[#This Row],[commission_cost]]</f>
        <v>11495</v>
      </c>
      <c r="T2910" s="10">
        <f>fact_bookings[[#This Row],[number_of_rooms]]*fact_bookings[[#This Row],[LOS]]</f>
        <v>11</v>
      </c>
    </row>
    <row r="2911" spans="1:20" x14ac:dyDescent="0.2">
      <c r="A2911" t="s">
        <v>5989</v>
      </c>
      <c r="B2911" t="s">
        <v>5990</v>
      </c>
      <c r="C2911" s="1">
        <v>45655</v>
      </c>
      <c r="D2911" s="1">
        <v>45673</v>
      </c>
      <c r="E2911" s="1">
        <v>45681</v>
      </c>
      <c r="F2911" t="s">
        <v>113</v>
      </c>
      <c r="G2911" t="s">
        <v>190</v>
      </c>
      <c r="H2911" t="s">
        <v>165</v>
      </c>
      <c r="I2911" t="s">
        <v>93</v>
      </c>
      <c r="J2911" t="s">
        <v>158</v>
      </c>
      <c r="K2911">
        <v>14000</v>
      </c>
      <c r="L2911">
        <v>5</v>
      </c>
      <c r="M2911">
        <v>15</v>
      </c>
      <c r="N2911">
        <v>6</v>
      </c>
      <c r="O2911">
        <f>fact_bookings[[#This Row],[adults_count]]+fact_bookings[[#This Row],[children_count]]</f>
        <v>21</v>
      </c>
      <c r="P2911">
        <f>fact_bookings[[#This Row],[check_out_date]]-fact_bookings[[#This Row],[check_in_date]]</f>
        <v>8</v>
      </c>
      <c r="Q2911">
        <f>ABS(fact_bookings[[#This Row],[check_in_date]]-fact_bookings[[#This Row],[booking_date]])</f>
        <v>18</v>
      </c>
      <c r="R2911" s="10">
        <v>2800</v>
      </c>
      <c r="S2911">
        <f>fact_bookings[[#This Row],[total_room_revenue]]-fact_bookings[[#This Row],[commission_cost]]</f>
        <v>11200</v>
      </c>
      <c r="T2911" s="10">
        <f>fact_bookings[[#This Row],[number_of_rooms]]*fact_bookings[[#This Row],[LOS]]</f>
        <v>40</v>
      </c>
    </row>
    <row r="2912" spans="1:20" x14ac:dyDescent="0.2">
      <c r="A2912" t="s">
        <v>5991</v>
      </c>
      <c r="B2912" t="s">
        <v>5992</v>
      </c>
      <c r="C2912" s="1">
        <v>45619</v>
      </c>
      <c r="D2912" s="1">
        <v>45708</v>
      </c>
      <c r="E2912" s="1">
        <v>45712</v>
      </c>
      <c r="F2912" t="s">
        <v>110</v>
      </c>
      <c r="G2912" t="s">
        <v>178</v>
      </c>
      <c r="H2912" t="s">
        <v>172</v>
      </c>
      <c r="I2912" t="s">
        <v>89</v>
      </c>
      <c r="J2912" t="s">
        <v>158</v>
      </c>
      <c r="K2912">
        <v>2200</v>
      </c>
      <c r="L2912">
        <v>1</v>
      </c>
      <c r="M2912">
        <v>2</v>
      </c>
      <c r="N2912">
        <v>0</v>
      </c>
      <c r="O2912">
        <f>fact_bookings[[#This Row],[adults_count]]+fact_bookings[[#This Row],[children_count]]</f>
        <v>2</v>
      </c>
      <c r="P2912">
        <f>fact_bookings[[#This Row],[check_out_date]]-fact_bookings[[#This Row],[check_in_date]]</f>
        <v>4</v>
      </c>
      <c r="Q2912">
        <f>ABS(fact_bookings[[#This Row],[check_in_date]]-fact_bookings[[#This Row],[booking_date]])</f>
        <v>89</v>
      </c>
      <c r="R2912" s="10">
        <v>0</v>
      </c>
      <c r="S2912">
        <f>fact_bookings[[#This Row],[total_room_revenue]]-fact_bookings[[#This Row],[commission_cost]]</f>
        <v>2200</v>
      </c>
      <c r="T2912" s="10">
        <f>fact_bookings[[#This Row],[number_of_rooms]]*fact_bookings[[#This Row],[LOS]]</f>
        <v>4</v>
      </c>
    </row>
    <row r="2913" spans="1:20" x14ac:dyDescent="0.2">
      <c r="A2913" t="s">
        <v>5993</v>
      </c>
      <c r="B2913" t="s">
        <v>5994</v>
      </c>
      <c r="C2913" s="1">
        <v>45596</v>
      </c>
      <c r="D2913" s="1">
        <v>45604</v>
      </c>
      <c r="E2913" s="1">
        <v>45605</v>
      </c>
      <c r="F2913" t="s">
        <v>110</v>
      </c>
      <c r="G2913" t="s">
        <v>190</v>
      </c>
      <c r="H2913" t="s">
        <v>203</v>
      </c>
      <c r="I2913" t="s">
        <v>90</v>
      </c>
      <c r="J2913" t="s">
        <v>158</v>
      </c>
      <c r="K2913">
        <v>1100</v>
      </c>
      <c r="L2913">
        <v>2</v>
      </c>
      <c r="M2913">
        <v>6</v>
      </c>
      <c r="N2913">
        <v>2</v>
      </c>
      <c r="O2913">
        <f>fact_bookings[[#This Row],[adults_count]]+fact_bookings[[#This Row],[children_count]]</f>
        <v>8</v>
      </c>
      <c r="P2913">
        <f>fact_bookings[[#This Row],[check_out_date]]-fact_bookings[[#This Row],[check_in_date]]</f>
        <v>1</v>
      </c>
      <c r="Q2913">
        <f>ABS(fact_bookings[[#This Row],[check_in_date]]-fact_bookings[[#This Row],[booking_date]])</f>
        <v>8</v>
      </c>
      <c r="R2913" s="10">
        <v>187</v>
      </c>
      <c r="S2913">
        <f>fact_bookings[[#This Row],[total_room_revenue]]-fact_bookings[[#This Row],[commission_cost]]</f>
        <v>913</v>
      </c>
      <c r="T2913" s="10">
        <f>fact_bookings[[#This Row],[number_of_rooms]]*fact_bookings[[#This Row],[LOS]]</f>
        <v>2</v>
      </c>
    </row>
    <row r="2914" spans="1:20" x14ac:dyDescent="0.2">
      <c r="A2914" t="s">
        <v>5995</v>
      </c>
      <c r="B2914" t="s">
        <v>5996</v>
      </c>
      <c r="C2914" s="1">
        <v>45581</v>
      </c>
      <c r="D2914" s="1">
        <v>45616</v>
      </c>
      <c r="E2914" s="1">
        <v>45626</v>
      </c>
      <c r="F2914" t="s">
        <v>113</v>
      </c>
      <c r="G2914" t="s">
        <v>190</v>
      </c>
      <c r="H2914" t="s">
        <v>179</v>
      </c>
      <c r="I2914" t="s">
        <v>91</v>
      </c>
      <c r="J2914" t="s">
        <v>134</v>
      </c>
      <c r="K2914">
        <v>7000</v>
      </c>
      <c r="L2914">
        <v>2</v>
      </c>
      <c r="M2914">
        <v>2</v>
      </c>
      <c r="N2914">
        <v>1</v>
      </c>
      <c r="O2914">
        <f>fact_bookings[[#This Row],[adults_count]]+fact_bookings[[#This Row],[children_count]]</f>
        <v>3</v>
      </c>
      <c r="P2914">
        <f>fact_bookings[[#This Row],[check_out_date]]-fact_bookings[[#This Row],[check_in_date]]</f>
        <v>10</v>
      </c>
      <c r="Q2914">
        <f>ABS(fact_bookings[[#This Row],[check_in_date]]-fact_bookings[[#This Row],[booking_date]])</f>
        <v>35</v>
      </c>
      <c r="R2914" s="10">
        <v>350</v>
      </c>
      <c r="S2914">
        <f>fact_bookings[[#This Row],[total_room_revenue]]-fact_bookings[[#This Row],[commission_cost]]</f>
        <v>6650</v>
      </c>
      <c r="T2914" s="10">
        <f>fact_bookings[[#This Row],[number_of_rooms]]*fact_bookings[[#This Row],[LOS]]</f>
        <v>20</v>
      </c>
    </row>
    <row r="2915" spans="1:20" x14ac:dyDescent="0.2">
      <c r="A2915" t="s">
        <v>5997</v>
      </c>
      <c r="B2915" t="s">
        <v>5998</v>
      </c>
      <c r="C2915" s="1">
        <v>45612</v>
      </c>
      <c r="D2915" s="1">
        <v>45657</v>
      </c>
      <c r="E2915" s="1">
        <v>45666</v>
      </c>
      <c r="F2915" t="s">
        <v>111</v>
      </c>
      <c r="G2915" t="s">
        <v>185</v>
      </c>
      <c r="H2915" t="s">
        <v>165</v>
      </c>
      <c r="I2915" t="s">
        <v>89</v>
      </c>
      <c r="J2915" t="s">
        <v>133</v>
      </c>
      <c r="K2915">
        <v>0</v>
      </c>
      <c r="L2915">
        <v>9</v>
      </c>
      <c r="M2915">
        <v>0</v>
      </c>
      <c r="N2915">
        <v>0</v>
      </c>
      <c r="O2915">
        <f>fact_bookings[[#This Row],[adults_count]]+fact_bookings[[#This Row],[children_count]]</f>
        <v>0</v>
      </c>
      <c r="P2915">
        <f>fact_bookings[[#This Row],[check_out_date]]-fact_bookings[[#This Row],[check_in_date]]</f>
        <v>9</v>
      </c>
      <c r="Q2915">
        <f>ABS(fact_bookings[[#This Row],[check_in_date]]-fact_bookings[[#This Row],[booking_date]])</f>
        <v>45</v>
      </c>
      <c r="R2915" s="10">
        <v>0</v>
      </c>
      <c r="S2915">
        <f>fact_bookings[[#This Row],[total_room_revenue]]-fact_bookings[[#This Row],[commission_cost]]</f>
        <v>0</v>
      </c>
      <c r="T2915" s="10">
        <f>fact_bookings[[#This Row],[number_of_rooms]]*fact_bookings[[#This Row],[LOS]]</f>
        <v>81</v>
      </c>
    </row>
    <row r="2916" spans="1:20" x14ac:dyDescent="0.2">
      <c r="A2916" t="s">
        <v>5999</v>
      </c>
      <c r="B2916" t="s">
        <v>6000</v>
      </c>
      <c r="C2916" s="1">
        <v>45646</v>
      </c>
      <c r="D2916" s="1">
        <v>45716</v>
      </c>
      <c r="E2916" s="1">
        <v>45724</v>
      </c>
      <c r="F2916" t="s">
        <v>113</v>
      </c>
      <c r="G2916" t="s">
        <v>185</v>
      </c>
      <c r="H2916" t="s">
        <v>228</v>
      </c>
      <c r="I2916" t="s">
        <v>91</v>
      </c>
      <c r="J2916" t="s">
        <v>158</v>
      </c>
      <c r="K2916">
        <v>5600</v>
      </c>
      <c r="L2916">
        <v>2</v>
      </c>
      <c r="M2916">
        <v>4</v>
      </c>
      <c r="N2916">
        <v>0</v>
      </c>
      <c r="O2916">
        <f>fact_bookings[[#This Row],[adults_count]]+fact_bookings[[#This Row],[children_count]]</f>
        <v>4</v>
      </c>
      <c r="P2916">
        <f>fact_bookings[[#This Row],[check_out_date]]-fact_bookings[[#This Row],[check_in_date]]</f>
        <v>8</v>
      </c>
      <c r="Q2916">
        <f>ABS(fact_bookings[[#This Row],[check_in_date]]-fact_bookings[[#This Row],[booking_date]])</f>
        <v>70</v>
      </c>
      <c r="R2916" s="10">
        <v>560</v>
      </c>
      <c r="S2916">
        <f>fact_bookings[[#This Row],[total_room_revenue]]-fact_bookings[[#This Row],[commission_cost]]</f>
        <v>5040</v>
      </c>
      <c r="T2916" s="10">
        <f>fact_bookings[[#This Row],[number_of_rooms]]*fact_bookings[[#This Row],[LOS]]</f>
        <v>16</v>
      </c>
    </row>
    <row r="2917" spans="1:20" x14ac:dyDescent="0.2">
      <c r="A2917" t="s">
        <v>6001</v>
      </c>
      <c r="B2917" t="s">
        <v>6002</v>
      </c>
      <c r="C2917" s="1">
        <v>45600</v>
      </c>
      <c r="D2917" s="1">
        <v>45623</v>
      </c>
      <c r="E2917" s="1">
        <v>45632</v>
      </c>
      <c r="F2917" t="s">
        <v>113</v>
      </c>
      <c r="G2917" t="s">
        <v>190</v>
      </c>
      <c r="H2917" t="s">
        <v>172</v>
      </c>
      <c r="I2917" t="s">
        <v>91</v>
      </c>
      <c r="J2917" t="s">
        <v>158</v>
      </c>
      <c r="K2917">
        <v>9450</v>
      </c>
      <c r="L2917">
        <v>3</v>
      </c>
      <c r="M2917">
        <v>3</v>
      </c>
      <c r="N2917">
        <v>1</v>
      </c>
      <c r="O2917">
        <f>fact_bookings[[#This Row],[adults_count]]+fact_bookings[[#This Row],[children_count]]</f>
        <v>4</v>
      </c>
      <c r="P2917">
        <f>fact_bookings[[#This Row],[check_out_date]]-fact_bookings[[#This Row],[check_in_date]]</f>
        <v>9</v>
      </c>
      <c r="Q2917">
        <f>ABS(fact_bookings[[#This Row],[check_in_date]]-fact_bookings[[#This Row],[booking_date]])</f>
        <v>23</v>
      </c>
      <c r="R2917" s="10">
        <v>0</v>
      </c>
      <c r="S2917">
        <f>fact_bookings[[#This Row],[total_room_revenue]]-fact_bookings[[#This Row],[commission_cost]]</f>
        <v>9450</v>
      </c>
      <c r="T2917" s="10">
        <f>fact_bookings[[#This Row],[number_of_rooms]]*fact_bookings[[#This Row],[LOS]]</f>
        <v>27</v>
      </c>
    </row>
    <row r="2918" spans="1:20" x14ac:dyDescent="0.2">
      <c r="A2918" t="s">
        <v>6003</v>
      </c>
      <c r="B2918" t="s">
        <v>6004</v>
      </c>
      <c r="C2918" s="1">
        <v>45580</v>
      </c>
      <c r="D2918" s="1">
        <v>45645</v>
      </c>
      <c r="E2918" s="1">
        <v>45652</v>
      </c>
      <c r="F2918" t="s">
        <v>113</v>
      </c>
      <c r="G2918" t="s">
        <v>185</v>
      </c>
      <c r="H2918" t="s">
        <v>172</v>
      </c>
      <c r="I2918" t="s">
        <v>92</v>
      </c>
      <c r="J2918" t="s">
        <v>173</v>
      </c>
      <c r="K2918">
        <v>2450</v>
      </c>
      <c r="L2918">
        <v>1</v>
      </c>
      <c r="M2918">
        <v>2</v>
      </c>
      <c r="N2918">
        <v>0</v>
      </c>
      <c r="O2918">
        <f>fact_bookings[[#This Row],[adults_count]]+fact_bookings[[#This Row],[children_count]]</f>
        <v>2</v>
      </c>
      <c r="P2918">
        <f>fact_bookings[[#This Row],[check_out_date]]-fact_bookings[[#This Row],[check_in_date]]</f>
        <v>7</v>
      </c>
      <c r="Q2918">
        <f>ABS(fact_bookings[[#This Row],[check_in_date]]-fact_bookings[[#This Row],[booking_date]])</f>
        <v>65</v>
      </c>
      <c r="R2918" s="10">
        <v>0</v>
      </c>
      <c r="S2918">
        <f>fact_bookings[[#This Row],[total_room_revenue]]-fact_bookings[[#This Row],[commission_cost]]</f>
        <v>2450</v>
      </c>
      <c r="T2918" s="10">
        <f>fact_bookings[[#This Row],[number_of_rooms]]*fact_bookings[[#This Row],[LOS]]</f>
        <v>7</v>
      </c>
    </row>
    <row r="2919" spans="1:20" x14ac:dyDescent="0.2">
      <c r="A2919" t="s">
        <v>6005</v>
      </c>
      <c r="B2919" t="s">
        <v>6006</v>
      </c>
      <c r="C2919" s="1">
        <v>45646</v>
      </c>
      <c r="D2919" s="1">
        <v>45687</v>
      </c>
      <c r="E2919" s="1">
        <v>45690</v>
      </c>
      <c r="F2919" t="s">
        <v>110</v>
      </c>
      <c r="G2919" t="s">
        <v>164</v>
      </c>
      <c r="H2919" t="s">
        <v>157</v>
      </c>
      <c r="I2919" t="s">
        <v>89</v>
      </c>
      <c r="J2919" t="s">
        <v>158</v>
      </c>
      <c r="K2919">
        <v>1650</v>
      </c>
      <c r="L2919">
        <v>1</v>
      </c>
      <c r="M2919">
        <v>2</v>
      </c>
      <c r="N2919">
        <v>0</v>
      </c>
      <c r="O2919">
        <f>fact_bookings[[#This Row],[adults_count]]+fact_bookings[[#This Row],[children_count]]</f>
        <v>2</v>
      </c>
      <c r="P2919">
        <f>fact_bookings[[#This Row],[check_out_date]]-fact_bookings[[#This Row],[check_in_date]]</f>
        <v>3</v>
      </c>
      <c r="Q2919">
        <f>ABS(fact_bookings[[#This Row],[check_in_date]]-fact_bookings[[#This Row],[booking_date]])</f>
        <v>41</v>
      </c>
      <c r="R2919" s="10">
        <v>0</v>
      </c>
      <c r="S2919">
        <f>fact_bookings[[#This Row],[total_room_revenue]]-fact_bookings[[#This Row],[commission_cost]]</f>
        <v>1650</v>
      </c>
      <c r="T2919" s="10">
        <f>fact_bookings[[#This Row],[number_of_rooms]]*fact_bookings[[#This Row],[LOS]]</f>
        <v>3</v>
      </c>
    </row>
    <row r="2920" spans="1:20" x14ac:dyDescent="0.2">
      <c r="A2920" t="s">
        <v>6007</v>
      </c>
      <c r="B2920" t="s">
        <v>6008</v>
      </c>
      <c r="C2920" s="1">
        <v>45579</v>
      </c>
      <c r="D2920" s="1">
        <v>45584</v>
      </c>
      <c r="E2920" s="1">
        <v>45586</v>
      </c>
      <c r="F2920" t="s">
        <v>113</v>
      </c>
      <c r="G2920" t="s">
        <v>168</v>
      </c>
      <c r="H2920" t="s">
        <v>179</v>
      </c>
      <c r="I2920" t="s">
        <v>93</v>
      </c>
      <c r="J2920" t="s">
        <v>158</v>
      </c>
      <c r="K2920">
        <v>2100</v>
      </c>
      <c r="L2920">
        <v>3</v>
      </c>
      <c r="M2920">
        <v>9</v>
      </c>
      <c r="N2920">
        <v>1</v>
      </c>
      <c r="O2920">
        <f>fact_bookings[[#This Row],[adults_count]]+fact_bookings[[#This Row],[children_count]]</f>
        <v>10</v>
      </c>
      <c r="P2920">
        <f>fact_bookings[[#This Row],[check_out_date]]-fact_bookings[[#This Row],[check_in_date]]</f>
        <v>2</v>
      </c>
      <c r="Q2920">
        <f>ABS(fact_bookings[[#This Row],[check_in_date]]-fact_bookings[[#This Row],[booking_date]])</f>
        <v>5</v>
      </c>
      <c r="R2920" s="10">
        <v>105</v>
      </c>
      <c r="S2920">
        <f>fact_bookings[[#This Row],[total_room_revenue]]-fact_bookings[[#This Row],[commission_cost]]</f>
        <v>1995</v>
      </c>
      <c r="T2920" s="10">
        <f>fact_bookings[[#This Row],[number_of_rooms]]*fact_bookings[[#This Row],[LOS]]</f>
        <v>6</v>
      </c>
    </row>
    <row r="2921" spans="1:20" x14ac:dyDescent="0.2">
      <c r="A2921" t="s">
        <v>6009</v>
      </c>
      <c r="B2921" t="s">
        <v>6010</v>
      </c>
      <c r="C2921" s="1">
        <v>45576</v>
      </c>
      <c r="D2921" s="1">
        <v>45634</v>
      </c>
      <c r="E2921" s="1">
        <v>45645</v>
      </c>
      <c r="F2921" t="s">
        <v>114</v>
      </c>
      <c r="G2921" t="s">
        <v>171</v>
      </c>
      <c r="H2921" t="s">
        <v>179</v>
      </c>
      <c r="I2921" t="s">
        <v>90</v>
      </c>
      <c r="J2921" t="s">
        <v>158</v>
      </c>
      <c r="K2921">
        <v>26400</v>
      </c>
      <c r="L2921">
        <v>2</v>
      </c>
      <c r="M2921">
        <v>6</v>
      </c>
      <c r="N2921">
        <v>1</v>
      </c>
      <c r="O2921">
        <f>fact_bookings[[#This Row],[adults_count]]+fact_bookings[[#This Row],[children_count]]</f>
        <v>7</v>
      </c>
      <c r="P2921">
        <f>fact_bookings[[#This Row],[check_out_date]]-fact_bookings[[#This Row],[check_in_date]]</f>
        <v>11</v>
      </c>
      <c r="Q2921">
        <f>ABS(fact_bookings[[#This Row],[check_in_date]]-fact_bookings[[#This Row],[booking_date]])</f>
        <v>58</v>
      </c>
      <c r="R2921" s="10">
        <v>1320</v>
      </c>
      <c r="S2921">
        <f>fact_bookings[[#This Row],[total_room_revenue]]-fact_bookings[[#This Row],[commission_cost]]</f>
        <v>25080</v>
      </c>
      <c r="T2921" s="10">
        <f>fact_bookings[[#This Row],[number_of_rooms]]*fact_bookings[[#This Row],[LOS]]</f>
        <v>22</v>
      </c>
    </row>
    <row r="2922" spans="1:20" x14ac:dyDescent="0.2">
      <c r="A2922" t="s">
        <v>6011</v>
      </c>
      <c r="B2922" t="s">
        <v>6012</v>
      </c>
      <c r="C2922" s="1">
        <v>45549</v>
      </c>
      <c r="D2922" s="1">
        <v>45584</v>
      </c>
      <c r="E2922" s="1">
        <v>45586</v>
      </c>
      <c r="F2922" t="s">
        <v>113</v>
      </c>
      <c r="G2922" t="s">
        <v>178</v>
      </c>
      <c r="H2922" t="s">
        <v>179</v>
      </c>
      <c r="I2922" t="s">
        <v>90</v>
      </c>
      <c r="J2922" t="s">
        <v>158</v>
      </c>
      <c r="K2922">
        <v>1400</v>
      </c>
      <c r="L2922">
        <v>2</v>
      </c>
      <c r="M2922">
        <v>4</v>
      </c>
      <c r="N2922">
        <v>3</v>
      </c>
      <c r="O2922">
        <f>fact_bookings[[#This Row],[adults_count]]+fact_bookings[[#This Row],[children_count]]</f>
        <v>7</v>
      </c>
      <c r="P2922">
        <f>fact_bookings[[#This Row],[check_out_date]]-fact_bookings[[#This Row],[check_in_date]]</f>
        <v>2</v>
      </c>
      <c r="Q2922">
        <f>ABS(fact_bookings[[#This Row],[check_in_date]]-fact_bookings[[#This Row],[booking_date]])</f>
        <v>35</v>
      </c>
      <c r="R2922" s="10">
        <v>70</v>
      </c>
      <c r="S2922">
        <f>fact_bookings[[#This Row],[total_room_revenue]]-fact_bookings[[#This Row],[commission_cost]]</f>
        <v>1330</v>
      </c>
      <c r="T2922" s="10">
        <f>fact_bookings[[#This Row],[number_of_rooms]]*fact_bookings[[#This Row],[LOS]]</f>
        <v>4</v>
      </c>
    </row>
    <row r="2923" spans="1:20" x14ac:dyDescent="0.2">
      <c r="A2923" t="s">
        <v>6013</v>
      </c>
      <c r="B2923" t="s">
        <v>6014</v>
      </c>
      <c r="C2923" s="1">
        <v>45657</v>
      </c>
      <c r="D2923" s="1">
        <v>45723</v>
      </c>
      <c r="E2923" s="1">
        <v>45736</v>
      </c>
      <c r="F2923" t="s">
        <v>110</v>
      </c>
      <c r="G2923" t="s">
        <v>168</v>
      </c>
      <c r="H2923" t="s">
        <v>161</v>
      </c>
      <c r="I2923" t="s">
        <v>91</v>
      </c>
      <c r="J2923" t="s">
        <v>133</v>
      </c>
      <c r="K2923">
        <v>0</v>
      </c>
      <c r="L2923">
        <v>8</v>
      </c>
      <c r="M2923">
        <v>0</v>
      </c>
      <c r="N2923">
        <v>0</v>
      </c>
      <c r="O2923">
        <f>fact_bookings[[#This Row],[adults_count]]+fact_bookings[[#This Row],[children_count]]</f>
        <v>0</v>
      </c>
      <c r="P2923">
        <f>fact_bookings[[#This Row],[check_out_date]]-fact_bookings[[#This Row],[check_in_date]]</f>
        <v>13</v>
      </c>
      <c r="Q2923">
        <f>ABS(fact_bookings[[#This Row],[check_in_date]]-fact_bookings[[#This Row],[booking_date]])</f>
        <v>66</v>
      </c>
      <c r="R2923" s="10">
        <v>0</v>
      </c>
      <c r="S2923">
        <f>fact_bookings[[#This Row],[total_room_revenue]]-fact_bookings[[#This Row],[commission_cost]]</f>
        <v>0</v>
      </c>
      <c r="T2923" s="10">
        <f>fact_bookings[[#This Row],[number_of_rooms]]*fact_bookings[[#This Row],[LOS]]</f>
        <v>104</v>
      </c>
    </row>
    <row r="2924" spans="1:20" x14ac:dyDescent="0.2">
      <c r="A2924" t="s">
        <v>6015</v>
      </c>
      <c r="B2924" t="s">
        <v>6016</v>
      </c>
      <c r="C2924" s="1">
        <v>45662</v>
      </c>
      <c r="D2924" s="1">
        <v>45740</v>
      </c>
      <c r="E2924" s="1">
        <v>45754</v>
      </c>
      <c r="F2924" t="s">
        <v>113</v>
      </c>
      <c r="G2924" t="s">
        <v>171</v>
      </c>
      <c r="H2924" t="s">
        <v>182</v>
      </c>
      <c r="I2924" t="s">
        <v>92</v>
      </c>
      <c r="J2924" t="s">
        <v>158</v>
      </c>
      <c r="K2924">
        <v>19600</v>
      </c>
      <c r="L2924">
        <v>4</v>
      </c>
      <c r="M2924">
        <v>12</v>
      </c>
      <c r="N2924">
        <v>2</v>
      </c>
      <c r="O2924">
        <f>fact_bookings[[#This Row],[adults_count]]+fact_bookings[[#This Row],[children_count]]</f>
        <v>14</v>
      </c>
      <c r="P2924">
        <f>fact_bookings[[#This Row],[check_out_date]]-fact_bookings[[#This Row],[check_in_date]]</f>
        <v>14</v>
      </c>
      <c r="Q2924">
        <f>ABS(fact_bookings[[#This Row],[check_in_date]]-fact_bookings[[#This Row],[booking_date]])</f>
        <v>78</v>
      </c>
      <c r="R2924" s="10">
        <v>0</v>
      </c>
      <c r="S2924">
        <f>fact_bookings[[#This Row],[total_room_revenue]]-fact_bookings[[#This Row],[commission_cost]]</f>
        <v>19600</v>
      </c>
      <c r="T2924" s="10">
        <f>fact_bookings[[#This Row],[number_of_rooms]]*fact_bookings[[#This Row],[LOS]]</f>
        <v>56</v>
      </c>
    </row>
    <row r="2925" spans="1:20" x14ac:dyDescent="0.2">
      <c r="A2925" t="s">
        <v>6017</v>
      </c>
      <c r="B2925" t="s">
        <v>6018</v>
      </c>
      <c r="C2925" s="1">
        <v>45675</v>
      </c>
      <c r="D2925" s="1">
        <v>45735</v>
      </c>
      <c r="E2925" s="1">
        <v>45742</v>
      </c>
      <c r="F2925" t="s">
        <v>113</v>
      </c>
      <c r="G2925" t="s">
        <v>190</v>
      </c>
      <c r="H2925" t="s">
        <v>179</v>
      </c>
      <c r="I2925" t="s">
        <v>93</v>
      </c>
      <c r="J2925" t="s">
        <v>173</v>
      </c>
      <c r="K2925">
        <v>12250</v>
      </c>
      <c r="L2925">
        <v>5</v>
      </c>
      <c r="M2925">
        <v>15</v>
      </c>
      <c r="N2925">
        <v>5</v>
      </c>
      <c r="O2925">
        <f>fact_bookings[[#This Row],[adults_count]]+fact_bookings[[#This Row],[children_count]]</f>
        <v>20</v>
      </c>
      <c r="P2925">
        <f>fact_bookings[[#This Row],[check_out_date]]-fact_bookings[[#This Row],[check_in_date]]</f>
        <v>7</v>
      </c>
      <c r="Q2925">
        <f>ABS(fact_bookings[[#This Row],[check_in_date]]-fact_bookings[[#This Row],[booking_date]])</f>
        <v>60</v>
      </c>
      <c r="R2925" s="10">
        <v>612.5</v>
      </c>
      <c r="S2925">
        <f>fact_bookings[[#This Row],[total_room_revenue]]-fact_bookings[[#This Row],[commission_cost]]</f>
        <v>11637.5</v>
      </c>
      <c r="T2925" s="10">
        <f>fact_bookings[[#This Row],[number_of_rooms]]*fact_bookings[[#This Row],[LOS]]</f>
        <v>35</v>
      </c>
    </row>
    <row r="2926" spans="1:20" x14ac:dyDescent="0.2">
      <c r="A2926" t="s">
        <v>6019</v>
      </c>
      <c r="B2926" t="s">
        <v>6020</v>
      </c>
      <c r="C2926" s="1">
        <v>45611</v>
      </c>
      <c r="D2926" s="1">
        <v>45623</v>
      </c>
      <c r="E2926" s="1">
        <v>45624</v>
      </c>
      <c r="F2926" t="s">
        <v>113</v>
      </c>
      <c r="G2926" t="s">
        <v>156</v>
      </c>
      <c r="H2926" t="s">
        <v>203</v>
      </c>
      <c r="I2926" t="s">
        <v>92</v>
      </c>
      <c r="J2926" t="s">
        <v>133</v>
      </c>
      <c r="K2926">
        <v>0</v>
      </c>
      <c r="L2926">
        <v>5</v>
      </c>
      <c r="M2926">
        <v>0</v>
      </c>
      <c r="N2926">
        <v>0</v>
      </c>
      <c r="O2926">
        <f>fact_bookings[[#This Row],[adults_count]]+fact_bookings[[#This Row],[children_count]]</f>
        <v>0</v>
      </c>
      <c r="P2926">
        <f>fact_bookings[[#This Row],[check_out_date]]-fact_bookings[[#This Row],[check_in_date]]</f>
        <v>1</v>
      </c>
      <c r="Q2926">
        <f>ABS(fact_bookings[[#This Row],[check_in_date]]-fact_bookings[[#This Row],[booking_date]])</f>
        <v>12</v>
      </c>
      <c r="R2926" s="10">
        <v>0</v>
      </c>
      <c r="S2926">
        <f>fact_bookings[[#This Row],[total_room_revenue]]-fact_bookings[[#This Row],[commission_cost]]</f>
        <v>0</v>
      </c>
      <c r="T2926" s="10">
        <f>fact_bookings[[#This Row],[number_of_rooms]]*fact_bookings[[#This Row],[LOS]]</f>
        <v>5</v>
      </c>
    </row>
    <row r="2927" spans="1:20" x14ac:dyDescent="0.2">
      <c r="A2927" t="s">
        <v>6021</v>
      </c>
      <c r="B2927" t="s">
        <v>6022</v>
      </c>
      <c r="C2927" s="1">
        <v>45616</v>
      </c>
      <c r="D2927" s="1">
        <v>45724</v>
      </c>
      <c r="E2927" s="1">
        <v>45726</v>
      </c>
      <c r="F2927" t="s">
        <v>113</v>
      </c>
      <c r="G2927" t="s">
        <v>190</v>
      </c>
      <c r="H2927" t="s">
        <v>228</v>
      </c>
      <c r="I2927" t="s">
        <v>89</v>
      </c>
      <c r="J2927" t="s">
        <v>158</v>
      </c>
      <c r="K2927">
        <v>3500</v>
      </c>
      <c r="L2927">
        <v>5</v>
      </c>
      <c r="M2927">
        <v>5</v>
      </c>
      <c r="N2927">
        <v>4</v>
      </c>
      <c r="O2927">
        <f>fact_bookings[[#This Row],[adults_count]]+fact_bookings[[#This Row],[children_count]]</f>
        <v>9</v>
      </c>
      <c r="P2927">
        <f>fact_bookings[[#This Row],[check_out_date]]-fact_bookings[[#This Row],[check_in_date]]</f>
        <v>2</v>
      </c>
      <c r="Q2927">
        <f>ABS(fact_bookings[[#This Row],[check_in_date]]-fact_bookings[[#This Row],[booking_date]])</f>
        <v>108</v>
      </c>
      <c r="R2927" s="10">
        <v>350</v>
      </c>
      <c r="S2927">
        <f>fact_bookings[[#This Row],[total_room_revenue]]-fact_bookings[[#This Row],[commission_cost]]</f>
        <v>3150</v>
      </c>
      <c r="T2927" s="10">
        <f>fact_bookings[[#This Row],[number_of_rooms]]*fact_bookings[[#This Row],[LOS]]</f>
        <v>10</v>
      </c>
    </row>
    <row r="2928" spans="1:20" x14ac:dyDescent="0.2">
      <c r="A2928" t="s">
        <v>6023</v>
      </c>
      <c r="B2928" t="s">
        <v>6024</v>
      </c>
      <c r="C2928" s="1">
        <v>45595</v>
      </c>
      <c r="D2928" s="1">
        <v>45653</v>
      </c>
      <c r="E2928" s="1">
        <v>45663</v>
      </c>
      <c r="F2928" t="s">
        <v>111</v>
      </c>
      <c r="G2928" t="s">
        <v>164</v>
      </c>
      <c r="H2928" t="s">
        <v>172</v>
      </c>
      <c r="I2928" t="s">
        <v>89</v>
      </c>
      <c r="J2928" t="s">
        <v>158</v>
      </c>
      <c r="K2928">
        <v>33000</v>
      </c>
      <c r="L2928">
        <v>3</v>
      </c>
      <c r="M2928">
        <v>9</v>
      </c>
      <c r="N2928">
        <v>1</v>
      </c>
      <c r="O2928">
        <f>fact_bookings[[#This Row],[adults_count]]+fact_bookings[[#This Row],[children_count]]</f>
        <v>10</v>
      </c>
      <c r="P2928">
        <f>fact_bookings[[#This Row],[check_out_date]]-fact_bookings[[#This Row],[check_in_date]]</f>
        <v>10</v>
      </c>
      <c r="Q2928">
        <f>ABS(fact_bookings[[#This Row],[check_in_date]]-fact_bookings[[#This Row],[booking_date]])</f>
        <v>58</v>
      </c>
      <c r="R2928" s="10">
        <v>0</v>
      </c>
      <c r="S2928">
        <f>fact_bookings[[#This Row],[total_room_revenue]]-fact_bookings[[#This Row],[commission_cost]]</f>
        <v>33000</v>
      </c>
      <c r="T2928" s="10">
        <f>fact_bookings[[#This Row],[number_of_rooms]]*fact_bookings[[#This Row],[LOS]]</f>
        <v>30</v>
      </c>
    </row>
    <row r="2929" spans="1:20" x14ac:dyDescent="0.2">
      <c r="A2929" t="s">
        <v>6025</v>
      </c>
      <c r="B2929" t="s">
        <v>6026</v>
      </c>
      <c r="C2929" s="1">
        <v>45609</v>
      </c>
      <c r="D2929" s="1">
        <v>45646</v>
      </c>
      <c r="E2929" s="1">
        <v>45653</v>
      </c>
      <c r="F2929" t="s">
        <v>113</v>
      </c>
      <c r="G2929" t="s">
        <v>190</v>
      </c>
      <c r="H2929" t="s">
        <v>172</v>
      </c>
      <c r="I2929" t="s">
        <v>93</v>
      </c>
      <c r="J2929" t="s">
        <v>158</v>
      </c>
      <c r="K2929">
        <v>4900</v>
      </c>
      <c r="L2929">
        <v>2</v>
      </c>
      <c r="M2929">
        <v>4</v>
      </c>
      <c r="N2929">
        <v>2</v>
      </c>
      <c r="O2929">
        <f>fact_bookings[[#This Row],[adults_count]]+fact_bookings[[#This Row],[children_count]]</f>
        <v>6</v>
      </c>
      <c r="P2929">
        <f>fact_bookings[[#This Row],[check_out_date]]-fact_bookings[[#This Row],[check_in_date]]</f>
        <v>7</v>
      </c>
      <c r="Q2929">
        <f>ABS(fact_bookings[[#This Row],[check_in_date]]-fact_bookings[[#This Row],[booking_date]])</f>
        <v>37</v>
      </c>
      <c r="R2929" s="10">
        <v>0</v>
      </c>
      <c r="S2929">
        <f>fact_bookings[[#This Row],[total_room_revenue]]-fact_bookings[[#This Row],[commission_cost]]</f>
        <v>4900</v>
      </c>
      <c r="T2929" s="10">
        <f>fact_bookings[[#This Row],[number_of_rooms]]*fact_bookings[[#This Row],[LOS]]</f>
        <v>14</v>
      </c>
    </row>
    <row r="2930" spans="1:20" x14ac:dyDescent="0.2">
      <c r="A2930" t="s">
        <v>6027</v>
      </c>
      <c r="B2930" t="s">
        <v>6028</v>
      </c>
      <c r="C2930" s="1">
        <v>45611</v>
      </c>
      <c r="D2930" s="1">
        <v>45671</v>
      </c>
      <c r="E2930" s="1">
        <v>45674</v>
      </c>
      <c r="F2930" t="s">
        <v>110</v>
      </c>
      <c r="G2930" t="s">
        <v>171</v>
      </c>
      <c r="H2930" t="s">
        <v>172</v>
      </c>
      <c r="I2930" t="s">
        <v>89</v>
      </c>
      <c r="J2930" t="s">
        <v>158</v>
      </c>
      <c r="K2930">
        <v>4950</v>
      </c>
      <c r="L2930">
        <v>3</v>
      </c>
      <c r="M2930">
        <v>3</v>
      </c>
      <c r="N2930">
        <v>3</v>
      </c>
      <c r="O2930">
        <f>fact_bookings[[#This Row],[adults_count]]+fact_bookings[[#This Row],[children_count]]</f>
        <v>6</v>
      </c>
      <c r="P2930">
        <f>fact_bookings[[#This Row],[check_out_date]]-fact_bookings[[#This Row],[check_in_date]]</f>
        <v>3</v>
      </c>
      <c r="Q2930">
        <f>ABS(fact_bookings[[#This Row],[check_in_date]]-fact_bookings[[#This Row],[booking_date]])</f>
        <v>60</v>
      </c>
      <c r="R2930" s="10">
        <v>0</v>
      </c>
      <c r="S2930">
        <f>fact_bookings[[#This Row],[total_room_revenue]]-fact_bookings[[#This Row],[commission_cost]]</f>
        <v>4950</v>
      </c>
      <c r="T2930" s="10">
        <f>fact_bookings[[#This Row],[number_of_rooms]]*fact_bookings[[#This Row],[LOS]]</f>
        <v>9</v>
      </c>
    </row>
    <row r="2931" spans="1:20" x14ac:dyDescent="0.2">
      <c r="A2931" t="s">
        <v>6029</v>
      </c>
      <c r="B2931" t="s">
        <v>6030</v>
      </c>
      <c r="C2931" s="1">
        <v>45592</v>
      </c>
      <c r="D2931" s="1">
        <v>45651</v>
      </c>
      <c r="E2931" s="1">
        <v>45652</v>
      </c>
      <c r="F2931" t="s">
        <v>113</v>
      </c>
      <c r="G2931" t="s">
        <v>168</v>
      </c>
      <c r="H2931" t="s">
        <v>157</v>
      </c>
      <c r="I2931" t="s">
        <v>90</v>
      </c>
      <c r="J2931" t="s">
        <v>158</v>
      </c>
      <c r="K2931">
        <v>700</v>
      </c>
      <c r="L2931">
        <v>2</v>
      </c>
      <c r="M2931">
        <v>2</v>
      </c>
      <c r="N2931">
        <v>2</v>
      </c>
      <c r="O2931">
        <f>fact_bookings[[#This Row],[adults_count]]+fact_bookings[[#This Row],[children_count]]</f>
        <v>4</v>
      </c>
      <c r="P2931">
        <f>fact_bookings[[#This Row],[check_out_date]]-fact_bookings[[#This Row],[check_in_date]]</f>
        <v>1</v>
      </c>
      <c r="Q2931">
        <f>ABS(fact_bookings[[#This Row],[check_in_date]]-fact_bookings[[#This Row],[booking_date]])</f>
        <v>59</v>
      </c>
      <c r="R2931" s="10">
        <v>0</v>
      </c>
      <c r="S2931">
        <f>fact_bookings[[#This Row],[total_room_revenue]]-fact_bookings[[#This Row],[commission_cost]]</f>
        <v>700</v>
      </c>
      <c r="T2931" s="10">
        <f>fact_bookings[[#This Row],[number_of_rooms]]*fact_bookings[[#This Row],[LOS]]</f>
        <v>2</v>
      </c>
    </row>
    <row r="2932" spans="1:20" x14ac:dyDescent="0.2">
      <c r="A2932" t="s">
        <v>6031</v>
      </c>
      <c r="B2932" t="s">
        <v>6032</v>
      </c>
      <c r="C2932" s="1">
        <v>45636</v>
      </c>
      <c r="D2932" s="1">
        <v>45645</v>
      </c>
      <c r="E2932" s="1">
        <v>45657</v>
      </c>
      <c r="F2932" t="s">
        <v>110</v>
      </c>
      <c r="G2932" t="s">
        <v>171</v>
      </c>
      <c r="H2932" t="s">
        <v>165</v>
      </c>
      <c r="I2932" t="s">
        <v>92</v>
      </c>
      <c r="J2932" t="s">
        <v>158</v>
      </c>
      <c r="K2932">
        <v>26400</v>
      </c>
      <c r="L2932">
        <v>4</v>
      </c>
      <c r="M2932">
        <v>12</v>
      </c>
      <c r="N2932">
        <v>4</v>
      </c>
      <c r="O2932">
        <f>fact_bookings[[#This Row],[adults_count]]+fact_bookings[[#This Row],[children_count]]</f>
        <v>16</v>
      </c>
      <c r="P2932">
        <f>fact_bookings[[#This Row],[check_out_date]]-fact_bookings[[#This Row],[check_in_date]]</f>
        <v>12</v>
      </c>
      <c r="Q2932">
        <f>ABS(fact_bookings[[#This Row],[check_in_date]]-fact_bookings[[#This Row],[booking_date]])</f>
        <v>9</v>
      </c>
      <c r="R2932" s="10">
        <v>5280</v>
      </c>
      <c r="S2932">
        <f>fact_bookings[[#This Row],[total_room_revenue]]-fact_bookings[[#This Row],[commission_cost]]</f>
        <v>21120</v>
      </c>
      <c r="T2932" s="10">
        <f>fact_bookings[[#This Row],[number_of_rooms]]*fact_bookings[[#This Row],[LOS]]</f>
        <v>48</v>
      </c>
    </row>
    <row r="2933" spans="1:20" x14ac:dyDescent="0.2">
      <c r="A2933" t="s">
        <v>6033</v>
      </c>
      <c r="B2933" t="s">
        <v>6034</v>
      </c>
      <c r="C2933" s="1">
        <v>45587</v>
      </c>
      <c r="D2933" s="1">
        <v>45675</v>
      </c>
      <c r="E2933" s="1">
        <v>45688</v>
      </c>
      <c r="F2933" t="s">
        <v>113</v>
      </c>
      <c r="G2933" t="s">
        <v>164</v>
      </c>
      <c r="H2933" t="s">
        <v>172</v>
      </c>
      <c r="I2933" t="s">
        <v>90</v>
      </c>
      <c r="J2933" t="s">
        <v>158</v>
      </c>
      <c r="K2933">
        <v>4550</v>
      </c>
      <c r="L2933">
        <v>1</v>
      </c>
      <c r="M2933">
        <v>2</v>
      </c>
      <c r="N2933">
        <v>0</v>
      </c>
      <c r="O2933">
        <f>fact_bookings[[#This Row],[adults_count]]+fact_bookings[[#This Row],[children_count]]</f>
        <v>2</v>
      </c>
      <c r="P2933">
        <f>fact_bookings[[#This Row],[check_out_date]]-fact_bookings[[#This Row],[check_in_date]]</f>
        <v>13</v>
      </c>
      <c r="Q2933">
        <f>ABS(fact_bookings[[#This Row],[check_in_date]]-fact_bookings[[#This Row],[booking_date]])</f>
        <v>88</v>
      </c>
      <c r="R2933" s="10">
        <v>0</v>
      </c>
      <c r="S2933">
        <f>fact_bookings[[#This Row],[total_room_revenue]]-fact_bookings[[#This Row],[commission_cost]]</f>
        <v>4550</v>
      </c>
      <c r="T2933" s="10">
        <f>fact_bookings[[#This Row],[number_of_rooms]]*fact_bookings[[#This Row],[LOS]]</f>
        <v>13</v>
      </c>
    </row>
    <row r="2934" spans="1:20" x14ac:dyDescent="0.2">
      <c r="A2934" t="s">
        <v>6035</v>
      </c>
      <c r="B2934" t="s">
        <v>6036</v>
      </c>
      <c r="C2934" s="1">
        <v>45668</v>
      </c>
      <c r="D2934" s="1">
        <v>45669</v>
      </c>
      <c r="E2934" s="1">
        <v>45673</v>
      </c>
      <c r="F2934" t="s">
        <v>113</v>
      </c>
      <c r="G2934" t="s">
        <v>168</v>
      </c>
      <c r="H2934" t="s">
        <v>203</v>
      </c>
      <c r="I2934" t="s">
        <v>93</v>
      </c>
      <c r="J2934" t="s">
        <v>158</v>
      </c>
      <c r="K2934">
        <v>1400</v>
      </c>
      <c r="L2934">
        <v>1</v>
      </c>
      <c r="M2934">
        <v>1</v>
      </c>
      <c r="N2934">
        <v>1</v>
      </c>
      <c r="O2934">
        <f>fact_bookings[[#This Row],[adults_count]]+fact_bookings[[#This Row],[children_count]]</f>
        <v>2</v>
      </c>
      <c r="P2934">
        <f>fact_bookings[[#This Row],[check_out_date]]-fact_bookings[[#This Row],[check_in_date]]</f>
        <v>4</v>
      </c>
      <c r="Q2934">
        <f>ABS(fact_bookings[[#This Row],[check_in_date]]-fact_bookings[[#This Row],[booking_date]])</f>
        <v>1</v>
      </c>
      <c r="R2934" s="10">
        <v>238</v>
      </c>
      <c r="S2934">
        <f>fact_bookings[[#This Row],[total_room_revenue]]-fact_bookings[[#This Row],[commission_cost]]</f>
        <v>1162</v>
      </c>
      <c r="T2934" s="10">
        <f>fact_bookings[[#This Row],[number_of_rooms]]*fact_bookings[[#This Row],[LOS]]</f>
        <v>4</v>
      </c>
    </row>
    <row r="2935" spans="1:20" x14ac:dyDescent="0.2">
      <c r="A2935" t="s">
        <v>6037</v>
      </c>
      <c r="B2935" t="s">
        <v>6038</v>
      </c>
      <c r="C2935" s="1">
        <v>45648</v>
      </c>
      <c r="D2935" s="1">
        <v>45685</v>
      </c>
      <c r="E2935" s="1">
        <v>45695</v>
      </c>
      <c r="F2935" t="s">
        <v>113</v>
      </c>
      <c r="G2935" t="s">
        <v>178</v>
      </c>
      <c r="H2935" t="s">
        <v>228</v>
      </c>
      <c r="I2935" t="s">
        <v>89</v>
      </c>
      <c r="J2935" t="s">
        <v>173</v>
      </c>
      <c r="K2935">
        <v>3500</v>
      </c>
      <c r="L2935">
        <v>1</v>
      </c>
      <c r="M2935">
        <v>3</v>
      </c>
      <c r="N2935">
        <v>1</v>
      </c>
      <c r="O2935">
        <f>fact_bookings[[#This Row],[adults_count]]+fact_bookings[[#This Row],[children_count]]</f>
        <v>4</v>
      </c>
      <c r="P2935">
        <f>fact_bookings[[#This Row],[check_out_date]]-fact_bookings[[#This Row],[check_in_date]]</f>
        <v>10</v>
      </c>
      <c r="Q2935">
        <f>ABS(fact_bookings[[#This Row],[check_in_date]]-fact_bookings[[#This Row],[booking_date]])</f>
        <v>37</v>
      </c>
      <c r="R2935" s="10">
        <v>350</v>
      </c>
      <c r="S2935">
        <f>fact_bookings[[#This Row],[total_room_revenue]]-fact_bookings[[#This Row],[commission_cost]]</f>
        <v>3150</v>
      </c>
      <c r="T2935" s="10">
        <f>fact_bookings[[#This Row],[number_of_rooms]]*fact_bookings[[#This Row],[LOS]]</f>
        <v>10</v>
      </c>
    </row>
    <row r="2936" spans="1:20" x14ac:dyDescent="0.2">
      <c r="A2936" t="s">
        <v>6039</v>
      </c>
      <c r="B2936" t="s">
        <v>6040</v>
      </c>
      <c r="C2936" s="1">
        <v>45642</v>
      </c>
      <c r="D2936" s="1">
        <v>45670</v>
      </c>
      <c r="E2936" s="1">
        <v>45678</v>
      </c>
      <c r="F2936" t="s">
        <v>112</v>
      </c>
      <c r="G2936" t="s">
        <v>190</v>
      </c>
      <c r="H2936" t="s">
        <v>203</v>
      </c>
      <c r="I2936" t="s">
        <v>91</v>
      </c>
      <c r="J2936" t="s">
        <v>133</v>
      </c>
      <c r="K2936">
        <v>0</v>
      </c>
      <c r="L2936">
        <v>9</v>
      </c>
      <c r="M2936">
        <v>0</v>
      </c>
      <c r="N2936">
        <v>0</v>
      </c>
      <c r="O2936">
        <f>fact_bookings[[#This Row],[adults_count]]+fact_bookings[[#This Row],[children_count]]</f>
        <v>0</v>
      </c>
      <c r="P2936">
        <f>fact_bookings[[#This Row],[check_out_date]]-fact_bookings[[#This Row],[check_in_date]]</f>
        <v>8</v>
      </c>
      <c r="Q2936">
        <f>ABS(fact_bookings[[#This Row],[check_in_date]]-fact_bookings[[#This Row],[booking_date]])</f>
        <v>28</v>
      </c>
      <c r="R2936" s="10">
        <v>0</v>
      </c>
      <c r="S2936">
        <f>fact_bookings[[#This Row],[total_room_revenue]]-fact_bookings[[#This Row],[commission_cost]]</f>
        <v>0</v>
      </c>
      <c r="T2936" s="10">
        <f>fact_bookings[[#This Row],[number_of_rooms]]*fact_bookings[[#This Row],[LOS]]</f>
        <v>72</v>
      </c>
    </row>
    <row r="2937" spans="1:20" x14ac:dyDescent="0.2">
      <c r="A2937" t="s">
        <v>6041</v>
      </c>
      <c r="B2937" t="s">
        <v>6042</v>
      </c>
      <c r="C2937" s="1">
        <v>45621</v>
      </c>
      <c r="D2937" s="1">
        <v>45690</v>
      </c>
      <c r="E2937" s="1">
        <v>45694</v>
      </c>
      <c r="F2937" t="s">
        <v>111</v>
      </c>
      <c r="G2937" t="s">
        <v>164</v>
      </c>
      <c r="H2937" t="s">
        <v>179</v>
      </c>
      <c r="I2937" t="s">
        <v>92</v>
      </c>
      <c r="J2937" t="s">
        <v>158</v>
      </c>
      <c r="K2937">
        <v>22000</v>
      </c>
      <c r="L2937">
        <v>5</v>
      </c>
      <c r="M2937">
        <v>15</v>
      </c>
      <c r="N2937">
        <v>4</v>
      </c>
      <c r="O2937">
        <f>fact_bookings[[#This Row],[adults_count]]+fact_bookings[[#This Row],[children_count]]</f>
        <v>19</v>
      </c>
      <c r="P2937">
        <f>fact_bookings[[#This Row],[check_out_date]]-fact_bookings[[#This Row],[check_in_date]]</f>
        <v>4</v>
      </c>
      <c r="Q2937">
        <f>ABS(fact_bookings[[#This Row],[check_in_date]]-fact_bookings[[#This Row],[booking_date]])</f>
        <v>69</v>
      </c>
      <c r="R2937" s="10">
        <v>1100</v>
      </c>
      <c r="S2937">
        <f>fact_bookings[[#This Row],[total_room_revenue]]-fact_bookings[[#This Row],[commission_cost]]</f>
        <v>20900</v>
      </c>
      <c r="T2937" s="10">
        <f>fact_bookings[[#This Row],[number_of_rooms]]*fact_bookings[[#This Row],[LOS]]</f>
        <v>20</v>
      </c>
    </row>
    <row r="2938" spans="1:20" x14ac:dyDescent="0.2">
      <c r="A2938" t="s">
        <v>6043</v>
      </c>
      <c r="B2938" t="s">
        <v>6044</v>
      </c>
      <c r="C2938" s="1">
        <v>45581</v>
      </c>
      <c r="D2938" s="1">
        <v>45629</v>
      </c>
      <c r="E2938" s="1">
        <v>45633</v>
      </c>
      <c r="F2938" t="s">
        <v>113</v>
      </c>
      <c r="G2938" t="s">
        <v>185</v>
      </c>
      <c r="H2938" t="s">
        <v>182</v>
      </c>
      <c r="I2938" t="s">
        <v>89</v>
      </c>
      <c r="J2938" t="s">
        <v>158</v>
      </c>
      <c r="K2938">
        <v>1400</v>
      </c>
      <c r="L2938">
        <v>1</v>
      </c>
      <c r="M2938">
        <v>1</v>
      </c>
      <c r="N2938">
        <v>2</v>
      </c>
      <c r="O2938">
        <f>fact_bookings[[#This Row],[adults_count]]+fact_bookings[[#This Row],[children_count]]</f>
        <v>3</v>
      </c>
      <c r="P2938">
        <f>fact_bookings[[#This Row],[check_out_date]]-fact_bookings[[#This Row],[check_in_date]]</f>
        <v>4</v>
      </c>
      <c r="Q2938">
        <f>ABS(fact_bookings[[#This Row],[check_in_date]]-fact_bookings[[#This Row],[booking_date]])</f>
        <v>48</v>
      </c>
      <c r="R2938" s="10">
        <v>0</v>
      </c>
      <c r="S2938">
        <f>fact_bookings[[#This Row],[total_room_revenue]]-fact_bookings[[#This Row],[commission_cost]]</f>
        <v>1400</v>
      </c>
      <c r="T2938" s="10">
        <f>fact_bookings[[#This Row],[number_of_rooms]]*fact_bookings[[#This Row],[LOS]]</f>
        <v>4</v>
      </c>
    </row>
    <row r="2939" spans="1:20" x14ac:dyDescent="0.2">
      <c r="A2939" t="s">
        <v>6045</v>
      </c>
      <c r="B2939" t="s">
        <v>6046</v>
      </c>
      <c r="C2939" s="1">
        <v>45608</v>
      </c>
      <c r="D2939" s="1">
        <v>45662</v>
      </c>
      <c r="E2939" s="1">
        <v>45673</v>
      </c>
      <c r="F2939" t="s">
        <v>113</v>
      </c>
      <c r="G2939" t="s">
        <v>156</v>
      </c>
      <c r="H2939" t="s">
        <v>182</v>
      </c>
      <c r="I2939" t="s">
        <v>90</v>
      </c>
      <c r="J2939" t="s">
        <v>158</v>
      </c>
      <c r="K2939">
        <v>7700</v>
      </c>
      <c r="L2939">
        <v>2</v>
      </c>
      <c r="M2939">
        <v>2</v>
      </c>
      <c r="N2939">
        <v>0</v>
      </c>
      <c r="O2939">
        <f>fact_bookings[[#This Row],[adults_count]]+fact_bookings[[#This Row],[children_count]]</f>
        <v>2</v>
      </c>
      <c r="P2939">
        <f>fact_bookings[[#This Row],[check_out_date]]-fact_bookings[[#This Row],[check_in_date]]</f>
        <v>11</v>
      </c>
      <c r="Q2939">
        <f>ABS(fact_bookings[[#This Row],[check_in_date]]-fact_bookings[[#This Row],[booking_date]])</f>
        <v>54</v>
      </c>
      <c r="R2939" s="10">
        <v>0</v>
      </c>
      <c r="S2939">
        <f>fact_bookings[[#This Row],[total_room_revenue]]-fact_bookings[[#This Row],[commission_cost]]</f>
        <v>7700</v>
      </c>
      <c r="T2939" s="10">
        <f>fact_bookings[[#This Row],[number_of_rooms]]*fact_bookings[[#This Row],[LOS]]</f>
        <v>22</v>
      </c>
    </row>
    <row r="2940" spans="1:20" x14ac:dyDescent="0.2">
      <c r="A2940" t="s">
        <v>6047</v>
      </c>
      <c r="B2940" t="s">
        <v>6048</v>
      </c>
      <c r="C2940" s="1">
        <v>45596</v>
      </c>
      <c r="D2940" s="1">
        <v>45658</v>
      </c>
      <c r="E2940" s="1">
        <v>45665</v>
      </c>
      <c r="F2940" t="s">
        <v>114</v>
      </c>
      <c r="G2940" t="s">
        <v>156</v>
      </c>
      <c r="H2940" t="s">
        <v>157</v>
      </c>
      <c r="I2940" t="s">
        <v>90</v>
      </c>
      <c r="J2940" t="s">
        <v>173</v>
      </c>
      <c r="K2940">
        <v>8400</v>
      </c>
      <c r="L2940">
        <v>1</v>
      </c>
      <c r="M2940">
        <v>2</v>
      </c>
      <c r="N2940">
        <v>0</v>
      </c>
      <c r="O2940">
        <f>fact_bookings[[#This Row],[adults_count]]+fact_bookings[[#This Row],[children_count]]</f>
        <v>2</v>
      </c>
      <c r="P2940">
        <f>fact_bookings[[#This Row],[check_out_date]]-fact_bookings[[#This Row],[check_in_date]]</f>
        <v>7</v>
      </c>
      <c r="Q2940">
        <f>ABS(fact_bookings[[#This Row],[check_in_date]]-fact_bookings[[#This Row],[booking_date]])</f>
        <v>62</v>
      </c>
      <c r="R2940" s="10">
        <v>0</v>
      </c>
      <c r="S2940">
        <f>fact_bookings[[#This Row],[total_room_revenue]]-fact_bookings[[#This Row],[commission_cost]]</f>
        <v>8400</v>
      </c>
      <c r="T2940" s="10">
        <f>fact_bookings[[#This Row],[number_of_rooms]]*fact_bookings[[#This Row],[LOS]]</f>
        <v>7</v>
      </c>
    </row>
    <row r="2941" spans="1:20" x14ac:dyDescent="0.2">
      <c r="A2941" t="s">
        <v>6049</v>
      </c>
      <c r="B2941" t="s">
        <v>6050</v>
      </c>
      <c r="C2941" s="1">
        <v>45630</v>
      </c>
      <c r="D2941" s="1">
        <v>45750</v>
      </c>
      <c r="E2941" s="1">
        <v>45752</v>
      </c>
      <c r="F2941" t="s">
        <v>113</v>
      </c>
      <c r="G2941" t="s">
        <v>185</v>
      </c>
      <c r="H2941" t="s">
        <v>165</v>
      </c>
      <c r="I2941" t="s">
        <v>90</v>
      </c>
      <c r="J2941" t="s">
        <v>158</v>
      </c>
      <c r="K2941">
        <v>2100</v>
      </c>
      <c r="L2941">
        <v>3</v>
      </c>
      <c r="M2941">
        <v>9</v>
      </c>
      <c r="N2941">
        <v>5</v>
      </c>
      <c r="O2941">
        <f>fact_bookings[[#This Row],[adults_count]]+fact_bookings[[#This Row],[children_count]]</f>
        <v>14</v>
      </c>
      <c r="P2941">
        <f>fact_bookings[[#This Row],[check_out_date]]-fact_bookings[[#This Row],[check_in_date]]</f>
        <v>2</v>
      </c>
      <c r="Q2941">
        <f>ABS(fact_bookings[[#This Row],[check_in_date]]-fact_bookings[[#This Row],[booking_date]])</f>
        <v>120</v>
      </c>
      <c r="R2941" s="10">
        <v>420</v>
      </c>
      <c r="S2941">
        <f>fact_bookings[[#This Row],[total_room_revenue]]-fact_bookings[[#This Row],[commission_cost]]</f>
        <v>1680</v>
      </c>
      <c r="T2941" s="10">
        <f>fact_bookings[[#This Row],[number_of_rooms]]*fact_bookings[[#This Row],[LOS]]</f>
        <v>6</v>
      </c>
    </row>
    <row r="2942" spans="1:20" x14ac:dyDescent="0.2">
      <c r="A2942" t="s">
        <v>6051</v>
      </c>
      <c r="B2942" t="s">
        <v>6052</v>
      </c>
      <c r="C2942" s="1">
        <v>45649</v>
      </c>
      <c r="D2942" s="1">
        <v>45655</v>
      </c>
      <c r="E2942" s="1">
        <v>45656</v>
      </c>
      <c r="F2942" t="s">
        <v>113</v>
      </c>
      <c r="G2942" t="s">
        <v>168</v>
      </c>
      <c r="H2942" t="s">
        <v>165</v>
      </c>
      <c r="I2942" t="s">
        <v>90</v>
      </c>
      <c r="J2942" t="s">
        <v>158</v>
      </c>
      <c r="K2942">
        <v>1050</v>
      </c>
      <c r="L2942">
        <v>3</v>
      </c>
      <c r="M2942">
        <v>9</v>
      </c>
      <c r="N2942">
        <v>2</v>
      </c>
      <c r="O2942">
        <f>fact_bookings[[#This Row],[adults_count]]+fact_bookings[[#This Row],[children_count]]</f>
        <v>11</v>
      </c>
      <c r="P2942">
        <f>fact_bookings[[#This Row],[check_out_date]]-fact_bookings[[#This Row],[check_in_date]]</f>
        <v>1</v>
      </c>
      <c r="Q2942">
        <f>ABS(fact_bookings[[#This Row],[check_in_date]]-fact_bookings[[#This Row],[booking_date]])</f>
        <v>6</v>
      </c>
      <c r="R2942" s="10">
        <v>210</v>
      </c>
      <c r="S2942">
        <f>fact_bookings[[#This Row],[total_room_revenue]]-fact_bookings[[#This Row],[commission_cost]]</f>
        <v>840</v>
      </c>
      <c r="T2942" s="10">
        <f>fact_bookings[[#This Row],[number_of_rooms]]*fact_bookings[[#This Row],[LOS]]</f>
        <v>3</v>
      </c>
    </row>
    <row r="2943" spans="1:20" x14ac:dyDescent="0.2">
      <c r="A2943" t="s">
        <v>6053</v>
      </c>
      <c r="B2943" t="s">
        <v>6054</v>
      </c>
      <c r="C2943" s="1">
        <v>45613</v>
      </c>
      <c r="D2943" s="1">
        <v>45642</v>
      </c>
      <c r="E2943" s="1">
        <v>45653</v>
      </c>
      <c r="F2943" t="s">
        <v>113</v>
      </c>
      <c r="G2943" t="s">
        <v>171</v>
      </c>
      <c r="H2943" t="s">
        <v>161</v>
      </c>
      <c r="I2943" t="s">
        <v>93</v>
      </c>
      <c r="J2943" t="s">
        <v>158</v>
      </c>
      <c r="K2943">
        <v>11550</v>
      </c>
      <c r="L2943">
        <v>3</v>
      </c>
      <c r="M2943">
        <v>6</v>
      </c>
      <c r="N2943">
        <v>2</v>
      </c>
      <c r="O2943">
        <f>fact_bookings[[#This Row],[adults_count]]+fact_bookings[[#This Row],[children_count]]</f>
        <v>8</v>
      </c>
      <c r="P2943">
        <f>fact_bookings[[#This Row],[check_out_date]]-fact_bookings[[#This Row],[check_in_date]]</f>
        <v>11</v>
      </c>
      <c r="Q2943">
        <f>ABS(fact_bookings[[#This Row],[check_in_date]]-fact_bookings[[#This Row],[booking_date]])</f>
        <v>29</v>
      </c>
      <c r="R2943" s="10">
        <v>1732.5</v>
      </c>
      <c r="S2943">
        <f>fact_bookings[[#This Row],[total_room_revenue]]-fact_bookings[[#This Row],[commission_cost]]</f>
        <v>9817.5</v>
      </c>
      <c r="T2943" s="10">
        <f>fact_bookings[[#This Row],[number_of_rooms]]*fact_bookings[[#This Row],[LOS]]</f>
        <v>33</v>
      </c>
    </row>
    <row r="2944" spans="1:20" x14ac:dyDescent="0.2">
      <c r="A2944" t="s">
        <v>6055</v>
      </c>
      <c r="B2944" t="s">
        <v>6056</v>
      </c>
      <c r="C2944" s="1">
        <v>45653</v>
      </c>
      <c r="D2944" s="1">
        <v>45684</v>
      </c>
      <c r="E2944" s="1">
        <v>45697</v>
      </c>
      <c r="F2944" t="s">
        <v>113</v>
      </c>
      <c r="G2944" t="s">
        <v>190</v>
      </c>
      <c r="H2944" t="s">
        <v>165</v>
      </c>
      <c r="I2944" t="s">
        <v>93</v>
      </c>
      <c r="J2944" t="s">
        <v>158</v>
      </c>
      <c r="K2944">
        <v>13650</v>
      </c>
      <c r="L2944">
        <v>3</v>
      </c>
      <c r="M2944">
        <v>3</v>
      </c>
      <c r="N2944">
        <v>1</v>
      </c>
      <c r="O2944">
        <f>fact_bookings[[#This Row],[adults_count]]+fact_bookings[[#This Row],[children_count]]</f>
        <v>4</v>
      </c>
      <c r="P2944">
        <f>fact_bookings[[#This Row],[check_out_date]]-fact_bookings[[#This Row],[check_in_date]]</f>
        <v>13</v>
      </c>
      <c r="Q2944">
        <f>ABS(fact_bookings[[#This Row],[check_in_date]]-fact_bookings[[#This Row],[booking_date]])</f>
        <v>31</v>
      </c>
      <c r="R2944" s="10">
        <v>2730</v>
      </c>
      <c r="S2944">
        <f>fact_bookings[[#This Row],[total_room_revenue]]-fact_bookings[[#This Row],[commission_cost]]</f>
        <v>10920</v>
      </c>
      <c r="T2944" s="10">
        <f>fact_bookings[[#This Row],[number_of_rooms]]*fact_bookings[[#This Row],[LOS]]</f>
        <v>39</v>
      </c>
    </row>
    <row r="2945" spans="1:20" x14ac:dyDescent="0.2">
      <c r="A2945" t="s">
        <v>6057</v>
      </c>
      <c r="B2945" t="s">
        <v>6058</v>
      </c>
      <c r="C2945" s="1">
        <v>45677</v>
      </c>
      <c r="D2945" s="1">
        <v>45680</v>
      </c>
      <c r="E2945" s="1">
        <v>45683</v>
      </c>
      <c r="F2945" t="s">
        <v>112</v>
      </c>
      <c r="G2945" t="s">
        <v>190</v>
      </c>
      <c r="H2945" t="s">
        <v>172</v>
      </c>
      <c r="I2945" t="s">
        <v>91</v>
      </c>
      <c r="J2945" t="s">
        <v>158</v>
      </c>
      <c r="K2945">
        <v>2400</v>
      </c>
      <c r="L2945">
        <v>1</v>
      </c>
      <c r="M2945">
        <v>1</v>
      </c>
      <c r="N2945">
        <v>0</v>
      </c>
      <c r="O2945">
        <f>fact_bookings[[#This Row],[adults_count]]+fact_bookings[[#This Row],[children_count]]</f>
        <v>1</v>
      </c>
      <c r="P2945">
        <f>fact_bookings[[#This Row],[check_out_date]]-fact_bookings[[#This Row],[check_in_date]]</f>
        <v>3</v>
      </c>
      <c r="Q2945">
        <f>ABS(fact_bookings[[#This Row],[check_in_date]]-fact_bookings[[#This Row],[booking_date]])</f>
        <v>3</v>
      </c>
      <c r="R2945" s="10">
        <v>0</v>
      </c>
      <c r="S2945">
        <f>fact_bookings[[#This Row],[total_room_revenue]]-fact_bookings[[#This Row],[commission_cost]]</f>
        <v>2400</v>
      </c>
      <c r="T2945" s="10">
        <f>fact_bookings[[#This Row],[number_of_rooms]]*fact_bookings[[#This Row],[LOS]]</f>
        <v>3</v>
      </c>
    </row>
    <row r="2946" spans="1:20" x14ac:dyDescent="0.2">
      <c r="A2946" t="s">
        <v>6059</v>
      </c>
      <c r="B2946" t="s">
        <v>6060</v>
      </c>
      <c r="C2946" s="1">
        <v>45613</v>
      </c>
      <c r="D2946" s="1">
        <v>45658</v>
      </c>
      <c r="E2946" s="1">
        <v>45671</v>
      </c>
      <c r="F2946" t="s">
        <v>113</v>
      </c>
      <c r="G2946" t="s">
        <v>156</v>
      </c>
      <c r="H2946" t="s">
        <v>165</v>
      </c>
      <c r="I2946" t="s">
        <v>90</v>
      </c>
      <c r="J2946" t="s">
        <v>158</v>
      </c>
      <c r="K2946">
        <v>22750</v>
      </c>
      <c r="L2946">
        <v>5</v>
      </c>
      <c r="M2946">
        <v>15</v>
      </c>
      <c r="N2946">
        <v>5</v>
      </c>
      <c r="O2946">
        <f>fact_bookings[[#This Row],[adults_count]]+fact_bookings[[#This Row],[children_count]]</f>
        <v>20</v>
      </c>
      <c r="P2946">
        <f>fact_bookings[[#This Row],[check_out_date]]-fact_bookings[[#This Row],[check_in_date]]</f>
        <v>13</v>
      </c>
      <c r="Q2946">
        <f>ABS(fact_bookings[[#This Row],[check_in_date]]-fact_bookings[[#This Row],[booking_date]])</f>
        <v>45</v>
      </c>
      <c r="R2946" s="10">
        <v>4550</v>
      </c>
      <c r="S2946">
        <f>fact_bookings[[#This Row],[total_room_revenue]]-fact_bookings[[#This Row],[commission_cost]]</f>
        <v>18200</v>
      </c>
      <c r="T2946" s="10">
        <f>fact_bookings[[#This Row],[number_of_rooms]]*fact_bookings[[#This Row],[LOS]]</f>
        <v>65</v>
      </c>
    </row>
    <row r="2947" spans="1:20" x14ac:dyDescent="0.2">
      <c r="A2947" t="s">
        <v>6061</v>
      </c>
      <c r="B2947" t="s">
        <v>6062</v>
      </c>
      <c r="C2947" s="1">
        <v>45629</v>
      </c>
      <c r="D2947" s="1">
        <v>45669</v>
      </c>
      <c r="E2947" s="1">
        <v>45683</v>
      </c>
      <c r="F2947" t="s">
        <v>112</v>
      </c>
      <c r="G2947" t="s">
        <v>164</v>
      </c>
      <c r="H2947" t="s">
        <v>157</v>
      </c>
      <c r="I2947" t="s">
        <v>90</v>
      </c>
      <c r="J2947" t="s">
        <v>158</v>
      </c>
      <c r="K2947">
        <v>33600</v>
      </c>
      <c r="L2947">
        <v>3</v>
      </c>
      <c r="M2947">
        <v>3</v>
      </c>
      <c r="N2947">
        <v>1</v>
      </c>
      <c r="O2947">
        <f>fact_bookings[[#This Row],[adults_count]]+fact_bookings[[#This Row],[children_count]]</f>
        <v>4</v>
      </c>
      <c r="P2947">
        <f>fact_bookings[[#This Row],[check_out_date]]-fact_bookings[[#This Row],[check_in_date]]</f>
        <v>14</v>
      </c>
      <c r="Q2947">
        <f>ABS(fact_bookings[[#This Row],[check_in_date]]-fact_bookings[[#This Row],[booking_date]])</f>
        <v>40</v>
      </c>
      <c r="R2947" s="10">
        <v>0</v>
      </c>
      <c r="S2947">
        <f>fact_bookings[[#This Row],[total_room_revenue]]-fact_bookings[[#This Row],[commission_cost]]</f>
        <v>33600</v>
      </c>
      <c r="T2947" s="10">
        <f>fact_bookings[[#This Row],[number_of_rooms]]*fact_bookings[[#This Row],[LOS]]</f>
        <v>42</v>
      </c>
    </row>
    <row r="2948" spans="1:20" x14ac:dyDescent="0.2">
      <c r="A2948" t="s">
        <v>6063</v>
      </c>
      <c r="B2948" t="s">
        <v>6064</v>
      </c>
      <c r="C2948" s="1">
        <v>45610</v>
      </c>
      <c r="D2948" s="1">
        <v>45641</v>
      </c>
      <c r="E2948" s="1">
        <v>45655</v>
      </c>
      <c r="F2948" t="s">
        <v>113</v>
      </c>
      <c r="G2948" t="s">
        <v>190</v>
      </c>
      <c r="H2948" t="s">
        <v>165</v>
      </c>
      <c r="I2948" t="s">
        <v>93</v>
      </c>
      <c r="J2948" t="s">
        <v>158</v>
      </c>
      <c r="K2948">
        <v>14700</v>
      </c>
      <c r="L2948">
        <v>3</v>
      </c>
      <c r="M2948">
        <v>3</v>
      </c>
      <c r="N2948">
        <v>3</v>
      </c>
      <c r="O2948">
        <f>fact_bookings[[#This Row],[adults_count]]+fact_bookings[[#This Row],[children_count]]</f>
        <v>6</v>
      </c>
      <c r="P2948">
        <f>fact_bookings[[#This Row],[check_out_date]]-fact_bookings[[#This Row],[check_in_date]]</f>
        <v>14</v>
      </c>
      <c r="Q2948">
        <f>ABS(fact_bookings[[#This Row],[check_in_date]]-fact_bookings[[#This Row],[booking_date]])</f>
        <v>31</v>
      </c>
      <c r="R2948" s="10">
        <v>2940</v>
      </c>
      <c r="S2948">
        <f>fact_bookings[[#This Row],[total_room_revenue]]-fact_bookings[[#This Row],[commission_cost]]</f>
        <v>11760</v>
      </c>
      <c r="T2948" s="10">
        <f>fact_bookings[[#This Row],[number_of_rooms]]*fact_bookings[[#This Row],[LOS]]</f>
        <v>42</v>
      </c>
    </row>
    <row r="2949" spans="1:20" x14ac:dyDescent="0.2">
      <c r="A2949" t="s">
        <v>6065</v>
      </c>
      <c r="B2949" t="s">
        <v>6066</v>
      </c>
      <c r="C2949" s="1">
        <v>45614</v>
      </c>
      <c r="D2949" s="1">
        <v>45637</v>
      </c>
      <c r="E2949" s="1">
        <v>45647</v>
      </c>
      <c r="F2949" t="s">
        <v>113</v>
      </c>
      <c r="G2949" t="s">
        <v>190</v>
      </c>
      <c r="H2949" t="s">
        <v>203</v>
      </c>
      <c r="I2949" t="s">
        <v>89</v>
      </c>
      <c r="J2949" t="s">
        <v>158</v>
      </c>
      <c r="K2949">
        <v>10500</v>
      </c>
      <c r="L2949">
        <v>3</v>
      </c>
      <c r="M2949">
        <v>3</v>
      </c>
      <c r="N2949">
        <v>4</v>
      </c>
      <c r="O2949">
        <f>fact_bookings[[#This Row],[adults_count]]+fact_bookings[[#This Row],[children_count]]</f>
        <v>7</v>
      </c>
      <c r="P2949">
        <f>fact_bookings[[#This Row],[check_out_date]]-fact_bookings[[#This Row],[check_in_date]]</f>
        <v>10</v>
      </c>
      <c r="Q2949">
        <f>ABS(fact_bookings[[#This Row],[check_in_date]]-fact_bookings[[#This Row],[booking_date]])</f>
        <v>23</v>
      </c>
      <c r="R2949" s="10">
        <v>1785</v>
      </c>
      <c r="S2949">
        <f>fact_bookings[[#This Row],[total_room_revenue]]-fact_bookings[[#This Row],[commission_cost]]</f>
        <v>8715</v>
      </c>
      <c r="T2949" s="10">
        <f>fact_bookings[[#This Row],[number_of_rooms]]*fact_bookings[[#This Row],[LOS]]</f>
        <v>30</v>
      </c>
    </row>
    <row r="2950" spans="1:20" x14ac:dyDescent="0.2">
      <c r="A2950" t="s">
        <v>6067</v>
      </c>
      <c r="B2950" t="s">
        <v>6068</v>
      </c>
      <c r="C2950" s="1">
        <v>45658</v>
      </c>
      <c r="D2950" s="1">
        <v>45736</v>
      </c>
      <c r="E2950" s="1">
        <v>45739</v>
      </c>
      <c r="F2950" t="s">
        <v>114</v>
      </c>
      <c r="G2950" t="s">
        <v>164</v>
      </c>
      <c r="H2950" t="s">
        <v>157</v>
      </c>
      <c r="I2950" t="s">
        <v>90</v>
      </c>
      <c r="J2950" t="s">
        <v>158</v>
      </c>
      <c r="K2950">
        <v>18000</v>
      </c>
      <c r="L2950">
        <v>5</v>
      </c>
      <c r="M2950">
        <v>15</v>
      </c>
      <c r="N2950">
        <v>4</v>
      </c>
      <c r="O2950">
        <f>fact_bookings[[#This Row],[adults_count]]+fact_bookings[[#This Row],[children_count]]</f>
        <v>19</v>
      </c>
      <c r="P2950">
        <f>fact_bookings[[#This Row],[check_out_date]]-fact_bookings[[#This Row],[check_in_date]]</f>
        <v>3</v>
      </c>
      <c r="Q2950">
        <f>ABS(fact_bookings[[#This Row],[check_in_date]]-fact_bookings[[#This Row],[booking_date]])</f>
        <v>78</v>
      </c>
      <c r="R2950" s="10">
        <v>0</v>
      </c>
      <c r="S2950">
        <f>fact_bookings[[#This Row],[total_room_revenue]]-fact_bookings[[#This Row],[commission_cost]]</f>
        <v>18000</v>
      </c>
      <c r="T2950" s="10">
        <f>fact_bookings[[#This Row],[number_of_rooms]]*fact_bookings[[#This Row],[LOS]]</f>
        <v>15</v>
      </c>
    </row>
    <row r="2951" spans="1:20" x14ac:dyDescent="0.2">
      <c r="A2951" t="s">
        <v>6069</v>
      </c>
      <c r="B2951" t="s">
        <v>6070</v>
      </c>
      <c r="C2951" s="1">
        <v>45640</v>
      </c>
      <c r="D2951" s="1">
        <v>45662</v>
      </c>
      <c r="E2951" s="1">
        <v>45675</v>
      </c>
      <c r="F2951" t="s">
        <v>113</v>
      </c>
      <c r="G2951" t="s">
        <v>178</v>
      </c>
      <c r="H2951" t="s">
        <v>161</v>
      </c>
      <c r="I2951" t="s">
        <v>91</v>
      </c>
      <c r="J2951" t="s">
        <v>158</v>
      </c>
      <c r="K2951">
        <v>18200</v>
      </c>
      <c r="L2951">
        <v>4</v>
      </c>
      <c r="M2951">
        <v>8</v>
      </c>
      <c r="N2951">
        <v>4</v>
      </c>
      <c r="O2951">
        <f>fact_bookings[[#This Row],[adults_count]]+fact_bookings[[#This Row],[children_count]]</f>
        <v>12</v>
      </c>
      <c r="P2951">
        <f>fact_bookings[[#This Row],[check_out_date]]-fact_bookings[[#This Row],[check_in_date]]</f>
        <v>13</v>
      </c>
      <c r="Q2951">
        <f>ABS(fact_bookings[[#This Row],[check_in_date]]-fact_bookings[[#This Row],[booking_date]])</f>
        <v>22</v>
      </c>
      <c r="R2951" s="10">
        <v>2730</v>
      </c>
      <c r="S2951">
        <f>fact_bookings[[#This Row],[total_room_revenue]]-fact_bookings[[#This Row],[commission_cost]]</f>
        <v>15470</v>
      </c>
      <c r="T2951" s="10">
        <f>fact_bookings[[#This Row],[number_of_rooms]]*fact_bookings[[#This Row],[LOS]]</f>
        <v>52</v>
      </c>
    </row>
    <row r="2952" spans="1:20" x14ac:dyDescent="0.2">
      <c r="A2952" t="s">
        <v>6071</v>
      </c>
      <c r="B2952" t="s">
        <v>6072</v>
      </c>
      <c r="C2952" s="1">
        <v>45674</v>
      </c>
      <c r="D2952" s="1">
        <v>45677</v>
      </c>
      <c r="E2952" s="1">
        <v>45678</v>
      </c>
      <c r="F2952" t="s">
        <v>113</v>
      </c>
      <c r="G2952" t="s">
        <v>171</v>
      </c>
      <c r="H2952" t="s">
        <v>182</v>
      </c>
      <c r="I2952" t="s">
        <v>91</v>
      </c>
      <c r="J2952" t="s">
        <v>173</v>
      </c>
      <c r="K2952">
        <v>350</v>
      </c>
      <c r="L2952">
        <v>1</v>
      </c>
      <c r="M2952">
        <v>2</v>
      </c>
      <c r="N2952">
        <v>0</v>
      </c>
      <c r="O2952">
        <f>fact_bookings[[#This Row],[adults_count]]+fact_bookings[[#This Row],[children_count]]</f>
        <v>2</v>
      </c>
      <c r="P2952">
        <f>fact_bookings[[#This Row],[check_out_date]]-fact_bookings[[#This Row],[check_in_date]]</f>
        <v>1</v>
      </c>
      <c r="Q2952">
        <f>ABS(fact_bookings[[#This Row],[check_in_date]]-fact_bookings[[#This Row],[booking_date]])</f>
        <v>3</v>
      </c>
      <c r="R2952" s="10">
        <v>0</v>
      </c>
      <c r="S2952">
        <f>fact_bookings[[#This Row],[total_room_revenue]]-fact_bookings[[#This Row],[commission_cost]]</f>
        <v>350</v>
      </c>
      <c r="T2952" s="10">
        <f>fact_bookings[[#This Row],[number_of_rooms]]*fact_bookings[[#This Row],[LOS]]</f>
        <v>1</v>
      </c>
    </row>
    <row r="2953" spans="1:20" x14ac:dyDescent="0.2">
      <c r="A2953" t="s">
        <v>6073</v>
      </c>
      <c r="B2953" t="s">
        <v>6074</v>
      </c>
      <c r="C2953" s="1">
        <v>45568</v>
      </c>
      <c r="D2953" s="1">
        <v>45620</v>
      </c>
      <c r="E2953" s="1">
        <v>45629</v>
      </c>
      <c r="F2953" t="s">
        <v>113</v>
      </c>
      <c r="G2953" t="s">
        <v>164</v>
      </c>
      <c r="H2953" t="s">
        <v>165</v>
      </c>
      <c r="I2953" t="s">
        <v>90</v>
      </c>
      <c r="J2953" t="s">
        <v>158</v>
      </c>
      <c r="K2953">
        <v>9450</v>
      </c>
      <c r="L2953">
        <v>3</v>
      </c>
      <c r="M2953">
        <v>6</v>
      </c>
      <c r="N2953">
        <v>2</v>
      </c>
      <c r="O2953">
        <f>fact_bookings[[#This Row],[adults_count]]+fact_bookings[[#This Row],[children_count]]</f>
        <v>8</v>
      </c>
      <c r="P2953">
        <f>fact_bookings[[#This Row],[check_out_date]]-fact_bookings[[#This Row],[check_in_date]]</f>
        <v>9</v>
      </c>
      <c r="Q2953">
        <f>ABS(fact_bookings[[#This Row],[check_in_date]]-fact_bookings[[#This Row],[booking_date]])</f>
        <v>52</v>
      </c>
      <c r="R2953" s="10">
        <v>1890</v>
      </c>
      <c r="S2953">
        <f>fact_bookings[[#This Row],[total_room_revenue]]-fact_bookings[[#This Row],[commission_cost]]</f>
        <v>7560</v>
      </c>
      <c r="T2953" s="10">
        <f>fact_bookings[[#This Row],[number_of_rooms]]*fact_bookings[[#This Row],[LOS]]</f>
        <v>27</v>
      </c>
    </row>
    <row r="2954" spans="1:20" x14ac:dyDescent="0.2">
      <c r="A2954" t="s">
        <v>6075</v>
      </c>
      <c r="B2954" t="s">
        <v>6076</v>
      </c>
      <c r="C2954" s="1">
        <v>45583</v>
      </c>
      <c r="D2954" s="1">
        <v>45655</v>
      </c>
      <c r="E2954" s="1">
        <v>45666</v>
      </c>
      <c r="F2954" t="s">
        <v>110</v>
      </c>
      <c r="G2954" t="s">
        <v>171</v>
      </c>
      <c r="H2954" t="s">
        <v>179</v>
      </c>
      <c r="I2954" t="s">
        <v>90</v>
      </c>
      <c r="J2954" t="s">
        <v>158</v>
      </c>
      <c r="K2954">
        <v>12100</v>
      </c>
      <c r="L2954">
        <v>2</v>
      </c>
      <c r="M2954">
        <v>6</v>
      </c>
      <c r="N2954">
        <v>3</v>
      </c>
      <c r="O2954">
        <f>fact_bookings[[#This Row],[adults_count]]+fact_bookings[[#This Row],[children_count]]</f>
        <v>9</v>
      </c>
      <c r="P2954">
        <f>fact_bookings[[#This Row],[check_out_date]]-fact_bookings[[#This Row],[check_in_date]]</f>
        <v>11</v>
      </c>
      <c r="Q2954">
        <f>ABS(fact_bookings[[#This Row],[check_in_date]]-fact_bookings[[#This Row],[booking_date]])</f>
        <v>72</v>
      </c>
      <c r="R2954" s="10">
        <v>605</v>
      </c>
      <c r="S2954">
        <f>fact_bookings[[#This Row],[total_room_revenue]]-fact_bookings[[#This Row],[commission_cost]]</f>
        <v>11495</v>
      </c>
      <c r="T2954" s="10">
        <f>fact_bookings[[#This Row],[number_of_rooms]]*fact_bookings[[#This Row],[LOS]]</f>
        <v>22</v>
      </c>
    </row>
    <row r="2955" spans="1:20" x14ac:dyDescent="0.2">
      <c r="A2955" t="s">
        <v>6077</v>
      </c>
      <c r="B2955" t="s">
        <v>6078</v>
      </c>
      <c r="C2955" s="1">
        <v>45607</v>
      </c>
      <c r="D2955" s="1">
        <v>45645</v>
      </c>
      <c r="E2955" s="1">
        <v>45653</v>
      </c>
      <c r="F2955" t="s">
        <v>113</v>
      </c>
      <c r="G2955" t="s">
        <v>156</v>
      </c>
      <c r="H2955" t="s">
        <v>172</v>
      </c>
      <c r="I2955" t="s">
        <v>91</v>
      </c>
      <c r="J2955" t="s">
        <v>173</v>
      </c>
      <c r="K2955">
        <v>8400</v>
      </c>
      <c r="L2955">
        <v>3</v>
      </c>
      <c r="M2955">
        <v>9</v>
      </c>
      <c r="N2955">
        <v>2</v>
      </c>
      <c r="O2955">
        <f>fact_bookings[[#This Row],[adults_count]]+fact_bookings[[#This Row],[children_count]]</f>
        <v>11</v>
      </c>
      <c r="P2955">
        <f>fact_bookings[[#This Row],[check_out_date]]-fact_bookings[[#This Row],[check_in_date]]</f>
        <v>8</v>
      </c>
      <c r="Q2955">
        <f>ABS(fact_bookings[[#This Row],[check_in_date]]-fact_bookings[[#This Row],[booking_date]])</f>
        <v>38</v>
      </c>
      <c r="R2955" s="10">
        <v>0</v>
      </c>
      <c r="S2955">
        <f>fact_bookings[[#This Row],[total_room_revenue]]-fact_bookings[[#This Row],[commission_cost]]</f>
        <v>8400</v>
      </c>
      <c r="T2955" s="10">
        <f>fact_bookings[[#This Row],[number_of_rooms]]*fact_bookings[[#This Row],[LOS]]</f>
        <v>24</v>
      </c>
    </row>
    <row r="2956" spans="1:20" x14ac:dyDescent="0.2">
      <c r="A2956" t="s">
        <v>6079</v>
      </c>
      <c r="B2956" t="s">
        <v>6080</v>
      </c>
      <c r="C2956" s="1">
        <v>45644</v>
      </c>
      <c r="D2956" s="1">
        <v>45685</v>
      </c>
      <c r="E2956" s="1">
        <v>45698</v>
      </c>
      <c r="F2956" t="s">
        <v>110</v>
      </c>
      <c r="G2956" t="s">
        <v>190</v>
      </c>
      <c r="H2956" t="s">
        <v>172</v>
      </c>
      <c r="I2956" t="s">
        <v>90</v>
      </c>
      <c r="J2956" t="s">
        <v>158</v>
      </c>
      <c r="K2956">
        <v>7150</v>
      </c>
      <c r="L2956">
        <v>1</v>
      </c>
      <c r="M2956">
        <v>1</v>
      </c>
      <c r="N2956">
        <v>2</v>
      </c>
      <c r="O2956">
        <f>fact_bookings[[#This Row],[adults_count]]+fact_bookings[[#This Row],[children_count]]</f>
        <v>3</v>
      </c>
      <c r="P2956">
        <f>fact_bookings[[#This Row],[check_out_date]]-fact_bookings[[#This Row],[check_in_date]]</f>
        <v>13</v>
      </c>
      <c r="Q2956">
        <f>ABS(fact_bookings[[#This Row],[check_in_date]]-fact_bookings[[#This Row],[booking_date]])</f>
        <v>41</v>
      </c>
      <c r="R2956" s="10">
        <v>0</v>
      </c>
      <c r="S2956">
        <f>fact_bookings[[#This Row],[total_room_revenue]]-fact_bookings[[#This Row],[commission_cost]]</f>
        <v>7150</v>
      </c>
      <c r="T2956" s="10">
        <f>fact_bookings[[#This Row],[number_of_rooms]]*fact_bookings[[#This Row],[LOS]]</f>
        <v>13</v>
      </c>
    </row>
    <row r="2957" spans="1:20" x14ac:dyDescent="0.2">
      <c r="A2957" t="s">
        <v>6081</v>
      </c>
      <c r="B2957" t="s">
        <v>6082</v>
      </c>
      <c r="C2957" s="1">
        <v>45600</v>
      </c>
      <c r="D2957" s="1">
        <v>45666</v>
      </c>
      <c r="E2957" s="1">
        <v>45675</v>
      </c>
      <c r="F2957" t="s">
        <v>113</v>
      </c>
      <c r="G2957" t="s">
        <v>164</v>
      </c>
      <c r="H2957" t="s">
        <v>161</v>
      </c>
      <c r="I2957" t="s">
        <v>89</v>
      </c>
      <c r="J2957" t="s">
        <v>133</v>
      </c>
      <c r="K2957">
        <v>0</v>
      </c>
      <c r="L2957">
        <v>8</v>
      </c>
      <c r="M2957">
        <v>0</v>
      </c>
      <c r="N2957">
        <v>0</v>
      </c>
      <c r="O2957">
        <f>fact_bookings[[#This Row],[adults_count]]+fact_bookings[[#This Row],[children_count]]</f>
        <v>0</v>
      </c>
      <c r="P2957">
        <f>fact_bookings[[#This Row],[check_out_date]]-fact_bookings[[#This Row],[check_in_date]]</f>
        <v>9</v>
      </c>
      <c r="Q2957">
        <f>ABS(fact_bookings[[#This Row],[check_in_date]]-fact_bookings[[#This Row],[booking_date]])</f>
        <v>66</v>
      </c>
      <c r="R2957" s="10">
        <v>0</v>
      </c>
      <c r="S2957">
        <f>fact_bookings[[#This Row],[total_room_revenue]]-fact_bookings[[#This Row],[commission_cost]]</f>
        <v>0</v>
      </c>
      <c r="T2957" s="10">
        <f>fact_bookings[[#This Row],[number_of_rooms]]*fact_bookings[[#This Row],[LOS]]</f>
        <v>72</v>
      </c>
    </row>
    <row r="2958" spans="1:20" x14ac:dyDescent="0.2">
      <c r="A2958" t="s">
        <v>6083</v>
      </c>
      <c r="B2958" t="s">
        <v>6084</v>
      </c>
      <c r="C2958" s="1">
        <v>45590</v>
      </c>
      <c r="D2958" s="1">
        <v>45627</v>
      </c>
      <c r="E2958" s="1">
        <v>45634</v>
      </c>
      <c r="F2958" t="s">
        <v>113</v>
      </c>
      <c r="G2958" t="s">
        <v>190</v>
      </c>
      <c r="H2958" t="s">
        <v>179</v>
      </c>
      <c r="I2958" t="s">
        <v>93</v>
      </c>
      <c r="J2958" t="s">
        <v>173</v>
      </c>
      <c r="K2958">
        <v>9800</v>
      </c>
      <c r="L2958">
        <v>4</v>
      </c>
      <c r="M2958">
        <v>8</v>
      </c>
      <c r="N2958">
        <v>5</v>
      </c>
      <c r="O2958">
        <f>fact_bookings[[#This Row],[adults_count]]+fact_bookings[[#This Row],[children_count]]</f>
        <v>13</v>
      </c>
      <c r="P2958">
        <f>fact_bookings[[#This Row],[check_out_date]]-fact_bookings[[#This Row],[check_in_date]]</f>
        <v>7</v>
      </c>
      <c r="Q2958">
        <f>ABS(fact_bookings[[#This Row],[check_in_date]]-fact_bookings[[#This Row],[booking_date]])</f>
        <v>37</v>
      </c>
      <c r="R2958" s="10">
        <v>490</v>
      </c>
      <c r="S2958">
        <f>fact_bookings[[#This Row],[total_room_revenue]]-fact_bookings[[#This Row],[commission_cost]]</f>
        <v>9310</v>
      </c>
      <c r="T2958" s="10">
        <f>fact_bookings[[#This Row],[number_of_rooms]]*fact_bookings[[#This Row],[LOS]]</f>
        <v>28</v>
      </c>
    </row>
    <row r="2959" spans="1:20" x14ac:dyDescent="0.2">
      <c r="A2959" t="s">
        <v>6085</v>
      </c>
      <c r="B2959" t="s">
        <v>6086</v>
      </c>
      <c r="C2959" s="1">
        <v>45609</v>
      </c>
      <c r="D2959" s="1">
        <v>45630</v>
      </c>
      <c r="E2959" s="1">
        <v>45642</v>
      </c>
      <c r="F2959" t="s">
        <v>113</v>
      </c>
      <c r="G2959" t="s">
        <v>164</v>
      </c>
      <c r="H2959" t="s">
        <v>165</v>
      </c>
      <c r="I2959" t="s">
        <v>93</v>
      </c>
      <c r="J2959" t="s">
        <v>134</v>
      </c>
      <c r="K2959">
        <v>21000</v>
      </c>
      <c r="L2959">
        <v>5</v>
      </c>
      <c r="M2959">
        <v>5</v>
      </c>
      <c r="N2959">
        <v>8</v>
      </c>
      <c r="O2959">
        <f>fact_bookings[[#This Row],[adults_count]]+fact_bookings[[#This Row],[children_count]]</f>
        <v>13</v>
      </c>
      <c r="P2959">
        <f>fact_bookings[[#This Row],[check_out_date]]-fact_bookings[[#This Row],[check_in_date]]</f>
        <v>12</v>
      </c>
      <c r="Q2959">
        <f>ABS(fact_bookings[[#This Row],[check_in_date]]-fact_bookings[[#This Row],[booking_date]])</f>
        <v>21</v>
      </c>
      <c r="R2959" s="10">
        <v>4200</v>
      </c>
      <c r="S2959">
        <f>fact_bookings[[#This Row],[total_room_revenue]]-fact_bookings[[#This Row],[commission_cost]]</f>
        <v>16800</v>
      </c>
      <c r="T2959" s="10">
        <f>fact_bookings[[#This Row],[number_of_rooms]]*fact_bookings[[#This Row],[LOS]]</f>
        <v>60</v>
      </c>
    </row>
    <row r="2960" spans="1:20" x14ac:dyDescent="0.2">
      <c r="A2960" t="s">
        <v>6087</v>
      </c>
      <c r="B2960" t="s">
        <v>6088</v>
      </c>
      <c r="C2960" s="1">
        <v>45653</v>
      </c>
      <c r="D2960" s="1">
        <v>45671</v>
      </c>
      <c r="E2960" s="1">
        <v>45677</v>
      </c>
      <c r="F2960" t="s">
        <v>114</v>
      </c>
      <c r="G2960" t="s">
        <v>185</v>
      </c>
      <c r="H2960" t="s">
        <v>182</v>
      </c>
      <c r="I2960" t="s">
        <v>90</v>
      </c>
      <c r="J2960" t="s">
        <v>158</v>
      </c>
      <c r="K2960">
        <v>14400</v>
      </c>
      <c r="L2960">
        <v>2</v>
      </c>
      <c r="M2960">
        <v>6</v>
      </c>
      <c r="N2960">
        <v>3</v>
      </c>
      <c r="O2960">
        <f>fact_bookings[[#This Row],[adults_count]]+fact_bookings[[#This Row],[children_count]]</f>
        <v>9</v>
      </c>
      <c r="P2960">
        <f>fact_bookings[[#This Row],[check_out_date]]-fact_bookings[[#This Row],[check_in_date]]</f>
        <v>6</v>
      </c>
      <c r="Q2960">
        <f>ABS(fact_bookings[[#This Row],[check_in_date]]-fact_bookings[[#This Row],[booking_date]])</f>
        <v>18</v>
      </c>
      <c r="R2960" s="10">
        <v>0</v>
      </c>
      <c r="S2960">
        <f>fact_bookings[[#This Row],[total_room_revenue]]-fact_bookings[[#This Row],[commission_cost]]</f>
        <v>14400</v>
      </c>
      <c r="T2960" s="10">
        <f>fact_bookings[[#This Row],[number_of_rooms]]*fact_bookings[[#This Row],[LOS]]</f>
        <v>12</v>
      </c>
    </row>
    <row r="2961" spans="1:20" x14ac:dyDescent="0.2">
      <c r="A2961" t="s">
        <v>6089</v>
      </c>
      <c r="B2961" t="s">
        <v>6090</v>
      </c>
      <c r="C2961" s="1">
        <v>45628</v>
      </c>
      <c r="D2961" s="1">
        <v>45705</v>
      </c>
      <c r="E2961" s="1">
        <v>45708</v>
      </c>
      <c r="F2961" t="s">
        <v>113</v>
      </c>
      <c r="G2961" t="s">
        <v>185</v>
      </c>
      <c r="H2961" t="s">
        <v>165</v>
      </c>
      <c r="I2961" t="s">
        <v>93</v>
      </c>
      <c r="J2961" t="s">
        <v>134</v>
      </c>
      <c r="K2961">
        <v>3150</v>
      </c>
      <c r="L2961">
        <v>3</v>
      </c>
      <c r="M2961">
        <v>9</v>
      </c>
      <c r="N2961">
        <v>3</v>
      </c>
      <c r="O2961">
        <f>fact_bookings[[#This Row],[adults_count]]+fact_bookings[[#This Row],[children_count]]</f>
        <v>12</v>
      </c>
      <c r="P2961">
        <f>fact_bookings[[#This Row],[check_out_date]]-fact_bookings[[#This Row],[check_in_date]]</f>
        <v>3</v>
      </c>
      <c r="Q2961">
        <f>ABS(fact_bookings[[#This Row],[check_in_date]]-fact_bookings[[#This Row],[booking_date]])</f>
        <v>77</v>
      </c>
      <c r="R2961" s="10">
        <v>630</v>
      </c>
      <c r="S2961">
        <f>fact_bookings[[#This Row],[total_room_revenue]]-fact_bookings[[#This Row],[commission_cost]]</f>
        <v>2520</v>
      </c>
      <c r="T2961" s="10">
        <f>fact_bookings[[#This Row],[number_of_rooms]]*fact_bookings[[#This Row],[LOS]]</f>
        <v>9</v>
      </c>
    </row>
    <row r="2962" spans="1:20" x14ac:dyDescent="0.2">
      <c r="A2962" t="s">
        <v>6091</v>
      </c>
      <c r="B2962" t="s">
        <v>6092</v>
      </c>
      <c r="C2962" s="1">
        <v>45613</v>
      </c>
      <c r="D2962" s="1">
        <v>45637</v>
      </c>
      <c r="E2962" s="1">
        <v>45650</v>
      </c>
      <c r="F2962" t="s">
        <v>114</v>
      </c>
      <c r="G2962" t="s">
        <v>164</v>
      </c>
      <c r="H2962" t="s">
        <v>172</v>
      </c>
      <c r="I2962" t="s">
        <v>91</v>
      </c>
      <c r="J2962" t="s">
        <v>158</v>
      </c>
      <c r="K2962">
        <v>31200</v>
      </c>
      <c r="L2962">
        <v>2</v>
      </c>
      <c r="M2962">
        <v>6</v>
      </c>
      <c r="N2962">
        <v>0</v>
      </c>
      <c r="O2962">
        <f>fact_bookings[[#This Row],[adults_count]]+fact_bookings[[#This Row],[children_count]]</f>
        <v>6</v>
      </c>
      <c r="P2962">
        <f>fact_bookings[[#This Row],[check_out_date]]-fact_bookings[[#This Row],[check_in_date]]</f>
        <v>13</v>
      </c>
      <c r="Q2962">
        <f>ABS(fact_bookings[[#This Row],[check_in_date]]-fact_bookings[[#This Row],[booking_date]])</f>
        <v>24</v>
      </c>
      <c r="R2962" s="10">
        <v>0</v>
      </c>
      <c r="S2962">
        <f>fact_bookings[[#This Row],[total_room_revenue]]-fact_bookings[[#This Row],[commission_cost]]</f>
        <v>31200</v>
      </c>
      <c r="T2962" s="10">
        <f>fact_bookings[[#This Row],[number_of_rooms]]*fact_bookings[[#This Row],[LOS]]</f>
        <v>26</v>
      </c>
    </row>
    <row r="2963" spans="1:20" x14ac:dyDescent="0.2">
      <c r="A2963" t="s">
        <v>6093</v>
      </c>
      <c r="B2963" t="s">
        <v>6094</v>
      </c>
      <c r="C2963" s="1">
        <v>45596</v>
      </c>
      <c r="D2963" s="1">
        <v>45660</v>
      </c>
      <c r="E2963" s="1">
        <v>45670</v>
      </c>
      <c r="F2963" t="s">
        <v>113</v>
      </c>
      <c r="G2963" t="s">
        <v>171</v>
      </c>
      <c r="H2963" t="s">
        <v>182</v>
      </c>
      <c r="I2963" t="s">
        <v>91</v>
      </c>
      <c r="J2963" t="s">
        <v>158</v>
      </c>
      <c r="K2963">
        <v>3500</v>
      </c>
      <c r="L2963">
        <v>1</v>
      </c>
      <c r="M2963">
        <v>2</v>
      </c>
      <c r="N2963">
        <v>0</v>
      </c>
      <c r="O2963">
        <f>fact_bookings[[#This Row],[adults_count]]+fact_bookings[[#This Row],[children_count]]</f>
        <v>2</v>
      </c>
      <c r="P2963">
        <f>fact_bookings[[#This Row],[check_out_date]]-fact_bookings[[#This Row],[check_in_date]]</f>
        <v>10</v>
      </c>
      <c r="Q2963">
        <f>ABS(fact_bookings[[#This Row],[check_in_date]]-fact_bookings[[#This Row],[booking_date]])</f>
        <v>64</v>
      </c>
      <c r="R2963" s="10">
        <v>0</v>
      </c>
      <c r="S2963">
        <f>fact_bookings[[#This Row],[total_room_revenue]]-fact_bookings[[#This Row],[commission_cost]]</f>
        <v>3500</v>
      </c>
      <c r="T2963" s="10">
        <f>fact_bookings[[#This Row],[number_of_rooms]]*fact_bookings[[#This Row],[LOS]]</f>
        <v>10</v>
      </c>
    </row>
    <row r="2964" spans="1:20" x14ac:dyDescent="0.2">
      <c r="A2964" t="s">
        <v>6095</v>
      </c>
      <c r="B2964" t="s">
        <v>6096</v>
      </c>
      <c r="C2964" s="1">
        <v>45594</v>
      </c>
      <c r="D2964" s="1">
        <v>45605</v>
      </c>
      <c r="E2964" s="1">
        <v>45610</v>
      </c>
      <c r="F2964" t="s">
        <v>113</v>
      </c>
      <c r="G2964" t="s">
        <v>164</v>
      </c>
      <c r="H2964" t="s">
        <v>172</v>
      </c>
      <c r="I2964" t="s">
        <v>92</v>
      </c>
      <c r="J2964" t="s">
        <v>158</v>
      </c>
      <c r="K2964">
        <v>1750</v>
      </c>
      <c r="L2964">
        <v>1</v>
      </c>
      <c r="M2964">
        <v>2</v>
      </c>
      <c r="N2964">
        <v>1</v>
      </c>
      <c r="O2964">
        <f>fact_bookings[[#This Row],[adults_count]]+fact_bookings[[#This Row],[children_count]]</f>
        <v>3</v>
      </c>
      <c r="P2964">
        <f>fact_bookings[[#This Row],[check_out_date]]-fact_bookings[[#This Row],[check_in_date]]</f>
        <v>5</v>
      </c>
      <c r="Q2964">
        <f>ABS(fact_bookings[[#This Row],[check_in_date]]-fact_bookings[[#This Row],[booking_date]])</f>
        <v>11</v>
      </c>
      <c r="R2964" s="10">
        <v>0</v>
      </c>
      <c r="S2964">
        <f>fact_bookings[[#This Row],[total_room_revenue]]-fact_bookings[[#This Row],[commission_cost]]</f>
        <v>1750</v>
      </c>
      <c r="T2964" s="10">
        <f>fact_bookings[[#This Row],[number_of_rooms]]*fact_bookings[[#This Row],[LOS]]</f>
        <v>5</v>
      </c>
    </row>
    <row r="2965" spans="1:20" x14ac:dyDescent="0.2">
      <c r="A2965" t="s">
        <v>6097</v>
      </c>
      <c r="B2965" t="s">
        <v>6098</v>
      </c>
      <c r="C2965" s="1">
        <v>45655</v>
      </c>
      <c r="D2965" s="1">
        <v>45657</v>
      </c>
      <c r="E2965" s="1">
        <v>45667</v>
      </c>
      <c r="F2965" t="s">
        <v>112</v>
      </c>
      <c r="G2965" t="s">
        <v>190</v>
      </c>
      <c r="H2965" t="s">
        <v>228</v>
      </c>
      <c r="I2965" t="s">
        <v>91</v>
      </c>
      <c r="J2965" t="s">
        <v>158</v>
      </c>
      <c r="K2965">
        <v>40000</v>
      </c>
      <c r="L2965">
        <v>5</v>
      </c>
      <c r="M2965">
        <v>5</v>
      </c>
      <c r="N2965">
        <v>5</v>
      </c>
      <c r="O2965">
        <f>fact_bookings[[#This Row],[adults_count]]+fact_bookings[[#This Row],[children_count]]</f>
        <v>10</v>
      </c>
      <c r="P2965">
        <f>fact_bookings[[#This Row],[check_out_date]]-fact_bookings[[#This Row],[check_in_date]]</f>
        <v>10</v>
      </c>
      <c r="Q2965">
        <f>ABS(fact_bookings[[#This Row],[check_in_date]]-fact_bookings[[#This Row],[booking_date]])</f>
        <v>2</v>
      </c>
      <c r="R2965" s="10">
        <v>4000</v>
      </c>
      <c r="S2965">
        <f>fact_bookings[[#This Row],[total_room_revenue]]-fact_bookings[[#This Row],[commission_cost]]</f>
        <v>36000</v>
      </c>
      <c r="T2965" s="10">
        <f>fact_bookings[[#This Row],[number_of_rooms]]*fact_bookings[[#This Row],[LOS]]</f>
        <v>50</v>
      </c>
    </row>
    <row r="2966" spans="1:20" x14ac:dyDescent="0.2">
      <c r="A2966" t="s">
        <v>6099</v>
      </c>
      <c r="B2966" t="s">
        <v>6100</v>
      </c>
      <c r="C2966" s="1">
        <v>45584</v>
      </c>
      <c r="D2966" s="1">
        <v>45587</v>
      </c>
      <c r="E2966" s="1">
        <v>45598</v>
      </c>
      <c r="F2966" t="s">
        <v>110</v>
      </c>
      <c r="G2966" t="s">
        <v>171</v>
      </c>
      <c r="H2966" t="s">
        <v>179</v>
      </c>
      <c r="I2966" t="s">
        <v>92</v>
      </c>
      <c r="J2966" t="s">
        <v>158</v>
      </c>
      <c r="K2966">
        <v>12100</v>
      </c>
      <c r="L2966">
        <v>2</v>
      </c>
      <c r="M2966">
        <v>4</v>
      </c>
      <c r="N2966">
        <v>0</v>
      </c>
      <c r="O2966">
        <f>fact_bookings[[#This Row],[adults_count]]+fact_bookings[[#This Row],[children_count]]</f>
        <v>4</v>
      </c>
      <c r="P2966">
        <f>fact_bookings[[#This Row],[check_out_date]]-fact_bookings[[#This Row],[check_in_date]]</f>
        <v>11</v>
      </c>
      <c r="Q2966">
        <f>ABS(fact_bookings[[#This Row],[check_in_date]]-fact_bookings[[#This Row],[booking_date]])</f>
        <v>3</v>
      </c>
      <c r="R2966" s="10">
        <v>605</v>
      </c>
      <c r="S2966">
        <f>fact_bookings[[#This Row],[total_room_revenue]]-fact_bookings[[#This Row],[commission_cost]]</f>
        <v>11495</v>
      </c>
      <c r="T2966" s="10">
        <f>fact_bookings[[#This Row],[number_of_rooms]]*fact_bookings[[#This Row],[LOS]]</f>
        <v>22</v>
      </c>
    </row>
    <row r="2967" spans="1:20" x14ac:dyDescent="0.2">
      <c r="A2967" t="s">
        <v>6101</v>
      </c>
      <c r="B2967" t="s">
        <v>6102</v>
      </c>
      <c r="C2967" s="1">
        <v>45638</v>
      </c>
      <c r="D2967" s="1">
        <v>45660</v>
      </c>
      <c r="E2967" s="1">
        <v>45671</v>
      </c>
      <c r="F2967" t="s">
        <v>113</v>
      </c>
      <c r="G2967" t="s">
        <v>164</v>
      </c>
      <c r="H2967" t="s">
        <v>165</v>
      </c>
      <c r="I2967" t="s">
        <v>89</v>
      </c>
      <c r="J2967" t="s">
        <v>158</v>
      </c>
      <c r="K2967">
        <v>7700</v>
      </c>
      <c r="L2967">
        <v>2</v>
      </c>
      <c r="M2967">
        <v>4</v>
      </c>
      <c r="N2967">
        <v>1</v>
      </c>
      <c r="O2967">
        <f>fact_bookings[[#This Row],[adults_count]]+fact_bookings[[#This Row],[children_count]]</f>
        <v>5</v>
      </c>
      <c r="P2967">
        <f>fact_bookings[[#This Row],[check_out_date]]-fact_bookings[[#This Row],[check_in_date]]</f>
        <v>11</v>
      </c>
      <c r="Q2967">
        <f>ABS(fact_bookings[[#This Row],[check_in_date]]-fact_bookings[[#This Row],[booking_date]])</f>
        <v>22</v>
      </c>
      <c r="R2967" s="10">
        <v>1540</v>
      </c>
      <c r="S2967">
        <f>fact_bookings[[#This Row],[total_room_revenue]]-fact_bookings[[#This Row],[commission_cost]]</f>
        <v>6160</v>
      </c>
      <c r="T2967" s="10">
        <f>fact_bookings[[#This Row],[number_of_rooms]]*fact_bookings[[#This Row],[LOS]]</f>
        <v>22</v>
      </c>
    </row>
    <row r="2968" spans="1:20" x14ac:dyDescent="0.2">
      <c r="A2968" t="s">
        <v>6103</v>
      </c>
      <c r="B2968" t="s">
        <v>6104</v>
      </c>
      <c r="C2968" s="1">
        <v>45675</v>
      </c>
      <c r="D2968" s="1">
        <v>45691</v>
      </c>
      <c r="E2968" s="1">
        <v>45692</v>
      </c>
      <c r="F2968" t="s">
        <v>111</v>
      </c>
      <c r="G2968" t="s">
        <v>185</v>
      </c>
      <c r="H2968" t="s">
        <v>182</v>
      </c>
      <c r="I2968" t="s">
        <v>89</v>
      </c>
      <c r="J2968" t="s">
        <v>158</v>
      </c>
      <c r="K2968">
        <v>2200</v>
      </c>
      <c r="L2968">
        <v>2</v>
      </c>
      <c r="M2968">
        <v>4</v>
      </c>
      <c r="N2968">
        <v>1</v>
      </c>
      <c r="O2968">
        <f>fact_bookings[[#This Row],[adults_count]]+fact_bookings[[#This Row],[children_count]]</f>
        <v>5</v>
      </c>
      <c r="P2968">
        <f>fact_bookings[[#This Row],[check_out_date]]-fact_bookings[[#This Row],[check_in_date]]</f>
        <v>1</v>
      </c>
      <c r="Q2968">
        <f>ABS(fact_bookings[[#This Row],[check_in_date]]-fact_bookings[[#This Row],[booking_date]])</f>
        <v>16</v>
      </c>
      <c r="R2968" s="10">
        <v>0</v>
      </c>
      <c r="S2968">
        <f>fact_bookings[[#This Row],[total_room_revenue]]-fact_bookings[[#This Row],[commission_cost]]</f>
        <v>2200</v>
      </c>
      <c r="T2968" s="10">
        <f>fact_bookings[[#This Row],[number_of_rooms]]*fact_bookings[[#This Row],[LOS]]</f>
        <v>2</v>
      </c>
    </row>
    <row r="2969" spans="1:20" x14ac:dyDescent="0.2">
      <c r="A2969" t="s">
        <v>6105</v>
      </c>
      <c r="B2969" t="s">
        <v>6106</v>
      </c>
      <c r="C2969" s="1">
        <v>45667</v>
      </c>
      <c r="D2969" s="1">
        <v>45736</v>
      </c>
      <c r="E2969" s="1">
        <v>45747</v>
      </c>
      <c r="F2969" t="s">
        <v>112</v>
      </c>
      <c r="G2969" t="s">
        <v>178</v>
      </c>
      <c r="H2969" t="s">
        <v>157</v>
      </c>
      <c r="I2969" t="s">
        <v>89</v>
      </c>
      <c r="J2969" t="s">
        <v>133</v>
      </c>
      <c r="K2969">
        <v>0</v>
      </c>
      <c r="L2969">
        <v>11</v>
      </c>
      <c r="M2969">
        <v>0</v>
      </c>
      <c r="N2969">
        <v>0</v>
      </c>
      <c r="O2969">
        <f>fact_bookings[[#This Row],[adults_count]]+fact_bookings[[#This Row],[children_count]]</f>
        <v>0</v>
      </c>
      <c r="P2969">
        <f>fact_bookings[[#This Row],[check_out_date]]-fact_bookings[[#This Row],[check_in_date]]</f>
        <v>11</v>
      </c>
      <c r="Q2969">
        <f>ABS(fact_bookings[[#This Row],[check_in_date]]-fact_bookings[[#This Row],[booking_date]])</f>
        <v>69</v>
      </c>
      <c r="R2969" s="10">
        <v>0</v>
      </c>
      <c r="S2969">
        <f>fact_bookings[[#This Row],[total_room_revenue]]-fact_bookings[[#This Row],[commission_cost]]</f>
        <v>0</v>
      </c>
      <c r="T2969" s="10">
        <f>fact_bookings[[#This Row],[number_of_rooms]]*fact_bookings[[#This Row],[LOS]]</f>
        <v>121</v>
      </c>
    </row>
    <row r="2970" spans="1:20" x14ac:dyDescent="0.2">
      <c r="A2970" t="s">
        <v>6107</v>
      </c>
      <c r="B2970" t="s">
        <v>6108</v>
      </c>
      <c r="C2970" s="1">
        <v>45620</v>
      </c>
      <c r="D2970" s="1">
        <v>45679</v>
      </c>
      <c r="E2970" s="1">
        <v>45690</v>
      </c>
      <c r="F2970" t="s">
        <v>113</v>
      </c>
      <c r="G2970" t="s">
        <v>171</v>
      </c>
      <c r="H2970" t="s">
        <v>157</v>
      </c>
      <c r="I2970" t="s">
        <v>90</v>
      </c>
      <c r="J2970" t="s">
        <v>158</v>
      </c>
      <c r="K2970">
        <v>11550</v>
      </c>
      <c r="L2970">
        <v>3</v>
      </c>
      <c r="M2970">
        <v>6</v>
      </c>
      <c r="N2970">
        <v>3</v>
      </c>
      <c r="O2970">
        <f>fact_bookings[[#This Row],[adults_count]]+fact_bookings[[#This Row],[children_count]]</f>
        <v>9</v>
      </c>
      <c r="P2970">
        <f>fact_bookings[[#This Row],[check_out_date]]-fact_bookings[[#This Row],[check_in_date]]</f>
        <v>11</v>
      </c>
      <c r="Q2970">
        <f>ABS(fact_bookings[[#This Row],[check_in_date]]-fact_bookings[[#This Row],[booking_date]])</f>
        <v>59</v>
      </c>
      <c r="R2970" s="10">
        <v>0</v>
      </c>
      <c r="S2970">
        <f>fact_bookings[[#This Row],[total_room_revenue]]-fact_bookings[[#This Row],[commission_cost]]</f>
        <v>11550</v>
      </c>
      <c r="T2970" s="10">
        <f>fact_bookings[[#This Row],[number_of_rooms]]*fact_bookings[[#This Row],[LOS]]</f>
        <v>33</v>
      </c>
    </row>
    <row r="2971" spans="1:20" x14ac:dyDescent="0.2">
      <c r="A2971" t="s">
        <v>6109</v>
      </c>
      <c r="B2971" t="s">
        <v>6110</v>
      </c>
      <c r="C2971" s="1">
        <v>45649</v>
      </c>
      <c r="D2971" s="1">
        <v>45686</v>
      </c>
      <c r="E2971" s="1">
        <v>45694</v>
      </c>
      <c r="F2971" t="s">
        <v>113</v>
      </c>
      <c r="G2971" t="s">
        <v>171</v>
      </c>
      <c r="H2971" t="s">
        <v>228</v>
      </c>
      <c r="I2971" t="s">
        <v>91</v>
      </c>
      <c r="J2971" t="s">
        <v>158</v>
      </c>
      <c r="K2971">
        <v>8400</v>
      </c>
      <c r="L2971">
        <v>3</v>
      </c>
      <c r="M2971">
        <v>6</v>
      </c>
      <c r="N2971">
        <v>3</v>
      </c>
      <c r="O2971">
        <f>fact_bookings[[#This Row],[adults_count]]+fact_bookings[[#This Row],[children_count]]</f>
        <v>9</v>
      </c>
      <c r="P2971">
        <f>fact_bookings[[#This Row],[check_out_date]]-fact_bookings[[#This Row],[check_in_date]]</f>
        <v>8</v>
      </c>
      <c r="Q2971">
        <f>ABS(fact_bookings[[#This Row],[check_in_date]]-fact_bookings[[#This Row],[booking_date]])</f>
        <v>37</v>
      </c>
      <c r="R2971" s="10">
        <v>840</v>
      </c>
      <c r="S2971">
        <f>fact_bookings[[#This Row],[total_room_revenue]]-fact_bookings[[#This Row],[commission_cost]]</f>
        <v>7560</v>
      </c>
      <c r="T2971" s="10">
        <f>fact_bookings[[#This Row],[number_of_rooms]]*fact_bookings[[#This Row],[LOS]]</f>
        <v>24</v>
      </c>
    </row>
    <row r="2972" spans="1:20" x14ac:dyDescent="0.2">
      <c r="A2972" t="s">
        <v>6111</v>
      </c>
      <c r="B2972" t="s">
        <v>6112</v>
      </c>
      <c r="C2972" s="1">
        <v>45601</v>
      </c>
      <c r="D2972" s="1">
        <v>45617</v>
      </c>
      <c r="E2972" s="1">
        <v>45623</v>
      </c>
      <c r="F2972" t="s">
        <v>113</v>
      </c>
      <c r="G2972" t="s">
        <v>164</v>
      </c>
      <c r="H2972" t="s">
        <v>161</v>
      </c>
      <c r="I2972" t="s">
        <v>89</v>
      </c>
      <c r="J2972" t="s">
        <v>158</v>
      </c>
      <c r="K2972">
        <v>6300</v>
      </c>
      <c r="L2972">
        <v>3</v>
      </c>
      <c r="M2972">
        <v>6</v>
      </c>
      <c r="N2972">
        <v>3</v>
      </c>
      <c r="O2972">
        <f>fact_bookings[[#This Row],[adults_count]]+fact_bookings[[#This Row],[children_count]]</f>
        <v>9</v>
      </c>
      <c r="P2972">
        <f>fact_bookings[[#This Row],[check_out_date]]-fact_bookings[[#This Row],[check_in_date]]</f>
        <v>6</v>
      </c>
      <c r="Q2972">
        <f>ABS(fact_bookings[[#This Row],[check_in_date]]-fact_bookings[[#This Row],[booking_date]])</f>
        <v>16</v>
      </c>
      <c r="R2972" s="10">
        <v>945</v>
      </c>
      <c r="S2972">
        <f>fact_bookings[[#This Row],[total_room_revenue]]-fact_bookings[[#This Row],[commission_cost]]</f>
        <v>5355</v>
      </c>
      <c r="T2972" s="10">
        <f>fact_bookings[[#This Row],[number_of_rooms]]*fact_bookings[[#This Row],[LOS]]</f>
        <v>18</v>
      </c>
    </row>
    <row r="2973" spans="1:20" x14ac:dyDescent="0.2">
      <c r="A2973" t="s">
        <v>6113</v>
      </c>
      <c r="B2973" t="s">
        <v>6114</v>
      </c>
      <c r="C2973" s="1">
        <v>45650</v>
      </c>
      <c r="D2973" s="1">
        <v>45684</v>
      </c>
      <c r="E2973" s="1">
        <v>45697</v>
      </c>
      <c r="F2973" t="s">
        <v>110</v>
      </c>
      <c r="G2973" t="s">
        <v>190</v>
      </c>
      <c r="H2973" t="s">
        <v>172</v>
      </c>
      <c r="I2973" t="s">
        <v>90</v>
      </c>
      <c r="J2973" t="s">
        <v>158</v>
      </c>
      <c r="K2973">
        <v>14300</v>
      </c>
      <c r="L2973">
        <v>2</v>
      </c>
      <c r="M2973">
        <v>2</v>
      </c>
      <c r="N2973">
        <v>2</v>
      </c>
      <c r="O2973">
        <f>fact_bookings[[#This Row],[adults_count]]+fact_bookings[[#This Row],[children_count]]</f>
        <v>4</v>
      </c>
      <c r="P2973">
        <f>fact_bookings[[#This Row],[check_out_date]]-fact_bookings[[#This Row],[check_in_date]]</f>
        <v>13</v>
      </c>
      <c r="Q2973">
        <f>ABS(fact_bookings[[#This Row],[check_in_date]]-fact_bookings[[#This Row],[booking_date]])</f>
        <v>34</v>
      </c>
      <c r="R2973" s="10">
        <v>0</v>
      </c>
      <c r="S2973">
        <f>fact_bookings[[#This Row],[total_room_revenue]]-fact_bookings[[#This Row],[commission_cost]]</f>
        <v>14300</v>
      </c>
      <c r="T2973" s="10">
        <f>fact_bookings[[#This Row],[number_of_rooms]]*fact_bookings[[#This Row],[LOS]]</f>
        <v>26</v>
      </c>
    </row>
    <row r="2974" spans="1:20" x14ac:dyDescent="0.2">
      <c r="A2974" t="s">
        <v>6115</v>
      </c>
      <c r="B2974" t="s">
        <v>6116</v>
      </c>
      <c r="C2974" s="1">
        <v>45649</v>
      </c>
      <c r="D2974" s="1">
        <v>45668</v>
      </c>
      <c r="E2974" s="1">
        <v>45672</v>
      </c>
      <c r="F2974" t="s">
        <v>113</v>
      </c>
      <c r="G2974" t="s">
        <v>171</v>
      </c>
      <c r="H2974" t="s">
        <v>182</v>
      </c>
      <c r="I2974" t="s">
        <v>91</v>
      </c>
      <c r="J2974" t="s">
        <v>173</v>
      </c>
      <c r="K2974">
        <v>7000</v>
      </c>
      <c r="L2974">
        <v>5</v>
      </c>
      <c r="M2974">
        <v>5</v>
      </c>
      <c r="N2974">
        <v>3</v>
      </c>
      <c r="O2974">
        <f>fact_bookings[[#This Row],[adults_count]]+fact_bookings[[#This Row],[children_count]]</f>
        <v>8</v>
      </c>
      <c r="P2974">
        <f>fact_bookings[[#This Row],[check_out_date]]-fact_bookings[[#This Row],[check_in_date]]</f>
        <v>4</v>
      </c>
      <c r="Q2974">
        <f>ABS(fact_bookings[[#This Row],[check_in_date]]-fact_bookings[[#This Row],[booking_date]])</f>
        <v>19</v>
      </c>
      <c r="R2974" s="10">
        <v>0</v>
      </c>
      <c r="S2974">
        <f>fact_bookings[[#This Row],[total_room_revenue]]-fact_bookings[[#This Row],[commission_cost]]</f>
        <v>7000</v>
      </c>
      <c r="T2974" s="10">
        <f>fact_bookings[[#This Row],[number_of_rooms]]*fact_bookings[[#This Row],[LOS]]</f>
        <v>20</v>
      </c>
    </row>
    <row r="2975" spans="1:20" x14ac:dyDescent="0.2">
      <c r="A2975" t="s">
        <v>6117</v>
      </c>
      <c r="B2975" t="s">
        <v>6118</v>
      </c>
      <c r="C2975" s="1">
        <v>45601</v>
      </c>
      <c r="D2975" s="1">
        <v>45684</v>
      </c>
      <c r="E2975" s="1">
        <v>45689</v>
      </c>
      <c r="F2975" t="s">
        <v>113</v>
      </c>
      <c r="G2975" t="s">
        <v>156</v>
      </c>
      <c r="H2975" t="s">
        <v>165</v>
      </c>
      <c r="I2975" t="s">
        <v>90</v>
      </c>
      <c r="J2975" t="s">
        <v>158</v>
      </c>
      <c r="K2975">
        <v>5250</v>
      </c>
      <c r="L2975">
        <v>3</v>
      </c>
      <c r="M2975">
        <v>6</v>
      </c>
      <c r="N2975">
        <v>3</v>
      </c>
      <c r="O2975">
        <f>fact_bookings[[#This Row],[adults_count]]+fact_bookings[[#This Row],[children_count]]</f>
        <v>9</v>
      </c>
      <c r="P2975">
        <f>fact_bookings[[#This Row],[check_out_date]]-fact_bookings[[#This Row],[check_in_date]]</f>
        <v>5</v>
      </c>
      <c r="Q2975">
        <f>ABS(fact_bookings[[#This Row],[check_in_date]]-fact_bookings[[#This Row],[booking_date]])</f>
        <v>83</v>
      </c>
      <c r="R2975" s="10">
        <v>1050</v>
      </c>
      <c r="S2975">
        <f>fact_bookings[[#This Row],[total_room_revenue]]-fact_bookings[[#This Row],[commission_cost]]</f>
        <v>4200</v>
      </c>
      <c r="T2975" s="10">
        <f>fact_bookings[[#This Row],[number_of_rooms]]*fact_bookings[[#This Row],[LOS]]</f>
        <v>15</v>
      </c>
    </row>
    <row r="2976" spans="1:20" x14ac:dyDescent="0.2">
      <c r="A2976" t="s">
        <v>6119</v>
      </c>
      <c r="B2976" t="s">
        <v>6120</v>
      </c>
      <c r="C2976" s="1">
        <v>45599</v>
      </c>
      <c r="D2976" s="1">
        <v>45637</v>
      </c>
      <c r="E2976" s="1">
        <v>45648</v>
      </c>
      <c r="F2976" t="s">
        <v>113</v>
      </c>
      <c r="G2976" t="s">
        <v>178</v>
      </c>
      <c r="H2976" t="s">
        <v>228</v>
      </c>
      <c r="I2976" t="s">
        <v>91</v>
      </c>
      <c r="J2976" t="s">
        <v>158</v>
      </c>
      <c r="K2976">
        <v>15400</v>
      </c>
      <c r="L2976">
        <v>4</v>
      </c>
      <c r="M2976">
        <v>8</v>
      </c>
      <c r="N2976">
        <v>1</v>
      </c>
      <c r="O2976">
        <f>fact_bookings[[#This Row],[adults_count]]+fact_bookings[[#This Row],[children_count]]</f>
        <v>9</v>
      </c>
      <c r="P2976">
        <f>fact_bookings[[#This Row],[check_out_date]]-fact_bookings[[#This Row],[check_in_date]]</f>
        <v>11</v>
      </c>
      <c r="Q2976">
        <f>ABS(fact_bookings[[#This Row],[check_in_date]]-fact_bookings[[#This Row],[booking_date]])</f>
        <v>38</v>
      </c>
      <c r="R2976" s="10">
        <v>1540</v>
      </c>
      <c r="S2976">
        <f>fact_bookings[[#This Row],[total_room_revenue]]-fact_bookings[[#This Row],[commission_cost]]</f>
        <v>13860</v>
      </c>
      <c r="T2976" s="10">
        <f>fact_bookings[[#This Row],[number_of_rooms]]*fact_bookings[[#This Row],[LOS]]</f>
        <v>44</v>
      </c>
    </row>
    <row r="2977" spans="1:20" x14ac:dyDescent="0.2">
      <c r="A2977" t="s">
        <v>6121</v>
      </c>
      <c r="B2977" t="s">
        <v>6122</v>
      </c>
      <c r="C2977" s="1">
        <v>45681</v>
      </c>
      <c r="D2977" s="1">
        <v>45710</v>
      </c>
      <c r="E2977" s="1">
        <v>45716</v>
      </c>
      <c r="F2977" t="s">
        <v>113</v>
      </c>
      <c r="G2977" t="s">
        <v>168</v>
      </c>
      <c r="H2977" t="s">
        <v>161</v>
      </c>
      <c r="I2977" t="s">
        <v>92</v>
      </c>
      <c r="J2977" t="s">
        <v>158</v>
      </c>
      <c r="K2977">
        <v>8400</v>
      </c>
      <c r="L2977">
        <v>4</v>
      </c>
      <c r="M2977">
        <v>8</v>
      </c>
      <c r="N2977">
        <v>3</v>
      </c>
      <c r="O2977">
        <f>fact_bookings[[#This Row],[adults_count]]+fact_bookings[[#This Row],[children_count]]</f>
        <v>11</v>
      </c>
      <c r="P2977">
        <f>fact_bookings[[#This Row],[check_out_date]]-fact_bookings[[#This Row],[check_in_date]]</f>
        <v>6</v>
      </c>
      <c r="Q2977">
        <f>ABS(fact_bookings[[#This Row],[check_in_date]]-fact_bookings[[#This Row],[booking_date]])</f>
        <v>29</v>
      </c>
      <c r="R2977" s="10">
        <v>1260</v>
      </c>
      <c r="S2977">
        <f>fact_bookings[[#This Row],[total_room_revenue]]-fact_bookings[[#This Row],[commission_cost]]</f>
        <v>7140</v>
      </c>
      <c r="T2977" s="10">
        <f>fact_bookings[[#This Row],[number_of_rooms]]*fact_bookings[[#This Row],[LOS]]</f>
        <v>24</v>
      </c>
    </row>
    <row r="2978" spans="1:20" x14ac:dyDescent="0.2">
      <c r="A2978" t="s">
        <v>6123</v>
      </c>
      <c r="B2978" t="s">
        <v>6124</v>
      </c>
      <c r="C2978" s="1">
        <v>45650</v>
      </c>
      <c r="D2978" s="1">
        <v>45710</v>
      </c>
      <c r="E2978" s="1">
        <v>45720</v>
      </c>
      <c r="F2978" t="s">
        <v>111</v>
      </c>
      <c r="G2978" t="s">
        <v>178</v>
      </c>
      <c r="H2978" t="s">
        <v>179</v>
      </c>
      <c r="I2978" t="s">
        <v>92</v>
      </c>
      <c r="J2978" t="s">
        <v>173</v>
      </c>
      <c r="K2978">
        <v>33000</v>
      </c>
      <c r="L2978">
        <v>3</v>
      </c>
      <c r="M2978">
        <v>3</v>
      </c>
      <c r="N2978">
        <v>1</v>
      </c>
      <c r="O2978">
        <f>fact_bookings[[#This Row],[adults_count]]+fact_bookings[[#This Row],[children_count]]</f>
        <v>4</v>
      </c>
      <c r="P2978">
        <f>fact_bookings[[#This Row],[check_out_date]]-fact_bookings[[#This Row],[check_in_date]]</f>
        <v>10</v>
      </c>
      <c r="Q2978">
        <f>ABS(fact_bookings[[#This Row],[check_in_date]]-fact_bookings[[#This Row],[booking_date]])</f>
        <v>60</v>
      </c>
      <c r="R2978" s="10">
        <v>1650</v>
      </c>
      <c r="S2978">
        <f>fact_bookings[[#This Row],[total_room_revenue]]-fact_bookings[[#This Row],[commission_cost]]</f>
        <v>31350</v>
      </c>
      <c r="T2978" s="10">
        <f>fact_bookings[[#This Row],[number_of_rooms]]*fact_bookings[[#This Row],[LOS]]</f>
        <v>30</v>
      </c>
    </row>
    <row r="2979" spans="1:20" x14ac:dyDescent="0.2">
      <c r="A2979" t="s">
        <v>6125</v>
      </c>
      <c r="B2979" t="s">
        <v>6126</v>
      </c>
      <c r="C2979" s="1">
        <v>45662</v>
      </c>
      <c r="D2979" s="1">
        <v>45675</v>
      </c>
      <c r="E2979" s="1">
        <v>45677</v>
      </c>
      <c r="F2979" t="s">
        <v>113</v>
      </c>
      <c r="G2979" t="s">
        <v>168</v>
      </c>
      <c r="H2979" t="s">
        <v>161</v>
      </c>
      <c r="I2979" t="s">
        <v>91</v>
      </c>
      <c r="J2979" t="s">
        <v>158</v>
      </c>
      <c r="K2979">
        <v>1400</v>
      </c>
      <c r="L2979">
        <v>2</v>
      </c>
      <c r="M2979">
        <v>6</v>
      </c>
      <c r="N2979">
        <v>3</v>
      </c>
      <c r="O2979">
        <f>fact_bookings[[#This Row],[adults_count]]+fact_bookings[[#This Row],[children_count]]</f>
        <v>9</v>
      </c>
      <c r="P2979">
        <f>fact_bookings[[#This Row],[check_out_date]]-fact_bookings[[#This Row],[check_in_date]]</f>
        <v>2</v>
      </c>
      <c r="Q2979">
        <f>ABS(fact_bookings[[#This Row],[check_in_date]]-fact_bookings[[#This Row],[booking_date]])</f>
        <v>13</v>
      </c>
      <c r="R2979" s="10">
        <v>210</v>
      </c>
      <c r="S2979">
        <f>fact_bookings[[#This Row],[total_room_revenue]]-fact_bookings[[#This Row],[commission_cost]]</f>
        <v>1190</v>
      </c>
      <c r="T2979" s="10">
        <f>fact_bookings[[#This Row],[number_of_rooms]]*fact_bookings[[#This Row],[LOS]]</f>
        <v>4</v>
      </c>
    </row>
    <row r="2980" spans="1:20" x14ac:dyDescent="0.2">
      <c r="A2980" t="s">
        <v>6127</v>
      </c>
      <c r="B2980" t="s">
        <v>6128</v>
      </c>
      <c r="C2980" s="1">
        <v>45682</v>
      </c>
      <c r="D2980" s="1">
        <v>45701</v>
      </c>
      <c r="E2980" s="1">
        <v>45703</v>
      </c>
      <c r="F2980" t="s">
        <v>113</v>
      </c>
      <c r="G2980" t="s">
        <v>156</v>
      </c>
      <c r="H2980" t="s">
        <v>157</v>
      </c>
      <c r="I2980" t="s">
        <v>89</v>
      </c>
      <c r="J2980" t="s">
        <v>158</v>
      </c>
      <c r="K2980">
        <v>1400</v>
      </c>
      <c r="L2980">
        <v>2</v>
      </c>
      <c r="M2980">
        <v>6</v>
      </c>
      <c r="N2980">
        <v>3</v>
      </c>
      <c r="O2980">
        <f>fact_bookings[[#This Row],[adults_count]]+fact_bookings[[#This Row],[children_count]]</f>
        <v>9</v>
      </c>
      <c r="P2980">
        <f>fact_bookings[[#This Row],[check_out_date]]-fact_bookings[[#This Row],[check_in_date]]</f>
        <v>2</v>
      </c>
      <c r="Q2980">
        <f>ABS(fact_bookings[[#This Row],[check_in_date]]-fact_bookings[[#This Row],[booking_date]])</f>
        <v>19</v>
      </c>
      <c r="R2980" s="10">
        <v>0</v>
      </c>
      <c r="S2980">
        <f>fact_bookings[[#This Row],[total_room_revenue]]-fact_bookings[[#This Row],[commission_cost]]</f>
        <v>1400</v>
      </c>
      <c r="T2980" s="10">
        <f>fact_bookings[[#This Row],[number_of_rooms]]*fact_bookings[[#This Row],[LOS]]</f>
        <v>4</v>
      </c>
    </row>
    <row r="2981" spans="1:20" x14ac:dyDescent="0.2">
      <c r="A2981" t="s">
        <v>6129</v>
      </c>
      <c r="B2981" t="s">
        <v>6130</v>
      </c>
      <c r="C2981" s="1">
        <v>45626</v>
      </c>
      <c r="D2981" s="1">
        <v>45688</v>
      </c>
      <c r="E2981" s="1">
        <v>45690</v>
      </c>
      <c r="F2981" t="s">
        <v>110</v>
      </c>
      <c r="G2981" t="s">
        <v>178</v>
      </c>
      <c r="H2981" t="s">
        <v>172</v>
      </c>
      <c r="I2981" t="s">
        <v>89</v>
      </c>
      <c r="J2981" t="s">
        <v>158</v>
      </c>
      <c r="K2981">
        <v>2200</v>
      </c>
      <c r="L2981">
        <v>2</v>
      </c>
      <c r="M2981">
        <v>4</v>
      </c>
      <c r="N2981">
        <v>3</v>
      </c>
      <c r="O2981">
        <f>fact_bookings[[#This Row],[adults_count]]+fact_bookings[[#This Row],[children_count]]</f>
        <v>7</v>
      </c>
      <c r="P2981">
        <f>fact_bookings[[#This Row],[check_out_date]]-fact_bookings[[#This Row],[check_in_date]]</f>
        <v>2</v>
      </c>
      <c r="Q2981">
        <f>ABS(fact_bookings[[#This Row],[check_in_date]]-fact_bookings[[#This Row],[booking_date]])</f>
        <v>62</v>
      </c>
      <c r="R2981" s="10">
        <v>0</v>
      </c>
      <c r="S2981">
        <f>fact_bookings[[#This Row],[total_room_revenue]]-fact_bookings[[#This Row],[commission_cost]]</f>
        <v>2200</v>
      </c>
      <c r="T2981" s="10">
        <f>fact_bookings[[#This Row],[number_of_rooms]]*fact_bookings[[#This Row],[LOS]]</f>
        <v>4</v>
      </c>
    </row>
    <row r="2982" spans="1:20" x14ac:dyDescent="0.2">
      <c r="A2982" t="s">
        <v>6131</v>
      </c>
      <c r="B2982" t="s">
        <v>6132</v>
      </c>
      <c r="C2982" s="1">
        <v>45599</v>
      </c>
      <c r="D2982" s="1">
        <v>45642</v>
      </c>
      <c r="E2982" s="1">
        <v>45648</v>
      </c>
      <c r="F2982" t="s">
        <v>113</v>
      </c>
      <c r="G2982" t="s">
        <v>190</v>
      </c>
      <c r="H2982" t="s">
        <v>182</v>
      </c>
      <c r="I2982" t="s">
        <v>91</v>
      </c>
      <c r="J2982" t="s">
        <v>173</v>
      </c>
      <c r="K2982">
        <v>8400</v>
      </c>
      <c r="L2982">
        <v>4</v>
      </c>
      <c r="M2982">
        <v>12</v>
      </c>
      <c r="N2982">
        <v>2</v>
      </c>
      <c r="O2982">
        <f>fact_bookings[[#This Row],[adults_count]]+fact_bookings[[#This Row],[children_count]]</f>
        <v>14</v>
      </c>
      <c r="P2982">
        <f>fact_bookings[[#This Row],[check_out_date]]-fact_bookings[[#This Row],[check_in_date]]</f>
        <v>6</v>
      </c>
      <c r="Q2982">
        <f>ABS(fact_bookings[[#This Row],[check_in_date]]-fact_bookings[[#This Row],[booking_date]])</f>
        <v>43</v>
      </c>
      <c r="R2982" s="10">
        <v>0</v>
      </c>
      <c r="S2982">
        <f>fact_bookings[[#This Row],[total_room_revenue]]-fact_bookings[[#This Row],[commission_cost]]</f>
        <v>8400</v>
      </c>
      <c r="T2982" s="10">
        <f>fact_bookings[[#This Row],[number_of_rooms]]*fact_bookings[[#This Row],[LOS]]</f>
        <v>24</v>
      </c>
    </row>
    <row r="2983" spans="1:20" x14ac:dyDescent="0.2">
      <c r="A2983" t="s">
        <v>6133</v>
      </c>
      <c r="B2983" t="s">
        <v>6134</v>
      </c>
      <c r="C2983" s="1">
        <v>45681</v>
      </c>
      <c r="D2983" s="1">
        <v>45707</v>
      </c>
      <c r="E2983" s="1">
        <v>45721</v>
      </c>
      <c r="F2983" t="s">
        <v>113</v>
      </c>
      <c r="G2983" t="s">
        <v>156</v>
      </c>
      <c r="H2983" t="s">
        <v>228</v>
      </c>
      <c r="I2983" t="s">
        <v>89</v>
      </c>
      <c r="J2983" t="s">
        <v>158</v>
      </c>
      <c r="K2983">
        <v>19600</v>
      </c>
      <c r="L2983">
        <v>4</v>
      </c>
      <c r="M2983">
        <v>12</v>
      </c>
      <c r="N2983">
        <v>1</v>
      </c>
      <c r="O2983">
        <f>fact_bookings[[#This Row],[adults_count]]+fact_bookings[[#This Row],[children_count]]</f>
        <v>13</v>
      </c>
      <c r="P2983">
        <f>fact_bookings[[#This Row],[check_out_date]]-fact_bookings[[#This Row],[check_in_date]]</f>
        <v>14</v>
      </c>
      <c r="Q2983">
        <f>ABS(fact_bookings[[#This Row],[check_in_date]]-fact_bookings[[#This Row],[booking_date]])</f>
        <v>26</v>
      </c>
      <c r="R2983" s="10">
        <v>1960</v>
      </c>
      <c r="S2983">
        <f>fact_bookings[[#This Row],[total_room_revenue]]-fact_bookings[[#This Row],[commission_cost]]</f>
        <v>17640</v>
      </c>
      <c r="T2983" s="10">
        <f>fact_bookings[[#This Row],[number_of_rooms]]*fact_bookings[[#This Row],[LOS]]</f>
        <v>56</v>
      </c>
    </row>
    <row r="2984" spans="1:20" x14ac:dyDescent="0.2">
      <c r="A2984" t="s">
        <v>6135</v>
      </c>
      <c r="B2984" t="s">
        <v>6136</v>
      </c>
      <c r="C2984" s="1">
        <v>45643</v>
      </c>
      <c r="D2984" s="1">
        <v>45676</v>
      </c>
      <c r="E2984" s="1">
        <v>45677</v>
      </c>
      <c r="F2984" t="s">
        <v>113</v>
      </c>
      <c r="G2984" t="s">
        <v>156</v>
      </c>
      <c r="H2984" t="s">
        <v>228</v>
      </c>
      <c r="I2984" t="s">
        <v>90</v>
      </c>
      <c r="J2984" t="s">
        <v>158</v>
      </c>
      <c r="K2984">
        <v>1400</v>
      </c>
      <c r="L2984">
        <v>4</v>
      </c>
      <c r="M2984">
        <v>12</v>
      </c>
      <c r="N2984">
        <v>4</v>
      </c>
      <c r="O2984">
        <f>fact_bookings[[#This Row],[adults_count]]+fact_bookings[[#This Row],[children_count]]</f>
        <v>16</v>
      </c>
      <c r="P2984">
        <f>fact_bookings[[#This Row],[check_out_date]]-fact_bookings[[#This Row],[check_in_date]]</f>
        <v>1</v>
      </c>
      <c r="Q2984">
        <f>ABS(fact_bookings[[#This Row],[check_in_date]]-fact_bookings[[#This Row],[booking_date]])</f>
        <v>33</v>
      </c>
      <c r="R2984" s="10">
        <v>140</v>
      </c>
      <c r="S2984">
        <f>fact_bookings[[#This Row],[total_room_revenue]]-fact_bookings[[#This Row],[commission_cost]]</f>
        <v>1260</v>
      </c>
      <c r="T2984" s="10">
        <f>fact_bookings[[#This Row],[number_of_rooms]]*fact_bookings[[#This Row],[LOS]]</f>
        <v>4</v>
      </c>
    </row>
    <row r="2985" spans="1:20" x14ac:dyDescent="0.2">
      <c r="A2985" t="s">
        <v>6137</v>
      </c>
      <c r="B2985" t="s">
        <v>6138</v>
      </c>
      <c r="C2985" s="1">
        <v>45592</v>
      </c>
      <c r="D2985" s="1">
        <v>45635</v>
      </c>
      <c r="E2985" s="1">
        <v>45644</v>
      </c>
      <c r="F2985" t="s">
        <v>113</v>
      </c>
      <c r="G2985" t="s">
        <v>190</v>
      </c>
      <c r="H2985" t="s">
        <v>157</v>
      </c>
      <c r="I2985" t="s">
        <v>93</v>
      </c>
      <c r="J2985" t="s">
        <v>134</v>
      </c>
      <c r="K2985">
        <v>15750</v>
      </c>
      <c r="L2985">
        <v>5</v>
      </c>
      <c r="M2985">
        <v>5</v>
      </c>
      <c r="N2985">
        <v>5</v>
      </c>
      <c r="O2985">
        <f>fact_bookings[[#This Row],[adults_count]]+fact_bookings[[#This Row],[children_count]]</f>
        <v>10</v>
      </c>
      <c r="P2985">
        <f>fact_bookings[[#This Row],[check_out_date]]-fact_bookings[[#This Row],[check_in_date]]</f>
        <v>9</v>
      </c>
      <c r="Q2985">
        <f>ABS(fact_bookings[[#This Row],[check_in_date]]-fact_bookings[[#This Row],[booking_date]])</f>
        <v>43</v>
      </c>
      <c r="R2985" s="10">
        <v>0</v>
      </c>
      <c r="S2985">
        <f>fact_bookings[[#This Row],[total_room_revenue]]-fact_bookings[[#This Row],[commission_cost]]</f>
        <v>15750</v>
      </c>
      <c r="T2985" s="10">
        <f>fact_bookings[[#This Row],[number_of_rooms]]*fact_bookings[[#This Row],[LOS]]</f>
        <v>45</v>
      </c>
    </row>
    <row r="2986" spans="1:20" x14ac:dyDescent="0.2">
      <c r="A2986" t="s">
        <v>6139</v>
      </c>
      <c r="B2986" t="s">
        <v>6140</v>
      </c>
      <c r="C2986" s="1">
        <v>45633</v>
      </c>
      <c r="D2986" s="1">
        <v>45719</v>
      </c>
      <c r="E2986" s="1">
        <v>45725</v>
      </c>
      <c r="F2986" t="s">
        <v>113</v>
      </c>
      <c r="G2986" t="s">
        <v>164</v>
      </c>
      <c r="H2986" t="s">
        <v>172</v>
      </c>
      <c r="I2986" t="s">
        <v>92</v>
      </c>
      <c r="J2986" t="s">
        <v>133</v>
      </c>
      <c r="K2986">
        <v>0</v>
      </c>
      <c r="L2986">
        <v>7</v>
      </c>
      <c r="M2986">
        <v>0</v>
      </c>
      <c r="N2986">
        <v>0</v>
      </c>
      <c r="O2986">
        <f>fact_bookings[[#This Row],[adults_count]]+fact_bookings[[#This Row],[children_count]]</f>
        <v>0</v>
      </c>
      <c r="P2986">
        <f>fact_bookings[[#This Row],[check_out_date]]-fact_bookings[[#This Row],[check_in_date]]</f>
        <v>6</v>
      </c>
      <c r="Q2986">
        <f>ABS(fact_bookings[[#This Row],[check_in_date]]-fact_bookings[[#This Row],[booking_date]])</f>
        <v>86</v>
      </c>
      <c r="R2986" s="10">
        <v>0</v>
      </c>
      <c r="S2986">
        <f>fact_bookings[[#This Row],[total_room_revenue]]-fact_bookings[[#This Row],[commission_cost]]</f>
        <v>0</v>
      </c>
      <c r="T2986" s="10">
        <f>fact_bookings[[#This Row],[number_of_rooms]]*fact_bookings[[#This Row],[LOS]]</f>
        <v>42</v>
      </c>
    </row>
    <row r="2987" spans="1:20" x14ac:dyDescent="0.2">
      <c r="A2987" t="s">
        <v>6141</v>
      </c>
      <c r="B2987" t="s">
        <v>6142</v>
      </c>
      <c r="C2987" s="1">
        <v>45606</v>
      </c>
      <c r="D2987" s="1">
        <v>45643</v>
      </c>
      <c r="E2987" s="1">
        <v>45655</v>
      </c>
      <c r="F2987" t="s">
        <v>110</v>
      </c>
      <c r="G2987" t="s">
        <v>190</v>
      </c>
      <c r="H2987" t="s">
        <v>172</v>
      </c>
      <c r="I2987" t="s">
        <v>92</v>
      </c>
      <c r="J2987" t="s">
        <v>133</v>
      </c>
      <c r="K2987">
        <v>0</v>
      </c>
      <c r="L2987">
        <v>8</v>
      </c>
      <c r="M2987">
        <v>0</v>
      </c>
      <c r="N2987">
        <v>0</v>
      </c>
      <c r="O2987">
        <f>fact_bookings[[#This Row],[adults_count]]+fact_bookings[[#This Row],[children_count]]</f>
        <v>0</v>
      </c>
      <c r="P2987">
        <f>fact_bookings[[#This Row],[check_out_date]]-fact_bookings[[#This Row],[check_in_date]]</f>
        <v>12</v>
      </c>
      <c r="Q2987">
        <f>ABS(fact_bookings[[#This Row],[check_in_date]]-fact_bookings[[#This Row],[booking_date]])</f>
        <v>37</v>
      </c>
      <c r="R2987" s="10">
        <v>0</v>
      </c>
      <c r="S2987">
        <f>fact_bookings[[#This Row],[total_room_revenue]]-fact_bookings[[#This Row],[commission_cost]]</f>
        <v>0</v>
      </c>
      <c r="T2987" s="10">
        <f>fact_bookings[[#This Row],[number_of_rooms]]*fact_bookings[[#This Row],[LOS]]</f>
        <v>96</v>
      </c>
    </row>
    <row r="2988" spans="1:20" x14ac:dyDescent="0.2">
      <c r="A2988" t="s">
        <v>6143</v>
      </c>
      <c r="B2988" t="s">
        <v>6144</v>
      </c>
      <c r="C2988" s="1">
        <v>45611</v>
      </c>
      <c r="D2988" s="1">
        <v>45652</v>
      </c>
      <c r="E2988" s="1">
        <v>45658</v>
      </c>
      <c r="F2988" t="s">
        <v>112</v>
      </c>
      <c r="G2988" t="s">
        <v>168</v>
      </c>
      <c r="H2988" t="s">
        <v>182</v>
      </c>
      <c r="I2988" t="s">
        <v>93</v>
      </c>
      <c r="J2988" t="s">
        <v>158</v>
      </c>
      <c r="K2988">
        <v>4800</v>
      </c>
      <c r="L2988">
        <v>1</v>
      </c>
      <c r="M2988">
        <v>2</v>
      </c>
      <c r="N2988">
        <v>0</v>
      </c>
      <c r="O2988">
        <f>fact_bookings[[#This Row],[adults_count]]+fact_bookings[[#This Row],[children_count]]</f>
        <v>2</v>
      </c>
      <c r="P2988">
        <f>fact_bookings[[#This Row],[check_out_date]]-fact_bookings[[#This Row],[check_in_date]]</f>
        <v>6</v>
      </c>
      <c r="Q2988">
        <f>ABS(fact_bookings[[#This Row],[check_in_date]]-fact_bookings[[#This Row],[booking_date]])</f>
        <v>41</v>
      </c>
      <c r="R2988" s="10">
        <v>0</v>
      </c>
      <c r="S2988">
        <f>fact_bookings[[#This Row],[total_room_revenue]]-fact_bookings[[#This Row],[commission_cost]]</f>
        <v>4800</v>
      </c>
      <c r="T2988" s="10">
        <f>fact_bookings[[#This Row],[number_of_rooms]]*fact_bookings[[#This Row],[LOS]]</f>
        <v>6</v>
      </c>
    </row>
    <row r="2989" spans="1:20" x14ac:dyDescent="0.2">
      <c r="A2989" t="s">
        <v>6145</v>
      </c>
      <c r="B2989" t="s">
        <v>6146</v>
      </c>
      <c r="C2989" s="1">
        <v>45609</v>
      </c>
      <c r="D2989" s="1">
        <v>45673</v>
      </c>
      <c r="E2989" s="1">
        <v>45681</v>
      </c>
      <c r="F2989" t="s">
        <v>113</v>
      </c>
      <c r="G2989" t="s">
        <v>185</v>
      </c>
      <c r="H2989" t="s">
        <v>165</v>
      </c>
      <c r="I2989" t="s">
        <v>89</v>
      </c>
      <c r="J2989" t="s">
        <v>158</v>
      </c>
      <c r="K2989">
        <v>8400</v>
      </c>
      <c r="L2989">
        <v>3</v>
      </c>
      <c r="M2989">
        <v>6</v>
      </c>
      <c r="N2989">
        <v>2</v>
      </c>
      <c r="O2989">
        <f>fact_bookings[[#This Row],[adults_count]]+fact_bookings[[#This Row],[children_count]]</f>
        <v>8</v>
      </c>
      <c r="P2989">
        <f>fact_bookings[[#This Row],[check_out_date]]-fact_bookings[[#This Row],[check_in_date]]</f>
        <v>8</v>
      </c>
      <c r="Q2989">
        <f>ABS(fact_bookings[[#This Row],[check_in_date]]-fact_bookings[[#This Row],[booking_date]])</f>
        <v>64</v>
      </c>
      <c r="R2989" s="10">
        <v>1680</v>
      </c>
      <c r="S2989">
        <f>fact_bookings[[#This Row],[total_room_revenue]]-fact_bookings[[#This Row],[commission_cost]]</f>
        <v>6720</v>
      </c>
      <c r="T2989" s="10">
        <f>fact_bookings[[#This Row],[number_of_rooms]]*fact_bookings[[#This Row],[LOS]]</f>
        <v>24</v>
      </c>
    </row>
    <row r="2990" spans="1:20" x14ac:dyDescent="0.2">
      <c r="A2990" t="s">
        <v>6147</v>
      </c>
      <c r="B2990" t="s">
        <v>6148</v>
      </c>
      <c r="C2990" s="1">
        <v>45598</v>
      </c>
      <c r="D2990" s="1">
        <v>45644</v>
      </c>
      <c r="E2990" s="1">
        <v>45658</v>
      </c>
      <c r="F2990" t="s">
        <v>113</v>
      </c>
      <c r="G2990" t="s">
        <v>156</v>
      </c>
      <c r="H2990" t="s">
        <v>182</v>
      </c>
      <c r="I2990" t="s">
        <v>91</v>
      </c>
      <c r="J2990" t="s">
        <v>158</v>
      </c>
      <c r="K2990">
        <v>4900</v>
      </c>
      <c r="L2990">
        <v>1</v>
      </c>
      <c r="M2990">
        <v>3</v>
      </c>
      <c r="N2990">
        <v>1</v>
      </c>
      <c r="O2990">
        <f>fact_bookings[[#This Row],[adults_count]]+fact_bookings[[#This Row],[children_count]]</f>
        <v>4</v>
      </c>
      <c r="P2990">
        <f>fact_bookings[[#This Row],[check_out_date]]-fact_bookings[[#This Row],[check_in_date]]</f>
        <v>14</v>
      </c>
      <c r="Q2990">
        <f>ABS(fact_bookings[[#This Row],[check_in_date]]-fact_bookings[[#This Row],[booking_date]])</f>
        <v>46</v>
      </c>
      <c r="R2990" s="10">
        <v>0</v>
      </c>
      <c r="S2990">
        <f>fact_bookings[[#This Row],[total_room_revenue]]-fact_bookings[[#This Row],[commission_cost]]</f>
        <v>4900</v>
      </c>
      <c r="T2990" s="10">
        <f>fact_bookings[[#This Row],[number_of_rooms]]*fact_bookings[[#This Row],[LOS]]</f>
        <v>14</v>
      </c>
    </row>
    <row r="2991" spans="1:20" x14ac:dyDescent="0.2">
      <c r="A2991" t="s">
        <v>6149</v>
      </c>
      <c r="B2991" t="s">
        <v>6150</v>
      </c>
      <c r="C2991" s="1">
        <v>45682</v>
      </c>
      <c r="D2991" s="1">
        <v>45731</v>
      </c>
      <c r="E2991" s="1">
        <v>45742</v>
      </c>
      <c r="F2991" t="s">
        <v>113</v>
      </c>
      <c r="G2991" t="s">
        <v>156</v>
      </c>
      <c r="H2991" t="s">
        <v>179</v>
      </c>
      <c r="I2991" t="s">
        <v>90</v>
      </c>
      <c r="J2991" t="s">
        <v>158</v>
      </c>
      <c r="K2991">
        <v>11550</v>
      </c>
      <c r="L2991">
        <v>3</v>
      </c>
      <c r="M2991">
        <v>6</v>
      </c>
      <c r="N2991">
        <v>2</v>
      </c>
      <c r="O2991">
        <f>fact_bookings[[#This Row],[adults_count]]+fact_bookings[[#This Row],[children_count]]</f>
        <v>8</v>
      </c>
      <c r="P2991">
        <f>fact_bookings[[#This Row],[check_out_date]]-fact_bookings[[#This Row],[check_in_date]]</f>
        <v>11</v>
      </c>
      <c r="Q2991">
        <f>ABS(fact_bookings[[#This Row],[check_in_date]]-fact_bookings[[#This Row],[booking_date]])</f>
        <v>49</v>
      </c>
      <c r="R2991" s="10">
        <v>577.5</v>
      </c>
      <c r="S2991">
        <f>fact_bookings[[#This Row],[total_room_revenue]]-fact_bookings[[#This Row],[commission_cost]]</f>
        <v>10972.5</v>
      </c>
      <c r="T2991" s="10">
        <f>fact_bookings[[#This Row],[number_of_rooms]]*fact_bookings[[#This Row],[LOS]]</f>
        <v>33</v>
      </c>
    </row>
    <row r="2992" spans="1:20" x14ac:dyDescent="0.2">
      <c r="A2992" t="s">
        <v>6151</v>
      </c>
      <c r="B2992" t="s">
        <v>6152</v>
      </c>
      <c r="C2992" s="1">
        <v>45667</v>
      </c>
      <c r="D2992" s="1">
        <v>45706</v>
      </c>
      <c r="E2992" s="1">
        <v>45713</v>
      </c>
      <c r="F2992" t="s">
        <v>113</v>
      </c>
      <c r="G2992" t="s">
        <v>164</v>
      </c>
      <c r="H2992" t="s">
        <v>165</v>
      </c>
      <c r="I2992" t="s">
        <v>91</v>
      </c>
      <c r="J2992" t="s">
        <v>158</v>
      </c>
      <c r="K2992">
        <v>12250</v>
      </c>
      <c r="L2992">
        <v>5</v>
      </c>
      <c r="M2992">
        <v>10</v>
      </c>
      <c r="N2992">
        <v>3</v>
      </c>
      <c r="O2992">
        <f>fact_bookings[[#This Row],[adults_count]]+fact_bookings[[#This Row],[children_count]]</f>
        <v>13</v>
      </c>
      <c r="P2992">
        <f>fact_bookings[[#This Row],[check_out_date]]-fact_bookings[[#This Row],[check_in_date]]</f>
        <v>7</v>
      </c>
      <c r="Q2992">
        <f>ABS(fact_bookings[[#This Row],[check_in_date]]-fact_bookings[[#This Row],[booking_date]])</f>
        <v>39</v>
      </c>
      <c r="R2992" s="10">
        <v>2450</v>
      </c>
      <c r="S2992">
        <f>fact_bookings[[#This Row],[total_room_revenue]]-fact_bookings[[#This Row],[commission_cost]]</f>
        <v>9800</v>
      </c>
      <c r="T2992" s="10">
        <f>fact_bookings[[#This Row],[number_of_rooms]]*fact_bookings[[#This Row],[LOS]]</f>
        <v>35</v>
      </c>
    </row>
    <row r="2993" spans="1:20" x14ac:dyDescent="0.2">
      <c r="A2993" t="s">
        <v>6153</v>
      </c>
      <c r="B2993" t="s">
        <v>6154</v>
      </c>
      <c r="C2993" s="1">
        <v>45618</v>
      </c>
      <c r="D2993" s="1">
        <v>45627</v>
      </c>
      <c r="E2993" s="1">
        <v>45630</v>
      </c>
      <c r="F2993" t="s">
        <v>113</v>
      </c>
      <c r="G2993" t="s">
        <v>168</v>
      </c>
      <c r="H2993" t="s">
        <v>228</v>
      </c>
      <c r="I2993" t="s">
        <v>91</v>
      </c>
      <c r="J2993" t="s">
        <v>158</v>
      </c>
      <c r="K2993">
        <v>3150</v>
      </c>
      <c r="L2993">
        <v>3</v>
      </c>
      <c r="M2993">
        <v>6</v>
      </c>
      <c r="N2993">
        <v>1</v>
      </c>
      <c r="O2993">
        <f>fact_bookings[[#This Row],[adults_count]]+fact_bookings[[#This Row],[children_count]]</f>
        <v>7</v>
      </c>
      <c r="P2993">
        <f>fact_bookings[[#This Row],[check_out_date]]-fact_bookings[[#This Row],[check_in_date]]</f>
        <v>3</v>
      </c>
      <c r="Q2993">
        <f>ABS(fact_bookings[[#This Row],[check_in_date]]-fact_bookings[[#This Row],[booking_date]])</f>
        <v>9</v>
      </c>
      <c r="R2993" s="10">
        <v>315</v>
      </c>
      <c r="S2993">
        <f>fact_bookings[[#This Row],[total_room_revenue]]-fact_bookings[[#This Row],[commission_cost]]</f>
        <v>2835</v>
      </c>
      <c r="T2993" s="10">
        <f>fact_bookings[[#This Row],[number_of_rooms]]*fact_bookings[[#This Row],[LOS]]</f>
        <v>9</v>
      </c>
    </row>
    <row r="2994" spans="1:20" x14ac:dyDescent="0.2">
      <c r="A2994" t="s">
        <v>6155</v>
      </c>
      <c r="B2994" t="s">
        <v>6156</v>
      </c>
      <c r="C2994" s="1">
        <v>45605</v>
      </c>
      <c r="D2994" s="1">
        <v>45637</v>
      </c>
      <c r="E2994" s="1">
        <v>45641</v>
      </c>
      <c r="F2994" t="s">
        <v>113</v>
      </c>
      <c r="G2994" t="s">
        <v>164</v>
      </c>
      <c r="H2994" t="s">
        <v>157</v>
      </c>
      <c r="I2994" t="s">
        <v>89</v>
      </c>
      <c r="J2994" t="s">
        <v>173</v>
      </c>
      <c r="K2994">
        <v>4200</v>
      </c>
      <c r="L2994">
        <v>3</v>
      </c>
      <c r="M2994">
        <v>3</v>
      </c>
      <c r="N2994">
        <v>2</v>
      </c>
      <c r="O2994">
        <f>fact_bookings[[#This Row],[adults_count]]+fact_bookings[[#This Row],[children_count]]</f>
        <v>5</v>
      </c>
      <c r="P2994">
        <f>fact_bookings[[#This Row],[check_out_date]]-fact_bookings[[#This Row],[check_in_date]]</f>
        <v>4</v>
      </c>
      <c r="Q2994">
        <f>ABS(fact_bookings[[#This Row],[check_in_date]]-fact_bookings[[#This Row],[booking_date]])</f>
        <v>32</v>
      </c>
      <c r="R2994" s="10">
        <v>0</v>
      </c>
      <c r="S2994">
        <f>fact_bookings[[#This Row],[total_room_revenue]]-fact_bookings[[#This Row],[commission_cost]]</f>
        <v>4200</v>
      </c>
      <c r="T2994" s="10">
        <f>fact_bookings[[#This Row],[number_of_rooms]]*fact_bookings[[#This Row],[LOS]]</f>
        <v>12</v>
      </c>
    </row>
    <row r="2995" spans="1:20" x14ac:dyDescent="0.2">
      <c r="A2995" t="s">
        <v>6157</v>
      </c>
      <c r="B2995" t="s">
        <v>6158</v>
      </c>
      <c r="C2995" s="1">
        <v>45679</v>
      </c>
      <c r="D2995" s="1">
        <v>45700</v>
      </c>
      <c r="E2995" s="1">
        <v>45703</v>
      </c>
      <c r="F2995" t="s">
        <v>113</v>
      </c>
      <c r="G2995" t="s">
        <v>168</v>
      </c>
      <c r="H2995" t="s">
        <v>157</v>
      </c>
      <c r="I2995" t="s">
        <v>90</v>
      </c>
      <c r="J2995" t="s">
        <v>158</v>
      </c>
      <c r="K2995">
        <v>4200</v>
      </c>
      <c r="L2995">
        <v>4</v>
      </c>
      <c r="M2995">
        <v>12</v>
      </c>
      <c r="N2995">
        <v>2</v>
      </c>
      <c r="O2995">
        <f>fact_bookings[[#This Row],[adults_count]]+fact_bookings[[#This Row],[children_count]]</f>
        <v>14</v>
      </c>
      <c r="P2995">
        <f>fact_bookings[[#This Row],[check_out_date]]-fact_bookings[[#This Row],[check_in_date]]</f>
        <v>3</v>
      </c>
      <c r="Q2995">
        <f>ABS(fact_bookings[[#This Row],[check_in_date]]-fact_bookings[[#This Row],[booking_date]])</f>
        <v>21</v>
      </c>
      <c r="R2995" s="10">
        <v>0</v>
      </c>
      <c r="S2995">
        <f>fact_bookings[[#This Row],[total_room_revenue]]-fact_bookings[[#This Row],[commission_cost]]</f>
        <v>4200</v>
      </c>
      <c r="T2995" s="10">
        <f>fact_bookings[[#This Row],[number_of_rooms]]*fact_bookings[[#This Row],[LOS]]</f>
        <v>12</v>
      </c>
    </row>
    <row r="2996" spans="1:20" x14ac:dyDescent="0.2">
      <c r="A2996" t="s">
        <v>6159</v>
      </c>
      <c r="B2996" t="s">
        <v>6160</v>
      </c>
      <c r="C2996" s="1">
        <v>45594</v>
      </c>
      <c r="D2996" s="1">
        <v>45618</v>
      </c>
      <c r="E2996" s="1">
        <v>45623</v>
      </c>
      <c r="F2996" t="s">
        <v>114</v>
      </c>
      <c r="G2996" t="s">
        <v>156</v>
      </c>
      <c r="H2996" t="s">
        <v>203</v>
      </c>
      <c r="I2996" t="s">
        <v>91</v>
      </c>
      <c r="J2996" t="s">
        <v>158</v>
      </c>
      <c r="K2996">
        <v>6000</v>
      </c>
      <c r="L2996">
        <v>1</v>
      </c>
      <c r="M2996">
        <v>1</v>
      </c>
      <c r="N2996">
        <v>2</v>
      </c>
      <c r="O2996">
        <f>fact_bookings[[#This Row],[adults_count]]+fact_bookings[[#This Row],[children_count]]</f>
        <v>3</v>
      </c>
      <c r="P2996">
        <f>fact_bookings[[#This Row],[check_out_date]]-fact_bookings[[#This Row],[check_in_date]]</f>
        <v>5</v>
      </c>
      <c r="Q2996">
        <f>ABS(fact_bookings[[#This Row],[check_in_date]]-fact_bookings[[#This Row],[booking_date]])</f>
        <v>24</v>
      </c>
      <c r="R2996" s="10">
        <v>1020</v>
      </c>
      <c r="S2996">
        <f>fact_bookings[[#This Row],[total_room_revenue]]-fact_bookings[[#This Row],[commission_cost]]</f>
        <v>4980</v>
      </c>
      <c r="T2996" s="10">
        <f>fact_bookings[[#This Row],[number_of_rooms]]*fact_bookings[[#This Row],[LOS]]</f>
        <v>5</v>
      </c>
    </row>
    <row r="2997" spans="1:20" x14ac:dyDescent="0.2">
      <c r="A2997" t="s">
        <v>6161</v>
      </c>
      <c r="B2997" t="s">
        <v>6162</v>
      </c>
      <c r="C2997" s="1">
        <v>45631</v>
      </c>
      <c r="D2997" s="1">
        <v>45654</v>
      </c>
      <c r="E2997" s="1">
        <v>45659</v>
      </c>
      <c r="F2997" t="s">
        <v>113</v>
      </c>
      <c r="G2997" t="s">
        <v>178</v>
      </c>
      <c r="H2997" t="s">
        <v>179</v>
      </c>
      <c r="I2997" t="s">
        <v>89</v>
      </c>
      <c r="J2997" t="s">
        <v>173</v>
      </c>
      <c r="K2997">
        <v>3500</v>
      </c>
      <c r="L2997">
        <v>2</v>
      </c>
      <c r="M2997">
        <v>6</v>
      </c>
      <c r="N2997">
        <v>2</v>
      </c>
      <c r="O2997">
        <f>fact_bookings[[#This Row],[adults_count]]+fact_bookings[[#This Row],[children_count]]</f>
        <v>8</v>
      </c>
      <c r="P2997">
        <f>fact_bookings[[#This Row],[check_out_date]]-fact_bookings[[#This Row],[check_in_date]]</f>
        <v>5</v>
      </c>
      <c r="Q2997">
        <f>ABS(fact_bookings[[#This Row],[check_in_date]]-fact_bookings[[#This Row],[booking_date]])</f>
        <v>23</v>
      </c>
      <c r="R2997" s="10">
        <v>175</v>
      </c>
      <c r="S2997">
        <f>fact_bookings[[#This Row],[total_room_revenue]]-fact_bookings[[#This Row],[commission_cost]]</f>
        <v>3325</v>
      </c>
      <c r="T2997" s="10">
        <f>fact_bookings[[#This Row],[number_of_rooms]]*fact_bookings[[#This Row],[LOS]]</f>
        <v>10</v>
      </c>
    </row>
    <row r="2998" spans="1:20" x14ac:dyDescent="0.2">
      <c r="A2998" t="s">
        <v>6163</v>
      </c>
      <c r="B2998" t="s">
        <v>6164</v>
      </c>
      <c r="C2998" s="1">
        <v>45621</v>
      </c>
      <c r="D2998" s="1">
        <v>45689</v>
      </c>
      <c r="E2998" s="1">
        <v>45697</v>
      </c>
      <c r="F2998" t="s">
        <v>114</v>
      </c>
      <c r="G2998" t="s">
        <v>171</v>
      </c>
      <c r="H2998" t="s">
        <v>203</v>
      </c>
      <c r="I2998" t="s">
        <v>91</v>
      </c>
      <c r="J2998" t="s">
        <v>134</v>
      </c>
      <c r="K2998">
        <v>48000</v>
      </c>
      <c r="L2998">
        <v>5</v>
      </c>
      <c r="M2998">
        <v>5</v>
      </c>
      <c r="N2998">
        <v>3</v>
      </c>
      <c r="O2998">
        <f>fact_bookings[[#This Row],[adults_count]]+fact_bookings[[#This Row],[children_count]]</f>
        <v>8</v>
      </c>
      <c r="P2998">
        <f>fact_bookings[[#This Row],[check_out_date]]-fact_bookings[[#This Row],[check_in_date]]</f>
        <v>8</v>
      </c>
      <c r="Q2998">
        <f>ABS(fact_bookings[[#This Row],[check_in_date]]-fact_bookings[[#This Row],[booking_date]])</f>
        <v>68</v>
      </c>
      <c r="R2998" s="10">
        <v>8160</v>
      </c>
      <c r="S2998">
        <f>fact_bookings[[#This Row],[total_room_revenue]]-fact_bookings[[#This Row],[commission_cost]]</f>
        <v>39840</v>
      </c>
      <c r="T2998" s="10">
        <f>fact_bookings[[#This Row],[number_of_rooms]]*fact_bookings[[#This Row],[LOS]]</f>
        <v>40</v>
      </c>
    </row>
    <row r="2999" spans="1:20" x14ac:dyDescent="0.2">
      <c r="A2999" t="s">
        <v>6165</v>
      </c>
      <c r="B2999" t="s">
        <v>6166</v>
      </c>
      <c r="C2999" s="1">
        <v>45652</v>
      </c>
      <c r="D2999" s="1">
        <v>45736</v>
      </c>
      <c r="E2999" s="1">
        <v>45738</v>
      </c>
      <c r="F2999" t="s">
        <v>113</v>
      </c>
      <c r="G2999" t="s">
        <v>185</v>
      </c>
      <c r="H2999" t="s">
        <v>228</v>
      </c>
      <c r="I2999" t="s">
        <v>91</v>
      </c>
      <c r="J2999" t="s">
        <v>158</v>
      </c>
      <c r="K2999">
        <v>3500</v>
      </c>
      <c r="L2999">
        <v>5</v>
      </c>
      <c r="M2999">
        <v>10</v>
      </c>
      <c r="N2999">
        <v>2</v>
      </c>
      <c r="O2999">
        <f>fact_bookings[[#This Row],[adults_count]]+fact_bookings[[#This Row],[children_count]]</f>
        <v>12</v>
      </c>
      <c r="P2999">
        <f>fact_bookings[[#This Row],[check_out_date]]-fact_bookings[[#This Row],[check_in_date]]</f>
        <v>2</v>
      </c>
      <c r="Q2999">
        <f>ABS(fact_bookings[[#This Row],[check_in_date]]-fact_bookings[[#This Row],[booking_date]])</f>
        <v>84</v>
      </c>
      <c r="R2999" s="10">
        <v>350</v>
      </c>
      <c r="S2999">
        <f>fact_bookings[[#This Row],[total_room_revenue]]-fact_bookings[[#This Row],[commission_cost]]</f>
        <v>3150</v>
      </c>
      <c r="T2999" s="10">
        <f>fact_bookings[[#This Row],[number_of_rooms]]*fact_bookings[[#This Row],[LOS]]</f>
        <v>10</v>
      </c>
    </row>
    <row r="3000" spans="1:20" x14ac:dyDescent="0.2">
      <c r="A3000" t="s">
        <v>6167</v>
      </c>
      <c r="B3000" t="s">
        <v>6168</v>
      </c>
      <c r="C3000" s="1">
        <v>45665</v>
      </c>
      <c r="D3000" s="1">
        <v>45677</v>
      </c>
      <c r="E3000" s="1">
        <v>45678</v>
      </c>
      <c r="F3000" t="s">
        <v>113</v>
      </c>
      <c r="G3000" t="s">
        <v>164</v>
      </c>
      <c r="H3000" t="s">
        <v>157</v>
      </c>
      <c r="I3000" t="s">
        <v>92</v>
      </c>
      <c r="J3000" t="s">
        <v>173</v>
      </c>
      <c r="K3000">
        <v>1400</v>
      </c>
      <c r="L3000">
        <v>4</v>
      </c>
      <c r="M3000">
        <v>4</v>
      </c>
      <c r="N3000">
        <v>7</v>
      </c>
      <c r="O3000">
        <f>fact_bookings[[#This Row],[adults_count]]+fact_bookings[[#This Row],[children_count]]</f>
        <v>11</v>
      </c>
      <c r="P3000">
        <f>fact_bookings[[#This Row],[check_out_date]]-fact_bookings[[#This Row],[check_in_date]]</f>
        <v>1</v>
      </c>
      <c r="Q3000">
        <f>ABS(fact_bookings[[#This Row],[check_in_date]]-fact_bookings[[#This Row],[booking_date]])</f>
        <v>12</v>
      </c>
      <c r="R3000" s="10">
        <v>0</v>
      </c>
      <c r="S3000">
        <f>fact_bookings[[#This Row],[total_room_revenue]]-fact_bookings[[#This Row],[commission_cost]]</f>
        <v>1400</v>
      </c>
      <c r="T3000" s="10">
        <f>fact_bookings[[#This Row],[number_of_rooms]]*fact_bookings[[#This Row],[LOS]]</f>
        <v>4</v>
      </c>
    </row>
    <row r="3001" spans="1:20" x14ac:dyDescent="0.2">
      <c r="A3001" t="s">
        <v>6169</v>
      </c>
      <c r="B3001" t="s">
        <v>6170</v>
      </c>
      <c r="C3001" s="1">
        <v>45643</v>
      </c>
      <c r="D3001" s="1">
        <v>45652</v>
      </c>
      <c r="E3001" s="1">
        <v>45662</v>
      </c>
      <c r="F3001" t="s">
        <v>114</v>
      </c>
      <c r="G3001" t="s">
        <v>190</v>
      </c>
      <c r="H3001" t="s">
        <v>182</v>
      </c>
      <c r="I3001" t="s">
        <v>93</v>
      </c>
      <c r="J3001" t="s">
        <v>158</v>
      </c>
      <c r="K3001">
        <v>36000</v>
      </c>
      <c r="L3001">
        <v>3</v>
      </c>
      <c r="M3001">
        <v>9</v>
      </c>
      <c r="N3001">
        <v>2</v>
      </c>
      <c r="O3001">
        <f>fact_bookings[[#This Row],[adults_count]]+fact_bookings[[#This Row],[children_count]]</f>
        <v>11</v>
      </c>
      <c r="P3001">
        <f>fact_bookings[[#This Row],[check_out_date]]-fact_bookings[[#This Row],[check_in_date]]</f>
        <v>10</v>
      </c>
      <c r="Q3001">
        <f>ABS(fact_bookings[[#This Row],[check_in_date]]-fact_bookings[[#This Row],[booking_date]])</f>
        <v>9</v>
      </c>
      <c r="R3001" s="10">
        <v>0</v>
      </c>
      <c r="S3001">
        <f>fact_bookings[[#This Row],[total_room_revenue]]-fact_bookings[[#This Row],[commission_cost]]</f>
        <v>36000</v>
      </c>
      <c r="T3001" s="10">
        <f>fact_bookings[[#This Row],[number_of_rooms]]*fact_bookings[[#This Row],[LOS]]</f>
        <v>30</v>
      </c>
    </row>
    <row r="3002" spans="1:20" x14ac:dyDescent="0.2">
      <c r="A3002" t="s">
        <v>6171</v>
      </c>
      <c r="B3002" t="s">
        <v>6172</v>
      </c>
      <c r="C3002" s="1">
        <v>45606</v>
      </c>
      <c r="D3002" s="1">
        <v>45612</v>
      </c>
      <c r="E3002" s="1">
        <v>45614</v>
      </c>
      <c r="F3002" t="s">
        <v>113</v>
      </c>
      <c r="G3002" t="s">
        <v>164</v>
      </c>
      <c r="H3002" t="s">
        <v>157</v>
      </c>
      <c r="I3002" t="s">
        <v>93</v>
      </c>
      <c r="J3002" t="s">
        <v>173</v>
      </c>
      <c r="K3002">
        <v>700</v>
      </c>
      <c r="L3002">
        <v>1</v>
      </c>
      <c r="M3002">
        <v>3</v>
      </c>
      <c r="N3002">
        <v>0</v>
      </c>
      <c r="O3002">
        <f>fact_bookings[[#This Row],[adults_count]]+fact_bookings[[#This Row],[children_count]]</f>
        <v>3</v>
      </c>
      <c r="P3002">
        <f>fact_bookings[[#This Row],[check_out_date]]-fact_bookings[[#This Row],[check_in_date]]</f>
        <v>2</v>
      </c>
      <c r="Q3002">
        <f>ABS(fact_bookings[[#This Row],[check_in_date]]-fact_bookings[[#This Row],[booking_date]])</f>
        <v>6</v>
      </c>
      <c r="R3002" s="10">
        <v>0</v>
      </c>
      <c r="S3002">
        <f>fact_bookings[[#This Row],[total_room_revenue]]-fact_bookings[[#This Row],[commission_cost]]</f>
        <v>700</v>
      </c>
      <c r="T3002" s="10">
        <f>fact_bookings[[#This Row],[number_of_rooms]]*fact_bookings[[#This Row],[LOS]]</f>
        <v>2</v>
      </c>
    </row>
    <row r="3003" spans="1:20" x14ac:dyDescent="0.2">
      <c r="A3003" t="s">
        <v>6173</v>
      </c>
      <c r="B3003" t="s">
        <v>6174</v>
      </c>
      <c r="C3003" s="1">
        <v>45638</v>
      </c>
      <c r="D3003" s="1">
        <v>45685</v>
      </c>
      <c r="E3003" s="1">
        <v>45699</v>
      </c>
      <c r="F3003" t="s">
        <v>113</v>
      </c>
      <c r="G3003" t="s">
        <v>156</v>
      </c>
      <c r="H3003" t="s">
        <v>179</v>
      </c>
      <c r="I3003" t="s">
        <v>92</v>
      </c>
      <c r="J3003" t="s">
        <v>158</v>
      </c>
      <c r="K3003">
        <v>4900</v>
      </c>
      <c r="L3003">
        <v>1</v>
      </c>
      <c r="M3003">
        <v>1</v>
      </c>
      <c r="N3003">
        <v>2</v>
      </c>
      <c r="O3003">
        <f>fact_bookings[[#This Row],[adults_count]]+fact_bookings[[#This Row],[children_count]]</f>
        <v>3</v>
      </c>
      <c r="P3003">
        <f>fact_bookings[[#This Row],[check_out_date]]-fact_bookings[[#This Row],[check_in_date]]</f>
        <v>14</v>
      </c>
      <c r="Q3003">
        <f>ABS(fact_bookings[[#This Row],[check_in_date]]-fact_bookings[[#This Row],[booking_date]])</f>
        <v>47</v>
      </c>
      <c r="R3003" s="10">
        <v>245</v>
      </c>
      <c r="S3003">
        <f>fact_bookings[[#This Row],[total_room_revenue]]-fact_bookings[[#This Row],[commission_cost]]</f>
        <v>4655</v>
      </c>
      <c r="T3003" s="10">
        <f>fact_bookings[[#This Row],[number_of_rooms]]*fact_bookings[[#This Row],[LOS]]</f>
        <v>14</v>
      </c>
    </row>
    <row r="3004" spans="1:20" x14ac:dyDescent="0.2">
      <c r="A3004" t="s">
        <v>6175</v>
      </c>
      <c r="B3004" t="s">
        <v>6176</v>
      </c>
      <c r="C3004" s="1">
        <v>45675</v>
      </c>
      <c r="D3004" s="1">
        <v>45707</v>
      </c>
      <c r="E3004" s="1">
        <v>45715</v>
      </c>
      <c r="F3004" t="s">
        <v>113</v>
      </c>
      <c r="G3004" t="s">
        <v>171</v>
      </c>
      <c r="H3004" t="s">
        <v>203</v>
      </c>
      <c r="I3004" t="s">
        <v>92</v>
      </c>
      <c r="J3004" t="s">
        <v>173</v>
      </c>
      <c r="K3004">
        <v>5600</v>
      </c>
      <c r="L3004">
        <v>2</v>
      </c>
      <c r="M3004">
        <v>4</v>
      </c>
      <c r="N3004">
        <v>1</v>
      </c>
      <c r="O3004">
        <f>fact_bookings[[#This Row],[adults_count]]+fact_bookings[[#This Row],[children_count]]</f>
        <v>5</v>
      </c>
      <c r="P3004">
        <f>fact_bookings[[#This Row],[check_out_date]]-fact_bookings[[#This Row],[check_in_date]]</f>
        <v>8</v>
      </c>
      <c r="Q3004">
        <f>ABS(fact_bookings[[#This Row],[check_in_date]]-fact_bookings[[#This Row],[booking_date]])</f>
        <v>32</v>
      </c>
      <c r="R3004" s="10">
        <v>952</v>
      </c>
      <c r="S3004">
        <f>fact_bookings[[#This Row],[total_room_revenue]]-fact_bookings[[#This Row],[commission_cost]]</f>
        <v>4648</v>
      </c>
      <c r="T3004" s="10">
        <f>fact_bookings[[#This Row],[number_of_rooms]]*fact_bookings[[#This Row],[LOS]]</f>
        <v>16</v>
      </c>
    </row>
    <row r="3005" spans="1:20" x14ac:dyDescent="0.2">
      <c r="A3005" t="s">
        <v>6177</v>
      </c>
      <c r="B3005" t="s">
        <v>6178</v>
      </c>
      <c r="C3005" s="1">
        <v>45596</v>
      </c>
      <c r="D3005" s="1">
        <v>45644</v>
      </c>
      <c r="E3005" s="1">
        <v>45650</v>
      </c>
      <c r="F3005" t="s">
        <v>114</v>
      </c>
      <c r="G3005" t="s">
        <v>164</v>
      </c>
      <c r="H3005" t="s">
        <v>203</v>
      </c>
      <c r="I3005" t="s">
        <v>91</v>
      </c>
      <c r="J3005" t="s">
        <v>158</v>
      </c>
      <c r="K3005">
        <v>36000</v>
      </c>
      <c r="L3005">
        <v>5</v>
      </c>
      <c r="M3005">
        <v>5</v>
      </c>
      <c r="N3005">
        <v>5</v>
      </c>
      <c r="O3005">
        <f>fact_bookings[[#This Row],[adults_count]]+fact_bookings[[#This Row],[children_count]]</f>
        <v>10</v>
      </c>
      <c r="P3005">
        <f>fact_bookings[[#This Row],[check_out_date]]-fact_bookings[[#This Row],[check_in_date]]</f>
        <v>6</v>
      </c>
      <c r="Q3005">
        <f>ABS(fact_bookings[[#This Row],[check_in_date]]-fact_bookings[[#This Row],[booking_date]])</f>
        <v>48</v>
      </c>
      <c r="R3005" s="10">
        <v>6120</v>
      </c>
      <c r="S3005">
        <f>fact_bookings[[#This Row],[total_room_revenue]]-fact_bookings[[#This Row],[commission_cost]]</f>
        <v>29880</v>
      </c>
      <c r="T3005" s="10">
        <f>fact_bookings[[#This Row],[number_of_rooms]]*fact_bookings[[#This Row],[LOS]]</f>
        <v>30</v>
      </c>
    </row>
    <row r="3006" spans="1:20" x14ac:dyDescent="0.2">
      <c r="A3006" t="s">
        <v>6179</v>
      </c>
      <c r="B3006" t="s">
        <v>6180</v>
      </c>
      <c r="C3006" s="1">
        <v>45686</v>
      </c>
      <c r="D3006" s="1">
        <v>45719</v>
      </c>
      <c r="E3006" s="1">
        <v>45726</v>
      </c>
      <c r="F3006" t="s">
        <v>111</v>
      </c>
      <c r="G3006" t="s">
        <v>164</v>
      </c>
      <c r="H3006" t="s">
        <v>172</v>
      </c>
      <c r="I3006" t="s">
        <v>90</v>
      </c>
      <c r="J3006" t="s">
        <v>158</v>
      </c>
      <c r="K3006">
        <v>15400</v>
      </c>
      <c r="L3006">
        <v>2</v>
      </c>
      <c r="M3006">
        <v>2</v>
      </c>
      <c r="N3006">
        <v>2</v>
      </c>
      <c r="O3006">
        <f>fact_bookings[[#This Row],[adults_count]]+fact_bookings[[#This Row],[children_count]]</f>
        <v>4</v>
      </c>
      <c r="P3006">
        <f>fact_bookings[[#This Row],[check_out_date]]-fact_bookings[[#This Row],[check_in_date]]</f>
        <v>7</v>
      </c>
      <c r="Q3006">
        <f>ABS(fact_bookings[[#This Row],[check_in_date]]-fact_bookings[[#This Row],[booking_date]])</f>
        <v>33</v>
      </c>
      <c r="R3006" s="10">
        <v>0</v>
      </c>
      <c r="S3006">
        <f>fact_bookings[[#This Row],[total_room_revenue]]-fact_bookings[[#This Row],[commission_cost]]</f>
        <v>15400</v>
      </c>
      <c r="T3006" s="10">
        <f>fact_bookings[[#This Row],[number_of_rooms]]*fact_bookings[[#This Row],[LOS]]</f>
        <v>14</v>
      </c>
    </row>
    <row r="3007" spans="1:20" x14ac:dyDescent="0.2">
      <c r="A3007" t="s">
        <v>6181</v>
      </c>
      <c r="B3007" t="s">
        <v>6182</v>
      </c>
      <c r="C3007" s="1">
        <v>45629</v>
      </c>
      <c r="D3007" s="1">
        <v>45675</v>
      </c>
      <c r="E3007" s="1">
        <v>45683</v>
      </c>
      <c r="F3007" t="s">
        <v>113</v>
      </c>
      <c r="G3007" t="s">
        <v>171</v>
      </c>
      <c r="H3007" t="s">
        <v>172</v>
      </c>
      <c r="I3007" t="s">
        <v>89</v>
      </c>
      <c r="J3007" t="s">
        <v>158</v>
      </c>
      <c r="K3007">
        <v>2800</v>
      </c>
      <c r="L3007">
        <v>1</v>
      </c>
      <c r="M3007">
        <v>2</v>
      </c>
      <c r="N3007">
        <v>0</v>
      </c>
      <c r="O3007">
        <f>fact_bookings[[#This Row],[adults_count]]+fact_bookings[[#This Row],[children_count]]</f>
        <v>2</v>
      </c>
      <c r="P3007">
        <f>fact_bookings[[#This Row],[check_out_date]]-fact_bookings[[#This Row],[check_in_date]]</f>
        <v>8</v>
      </c>
      <c r="Q3007">
        <f>ABS(fact_bookings[[#This Row],[check_in_date]]-fact_bookings[[#This Row],[booking_date]])</f>
        <v>46</v>
      </c>
      <c r="R3007" s="10">
        <v>0</v>
      </c>
      <c r="S3007">
        <f>fact_bookings[[#This Row],[total_room_revenue]]-fact_bookings[[#This Row],[commission_cost]]</f>
        <v>2800</v>
      </c>
      <c r="T3007" s="10">
        <f>fact_bookings[[#This Row],[number_of_rooms]]*fact_bookings[[#This Row],[LOS]]</f>
        <v>8</v>
      </c>
    </row>
    <row r="3008" spans="1:20" x14ac:dyDescent="0.2">
      <c r="A3008" t="s">
        <v>6183</v>
      </c>
      <c r="B3008" t="s">
        <v>6184</v>
      </c>
      <c r="C3008" s="1">
        <v>45661</v>
      </c>
      <c r="D3008" s="1">
        <v>45751</v>
      </c>
      <c r="E3008" s="1">
        <v>45754</v>
      </c>
      <c r="F3008" t="s">
        <v>113</v>
      </c>
      <c r="G3008" t="s">
        <v>185</v>
      </c>
      <c r="H3008" t="s">
        <v>203</v>
      </c>
      <c r="I3008" t="s">
        <v>90</v>
      </c>
      <c r="J3008" t="s">
        <v>134</v>
      </c>
      <c r="K3008">
        <v>1050</v>
      </c>
      <c r="L3008">
        <v>1</v>
      </c>
      <c r="M3008">
        <v>3</v>
      </c>
      <c r="N3008">
        <v>2</v>
      </c>
      <c r="O3008">
        <f>fact_bookings[[#This Row],[adults_count]]+fact_bookings[[#This Row],[children_count]]</f>
        <v>5</v>
      </c>
      <c r="P3008">
        <f>fact_bookings[[#This Row],[check_out_date]]-fact_bookings[[#This Row],[check_in_date]]</f>
        <v>3</v>
      </c>
      <c r="Q3008">
        <f>ABS(fact_bookings[[#This Row],[check_in_date]]-fact_bookings[[#This Row],[booking_date]])</f>
        <v>90</v>
      </c>
      <c r="R3008" s="10">
        <v>178.5</v>
      </c>
      <c r="S3008">
        <f>fact_bookings[[#This Row],[total_room_revenue]]-fact_bookings[[#This Row],[commission_cost]]</f>
        <v>871.5</v>
      </c>
      <c r="T3008" s="10">
        <f>fact_bookings[[#This Row],[number_of_rooms]]*fact_bookings[[#This Row],[LOS]]</f>
        <v>3</v>
      </c>
    </row>
    <row r="3009" spans="1:20" x14ac:dyDescent="0.2">
      <c r="A3009" t="s">
        <v>6185</v>
      </c>
      <c r="B3009" t="s">
        <v>6186</v>
      </c>
      <c r="C3009" s="1">
        <v>45601</v>
      </c>
      <c r="D3009" s="1">
        <v>45652</v>
      </c>
      <c r="E3009" s="1">
        <v>45659</v>
      </c>
      <c r="F3009" t="s">
        <v>114</v>
      </c>
      <c r="G3009" t="s">
        <v>164</v>
      </c>
      <c r="H3009" t="s">
        <v>203</v>
      </c>
      <c r="I3009" t="s">
        <v>92</v>
      </c>
      <c r="J3009" t="s">
        <v>173</v>
      </c>
      <c r="K3009">
        <v>8400</v>
      </c>
      <c r="L3009">
        <v>1</v>
      </c>
      <c r="M3009">
        <v>2</v>
      </c>
      <c r="N3009">
        <v>1</v>
      </c>
      <c r="O3009">
        <f>fact_bookings[[#This Row],[adults_count]]+fact_bookings[[#This Row],[children_count]]</f>
        <v>3</v>
      </c>
      <c r="P3009">
        <f>fact_bookings[[#This Row],[check_out_date]]-fact_bookings[[#This Row],[check_in_date]]</f>
        <v>7</v>
      </c>
      <c r="Q3009">
        <f>ABS(fact_bookings[[#This Row],[check_in_date]]-fact_bookings[[#This Row],[booking_date]])</f>
        <v>51</v>
      </c>
      <c r="R3009" s="10">
        <v>1428</v>
      </c>
      <c r="S3009">
        <f>fact_bookings[[#This Row],[total_room_revenue]]-fact_bookings[[#This Row],[commission_cost]]</f>
        <v>6972</v>
      </c>
      <c r="T3009" s="10">
        <f>fact_bookings[[#This Row],[number_of_rooms]]*fact_bookings[[#This Row],[LOS]]</f>
        <v>7</v>
      </c>
    </row>
    <row r="3010" spans="1:20" x14ac:dyDescent="0.2">
      <c r="A3010" t="s">
        <v>6187</v>
      </c>
      <c r="B3010" t="s">
        <v>6188</v>
      </c>
      <c r="C3010" s="1">
        <v>45646</v>
      </c>
      <c r="D3010" s="1">
        <v>45731</v>
      </c>
      <c r="E3010" s="1">
        <v>45737</v>
      </c>
      <c r="F3010" t="s">
        <v>113</v>
      </c>
      <c r="G3010" t="s">
        <v>164</v>
      </c>
      <c r="H3010" t="s">
        <v>172</v>
      </c>
      <c r="I3010" t="s">
        <v>92</v>
      </c>
      <c r="J3010" t="s">
        <v>158</v>
      </c>
      <c r="K3010">
        <v>2100</v>
      </c>
      <c r="L3010">
        <v>1</v>
      </c>
      <c r="M3010">
        <v>3</v>
      </c>
      <c r="N3010">
        <v>2</v>
      </c>
      <c r="O3010">
        <f>fact_bookings[[#This Row],[adults_count]]+fact_bookings[[#This Row],[children_count]]</f>
        <v>5</v>
      </c>
      <c r="P3010">
        <f>fact_bookings[[#This Row],[check_out_date]]-fact_bookings[[#This Row],[check_in_date]]</f>
        <v>6</v>
      </c>
      <c r="Q3010">
        <f>ABS(fact_bookings[[#This Row],[check_in_date]]-fact_bookings[[#This Row],[booking_date]])</f>
        <v>85</v>
      </c>
      <c r="R3010" s="10">
        <v>0</v>
      </c>
      <c r="S3010">
        <f>fact_bookings[[#This Row],[total_room_revenue]]-fact_bookings[[#This Row],[commission_cost]]</f>
        <v>2100</v>
      </c>
      <c r="T3010" s="10">
        <f>fact_bookings[[#This Row],[number_of_rooms]]*fact_bookings[[#This Row],[LOS]]</f>
        <v>6</v>
      </c>
    </row>
    <row r="3011" spans="1:20" x14ac:dyDescent="0.2">
      <c r="A3011" t="s">
        <v>6189</v>
      </c>
      <c r="B3011" t="s">
        <v>6190</v>
      </c>
      <c r="C3011" s="1">
        <v>45656</v>
      </c>
      <c r="D3011" s="1">
        <v>45681</v>
      </c>
      <c r="E3011" s="1">
        <v>45688</v>
      </c>
      <c r="F3011" t="s">
        <v>111</v>
      </c>
      <c r="G3011" t="s">
        <v>164</v>
      </c>
      <c r="H3011" t="s">
        <v>228</v>
      </c>
      <c r="I3011" t="s">
        <v>89</v>
      </c>
      <c r="J3011" t="s">
        <v>158</v>
      </c>
      <c r="K3011">
        <v>15400</v>
      </c>
      <c r="L3011">
        <v>2</v>
      </c>
      <c r="M3011">
        <v>6</v>
      </c>
      <c r="N3011">
        <v>0</v>
      </c>
      <c r="O3011">
        <f>fact_bookings[[#This Row],[adults_count]]+fact_bookings[[#This Row],[children_count]]</f>
        <v>6</v>
      </c>
      <c r="P3011">
        <f>fact_bookings[[#This Row],[check_out_date]]-fact_bookings[[#This Row],[check_in_date]]</f>
        <v>7</v>
      </c>
      <c r="Q3011">
        <f>ABS(fact_bookings[[#This Row],[check_in_date]]-fact_bookings[[#This Row],[booking_date]])</f>
        <v>25</v>
      </c>
      <c r="R3011" s="10">
        <v>1540</v>
      </c>
      <c r="S3011">
        <f>fact_bookings[[#This Row],[total_room_revenue]]-fact_bookings[[#This Row],[commission_cost]]</f>
        <v>13860</v>
      </c>
      <c r="T3011" s="10">
        <f>fact_bookings[[#This Row],[number_of_rooms]]*fact_bookings[[#This Row],[LOS]]</f>
        <v>14</v>
      </c>
    </row>
    <row r="3012" spans="1:20" x14ac:dyDescent="0.2">
      <c r="A3012" t="s">
        <v>6191</v>
      </c>
      <c r="B3012" t="s">
        <v>6192</v>
      </c>
      <c r="C3012" s="1">
        <v>45651</v>
      </c>
      <c r="D3012" s="1">
        <v>45659</v>
      </c>
      <c r="E3012" s="1">
        <v>45670</v>
      </c>
      <c r="F3012" t="s">
        <v>114</v>
      </c>
      <c r="G3012" t="s">
        <v>164</v>
      </c>
      <c r="H3012" t="s">
        <v>161</v>
      </c>
      <c r="I3012" t="s">
        <v>90</v>
      </c>
      <c r="J3012" t="s">
        <v>158</v>
      </c>
      <c r="K3012">
        <v>39600</v>
      </c>
      <c r="L3012">
        <v>3</v>
      </c>
      <c r="M3012">
        <v>9</v>
      </c>
      <c r="N3012">
        <v>2</v>
      </c>
      <c r="O3012">
        <f>fact_bookings[[#This Row],[adults_count]]+fact_bookings[[#This Row],[children_count]]</f>
        <v>11</v>
      </c>
      <c r="P3012">
        <f>fact_bookings[[#This Row],[check_out_date]]-fact_bookings[[#This Row],[check_in_date]]</f>
        <v>11</v>
      </c>
      <c r="Q3012">
        <f>ABS(fact_bookings[[#This Row],[check_in_date]]-fact_bookings[[#This Row],[booking_date]])</f>
        <v>8</v>
      </c>
      <c r="R3012" s="10">
        <v>5940</v>
      </c>
      <c r="S3012">
        <f>fact_bookings[[#This Row],[total_room_revenue]]-fact_bookings[[#This Row],[commission_cost]]</f>
        <v>33660</v>
      </c>
      <c r="T3012" s="10">
        <f>fact_bookings[[#This Row],[number_of_rooms]]*fact_bookings[[#This Row],[LOS]]</f>
        <v>33</v>
      </c>
    </row>
    <row r="3013" spans="1:20" x14ac:dyDescent="0.2">
      <c r="A3013" t="s">
        <v>6193</v>
      </c>
      <c r="B3013" t="s">
        <v>6194</v>
      </c>
      <c r="C3013" s="1">
        <v>45649</v>
      </c>
      <c r="D3013" s="1">
        <v>45719</v>
      </c>
      <c r="E3013" s="1">
        <v>45730</v>
      </c>
      <c r="F3013" t="s">
        <v>113</v>
      </c>
      <c r="G3013" t="s">
        <v>168</v>
      </c>
      <c r="H3013" t="s">
        <v>203</v>
      </c>
      <c r="I3013" t="s">
        <v>89</v>
      </c>
      <c r="J3013" t="s">
        <v>158</v>
      </c>
      <c r="K3013">
        <v>15400</v>
      </c>
      <c r="L3013">
        <v>4</v>
      </c>
      <c r="M3013">
        <v>12</v>
      </c>
      <c r="N3013">
        <v>1</v>
      </c>
      <c r="O3013">
        <f>fact_bookings[[#This Row],[adults_count]]+fact_bookings[[#This Row],[children_count]]</f>
        <v>13</v>
      </c>
      <c r="P3013">
        <f>fact_bookings[[#This Row],[check_out_date]]-fact_bookings[[#This Row],[check_in_date]]</f>
        <v>11</v>
      </c>
      <c r="Q3013">
        <f>ABS(fact_bookings[[#This Row],[check_in_date]]-fact_bookings[[#This Row],[booking_date]])</f>
        <v>70</v>
      </c>
      <c r="R3013" s="10">
        <v>2618</v>
      </c>
      <c r="S3013">
        <f>fact_bookings[[#This Row],[total_room_revenue]]-fact_bookings[[#This Row],[commission_cost]]</f>
        <v>12782</v>
      </c>
      <c r="T3013" s="10">
        <f>fact_bookings[[#This Row],[number_of_rooms]]*fact_bookings[[#This Row],[LOS]]</f>
        <v>44</v>
      </c>
    </row>
    <row r="3014" spans="1:20" x14ac:dyDescent="0.2">
      <c r="A3014" t="s">
        <v>6195</v>
      </c>
      <c r="B3014" t="s">
        <v>6196</v>
      </c>
      <c r="C3014" s="1">
        <v>45604</v>
      </c>
      <c r="D3014" s="1">
        <v>45612</v>
      </c>
      <c r="E3014" s="1">
        <v>45614</v>
      </c>
      <c r="F3014" t="s">
        <v>113</v>
      </c>
      <c r="G3014" t="s">
        <v>185</v>
      </c>
      <c r="H3014" t="s">
        <v>203</v>
      </c>
      <c r="I3014" t="s">
        <v>91</v>
      </c>
      <c r="J3014" t="s">
        <v>158</v>
      </c>
      <c r="K3014">
        <v>1400</v>
      </c>
      <c r="L3014">
        <v>2</v>
      </c>
      <c r="M3014">
        <v>2</v>
      </c>
      <c r="N3014">
        <v>2</v>
      </c>
      <c r="O3014">
        <f>fact_bookings[[#This Row],[adults_count]]+fact_bookings[[#This Row],[children_count]]</f>
        <v>4</v>
      </c>
      <c r="P3014">
        <f>fact_bookings[[#This Row],[check_out_date]]-fact_bookings[[#This Row],[check_in_date]]</f>
        <v>2</v>
      </c>
      <c r="Q3014">
        <f>ABS(fact_bookings[[#This Row],[check_in_date]]-fact_bookings[[#This Row],[booking_date]])</f>
        <v>8</v>
      </c>
      <c r="R3014" s="10">
        <v>238</v>
      </c>
      <c r="S3014">
        <f>fact_bookings[[#This Row],[total_room_revenue]]-fact_bookings[[#This Row],[commission_cost]]</f>
        <v>1162</v>
      </c>
      <c r="T3014" s="10">
        <f>fact_bookings[[#This Row],[number_of_rooms]]*fact_bookings[[#This Row],[LOS]]</f>
        <v>4</v>
      </c>
    </row>
    <row r="3015" spans="1:20" x14ac:dyDescent="0.2">
      <c r="A3015" t="s">
        <v>6197</v>
      </c>
      <c r="B3015" t="s">
        <v>6198</v>
      </c>
      <c r="C3015" s="1">
        <v>45629</v>
      </c>
      <c r="D3015" s="1">
        <v>45647</v>
      </c>
      <c r="E3015" s="1">
        <v>45655</v>
      </c>
      <c r="F3015" t="s">
        <v>113</v>
      </c>
      <c r="G3015" t="s">
        <v>168</v>
      </c>
      <c r="H3015" t="s">
        <v>228</v>
      </c>
      <c r="I3015" t="s">
        <v>91</v>
      </c>
      <c r="J3015" t="s">
        <v>158</v>
      </c>
      <c r="K3015">
        <v>8400</v>
      </c>
      <c r="L3015">
        <v>3</v>
      </c>
      <c r="M3015">
        <v>6</v>
      </c>
      <c r="N3015">
        <v>1</v>
      </c>
      <c r="O3015">
        <f>fact_bookings[[#This Row],[adults_count]]+fact_bookings[[#This Row],[children_count]]</f>
        <v>7</v>
      </c>
      <c r="P3015">
        <f>fact_bookings[[#This Row],[check_out_date]]-fact_bookings[[#This Row],[check_in_date]]</f>
        <v>8</v>
      </c>
      <c r="Q3015">
        <f>ABS(fact_bookings[[#This Row],[check_in_date]]-fact_bookings[[#This Row],[booking_date]])</f>
        <v>18</v>
      </c>
      <c r="R3015" s="10">
        <v>840</v>
      </c>
      <c r="S3015">
        <f>fact_bookings[[#This Row],[total_room_revenue]]-fact_bookings[[#This Row],[commission_cost]]</f>
        <v>7560</v>
      </c>
      <c r="T3015" s="10">
        <f>fact_bookings[[#This Row],[number_of_rooms]]*fact_bookings[[#This Row],[LOS]]</f>
        <v>24</v>
      </c>
    </row>
    <row r="3016" spans="1:20" x14ac:dyDescent="0.2">
      <c r="A3016" t="s">
        <v>6199</v>
      </c>
      <c r="B3016" t="s">
        <v>6200</v>
      </c>
      <c r="C3016" s="1">
        <v>45631</v>
      </c>
      <c r="D3016" s="1">
        <v>45638</v>
      </c>
      <c r="E3016" s="1">
        <v>45645</v>
      </c>
      <c r="F3016" t="s">
        <v>113</v>
      </c>
      <c r="G3016" t="s">
        <v>190</v>
      </c>
      <c r="H3016" t="s">
        <v>165</v>
      </c>
      <c r="I3016" t="s">
        <v>93</v>
      </c>
      <c r="J3016" t="s">
        <v>158</v>
      </c>
      <c r="K3016">
        <v>9800</v>
      </c>
      <c r="L3016">
        <v>4</v>
      </c>
      <c r="M3016">
        <v>4</v>
      </c>
      <c r="N3016">
        <v>4</v>
      </c>
      <c r="O3016">
        <f>fact_bookings[[#This Row],[adults_count]]+fact_bookings[[#This Row],[children_count]]</f>
        <v>8</v>
      </c>
      <c r="P3016">
        <f>fact_bookings[[#This Row],[check_out_date]]-fact_bookings[[#This Row],[check_in_date]]</f>
        <v>7</v>
      </c>
      <c r="Q3016">
        <f>ABS(fact_bookings[[#This Row],[check_in_date]]-fact_bookings[[#This Row],[booking_date]])</f>
        <v>7</v>
      </c>
      <c r="R3016" s="10">
        <v>1960</v>
      </c>
      <c r="S3016">
        <f>fact_bookings[[#This Row],[total_room_revenue]]-fact_bookings[[#This Row],[commission_cost]]</f>
        <v>7840</v>
      </c>
      <c r="T3016" s="10">
        <f>fact_bookings[[#This Row],[number_of_rooms]]*fact_bookings[[#This Row],[LOS]]</f>
        <v>28</v>
      </c>
    </row>
    <row r="3017" spans="1:20" x14ac:dyDescent="0.2">
      <c r="A3017" t="s">
        <v>6201</v>
      </c>
      <c r="B3017" t="s">
        <v>6202</v>
      </c>
      <c r="C3017" s="1">
        <v>45625</v>
      </c>
      <c r="D3017" s="1">
        <v>45675</v>
      </c>
      <c r="E3017" s="1">
        <v>45678</v>
      </c>
      <c r="F3017" t="s">
        <v>114</v>
      </c>
      <c r="G3017" t="s">
        <v>164</v>
      </c>
      <c r="H3017" t="s">
        <v>172</v>
      </c>
      <c r="I3017" t="s">
        <v>91</v>
      </c>
      <c r="J3017" t="s">
        <v>158</v>
      </c>
      <c r="K3017">
        <v>3600</v>
      </c>
      <c r="L3017">
        <v>1</v>
      </c>
      <c r="M3017">
        <v>1</v>
      </c>
      <c r="N3017">
        <v>2</v>
      </c>
      <c r="O3017">
        <f>fact_bookings[[#This Row],[adults_count]]+fact_bookings[[#This Row],[children_count]]</f>
        <v>3</v>
      </c>
      <c r="P3017">
        <f>fact_bookings[[#This Row],[check_out_date]]-fact_bookings[[#This Row],[check_in_date]]</f>
        <v>3</v>
      </c>
      <c r="Q3017">
        <f>ABS(fact_bookings[[#This Row],[check_in_date]]-fact_bookings[[#This Row],[booking_date]])</f>
        <v>50</v>
      </c>
      <c r="R3017" s="10">
        <v>0</v>
      </c>
      <c r="S3017">
        <f>fact_bookings[[#This Row],[total_room_revenue]]-fact_bookings[[#This Row],[commission_cost]]</f>
        <v>3600</v>
      </c>
      <c r="T3017" s="10">
        <f>fact_bookings[[#This Row],[number_of_rooms]]*fact_bookings[[#This Row],[LOS]]</f>
        <v>3</v>
      </c>
    </row>
    <row r="3018" spans="1:20" x14ac:dyDescent="0.2">
      <c r="A3018" t="s">
        <v>6203</v>
      </c>
      <c r="B3018" t="s">
        <v>6204</v>
      </c>
      <c r="C3018" s="1">
        <v>45628</v>
      </c>
      <c r="D3018" s="1">
        <v>45693</v>
      </c>
      <c r="E3018" s="1">
        <v>45695</v>
      </c>
      <c r="F3018" t="s">
        <v>113</v>
      </c>
      <c r="G3018" t="s">
        <v>168</v>
      </c>
      <c r="H3018" t="s">
        <v>179</v>
      </c>
      <c r="I3018" t="s">
        <v>89</v>
      </c>
      <c r="J3018" t="s">
        <v>158</v>
      </c>
      <c r="K3018">
        <v>2100</v>
      </c>
      <c r="L3018">
        <v>3</v>
      </c>
      <c r="M3018">
        <v>3</v>
      </c>
      <c r="N3018">
        <v>5</v>
      </c>
      <c r="O3018">
        <f>fact_bookings[[#This Row],[adults_count]]+fact_bookings[[#This Row],[children_count]]</f>
        <v>8</v>
      </c>
      <c r="P3018">
        <f>fact_bookings[[#This Row],[check_out_date]]-fact_bookings[[#This Row],[check_in_date]]</f>
        <v>2</v>
      </c>
      <c r="Q3018">
        <f>ABS(fact_bookings[[#This Row],[check_in_date]]-fact_bookings[[#This Row],[booking_date]])</f>
        <v>65</v>
      </c>
      <c r="R3018" s="10">
        <v>105</v>
      </c>
      <c r="S3018">
        <f>fact_bookings[[#This Row],[total_room_revenue]]-fact_bookings[[#This Row],[commission_cost]]</f>
        <v>1995</v>
      </c>
      <c r="T3018" s="10">
        <f>fact_bookings[[#This Row],[number_of_rooms]]*fact_bookings[[#This Row],[LOS]]</f>
        <v>6</v>
      </c>
    </row>
    <row r="3019" spans="1:20" x14ac:dyDescent="0.2">
      <c r="A3019" t="s">
        <v>6205</v>
      </c>
      <c r="B3019" t="s">
        <v>6206</v>
      </c>
      <c r="C3019" s="1">
        <v>45657</v>
      </c>
      <c r="D3019" s="1">
        <v>45667</v>
      </c>
      <c r="E3019" s="1">
        <v>45681</v>
      </c>
      <c r="F3019" t="s">
        <v>113</v>
      </c>
      <c r="G3019" t="s">
        <v>164</v>
      </c>
      <c r="H3019" t="s">
        <v>172</v>
      </c>
      <c r="I3019" t="s">
        <v>90</v>
      </c>
      <c r="J3019" t="s">
        <v>173</v>
      </c>
      <c r="K3019">
        <v>14700</v>
      </c>
      <c r="L3019">
        <v>3</v>
      </c>
      <c r="M3019">
        <v>6</v>
      </c>
      <c r="N3019">
        <v>3</v>
      </c>
      <c r="O3019">
        <f>fact_bookings[[#This Row],[adults_count]]+fact_bookings[[#This Row],[children_count]]</f>
        <v>9</v>
      </c>
      <c r="P3019">
        <f>fact_bookings[[#This Row],[check_out_date]]-fact_bookings[[#This Row],[check_in_date]]</f>
        <v>14</v>
      </c>
      <c r="Q3019">
        <f>ABS(fact_bookings[[#This Row],[check_in_date]]-fact_bookings[[#This Row],[booking_date]])</f>
        <v>10</v>
      </c>
      <c r="R3019" s="10">
        <v>0</v>
      </c>
      <c r="S3019">
        <f>fact_bookings[[#This Row],[total_room_revenue]]-fact_bookings[[#This Row],[commission_cost]]</f>
        <v>14700</v>
      </c>
      <c r="T3019" s="10">
        <f>fact_bookings[[#This Row],[number_of_rooms]]*fact_bookings[[#This Row],[LOS]]</f>
        <v>42</v>
      </c>
    </row>
    <row r="3020" spans="1:20" x14ac:dyDescent="0.2">
      <c r="A3020" t="s">
        <v>6207</v>
      </c>
      <c r="B3020" t="s">
        <v>6208</v>
      </c>
      <c r="C3020" s="1">
        <v>45603</v>
      </c>
      <c r="D3020" s="1">
        <v>45686</v>
      </c>
      <c r="E3020" s="1">
        <v>45689</v>
      </c>
      <c r="F3020" t="s">
        <v>113</v>
      </c>
      <c r="G3020" t="s">
        <v>185</v>
      </c>
      <c r="H3020" t="s">
        <v>203</v>
      </c>
      <c r="I3020" t="s">
        <v>92</v>
      </c>
      <c r="J3020" t="s">
        <v>158</v>
      </c>
      <c r="K3020">
        <v>2100</v>
      </c>
      <c r="L3020">
        <v>2</v>
      </c>
      <c r="M3020">
        <v>6</v>
      </c>
      <c r="N3020">
        <v>1</v>
      </c>
      <c r="O3020">
        <f>fact_bookings[[#This Row],[adults_count]]+fact_bookings[[#This Row],[children_count]]</f>
        <v>7</v>
      </c>
      <c r="P3020">
        <f>fact_bookings[[#This Row],[check_out_date]]-fact_bookings[[#This Row],[check_in_date]]</f>
        <v>3</v>
      </c>
      <c r="Q3020">
        <f>ABS(fact_bookings[[#This Row],[check_in_date]]-fact_bookings[[#This Row],[booking_date]])</f>
        <v>83</v>
      </c>
      <c r="R3020" s="10">
        <v>357</v>
      </c>
      <c r="S3020">
        <f>fact_bookings[[#This Row],[total_room_revenue]]-fact_bookings[[#This Row],[commission_cost]]</f>
        <v>1743</v>
      </c>
      <c r="T3020" s="10">
        <f>fact_bookings[[#This Row],[number_of_rooms]]*fact_bookings[[#This Row],[LOS]]</f>
        <v>6</v>
      </c>
    </row>
    <row r="3021" spans="1:20" x14ac:dyDescent="0.2">
      <c r="A3021" t="s">
        <v>6209</v>
      </c>
      <c r="B3021" t="s">
        <v>6210</v>
      </c>
      <c r="C3021" s="1">
        <v>45601</v>
      </c>
      <c r="D3021" s="1">
        <v>45613</v>
      </c>
      <c r="E3021" s="1">
        <v>45626</v>
      </c>
      <c r="F3021" t="s">
        <v>113</v>
      </c>
      <c r="G3021" t="s">
        <v>156</v>
      </c>
      <c r="H3021" t="s">
        <v>157</v>
      </c>
      <c r="I3021" t="s">
        <v>89</v>
      </c>
      <c r="J3021" t="s">
        <v>158</v>
      </c>
      <c r="K3021">
        <v>13650</v>
      </c>
      <c r="L3021">
        <v>3</v>
      </c>
      <c r="M3021">
        <v>3</v>
      </c>
      <c r="N3021">
        <v>3</v>
      </c>
      <c r="O3021">
        <f>fact_bookings[[#This Row],[adults_count]]+fact_bookings[[#This Row],[children_count]]</f>
        <v>6</v>
      </c>
      <c r="P3021">
        <f>fact_bookings[[#This Row],[check_out_date]]-fact_bookings[[#This Row],[check_in_date]]</f>
        <v>13</v>
      </c>
      <c r="Q3021">
        <f>ABS(fact_bookings[[#This Row],[check_in_date]]-fact_bookings[[#This Row],[booking_date]])</f>
        <v>12</v>
      </c>
      <c r="R3021" s="10">
        <v>0</v>
      </c>
      <c r="S3021">
        <f>fact_bookings[[#This Row],[total_room_revenue]]-fact_bookings[[#This Row],[commission_cost]]</f>
        <v>13650</v>
      </c>
      <c r="T3021" s="10">
        <f>fact_bookings[[#This Row],[number_of_rooms]]*fact_bookings[[#This Row],[LOS]]</f>
        <v>39</v>
      </c>
    </row>
    <row r="3022" spans="1:20" x14ac:dyDescent="0.2">
      <c r="A3022" t="s">
        <v>6211</v>
      </c>
      <c r="B3022" t="s">
        <v>6212</v>
      </c>
      <c r="C3022" s="1">
        <v>45653</v>
      </c>
      <c r="D3022" s="1">
        <v>45655</v>
      </c>
      <c r="E3022" s="1">
        <v>45669</v>
      </c>
      <c r="F3022" t="s">
        <v>113</v>
      </c>
      <c r="G3022" t="s">
        <v>171</v>
      </c>
      <c r="H3022" t="s">
        <v>203</v>
      </c>
      <c r="I3022" t="s">
        <v>90</v>
      </c>
      <c r="J3022" t="s">
        <v>173</v>
      </c>
      <c r="K3022">
        <v>9800</v>
      </c>
      <c r="L3022">
        <v>2</v>
      </c>
      <c r="M3022">
        <v>6</v>
      </c>
      <c r="N3022">
        <v>1</v>
      </c>
      <c r="O3022">
        <f>fact_bookings[[#This Row],[adults_count]]+fact_bookings[[#This Row],[children_count]]</f>
        <v>7</v>
      </c>
      <c r="P3022">
        <f>fact_bookings[[#This Row],[check_out_date]]-fact_bookings[[#This Row],[check_in_date]]</f>
        <v>14</v>
      </c>
      <c r="Q3022">
        <f>ABS(fact_bookings[[#This Row],[check_in_date]]-fact_bookings[[#This Row],[booking_date]])</f>
        <v>2</v>
      </c>
      <c r="R3022" s="10">
        <v>1666</v>
      </c>
      <c r="S3022">
        <f>fact_bookings[[#This Row],[total_room_revenue]]-fact_bookings[[#This Row],[commission_cost]]</f>
        <v>8134</v>
      </c>
      <c r="T3022" s="10">
        <f>fact_bookings[[#This Row],[number_of_rooms]]*fact_bookings[[#This Row],[LOS]]</f>
        <v>28</v>
      </c>
    </row>
    <row r="3023" spans="1:20" x14ac:dyDescent="0.2">
      <c r="A3023" t="s">
        <v>6213</v>
      </c>
      <c r="B3023" t="s">
        <v>6214</v>
      </c>
      <c r="C3023" s="1">
        <v>45630</v>
      </c>
      <c r="D3023" s="1">
        <v>45665</v>
      </c>
      <c r="E3023" s="1">
        <v>45678</v>
      </c>
      <c r="F3023" t="s">
        <v>113</v>
      </c>
      <c r="G3023" t="s">
        <v>185</v>
      </c>
      <c r="H3023" t="s">
        <v>172</v>
      </c>
      <c r="I3023" t="s">
        <v>89</v>
      </c>
      <c r="J3023" t="s">
        <v>158</v>
      </c>
      <c r="K3023">
        <v>22750</v>
      </c>
      <c r="L3023">
        <v>5</v>
      </c>
      <c r="M3023">
        <v>5</v>
      </c>
      <c r="N3023">
        <v>1</v>
      </c>
      <c r="O3023">
        <f>fact_bookings[[#This Row],[adults_count]]+fact_bookings[[#This Row],[children_count]]</f>
        <v>6</v>
      </c>
      <c r="P3023">
        <f>fact_bookings[[#This Row],[check_out_date]]-fact_bookings[[#This Row],[check_in_date]]</f>
        <v>13</v>
      </c>
      <c r="Q3023">
        <f>ABS(fact_bookings[[#This Row],[check_in_date]]-fact_bookings[[#This Row],[booking_date]])</f>
        <v>35</v>
      </c>
      <c r="R3023" s="10">
        <v>0</v>
      </c>
      <c r="S3023">
        <f>fact_bookings[[#This Row],[total_room_revenue]]-fact_bookings[[#This Row],[commission_cost]]</f>
        <v>22750</v>
      </c>
      <c r="T3023" s="10">
        <f>fact_bookings[[#This Row],[number_of_rooms]]*fact_bookings[[#This Row],[LOS]]</f>
        <v>65</v>
      </c>
    </row>
    <row r="3024" spans="1:20" x14ac:dyDescent="0.2">
      <c r="A3024" t="s">
        <v>6215</v>
      </c>
      <c r="B3024" t="s">
        <v>6216</v>
      </c>
      <c r="C3024" s="1">
        <v>45660</v>
      </c>
      <c r="D3024" s="1">
        <v>45711</v>
      </c>
      <c r="E3024" s="1">
        <v>45717</v>
      </c>
      <c r="F3024" t="s">
        <v>113</v>
      </c>
      <c r="G3024" t="s">
        <v>178</v>
      </c>
      <c r="H3024" t="s">
        <v>161</v>
      </c>
      <c r="I3024" t="s">
        <v>91</v>
      </c>
      <c r="J3024" t="s">
        <v>158</v>
      </c>
      <c r="K3024">
        <v>4200</v>
      </c>
      <c r="L3024">
        <v>2</v>
      </c>
      <c r="M3024">
        <v>4</v>
      </c>
      <c r="N3024">
        <v>0</v>
      </c>
      <c r="O3024">
        <f>fact_bookings[[#This Row],[adults_count]]+fact_bookings[[#This Row],[children_count]]</f>
        <v>4</v>
      </c>
      <c r="P3024">
        <f>fact_bookings[[#This Row],[check_out_date]]-fact_bookings[[#This Row],[check_in_date]]</f>
        <v>6</v>
      </c>
      <c r="Q3024">
        <f>ABS(fact_bookings[[#This Row],[check_in_date]]-fact_bookings[[#This Row],[booking_date]])</f>
        <v>51</v>
      </c>
      <c r="R3024" s="10">
        <v>630</v>
      </c>
      <c r="S3024">
        <f>fact_bookings[[#This Row],[total_room_revenue]]-fact_bookings[[#This Row],[commission_cost]]</f>
        <v>3570</v>
      </c>
      <c r="T3024" s="10">
        <f>fact_bookings[[#This Row],[number_of_rooms]]*fact_bookings[[#This Row],[LOS]]</f>
        <v>12</v>
      </c>
    </row>
    <row r="3025" spans="1:20" x14ac:dyDescent="0.2">
      <c r="A3025" t="s">
        <v>6217</v>
      </c>
      <c r="B3025" t="s">
        <v>6218</v>
      </c>
      <c r="C3025" s="1">
        <v>45661</v>
      </c>
      <c r="D3025" s="1">
        <v>45742</v>
      </c>
      <c r="E3025" s="1">
        <v>45754</v>
      </c>
      <c r="F3025" t="s">
        <v>111</v>
      </c>
      <c r="G3025" t="s">
        <v>164</v>
      </c>
      <c r="H3025" t="s">
        <v>228</v>
      </c>
      <c r="I3025" t="s">
        <v>89</v>
      </c>
      <c r="J3025" t="s">
        <v>158</v>
      </c>
      <c r="K3025">
        <v>66000</v>
      </c>
      <c r="L3025">
        <v>5</v>
      </c>
      <c r="M3025">
        <v>15</v>
      </c>
      <c r="N3025">
        <v>4</v>
      </c>
      <c r="O3025">
        <f>fact_bookings[[#This Row],[adults_count]]+fact_bookings[[#This Row],[children_count]]</f>
        <v>19</v>
      </c>
      <c r="P3025">
        <f>fact_bookings[[#This Row],[check_out_date]]-fact_bookings[[#This Row],[check_in_date]]</f>
        <v>12</v>
      </c>
      <c r="Q3025">
        <f>ABS(fact_bookings[[#This Row],[check_in_date]]-fact_bookings[[#This Row],[booking_date]])</f>
        <v>81</v>
      </c>
      <c r="R3025" s="10">
        <v>6600</v>
      </c>
      <c r="S3025">
        <f>fact_bookings[[#This Row],[total_room_revenue]]-fact_bookings[[#This Row],[commission_cost]]</f>
        <v>59400</v>
      </c>
      <c r="T3025" s="10">
        <f>fact_bookings[[#This Row],[number_of_rooms]]*fact_bookings[[#This Row],[LOS]]</f>
        <v>60</v>
      </c>
    </row>
    <row r="3026" spans="1:20" x14ac:dyDescent="0.2">
      <c r="A3026" t="s">
        <v>6219</v>
      </c>
      <c r="B3026" t="s">
        <v>6220</v>
      </c>
      <c r="C3026" s="1">
        <v>45661</v>
      </c>
      <c r="D3026" s="1">
        <v>45713</v>
      </c>
      <c r="E3026" s="1">
        <v>45726</v>
      </c>
      <c r="F3026" t="s">
        <v>111</v>
      </c>
      <c r="G3026" t="s">
        <v>185</v>
      </c>
      <c r="H3026" t="s">
        <v>165</v>
      </c>
      <c r="I3026" t="s">
        <v>89</v>
      </c>
      <c r="J3026" t="s">
        <v>133</v>
      </c>
      <c r="K3026">
        <v>0</v>
      </c>
      <c r="L3026">
        <v>6</v>
      </c>
      <c r="M3026">
        <v>0</v>
      </c>
      <c r="N3026">
        <v>0</v>
      </c>
      <c r="O3026">
        <f>fact_bookings[[#This Row],[adults_count]]+fact_bookings[[#This Row],[children_count]]</f>
        <v>0</v>
      </c>
      <c r="P3026">
        <f>fact_bookings[[#This Row],[check_out_date]]-fact_bookings[[#This Row],[check_in_date]]</f>
        <v>13</v>
      </c>
      <c r="Q3026">
        <f>ABS(fact_bookings[[#This Row],[check_in_date]]-fact_bookings[[#This Row],[booking_date]])</f>
        <v>52</v>
      </c>
      <c r="R3026" s="10">
        <v>0</v>
      </c>
      <c r="S3026">
        <f>fact_bookings[[#This Row],[total_room_revenue]]-fact_bookings[[#This Row],[commission_cost]]</f>
        <v>0</v>
      </c>
      <c r="T3026" s="10">
        <f>fact_bookings[[#This Row],[number_of_rooms]]*fact_bookings[[#This Row],[LOS]]</f>
        <v>78</v>
      </c>
    </row>
    <row r="3027" spans="1:20" x14ac:dyDescent="0.2">
      <c r="A3027" t="s">
        <v>6221</v>
      </c>
      <c r="B3027" t="s">
        <v>6222</v>
      </c>
      <c r="C3027" s="1">
        <v>45625</v>
      </c>
      <c r="D3027" s="1">
        <v>45656</v>
      </c>
      <c r="E3027" s="1">
        <v>45662</v>
      </c>
      <c r="F3027" t="s">
        <v>113</v>
      </c>
      <c r="G3027" t="s">
        <v>185</v>
      </c>
      <c r="H3027" t="s">
        <v>165</v>
      </c>
      <c r="I3027" t="s">
        <v>90</v>
      </c>
      <c r="J3027" t="s">
        <v>158</v>
      </c>
      <c r="K3027">
        <v>2100</v>
      </c>
      <c r="L3027">
        <v>1</v>
      </c>
      <c r="M3027">
        <v>2</v>
      </c>
      <c r="N3027">
        <v>0</v>
      </c>
      <c r="O3027">
        <f>fact_bookings[[#This Row],[adults_count]]+fact_bookings[[#This Row],[children_count]]</f>
        <v>2</v>
      </c>
      <c r="P3027">
        <f>fact_bookings[[#This Row],[check_out_date]]-fact_bookings[[#This Row],[check_in_date]]</f>
        <v>6</v>
      </c>
      <c r="Q3027">
        <f>ABS(fact_bookings[[#This Row],[check_in_date]]-fact_bookings[[#This Row],[booking_date]])</f>
        <v>31</v>
      </c>
      <c r="R3027" s="10">
        <v>420</v>
      </c>
      <c r="S3027">
        <f>fact_bookings[[#This Row],[total_room_revenue]]-fact_bookings[[#This Row],[commission_cost]]</f>
        <v>1680</v>
      </c>
      <c r="T3027" s="10">
        <f>fact_bookings[[#This Row],[number_of_rooms]]*fact_bookings[[#This Row],[LOS]]</f>
        <v>6</v>
      </c>
    </row>
    <row r="3028" spans="1:20" x14ac:dyDescent="0.2">
      <c r="A3028" t="s">
        <v>6223</v>
      </c>
      <c r="B3028" t="s">
        <v>6224</v>
      </c>
      <c r="C3028" s="1">
        <v>45657</v>
      </c>
      <c r="D3028" s="1">
        <v>45746</v>
      </c>
      <c r="E3028" s="1">
        <v>45755</v>
      </c>
      <c r="F3028" t="s">
        <v>113</v>
      </c>
      <c r="G3028" t="s">
        <v>164</v>
      </c>
      <c r="H3028" t="s">
        <v>172</v>
      </c>
      <c r="I3028" t="s">
        <v>91</v>
      </c>
      <c r="J3028" t="s">
        <v>158</v>
      </c>
      <c r="K3028">
        <v>3150</v>
      </c>
      <c r="L3028">
        <v>1</v>
      </c>
      <c r="M3028">
        <v>2</v>
      </c>
      <c r="N3028">
        <v>1</v>
      </c>
      <c r="O3028">
        <f>fact_bookings[[#This Row],[adults_count]]+fact_bookings[[#This Row],[children_count]]</f>
        <v>3</v>
      </c>
      <c r="P3028">
        <f>fact_bookings[[#This Row],[check_out_date]]-fact_bookings[[#This Row],[check_in_date]]</f>
        <v>9</v>
      </c>
      <c r="Q3028">
        <f>ABS(fact_bookings[[#This Row],[check_in_date]]-fact_bookings[[#This Row],[booking_date]])</f>
        <v>89</v>
      </c>
      <c r="R3028" s="10">
        <v>0</v>
      </c>
      <c r="S3028">
        <f>fact_bookings[[#This Row],[total_room_revenue]]-fact_bookings[[#This Row],[commission_cost]]</f>
        <v>3150</v>
      </c>
      <c r="T3028" s="10">
        <f>fact_bookings[[#This Row],[number_of_rooms]]*fact_bookings[[#This Row],[LOS]]</f>
        <v>9</v>
      </c>
    </row>
    <row r="3029" spans="1:20" x14ac:dyDescent="0.2">
      <c r="A3029" t="s">
        <v>6225</v>
      </c>
      <c r="B3029" t="s">
        <v>6226</v>
      </c>
      <c r="C3029" s="1">
        <v>45638</v>
      </c>
      <c r="D3029" s="1">
        <v>45672</v>
      </c>
      <c r="E3029" s="1">
        <v>45682</v>
      </c>
      <c r="F3029" t="s">
        <v>113</v>
      </c>
      <c r="G3029" t="s">
        <v>168</v>
      </c>
      <c r="H3029" t="s">
        <v>179</v>
      </c>
      <c r="I3029" t="s">
        <v>92</v>
      </c>
      <c r="J3029" t="s">
        <v>158</v>
      </c>
      <c r="K3029">
        <v>17500</v>
      </c>
      <c r="L3029">
        <v>5</v>
      </c>
      <c r="M3029">
        <v>15</v>
      </c>
      <c r="N3029">
        <v>3</v>
      </c>
      <c r="O3029">
        <f>fact_bookings[[#This Row],[adults_count]]+fact_bookings[[#This Row],[children_count]]</f>
        <v>18</v>
      </c>
      <c r="P3029">
        <f>fact_bookings[[#This Row],[check_out_date]]-fact_bookings[[#This Row],[check_in_date]]</f>
        <v>10</v>
      </c>
      <c r="Q3029">
        <f>ABS(fact_bookings[[#This Row],[check_in_date]]-fact_bookings[[#This Row],[booking_date]])</f>
        <v>34</v>
      </c>
      <c r="R3029" s="10">
        <v>875</v>
      </c>
      <c r="S3029">
        <f>fact_bookings[[#This Row],[total_room_revenue]]-fact_bookings[[#This Row],[commission_cost]]</f>
        <v>16625</v>
      </c>
      <c r="T3029" s="10">
        <f>fact_bookings[[#This Row],[number_of_rooms]]*fact_bookings[[#This Row],[LOS]]</f>
        <v>50</v>
      </c>
    </row>
    <row r="3030" spans="1:20" x14ac:dyDescent="0.2">
      <c r="A3030" t="s">
        <v>6227</v>
      </c>
      <c r="B3030" t="s">
        <v>6228</v>
      </c>
      <c r="C3030" s="1">
        <v>45657</v>
      </c>
      <c r="D3030" s="1">
        <v>45661</v>
      </c>
      <c r="E3030" s="1">
        <v>45670</v>
      </c>
      <c r="F3030" t="s">
        <v>112</v>
      </c>
      <c r="G3030" t="s">
        <v>168</v>
      </c>
      <c r="H3030" t="s">
        <v>165</v>
      </c>
      <c r="I3030" t="s">
        <v>92</v>
      </c>
      <c r="J3030" t="s">
        <v>158</v>
      </c>
      <c r="K3030">
        <v>7200</v>
      </c>
      <c r="L3030">
        <v>1</v>
      </c>
      <c r="M3030">
        <v>3</v>
      </c>
      <c r="N3030">
        <v>0</v>
      </c>
      <c r="O3030">
        <f>fact_bookings[[#This Row],[adults_count]]+fact_bookings[[#This Row],[children_count]]</f>
        <v>3</v>
      </c>
      <c r="P3030">
        <f>fact_bookings[[#This Row],[check_out_date]]-fact_bookings[[#This Row],[check_in_date]]</f>
        <v>9</v>
      </c>
      <c r="Q3030">
        <f>ABS(fact_bookings[[#This Row],[check_in_date]]-fact_bookings[[#This Row],[booking_date]])</f>
        <v>4</v>
      </c>
      <c r="R3030" s="10">
        <v>1440</v>
      </c>
      <c r="S3030">
        <f>fact_bookings[[#This Row],[total_room_revenue]]-fact_bookings[[#This Row],[commission_cost]]</f>
        <v>5760</v>
      </c>
      <c r="T3030" s="10">
        <f>fact_bookings[[#This Row],[number_of_rooms]]*fact_bookings[[#This Row],[LOS]]</f>
        <v>9</v>
      </c>
    </row>
    <row r="3031" spans="1:20" x14ac:dyDescent="0.2">
      <c r="A3031" t="s">
        <v>6229</v>
      </c>
      <c r="B3031" t="s">
        <v>6230</v>
      </c>
      <c r="C3031" s="1">
        <v>45575</v>
      </c>
      <c r="D3031" s="1">
        <v>45579</v>
      </c>
      <c r="E3031" s="1">
        <v>45589</v>
      </c>
      <c r="F3031" t="s">
        <v>113</v>
      </c>
      <c r="G3031" t="s">
        <v>185</v>
      </c>
      <c r="H3031" t="s">
        <v>165</v>
      </c>
      <c r="I3031" t="s">
        <v>90</v>
      </c>
      <c r="J3031" t="s">
        <v>158</v>
      </c>
      <c r="K3031">
        <v>10500</v>
      </c>
      <c r="L3031">
        <v>3</v>
      </c>
      <c r="M3031">
        <v>6</v>
      </c>
      <c r="N3031">
        <v>4</v>
      </c>
      <c r="O3031">
        <f>fact_bookings[[#This Row],[adults_count]]+fact_bookings[[#This Row],[children_count]]</f>
        <v>10</v>
      </c>
      <c r="P3031">
        <f>fact_bookings[[#This Row],[check_out_date]]-fact_bookings[[#This Row],[check_in_date]]</f>
        <v>10</v>
      </c>
      <c r="Q3031">
        <f>ABS(fact_bookings[[#This Row],[check_in_date]]-fact_bookings[[#This Row],[booking_date]])</f>
        <v>4</v>
      </c>
      <c r="R3031" s="10">
        <v>2100</v>
      </c>
      <c r="S3031">
        <f>fact_bookings[[#This Row],[total_room_revenue]]-fact_bookings[[#This Row],[commission_cost]]</f>
        <v>8400</v>
      </c>
      <c r="T3031" s="10">
        <f>fact_bookings[[#This Row],[number_of_rooms]]*fact_bookings[[#This Row],[LOS]]</f>
        <v>30</v>
      </c>
    </row>
    <row r="3032" spans="1:20" x14ac:dyDescent="0.2">
      <c r="A3032" t="s">
        <v>6231</v>
      </c>
      <c r="B3032" t="s">
        <v>6232</v>
      </c>
      <c r="C3032" s="1">
        <v>45649</v>
      </c>
      <c r="D3032" s="1">
        <v>45728</v>
      </c>
      <c r="E3032" s="1">
        <v>45729</v>
      </c>
      <c r="F3032" t="s">
        <v>113</v>
      </c>
      <c r="G3032" t="s">
        <v>190</v>
      </c>
      <c r="H3032" t="s">
        <v>203</v>
      </c>
      <c r="I3032" t="s">
        <v>89</v>
      </c>
      <c r="J3032" t="s">
        <v>158</v>
      </c>
      <c r="K3032">
        <v>1400</v>
      </c>
      <c r="L3032">
        <v>4</v>
      </c>
      <c r="M3032">
        <v>4</v>
      </c>
      <c r="N3032">
        <v>6</v>
      </c>
      <c r="O3032">
        <f>fact_bookings[[#This Row],[adults_count]]+fact_bookings[[#This Row],[children_count]]</f>
        <v>10</v>
      </c>
      <c r="P3032">
        <f>fact_bookings[[#This Row],[check_out_date]]-fact_bookings[[#This Row],[check_in_date]]</f>
        <v>1</v>
      </c>
      <c r="Q3032">
        <f>ABS(fact_bookings[[#This Row],[check_in_date]]-fact_bookings[[#This Row],[booking_date]])</f>
        <v>79</v>
      </c>
      <c r="R3032" s="10">
        <v>238</v>
      </c>
      <c r="S3032">
        <f>fact_bookings[[#This Row],[total_room_revenue]]-fact_bookings[[#This Row],[commission_cost]]</f>
        <v>1162</v>
      </c>
      <c r="T3032" s="10">
        <f>fact_bookings[[#This Row],[number_of_rooms]]*fact_bookings[[#This Row],[LOS]]</f>
        <v>4</v>
      </c>
    </row>
    <row r="3033" spans="1:20" x14ac:dyDescent="0.2">
      <c r="A3033" t="s">
        <v>6233</v>
      </c>
      <c r="B3033" t="s">
        <v>6234</v>
      </c>
      <c r="C3033" s="1">
        <v>45643</v>
      </c>
      <c r="D3033" s="1">
        <v>45673</v>
      </c>
      <c r="E3033" s="1">
        <v>45678</v>
      </c>
      <c r="F3033" t="s">
        <v>113</v>
      </c>
      <c r="G3033" t="s">
        <v>168</v>
      </c>
      <c r="H3033" t="s">
        <v>203</v>
      </c>
      <c r="I3033" t="s">
        <v>89</v>
      </c>
      <c r="J3033" t="s">
        <v>158</v>
      </c>
      <c r="K3033">
        <v>1750</v>
      </c>
      <c r="L3033">
        <v>1</v>
      </c>
      <c r="M3033">
        <v>1</v>
      </c>
      <c r="N3033">
        <v>2</v>
      </c>
      <c r="O3033">
        <f>fact_bookings[[#This Row],[adults_count]]+fact_bookings[[#This Row],[children_count]]</f>
        <v>3</v>
      </c>
      <c r="P3033">
        <f>fact_bookings[[#This Row],[check_out_date]]-fact_bookings[[#This Row],[check_in_date]]</f>
        <v>5</v>
      </c>
      <c r="Q3033">
        <f>ABS(fact_bookings[[#This Row],[check_in_date]]-fact_bookings[[#This Row],[booking_date]])</f>
        <v>30</v>
      </c>
      <c r="R3033" s="10">
        <v>297.5</v>
      </c>
      <c r="S3033">
        <f>fact_bookings[[#This Row],[total_room_revenue]]-fact_bookings[[#This Row],[commission_cost]]</f>
        <v>1452.5</v>
      </c>
      <c r="T3033" s="10">
        <f>fact_bookings[[#This Row],[number_of_rooms]]*fact_bookings[[#This Row],[LOS]]</f>
        <v>5</v>
      </c>
    </row>
    <row r="3034" spans="1:20" x14ac:dyDescent="0.2">
      <c r="A3034" t="s">
        <v>6235</v>
      </c>
      <c r="B3034" t="s">
        <v>6236</v>
      </c>
      <c r="C3034" s="1">
        <v>45685</v>
      </c>
      <c r="D3034" s="1">
        <v>45745</v>
      </c>
      <c r="E3034" s="1">
        <v>45757</v>
      </c>
      <c r="F3034" t="s">
        <v>113</v>
      </c>
      <c r="G3034" t="s">
        <v>156</v>
      </c>
      <c r="H3034" t="s">
        <v>182</v>
      </c>
      <c r="I3034" t="s">
        <v>89</v>
      </c>
      <c r="J3034" t="s">
        <v>173</v>
      </c>
      <c r="K3034">
        <v>4200</v>
      </c>
      <c r="L3034">
        <v>1</v>
      </c>
      <c r="M3034">
        <v>1</v>
      </c>
      <c r="N3034">
        <v>1</v>
      </c>
      <c r="O3034">
        <f>fact_bookings[[#This Row],[adults_count]]+fact_bookings[[#This Row],[children_count]]</f>
        <v>2</v>
      </c>
      <c r="P3034">
        <f>fact_bookings[[#This Row],[check_out_date]]-fact_bookings[[#This Row],[check_in_date]]</f>
        <v>12</v>
      </c>
      <c r="Q3034">
        <f>ABS(fact_bookings[[#This Row],[check_in_date]]-fact_bookings[[#This Row],[booking_date]])</f>
        <v>60</v>
      </c>
      <c r="R3034" s="10">
        <v>0</v>
      </c>
      <c r="S3034">
        <f>fact_bookings[[#This Row],[total_room_revenue]]-fact_bookings[[#This Row],[commission_cost]]</f>
        <v>4200</v>
      </c>
      <c r="T3034" s="10">
        <f>fact_bookings[[#This Row],[number_of_rooms]]*fact_bookings[[#This Row],[LOS]]</f>
        <v>12</v>
      </c>
    </row>
    <row r="3035" spans="1:20" x14ac:dyDescent="0.2">
      <c r="A3035" t="s">
        <v>6237</v>
      </c>
      <c r="B3035" t="s">
        <v>6238</v>
      </c>
      <c r="C3035" s="1">
        <v>45655</v>
      </c>
      <c r="D3035" s="1">
        <v>45697</v>
      </c>
      <c r="E3035" s="1">
        <v>45698</v>
      </c>
      <c r="F3035" t="s">
        <v>113</v>
      </c>
      <c r="G3035" t="s">
        <v>190</v>
      </c>
      <c r="H3035" t="s">
        <v>161</v>
      </c>
      <c r="I3035" t="s">
        <v>93</v>
      </c>
      <c r="J3035" t="s">
        <v>158</v>
      </c>
      <c r="K3035">
        <v>1750</v>
      </c>
      <c r="L3035">
        <v>5</v>
      </c>
      <c r="M3035">
        <v>15</v>
      </c>
      <c r="N3035">
        <v>3</v>
      </c>
      <c r="O3035">
        <f>fact_bookings[[#This Row],[adults_count]]+fact_bookings[[#This Row],[children_count]]</f>
        <v>18</v>
      </c>
      <c r="P3035">
        <f>fact_bookings[[#This Row],[check_out_date]]-fact_bookings[[#This Row],[check_in_date]]</f>
        <v>1</v>
      </c>
      <c r="Q3035">
        <f>ABS(fact_bookings[[#This Row],[check_in_date]]-fact_bookings[[#This Row],[booking_date]])</f>
        <v>42</v>
      </c>
      <c r="R3035" s="10">
        <v>262.5</v>
      </c>
      <c r="S3035">
        <f>fact_bookings[[#This Row],[total_room_revenue]]-fact_bookings[[#This Row],[commission_cost]]</f>
        <v>1487.5</v>
      </c>
      <c r="T3035" s="10">
        <f>fact_bookings[[#This Row],[number_of_rooms]]*fact_bookings[[#This Row],[LOS]]</f>
        <v>5</v>
      </c>
    </row>
    <row r="3036" spans="1:20" x14ac:dyDescent="0.2">
      <c r="A3036" t="s">
        <v>6239</v>
      </c>
      <c r="B3036" t="s">
        <v>6240</v>
      </c>
      <c r="C3036" s="1">
        <v>45615</v>
      </c>
      <c r="D3036" s="1">
        <v>45663</v>
      </c>
      <c r="E3036" s="1">
        <v>45670</v>
      </c>
      <c r="F3036" t="s">
        <v>113</v>
      </c>
      <c r="G3036" t="s">
        <v>171</v>
      </c>
      <c r="H3036" t="s">
        <v>182</v>
      </c>
      <c r="I3036" t="s">
        <v>89</v>
      </c>
      <c r="J3036" t="s">
        <v>173</v>
      </c>
      <c r="K3036">
        <v>2450</v>
      </c>
      <c r="L3036">
        <v>1</v>
      </c>
      <c r="M3036">
        <v>2</v>
      </c>
      <c r="N3036">
        <v>2</v>
      </c>
      <c r="O3036">
        <f>fact_bookings[[#This Row],[adults_count]]+fact_bookings[[#This Row],[children_count]]</f>
        <v>4</v>
      </c>
      <c r="P3036">
        <f>fact_bookings[[#This Row],[check_out_date]]-fact_bookings[[#This Row],[check_in_date]]</f>
        <v>7</v>
      </c>
      <c r="Q3036">
        <f>ABS(fact_bookings[[#This Row],[check_in_date]]-fact_bookings[[#This Row],[booking_date]])</f>
        <v>48</v>
      </c>
      <c r="R3036" s="10">
        <v>0</v>
      </c>
      <c r="S3036">
        <f>fact_bookings[[#This Row],[total_room_revenue]]-fact_bookings[[#This Row],[commission_cost]]</f>
        <v>2450</v>
      </c>
      <c r="T3036" s="10">
        <f>fact_bookings[[#This Row],[number_of_rooms]]*fact_bookings[[#This Row],[LOS]]</f>
        <v>7</v>
      </c>
    </row>
    <row r="3037" spans="1:20" x14ac:dyDescent="0.2">
      <c r="A3037" t="s">
        <v>6241</v>
      </c>
      <c r="B3037" t="s">
        <v>6242</v>
      </c>
      <c r="C3037" s="1">
        <v>45615</v>
      </c>
      <c r="D3037" s="1">
        <v>45697</v>
      </c>
      <c r="E3037" s="1">
        <v>45710</v>
      </c>
      <c r="F3037" t="s">
        <v>113</v>
      </c>
      <c r="G3037" t="s">
        <v>164</v>
      </c>
      <c r="H3037" t="s">
        <v>161</v>
      </c>
      <c r="I3037" t="s">
        <v>89</v>
      </c>
      <c r="J3037" t="s">
        <v>158</v>
      </c>
      <c r="K3037">
        <v>13650</v>
      </c>
      <c r="L3037">
        <v>3</v>
      </c>
      <c r="M3037">
        <v>3</v>
      </c>
      <c r="N3037">
        <v>3</v>
      </c>
      <c r="O3037">
        <f>fact_bookings[[#This Row],[adults_count]]+fact_bookings[[#This Row],[children_count]]</f>
        <v>6</v>
      </c>
      <c r="P3037">
        <f>fact_bookings[[#This Row],[check_out_date]]-fact_bookings[[#This Row],[check_in_date]]</f>
        <v>13</v>
      </c>
      <c r="Q3037">
        <f>ABS(fact_bookings[[#This Row],[check_in_date]]-fact_bookings[[#This Row],[booking_date]])</f>
        <v>82</v>
      </c>
      <c r="R3037" s="10">
        <v>2047.5</v>
      </c>
      <c r="S3037">
        <f>fact_bookings[[#This Row],[total_room_revenue]]-fact_bookings[[#This Row],[commission_cost]]</f>
        <v>11602.5</v>
      </c>
      <c r="T3037" s="10">
        <f>fact_bookings[[#This Row],[number_of_rooms]]*fact_bookings[[#This Row],[LOS]]</f>
        <v>39</v>
      </c>
    </row>
    <row r="3038" spans="1:20" x14ac:dyDescent="0.2">
      <c r="A3038" t="s">
        <v>6243</v>
      </c>
      <c r="B3038" t="s">
        <v>6244</v>
      </c>
      <c r="C3038" s="1">
        <v>45600</v>
      </c>
      <c r="D3038" s="1">
        <v>45603</v>
      </c>
      <c r="E3038" s="1">
        <v>45609</v>
      </c>
      <c r="F3038" t="s">
        <v>110</v>
      </c>
      <c r="G3038" t="s">
        <v>178</v>
      </c>
      <c r="H3038" t="s">
        <v>203</v>
      </c>
      <c r="I3038" t="s">
        <v>91</v>
      </c>
      <c r="J3038" t="s">
        <v>133</v>
      </c>
      <c r="K3038">
        <v>0</v>
      </c>
      <c r="L3038">
        <v>11</v>
      </c>
      <c r="M3038">
        <v>0</v>
      </c>
      <c r="N3038">
        <v>0</v>
      </c>
      <c r="O3038">
        <f>fact_bookings[[#This Row],[adults_count]]+fact_bookings[[#This Row],[children_count]]</f>
        <v>0</v>
      </c>
      <c r="P3038">
        <f>fact_bookings[[#This Row],[check_out_date]]-fact_bookings[[#This Row],[check_in_date]]</f>
        <v>6</v>
      </c>
      <c r="Q3038">
        <f>ABS(fact_bookings[[#This Row],[check_in_date]]-fact_bookings[[#This Row],[booking_date]])</f>
        <v>3</v>
      </c>
      <c r="R3038" s="10">
        <v>0</v>
      </c>
      <c r="S3038">
        <f>fact_bookings[[#This Row],[total_room_revenue]]-fact_bookings[[#This Row],[commission_cost]]</f>
        <v>0</v>
      </c>
      <c r="T3038" s="10">
        <f>fact_bookings[[#This Row],[number_of_rooms]]*fact_bookings[[#This Row],[LOS]]</f>
        <v>66</v>
      </c>
    </row>
    <row r="3039" spans="1:20" x14ac:dyDescent="0.2">
      <c r="A3039" t="s">
        <v>6245</v>
      </c>
      <c r="B3039" t="s">
        <v>6246</v>
      </c>
      <c r="C3039" s="1">
        <v>45665</v>
      </c>
      <c r="D3039" s="1">
        <v>45755</v>
      </c>
      <c r="E3039" s="1">
        <v>45761</v>
      </c>
      <c r="F3039" t="s">
        <v>113</v>
      </c>
      <c r="G3039" t="s">
        <v>164</v>
      </c>
      <c r="H3039" t="s">
        <v>203</v>
      </c>
      <c r="I3039" t="s">
        <v>89</v>
      </c>
      <c r="J3039" t="s">
        <v>158</v>
      </c>
      <c r="K3039">
        <v>4200</v>
      </c>
      <c r="L3039">
        <v>2</v>
      </c>
      <c r="M3039">
        <v>4</v>
      </c>
      <c r="N3039">
        <v>1</v>
      </c>
      <c r="O3039">
        <f>fact_bookings[[#This Row],[adults_count]]+fact_bookings[[#This Row],[children_count]]</f>
        <v>5</v>
      </c>
      <c r="P3039">
        <f>fact_bookings[[#This Row],[check_out_date]]-fact_bookings[[#This Row],[check_in_date]]</f>
        <v>6</v>
      </c>
      <c r="Q3039">
        <f>ABS(fact_bookings[[#This Row],[check_in_date]]-fact_bookings[[#This Row],[booking_date]])</f>
        <v>90</v>
      </c>
      <c r="R3039" s="10">
        <v>714</v>
      </c>
      <c r="S3039">
        <f>fact_bookings[[#This Row],[total_room_revenue]]-fact_bookings[[#This Row],[commission_cost]]</f>
        <v>3486</v>
      </c>
      <c r="T3039" s="10">
        <f>fact_bookings[[#This Row],[number_of_rooms]]*fact_bookings[[#This Row],[LOS]]</f>
        <v>12</v>
      </c>
    </row>
    <row r="3040" spans="1:20" x14ac:dyDescent="0.2">
      <c r="A3040" t="s">
        <v>6247</v>
      </c>
      <c r="B3040" t="s">
        <v>6248</v>
      </c>
      <c r="C3040" s="1">
        <v>45687</v>
      </c>
      <c r="D3040" s="1">
        <v>45752</v>
      </c>
      <c r="E3040" s="1">
        <v>45756</v>
      </c>
      <c r="F3040" t="s">
        <v>113</v>
      </c>
      <c r="G3040" t="s">
        <v>185</v>
      </c>
      <c r="H3040" t="s">
        <v>165</v>
      </c>
      <c r="I3040" t="s">
        <v>90</v>
      </c>
      <c r="J3040" t="s">
        <v>158</v>
      </c>
      <c r="K3040">
        <v>4200</v>
      </c>
      <c r="L3040">
        <v>3</v>
      </c>
      <c r="M3040">
        <v>3</v>
      </c>
      <c r="N3040">
        <v>4</v>
      </c>
      <c r="O3040">
        <f>fact_bookings[[#This Row],[adults_count]]+fact_bookings[[#This Row],[children_count]]</f>
        <v>7</v>
      </c>
      <c r="P3040">
        <f>fact_bookings[[#This Row],[check_out_date]]-fact_bookings[[#This Row],[check_in_date]]</f>
        <v>4</v>
      </c>
      <c r="Q3040">
        <f>ABS(fact_bookings[[#This Row],[check_in_date]]-fact_bookings[[#This Row],[booking_date]])</f>
        <v>65</v>
      </c>
      <c r="R3040" s="10">
        <v>840</v>
      </c>
      <c r="S3040">
        <f>fact_bookings[[#This Row],[total_room_revenue]]-fact_bookings[[#This Row],[commission_cost]]</f>
        <v>3360</v>
      </c>
      <c r="T3040" s="10">
        <f>fact_bookings[[#This Row],[number_of_rooms]]*fact_bookings[[#This Row],[LOS]]</f>
        <v>12</v>
      </c>
    </row>
    <row r="3041" spans="1:20" x14ac:dyDescent="0.2">
      <c r="A3041" t="s">
        <v>6249</v>
      </c>
      <c r="B3041" t="s">
        <v>6250</v>
      </c>
      <c r="C3041" s="1">
        <v>45673</v>
      </c>
      <c r="D3041" s="1">
        <v>45725</v>
      </c>
      <c r="E3041" s="1">
        <v>45735</v>
      </c>
      <c r="F3041" t="s">
        <v>113</v>
      </c>
      <c r="G3041" t="s">
        <v>171</v>
      </c>
      <c r="H3041" t="s">
        <v>161</v>
      </c>
      <c r="I3041" t="s">
        <v>90</v>
      </c>
      <c r="J3041" t="s">
        <v>158</v>
      </c>
      <c r="K3041">
        <v>7000</v>
      </c>
      <c r="L3041">
        <v>2</v>
      </c>
      <c r="M3041">
        <v>4</v>
      </c>
      <c r="N3041">
        <v>3</v>
      </c>
      <c r="O3041">
        <f>fact_bookings[[#This Row],[adults_count]]+fact_bookings[[#This Row],[children_count]]</f>
        <v>7</v>
      </c>
      <c r="P3041">
        <f>fact_bookings[[#This Row],[check_out_date]]-fact_bookings[[#This Row],[check_in_date]]</f>
        <v>10</v>
      </c>
      <c r="Q3041">
        <f>ABS(fact_bookings[[#This Row],[check_in_date]]-fact_bookings[[#This Row],[booking_date]])</f>
        <v>52</v>
      </c>
      <c r="R3041" s="10">
        <v>1050</v>
      </c>
      <c r="S3041">
        <f>fact_bookings[[#This Row],[total_room_revenue]]-fact_bookings[[#This Row],[commission_cost]]</f>
        <v>5950</v>
      </c>
      <c r="T3041" s="10">
        <f>fact_bookings[[#This Row],[number_of_rooms]]*fact_bookings[[#This Row],[LOS]]</f>
        <v>20</v>
      </c>
    </row>
    <row r="3042" spans="1:20" x14ac:dyDescent="0.2">
      <c r="A3042" t="s">
        <v>6251</v>
      </c>
      <c r="B3042" t="s">
        <v>6252</v>
      </c>
      <c r="C3042" s="1">
        <v>45642</v>
      </c>
      <c r="D3042" s="1">
        <v>45698</v>
      </c>
      <c r="E3042" s="1">
        <v>45700</v>
      </c>
      <c r="F3042" t="s">
        <v>112</v>
      </c>
      <c r="G3042" t="s">
        <v>156</v>
      </c>
      <c r="H3042" t="s">
        <v>172</v>
      </c>
      <c r="I3042" t="s">
        <v>89</v>
      </c>
      <c r="J3042" t="s">
        <v>158</v>
      </c>
      <c r="K3042">
        <v>8000</v>
      </c>
      <c r="L3042">
        <v>5</v>
      </c>
      <c r="M3042">
        <v>10</v>
      </c>
      <c r="N3042">
        <v>8</v>
      </c>
      <c r="O3042">
        <f>fact_bookings[[#This Row],[adults_count]]+fact_bookings[[#This Row],[children_count]]</f>
        <v>18</v>
      </c>
      <c r="P3042">
        <f>fact_bookings[[#This Row],[check_out_date]]-fact_bookings[[#This Row],[check_in_date]]</f>
        <v>2</v>
      </c>
      <c r="Q3042">
        <f>ABS(fact_bookings[[#This Row],[check_in_date]]-fact_bookings[[#This Row],[booking_date]])</f>
        <v>56</v>
      </c>
      <c r="R3042" s="10">
        <v>0</v>
      </c>
      <c r="S3042">
        <f>fact_bookings[[#This Row],[total_room_revenue]]-fact_bookings[[#This Row],[commission_cost]]</f>
        <v>8000</v>
      </c>
      <c r="T3042" s="10">
        <f>fact_bookings[[#This Row],[number_of_rooms]]*fact_bookings[[#This Row],[LOS]]</f>
        <v>10</v>
      </c>
    </row>
    <row r="3043" spans="1:20" x14ac:dyDescent="0.2">
      <c r="A3043" t="s">
        <v>6253</v>
      </c>
      <c r="B3043" t="s">
        <v>6254</v>
      </c>
      <c r="C3043" s="1">
        <v>45622</v>
      </c>
      <c r="D3043" s="1">
        <v>45645</v>
      </c>
      <c r="E3043" s="1">
        <v>45650</v>
      </c>
      <c r="F3043" t="s">
        <v>112</v>
      </c>
      <c r="G3043" t="s">
        <v>171</v>
      </c>
      <c r="H3043" t="s">
        <v>203</v>
      </c>
      <c r="I3043" t="s">
        <v>93</v>
      </c>
      <c r="J3043" t="s">
        <v>158</v>
      </c>
      <c r="K3043">
        <v>8000</v>
      </c>
      <c r="L3043">
        <v>2</v>
      </c>
      <c r="M3043">
        <v>4</v>
      </c>
      <c r="N3043">
        <v>3</v>
      </c>
      <c r="O3043">
        <f>fact_bookings[[#This Row],[adults_count]]+fact_bookings[[#This Row],[children_count]]</f>
        <v>7</v>
      </c>
      <c r="P3043">
        <f>fact_bookings[[#This Row],[check_out_date]]-fact_bookings[[#This Row],[check_in_date]]</f>
        <v>5</v>
      </c>
      <c r="Q3043">
        <f>ABS(fact_bookings[[#This Row],[check_in_date]]-fact_bookings[[#This Row],[booking_date]])</f>
        <v>23</v>
      </c>
      <c r="R3043" s="10">
        <v>1360</v>
      </c>
      <c r="S3043">
        <f>fact_bookings[[#This Row],[total_room_revenue]]-fact_bookings[[#This Row],[commission_cost]]</f>
        <v>6640</v>
      </c>
      <c r="T3043" s="10">
        <f>fact_bookings[[#This Row],[number_of_rooms]]*fact_bookings[[#This Row],[LOS]]</f>
        <v>10</v>
      </c>
    </row>
    <row r="3044" spans="1:20" x14ac:dyDescent="0.2">
      <c r="A3044" t="s">
        <v>6255</v>
      </c>
      <c r="B3044" t="s">
        <v>6256</v>
      </c>
      <c r="C3044" s="1">
        <v>45616</v>
      </c>
      <c r="D3044" s="1">
        <v>45693</v>
      </c>
      <c r="E3044" s="1">
        <v>45697</v>
      </c>
      <c r="F3044" t="s">
        <v>113</v>
      </c>
      <c r="G3044" t="s">
        <v>156</v>
      </c>
      <c r="H3044" t="s">
        <v>157</v>
      </c>
      <c r="I3044" t="s">
        <v>92</v>
      </c>
      <c r="J3044" t="s">
        <v>158</v>
      </c>
      <c r="K3044">
        <v>1400</v>
      </c>
      <c r="L3044">
        <v>1</v>
      </c>
      <c r="M3044">
        <v>1</v>
      </c>
      <c r="N3044">
        <v>0</v>
      </c>
      <c r="O3044">
        <f>fact_bookings[[#This Row],[adults_count]]+fact_bookings[[#This Row],[children_count]]</f>
        <v>1</v>
      </c>
      <c r="P3044">
        <f>fact_bookings[[#This Row],[check_out_date]]-fact_bookings[[#This Row],[check_in_date]]</f>
        <v>4</v>
      </c>
      <c r="Q3044">
        <f>ABS(fact_bookings[[#This Row],[check_in_date]]-fact_bookings[[#This Row],[booking_date]])</f>
        <v>77</v>
      </c>
      <c r="R3044" s="10">
        <v>0</v>
      </c>
      <c r="S3044">
        <f>fact_bookings[[#This Row],[total_room_revenue]]-fact_bookings[[#This Row],[commission_cost]]</f>
        <v>1400</v>
      </c>
      <c r="T3044" s="10">
        <f>fact_bookings[[#This Row],[number_of_rooms]]*fact_bookings[[#This Row],[LOS]]</f>
        <v>4</v>
      </c>
    </row>
    <row r="3045" spans="1:20" x14ac:dyDescent="0.2">
      <c r="A3045" t="s">
        <v>6257</v>
      </c>
      <c r="B3045" t="s">
        <v>6258</v>
      </c>
      <c r="C3045" s="1">
        <v>45683</v>
      </c>
      <c r="D3045" s="1">
        <v>45690</v>
      </c>
      <c r="E3045" s="1">
        <v>45692</v>
      </c>
      <c r="F3045" t="s">
        <v>112</v>
      </c>
      <c r="G3045" t="s">
        <v>164</v>
      </c>
      <c r="H3045" t="s">
        <v>203</v>
      </c>
      <c r="I3045" t="s">
        <v>89</v>
      </c>
      <c r="J3045" t="s">
        <v>158</v>
      </c>
      <c r="K3045">
        <v>4800</v>
      </c>
      <c r="L3045">
        <v>3</v>
      </c>
      <c r="M3045">
        <v>6</v>
      </c>
      <c r="N3045">
        <v>1</v>
      </c>
      <c r="O3045">
        <f>fact_bookings[[#This Row],[adults_count]]+fact_bookings[[#This Row],[children_count]]</f>
        <v>7</v>
      </c>
      <c r="P3045">
        <f>fact_bookings[[#This Row],[check_out_date]]-fact_bookings[[#This Row],[check_in_date]]</f>
        <v>2</v>
      </c>
      <c r="Q3045">
        <f>ABS(fact_bookings[[#This Row],[check_in_date]]-fact_bookings[[#This Row],[booking_date]])</f>
        <v>7</v>
      </c>
      <c r="R3045" s="10">
        <v>816</v>
      </c>
      <c r="S3045">
        <f>fact_bookings[[#This Row],[total_room_revenue]]-fact_bookings[[#This Row],[commission_cost]]</f>
        <v>3984</v>
      </c>
      <c r="T3045" s="10">
        <f>fact_bookings[[#This Row],[number_of_rooms]]*fact_bookings[[#This Row],[LOS]]</f>
        <v>6</v>
      </c>
    </row>
    <row r="3046" spans="1:20" x14ac:dyDescent="0.2">
      <c r="A3046" t="s">
        <v>6259</v>
      </c>
      <c r="B3046" t="s">
        <v>6260</v>
      </c>
      <c r="C3046" s="1">
        <v>45651</v>
      </c>
      <c r="D3046" s="1">
        <v>45705</v>
      </c>
      <c r="E3046" s="1">
        <v>45710</v>
      </c>
      <c r="F3046" t="s">
        <v>113</v>
      </c>
      <c r="G3046" t="s">
        <v>185</v>
      </c>
      <c r="H3046" t="s">
        <v>165</v>
      </c>
      <c r="I3046" t="s">
        <v>89</v>
      </c>
      <c r="J3046" t="s">
        <v>134</v>
      </c>
      <c r="K3046">
        <v>5250</v>
      </c>
      <c r="L3046">
        <v>3</v>
      </c>
      <c r="M3046">
        <v>3</v>
      </c>
      <c r="N3046">
        <v>0</v>
      </c>
      <c r="O3046">
        <f>fact_bookings[[#This Row],[adults_count]]+fact_bookings[[#This Row],[children_count]]</f>
        <v>3</v>
      </c>
      <c r="P3046">
        <f>fact_bookings[[#This Row],[check_out_date]]-fact_bookings[[#This Row],[check_in_date]]</f>
        <v>5</v>
      </c>
      <c r="Q3046">
        <f>ABS(fact_bookings[[#This Row],[check_in_date]]-fact_bookings[[#This Row],[booking_date]])</f>
        <v>54</v>
      </c>
      <c r="R3046" s="10">
        <v>1050</v>
      </c>
      <c r="S3046">
        <f>fact_bookings[[#This Row],[total_room_revenue]]-fact_bookings[[#This Row],[commission_cost]]</f>
        <v>4200</v>
      </c>
      <c r="T3046" s="10">
        <f>fact_bookings[[#This Row],[number_of_rooms]]*fact_bookings[[#This Row],[LOS]]</f>
        <v>15</v>
      </c>
    </row>
    <row r="3047" spans="1:20" x14ac:dyDescent="0.2">
      <c r="A3047" t="s">
        <v>6261</v>
      </c>
      <c r="B3047" t="s">
        <v>6262</v>
      </c>
      <c r="C3047" s="1">
        <v>45646</v>
      </c>
      <c r="D3047" s="1">
        <v>45704</v>
      </c>
      <c r="E3047" s="1">
        <v>45712</v>
      </c>
      <c r="F3047" t="s">
        <v>113</v>
      </c>
      <c r="G3047" t="s">
        <v>185</v>
      </c>
      <c r="H3047" t="s">
        <v>228</v>
      </c>
      <c r="I3047" t="s">
        <v>89</v>
      </c>
      <c r="J3047" t="s">
        <v>158</v>
      </c>
      <c r="K3047">
        <v>8400</v>
      </c>
      <c r="L3047">
        <v>3</v>
      </c>
      <c r="M3047">
        <v>9</v>
      </c>
      <c r="N3047">
        <v>0</v>
      </c>
      <c r="O3047">
        <f>fact_bookings[[#This Row],[adults_count]]+fact_bookings[[#This Row],[children_count]]</f>
        <v>9</v>
      </c>
      <c r="P3047">
        <f>fact_bookings[[#This Row],[check_out_date]]-fact_bookings[[#This Row],[check_in_date]]</f>
        <v>8</v>
      </c>
      <c r="Q3047">
        <f>ABS(fact_bookings[[#This Row],[check_in_date]]-fact_bookings[[#This Row],[booking_date]])</f>
        <v>58</v>
      </c>
      <c r="R3047" s="10">
        <v>840</v>
      </c>
      <c r="S3047">
        <f>fact_bookings[[#This Row],[total_room_revenue]]-fact_bookings[[#This Row],[commission_cost]]</f>
        <v>7560</v>
      </c>
      <c r="T3047" s="10">
        <f>fact_bookings[[#This Row],[number_of_rooms]]*fact_bookings[[#This Row],[LOS]]</f>
        <v>24</v>
      </c>
    </row>
    <row r="3048" spans="1:20" x14ac:dyDescent="0.2">
      <c r="A3048" t="s">
        <v>6263</v>
      </c>
      <c r="B3048" t="s">
        <v>6264</v>
      </c>
      <c r="C3048" s="1">
        <v>45621</v>
      </c>
      <c r="D3048" s="1">
        <v>45624</v>
      </c>
      <c r="E3048" s="1">
        <v>45636</v>
      </c>
      <c r="F3048" t="s">
        <v>113</v>
      </c>
      <c r="G3048" t="s">
        <v>185</v>
      </c>
      <c r="H3048" t="s">
        <v>182</v>
      </c>
      <c r="I3048" t="s">
        <v>89</v>
      </c>
      <c r="J3048" t="s">
        <v>173</v>
      </c>
      <c r="K3048">
        <v>4200</v>
      </c>
      <c r="L3048">
        <v>1</v>
      </c>
      <c r="M3048">
        <v>1</v>
      </c>
      <c r="N3048">
        <v>1</v>
      </c>
      <c r="O3048">
        <f>fact_bookings[[#This Row],[adults_count]]+fact_bookings[[#This Row],[children_count]]</f>
        <v>2</v>
      </c>
      <c r="P3048">
        <f>fact_bookings[[#This Row],[check_out_date]]-fact_bookings[[#This Row],[check_in_date]]</f>
        <v>12</v>
      </c>
      <c r="Q3048">
        <f>ABS(fact_bookings[[#This Row],[check_in_date]]-fact_bookings[[#This Row],[booking_date]])</f>
        <v>3</v>
      </c>
      <c r="R3048" s="10">
        <v>0</v>
      </c>
      <c r="S3048">
        <f>fact_bookings[[#This Row],[total_room_revenue]]-fact_bookings[[#This Row],[commission_cost]]</f>
        <v>4200</v>
      </c>
      <c r="T3048" s="10">
        <f>fact_bookings[[#This Row],[number_of_rooms]]*fact_bookings[[#This Row],[LOS]]</f>
        <v>12</v>
      </c>
    </row>
    <row r="3049" spans="1:20" x14ac:dyDescent="0.2">
      <c r="A3049" t="s">
        <v>6265</v>
      </c>
      <c r="B3049" t="s">
        <v>6266</v>
      </c>
      <c r="C3049" s="1">
        <v>45655</v>
      </c>
      <c r="D3049" s="1">
        <v>45720</v>
      </c>
      <c r="E3049" s="1">
        <v>45721</v>
      </c>
      <c r="F3049" t="s">
        <v>112</v>
      </c>
      <c r="G3049" t="s">
        <v>178</v>
      </c>
      <c r="H3049" t="s">
        <v>157</v>
      </c>
      <c r="I3049" t="s">
        <v>89</v>
      </c>
      <c r="J3049" t="s">
        <v>133</v>
      </c>
      <c r="K3049">
        <v>0</v>
      </c>
      <c r="L3049">
        <v>9</v>
      </c>
      <c r="M3049">
        <v>0</v>
      </c>
      <c r="N3049">
        <v>0</v>
      </c>
      <c r="O3049">
        <f>fact_bookings[[#This Row],[adults_count]]+fact_bookings[[#This Row],[children_count]]</f>
        <v>0</v>
      </c>
      <c r="P3049">
        <f>fact_bookings[[#This Row],[check_out_date]]-fact_bookings[[#This Row],[check_in_date]]</f>
        <v>1</v>
      </c>
      <c r="Q3049">
        <f>ABS(fact_bookings[[#This Row],[check_in_date]]-fact_bookings[[#This Row],[booking_date]])</f>
        <v>65</v>
      </c>
      <c r="R3049" s="10">
        <v>0</v>
      </c>
      <c r="S3049">
        <f>fact_bookings[[#This Row],[total_room_revenue]]-fact_bookings[[#This Row],[commission_cost]]</f>
        <v>0</v>
      </c>
      <c r="T3049" s="10">
        <f>fact_bookings[[#This Row],[number_of_rooms]]*fact_bookings[[#This Row],[LOS]]</f>
        <v>9</v>
      </c>
    </row>
    <row r="3050" spans="1:20" x14ac:dyDescent="0.2">
      <c r="A3050" t="s">
        <v>6267</v>
      </c>
      <c r="B3050" t="s">
        <v>6268</v>
      </c>
      <c r="C3050" s="1">
        <v>45615</v>
      </c>
      <c r="D3050" s="1">
        <v>45631</v>
      </c>
      <c r="E3050" s="1">
        <v>45637</v>
      </c>
      <c r="F3050" t="s">
        <v>113</v>
      </c>
      <c r="G3050" t="s">
        <v>171</v>
      </c>
      <c r="H3050" t="s">
        <v>157</v>
      </c>
      <c r="I3050" t="s">
        <v>90</v>
      </c>
      <c r="J3050" t="s">
        <v>158</v>
      </c>
      <c r="K3050">
        <v>8400</v>
      </c>
      <c r="L3050">
        <v>4</v>
      </c>
      <c r="M3050">
        <v>8</v>
      </c>
      <c r="N3050">
        <v>3</v>
      </c>
      <c r="O3050">
        <f>fact_bookings[[#This Row],[adults_count]]+fact_bookings[[#This Row],[children_count]]</f>
        <v>11</v>
      </c>
      <c r="P3050">
        <f>fact_bookings[[#This Row],[check_out_date]]-fact_bookings[[#This Row],[check_in_date]]</f>
        <v>6</v>
      </c>
      <c r="Q3050">
        <f>ABS(fact_bookings[[#This Row],[check_in_date]]-fact_bookings[[#This Row],[booking_date]])</f>
        <v>16</v>
      </c>
      <c r="R3050" s="10">
        <v>0</v>
      </c>
      <c r="S3050">
        <f>fact_bookings[[#This Row],[total_room_revenue]]-fact_bookings[[#This Row],[commission_cost]]</f>
        <v>8400</v>
      </c>
      <c r="T3050" s="10">
        <f>fact_bookings[[#This Row],[number_of_rooms]]*fact_bookings[[#This Row],[LOS]]</f>
        <v>24</v>
      </c>
    </row>
    <row r="3051" spans="1:20" x14ac:dyDescent="0.2">
      <c r="A3051" t="s">
        <v>6269</v>
      </c>
      <c r="B3051" t="s">
        <v>6270</v>
      </c>
      <c r="C3051" s="1">
        <v>45618</v>
      </c>
      <c r="D3051" s="1">
        <v>45664</v>
      </c>
      <c r="E3051" s="1">
        <v>45676</v>
      </c>
      <c r="F3051" t="s">
        <v>110</v>
      </c>
      <c r="G3051" t="s">
        <v>190</v>
      </c>
      <c r="H3051" t="s">
        <v>182</v>
      </c>
      <c r="I3051" t="s">
        <v>90</v>
      </c>
      <c r="J3051" t="s">
        <v>173</v>
      </c>
      <c r="K3051">
        <v>13200</v>
      </c>
      <c r="L3051">
        <v>2</v>
      </c>
      <c r="M3051">
        <v>2</v>
      </c>
      <c r="N3051">
        <v>3</v>
      </c>
      <c r="O3051">
        <f>fact_bookings[[#This Row],[adults_count]]+fact_bookings[[#This Row],[children_count]]</f>
        <v>5</v>
      </c>
      <c r="P3051">
        <f>fact_bookings[[#This Row],[check_out_date]]-fact_bookings[[#This Row],[check_in_date]]</f>
        <v>12</v>
      </c>
      <c r="Q3051">
        <f>ABS(fact_bookings[[#This Row],[check_in_date]]-fact_bookings[[#This Row],[booking_date]])</f>
        <v>46</v>
      </c>
      <c r="R3051" s="10">
        <v>0</v>
      </c>
      <c r="S3051">
        <f>fact_bookings[[#This Row],[total_room_revenue]]-fact_bookings[[#This Row],[commission_cost]]</f>
        <v>13200</v>
      </c>
      <c r="T3051" s="10">
        <f>fact_bookings[[#This Row],[number_of_rooms]]*fact_bookings[[#This Row],[LOS]]</f>
        <v>24</v>
      </c>
    </row>
    <row r="3052" spans="1:20" x14ac:dyDescent="0.2">
      <c r="A3052" t="s">
        <v>6271</v>
      </c>
      <c r="B3052" t="s">
        <v>6272</v>
      </c>
      <c r="C3052" s="1">
        <v>45621</v>
      </c>
      <c r="D3052" s="1">
        <v>45627</v>
      </c>
      <c r="E3052" s="1">
        <v>45640</v>
      </c>
      <c r="F3052" t="s">
        <v>113</v>
      </c>
      <c r="G3052" t="s">
        <v>190</v>
      </c>
      <c r="H3052" t="s">
        <v>161</v>
      </c>
      <c r="I3052" t="s">
        <v>92</v>
      </c>
      <c r="J3052" t="s">
        <v>158</v>
      </c>
      <c r="K3052">
        <v>22750</v>
      </c>
      <c r="L3052">
        <v>5</v>
      </c>
      <c r="M3052">
        <v>10</v>
      </c>
      <c r="N3052">
        <v>4</v>
      </c>
      <c r="O3052">
        <f>fact_bookings[[#This Row],[adults_count]]+fact_bookings[[#This Row],[children_count]]</f>
        <v>14</v>
      </c>
      <c r="P3052">
        <f>fact_bookings[[#This Row],[check_out_date]]-fact_bookings[[#This Row],[check_in_date]]</f>
        <v>13</v>
      </c>
      <c r="Q3052">
        <f>ABS(fact_bookings[[#This Row],[check_in_date]]-fact_bookings[[#This Row],[booking_date]])</f>
        <v>6</v>
      </c>
      <c r="R3052" s="10">
        <v>3412.5</v>
      </c>
      <c r="S3052">
        <f>fact_bookings[[#This Row],[total_room_revenue]]-fact_bookings[[#This Row],[commission_cost]]</f>
        <v>19337.5</v>
      </c>
      <c r="T3052" s="10">
        <f>fact_bookings[[#This Row],[number_of_rooms]]*fact_bookings[[#This Row],[LOS]]</f>
        <v>65</v>
      </c>
    </row>
    <row r="3053" spans="1:20" x14ac:dyDescent="0.2">
      <c r="A3053" t="s">
        <v>6273</v>
      </c>
      <c r="B3053" t="s">
        <v>6274</v>
      </c>
      <c r="C3053" s="1">
        <v>45601</v>
      </c>
      <c r="D3053" s="1">
        <v>45605</v>
      </c>
      <c r="E3053" s="1">
        <v>45615</v>
      </c>
      <c r="F3053" t="s">
        <v>114</v>
      </c>
      <c r="G3053" t="s">
        <v>185</v>
      </c>
      <c r="H3053" t="s">
        <v>161</v>
      </c>
      <c r="I3053" t="s">
        <v>92</v>
      </c>
      <c r="J3053" t="s">
        <v>133</v>
      </c>
      <c r="K3053">
        <v>0</v>
      </c>
      <c r="L3053">
        <v>4</v>
      </c>
      <c r="M3053">
        <v>0</v>
      </c>
      <c r="N3053">
        <v>0</v>
      </c>
      <c r="O3053">
        <f>fact_bookings[[#This Row],[adults_count]]+fact_bookings[[#This Row],[children_count]]</f>
        <v>0</v>
      </c>
      <c r="P3053">
        <f>fact_bookings[[#This Row],[check_out_date]]-fact_bookings[[#This Row],[check_in_date]]</f>
        <v>10</v>
      </c>
      <c r="Q3053">
        <f>ABS(fact_bookings[[#This Row],[check_in_date]]-fact_bookings[[#This Row],[booking_date]])</f>
        <v>4</v>
      </c>
      <c r="R3053" s="10">
        <v>0</v>
      </c>
      <c r="S3053">
        <f>fact_bookings[[#This Row],[total_room_revenue]]-fact_bookings[[#This Row],[commission_cost]]</f>
        <v>0</v>
      </c>
      <c r="T3053" s="10">
        <f>fact_bookings[[#This Row],[number_of_rooms]]*fact_bookings[[#This Row],[LOS]]</f>
        <v>40</v>
      </c>
    </row>
    <row r="3054" spans="1:20" x14ac:dyDescent="0.2">
      <c r="A3054" t="s">
        <v>6275</v>
      </c>
      <c r="B3054" t="s">
        <v>6276</v>
      </c>
      <c r="C3054" s="1">
        <v>45629</v>
      </c>
      <c r="D3054" s="1">
        <v>45713</v>
      </c>
      <c r="E3054" s="1">
        <v>45717</v>
      </c>
      <c r="F3054" t="s">
        <v>113</v>
      </c>
      <c r="G3054" t="s">
        <v>164</v>
      </c>
      <c r="H3054" t="s">
        <v>203</v>
      </c>
      <c r="I3054" t="s">
        <v>90</v>
      </c>
      <c r="J3054" t="s">
        <v>158</v>
      </c>
      <c r="K3054">
        <v>5600</v>
      </c>
      <c r="L3054">
        <v>4</v>
      </c>
      <c r="M3054">
        <v>8</v>
      </c>
      <c r="N3054">
        <v>5</v>
      </c>
      <c r="O3054">
        <f>fact_bookings[[#This Row],[adults_count]]+fact_bookings[[#This Row],[children_count]]</f>
        <v>13</v>
      </c>
      <c r="P3054">
        <f>fact_bookings[[#This Row],[check_out_date]]-fact_bookings[[#This Row],[check_in_date]]</f>
        <v>4</v>
      </c>
      <c r="Q3054">
        <f>ABS(fact_bookings[[#This Row],[check_in_date]]-fact_bookings[[#This Row],[booking_date]])</f>
        <v>84</v>
      </c>
      <c r="R3054" s="10">
        <v>952</v>
      </c>
      <c r="S3054">
        <f>fact_bookings[[#This Row],[total_room_revenue]]-fact_bookings[[#This Row],[commission_cost]]</f>
        <v>4648</v>
      </c>
      <c r="T3054" s="10">
        <f>fact_bookings[[#This Row],[number_of_rooms]]*fact_bookings[[#This Row],[LOS]]</f>
        <v>16</v>
      </c>
    </row>
    <row r="3055" spans="1:20" x14ac:dyDescent="0.2">
      <c r="A3055" t="s">
        <v>6277</v>
      </c>
      <c r="B3055" t="s">
        <v>6278</v>
      </c>
      <c r="C3055" s="1">
        <v>45640</v>
      </c>
      <c r="D3055" s="1">
        <v>45720</v>
      </c>
      <c r="E3055" s="1">
        <v>45728</v>
      </c>
      <c r="F3055" t="s">
        <v>113</v>
      </c>
      <c r="G3055" t="s">
        <v>171</v>
      </c>
      <c r="H3055" t="s">
        <v>182</v>
      </c>
      <c r="I3055" t="s">
        <v>91</v>
      </c>
      <c r="J3055" t="s">
        <v>158</v>
      </c>
      <c r="K3055">
        <v>2800</v>
      </c>
      <c r="L3055">
        <v>1</v>
      </c>
      <c r="M3055">
        <v>2</v>
      </c>
      <c r="N3055">
        <v>2</v>
      </c>
      <c r="O3055">
        <f>fact_bookings[[#This Row],[adults_count]]+fact_bookings[[#This Row],[children_count]]</f>
        <v>4</v>
      </c>
      <c r="P3055">
        <f>fact_bookings[[#This Row],[check_out_date]]-fact_bookings[[#This Row],[check_in_date]]</f>
        <v>8</v>
      </c>
      <c r="Q3055">
        <f>ABS(fact_bookings[[#This Row],[check_in_date]]-fact_bookings[[#This Row],[booking_date]])</f>
        <v>80</v>
      </c>
      <c r="R3055" s="10">
        <v>0</v>
      </c>
      <c r="S3055">
        <f>fact_bookings[[#This Row],[total_room_revenue]]-fact_bookings[[#This Row],[commission_cost]]</f>
        <v>2800</v>
      </c>
      <c r="T3055" s="10">
        <f>fact_bookings[[#This Row],[number_of_rooms]]*fact_bookings[[#This Row],[LOS]]</f>
        <v>8</v>
      </c>
    </row>
    <row r="3056" spans="1:20" x14ac:dyDescent="0.2">
      <c r="A3056" t="s">
        <v>6279</v>
      </c>
      <c r="B3056" t="s">
        <v>6280</v>
      </c>
      <c r="C3056" s="1">
        <v>45641</v>
      </c>
      <c r="D3056" s="1">
        <v>45653</v>
      </c>
      <c r="E3056" s="1">
        <v>45657</v>
      </c>
      <c r="F3056" t="s">
        <v>112</v>
      </c>
      <c r="G3056" t="s">
        <v>190</v>
      </c>
      <c r="H3056" t="s">
        <v>203</v>
      </c>
      <c r="I3056" t="s">
        <v>91</v>
      </c>
      <c r="J3056" t="s">
        <v>133</v>
      </c>
      <c r="K3056">
        <v>0</v>
      </c>
      <c r="L3056">
        <v>8</v>
      </c>
      <c r="M3056">
        <v>0</v>
      </c>
      <c r="N3056">
        <v>0</v>
      </c>
      <c r="O3056">
        <f>fact_bookings[[#This Row],[adults_count]]+fact_bookings[[#This Row],[children_count]]</f>
        <v>0</v>
      </c>
      <c r="P3056">
        <f>fact_bookings[[#This Row],[check_out_date]]-fact_bookings[[#This Row],[check_in_date]]</f>
        <v>4</v>
      </c>
      <c r="Q3056">
        <f>ABS(fact_bookings[[#This Row],[check_in_date]]-fact_bookings[[#This Row],[booking_date]])</f>
        <v>12</v>
      </c>
      <c r="R3056" s="10">
        <v>0</v>
      </c>
      <c r="S3056">
        <f>fact_bookings[[#This Row],[total_room_revenue]]-fact_bookings[[#This Row],[commission_cost]]</f>
        <v>0</v>
      </c>
      <c r="T3056" s="10">
        <f>fact_bookings[[#This Row],[number_of_rooms]]*fact_bookings[[#This Row],[LOS]]</f>
        <v>32</v>
      </c>
    </row>
    <row r="3057" spans="1:20" x14ac:dyDescent="0.2">
      <c r="A3057" t="s">
        <v>6281</v>
      </c>
      <c r="B3057" t="s">
        <v>6282</v>
      </c>
      <c r="C3057" s="1">
        <v>45684</v>
      </c>
      <c r="D3057" s="1">
        <v>45804</v>
      </c>
      <c r="E3057" s="1">
        <v>45808</v>
      </c>
      <c r="F3057" t="s">
        <v>112</v>
      </c>
      <c r="G3057" t="s">
        <v>178</v>
      </c>
      <c r="H3057" t="s">
        <v>172</v>
      </c>
      <c r="I3057" t="s">
        <v>90</v>
      </c>
      <c r="J3057" t="s">
        <v>158</v>
      </c>
      <c r="K3057">
        <v>6400</v>
      </c>
      <c r="L3057">
        <v>2</v>
      </c>
      <c r="M3057">
        <v>4</v>
      </c>
      <c r="N3057">
        <v>1</v>
      </c>
      <c r="O3057">
        <f>fact_bookings[[#This Row],[adults_count]]+fact_bookings[[#This Row],[children_count]]</f>
        <v>5</v>
      </c>
      <c r="P3057">
        <f>fact_bookings[[#This Row],[check_out_date]]-fact_bookings[[#This Row],[check_in_date]]</f>
        <v>4</v>
      </c>
      <c r="Q3057">
        <f>ABS(fact_bookings[[#This Row],[check_in_date]]-fact_bookings[[#This Row],[booking_date]])</f>
        <v>120</v>
      </c>
      <c r="R3057" s="10">
        <v>0</v>
      </c>
      <c r="S3057">
        <f>fact_bookings[[#This Row],[total_room_revenue]]-fact_bookings[[#This Row],[commission_cost]]</f>
        <v>6400</v>
      </c>
      <c r="T3057" s="10">
        <f>fact_bookings[[#This Row],[number_of_rooms]]*fact_bookings[[#This Row],[LOS]]</f>
        <v>8</v>
      </c>
    </row>
    <row r="3058" spans="1:20" x14ac:dyDescent="0.2">
      <c r="A3058" t="s">
        <v>6283</v>
      </c>
      <c r="B3058" t="s">
        <v>6284</v>
      </c>
      <c r="C3058" s="1">
        <v>45615</v>
      </c>
      <c r="D3058" s="1">
        <v>45673</v>
      </c>
      <c r="E3058" s="1">
        <v>45685</v>
      </c>
      <c r="F3058" t="s">
        <v>113</v>
      </c>
      <c r="G3058" t="s">
        <v>164</v>
      </c>
      <c r="H3058" t="s">
        <v>228</v>
      </c>
      <c r="I3058" t="s">
        <v>92</v>
      </c>
      <c r="J3058" t="s">
        <v>158</v>
      </c>
      <c r="K3058">
        <v>12600</v>
      </c>
      <c r="L3058">
        <v>3</v>
      </c>
      <c r="M3058">
        <v>3</v>
      </c>
      <c r="N3058">
        <v>3</v>
      </c>
      <c r="O3058">
        <f>fact_bookings[[#This Row],[adults_count]]+fact_bookings[[#This Row],[children_count]]</f>
        <v>6</v>
      </c>
      <c r="P3058">
        <f>fact_bookings[[#This Row],[check_out_date]]-fact_bookings[[#This Row],[check_in_date]]</f>
        <v>12</v>
      </c>
      <c r="Q3058">
        <f>ABS(fact_bookings[[#This Row],[check_in_date]]-fact_bookings[[#This Row],[booking_date]])</f>
        <v>58</v>
      </c>
      <c r="R3058" s="10">
        <v>1260</v>
      </c>
      <c r="S3058">
        <f>fact_bookings[[#This Row],[total_room_revenue]]-fact_bookings[[#This Row],[commission_cost]]</f>
        <v>11340</v>
      </c>
      <c r="T3058" s="10">
        <f>fact_bookings[[#This Row],[number_of_rooms]]*fact_bookings[[#This Row],[LOS]]</f>
        <v>36</v>
      </c>
    </row>
    <row r="3059" spans="1:20" x14ac:dyDescent="0.2">
      <c r="A3059" t="s">
        <v>6285</v>
      </c>
      <c r="B3059" t="s">
        <v>6286</v>
      </c>
      <c r="C3059" s="1">
        <v>45625</v>
      </c>
      <c r="D3059" s="1">
        <v>45681</v>
      </c>
      <c r="E3059" s="1">
        <v>45695</v>
      </c>
      <c r="F3059" t="s">
        <v>110</v>
      </c>
      <c r="G3059" t="s">
        <v>190</v>
      </c>
      <c r="H3059" t="s">
        <v>161</v>
      </c>
      <c r="I3059" t="s">
        <v>89</v>
      </c>
      <c r="J3059" t="s">
        <v>134</v>
      </c>
      <c r="K3059">
        <v>30800</v>
      </c>
      <c r="L3059">
        <v>4</v>
      </c>
      <c r="M3059">
        <v>12</v>
      </c>
      <c r="N3059">
        <v>5</v>
      </c>
      <c r="O3059">
        <f>fact_bookings[[#This Row],[adults_count]]+fact_bookings[[#This Row],[children_count]]</f>
        <v>17</v>
      </c>
      <c r="P3059">
        <f>fact_bookings[[#This Row],[check_out_date]]-fact_bookings[[#This Row],[check_in_date]]</f>
        <v>14</v>
      </c>
      <c r="Q3059">
        <f>ABS(fact_bookings[[#This Row],[check_in_date]]-fact_bookings[[#This Row],[booking_date]])</f>
        <v>56</v>
      </c>
      <c r="R3059" s="10">
        <v>4620</v>
      </c>
      <c r="S3059">
        <f>fact_bookings[[#This Row],[total_room_revenue]]-fact_bookings[[#This Row],[commission_cost]]</f>
        <v>26180</v>
      </c>
      <c r="T3059" s="10">
        <f>fact_bookings[[#This Row],[number_of_rooms]]*fact_bookings[[#This Row],[LOS]]</f>
        <v>56</v>
      </c>
    </row>
    <row r="3060" spans="1:20" x14ac:dyDescent="0.2">
      <c r="A3060" t="s">
        <v>6287</v>
      </c>
      <c r="B3060" t="s">
        <v>6288</v>
      </c>
      <c r="C3060" s="1">
        <v>45609</v>
      </c>
      <c r="D3060" s="1">
        <v>45628</v>
      </c>
      <c r="E3060" s="1">
        <v>45629</v>
      </c>
      <c r="F3060" t="s">
        <v>113</v>
      </c>
      <c r="G3060" t="s">
        <v>156</v>
      </c>
      <c r="H3060" t="s">
        <v>161</v>
      </c>
      <c r="I3060" t="s">
        <v>89</v>
      </c>
      <c r="J3060" t="s">
        <v>173</v>
      </c>
      <c r="K3060">
        <v>1050</v>
      </c>
      <c r="L3060">
        <v>3</v>
      </c>
      <c r="M3060">
        <v>6</v>
      </c>
      <c r="N3060">
        <v>4</v>
      </c>
      <c r="O3060">
        <f>fact_bookings[[#This Row],[adults_count]]+fact_bookings[[#This Row],[children_count]]</f>
        <v>10</v>
      </c>
      <c r="P3060">
        <f>fact_bookings[[#This Row],[check_out_date]]-fact_bookings[[#This Row],[check_in_date]]</f>
        <v>1</v>
      </c>
      <c r="Q3060">
        <f>ABS(fact_bookings[[#This Row],[check_in_date]]-fact_bookings[[#This Row],[booking_date]])</f>
        <v>19</v>
      </c>
      <c r="R3060" s="10">
        <v>157.5</v>
      </c>
      <c r="S3060">
        <f>fact_bookings[[#This Row],[total_room_revenue]]-fact_bookings[[#This Row],[commission_cost]]</f>
        <v>892.5</v>
      </c>
      <c r="T3060" s="10">
        <f>fact_bookings[[#This Row],[number_of_rooms]]*fact_bookings[[#This Row],[LOS]]</f>
        <v>3</v>
      </c>
    </row>
    <row r="3061" spans="1:20" x14ac:dyDescent="0.2">
      <c r="A3061" t="s">
        <v>6289</v>
      </c>
      <c r="B3061" t="s">
        <v>6290</v>
      </c>
      <c r="C3061" s="1">
        <v>45606</v>
      </c>
      <c r="D3061" s="1">
        <v>45613</v>
      </c>
      <c r="E3061" s="1">
        <v>45618</v>
      </c>
      <c r="F3061" t="s">
        <v>110</v>
      </c>
      <c r="G3061" t="s">
        <v>190</v>
      </c>
      <c r="H3061" t="s">
        <v>203</v>
      </c>
      <c r="I3061" t="s">
        <v>89</v>
      </c>
      <c r="J3061" t="s">
        <v>133</v>
      </c>
      <c r="K3061">
        <v>0</v>
      </c>
      <c r="L3061">
        <v>8</v>
      </c>
      <c r="M3061">
        <v>0</v>
      </c>
      <c r="N3061">
        <v>0</v>
      </c>
      <c r="O3061">
        <f>fact_bookings[[#This Row],[adults_count]]+fact_bookings[[#This Row],[children_count]]</f>
        <v>0</v>
      </c>
      <c r="P3061">
        <f>fact_bookings[[#This Row],[check_out_date]]-fact_bookings[[#This Row],[check_in_date]]</f>
        <v>5</v>
      </c>
      <c r="Q3061">
        <f>ABS(fact_bookings[[#This Row],[check_in_date]]-fact_bookings[[#This Row],[booking_date]])</f>
        <v>7</v>
      </c>
      <c r="R3061" s="10">
        <v>0</v>
      </c>
      <c r="S3061">
        <f>fact_bookings[[#This Row],[total_room_revenue]]-fact_bookings[[#This Row],[commission_cost]]</f>
        <v>0</v>
      </c>
      <c r="T3061" s="10">
        <f>fact_bookings[[#This Row],[number_of_rooms]]*fact_bookings[[#This Row],[LOS]]</f>
        <v>40</v>
      </c>
    </row>
    <row r="3062" spans="1:20" x14ac:dyDescent="0.2">
      <c r="A3062" t="s">
        <v>6291</v>
      </c>
      <c r="B3062" t="s">
        <v>6292</v>
      </c>
      <c r="C3062" s="1">
        <v>45645</v>
      </c>
      <c r="D3062" s="1">
        <v>45647</v>
      </c>
      <c r="E3062" s="1">
        <v>45657</v>
      </c>
      <c r="F3062" t="s">
        <v>113</v>
      </c>
      <c r="G3062" t="s">
        <v>164</v>
      </c>
      <c r="H3062" t="s">
        <v>228</v>
      </c>
      <c r="I3062" t="s">
        <v>91</v>
      </c>
      <c r="J3062" t="s">
        <v>173</v>
      </c>
      <c r="K3062">
        <v>14000</v>
      </c>
      <c r="L3062">
        <v>4</v>
      </c>
      <c r="M3062">
        <v>12</v>
      </c>
      <c r="N3062">
        <v>5</v>
      </c>
      <c r="O3062">
        <f>fact_bookings[[#This Row],[adults_count]]+fact_bookings[[#This Row],[children_count]]</f>
        <v>17</v>
      </c>
      <c r="P3062">
        <f>fact_bookings[[#This Row],[check_out_date]]-fact_bookings[[#This Row],[check_in_date]]</f>
        <v>10</v>
      </c>
      <c r="Q3062">
        <f>ABS(fact_bookings[[#This Row],[check_in_date]]-fact_bookings[[#This Row],[booking_date]])</f>
        <v>2</v>
      </c>
      <c r="R3062" s="10">
        <v>1400</v>
      </c>
      <c r="S3062">
        <f>fact_bookings[[#This Row],[total_room_revenue]]-fact_bookings[[#This Row],[commission_cost]]</f>
        <v>12600</v>
      </c>
      <c r="T3062" s="10">
        <f>fact_bookings[[#This Row],[number_of_rooms]]*fact_bookings[[#This Row],[LOS]]</f>
        <v>40</v>
      </c>
    </row>
    <row r="3063" spans="1:20" x14ac:dyDescent="0.2">
      <c r="A3063" t="s">
        <v>6293</v>
      </c>
      <c r="B3063" t="s">
        <v>6294</v>
      </c>
      <c r="C3063" s="1">
        <v>45659</v>
      </c>
      <c r="D3063" s="1">
        <v>45681</v>
      </c>
      <c r="E3063" s="1">
        <v>45687</v>
      </c>
      <c r="F3063" t="s">
        <v>113</v>
      </c>
      <c r="G3063" t="s">
        <v>178</v>
      </c>
      <c r="H3063" t="s">
        <v>172</v>
      </c>
      <c r="I3063" t="s">
        <v>89</v>
      </c>
      <c r="J3063" t="s">
        <v>173</v>
      </c>
      <c r="K3063">
        <v>8400</v>
      </c>
      <c r="L3063">
        <v>4</v>
      </c>
      <c r="M3063">
        <v>4</v>
      </c>
      <c r="N3063">
        <v>4</v>
      </c>
      <c r="O3063">
        <f>fact_bookings[[#This Row],[adults_count]]+fact_bookings[[#This Row],[children_count]]</f>
        <v>8</v>
      </c>
      <c r="P3063">
        <f>fact_bookings[[#This Row],[check_out_date]]-fact_bookings[[#This Row],[check_in_date]]</f>
        <v>6</v>
      </c>
      <c r="Q3063">
        <f>ABS(fact_bookings[[#This Row],[check_in_date]]-fact_bookings[[#This Row],[booking_date]])</f>
        <v>22</v>
      </c>
      <c r="R3063" s="10">
        <v>0</v>
      </c>
      <c r="S3063">
        <f>fact_bookings[[#This Row],[total_room_revenue]]-fact_bookings[[#This Row],[commission_cost]]</f>
        <v>8400</v>
      </c>
      <c r="T3063" s="10">
        <f>fact_bookings[[#This Row],[number_of_rooms]]*fact_bookings[[#This Row],[LOS]]</f>
        <v>24</v>
      </c>
    </row>
    <row r="3064" spans="1:20" x14ac:dyDescent="0.2">
      <c r="A3064" t="s">
        <v>6295</v>
      </c>
      <c r="B3064" t="s">
        <v>6296</v>
      </c>
      <c r="C3064" s="1">
        <v>45639</v>
      </c>
      <c r="D3064" s="1">
        <v>45694</v>
      </c>
      <c r="E3064" s="1">
        <v>45698</v>
      </c>
      <c r="F3064" t="s">
        <v>113</v>
      </c>
      <c r="G3064" t="s">
        <v>190</v>
      </c>
      <c r="H3064" t="s">
        <v>172</v>
      </c>
      <c r="I3064" t="s">
        <v>93</v>
      </c>
      <c r="J3064" t="s">
        <v>158</v>
      </c>
      <c r="K3064">
        <v>7000</v>
      </c>
      <c r="L3064">
        <v>5</v>
      </c>
      <c r="M3064">
        <v>5</v>
      </c>
      <c r="N3064">
        <v>3</v>
      </c>
      <c r="O3064">
        <f>fact_bookings[[#This Row],[adults_count]]+fact_bookings[[#This Row],[children_count]]</f>
        <v>8</v>
      </c>
      <c r="P3064">
        <f>fact_bookings[[#This Row],[check_out_date]]-fact_bookings[[#This Row],[check_in_date]]</f>
        <v>4</v>
      </c>
      <c r="Q3064">
        <f>ABS(fact_bookings[[#This Row],[check_in_date]]-fact_bookings[[#This Row],[booking_date]])</f>
        <v>55</v>
      </c>
      <c r="R3064" s="10">
        <v>0</v>
      </c>
      <c r="S3064">
        <f>fact_bookings[[#This Row],[total_room_revenue]]-fact_bookings[[#This Row],[commission_cost]]</f>
        <v>7000</v>
      </c>
      <c r="T3064" s="10">
        <f>fact_bookings[[#This Row],[number_of_rooms]]*fact_bookings[[#This Row],[LOS]]</f>
        <v>20</v>
      </c>
    </row>
    <row r="3065" spans="1:20" x14ac:dyDescent="0.2">
      <c r="A3065" t="s">
        <v>6297</v>
      </c>
      <c r="B3065" t="s">
        <v>6298</v>
      </c>
      <c r="C3065" s="1">
        <v>45614</v>
      </c>
      <c r="D3065" s="1">
        <v>45694</v>
      </c>
      <c r="E3065" s="1">
        <v>45702</v>
      </c>
      <c r="F3065" t="s">
        <v>110</v>
      </c>
      <c r="G3065" t="s">
        <v>190</v>
      </c>
      <c r="H3065" t="s">
        <v>172</v>
      </c>
      <c r="I3065" t="s">
        <v>89</v>
      </c>
      <c r="J3065" t="s">
        <v>158</v>
      </c>
      <c r="K3065">
        <v>17600</v>
      </c>
      <c r="L3065">
        <v>4</v>
      </c>
      <c r="M3065">
        <v>4</v>
      </c>
      <c r="N3065">
        <v>2</v>
      </c>
      <c r="O3065">
        <f>fact_bookings[[#This Row],[adults_count]]+fact_bookings[[#This Row],[children_count]]</f>
        <v>6</v>
      </c>
      <c r="P3065">
        <f>fact_bookings[[#This Row],[check_out_date]]-fact_bookings[[#This Row],[check_in_date]]</f>
        <v>8</v>
      </c>
      <c r="Q3065">
        <f>ABS(fact_bookings[[#This Row],[check_in_date]]-fact_bookings[[#This Row],[booking_date]])</f>
        <v>80</v>
      </c>
      <c r="R3065" s="10">
        <v>0</v>
      </c>
      <c r="S3065">
        <f>fact_bookings[[#This Row],[total_room_revenue]]-fact_bookings[[#This Row],[commission_cost]]</f>
        <v>17600</v>
      </c>
      <c r="T3065" s="10">
        <f>fact_bookings[[#This Row],[number_of_rooms]]*fact_bookings[[#This Row],[LOS]]</f>
        <v>32</v>
      </c>
    </row>
    <row r="3066" spans="1:20" x14ac:dyDescent="0.2">
      <c r="A3066" t="s">
        <v>6299</v>
      </c>
      <c r="B3066" t="s">
        <v>6300</v>
      </c>
      <c r="C3066" s="1">
        <v>45686</v>
      </c>
      <c r="D3066" s="1">
        <v>45691</v>
      </c>
      <c r="E3066" s="1">
        <v>45700</v>
      </c>
      <c r="F3066" t="s">
        <v>110</v>
      </c>
      <c r="G3066" t="s">
        <v>171</v>
      </c>
      <c r="H3066" t="s">
        <v>179</v>
      </c>
      <c r="I3066" t="s">
        <v>90</v>
      </c>
      <c r="J3066" t="s">
        <v>158</v>
      </c>
      <c r="K3066">
        <v>19800</v>
      </c>
      <c r="L3066">
        <v>4</v>
      </c>
      <c r="M3066">
        <v>8</v>
      </c>
      <c r="N3066">
        <v>2</v>
      </c>
      <c r="O3066">
        <f>fact_bookings[[#This Row],[adults_count]]+fact_bookings[[#This Row],[children_count]]</f>
        <v>10</v>
      </c>
      <c r="P3066">
        <f>fact_bookings[[#This Row],[check_out_date]]-fact_bookings[[#This Row],[check_in_date]]</f>
        <v>9</v>
      </c>
      <c r="Q3066">
        <f>ABS(fact_bookings[[#This Row],[check_in_date]]-fact_bookings[[#This Row],[booking_date]])</f>
        <v>5</v>
      </c>
      <c r="R3066" s="10">
        <v>990</v>
      </c>
      <c r="S3066">
        <f>fact_bookings[[#This Row],[total_room_revenue]]-fact_bookings[[#This Row],[commission_cost]]</f>
        <v>18810</v>
      </c>
      <c r="T3066" s="10">
        <f>fact_bookings[[#This Row],[number_of_rooms]]*fact_bookings[[#This Row],[LOS]]</f>
        <v>36</v>
      </c>
    </row>
    <row r="3067" spans="1:20" x14ac:dyDescent="0.2">
      <c r="A3067" t="s">
        <v>6301</v>
      </c>
      <c r="B3067" t="s">
        <v>6302</v>
      </c>
      <c r="C3067" s="1">
        <v>45693</v>
      </c>
      <c r="D3067" s="1">
        <v>45772</v>
      </c>
      <c r="E3067" s="1">
        <v>45778</v>
      </c>
      <c r="F3067" t="s">
        <v>113</v>
      </c>
      <c r="G3067" t="s">
        <v>171</v>
      </c>
      <c r="H3067" t="s">
        <v>165</v>
      </c>
      <c r="I3067" t="s">
        <v>89</v>
      </c>
      <c r="J3067" t="s">
        <v>134</v>
      </c>
      <c r="K3067">
        <v>2100</v>
      </c>
      <c r="L3067">
        <v>1</v>
      </c>
      <c r="M3067">
        <v>1</v>
      </c>
      <c r="N3067">
        <v>0</v>
      </c>
      <c r="O3067">
        <f>fact_bookings[[#This Row],[adults_count]]+fact_bookings[[#This Row],[children_count]]</f>
        <v>1</v>
      </c>
      <c r="P3067">
        <f>fact_bookings[[#This Row],[check_out_date]]-fact_bookings[[#This Row],[check_in_date]]</f>
        <v>6</v>
      </c>
      <c r="Q3067">
        <f>ABS(fact_bookings[[#This Row],[check_in_date]]-fact_bookings[[#This Row],[booking_date]])</f>
        <v>79</v>
      </c>
      <c r="R3067" s="10">
        <v>420</v>
      </c>
      <c r="S3067">
        <f>fact_bookings[[#This Row],[total_room_revenue]]-fact_bookings[[#This Row],[commission_cost]]</f>
        <v>1680</v>
      </c>
      <c r="T3067" s="10">
        <f>fact_bookings[[#This Row],[number_of_rooms]]*fact_bookings[[#This Row],[LOS]]</f>
        <v>6</v>
      </c>
    </row>
    <row r="3068" spans="1:20" x14ac:dyDescent="0.2">
      <c r="A3068" t="s">
        <v>6303</v>
      </c>
      <c r="B3068" t="s">
        <v>6304</v>
      </c>
      <c r="C3068" s="1">
        <v>45622</v>
      </c>
      <c r="D3068" s="1">
        <v>45636</v>
      </c>
      <c r="E3068" s="1">
        <v>45644</v>
      </c>
      <c r="F3068" t="s">
        <v>113</v>
      </c>
      <c r="G3068" t="s">
        <v>185</v>
      </c>
      <c r="H3068" t="s">
        <v>203</v>
      </c>
      <c r="I3068" t="s">
        <v>93</v>
      </c>
      <c r="J3068" t="s">
        <v>173</v>
      </c>
      <c r="K3068">
        <v>14000</v>
      </c>
      <c r="L3068">
        <v>5</v>
      </c>
      <c r="M3068">
        <v>5</v>
      </c>
      <c r="N3068">
        <v>3</v>
      </c>
      <c r="O3068">
        <f>fact_bookings[[#This Row],[adults_count]]+fact_bookings[[#This Row],[children_count]]</f>
        <v>8</v>
      </c>
      <c r="P3068">
        <f>fact_bookings[[#This Row],[check_out_date]]-fact_bookings[[#This Row],[check_in_date]]</f>
        <v>8</v>
      </c>
      <c r="Q3068">
        <f>ABS(fact_bookings[[#This Row],[check_in_date]]-fact_bookings[[#This Row],[booking_date]])</f>
        <v>14</v>
      </c>
      <c r="R3068" s="10">
        <v>2380</v>
      </c>
      <c r="S3068">
        <f>fact_bookings[[#This Row],[total_room_revenue]]-fact_bookings[[#This Row],[commission_cost]]</f>
        <v>11620</v>
      </c>
      <c r="T3068" s="10">
        <f>fact_bookings[[#This Row],[number_of_rooms]]*fact_bookings[[#This Row],[LOS]]</f>
        <v>40</v>
      </c>
    </row>
    <row r="3069" spans="1:20" x14ac:dyDescent="0.2">
      <c r="A3069" t="s">
        <v>6305</v>
      </c>
      <c r="B3069" t="s">
        <v>6306</v>
      </c>
      <c r="C3069" s="1">
        <v>45640</v>
      </c>
      <c r="D3069" s="1">
        <v>45666</v>
      </c>
      <c r="E3069" s="1">
        <v>45671</v>
      </c>
      <c r="F3069" t="s">
        <v>111</v>
      </c>
      <c r="G3069" t="s">
        <v>164</v>
      </c>
      <c r="H3069" t="s">
        <v>165</v>
      </c>
      <c r="I3069" t="s">
        <v>92</v>
      </c>
      <c r="J3069" t="s">
        <v>158</v>
      </c>
      <c r="K3069">
        <v>5500</v>
      </c>
      <c r="L3069">
        <v>1</v>
      </c>
      <c r="M3069">
        <v>3</v>
      </c>
      <c r="N3069">
        <v>0</v>
      </c>
      <c r="O3069">
        <f>fact_bookings[[#This Row],[adults_count]]+fact_bookings[[#This Row],[children_count]]</f>
        <v>3</v>
      </c>
      <c r="P3069">
        <f>fact_bookings[[#This Row],[check_out_date]]-fact_bookings[[#This Row],[check_in_date]]</f>
        <v>5</v>
      </c>
      <c r="Q3069">
        <f>ABS(fact_bookings[[#This Row],[check_in_date]]-fact_bookings[[#This Row],[booking_date]])</f>
        <v>26</v>
      </c>
      <c r="R3069" s="10">
        <v>1100</v>
      </c>
      <c r="S3069">
        <f>fact_bookings[[#This Row],[total_room_revenue]]-fact_bookings[[#This Row],[commission_cost]]</f>
        <v>4400</v>
      </c>
      <c r="T3069" s="10">
        <f>fact_bookings[[#This Row],[number_of_rooms]]*fact_bookings[[#This Row],[LOS]]</f>
        <v>5</v>
      </c>
    </row>
    <row r="3070" spans="1:20" x14ac:dyDescent="0.2">
      <c r="A3070" t="s">
        <v>6307</v>
      </c>
      <c r="B3070" t="s">
        <v>6308</v>
      </c>
      <c r="C3070" s="1">
        <v>45666</v>
      </c>
      <c r="D3070" s="1">
        <v>45684</v>
      </c>
      <c r="E3070" s="1">
        <v>45696</v>
      </c>
      <c r="F3070" t="s">
        <v>111</v>
      </c>
      <c r="G3070" t="s">
        <v>164</v>
      </c>
      <c r="H3070" t="s">
        <v>228</v>
      </c>
      <c r="I3070" t="s">
        <v>89</v>
      </c>
      <c r="J3070" t="s">
        <v>158</v>
      </c>
      <c r="K3070">
        <v>52800</v>
      </c>
      <c r="L3070">
        <v>4</v>
      </c>
      <c r="M3070">
        <v>8</v>
      </c>
      <c r="N3070">
        <v>5</v>
      </c>
      <c r="O3070">
        <f>fact_bookings[[#This Row],[adults_count]]+fact_bookings[[#This Row],[children_count]]</f>
        <v>13</v>
      </c>
      <c r="P3070">
        <f>fact_bookings[[#This Row],[check_out_date]]-fact_bookings[[#This Row],[check_in_date]]</f>
        <v>12</v>
      </c>
      <c r="Q3070">
        <f>ABS(fact_bookings[[#This Row],[check_in_date]]-fact_bookings[[#This Row],[booking_date]])</f>
        <v>18</v>
      </c>
      <c r="R3070" s="10">
        <v>5280</v>
      </c>
      <c r="S3070">
        <f>fact_bookings[[#This Row],[total_room_revenue]]-fact_bookings[[#This Row],[commission_cost]]</f>
        <v>47520</v>
      </c>
      <c r="T3070" s="10">
        <f>fact_bookings[[#This Row],[number_of_rooms]]*fact_bookings[[#This Row],[LOS]]</f>
        <v>48</v>
      </c>
    </row>
    <row r="3071" spans="1:20" x14ac:dyDescent="0.2">
      <c r="A3071" t="s">
        <v>6309</v>
      </c>
      <c r="B3071" t="s">
        <v>6310</v>
      </c>
      <c r="C3071" s="1">
        <v>45630</v>
      </c>
      <c r="D3071" s="1">
        <v>45675</v>
      </c>
      <c r="E3071" s="1">
        <v>45678</v>
      </c>
      <c r="F3071" t="s">
        <v>113</v>
      </c>
      <c r="G3071" t="s">
        <v>171</v>
      </c>
      <c r="H3071" t="s">
        <v>157</v>
      </c>
      <c r="I3071" t="s">
        <v>93</v>
      </c>
      <c r="J3071" t="s">
        <v>134</v>
      </c>
      <c r="K3071">
        <v>2100</v>
      </c>
      <c r="L3071">
        <v>2</v>
      </c>
      <c r="M3071">
        <v>2</v>
      </c>
      <c r="N3071">
        <v>2</v>
      </c>
      <c r="O3071">
        <f>fact_bookings[[#This Row],[adults_count]]+fact_bookings[[#This Row],[children_count]]</f>
        <v>4</v>
      </c>
      <c r="P3071">
        <f>fact_bookings[[#This Row],[check_out_date]]-fact_bookings[[#This Row],[check_in_date]]</f>
        <v>3</v>
      </c>
      <c r="Q3071">
        <f>ABS(fact_bookings[[#This Row],[check_in_date]]-fact_bookings[[#This Row],[booking_date]])</f>
        <v>45</v>
      </c>
      <c r="R3071" s="10">
        <v>0</v>
      </c>
      <c r="S3071">
        <f>fact_bookings[[#This Row],[total_room_revenue]]-fact_bookings[[#This Row],[commission_cost]]</f>
        <v>2100</v>
      </c>
      <c r="T3071" s="10">
        <f>fact_bookings[[#This Row],[number_of_rooms]]*fact_bookings[[#This Row],[LOS]]</f>
        <v>6</v>
      </c>
    </row>
    <row r="3072" spans="1:20" x14ac:dyDescent="0.2">
      <c r="A3072" t="s">
        <v>6311</v>
      </c>
      <c r="B3072" t="s">
        <v>6312</v>
      </c>
      <c r="C3072" s="1">
        <v>45686</v>
      </c>
      <c r="D3072" s="1">
        <v>45720</v>
      </c>
      <c r="E3072" s="1">
        <v>45729</v>
      </c>
      <c r="F3072" t="s">
        <v>111</v>
      </c>
      <c r="G3072" t="s">
        <v>164</v>
      </c>
      <c r="H3072" t="s">
        <v>157</v>
      </c>
      <c r="I3072" t="s">
        <v>90</v>
      </c>
      <c r="J3072" t="s">
        <v>158</v>
      </c>
      <c r="K3072">
        <v>39600</v>
      </c>
      <c r="L3072">
        <v>4</v>
      </c>
      <c r="M3072">
        <v>8</v>
      </c>
      <c r="N3072">
        <v>5</v>
      </c>
      <c r="O3072">
        <f>fact_bookings[[#This Row],[adults_count]]+fact_bookings[[#This Row],[children_count]]</f>
        <v>13</v>
      </c>
      <c r="P3072">
        <f>fact_bookings[[#This Row],[check_out_date]]-fact_bookings[[#This Row],[check_in_date]]</f>
        <v>9</v>
      </c>
      <c r="Q3072">
        <f>ABS(fact_bookings[[#This Row],[check_in_date]]-fact_bookings[[#This Row],[booking_date]])</f>
        <v>34</v>
      </c>
      <c r="R3072" s="10">
        <v>0</v>
      </c>
      <c r="S3072">
        <f>fact_bookings[[#This Row],[total_room_revenue]]-fact_bookings[[#This Row],[commission_cost]]</f>
        <v>39600</v>
      </c>
      <c r="T3072" s="10">
        <f>fact_bookings[[#This Row],[number_of_rooms]]*fact_bookings[[#This Row],[LOS]]</f>
        <v>36</v>
      </c>
    </row>
    <row r="3073" spans="1:20" x14ac:dyDescent="0.2">
      <c r="A3073" t="s">
        <v>6313</v>
      </c>
      <c r="B3073" t="s">
        <v>6314</v>
      </c>
      <c r="C3073" s="1">
        <v>45660</v>
      </c>
      <c r="D3073" s="1">
        <v>45699</v>
      </c>
      <c r="E3073" s="1">
        <v>45700</v>
      </c>
      <c r="F3073" t="s">
        <v>111</v>
      </c>
      <c r="G3073" t="s">
        <v>164</v>
      </c>
      <c r="H3073" t="s">
        <v>179</v>
      </c>
      <c r="I3073" t="s">
        <v>92</v>
      </c>
      <c r="J3073" t="s">
        <v>158</v>
      </c>
      <c r="K3073">
        <v>4400</v>
      </c>
      <c r="L3073">
        <v>4</v>
      </c>
      <c r="M3073">
        <v>4</v>
      </c>
      <c r="N3073">
        <v>3</v>
      </c>
      <c r="O3073">
        <f>fact_bookings[[#This Row],[adults_count]]+fact_bookings[[#This Row],[children_count]]</f>
        <v>7</v>
      </c>
      <c r="P3073">
        <f>fact_bookings[[#This Row],[check_out_date]]-fact_bookings[[#This Row],[check_in_date]]</f>
        <v>1</v>
      </c>
      <c r="Q3073">
        <f>ABS(fact_bookings[[#This Row],[check_in_date]]-fact_bookings[[#This Row],[booking_date]])</f>
        <v>39</v>
      </c>
      <c r="R3073" s="10">
        <v>220</v>
      </c>
      <c r="S3073">
        <f>fact_bookings[[#This Row],[total_room_revenue]]-fact_bookings[[#This Row],[commission_cost]]</f>
        <v>4180</v>
      </c>
      <c r="T3073" s="10">
        <f>fact_bookings[[#This Row],[number_of_rooms]]*fact_bookings[[#This Row],[LOS]]</f>
        <v>4</v>
      </c>
    </row>
    <row r="3074" spans="1:20" x14ac:dyDescent="0.2">
      <c r="A3074" t="s">
        <v>6315</v>
      </c>
      <c r="B3074" t="s">
        <v>6316</v>
      </c>
      <c r="C3074" s="1">
        <v>45645</v>
      </c>
      <c r="D3074" s="1">
        <v>45726</v>
      </c>
      <c r="E3074" s="1">
        <v>45731</v>
      </c>
      <c r="F3074" t="s">
        <v>113</v>
      </c>
      <c r="G3074" t="s">
        <v>156</v>
      </c>
      <c r="H3074" t="s">
        <v>165</v>
      </c>
      <c r="I3074" t="s">
        <v>89</v>
      </c>
      <c r="J3074" t="s">
        <v>133</v>
      </c>
      <c r="K3074">
        <v>0</v>
      </c>
      <c r="L3074">
        <v>8</v>
      </c>
      <c r="M3074">
        <v>0</v>
      </c>
      <c r="N3074">
        <v>0</v>
      </c>
      <c r="O3074">
        <f>fact_bookings[[#This Row],[adults_count]]+fact_bookings[[#This Row],[children_count]]</f>
        <v>0</v>
      </c>
      <c r="P3074">
        <f>fact_bookings[[#This Row],[check_out_date]]-fact_bookings[[#This Row],[check_in_date]]</f>
        <v>5</v>
      </c>
      <c r="Q3074">
        <f>ABS(fact_bookings[[#This Row],[check_in_date]]-fact_bookings[[#This Row],[booking_date]])</f>
        <v>81</v>
      </c>
      <c r="R3074" s="10">
        <v>0</v>
      </c>
      <c r="S3074">
        <f>fact_bookings[[#This Row],[total_room_revenue]]-fact_bookings[[#This Row],[commission_cost]]</f>
        <v>0</v>
      </c>
      <c r="T3074" s="10">
        <f>fact_bookings[[#This Row],[number_of_rooms]]*fact_bookings[[#This Row],[LOS]]</f>
        <v>40</v>
      </c>
    </row>
    <row r="3075" spans="1:20" x14ac:dyDescent="0.2">
      <c r="A3075" t="s">
        <v>6317</v>
      </c>
      <c r="B3075" t="s">
        <v>6318</v>
      </c>
      <c r="C3075" s="1">
        <v>45649</v>
      </c>
      <c r="D3075" s="1">
        <v>45689</v>
      </c>
      <c r="E3075" s="1">
        <v>45703</v>
      </c>
      <c r="F3075" t="s">
        <v>113</v>
      </c>
      <c r="G3075" t="s">
        <v>168</v>
      </c>
      <c r="H3075" t="s">
        <v>161</v>
      </c>
      <c r="I3075" t="s">
        <v>91</v>
      </c>
      <c r="J3075" t="s">
        <v>173</v>
      </c>
      <c r="K3075">
        <v>24500</v>
      </c>
      <c r="L3075">
        <v>5</v>
      </c>
      <c r="M3075">
        <v>5</v>
      </c>
      <c r="N3075">
        <v>3</v>
      </c>
      <c r="O3075">
        <f>fact_bookings[[#This Row],[adults_count]]+fact_bookings[[#This Row],[children_count]]</f>
        <v>8</v>
      </c>
      <c r="P3075">
        <f>fact_bookings[[#This Row],[check_out_date]]-fact_bookings[[#This Row],[check_in_date]]</f>
        <v>14</v>
      </c>
      <c r="Q3075">
        <f>ABS(fact_bookings[[#This Row],[check_in_date]]-fact_bookings[[#This Row],[booking_date]])</f>
        <v>40</v>
      </c>
      <c r="R3075" s="10">
        <v>3675</v>
      </c>
      <c r="S3075">
        <f>fact_bookings[[#This Row],[total_room_revenue]]-fact_bookings[[#This Row],[commission_cost]]</f>
        <v>20825</v>
      </c>
      <c r="T3075" s="10">
        <f>fact_bookings[[#This Row],[number_of_rooms]]*fact_bookings[[#This Row],[LOS]]</f>
        <v>70</v>
      </c>
    </row>
    <row r="3076" spans="1:20" x14ac:dyDescent="0.2">
      <c r="A3076" t="s">
        <v>6319</v>
      </c>
      <c r="B3076" t="s">
        <v>6320</v>
      </c>
      <c r="C3076" s="1">
        <v>45646</v>
      </c>
      <c r="D3076" s="1">
        <v>45731</v>
      </c>
      <c r="E3076" s="1">
        <v>45743</v>
      </c>
      <c r="F3076" t="s">
        <v>113</v>
      </c>
      <c r="G3076" t="s">
        <v>171</v>
      </c>
      <c r="H3076" t="s">
        <v>182</v>
      </c>
      <c r="I3076" t="s">
        <v>89</v>
      </c>
      <c r="J3076" t="s">
        <v>173</v>
      </c>
      <c r="K3076">
        <v>16800</v>
      </c>
      <c r="L3076">
        <v>4</v>
      </c>
      <c r="M3076">
        <v>4</v>
      </c>
      <c r="N3076">
        <v>5</v>
      </c>
      <c r="O3076">
        <f>fact_bookings[[#This Row],[adults_count]]+fact_bookings[[#This Row],[children_count]]</f>
        <v>9</v>
      </c>
      <c r="P3076">
        <f>fact_bookings[[#This Row],[check_out_date]]-fact_bookings[[#This Row],[check_in_date]]</f>
        <v>12</v>
      </c>
      <c r="Q3076">
        <f>ABS(fact_bookings[[#This Row],[check_in_date]]-fact_bookings[[#This Row],[booking_date]])</f>
        <v>85</v>
      </c>
      <c r="R3076" s="10">
        <v>0</v>
      </c>
      <c r="S3076">
        <f>fact_bookings[[#This Row],[total_room_revenue]]-fact_bookings[[#This Row],[commission_cost]]</f>
        <v>16800</v>
      </c>
      <c r="T3076" s="10">
        <f>fact_bookings[[#This Row],[number_of_rooms]]*fact_bookings[[#This Row],[LOS]]</f>
        <v>48</v>
      </c>
    </row>
    <row r="3077" spans="1:20" x14ac:dyDescent="0.2">
      <c r="A3077" t="s">
        <v>6321</v>
      </c>
      <c r="B3077" t="s">
        <v>6322</v>
      </c>
      <c r="C3077" s="1">
        <v>45657</v>
      </c>
      <c r="D3077" s="1">
        <v>45692</v>
      </c>
      <c r="E3077" s="1">
        <v>45698</v>
      </c>
      <c r="F3077" t="s">
        <v>113</v>
      </c>
      <c r="G3077" t="s">
        <v>168</v>
      </c>
      <c r="H3077" t="s">
        <v>203</v>
      </c>
      <c r="I3077" t="s">
        <v>89</v>
      </c>
      <c r="J3077" t="s">
        <v>134</v>
      </c>
      <c r="K3077">
        <v>6300</v>
      </c>
      <c r="L3077">
        <v>3</v>
      </c>
      <c r="M3077">
        <v>3</v>
      </c>
      <c r="N3077">
        <v>3</v>
      </c>
      <c r="O3077">
        <f>fact_bookings[[#This Row],[adults_count]]+fact_bookings[[#This Row],[children_count]]</f>
        <v>6</v>
      </c>
      <c r="P3077">
        <f>fact_bookings[[#This Row],[check_out_date]]-fact_bookings[[#This Row],[check_in_date]]</f>
        <v>6</v>
      </c>
      <c r="Q3077">
        <f>ABS(fact_bookings[[#This Row],[check_in_date]]-fact_bookings[[#This Row],[booking_date]])</f>
        <v>35</v>
      </c>
      <c r="R3077" s="10">
        <v>1071</v>
      </c>
      <c r="S3077">
        <f>fact_bookings[[#This Row],[total_room_revenue]]-fact_bookings[[#This Row],[commission_cost]]</f>
        <v>5229</v>
      </c>
      <c r="T3077" s="10">
        <f>fact_bookings[[#This Row],[number_of_rooms]]*fact_bookings[[#This Row],[LOS]]</f>
        <v>18</v>
      </c>
    </row>
    <row r="3078" spans="1:20" x14ac:dyDescent="0.2">
      <c r="A3078" t="s">
        <v>6323</v>
      </c>
      <c r="B3078" t="s">
        <v>6324</v>
      </c>
      <c r="C3078" s="1">
        <v>45633</v>
      </c>
      <c r="D3078" s="1">
        <v>45645</v>
      </c>
      <c r="E3078" s="1">
        <v>45648</v>
      </c>
      <c r="F3078" t="s">
        <v>111</v>
      </c>
      <c r="G3078" t="s">
        <v>185</v>
      </c>
      <c r="H3078" t="s">
        <v>157</v>
      </c>
      <c r="I3078" t="s">
        <v>90</v>
      </c>
      <c r="J3078" t="s">
        <v>173</v>
      </c>
      <c r="K3078">
        <v>3300</v>
      </c>
      <c r="L3078">
        <v>1</v>
      </c>
      <c r="M3078">
        <v>3</v>
      </c>
      <c r="N3078">
        <v>0</v>
      </c>
      <c r="O3078">
        <f>fact_bookings[[#This Row],[adults_count]]+fact_bookings[[#This Row],[children_count]]</f>
        <v>3</v>
      </c>
      <c r="P3078">
        <f>fact_bookings[[#This Row],[check_out_date]]-fact_bookings[[#This Row],[check_in_date]]</f>
        <v>3</v>
      </c>
      <c r="Q3078">
        <f>ABS(fact_bookings[[#This Row],[check_in_date]]-fact_bookings[[#This Row],[booking_date]])</f>
        <v>12</v>
      </c>
      <c r="R3078" s="10">
        <v>0</v>
      </c>
      <c r="S3078">
        <f>fact_bookings[[#This Row],[total_room_revenue]]-fact_bookings[[#This Row],[commission_cost]]</f>
        <v>3300</v>
      </c>
      <c r="T3078" s="10">
        <f>fact_bookings[[#This Row],[number_of_rooms]]*fact_bookings[[#This Row],[LOS]]</f>
        <v>3</v>
      </c>
    </row>
    <row r="3079" spans="1:20" x14ac:dyDescent="0.2">
      <c r="A3079" t="s">
        <v>6325</v>
      </c>
      <c r="B3079" t="s">
        <v>6326</v>
      </c>
      <c r="C3079" s="1">
        <v>45679</v>
      </c>
      <c r="D3079" s="1">
        <v>45717</v>
      </c>
      <c r="E3079" s="1">
        <v>45727</v>
      </c>
      <c r="F3079" t="s">
        <v>113</v>
      </c>
      <c r="G3079" t="s">
        <v>156</v>
      </c>
      <c r="H3079" t="s">
        <v>228</v>
      </c>
      <c r="I3079" t="s">
        <v>91</v>
      </c>
      <c r="J3079" t="s">
        <v>158</v>
      </c>
      <c r="K3079">
        <v>3500</v>
      </c>
      <c r="L3079">
        <v>1</v>
      </c>
      <c r="M3079">
        <v>3</v>
      </c>
      <c r="N3079">
        <v>0</v>
      </c>
      <c r="O3079">
        <f>fact_bookings[[#This Row],[adults_count]]+fact_bookings[[#This Row],[children_count]]</f>
        <v>3</v>
      </c>
      <c r="P3079">
        <f>fact_bookings[[#This Row],[check_out_date]]-fact_bookings[[#This Row],[check_in_date]]</f>
        <v>10</v>
      </c>
      <c r="Q3079">
        <f>ABS(fact_bookings[[#This Row],[check_in_date]]-fact_bookings[[#This Row],[booking_date]])</f>
        <v>38</v>
      </c>
      <c r="R3079" s="10">
        <v>350</v>
      </c>
      <c r="S3079">
        <f>fact_bookings[[#This Row],[total_room_revenue]]-fact_bookings[[#This Row],[commission_cost]]</f>
        <v>3150</v>
      </c>
      <c r="T3079" s="10">
        <f>fact_bookings[[#This Row],[number_of_rooms]]*fact_bookings[[#This Row],[LOS]]</f>
        <v>10</v>
      </c>
    </row>
    <row r="3080" spans="1:20" x14ac:dyDescent="0.2">
      <c r="A3080" t="s">
        <v>6327</v>
      </c>
      <c r="B3080" t="s">
        <v>6328</v>
      </c>
      <c r="C3080" s="1">
        <v>45620</v>
      </c>
      <c r="D3080" s="1">
        <v>45652</v>
      </c>
      <c r="E3080" s="1">
        <v>45653</v>
      </c>
      <c r="F3080" t="s">
        <v>110</v>
      </c>
      <c r="G3080" t="s">
        <v>168</v>
      </c>
      <c r="H3080" t="s">
        <v>157</v>
      </c>
      <c r="I3080" t="s">
        <v>90</v>
      </c>
      <c r="J3080" t="s">
        <v>158</v>
      </c>
      <c r="K3080">
        <v>1650</v>
      </c>
      <c r="L3080">
        <v>3</v>
      </c>
      <c r="M3080">
        <v>9</v>
      </c>
      <c r="N3080">
        <v>1</v>
      </c>
      <c r="O3080">
        <f>fact_bookings[[#This Row],[adults_count]]+fact_bookings[[#This Row],[children_count]]</f>
        <v>10</v>
      </c>
      <c r="P3080">
        <f>fact_bookings[[#This Row],[check_out_date]]-fact_bookings[[#This Row],[check_in_date]]</f>
        <v>1</v>
      </c>
      <c r="Q3080">
        <f>ABS(fact_bookings[[#This Row],[check_in_date]]-fact_bookings[[#This Row],[booking_date]])</f>
        <v>32</v>
      </c>
      <c r="R3080" s="10">
        <v>0</v>
      </c>
      <c r="S3080">
        <f>fact_bookings[[#This Row],[total_room_revenue]]-fact_bookings[[#This Row],[commission_cost]]</f>
        <v>1650</v>
      </c>
      <c r="T3080" s="10">
        <f>fact_bookings[[#This Row],[number_of_rooms]]*fact_bookings[[#This Row],[LOS]]</f>
        <v>3</v>
      </c>
    </row>
    <row r="3081" spans="1:20" x14ac:dyDescent="0.2">
      <c r="A3081" t="s">
        <v>6329</v>
      </c>
      <c r="B3081" t="s">
        <v>6330</v>
      </c>
      <c r="C3081" s="1">
        <v>45678</v>
      </c>
      <c r="D3081" s="1">
        <v>45715</v>
      </c>
      <c r="E3081" s="1">
        <v>45718</v>
      </c>
      <c r="F3081" t="s">
        <v>111</v>
      </c>
      <c r="G3081" t="s">
        <v>171</v>
      </c>
      <c r="H3081" t="s">
        <v>165</v>
      </c>
      <c r="I3081" t="s">
        <v>91</v>
      </c>
      <c r="J3081" t="s">
        <v>158</v>
      </c>
      <c r="K3081">
        <v>6600</v>
      </c>
      <c r="L3081">
        <v>2</v>
      </c>
      <c r="M3081">
        <v>2</v>
      </c>
      <c r="N3081">
        <v>1</v>
      </c>
      <c r="O3081">
        <f>fact_bookings[[#This Row],[adults_count]]+fact_bookings[[#This Row],[children_count]]</f>
        <v>3</v>
      </c>
      <c r="P3081">
        <f>fact_bookings[[#This Row],[check_out_date]]-fact_bookings[[#This Row],[check_in_date]]</f>
        <v>3</v>
      </c>
      <c r="Q3081">
        <f>ABS(fact_bookings[[#This Row],[check_in_date]]-fact_bookings[[#This Row],[booking_date]])</f>
        <v>37</v>
      </c>
      <c r="R3081" s="10">
        <v>1320</v>
      </c>
      <c r="S3081">
        <f>fact_bookings[[#This Row],[total_room_revenue]]-fact_bookings[[#This Row],[commission_cost]]</f>
        <v>5280</v>
      </c>
      <c r="T3081" s="10">
        <f>fact_bookings[[#This Row],[number_of_rooms]]*fact_bookings[[#This Row],[LOS]]</f>
        <v>6</v>
      </c>
    </row>
    <row r="3082" spans="1:20" x14ac:dyDescent="0.2">
      <c r="A3082" t="s">
        <v>6331</v>
      </c>
      <c r="B3082" t="s">
        <v>6332</v>
      </c>
      <c r="C3082" s="1">
        <v>45675</v>
      </c>
      <c r="D3082" s="1">
        <v>45757</v>
      </c>
      <c r="E3082" s="1">
        <v>45764</v>
      </c>
      <c r="F3082" t="s">
        <v>113</v>
      </c>
      <c r="G3082" t="s">
        <v>178</v>
      </c>
      <c r="H3082" t="s">
        <v>161</v>
      </c>
      <c r="I3082" t="s">
        <v>91</v>
      </c>
      <c r="J3082" t="s">
        <v>158</v>
      </c>
      <c r="K3082">
        <v>4900</v>
      </c>
      <c r="L3082">
        <v>2</v>
      </c>
      <c r="M3082">
        <v>4</v>
      </c>
      <c r="N3082">
        <v>2</v>
      </c>
      <c r="O3082">
        <f>fact_bookings[[#This Row],[adults_count]]+fact_bookings[[#This Row],[children_count]]</f>
        <v>6</v>
      </c>
      <c r="P3082">
        <f>fact_bookings[[#This Row],[check_out_date]]-fact_bookings[[#This Row],[check_in_date]]</f>
        <v>7</v>
      </c>
      <c r="Q3082">
        <f>ABS(fact_bookings[[#This Row],[check_in_date]]-fact_bookings[[#This Row],[booking_date]])</f>
        <v>82</v>
      </c>
      <c r="R3082" s="10">
        <v>735</v>
      </c>
      <c r="S3082">
        <f>fact_bookings[[#This Row],[total_room_revenue]]-fact_bookings[[#This Row],[commission_cost]]</f>
        <v>4165</v>
      </c>
      <c r="T3082" s="10">
        <f>fact_bookings[[#This Row],[number_of_rooms]]*fact_bookings[[#This Row],[LOS]]</f>
        <v>14</v>
      </c>
    </row>
    <row r="3083" spans="1:20" x14ac:dyDescent="0.2">
      <c r="A3083" t="s">
        <v>6333</v>
      </c>
      <c r="B3083" t="s">
        <v>6334</v>
      </c>
      <c r="C3083" s="1">
        <v>45665</v>
      </c>
      <c r="D3083" s="1">
        <v>45735</v>
      </c>
      <c r="E3083" s="1">
        <v>45740</v>
      </c>
      <c r="F3083" t="s">
        <v>113</v>
      </c>
      <c r="G3083" t="s">
        <v>164</v>
      </c>
      <c r="H3083" t="s">
        <v>179</v>
      </c>
      <c r="I3083" t="s">
        <v>90</v>
      </c>
      <c r="J3083" t="s">
        <v>158</v>
      </c>
      <c r="K3083">
        <v>3500</v>
      </c>
      <c r="L3083">
        <v>2</v>
      </c>
      <c r="M3083">
        <v>2</v>
      </c>
      <c r="N3083">
        <v>1</v>
      </c>
      <c r="O3083">
        <f>fact_bookings[[#This Row],[adults_count]]+fact_bookings[[#This Row],[children_count]]</f>
        <v>3</v>
      </c>
      <c r="P3083">
        <f>fact_bookings[[#This Row],[check_out_date]]-fact_bookings[[#This Row],[check_in_date]]</f>
        <v>5</v>
      </c>
      <c r="Q3083">
        <f>ABS(fact_bookings[[#This Row],[check_in_date]]-fact_bookings[[#This Row],[booking_date]])</f>
        <v>70</v>
      </c>
      <c r="R3083" s="10">
        <v>175</v>
      </c>
      <c r="S3083">
        <f>fact_bookings[[#This Row],[total_room_revenue]]-fact_bookings[[#This Row],[commission_cost]]</f>
        <v>3325</v>
      </c>
      <c r="T3083" s="10">
        <f>fact_bookings[[#This Row],[number_of_rooms]]*fact_bookings[[#This Row],[LOS]]</f>
        <v>10</v>
      </c>
    </row>
    <row r="3084" spans="1:20" x14ac:dyDescent="0.2">
      <c r="A3084" t="s">
        <v>6335</v>
      </c>
      <c r="B3084" t="s">
        <v>6336</v>
      </c>
      <c r="C3084" s="1">
        <v>45628</v>
      </c>
      <c r="D3084" s="1">
        <v>45656</v>
      </c>
      <c r="E3084" s="1">
        <v>45660</v>
      </c>
      <c r="F3084" t="s">
        <v>113</v>
      </c>
      <c r="G3084" t="s">
        <v>171</v>
      </c>
      <c r="H3084" t="s">
        <v>157</v>
      </c>
      <c r="I3084" t="s">
        <v>89</v>
      </c>
      <c r="J3084" t="s">
        <v>158</v>
      </c>
      <c r="K3084">
        <v>1400</v>
      </c>
      <c r="L3084">
        <v>1</v>
      </c>
      <c r="M3084">
        <v>1</v>
      </c>
      <c r="N3084">
        <v>1</v>
      </c>
      <c r="O3084">
        <f>fact_bookings[[#This Row],[adults_count]]+fact_bookings[[#This Row],[children_count]]</f>
        <v>2</v>
      </c>
      <c r="P3084">
        <f>fact_bookings[[#This Row],[check_out_date]]-fact_bookings[[#This Row],[check_in_date]]</f>
        <v>4</v>
      </c>
      <c r="Q3084">
        <f>ABS(fact_bookings[[#This Row],[check_in_date]]-fact_bookings[[#This Row],[booking_date]])</f>
        <v>28</v>
      </c>
      <c r="R3084" s="10">
        <v>0</v>
      </c>
      <c r="S3084">
        <f>fact_bookings[[#This Row],[total_room_revenue]]-fact_bookings[[#This Row],[commission_cost]]</f>
        <v>1400</v>
      </c>
      <c r="T3084" s="10">
        <f>fact_bookings[[#This Row],[number_of_rooms]]*fact_bookings[[#This Row],[LOS]]</f>
        <v>4</v>
      </c>
    </row>
    <row r="3085" spans="1:20" x14ac:dyDescent="0.2">
      <c r="A3085" t="s">
        <v>6337</v>
      </c>
      <c r="B3085" t="s">
        <v>6338</v>
      </c>
      <c r="C3085" s="1">
        <v>45655</v>
      </c>
      <c r="D3085" s="1">
        <v>45699</v>
      </c>
      <c r="E3085" s="1">
        <v>45703</v>
      </c>
      <c r="F3085" t="s">
        <v>111</v>
      </c>
      <c r="G3085" t="s">
        <v>164</v>
      </c>
      <c r="H3085" t="s">
        <v>179</v>
      </c>
      <c r="I3085" t="s">
        <v>92</v>
      </c>
      <c r="J3085" t="s">
        <v>158</v>
      </c>
      <c r="K3085">
        <v>17600</v>
      </c>
      <c r="L3085">
        <v>4</v>
      </c>
      <c r="M3085">
        <v>8</v>
      </c>
      <c r="N3085">
        <v>4</v>
      </c>
      <c r="O3085">
        <f>fact_bookings[[#This Row],[adults_count]]+fact_bookings[[#This Row],[children_count]]</f>
        <v>12</v>
      </c>
      <c r="P3085">
        <f>fact_bookings[[#This Row],[check_out_date]]-fact_bookings[[#This Row],[check_in_date]]</f>
        <v>4</v>
      </c>
      <c r="Q3085">
        <f>ABS(fact_bookings[[#This Row],[check_in_date]]-fact_bookings[[#This Row],[booking_date]])</f>
        <v>44</v>
      </c>
      <c r="R3085" s="10">
        <v>880</v>
      </c>
      <c r="S3085">
        <f>fact_bookings[[#This Row],[total_room_revenue]]-fact_bookings[[#This Row],[commission_cost]]</f>
        <v>16720</v>
      </c>
      <c r="T3085" s="10">
        <f>fact_bookings[[#This Row],[number_of_rooms]]*fact_bookings[[#This Row],[LOS]]</f>
        <v>16</v>
      </c>
    </row>
    <row r="3086" spans="1:20" x14ac:dyDescent="0.2">
      <c r="A3086" t="s">
        <v>6339</v>
      </c>
      <c r="B3086" t="s">
        <v>6340</v>
      </c>
      <c r="C3086" s="1">
        <v>45659</v>
      </c>
      <c r="D3086" s="1">
        <v>45692</v>
      </c>
      <c r="E3086" s="1">
        <v>45693</v>
      </c>
      <c r="F3086" t="s">
        <v>110</v>
      </c>
      <c r="G3086" t="s">
        <v>185</v>
      </c>
      <c r="H3086" t="s">
        <v>161</v>
      </c>
      <c r="I3086" t="s">
        <v>92</v>
      </c>
      <c r="J3086" t="s">
        <v>158</v>
      </c>
      <c r="K3086">
        <v>2750</v>
      </c>
      <c r="L3086">
        <v>5</v>
      </c>
      <c r="M3086">
        <v>15</v>
      </c>
      <c r="N3086">
        <v>5</v>
      </c>
      <c r="O3086">
        <f>fact_bookings[[#This Row],[adults_count]]+fact_bookings[[#This Row],[children_count]]</f>
        <v>20</v>
      </c>
      <c r="P3086">
        <f>fact_bookings[[#This Row],[check_out_date]]-fact_bookings[[#This Row],[check_in_date]]</f>
        <v>1</v>
      </c>
      <c r="Q3086">
        <f>ABS(fact_bookings[[#This Row],[check_in_date]]-fact_bookings[[#This Row],[booking_date]])</f>
        <v>33</v>
      </c>
      <c r="R3086" s="10">
        <v>412.5</v>
      </c>
      <c r="S3086">
        <f>fact_bookings[[#This Row],[total_room_revenue]]-fact_bookings[[#This Row],[commission_cost]]</f>
        <v>2337.5</v>
      </c>
      <c r="T3086" s="10">
        <f>fact_bookings[[#This Row],[number_of_rooms]]*fact_bookings[[#This Row],[LOS]]</f>
        <v>5</v>
      </c>
    </row>
    <row r="3087" spans="1:20" x14ac:dyDescent="0.2">
      <c r="A3087" t="s">
        <v>6341</v>
      </c>
      <c r="B3087" t="s">
        <v>6342</v>
      </c>
      <c r="C3087" s="1">
        <v>45571</v>
      </c>
      <c r="D3087" s="1">
        <v>45644</v>
      </c>
      <c r="E3087" s="1">
        <v>45653</v>
      </c>
      <c r="F3087" t="s">
        <v>113</v>
      </c>
      <c r="G3087" t="s">
        <v>168</v>
      </c>
      <c r="H3087" t="s">
        <v>203</v>
      </c>
      <c r="I3087" t="s">
        <v>93</v>
      </c>
      <c r="J3087" t="s">
        <v>173</v>
      </c>
      <c r="K3087">
        <v>9450</v>
      </c>
      <c r="L3087">
        <v>3</v>
      </c>
      <c r="M3087">
        <v>3</v>
      </c>
      <c r="N3087">
        <v>0</v>
      </c>
      <c r="O3087">
        <f>fact_bookings[[#This Row],[adults_count]]+fact_bookings[[#This Row],[children_count]]</f>
        <v>3</v>
      </c>
      <c r="P3087">
        <f>fact_bookings[[#This Row],[check_out_date]]-fact_bookings[[#This Row],[check_in_date]]</f>
        <v>9</v>
      </c>
      <c r="Q3087">
        <f>ABS(fact_bookings[[#This Row],[check_in_date]]-fact_bookings[[#This Row],[booking_date]])</f>
        <v>73</v>
      </c>
      <c r="R3087" s="10">
        <v>1606.5</v>
      </c>
      <c r="S3087">
        <f>fact_bookings[[#This Row],[total_room_revenue]]-fact_bookings[[#This Row],[commission_cost]]</f>
        <v>7843.5</v>
      </c>
      <c r="T3087" s="10">
        <f>fact_bookings[[#This Row],[number_of_rooms]]*fact_bookings[[#This Row],[LOS]]</f>
        <v>27</v>
      </c>
    </row>
    <row r="3088" spans="1:20" x14ac:dyDescent="0.2">
      <c r="A3088" t="s">
        <v>6343</v>
      </c>
      <c r="B3088" t="s">
        <v>6344</v>
      </c>
      <c r="C3088" s="1">
        <v>45693</v>
      </c>
      <c r="D3088" s="1">
        <v>45731</v>
      </c>
      <c r="E3088" s="1">
        <v>45745</v>
      </c>
      <c r="F3088" t="s">
        <v>113</v>
      </c>
      <c r="G3088" t="s">
        <v>185</v>
      </c>
      <c r="H3088" t="s">
        <v>161</v>
      </c>
      <c r="I3088" t="s">
        <v>90</v>
      </c>
      <c r="J3088" t="s">
        <v>158</v>
      </c>
      <c r="K3088">
        <v>19600</v>
      </c>
      <c r="L3088">
        <v>4</v>
      </c>
      <c r="M3088">
        <v>12</v>
      </c>
      <c r="N3088">
        <v>6</v>
      </c>
      <c r="O3088">
        <f>fact_bookings[[#This Row],[adults_count]]+fact_bookings[[#This Row],[children_count]]</f>
        <v>18</v>
      </c>
      <c r="P3088">
        <f>fact_bookings[[#This Row],[check_out_date]]-fact_bookings[[#This Row],[check_in_date]]</f>
        <v>14</v>
      </c>
      <c r="Q3088">
        <f>ABS(fact_bookings[[#This Row],[check_in_date]]-fact_bookings[[#This Row],[booking_date]])</f>
        <v>38</v>
      </c>
      <c r="R3088" s="10">
        <v>2940</v>
      </c>
      <c r="S3088">
        <f>fact_bookings[[#This Row],[total_room_revenue]]-fact_bookings[[#This Row],[commission_cost]]</f>
        <v>16660</v>
      </c>
      <c r="T3088" s="10">
        <f>fact_bookings[[#This Row],[number_of_rooms]]*fact_bookings[[#This Row],[LOS]]</f>
        <v>56</v>
      </c>
    </row>
    <row r="3089" spans="1:20" x14ac:dyDescent="0.2">
      <c r="A3089" t="s">
        <v>6345</v>
      </c>
      <c r="B3089" t="s">
        <v>6346</v>
      </c>
      <c r="C3089" s="1">
        <v>45693</v>
      </c>
      <c r="D3089" s="1">
        <v>45700</v>
      </c>
      <c r="E3089" s="1">
        <v>45702</v>
      </c>
      <c r="F3089" t="s">
        <v>113</v>
      </c>
      <c r="G3089" t="s">
        <v>164</v>
      </c>
      <c r="H3089" t="s">
        <v>172</v>
      </c>
      <c r="I3089" t="s">
        <v>90</v>
      </c>
      <c r="J3089" t="s">
        <v>173</v>
      </c>
      <c r="K3089">
        <v>3500</v>
      </c>
      <c r="L3089">
        <v>5</v>
      </c>
      <c r="M3089">
        <v>5</v>
      </c>
      <c r="N3089">
        <v>5</v>
      </c>
      <c r="O3089">
        <f>fact_bookings[[#This Row],[adults_count]]+fact_bookings[[#This Row],[children_count]]</f>
        <v>10</v>
      </c>
      <c r="P3089">
        <f>fact_bookings[[#This Row],[check_out_date]]-fact_bookings[[#This Row],[check_in_date]]</f>
        <v>2</v>
      </c>
      <c r="Q3089">
        <f>ABS(fact_bookings[[#This Row],[check_in_date]]-fact_bookings[[#This Row],[booking_date]])</f>
        <v>7</v>
      </c>
      <c r="R3089" s="10">
        <v>0</v>
      </c>
      <c r="S3089">
        <f>fact_bookings[[#This Row],[total_room_revenue]]-fact_bookings[[#This Row],[commission_cost]]</f>
        <v>3500</v>
      </c>
      <c r="T3089" s="10">
        <f>fact_bookings[[#This Row],[number_of_rooms]]*fact_bookings[[#This Row],[LOS]]</f>
        <v>10</v>
      </c>
    </row>
    <row r="3090" spans="1:20" x14ac:dyDescent="0.2">
      <c r="A3090" t="s">
        <v>6347</v>
      </c>
      <c r="B3090" t="s">
        <v>6348</v>
      </c>
      <c r="C3090" s="1">
        <v>45661</v>
      </c>
      <c r="D3090" s="1">
        <v>45686</v>
      </c>
      <c r="E3090" s="1">
        <v>45691</v>
      </c>
      <c r="F3090" t="s">
        <v>113</v>
      </c>
      <c r="G3090" t="s">
        <v>190</v>
      </c>
      <c r="H3090" t="s">
        <v>228</v>
      </c>
      <c r="I3090" t="s">
        <v>90</v>
      </c>
      <c r="J3090" t="s">
        <v>173</v>
      </c>
      <c r="K3090">
        <v>8750</v>
      </c>
      <c r="L3090">
        <v>5</v>
      </c>
      <c r="M3090">
        <v>15</v>
      </c>
      <c r="N3090">
        <v>3</v>
      </c>
      <c r="O3090">
        <f>fact_bookings[[#This Row],[adults_count]]+fact_bookings[[#This Row],[children_count]]</f>
        <v>18</v>
      </c>
      <c r="P3090">
        <f>fact_bookings[[#This Row],[check_out_date]]-fact_bookings[[#This Row],[check_in_date]]</f>
        <v>5</v>
      </c>
      <c r="Q3090">
        <f>ABS(fact_bookings[[#This Row],[check_in_date]]-fact_bookings[[#This Row],[booking_date]])</f>
        <v>25</v>
      </c>
      <c r="R3090" s="10">
        <v>875</v>
      </c>
      <c r="S3090">
        <f>fact_bookings[[#This Row],[total_room_revenue]]-fact_bookings[[#This Row],[commission_cost]]</f>
        <v>7875</v>
      </c>
      <c r="T3090" s="10">
        <f>fact_bookings[[#This Row],[number_of_rooms]]*fact_bookings[[#This Row],[LOS]]</f>
        <v>25</v>
      </c>
    </row>
    <row r="3091" spans="1:20" x14ac:dyDescent="0.2">
      <c r="A3091" t="s">
        <v>6349</v>
      </c>
      <c r="B3091" t="s">
        <v>6350</v>
      </c>
      <c r="C3091" s="1">
        <v>45691</v>
      </c>
      <c r="D3091" s="1">
        <v>45724</v>
      </c>
      <c r="E3091" s="1">
        <v>45727</v>
      </c>
      <c r="F3091" t="s">
        <v>110</v>
      </c>
      <c r="G3091" t="s">
        <v>178</v>
      </c>
      <c r="H3091" t="s">
        <v>157</v>
      </c>
      <c r="I3091" t="s">
        <v>93</v>
      </c>
      <c r="J3091" t="s">
        <v>133</v>
      </c>
      <c r="K3091">
        <v>0</v>
      </c>
      <c r="L3091">
        <v>8</v>
      </c>
      <c r="M3091">
        <v>0</v>
      </c>
      <c r="N3091">
        <v>0</v>
      </c>
      <c r="O3091">
        <f>fact_bookings[[#This Row],[adults_count]]+fact_bookings[[#This Row],[children_count]]</f>
        <v>0</v>
      </c>
      <c r="P3091">
        <f>fact_bookings[[#This Row],[check_out_date]]-fact_bookings[[#This Row],[check_in_date]]</f>
        <v>3</v>
      </c>
      <c r="Q3091">
        <f>ABS(fact_bookings[[#This Row],[check_in_date]]-fact_bookings[[#This Row],[booking_date]])</f>
        <v>33</v>
      </c>
      <c r="R3091" s="10">
        <v>0</v>
      </c>
      <c r="S3091">
        <f>fact_bookings[[#This Row],[total_room_revenue]]-fact_bookings[[#This Row],[commission_cost]]</f>
        <v>0</v>
      </c>
      <c r="T3091" s="10">
        <f>fact_bookings[[#This Row],[number_of_rooms]]*fact_bookings[[#This Row],[LOS]]</f>
        <v>24</v>
      </c>
    </row>
    <row r="3092" spans="1:20" x14ac:dyDescent="0.2">
      <c r="A3092" t="s">
        <v>6351</v>
      </c>
      <c r="B3092" t="s">
        <v>6352</v>
      </c>
      <c r="C3092" s="1">
        <v>45678</v>
      </c>
      <c r="D3092" s="1">
        <v>45761</v>
      </c>
      <c r="E3092" s="1">
        <v>45763</v>
      </c>
      <c r="F3092" t="s">
        <v>113</v>
      </c>
      <c r="G3092" t="s">
        <v>156</v>
      </c>
      <c r="H3092" t="s">
        <v>161</v>
      </c>
      <c r="I3092" t="s">
        <v>89</v>
      </c>
      <c r="J3092" t="s">
        <v>158</v>
      </c>
      <c r="K3092">
        <v>2100</v>
      </c>
      <c r="L3092">
        <v>3</v>
      </c>
      <c r="M3092">
        <v>6</v>
      </c>
      <c r="N3092">
        <v>2</v>
      </c>
      <c r="O3092">
        <f>fact_bookings[[#This Row],[adults_count]]+fact_bookings[[#This Row],[children_count]]</f>
        <v>8</v>
      </c>
      <c r="P3092">
        <f>fact_bookings[[#This Row],[check_out_date]]-fact_bookings[[#This Row],[check_in_date]]</f>
        <v>2</v>
      </c>
      <c r="Q3092">
        <f>ABS(fact_bookings[[#This Row],[check_in_date]]-fact_bookings[[#This Row],[booking_date]])</f>
        <v>83</v>
      </c>
      <c r="R3092" s="10">
        <v>315</v>
      </c>
      <c r="S3092">
        <f>fact_bookings[[#This Row],[total_room_revenue]]-fact_bookings[[#This Row],[commission_cost]]</f>
        <v>1785</v>
      </c>
      <c r="T3092" s="10">
        <f>fact_bookings[[#This Row],[number_of_rooms]]*fact_bookings[[#This Row],[LOS]]</f>
        <v>6</v>
      </c>
    </row>
    <row r="3093" spans="1:20" x14ac:dyDescent="0.2">
      <c r="A3093" t="s">
        <v>6353</v>
      </c>
      <c r="B3093" t="s">
        <v>6354</v>
      </c>
      <c r="C3093" s="1">
        <v>45669</v>
      </c>
      <c r="D3093" s="1">
        <v>45694</v>
      </c>
      <c r="E3093" s="1">
        <v>45697</v>
      </c>
      <c r="F3093" t="s">
        <v>113</v>
      </c>
      <c r="G3093" t="s">
        <v>178</v>
      </c>
      <c r="H3093" t="s">
        <v>161</v>
      </c>
      <c r="I3093" t="s">
        <v>91</v>
      </c>
      <c r="J3093" t="s">
        <v>158</v>
      </c>
      <c r="K3093">
        <v>1050</v>
      </c>
      <c r="L3093">
        <v>1</v>
      </c>
      <c r="M3093">
        <v>3</v>
      </c>
      <c r="N3093">
        <v>1</v>
      </c>
      <c r="O3093">
        <f>fact_bookings[[#This Row],[adults_count]]+fact_bookings[[#This Row],[children_count]]</f>
        <v>4</v>
      </c>
      <c r="P3093">
        <f>fact_bookings[[#This Row],[check_out_date]]-fact_bookings[[#This Row],[check_in_date]]</f>
        <v>3</v>
      </c>
      <c r="Q3093">
        <f>ABS(fact_bookings[[#This Row],[check_in_date]]-fact_bookings[[#This Row],[booking_date]])</f>
        <v>25</v>
      </c>
      <c r="R3093" s="10">
        <v>157.5</v>
      </c>
      <c r="S3093">
        <f>fact_bookings[[#This Row],[total_room_revenue]]-fact_bookings[[#This Row],[commission_cost]]</f>
        <v>892.5</v>
      </c>
      <c r="T3093" s="10">
        <f>fact_bookings[[#This Row],[number_of_rooms]]*fact_bookings[[#This Row],[LOS]]</f>
        <v>3</v>
      </c>
    </row>
    <row r="3094" spans="1:20" x14ac:dyDescent="0.2">
      <c r="A3094" t="s">
        <v>6355</v>
      </c>
      <c r="B3094" t="s">
        <v>6356</v>
      </c>
      <c r="C3094" s="1">
        <v>45681</v>
      </c>
      <c r="D3094" s="1">
        <v>45720</v>
      </c>
      <c r="E3094" s="1">
        <v>45722</v>
      </c>
      <c r="F3094" t="s">
        <v>113</v>
      </c>
      <c r="G3094" t="s">
        <v>164</v>
      </c>
      <c r="H3094" t="s">
        <v>165</v>
      </c>
      <c r="I3094" t="s">
        <v>92</v>
      </c>
      <c r="J3094" t="s">
        <v>158</v>
      </c>
      <c r="K3094">
        <v>2100</v>
      </c>
      <c r="L3094">
        <v>3</v>
      </c>
      <c r="M3094">
        <v>9</v>
      </c>
      <c r="N3094">
        <v>1</v>
      </c>
      <c r="O3094">
        <f>fact_bookings[[#This Row],[adults_count]]+fact_bookings[[#This Row],[children_count]]</f>
        <v>10</v>
      </c>
      <c r="P3094">
        <f>fact_bookings[[#This Row],[check_out_date]]-fact_bookings[[#This Row],[check_in_date]]</f>
        <v>2</v>
      </c>
      <c r="Q3094">
        <f>ABS(fact_bookings[[#This Row],[check_in_date]]-fact_bookings[[#This Row],[booking_date]])</f>
        <v>39</v>
      </c>
      <c r="R3094" s="10">
        <v>420</v>
      </c>
      <c r="S3094">
        <f>fact_bookings[[#This Row],[total_room_revenue]]-fact_bookings[[#This Row],[commission_cost]]</f>
        <v>1680</v>
      </c>
      <c r="T3094" s="10">
        <f>fact_bookings[[#This Row],[number_of_rooms]]*fact_bookings[[#This Row],[LOS]]</f>
        <v>6</v>
      </c>
    </row>
    <row r="3095" spans="1:20" x14ac:dyDescent="0.2">
      <c r="A3095" t="s">
        <v>6357</v>
      </c>
      <c r="B3095" t="s">
        <v>6358</v>
      </c>
      <c r="C3095" s="1">
        <v>45640</v>
      </c>
      <c r="D3095" s="1">
        <v>45688</v>
      </c>
      <c r="E3095" s="1">
        <v>45689</v>
      </c>
      <c r="F3095" t="s">
        <v>113</v>
      </c>
      <c r="G3095" t="s">
        <v>156</v>
      </c>
      <c r="H3095" t="s">
        <v>228</v>
      </c>
      <c r="I3095" t="s">
        <v>89</v>
      </c>
      <c r="J3095" t="s">
        <v>158</v>
      </c>
      <c r="K3095">
        <v>700</v>
      </c>
      <c r="L3095">
        <v>2</v>
      </c>
      <c r="M3095">
        <v>6</v>
      </c>
      <c r="N3095">
        <v>2</v>
      </c>
      <c r="O3095">
        <f>fact_bookings[[#This Row],[adults_count]]+fact_bookings[[#This Row],[children_count]]</f>
        <v>8</v>
      </c>
      <c r="P3095">
        <f>fact_bookings[[#This Row],[check_out_date]]-fact_bookings[[#This Row],[check_in_date]]</f>
        <v>1</v>
      </c>
      <c r="Q3095">
        <f>ABS(fact_bookings[[#This Row],[check_in_date]]-fact_bookings[[#This Row],[booking_date]])</f>
        <v>48</v>
      </c>
      <c r="R3095" s="10">
        <v>70</v>
      </c>
      <c r="S3095">
        <f>fact_bookings[[#This Row],[total_room_revenue]]-fact_bookings[[#This Row],[commission_cost]]</f>
        <v>630</v>
      </c>
      <c r="T3095" s="10">
        <f>fact_bookings[[#This Row],[number_of_rooms]]*fact_bookings[[#This Row],[LOS]]</f>
        <v>2</v>
      </c>
    </row>
    <row r="3096" spans="1:20" x14ac:dyDescent="0.2">
      <c r="A3096" t="s">
        <v>6359</v>
      </c>
      <c r="B3096" t="s">
        <v>6360</v>
      </c>
      <c r="C3096" s="1">
        <v>45686</v>
      </c>
      <c r="D3096" s="1">
        <v>45729</v>
      </c>
      <c r="E3096" s="1">
        <v>45732</v>
      </c>
      <c r="F3096" t="s">
        <v>113</v>
      </c>
      <c r="G3096" t="s">
        <v>185</v>
      </c>
      <c r="H3096" t="s">
        <v>161</v>
      </c>
      <c r="I3096" t="s">
        <v>92</v>
      </c>
      <c r="J3096" t="s">
        <v>173</v>
      </c>
      <c r="K3096">
        <v>3150</v>
      </c>
      <c r="L3096">
        <v>3</v>
      </c>
      <c r="M3096">
        <v>3</v>
      </c>
      <c r="N3096">
        <v>2</v>
      </c>
      <c r="O3096">
        <f>fact_bookings[[#This Row],[adults_count]]+fact_bookings[[#This Row],[children_count]]</f>
        <v>5</v>
      </c>
      <c r="P3096">
        <f>fact_bookings[[#This Row],[check_out_date]]-fact_bookings[[#This Row],[check_in_date]]</f>
        <v>3</v>
      </c>
      <c r="Q3096">
        <f>ABS(fact_bookings[[#This Row],[check_in_date]]-fact_bookings[[#This Row],[booking_date]])</f>
        <v>43</v>
      </c>
      <c r="R3096" s="10">
        <v>472.5</v>
      </c>
      <c r="S3096">
        <f>fact_bookings[[#This Row],[total_room_revenue]]-fact_bookings[[#This Row],[commission_cost]]</f>
        <v>2677.5</v>
      </c>
      <c r="T3096" s="10">
        <f>fact_bookings[[#This Row],[number_of_rooms]]*fact_bookings[[#This Row],[LOS]]</f>
        <v>9</v>
      </c>
    </row>
    <row r="3097" spans="1:20" x14ac:dyDescent="0.2">
      <c r="A3097" t="s">
        <v>6361</v>
      </c>
      <c r="B3097" t="s">
        <v>6362</v>
      </c>
      <c r="C3097" s="1">
        <v>45643</v>
      </c>
      <c r="D3097" s="1">
        <v>45692</v>
      </c>
      <c r="E3097" s="1">
        <v>45706</v>
      </c>
      <c r="F3097" t="s">
        <v>113</v>
      </c>
      <c r="G3097" t="s">
        <v>168</v>
      </c>
      <c r="H3097" t="s">
        <v>182</v>
      </c>
      <c r="I3097" t="s">
        <v>90</v>
      </c>
      <c r="J3097" t="s">
        <v>158</v>
      </c>
      <c r="K3097">
        <v>24500</v>
      </c>
      <c r="L3097">
        <v>5</v>
      </c>
      <c r="M3097">
        <v>15</v>
      </c>
      <c r="N3097">
        <v>3</v>
      </c>
      <c r="O3097">
        <f>fact_bookings[[#This Row],[adults_count]]+fact_bookings[[#This Row],[children_count]]</f>
        <v>18</v>
      </c>
      <c r="P3097">
        <f>fact_bookings[[#This Row],[check_out_date]]-fact_bookings[[#This Row],[check_in_date]]</f>
        <v>14</v>
      </c>
      <c r="Q3097">
        <f>ABS(fact_bookings[[#This Row],[check_in_date]]-fact_bookings[[#This Row],[booking_date]])</f>
        <v>49</v>
      </c>
      <c r="R3097" s="10">
        <v>0</v>
      </c>
      <c r="S3097">
        <f>fact_bookings[[#This Row],[total_room_revenue]]-fact_bookings[[#This Row],[commission_cost]]</f>
        <v>24500</v>
      </c>
      <c r="T3097" s="10">
        <f>fact_bookings[[#This Row],[number_of_rooms]]*fact_bookings[[#This Row],[LOS]]</f>
        <v>70</v>
      </c>
    </row>
    <row r="3098" spans="1:20" x14ac:dyDescent="0.2">
      <c r="A3098" t="s">
        <v>6363</v>
      </c>
      <c r="B3098" t="s">
        <v>6364</v>
      </c>
      <c r="C3098" s="1">
        <v>45613</v>
      </c>
      <c r="D3098" s="1">
        <v>45698</v>
      </c>
      <c r="E3098" s="1">
        <v>45708</v>
      </c>
      <c r="F3098" t="s">
        <v>113</v>
      </c>
      <c r="G3098" t="s">
        <v>178</v>
      </c>
      <c r="H3098" t="s">
        <v>165</v>
      </c>
      <c r="I3098" t="s">
        <v>91</v>
      </c>
      <c r="J3098" t="s">
        <v>173</v>
      </c>
      <c r="K3098">
        <v>3500</v>
      </c>
      <c r="L3098">
        <v>1</v>
      </c>
      <c r="M3098">
        <v>2</v>
      </c>
      <c r="N3098">
        <v>1</v>
      </c>
      <c r="O3098">
        <f>fact_bookings[[#This Row],[adults_count]]+fact_bookings[[#This Row],[children_count]]</f>
        <v>3</v>
      </c>
      <c r="P3098">
        <f>fact_bookings[[#This Row],[check_out_date]]-fact_bookings[[#This Row],[check_in_date]]</f>
        <v>10</v>
      </c>
      <c r="Q3098">
        <f>ABS(fact_bookings[[#This Row],[check_in_date]]-fact_bookings[[#This Row],[booking_date]])</f>
        <v>85</v>
      </c>
      <c r="R3098" s="10">
        <v>700</v>
      </c>
      <c r="S3098">
        <f>fact_bookings[[#This Row],[total_room_revenue]]-fact_bookings[[#This Row],[commission_cost]]</f>
        <v>2800</v>
      </c>
      <c r="T3098" s="10">
        <f>fact_bookings[[#This Row],[number_of_rooms]]*fact_bookings[[#This Row],[LOS]]</f>
        <v>10</v>
      </c>
    </row>
    <row r="3099" spans="1:20" x14ac:dyDescent="0.2">
      <c r="A3099" t="s">
        <v>6365</v>
      </c>
      <c r="B3099" t="s">
        <v>6366</v>
      </c>
      <c r="C3099" s="1">
        <v>45621</v>
      </c>
      <c r="D3099" s="1">
        <v>45701</v>
      </c>
      <c r="E3099" s="1">
        <v>45706</v>
      </c>
      <c r="F3099" t="s">
        <v>113</v>
      </c>
      <c r="G3099" t="s">
        <v>185</v>
      </c>
      <c r="H3099" t="s">
        <v>165</v>
      </c>
      <c r="I3099" t="s">
        <v>89</v>
      </c>
      <c r="J3099" t="s">
        <v>173</v>
      </c>
      <c r="K3099">
        <v>3500</v>
      </c>
      <c r="L3099">
        <v>2</v>
      </c>
      <c r="M3099">
        <v>6</v>
      </c>
      <c r="N3099">
        <v>2</v>
      </c>
      <c r="O3099">
        <f>fact_bookings[[#This Row],[adults_count]]+fact_bookings[[#This Row],[children_count]]</f>
        <v>8</v>
      </c>
      <c r="P3099">
        <f>fact_bookings[[#This Row],[check_out_date]]-fact_bookings[[#This Row],[check_in_date]]</f>
        <v>5</v>
      </c>
      <c r="Q3099">
        <f>ABS(fact_bookings[[#This Row],[check_in_date]]-fact_bookings[[#This Row],[booking_date]])</f>
        <v>80</v>
      </c>
      <c r="R3099" s="10">
        <v>700</v>
      </c>
      <c r="S3099">
        <f>fact_bookings[[#This Row],[total_room_revenue]]-fact_bookings[[#This Row],[commission_cost]]</f>
        <v>2800</v>
      </c>
      <c r="T3099" s="10">
        <f>fact_bookings[[#This Row],[number_of_rooms]]*fact_bookings[[#This Row],[LOS]]</f>
        <v>10</v>
      </c>
    </row>
    <row r="3100" spans="1:20" x14ac:dyDescent="0.2">
      <c r="A3100" t="s">
        <v>6367</v>
      </c>
      <c r="B3100" t="s">
        <v>6368</v>
      </c>
      <c r="C3100" s="1">
        <v>45693</v>
      </c>
      <c r="D3100" s="1">
        <v>45737</v>
      </c>
      <c r="E3100" s="1">
        <v>45743</v>
      </c>
      <c r="F3100" t="s">
        <v>113</v>
      </c>
      <c r="G3100" t="s">
        <v>168</v>
      </c>
      <c r="H3100" t="s">
        <v>179</v>
      </c>
      <c r="I3100" t="s">
        <v>89</v>
      </c>
      <c r="J3100" t="s">
        <v>158</v>
      </c>
      <c r="K3100">
        <v>4200</v>
      </c>
      <c r="L3100">
        <v>2</v>
      </c>
      <c r="M3100">
        <v>2</v>
      </c>
      <c r="N3100">
        <v>1</v>
      </c>
      <c r="O3100">
        <f>fact_bookings[[#This Row],[adults_count]]+fact_bookings[[#This Row],[children_count]]</f>
        <v>3</v>
      </c>
      <c r="P3100">
        <f>fact_bookings[[#This Row],[check_out_date]]-fact_bookings[[#This Row],[check_in_date]]</f>
        <v>6</v>
      </c>
      <c r="Q3100">
        <f>ABS(fact_bookings[[#This Row],[check_in_date]]-fact_bookings[[#This Row],[booking_date]])</f>
        <v>44</v>
      </c>
      <c r="R3100" s="10">
        <v>210</v>
      </c>
      <c r="S3100">
        <f>fact_bookings[[#This Row],[total_room_revenue]]-fact_bookings[[#This Row],[commission_cost]]</f>
        <v>3990</v>
      </c>
      <c r="T3100" s="10">
        <f>fact_bookings[[#This Row],[number_of_rooms]]*fact_bookings[[#This Row],[LOS]]</f>
        <v>12</v>
      </c>
    </row>
    <row r="3101" spans="1:20" x14ac:dyDescent="0.2">
      <c r="A3101" t="s">
        <v>6369</v>
      </c>
      <c r="B3101" t="s">
        <v>6370</v>
      </c>
      <c r="C3101" s="1">
        <v>45633</v>
      </c>
      <c r="D3101" s="1">
        <v>45689</v>
      </c>
      <c r="E3101" s="1">
        <v>45698</v>
      </c>
      <c r="F3101" t="s">
        <v>113</v>
      </c>
      <c r="G3101" t="s">
        <v>164</v>
      </c>
      <c r="H3101" t="s">
        <v>157</v>
      </c>
      <c r="I3101" t="s">
        <v>92</v>
      </c>
      <c r="J3101" t="s">
        <v>173</v>
      </c>
      <c r="K3101">
        <v>9450</v>
      </c>
      <c r="L3101">
        <v>3</v>
      </c>
      <c r="M3101">
        <v>9</v>
      </c>
      <c r="N3101">
        <v>1</v>
      </c>
      <c r="O3101">
        <f>fact_bookings[[#This Row],[adults_count]]+fact_bookings[[#This Row],[children_count]]</f>
        <v>10</v>
      </c>
      <c r="P3101">
        <f>fact_bookings[[#This Row],[check_out_date]]-fact_bookings[[#This Row],[check_in_date]]</f>
        <v>9</v>
      </c>
      <c r="Q3101">
        <f>ABS(fact_bookings[[#This Row],[check_in_date]]-fact_bookings[[#This Row],[booking_date]])</f>
        <v>56</v>
      </c>
      <c r="R3101" s="10">
        <v>0</v>
      </c>
      <c r="S3101">
        <f>fact_bookings[[#This Row],[total_room_revenue]]-fact_bookings[[#This Row],[commission_cost]]</f>
        <v>9450</v>
      </c>
      <c r="T3101" s="10">
        <f>fact_bookings[[#This Row],[number_of_rooms]]*fact_bookings[[#This Row],[LOS]]</f>
        <v>27</v>
      </c>
    </row>
    <row r="3102" spans="1:20" x14ac:dyDescent="0.2">
      <c r="A3102" t="s">
        <v>6371</v>
      </c>
      <c r="B3102" t="s">
        <v>6372</v>
      </c>
      <c r="C3102" s="1">
        <v>45640</v>
      </c>
      <c r="D3102" s="1">
        <v>45673</v>
      </c>
      <c r="E3102" s="1">
        <v>45680</v>
      </c>
      <c r="F3102" t="s">
        <v>113</v>
      </c>
      <c r="G3102" t="s">
        <v>168</v>
      </c>
      <c r="H3102" t="s">
        <v>203</v>
      </c>
      <c r="I3102" t="s">
        <v>93</v>
      </c>
      <c r="J3102" t="s">
        <v>158</v>
      </c>
      <c r="K3102">
        <v>2450</v>
      </c>
      <c r="L3102">
        <v>1</v>
      </c>
      <c r="M3102">
        <v>2</v>
      </c>
      <c r="N3102">
        <v>2</v>
      </c>
      <c r="O3102">
        <f>fact_bookings[[#This Row],[adults_count]]+fact_bookings[[#This Row],[children_count]]</f>
        <v>4</v>
      </c>
      <c r="P3102">
        <f>fact_bookings[[#This Row],[check_out_date]]-fact_bookings[[#This Row],[check_in_date]]</f>
        <v>7</v>
      </c>
      <c r="Q3102">
        <f>ABS(fact_bookings[[#This Row],[check_in_date]]-fact_bookings[[#This Row],[booking_date]])</f>
        <v>33</v>
      </c>
      <c r="R3102" s="10">
        <v>416.5</v>
      </c>
      <c r="S3102">
        <f>fact_bookings[[#This Row],[total_room_revenue]]-fact_bookings[[#This Row],[commission_cost]]</f>
        <v>2033.5</v>
      </c>
      <c r="T3102" s="10">
        <f>fact_bookings[[#This Row],[number_of_rooms]]*fact_bookings[[#This Row],[LOS]]</f>
        <v>7</v>
      </c>
    </row>
    <row r="3103" spans="1:20" x14ac:dyDescent="0.2">
      <c r="A3103" t="s">
        <v>6373</v>
      </c>
      <c r="B3103" t="s">
        <v>6374</v>
      </c>
      <c r="C3103" s="1">
        <v>45639</v>
      </c>
      <c r="D3103" s="1">
        <v>45695</v>
      </c>
      <c r="E3103" s="1">
        <v>45704</v>
      </c>
      <c r="F3103" t="s">
        <v>110</v>
      </c>
      <c r="G3103" t="s">
        <v>178</v>
      </c>
      <c r="H3103" t="s">
        <v>172</v>
      </c>
      <c r="I3103" t="s">
        <v>89</v>
      </c>
      <c r="J3103" t="s">
        <v>158</v>
      </c>
      <c r="K3103">
        <v>14850</v>
      </c>
      <c r="L3103">
        <v>3</v>
      </c>
      <c r="M3103">
        <v>3</v>
      </c>
      <c r="N3103">
        <v>2</v>
      </c>
      <c r="O3103">
        <f>fact_bookings[[#This Row],[adults_count]]+fact_bookings[[#This Row],[children_count]]</f>
        <v>5</v>
      </c>
      <c r="P3103">
        <f>fact_bookings[[#This Row],[check_out_date]]-fact_bookings[[#This Row],[check_in_date]]</f>
        <v>9</v>
      </c>
      <c r="Q3103">
        <f>ABS(fact_bookings[[#This Row],[check_in_date]]-fact_bookings[[#This Row],[booking_date]])</f>
        <v>56</v>
      </c>
      <c r="R3103" s="10">
        <v>0</v>
      </c>
      <c r="S3103">
        <f>fact_bookings[[#This Row],[total_room_revenue]]-fact_bookings[[#This Row],[commission_cost]]</f>
        <v>14850</v>
      </c>
      <c r="T3103" s="10">
        <f>fact_bookings[[#This Row],[number_of_rooms]]*fact_bookings[[#This Row],[LOS]]</f>
        <v>27</v>
      </c>
    </row>
    <row r="3104" spans="1:20" x14ac:dyDescent="0.2">
      <c r="A3104" t="s">
        <v>6375</v>
      </c>
      <c r="B3104" t="s">
        <v>6376</v>
      </c>
      <c r="C3104" s="1">
        <v>45691</v>
      </c>
      <c r="D3104" s="1">
        <v>45692</v>
      </c>
      <c r="E3104" s="1">
        <v>45695</v>
      </c>
      <c r="F3104" t="s">
        <v>110</v>
      </c>
      <c r="G3104" t="s">
        <v>178</v>
      </c>
      <c r="H3104" t="s">
        <v>203</v>
      </c>
      <c r="I3104" t="s">
        <v>89</v>
      </c>
      <c r="J3104" t="s">
        <v>158</v>
      </c>
      <c r="K3104">
        <v>3300</v>
      </c>
      <c r="L3104">
        <v>2</v>
      </c>
      <c r="M3104">
        <v>6</v>
      </c>
      <c r="N3104">
        <v>2</v>
      </c>
      <c r="O3104">
        <f>fact_bookings[[#This Row],[adults_count]]+fact_bookings[[#This Row],[children_count]]</f>
        <v>8</v>
      </c>
      <c r="P3104">
        <f>fact_bookings[[#This Row],[check_out_date]]-fact_bookings[[#This Row],[check_in_date]]</f>
        <v>3</v>
      </c>
      <c r="Q3104">
        <f>ABS(fact_bookings[[#This Row],[check_in_date]]-fact_bookings[[#This Row],[booking_date]])</f>
        <v>1</v>
      </c>
      <c r="R3104" s="10">
        <v>561</v>
      </c>
      <c r="S3104">
        <f>fact_bookings[[#This Row],[total_room_revenue]]-fact_bookings[[#This Row],[commission_cost]]</f>
        <v>2739</v>
      </c>
      <c r="T3104" s="10">
        <f>fact_bookings[[#This Row],[number_of_rooms]]*fact_bookings[[#This Row],[LOS]]</f>
        <v>6</v>
      </c>
    </row>
    <row r="3105" spans="1:20" x14ac:dyDescent="0.2">
      <c r="A3105" t="s">
        <v>6377</v>
      </c>
      <c r="B3105" t="s">
        <v>6378</v>
      </c>
      <c r="C3105" s="1">
        <v>45642</v>
      </c>
      <c r="D3105" s="1">
        <v>45686</v>
      </c>
      <c r="E3105" s="1">
        <v>45693</v>
      </c>
      <c r="F3105" t="s">
        <v>111</v>
      </c>
      <c r="G3105" t="s">
        <v>171</v>
      </c>
      <c r="H3105" t="s">
        <v>165</v>
      </c>
      <c r="I3105" t="s">
        <v>91</v>
      </c>
      <c r="J3105" t="s">
        <v>158</v>
      </c>
      <c r="K3105">
        <v>30800</v>
      </c>
      <c r="L3105">
        <v>4</v>
      </c>
      <c r="M3105">
        <v>12</v>
      </c>
      <c r="N3105">
        <v>3</v>
      </c>
      <c r="O3105">
        <f>fact_bookings[[#This Row],[adults_count]]+fact_bookings[[#This Row],[children_count]]</f>
        <v>15</v>
      </c>
      <c r="P3105">
        <f>fact_bookings[[#This Row],[check_out_date]]-fact_bookings[[#This Row],[check_in_date]]</f>
        <v>7</v>
      </c>
      <c r="Q3105">
        <f>ABS(fact_bookings[[#This Row],[check_in_date]]-fact_bookings[[#This Row],[booking_date]])</f>
        <v>44</v>
      </c>
      <c r="R3105" s="10">
        <v>6160</v>
      </c>
      <c r="S3105">
        <f>fact_bookings[[#This Row],[total_room_revenue]]-fact_bookings[[#This Row],[commission_cost]]</f>
        <v>24640</v>
      </c>
      <c r="T3105" s="10">
        <f>fact_bookings[[#This Row],[number_of_rooms]]*fact_bookings[[#This Row],[LOS]]</f>
        <v>28</v>
      </c>
    </row>
    <row r="3106" spans="1:20" x14ac:dyDescent="0.2">
      <c r="A3106" t="s">
        <v>6379</v>
      </c>
      <c r="B3106" t="s">
        <v>6380</v>
      </c>
      <c r="C3106" s="1">
        <v>45611</v>
      </c>
      <c r="D3106" s="1">
        <v>45620</v>
      </c>
      <c r="E3106" s="1">
        <v>45622</v>
      </c>
      <c r="F3106" t="s">
        <v>113</v>
      </c>
      <c r="G3106" t="s">
        <v>156</v>
      </c>
      <c r="H3106" t="s">
        <v>203</v>
      </c>
      <c r="I3106" t="s">
        <v>91</v>
      </c>
      <c r="J3106" t="s">
        <v>158</v>
      </c>
      <c r="K3106">
        <v>700</v>
      </c>
      <c r="L3106">
        <v>1</v>
      </c>
      <c r="M3106">
        <v>3</v>
      </c>
      <c r="N3106">
        <v>0</v>
      </c>
      <c r="O3106">
        <f>fact_bookings[[#This Row],[adults_count]]+fact_bookings[[#This Row],[children_count]]</f>
        <v>3</v>
      </c>
      <c r="P3106">
        <f>fact_bookings[[#This Row],[check_out_date]]-fact_bookings[[#This Row],[check_in_date]]</f>
        <v>2</v>
      </c>
      <c r="Q3106">
        <f>ABS(fact_bookings[[#This Row],[check_in_date]]-fact_bookings[[#This Row],[booking_date]])</f>
        <v>9</v>
      </c>
      <c r="R3106" s="10">
        <v>119</v>
      </c>
      <c r="S3106">
        <f>fact_bookings[[#This Row],[total_room_revenue]]-fact_bookings[[#This Row],[commission_cost]]</f>
        <v>581</v>
      </c>
      <c r="T3106" s="10">
        <f>fact_bookings[[#This Row],[number_of_rooms]]*fact_bookings[[#This Row],[LOS]]</f>
        <v>2</v>
      </c>
    </row>
    <row r="3107" spans="1:20" x14ac:dyDescent="0.2">
      <c r="A3107" t="s">
        <v>6381</v>
      </c>
      <c r="B3107" t="s">
        <v>6382</v>
      </c>
      <c r="C3107" s="1">
        <v>45611</v>
      </c>
      <c r="D3107" s="1">
        <v>45631</v>
      </c>
      <c r="E3107" s="1">
        <v>45632</v>
      </c>
      <c r="F3107" t="s">
        <v>111</v>
      </c>
      <c r="G3107" t="s">
        <v>178</v>
      </c>
      <c r="H3107" t="s">
        <v>182</v>
      </c>
      <c r="I3107" t="s">
        <v>90</v>
      </c>
      <c r="J3107" t="s">
        <v>158</v>
      </c>
      <c r="K3107">
        <v>2200</v>
      </c>
      <c r="L3107">
        <v>2</v>
      </c>
      <c r="M3107">
        <v>2</v>
      </c>
      <c r="N3107">
        <v>0</v>
      </c>
      <c r="O3107">
        <f>fact_bookings[[#This Row],[adults_count]]+fact_bookings[[#This Row],[children_count]]</f>
        <v>2</v>
      </c>
      <c r="P3107">
        <f>fact_bookings[[#This Row],[check_out_date]]-fact_bookings[[#This Row],[check_in_date]]</f>
        <v>1</v>
      </c>
      <c r="Q3107">
        <f>ABS(fact_bookings[[#This Row],[check_in_date]]-fact_bookings[[#This Row],[booking_date]])</f>
        <v>20</v>
      </c>
      <c r="R3107" s="10">
        <v>0</v>
      </c>
      <c r="S3107">
        <f>fact_bookings[[#This Row],[total_room_revenue]]-fact_bookings[[#This Row],[commission_cost]]</f>
        <v>2200</v>
      </c>
      <c r="T3107" s="10">
        <f>fact_bookings[[#This Row],[number_of_rooms]]*fact_bookings[[#This Row],[LOS]]</f>
        <v>2</v>
      </c>
    </row>
    <row r="3108" spans="1:20" x14ac:dyDescent="0.2">
      <c r="A3108" t="s">
        <v>6383</v>
      </c>
      <c r="B3108" t="s">
        <v>6384</v>
      </c>
      <c r="C3108" s="1">
        <v>45616</v>
      </c>
      <c r="D3108" s="1">
        <v>45618</v>
      </c>
      <c r="E3108" s="1">
        <v>45623</v>
      </c>
      <c r="F3108" t="s">
        <v>113</v>
      </c>
      <c r="G3108" t="s">
        <v>178</v>
      </c>
      <c r="H3108" t="s">
        <v>179</v>
      </c>
      <c r="I3108" t="s">
        <v>91</v>
      </c>
      <c r="J3108" t="s">
        <v>158</v>
      </c>
      <c r="K3108">
        <v>5250</v>
      </c>
      <c r="L3108">
        <v>3</v>
      </c>
      <c r="M3108">
        <v>6</v>
      </c>
      <c r="N3108">
        <v>1</v>
      </c>
      <c r="O3108">
        <f>fact_bookings[[#This Row],[adults_count]]+fact_bookings[[#This Row],[children_count]]</f>
        <v>7</v>
      </c>
      <c r="P3108">
        <f>fact_bookings[[#This Row],[check_out_date]]-fact_bookings[[#This Row],[check_in_date]]</f>
        <v>5</v>
      </c>
      <c r="Q3108">
        <f>ABS(fact_bookings[[#This Row],[check_in_date]]-fact_bookings[[#This Row],[booking_date]])</f>
        <v>2</v>
      </c>
      <c r="R3108" s="10">
        <v>262.5</v>
      </c>
      <c r="S3108">
        <f>fact_bookings[[#This Row],[total_room_revenue]]-fact_bookings[[#This Row],[commission_cost]]</f>
        <v>4987.5</v>
      </c>
      <c r="T3108" s="10">
        <f>fact_bookings[[#This Row],[number_of_rooms]]*fact_bookings[[#This Row],[LOS]]</f>
        <v>15</v>
      </c>
    </row>
    <row r="3109" spans="1:20" x14ac:dyDescent="0.2">
      <c r="A3109" t="s">
        <v>6385</v>
      </c>
      <c r="B3109" t="s">
        <v>6386</v>
      </c>
      <c r="C3109" s="1">
        <v>45614</v>
      </c>
      <c r="D3109" s="1">
        <v>45681</v>
      </c>
      <c r="E3109" s="1">
        <v>45693</v>
      </c>
      <c r="F3109" t="s">
        <v>113</v>
      </c>
      <c r="G3109" t="s">
        <v>171</v>
      </c>
      <c r="H3109" t="s">
        <v>182</v>
      </c>
      <c r="I3109" t="s">
        <v>92</v>
      </c>
      <c r="J3109" t="s">
        <v>134</v>
      </c>
      <c r="K3109">
        <v>8400</v>
      </c>
      <c r="L3109">
        <v>2</v>
      </c>
      <c r="M3109">
        <v>2</v>
      </c>
      <c r="N3109">
        <v>2</v>
      </c>
      <c r="O3109">
        <f>fact_bookings[[#This Row],[adults_count]]+fact_bookings[[#This Row],[children_count]]</f>
        <v>4</v>
      </c>
      <c r="P3109">
        <f>fact_bookings[[#This Row],[check_out_date]]-fact_bookings[[#This Row],[check_in_date]]</f>
        <v>12</v>
      </c>
      <c r="Q3109">
        <f>ABS(fact_bookings[[#This Row],[check_in_date]]-fact_bookings[[#This Row],[booking_date]])</f>
        <v>67</v>
      </c>
      <c r="R3109" s="10">
        <v>0</v>
      </c>
      <c r="S3109">
        <f>fact_bookings[[#This Row],[total_room_revenue]]-fact_bookings[[#This Row],[commission_cost]]</f>
        <v>8400</v>
      </c>
      <c r="T3109" s="10">
        <f>fact_bookings[[#This Row],[number_of_rooms]]*fact_bookings[[#This Row],[LOS]]</f>
        <v>24</v>
      </c>
    </row>
    <row r="3110" spans="1:20" x14ac:dyDescent="0.2">
      <c r="A3110" t="s">
        <v>6387</v>
      </c>
      <c r="B3110" t="s">
        <v>6388</v>
      </c>
      <c r="C3110" s="1">
        <v>45656</v>
      </c>
      <c r="D3110" s="1">
        <v>45675</v>
      </c>
      <c r="E3110" s="1">
        <v>45678</v>
      </c>
      <c r="F3110" t="s">
        <v>113</v>
      </c>
      <c r="G3110" t="s">
        <v>185</v>
      </c>
      <c r="H3110" t="s">
        <v>182</v>
      </c>
      <c r="I3110" t="s">
        <v>89</v>
      </c>
      <c r="J3110" t="s">
        <v>173</v>
      </c>
      <c r="K3110">
        <v>5250</v>
      </c>
      <c r="L3110">
        <v>5</v>
      </c>
      <c r="M3110">
        <v>10</v>
      </c>
      <c r="N3110">
        <v>4</v>
      </c>
      <c r="O3110">
        <f>fact_bookings[[#This Row],[adults_count]]+fact_bookings[[#This Row],[children_count]]</f>
        <v>14</v>
      </c>
      <c r="P3110">
        <f>fact_bookings[[#This Row],[check_out_date]]-fact_bookings[[#This Row],[check_in_date]]</f>
        <v>3</v>
      </c>
      <c r="Q3110">
        <f>ABS(fact_bookings[[#This Row],[check_in_date]]-fact_bookings[[#This Row],[booking_date]])</f>
        <v>19</v>
      </c>
      <c r="R3110" s="10">
        <v>0</v>
      </c>
      <c r="S3110">
        <f>fact_bookings[[#This Row],[total_room_revenue]]-fact_bookings[[#This Row],[commission_cost]]</f>
        <v>5250</v>
      </c>
      <c r="T3110" s="10">
        <f>fact_bookings[[#This Row],[number_of_rooms]]*fact_bookings[[#This Row],[LOS]]</f>
        <v>15</v>
      </c>
    </row>
    <row r="3111" spans="1:20" x14ac:dyDescent="0.2">
      <c r="A3111" t="s">
        <v>6389</v>
      </c>
      <c r="B3111" t="s">
        <v>6390</v>
      </c>
      <c r="C3111" s="1">
        <v>45665</v>
      </c>
      <c r="D3111" s="1">
        <v>45709</v>
      </c>
      <c r="E3111" s="1">
        <v>45716</v>
      </c>
      <c r="F3111" t="s">
        <v>111</v>
      </c>
      <c r="G3111" t="s">
        <v>190</v>
      </c>
      <c r="H3111" t="s">
        <v>165</v>
      </c>
      <c r="I3111" t="s">
        <v>91</v>
      </c>
      <c r="J3111" t="s">
        <v>158</v>
      </c>
      <c r="K3111">
        <v>7700</v>
      </c>
      <c r="L3111">
        <v>1</v>
      </c>
      <c r="M3111">
        <v>3</v>
      </c>
      <c r="N3111">
        <v>2</v>
      </c>
      <c r="O3111">
        <f>fact_bookings[[#This Row],[adults_count]]+fact_bookings[[#This Row],[children_count]]</f>
        <v>5</v>
      </c>
      <c r="P3111">
        <f>fact_bookings[[#This Row],[check_out_date]]-fact_bookings[[#This Row],[check_in_date]]</f>
        <v>7</v>
      </c>
      <c r="Q3111">
        <f>ABS(fact_bookings[[#This Row],[check_in_date]]-fact_bookings[[#This Row],[booking_date]])</f>
        <v>44</v>
      </c>
      <c r="R3111" s="10">
        <v>1540</v>
      </c>
      <c r="S3111">
        <f>fact_bookings[[#This Row],[total_room_revenue]]-fact_bookings[[#This Row],[commission_cost]]</f>
        <v>6160</v>
      </c>
      <c r="T3111" s="10">
        <f>fact_bookings[[#This Row],[number_of_rooms]]*fact_bookings[[#This Row],[LOS]]</f>
        <v>7</v>
      </c>
    </row>
    <row r="3112" spans="1:20" x14ac:dyDescent="0.2">
      <c r="A3112" t="s">
        <v>6391</v>
      </c>
      <c r="B3112" t="s">
        <v>6392</v>
      </c>
      <c r="C3112" s="1">
        <v>45649</v>
      </c>
      <c r="D3112" s="1">
        <v>45682</v>
      </c>
      <c r="E3112" s="1">
        <v>45688</v>
      </c>
      <c r="F3112" t="s">
        <v>113</v>
      </c>
      <c r="G3112" t="s">
        <v>168</v>
      </c>
      <c r="H3112" t="s">
        <v>203</v>
      </c>
      <c r="I3112" t="s">
        <v>93</v>
      </c>
      <c r="J3112" t="s">
        <v>173</v>
      </c>
      <c r="K3112">
        <v>10500</v>
      </c>
      <c r="L3112">
        <v>5</v>
      </c>
      <c r="M3112">
        <v>10</v>
      </c>
      <c r="N3112">
        <v>2</v>
      </c>
      <c r="O3112">
        <f>fact_bookings[[#This Row],[adults_count]]+fact_bookings[[#This Row],[children_count]]</f>
        <v>12</v>
      </c>
      <c r="P3112">
        <f>fact_bookings[[#This Row],[check_out_date]]-fact_bookings[[#This Row],[check_in_date]]</f>
        <v>6</v>
      </c>
      <c r="Q3112">
        <f>ABS(fact_bookings[[#This Row],[check_in_date]]-fact_bookings[[#This Row],[booking_date]])</f>
        <v>33</v>
      </c>
      <c r="R3112" s="10">
        <v>1785</v>
      </c>
      <c r="S3112">
        <f>fact_bookings[[#This Row],[total_room_revenue]]-fact_bookings[[#This Row],[commission_cost]]</f>
        <v>8715</v>
      </c>
      <c r="T3112" s="10">
        <f>fact_bookings[[#This Row],[number_of_rooms]]*fact_bookings[[#This Row],[LOS]]</f>
        <v>30</v>
      </c>
    </row>
    <row r="3113" spans="1:20" x14ac:dyDescent="0.2">
      <c r="A3113" t="s">
        <v>6393</v>
      </c>
      <c r="B3113" t="s">
        <v>6394</v>
      </c>
      <c r="C3113" s="1">
        <v>45646</v>
      </c>
      <c r="D3113" s="1">
        <v>45683</v>
      </c>
      <c r="E3113" s="1">
        <v>45687</v>
      </c>
      <c r="F3113" t="s">
        <v>113</v>
      </c>
      <c r="G3113" t="s">
        <v>190</v>
      </c>
      <c r="H3113" t="s">
        <v>157</v>
      </c>
      <c r="I3113" t="s">
        <v>89</v>
      </c>
      <c r="J3113" t="s">
        <v>158</v>
      </c>
      <c r="K3113">
        <v>1400</v>
      </c>
      <c r="L3113">
        <v>1</v>
      </c>
      <c r="M3113">
        <v>1</v>
      </c>
      <c r="N3113">
        <v>0</v>
      </c>
      <c r="O3113">
        <f>fact_bookings[[#This Row],[adults_count]]+fact_bookings[[#This Row],[children_count]]</f>
        <v>1</v>
      </c>
      <c r="P3113">
        <f>fact_bookings[[#This Row],[check_out_date]]-fact_bookings[[#This Row],[check_in_date]]</f>
        <v>4</v>
      </c>
      <c r="Q3113">
        <f>ABS(fact_bookings[[#This Row],[check_in_date]]-fact_bookings[[#This Row],[booking_date]])</f>
        <v>37</v>
      </c>
      <c r="R3113" s="10">
        <v>0</v>
      </c>
      <c r="S3113">
        <f>fact_bookings[[#This Row],[total_room_revenue]]-fact_bookings[[#This Row],[commission_cost]]</f>
        <v>1400</v>
      </c>
      <c r="T3113" s="10">
        <f>fact_bookings[[#This Row],[number_of_rooms]]*fact_bookings[[#This Row],[LOS]]</f>
        <v>4</v>
      </c>
    </row>
    <row r="3114" spans="1:20" x14ac:dyDescent="0.2">
      <c r="A3114" t="s">
        <v>6395</v>
      </c>
      <c r="B3114" t="s">
        <v>6396</v>
      </c>
      <c r="C3114" s="1">
        <v>45645</v>
      </c>
      <c r="D3114" s="1">
        <v>45691</v>
      </c>
      <c r="E3114" s="1">
        <v>45692</v>
      </c>
      <c r="F3114" t="s">
        <v>113</v>
      </c>
      <c r="G3114" t="s">
        <v>178</v>
      </c>
      <c r="H3114" t="s">
        <v>182</v>
      </c>
      <c r="I3114" t="s">
        <v>91</v>
      </c>
      <c r="J3114" t="s">
        <v>158</v>
      </c>
      <c r="K3114">
        <v>350</v>
      </c>
      <c r="L3114">
        <v>1</v>
      </c>
      <c r="M3114">
        <v>3</v>
      </c>
      <c r="N3114">
        <v>1</v>
      </c>
      <c r="O3114">
        <f>fact_bookings[[#This Row],[adults_count]]+fact_bookings[[#This Row],[children_count]]</f>
        <v>4</v>
      </c>
      <c r="P3114">
        <f>fact_bookings[[#This Row],[check_out_date]]-fact_bookings[[#This Row],[check_in_date]]</f>
        <v>1</v>
      </c>
      <c r="Q3114">
        <f>ABS(fact_bookings[[#This Row],[check_in_date]]-fact_bookings[[#This Row],[booking_date]])</f>
        <v>46</v>
      </c>
      <c r="R3114" s="10">
        <v>0</v>
      </c>
      <c r="S3114">
        <f>fact_bookings[[#This Row],[total_room_revenue]]-fact_bookings[[#This Row],[commission_cost]]</f>
        <v>350</v>
      </c>
      <c r="T3114" s="10">
        <f>fact_bookings[[#This Row],[number_of_rooms]]*fact_bookings[[#This Row],[LOS]]</f>
        <v>1</v>
      </c>
    </row>
    <row r="3115" spans="1:20" x14ac:dyDescent="0.2">
      <c r="A3115" t="s">
        <v>6397</v>
      </c>
      <c r="B3115" t="s">
        <v>6398</v>
      </c>
      <c r="C3115" s="1">
        <v>45630</v>
      </c>
      <c r="D3115" s="1">
        <v>45689</v>
      </c>
      <c r="E3115" s="1">
        <v>45700</v>
      </c>
      <c r="F3115" t="s">
        <v>113</v>
      </c>
      <c r="G3115" t="s">
        <v>164</v>
      </c>
      <c r="H3115" t="s">
        <v>161</v>
      </c>
      <c r="I3115" t="s">
        <v>91</v>
      </c>
      <c r="J3115" t="s">
        <v>158</v>
      </c>
      <c r="K3115">
        <v>11550</v>
      </c>
      <c r="L3115">
        <v>3</v>
      </c>
      <c r="M3115">
        <v>3</v>
      </c>
      <c r="N3115">
        <v>3</v>
      </c>
      <c r="O3115">
        <f>fact_bookings[[#This Row],[adults_count]]+fact_bookings[[#This Row],[children_count]]</f>
        <v>6</v>
      </c>
      <c r="P3115">
        <f>fact_bookings[[#This Row],[check_out_date]]-fact_bookings[[#This Row],[check_in_date]]</f>
        <v>11</v>
      </c>
      <c r="Q3115">
        <f>ABS(fact_bookings[[#This Row],[check_in_date]]-fact_bookings[[#This Row],[booking_date]])</f>
        <v>59</v>
      </c>
      <c r="R3115" s="10">
        <v>1732.5</v>
      </c>
      <c r="S3115">
        <f>fact_bookings[[#This Row],[total_room_revenue]]-fact_bookings[[#This Row],[commission_cost]]</f>
        <v>9817.5</v>
      </c>
      <c r="T3115" s="10">
        <f>fact_bookings[[#This Row],[number_of_rooms]]*fact_bookings[[#This Row],[LOS]]</f>
        <v>33</v>
      </c>
    </row>
    <row r="3116" spans="1:20" x14ac:dyDescent="0.2">
      <c r="A3116" t="s">
        <v>6399</v>
      </c>
      <c r="B3116" t="s">
        <v>6400</v>
      </c>
      <c r="C3116" s="1">
        <v>45644</v>
      </c>
      <c r="D3116" s="1">
        <v>45693</v>
      </c>
      <c r="E3116" s="1">
        <v>45707</v>
      </c>
      <c r="F3116" t="s">
        <v>113</v>
      </c>
      <c r="G3116" t="s">
        <v>178</v>
      </c>
      <c r="H3116" t="s">
        <v>165</v>
      </c>
      <c r="I3116" t="s">
        <v>93</v>
      </c>
      <c r="J3116" t="s">
        <v>134</v>
      </c>
      <c r="K3116">
        <v>24500</v>
      </c>
      <c r="L3116">
        <v>5</v>
      </c>
      <c r="M3116">
        <v>10</v>
      </c>
      <c r="N3116">
        <v>2</v>
      </c>
      <c r="O3116">
        <f>fact_bookings[[#This Row],[adults_count]]+fact_bookings[[#This Row],[children_count]]</f>
        <v>12</v>
      </c>
      <c r="P3116">
        <f>fact_bookings[[#This Row],[check_out_date]]-fact_bookings[[#This Row],[check_in_date]]</f>
        <v>14</v>
      </c>
      <c r="Q3116">
        <f>ABS(fact_bookings[[#This Row],[check_in_date]]-fact_bookings[[#This Row],[booking_date]])</f>
        <v>49</v>
      </c>
      <c r="R3116" s="10">
        <v>4900</v>
      </c>
      <c r="S3116">
        <f>fact_bookings[[#This Row],[total_room_revenue]]-fact_bookings[[#This Row],[commission_cost]]</f>
        <v>19600</v>
      </c>
      <c r="T3116" s="10">
        <f>fact_bookings[[#This Row],[number_of_rooms]]*fact_bookings[[#This Row],[LOS]]</f>
        <v>70</v>
      </c>
    </row>
    <row r="3117" spans="1:20" x14ac:dyDescent="0.2">
      <c r="A3117" t="s">
        <v>6401</v>
      </c>
      <c r="B3117" t="s">
        <v>6402</v>
      </c>
      <c r="C3117" s="1">
        <v>45622</v>
      </c>
      <c r="D3117" s="1">
        <v>45656</v>
      </c>
      <c r="E3117" s="1">
        <v>45661</v>
      </c>
      <c r="F3117" t="s">
        <v>112</v>
      </c>
      <c r="G3117" t="s">
        <v>190</v>
      </c>
      <c r="H3117" t="s">
        <v>157</v>
      </c>
      <c r="I3117" t="s">
        <v>91</v>
      </c>
      <c r="J3117" t="s">
        <v>133</v>
      </c>
      <c r="K3117">
        <v>0</v>
      </c>
      <c r="L3117">
        <v>7</v>
      </c>
      <c r="M3117">
        <v>0</v>
      </c>
      <c r="N3117">
        <v>0</v>
      </c>
      <c r="O3117">
        <f>fact_bookings[[#This Row],[adults_count]]+fact_bookings[[#This Row],[children_count]]</f>
        <v>0</v>
      </c>
      <c r="P3117">
        <f>fact_bookings[[#This Row],[check_out_date]]-fact_bookings[[#This Row],[check_in_date]]</f>
        <v>5</v>
      </c>
      <c r="Q3117">
        <f>ABS(fact_bookings[[#This Row],[check_in_date]]-fact_bookings[[#This Row],[booking_date]])</f>
        <v>34</v>
      </c>
      <c r="R3117" s="10">
        <v>0</v>
      </c>
      <c r="S3117">
        <f>fact_bookings[[#This Row],[total_room_revenue]]-fact_bookings[[#This Row],[commission_cost]]</f>
        <v>0</v>
      </c>
      <c r="T3117" s="10">
        <f>fact_bookings[[#This Row],[number_of_rooms]]*fact_bookings[[#This Row],[LOS]]</f>
        <v>35</v>
      </c>
    </row>
    <row r="3118" spans="1:20" x14ac:dyDescent="0.2">
      <c r="A3118" t="s">
        <v>6403</v>
      </c>
      <c r="B3118" t="s">
        <v>6404</v>
      </c>
      <c r="C3118" s="1">
        <v>45695</v>
      </c>
      <c r="D3118" s="1">
        <v>45770</v>
      </c>
      <c r="E3118" s="1">
        <v>45774</v>
      </c>
      <c r="F3118" t="s">
        <v>113</v>
      </c>
      <c r="G3118" t="s">
        <v>178</v>
      </c>
      <c r="H3118" t="s">
        <v>157</v>
      </c>
      <c r="I3118" t="s">
        <v>89</v>
      </c>
      <c r="J3118" t="s">
        <v>133</v>
      </c>
      <c r="K3118">
        <v>0</v>
      </c>
      <c r="L3118">
        <v>4</v>
      </c>
      <c r="M3118">
        <v>0</v>
      </c>
      <c r="N3118">
        <v>0</v>
      </c>
      <c r="O3118">
        <f>fact_bookings[[#This Row],[adults_count]]+fact_bookings[[#This Row],[children_count]]</f>
        <v>0</v>
      </c>
      <c r="P3118">
        <f>fact_bookings[[#This Row],[check_out_date]]-fact_bookings[[#This Row],[check_in_date]]</f>
        <v>4</v>
      </c>
      <c r="Q3118">
        <f>ABS(fact_bookings[[#This Row],[check_in_date]]-fact_bookings[[#This Row],[booking_date]])</f>
        <v>75</v>
      </c>
      <c r="R3118" s="10">
        <v>0</v>
      </c>
      <c r="S3118">
        <f>fact_bookings[[#This Row],[total_room_revenue]]-fact_bookings[[#This Row],[commission_cost]]</f>
        <v>0</v>
      </c>
      <c r="T3118" s="10">
        <f>fact_bookings[[#This Row],[number_of_rooms]]*fact_bookings[[#This Row],[LOS]]</f>
        <v>16</v>
      </c>
    </row>
    <row r="3119" spans="1:20" x14ac:dyDescent="0.2">
      <c r="A3119" t="s">
        <v>6405</v>
      </c>
      <c r="B3119" t="s">
        <v>6406</v>
      </c>
      <c r="C3119" s="1">
        <v>45576</v>
      </c>
      <c r="D3119" s="1">
        <v>45604</v>
      </c>
      <c r="E3119" s="1">
        <v>45613</v>
      </c>
      <c r="F3119" t="s">
        <v>112</v>
      </c>
      <c r="G3119" t="s">
        <v>185</v>
      </c>
      <c r="H3119" t="s">
        <v>157</v>
      </c>
      <c r="I3119" t="s">
        <v>92</v>
      </c>
      <c r="J3119" t="s">
        <v>133</v>
      </c>
      <c r="K3119">
        <v>0</v>
      </c>
      <c r="L3119">
        <v>6</v>
      </c>
      <c r="M3119">
        <v>0</v>
      </c>
      <c r="N3119">
        <v>0</v>
      </c>
      <c r="O3119">
        <f>fact_bookings[[#This Row],[adults_count]]+fact_bookings[[#This Row],[children_count]]</f>
        <v>0</v>
      </c>
      <c r="P3119">
        <f>fact_bookings[[#This Row],[check_out_date]]-fact_bookings[[#This Row],[check_in_date]]</f>
        <v>9</v>
      </c>
      <c r="Q3119">
        <f>ABS(fact_bookings[[#This Row],[check_in_date]]-fact_bookings[[#This Row],[booking_date]])</f>
        <v>28</v>
      </c>
      <c r="R3119" s="10">
        <v>0</v>
      </c>
      <c r="S3119">
        <f>fact_bookings[[#This Row],[total_room_revenue]]-fact_bookings[[#This Row],[commission_cost]]</f>
        <v>0</v>
      </c>
      <c r="T3119" s="10">
        <f>fact_bookings[[#This Row],[number_of_rooms]]*fact_bookings[[#This Row],[LOS]]</f>
        <v>54</v>
      </c>
    </row>
    <row r="3120" spans="1:20" x14ac:dyDescent="0.2">
      <c r="A3120" t="s">
        <v>6407</v>
      </c>
      <c r="B3120" t="s">
        <v>6408</v>
      </c>
      <c r="C3120" s="1">
        <v>45623</v>
      </c>
      <c r="D3120" s="1">
        <v>45686</v>
      </c>
      <c r="E3120" s="1">
        <v>45691</v>
      </c>
      <c r="F3120" t="s">
        <v>114</v>
      </c>
      <c r="G3120" t="s">
        <v>185</v>
      </c>
      <c r="H3120" t="s">
        <v>182</v>
      </c>
      <c r="I3120" t="s">
        <v>90</v>
      </c>
      <c r="J3120" t="s">
        <v>158</v>
      </c>
      <c r="K3120">
        <v>30000</v>
      </c>
      <c r="L3120">
        <v>5</v>
      </c>
      <c r="M3120">
        <v>10</v>
      </c>
      <c r="N3120">
        <v>5</v>
      </c>
      <c r="O3120">
        <f>fact_bookings[[#This Row],[adults_count]]+fact_bookings[[#This Row],[children_count]]</f>
        <v>15</v>
      </c>
      <c r="P3120">
        <f>fact_bookings[[#This Row],[check_out_date]]-fact_bookings[[#This Row],[check_in_date]]</f>
        <v>5</v>
      </c>
      <c r="Q3120">
        <f>ABS(fact_bookings[[#This Row],[check_in_date]]-fact_bookings[[#This Row],[booking_date]])</f>
        <v>63</v>
      </c>
      <c r="R3120" s="10">
        <v>0</v>
      </c>
      <c r="S3120">
        <f>fact_bookings[[#This Row],[total_room_revenue]]-fact_bookings[[#This Row],[commission_cost]]</f>
        <v>30000</v>
      </c>
      <c r="T3120" s="10">
        <f>fact_bookings[[#This Row],[number_of_rooms]]*fact_bookings[[#This Row],[LOS]]</f>
        <v>25</v>
      </c>
    </row>
    <row r="3121" spans="1:20" x14ac:dyDescent="0.2">
      <c r="A3121" t="s">
        <v>6409</v>
      </c>
      <c r="B3121" t="s">
        <v>6410</v>
      </c>
      <c r="C3121" s="1">
        <v>45677</v>
      </c>
      <c r="D3121" s="1">
        <v>45745</v>
      </c>
      <c r="E3121" s="1">
        <v>45752</v>
      </c>
      <c r="F3121" t="s">
        <v>113</v>
      </c>
      <c r="G3121" t="s">
        <v>185</v>
      </c>
      <c r="H3121" t="s">
        <v>228</v>
      </c>
      <c r="I3121" t="s">
        <v>89</v>
      </c>
      <c r="J3121" t="s">
        <v>158</v>
      </c>
      <c r="K3121">
        <v>12250</v>
      </c>
      <c r="L3121">
        <v>5</v>
      </c>
      <c r="M3121">
        <v>10</v>
      </c>
      <c r="N3121">
        <v>3</v>
      </c>
      <c r="O3121">
        <f>fact_bookings[[#This Row],[adults_count]]+fact_bookings[[#This Row],[children_count]]</f>
        <v>13</v>
      </c>
      <c r="P3121">
        <f>fact_bookings[[#This Row],[check_out_date]]-fact_bookings[[#This Row],[check_in_date]]</f>
        <v>7</v>
      </c>
      <c r="Q3121">
        <f>ABS(fact_bookings[[#This Row],[check_in_date]]-fact_bookings[[#This Row],[booking_date]])</f>
        <v>68</v>
      </c>
      <c r="R3121" s="10">
        <v>1225</v>
      </c>
      <c r="S3121">
        <f>fact_bookings[[#This Row],[total_room_revenue]]-fact_bookings[[#This Row],[commission_cost]]</f>
        <v>11025</v>
      </c>
      <c r="T3121" s="10">
        <f>fact_bookings[[#This Row],[number_of_rooms]]*fact_bookings[[#This Row],[LOS]]</f>
        <v>35</v>
      </c>
    </row>
    <row r="3122" spans="1:20" x14ac:dyDescent="0.2">
      <c r="A3122" t="s">
        <v>6411</v>
      </c>
      <c r="B3122" t="s">
        <v>6412</v>
      </c>
      <c r="C3122" s="1">
        <v>45679</v>
      </c>
      <c r="D3122" s="1">
        <v>45762</v>
      </c>
      <c r="E3122" s="1">
        <v>45770</v>
      </c>
      <c r="F3122" t="s">
        <v>110</v>
      </c>
      <c r="G3122" t="s">
        <v>178</v>
      </c>
      <c r="H3122" t="s">
        <v>157</v>
      </c>
      <c r="I3122" t="s">
        <v>93</v>
      </c>
      <c r="J3122" t="s">
        <v>133</v>
      </c>
      <c r="K3122">
        <v>0</v>
      </c>
      <c r="L3122">
        <v>5</v>
      </c>
      <c r="M3122">
        <v>0</v>
      </c>
      <c r="N3122">
        <v>0</v>
      </c>
      <c r="O3122">
        <f>fact_bookings[[#This Row],[adults_count]]+fact_bookings[[#This Row],[children_count]]</f>
        <v>0</v>
      </c>
      <c r="P3122">
        <f>fact_bookings[[#This Row],[check_out_date]]-fact_bookings[[#This Row],[check_in_date]]</f>
        <v>8</v>
      </c>
      <c r="Q3122">
        <f>ABS(fact_bookings[[#This Row],[check_in_date]]-fact_bookings[[#This Row],[booking_date]])</f>
        <v>83</v>
      </c>
      <c r="R3122" s="10">
        <v>0</v>
      </c>
      <c r="S3122">
        <f>fact_bookings[[#This Row],[total_room_revenue]]-fact_bookings[[#This Row],[commission_cost]]</f>
        <v>0</v>
      </c>
      <c r="T3122" s="10">
        <f>fact_bookings[[#This Row],[number_of_rooms]]*fact_bookings[[#This Row],[LOS]]</f>
        <v>40</v>
      </c>
    </row>
    <row r="3123" spans="1:20" x14ac:dyDescent="0.2">
      <c r="A3123" t="s">
        <v>6413</v>
      </c>
      <c r="B3123" t="s">
        <v>6414</v>
      </c>
      <c r="C3123" s="1">
        <v>45626</v>
      </c>
      <c r="D3123" s="1">
        <v>45640</v>
      </c>
      <c r="E3123" s="1">
        <v>45642</v>
      </c>
      <c r="F3123" t="s">
        <v>113</v>
      </c>
      <c r="G3123" t="s">
        <v>185</v>
      </c>
      <c r="H3123" t="s">
        <v>179</v>
      </c>
      <c r="I3123" t="s">
        <v>89</v>
      </c>
      <c r="J3123" t="s">
        <v>158</v>
      </c>
      <c r="K3123">
        <v>3500</v>
      </c>
      <c r="L3123">
        <v>5</v>
      </c>
      <c r="M3123">
        <v>15</v>
      </c>
      <c r="N3123">
        <v>3</v>
      </c>
      <c r="O3123">
        <f>fact_bookings[[#This Row],[adults_count]]+fact_bookings[[#This Row],[children_count]]</f>
        <v>18</v>
      </c>
      <c r="P3123">
        <f>fact_bookings[[#This Row],[check_out_date]]-fact_bookings[[#This Row],[check_in_date]]</f>
        <v>2</v>
      </c>
      <c r="Q3123">
        <f>ABS(fact_bookings[[#This Row],[check_in_date]]-fact_bookings[[#This Row],[booking_date]])</f>
        <v>14</v>
      </c>
      <c r="R3123" s="10">
        <v>175</v>
      </c>
      <c r="S3123">
        <f>fact_bookings[[#This Row],[total_room_revenue]]-fact_bookings[[#This Row],[commission_cost]]</f>
        <v>3325</v>
      </c>
      <c r="T3123" s="10">
        <f>fact_bookings[[#This Row],[number_of_rooms]]*fact_bookings[[#This Row],[LOS]]</f>
        <v>10</v>
      </c>
    </row>
    <row r="3124" spans="1:20" x14ac:dyDescent="0.2">
      <c r="A3124" t="s">
        <v>6415</v>
      </c>
      <c r="B3124" t="s">
        <v>6416</v>
      </c>
      <c r="C3124" s="1">
        <v>45657</v>
      </c>
      <c r="D3124" s="1">
        <v>45741</v>
      </c>
      <c r="E3124" s="1">
        <v>45750</v>
      </c>
      <c r="F3124" t="s">
        <v>113</v>
      </c>
      <c r="G3124" t="s">
        <v>168</v>
      </c>
      <c r="H3124" t="s">
        <v>157</v>
      </c>
      <c r="I3124" t="s">
        <v>89</v>
      </c>
      <c r="J3124" t="s">
        <v>158</v>
      </c>
      <c r="K3124">
        <v>6300</v>
      </c>
      <c r="L3124">
        <v>2</v>
      </c>
      <c r="M3124">
        <v>6</v>
      </c>
      <c r="N3124">
        <v>1</v>
      </c>
      <c r="O3124">
        <f>fact_bookings[[#This Row],[adults_count]]+fact_bookings[[#This Row],[children_count]]</f>
        <v>7</v>
      </c>
      <c r="P3124">
        <f>fact_bookings[[#This Row],[check_out_date]]-fact_bookings[[#This Row],[check_in_date]]</f>
        <v>9</v>
      </c>
      <c r="Q3124">
        <f>ABS(fact_bookings[[#This Row],[check_in_date]]-fact_bookings[[#This Row],[booking_date]])</f>
        <v>84</v>
      </c>
      <c r="R3124" s="10">
        <v>0</v>
      </c>
      <c r="S3124">
        <f>fact_bookings[[#This Row],[total_room_revenue]]-fact_bookings[[#This Row],[commission_cost]]</f>
        <v>6300</v>
      </c>
      <c r="T3124" s="10">
        <f>fact_bookings[[#This Row],[number_of_rooms]]*fact_bookings[[#This Row],[LOS]]</f>
        <v>18</v>
      </c>
    </row>
    <row r="3125" spans="1:20" x14ac:dyDescent="0.2">
      <c r="A3125" t="s">
        <v>6417</v>
      </c>
      <c r="B3125" t="s">
        <v>6418</v>
      </c>
      <c r="C3125" s="1">
        <v>45668</v>
      </c>
      <c r="D3125" s="1">
        <v>45719</v>
      </c>
      <c r="E3125" s="1">
        <v>45723</v>
      </c>
      <c r="F3125" t="s">
        <v>113</v>
      </c>
      <c r="G3125" t="s">
        <v>171</v>
      </c>
      <c r="H3125" t="s">
        <v>228</v>
      </c>
      <c r="I3125" t="s">
        <v>89</v>
      </c>
      <c r="J3125" t="s">
        <v>158</v>
      </c>
      <c r="K3125">
        <v>2800</v>
      </c>
      <c r="L3125">
        <v>2</v>
      </c>
      <c r="M3125">
        <v>6</v>
      </c>
      <c r="N3125">
        <v>0</v>
      </c>
      <c r="O3125">
        <f>fact_bookings[[#This Row],[adults_count]]+fact_bookings[[#This Row],[children_count]]</f>
        <v>6</v>
      </c>
      <c r="P3125">
        <f>fact_bookings[[#This Row],[check_out_date]]-fact_bookings[[#This Row],[check_in_date]]</f>
        <v>4</v>
      </c>
      <c r="Q3125">
        <f>ABS(fact_bookings[[#This Row],[check_in_date]]-fact_bookings[[#This Row],[booking_date]])</f>
        <v>51</v>
      </c>
      <c r="R3125" s="10">
        <v>280</v>
      </c>
      <c r="S3125">
        <f>fact_bookings[[#This Row],[total_room_revenue]]-fact_bookings[[#This Row],[commission_cost]]</f>
        <v>2520</v>
      </c>
      <c r="T3125" s="10">
        <f>fact_bookings[[#This Row],[number_of_rooms]]*fact_bookings[[#This Row],[LOS]]</f>
        <v>8</v>
      </c>
    </row>
    <row r="3126" spans="1:20" x14ac:dyDescent="0.2">
      <c r="A3126" t="s">
        <v>6419</v>
      </c>
      <c r="B3126" t="s">
        <v>6420</v>
      </c>
      <c r="C3126" s="1">
        <v>45638</v>
      </c>
      <c r="D3126" s="1">
        <v>45657</v>
      </c>
      <c r="E3126" s="1">
        <v>45668</v>
      </c>
      <c r="F3126" t="s">
        <v>111</v>
      </c>
      <c r="G3126" t="s">
        <v>156</v>
      </c>
      <c r="H3126" t="s">
        <v>157</v>
      </c>
      <c r="I3126" t="s">
        <v>91</v>
      </c>
      <c r="J3126" t="s">
        <v>133</v>
      </c>
      <c r="K3126">
        <v>0</v>
      </c>
      <c r="L3126">
        <v>7</v>
      </c>
      <c r="M3126">
        <v>0</v>
      </c>
      <c r="N3126">
        <v>0</v>
      </c>
      <c r="O3126">
        <f>fact_bookings[[#This Row],[adults_count]]+fact_bookings[[#This Row],[children_count]]</f>
        <v>0</v>
      </c>
      <c r="P3126">
        <f>fact_bookings[[#This Row],[check_out_date]]-fact_bookings[[#This Row],[check_in_date]]</f>
        <v>11</v>
      </c>
      <c r="Q3126">
        <f>ABS(fact_bookings[[#This Row],[check_in_date]]-fact_bookings[[#This Row],[booking_date]])</f>
        <v>19</v>
      </c>
      <c r="R3126" s="10">
        <v>0</v>
      </c>
      <c r="S3126">
        <f>fact_bookings[[#This Row],[total_room_revenue]]-fact_bookings[[#This Row],[commission_cost]]</f>
        <v>0</v>
      </c>
      <c r="T3126" s="10">
        <f>fact_bookings[[#This Row],[number_of_rooms]]*fact_bookings[[#This Row],[LOS]]</f>
        <v>77</v>
      </c>
    </row>
    <row r="3127" spans="1:20" x14ac:dyDescent="0.2">
      <c r="A3127" t="s">
        <v>6421</v>
      </c>
      <c r="B3127" t="s">
        <v>6422</v>
      </c>
      <c r="C3127" s="1">
        <v>45640</v>
      </c>
      <c r="D3127" s="1">
        <v>45674</v>
      </c>
      <c r="E3127" s="1">
        <v>45678</v>
      </c>
      <c r="F3127" t="s">
        <v>113</v>
      </c>
      <c r="G3127" t="s">
        <v>178</v>
      </c>
      <c r="H3127" t="s">
        <v>172</v>
      </c>
      <c r="I3127" t="s">
        <v>91</v>
      </c>
      <c r="J3127" t="s">
        <v>173</v>
      </c>
      <c r="K3127">
        <v>5600</v>
      </c>
      <c r="L3127">
        <v>4</v>
      </c>
      <c r="M3127">
        <v>8</v>
      </c>
      <c r="N3127">
        <v>5</v>
      </c>
      <c r="O3127">
        <f>fact_bookings[[#This Row],[adults_count]]+fact_bookings[[#This Row],[children_count]]</f>
        <v>13</v>
      </c>
      <c r="P3127">
        <f>fact_bookings[[#This Row],[check_out_date]]-fact_bookings[[#This Row],[check_in_date]]</f>
        <v>4</v>
      </c>
      <c r="Q3127">
        <f>ABS(fact_bookings[[#This Row],[check_in_date]]-fact_bookings[[#This Row],[booking_date]])</f>
        <v>34</v>
      </c>
      <c r="R3127" s="10">
        <v>0</v>
      </c>
      <c r="S3127">
        <f>fact_bookings[[#This Row],[total_room_revenue]]-fact_bookings[[#This Row],[commission_cost]]</f>
        <v>5600</v>
      </c>
      <c r="T3127" s="10">
        <f>fact_bookings[[#This Row],[number_of_rooms]]*fact_bookings[[#This Row],[LOS]]</f>
        <v>16</v>
      </c>
    </row>
    <row r="3128" spans="1:20" x14ac:dyDescent="0.2">
      <c r="A3128" t="s">
        <v>6423</v>
      </c>
      <c r="B3128" t="s">
        <v>6424</v>
      </c>
      <c r="C3128" s="1">
        <v>45669</v>
      </c>
      <c r="D3128" s="1">
        <v>45752</v>
      </c>
      <c r="E3128" s="1">
        <v>45759</v>
      </c>
      <c r="F3128" t="s">
        <v>113</v>
      </c>
      <c r="G3128" t="s">
        <v>178</v>
      </c>
      <c r="H3128" t="s">
        <v>161</v>
      </c>
      <c r="I3128" t="s">
        <v>91</v>
      </c>
      <c r="J3128" t="s">
        <v>158</v>
      </c>
      <c r="K3128">
        <v>2450</v>
      </c>
      <c r="L3128">
        <v>1</v>
      </c>
      <c r="M3128">
        <v>3</v>
      </c>
      <c r="N3128">
        <v>1</v>
      </c>
      <c r="O3128">
        <f>fact_bookings[[#This Row],[adults_count]]+fact_bookings[[#This Row],[children_count]]</f>
        <v>4</v>
      </c>
      <c r="P3128">
        <f>fact_bookings[[#This Row],[check_out_date]]-fact_bookings[[#This Row],[check_in_date]]</f>
        <v>7</v>
      </c>
      <c r="Q3128">
        <f>ABS(fact_bookings[[#This Row],[check_in_date]]-fact_bookings[[#This Row],[booking_date]])</f>
        <v>83</v>
      </c>
      <c r="R3128" s="10">
        <v>367.5</v>
      </c>
      <c r="S3128">
        <f>fact_bookings[[#This Row],[total_room_revenue]]-fact_bookings[[#This Row],[commission_cost]]</f>
        <v>2082.5</v>
      </c>
      <c r="T3128" s="10">
        <f>fact_bookings[[#This Row],[number_of_rooms]]*fact_bookings[[#This Row],[LOS]]</f>
        <v>7</v>
      </c>
    </row>
    <row r="3129" spans="1:20" x14ac:dyDescent="0.2">
      <c r="A3129" t="s">
        <v>6425</v>
      </c>
      <c r="B3129" t="s">
        <v>6426</v>
      </c>
      <c r="C3129" s="1">
        <v>45642</v>
      </c>
      <c r="D3129" s="1">
        <v>45693</v>
      </c>
      <c r="E3129" s="1">
        <v>45704</v>
      </c>
      <c r="F3129" t="s">
        <v>113</v>
      </c>
      <c r="G3129" t="s">
        <v>190</v>
      </c>
      <c r="H3129" t="s">
        <v>228</v>
      </c>
      <c r="I3129" t="s">
        <v>89</v>
      </c>
      <c r="J3129" t="s">
        <v>158</v>
      </c>
      <c r="K3129">
        <v>3850</v>
      </c>
      <c r="L3129">
        <v>1</v>
      </c>
      <c r="M3129">
        <v>3</v>
      </c>
      <c r="N3129">
        <v>0</v>
      </c>
      <c r="O3129">
        <f>fact_bookings[[#This Row],[adults_count]]+fact_bookings[[#This Row],[children_count]]</f>
        <v>3</v>
      </c>
      <c r="P3129">
        <f>fact_bookings[[#This Row],[check_out_date]]-fact_bookings[[#This Row],[check_in_date]]</f>
        <v>11</v>
      </c>
      <c r="Q3129">
        <f>ABS(fact_bookings[[#This Row],[check_in_date]]-fact_bookings[[#This Row],[booking_date]])</f>
        <v>51</v>
      </c>
      <c r="R3129" s="10">
        <v>385</v>
      </c>
      <c r="S3129">
        <f>fact_bookings[[#This Row],[total_room_revenue]]-fact_bookings[[#This Row],[commission_cost]]</f>
        <v>3465</v>
      </c>
      <c r="T3129" s="10">
        <f>fact_bookings[[#This Row],[number_of_rooms]]*fact_bookings[[#This Row],[LOS]]</f>
        <v>11</v>
      </c>
    </row>
    <row r="3130" spans="1:20" x14ac:dyDescent="0.2">
      <c r="A3130" t="s">
        <v>6427</v>
      </c>
      <c r="B3130" t="s">
        <v>6428</v>
      </c>
      <c r="C3130" s="1">
        <v>45637</v>
      </c>
      <c r="D3130" s="1">
        <v>45678</v>
      </c>
      <c r="E3130" s="1">
        <v>45687</v>
      </c>
      <c r="F3130" t="s">
        <v>113</v>
      </c>
      <c r="G3130" t="s">
        <v>190</v>
      </c>
      <c r="H3130" t="s">
        <v>179</v>
      </c>
      <c r="I3130" t="s">
        <v>93</v>
      </c>
      <c r="J3130" t="s">
        <v>158</v>
      </c>
      <c r="K3130">
        <v>15750</v>
      </c>
      <c r="L3130">
        <v>5</v>
      </c>
      <c r="M3130">
        <v>5</v>
      </c>
      <c r="N3130">
        <v>5</v>
      </c>
      <c r="O3130">
        <f>fact_bookings[[#This Row],[adults_count]]+fact_bookings[[#This Row],[children_count]]</f>
        <v>10</v>
      </c>
      <c r="P3130">
        <f>fact_bookings[[#This Row],[check_out_date]]-fact_bookings[[#This Row],[check_in_date]]</f>
        <v>9</v>
      </c>
      <c r="Q3130">
        <f>ABS(fact_bookings[[#This Row],[check_in_date]]-fact_bookings[[#This Row],[booking_date]])</f>
        <v>41</v>
      </c>
      <c r="R3130" s="10">
        <v>787.5</v>
      </c>
      <c r="S3130">
        <f>fact_bookings[[#This Row],[total_room_revenue]]-fact_bookings[[#This Row],[commission_cost]]</f>
        <v>14962.5</v>
      </c>
      <c r="T3130" s="10">
        <f>fact_bookings[[#This Row],[number_of_rooms]]*fact_bookings[[#This Row],[LOS]]</f>
        <v>45</v>
      </c>
    </row>
    <row r="3131" spans="1:20" x14ac:dyDescent="0.2">
      <c r="A3131" t="s">
        <v>6429</v>
      </c>
      <c r="B3131" t="s">
        <v>6430</v>
      </c>
      <c r="C3131" s="1">
        <v>45704</v>
      </c>
      <c r="D3131" s="1">
        <v>45747</v>
      </c>
      <c r="E3131" s="1">
        <v>45749</v>
      </c>
      <c r="F3131" t="s">
        <v>110</v>
      </c>
      <c r="G3131" t="s">
        <v>171</v>
      </c>
      <c r="H3131" t="s">
        <v>165</v>
      </c>
      <c r="I3131" t="s">
        <v>92</v>
      </c>
      <c r="J3131" t="s">
        <v>158</v>
      </c>
      <c r="K3131">
        <v>3300</v>
      </c>
      <c r="L3131">
        <v>3</v>
      </c>
      <c r="M3131">
        <v>6</v>
      </c>
      <c r="N3131">
        <v>4</v>
      </c>
      <c r="O3131">
        <f>fact_bookings[[#This Row],[adults_count]]+fact_bookings[[#This Row],[children_count]]</f>
        <v>10</v>
      </c>
      <c r="P3131">
        <f>fact_bookings[[#This Row],[check_out_date]]-fact_bookings[[#This Row],[check_in_date]]</f>
        <v>2</v>
      </c>
      <c r="Q3131">
        <f>ABS(fact_bookings[[#This Row],[check_in_date]]-fact_bookings[[#This Row],[booking_date]])</f>
        <v>43</v>
      </c>
      <c r="R3131" s="10">
        <v>660</v>
      </c>
      <c r="S3131">
        <f>fact_bookings[[#This Row],[total_room_revenue]]-fact_bookings[[#This Row],[commission_cost]]</f>
        <v>2640</v>
      </c>
      <c r="T3131" s="10">
        <f>fact_bookings[[#This Row],[number_of_rooms]]*fact_bookings[[#This Row],[LOS]]</f>
        <v>6</v>
      </c>
    </row>
    <row r="3132" spans="1:20" x14ac:dyDescent="0.2">
      <c r="A3132" t="s">
        <v>6431</v>
      </c>
      <c r="B3132" t="s">
        <v>6432</v>
      </c>
      <c r="C3132" s="1">
        <v>45633</v>
      </c>
      <c r="D3132" s="1">
        <v>45651</v>
      </c>
      <c r="E3132" s="1">
        <v>45652</v>
      </c>
      <c r="F3132" t="s">
        <v>111</v>
      </c>
      <c r="G3132" t="s">
        <v>190</v>
      </c>
      <c r="H3132" t="s">
        <v>165</v>
      </c>
      <c r="I3132" t="s">
        <v>91</v>
      </c>
      <c r="J3132" t="s">
        <v>158</v>
      </c>
      <c r="K3132">
        <v>2200</v>
      </c>
      <c r="L3132">
        <v>2</v>
      </c>
      <c r="M3132">
        <v>4</v>
      </c>
      <c r="N3132">
        <v>2</v>
      </c>
      <c r="O3132">
        <f>fact_bookings[[#This Row],[adults_count]]+fact_bookings[[#This Row],[children_count]]</f>
        <v>6</v>
      </c>
      <c r="P3132">
        <f>fact_bookings[[#This Row],[check_out_date]]-fact_bookings[[#This Row],[check_in_date]]</f>
        <v>1</v>
      </c>
      <c r="Q3132">
        <f>ABS(fact_bookings[[#This Row],[check_in_date]]-fact_bookings[[#This Row],[booking_date]])</f>
        <v>18</v>
      </c>
      <c r="R3132" s="10">
        <v>440</v>
      </c>
      <c r="S3132">
        <f>fact_bookings[[#This Row],[total_room_revenue]]-fact_bookings[[#This Row],[commission_cost]]</f>
        <v>1760</v>
      </c>
      <c r="T3132" s="10">
        <f>fact_bookings[[#This Row],[number_of_rooms]]*fact_bookings[[#This Row],[LOS]]</f>
        <v>2</v>
      </c>
    </row>
    <row r="3133" spans="1:20" x14ac:dyDescent="0.2">
      <c r="A3133" t="s">
        <v>6433</v>
      </c>
      <c r="B3133" t="s">
        <v>6434</v>
      </c>
      <c r="C3133" s="1">
        <v>45648</v>
      </c>
      <c r="D3133" s="1">
        <v>45717</v>
      </c>
      <c r="E3133" s="1">
        <v>45728</v>
      </c>
      <c r="F3133" t="s">
        <v>114</v>
      </c>
      <c r="G3133" t="s">
        <v>156</v>
      </c>
      <c r="H3133" t="s">
        <v>157</v>
      </c>
      <c r="I3133" t="s">
        <v>90</v>
      </c>
      <c r="J3133" t="s">
        <v>173</v>
      </c>
      <c r="K3133">
        <v>26400</v>
      </c>
      <c r="L3133">
        <v>2</v>
      </c>
      <c r="M3133">
        <v>2</v>
      </c>
      <c r="N3133">
        <v>3</v>
      </c>
      <c r="O3133">
        <f>fact_bookings[[#This Row],[adults_count]]+fact_bookings[[#This Row],[children_count]]</f>
        <v>5</v>
      </c>
      <c r="P3133">
        <f>fact_bookings[[#This Row],[check_out_date]]-fact_bookings[[#This Row],[check_in_date]]</f>
        <v>11</v>
      </c>
      <c r="Q3133">
        <f>ABS(fact_bookings[[#This Row],[check_in_date]]-fact_bookings[[#This Row],[booking_date]])</f>
        <v>69</v>
      </c>
      <c r="R3133" s="10">
        <v>0</v>
      </c>
      <c r="S3133">
        <f>fact_bookings[[#This Row],[total_room_revenue]]-fact_bookings[[#This Row],[commission_cost]]</f>
        <v>26400</v>
      </c>
      <c r="T3133" s="10">
        <f>fact_bookings[[#This Row],[number_of_rooms]]*fact_bookings[[#This Row],[LOS]]</f>
        <v>22</v>
      </c>
    </row>
    <row r="3134" spans="1:20" x14ac:dyDescent="0.2">
      <c r="A3134" t="s">
        <v>6435</v>
      </c>
      <c r="B3134" t="s">
        <v>6436</v>
      </c>
      <c r="C3134" s="1">
        <v>45697</v>
      </c>
      <c r="D3134" s="1">
        <v>45709</v>
      </c>
      <c r="E3134" s="1">
        <v>45710</v>
      </c>
      <c r="F3134" t="s">
        <v>112</v>
      </c>
      <c r="G3134" t="s">
        <v>190</v>
      </c>
      <c r="H3134" t="s">
        <v>203</v>
      </c>
      <c r="I3134" t="s">
        <v>89</v>
      </c>
      <c r="J3134" t="s">
        <v>158</v>
      </c>
      <c r="K3134">
        <v>1600</v>
      </c>
      <c r="L3134">
        <v>2</v>
      </c>
      <c r="M3134">
        <v>4</v>
      </c>
      <c r="N3134">
        <v>2</v>
      </c>
      <c r="O3134">
        <f>fact_bookings[[#This Row],[adults_count]]+fact_bookings[[#This Row],[children_count]]</f>
        <v>6</v>
      </c>
      <c r="P3134">
        <f>fact_bookings[[#This Row],[check_out_date]]-fact_bookings[[#This Row],[check_in_date]]</f>
        <v>1</v>
      </c>
      <c r="Q3134">
        <f>ABS(fact_bookings[[#This Row],[check_in_date]]-fact_bookings[[#This Row],[booking_date]])</f>
        <v>12</v>
      </c>
      <c r="R3134" s="10">
        <v>272</v>
      </c>
      <c r="S3134">
        <f>fact_bookings[[#This Row],[total_room_revenue]]-fact_bookings[[#This Row],[commission_cost]]</f>
        <v>1328</v>
      </c>
      <c r="T3134" s="10">
        <f>fact_bookings[[#This Row],[number_of_rooms]]*fact_bookings[[#This Row],[LOS]]</f>
        <v>2</v>
      </c>
    </row>
    <row r="3135" spans="1:20" x14ac:dyDescent="0.2">
      <c r="A3135" t="s">
        <v>6437</v>
      </c>
      <c r="B3135" t="s">
        <v>6438</v>
      </c>
      <c r="C3135" s="1">
        <v>45633</v>
      </c>
      <c r="D3135" s="1">
        <v>45688</v>
      </c>
      <c r="E3135" s="1">
        <v>45690</v>
      </c>
      <c r="F3135" t="s">
        <v>113</v>
      </c>
      <c r="G3135" t="s">
        <v>164</v>
      </c>
      <c r="H3135" t="s">
        <v>161</v>
      </c>
      <c r="I3135" t="s">
        <v>93</v>
      </c>
      <c r="J3135" t="s">
        <v>158</v>
      </c>
      <c r="K3135">
        <v>3500</v>
      </c>
      <c r="L3135">
        <v>5</v>
      </c>
      <c r="M3135">
        <v>5</v>
      </c>
      <c r="N3135">
        <v>2</v>
      </c>
      <c r="O3135">
        <f>fact_bookings[[#This Row],[adults_count]]+fact_bookings[[#This Row],[children_count]]</f>
        <v>7</v>
      </c>
      <c r="P3135">
        <f>fact_bookings[[#This Row],[check_out_date]]-fact_bookings[[#This Row],[check_in_date]]</f>
        <v>2</v>
      </c>
      <c r="Q3135">
        <f>ABS(fact_bookings[[#This Row],[check_in_date]]-fact_bookings[[#This Row],[booking_date]])</f>
        <v>55</v>
      </c>
      <c r="R3135" s="10">
        <v>525</v>
      </c>
      <c r="S3135">
        <f>fact_bookings[[#This Row],[total_room_revenue]]-fact_bookings[[#This Row],[commission_cost]]</f>
        <v>2975</v>
      </c>
      <c r="T3135" s="10">
        <f>fact_bookings[[#This Row],[number_of_rooms]]*fact_bookings[[#This Row],[LOS]]</f>
        <v>10</v>
      </c>
    </row>
    <row r="3136" spans="1:20" x14ac:dyDescent="0.2">
      <c r="A3136" t="s">
        <v>6439</v>
      </c>
      <c r="B3136" t="s">
        <v>6440</v>
      </c>
      <c r="C3136" s="1">
        <v>45701</v>
      </c>
      <c r="D3136" s="1">
        <v>45758</v>
      </c>
      <c r="E3136" s="1">
        <v>45769</v>
      </c>
      <c r="F3136" t="s">
        <v>113</v>
      </c>
      <c r="G3136" t="s">
        <v>190</v>
      </c>
      <c r="H3136" t="s">
        <v>179</v>
      </c>
      <c r="I3136" t="s">
        <v>89</v>
      </c>
      <c r="J3136" t="s">
        <v>173</v>
      </c>
      <c r="K3136">
        <v>7700</v>
      </c>
      <c r="L3136">
        <v>2</v>
      </c>
      <c r="M3136">
        <v>6</v>
      </c>
      <c r="N3136">
        <v>2</v>
      </c>
      <c r="O3136">
        <f>fact_bookings[[#This Row],[adults_count]]+fact_bookings[[#This Row],[children_count]]</f>
        <v>8</v>
      </c>
      <c r="P3136">
        <f>fact_bookings[[#This Row],[check_out_date]]-fact_bookings[[#This Row],[check_in_date]]</f>
        <v>11</v>
      </c>
      <c r="Q3136">
        <f>ABS(fact_bookings[[#This Row],[check_in_date]]-fact_bookings[[#This Row],[booking_date]])</f>
        <v>57</v>
      </c>
      <c r="R3136" s="10">
        <v>385</v>
      </c>
      <c r="S3136">
        <f>fact_bookings[[#This Row],[total_room_revenue]]-fact_bookings[[#This Row],[commission_cost]]</f>
        <v>7315</v>
      </c>
      <c r="T3136" s="10">
        <f>fact_bookings[[#This Row],[number_of_rooms]]*fact_bookings[[#This Row],[LOS]]</f>
        <v>22</v>
      </c>
    </row>
    <row r="3137" spans="1:20" x14ac:dyDescent="0.2">
      <c r="A3137" t="s">
        <v>6441</v>
      </c>
      <c r="B3137" t="s">
        <v>6442</v>
      </c>
      <c r="C3137" s="1">
        <v>45684</v>
      </c>
      <c r="D3137" s="1">
        <v>45708</v>
      </c>
      <c r="E3137" s="1">
        <v>45710</v>
      </c>
      <c r="F3137" t="s">
        <v>112</v>
      </c>
      <c r="G3137" t="s">
        <v>164</v>
      </c>
      <c r="H3137" t="s">
        <v>157</v>
      </c>
      <c r="I3137" t="s">
        <v>90</v>
      </c>
      <c r="J3137" t="s">
        <v>158</v>
      </c>
      <c r="K3137">
        <v>3200</v>
      </c>
      <c r="L3137">
        <v>2</v>
      </c>
      <c r="M3137">
        <v>4</v>
      </c>
      <c r="N3137">
        <v>2</v>
      </c>
      <c r="O3137">
        <f>fact_bookings[[#This Row],[adults_count]]+fact_bookings[[#This Row],[children_count]]</f>
        <v>6</v>
      </c>
      <c r="P3137">
        <f>fact_bookings[[#This Row],[check_out_date]]-fact_bookings[[#This Row],[check_in_date]]</f>
        <v>2</v>
      </c>
      <c r="Q3137">
        <f>ABS(fact_bookings[[#This Row],[check_in_date]]-fact_bookings[[#This Row],[booking_date]])</f>
        <v>24</v>
      </c>
      <c r="R3137" s="10">
        <v>0</v>
      </c>
      <c r="S3137">
        <f>fact_bookings[[#This Row],[total_room_revenue]]-fact_bookings[[#This Row],[commission_cost]]</f>
        <v>3200</v>
      </c>
      <c r="T3137" s="10">
        <f>fact_bookings[[#This Row],[number_of_rooms]]*fact_bookings[[#This Row],[LOS]]</f>
        <v>4</v>
      </c>
    </row>
    <row r="3138" spans="1:20" x14ac:dyDescent="0.2">
      <c r="A3138" t="s">
        <v>6443</v>
      </c>
      <c r="B3138" t="s">
        <v>6444</v>
      </c>
      <c r="C3138" s="1">
        <v>45704</v>
      </c>
      <c r="D3138" s="1">
        <v>45717</v>
      </c>
      <c r="E3138" s="1">
        <v>45729</v>
      </c>
      <c r="F3138" t="s">
        <v>113</v>
      </c>
      <c r="G3138" t="s">
        <v>190</v>
      </c>
      <c r="H3138" t="s">
        <v>161</v>
      </c>
      <c r="I3138" t="s">
        <v>90</v>
      </c>
      <c r="J3138" t="s">
        <v>173</v>
      </c>
      <c r="K3138">
        <v>16800</v>
      </c>
      <c r="L3138">
        <v>4</v>
      </c>
      <c r="M3138">
        <v>4</v>
      </c>
      <c r="N3138">
        <v>5</v>
      </c>
      <c r="O3138">
        <f>fact_bookings[[#This Row],[adults_count]]+fact_bookings[[#This Row],[children_count]]</f>
        <v>9</v>
      </c>
      <c r="P3138">
        <f>fact_bookings[[#This Row],[check_out_date]]-fact_bookings[[#This Row],[check_in_date]]</f>
        <v>12</v>
      </c>
      <c r="Q3138">
        <f>ABS(fact_bookings[[#This Row],[check_in_date]]-fact_bookings[[#This Row],[booking_date]])</f>
        <v>13</v>
      </c>
      <c r="R3138" s="10">
        <v>2520</v>
      </c>
      <c r="S3138">
        <f>fact_bookings[[#This Row],[total_room_revenue]]-fact_bookings[[#This Row],[commission_cost]]</f>
        <v>14280</v>
      </c>
      <c r="T3138" s="10">
        <f>fact_bookings[[#This Row],[number_of_rooms]]*fact_bookings[[#This Row],[LOS]]</f>
        <v>48</v>
      </c>
    </row>
    <row r="3139" spans="1:20" x14ac:dyDescent="0.2">
      <c r="A3139" t="s">
        <v>6445</v>
      </c>
      <c r="B3139" t="s">
        <v>6446</v>
      </c>
      <c r="C3139" s="1">
        <v>45697</v>
      </c>
      <c r="D3139" s="1">
        <v>45764</v>
      </c>
      <c r="E3139" s="1">
        <v>45771</v>
      </c>
      <c r="F3139" t="s">
        <v>113</v>
      </c>
      <c r="G3139" t="s">
        <v>178</v>
      </c>
      <c r="H3139" t="s">
        <v>182</v>
      </c>
      <c r="I3139" t="s">
        <v>90</v>
      </c>
      <c r="J3139" t="s">
        <v>158</v>
      </c>
      <c r="K3139">
        <v>4900</v>
      </c>
      <c r="L3139">
        <v>2</v>
      </c>
      <c r="M3139">
        <v>6</v>
      </c>
      <c r="N3139">
        <v>2</v>
      </c>
      <c r="O3139">
        <f>fact_bookings[[#This Row],[adults_count]]+fact_bookings[[#This Row],[children_count]]</f>
        <v>8</v>
      </c>
      <c r="P3139">
        <f>fact_bookings[[#This Row],[check_out_date]]-fact_bookings[[#This Row],[check_in_date]]</f>
        <v>7</v>
      </c>
      <c r="Q3139">
        <f>ABS(fact_bookings[[#This Row],[check_in_date]]-fact_bookings[[#This Row],[booking_date]])</f>
        <v>67</v>
      </c>
      <c r="R3139" s="10">
        <v>0</v>
      </c>
      <c r="S3139">
        <f>fact_bookings[[#This Row],[total_room_revenue]]-fact_bookings[[#This Row],[commission_cost]]</f>
        <v>4900</v>
      </c>
      <c r="T3139" s="10">
        <f>fact_bookings[[#This Row],[number_of_rooms]]*fact_bookings[[#This Row],[LOS]]</f>
        <v>14</v>
      </c>
    </row>
    <row r="3140" spans="1:20" x14ac:dyDescent="0.2">
      <c r="A3140" t="s">
        <v>6447</v>
      </c>
      <c r="B3140" t="s">
        <v>6448</v>
      </c>
      <c r="C3140" s="1">
        <v>45639</v>
      </c>
      <c r="D3140" s="1">
        <v>45673</v>
      </c>
      <c r="E3140" s="1">
        <v>45685</v>
      </c>
      <c r="F3140" t="s">
        <v>110</v>
      </c>
      <c r="G3140" t="s">
        <v>156</v>
      </c>
      <c r="H3140" t="s">
        <v>161</v>
      </c>
      <c r="I3140" t="s">
        <v>89</v>
      </c>
      <c r="J3140" t="s">
        <v>158</v>
      </c>
      <c r="K3140">
        <v>33000</v>
      </c>
      <c r="L3140">
        <v>5</v>
      </c>
      <c r="M3140">
        <v>15</v>
      </c>
      <c r="N3140">
        <v>4</v>
      </c>
      <c r="O3140">
        <f>fact_bookings[[#This Row],[adults_count]]+fact_bookings[[#This Row],[children_count]]</f>
        <v>19</v>
      </c>
      <c r="P3140">
        <f>fact_bookings[[#This Row],[check_out_date]]-fact_bookings[[#This Row],[check_in_date]]</f>
        <v>12</v>
      </c>
      <c r="Q3140">
        <f>ABS(fact_bookings[[#This Row],[check_in_date]]-fact_bookings[[#This Row],[booking_date]])</f>
        <v>34</v>
      </c>
      <c r="R3140" s="10">
        <v>4950</v>
      </c>
      <c r="S3140">
        <f>fact_bookings[[#This Row],[total_room_revenue]]-fact_bookings[[#This Row],[commission_cost]]</f>
        <v>28050</v>
      </c>
      <c r="T3140" s="10">
        <f>fact_bookings[[#This Row],[number_of_rooms]]*fact_bookings[[#This Row],[LOS]]</f>
        <v>60</v>
      </c>
    </row>
    <row r="3141" spans="1:20" x14ac:dyDescent="0.2">
      <c r="A3141" t="s">
        <v>6449</v>
      </c>
      <c r="B3141" t="s">
        <v>6450</v>
      </c>
      <c r="C3141" s="1">
        <v>45689</v>
      </c>
      <c r="D3141" s="1">
        <v>45700</v>
      </c>
      <c r="E3141" s="1">
        <v>45709</v>
      </c>
      <c r="F3141" t="s">
        <v>113</v>
      </c>
      <c r="G3141" t="s">
        <v>171</v>
      </c>
      <c r="H3141" t="s">
        <v>182</v>
      </c>
      <c r="I3141" t="s">
        <v>91</v>
      </c>
      <c r="J3141" t="s">
        <v>158</v>
      </c>
      <c r="K3141">
        <v>3150</v>
      </c>
      <c r="L3141">
        <v>1</v>
      </c>
      <c r="M3141">
        <v>2</v>
      </c>
      <c r="N3141">
        <v>0</v>
      </c>
      <c r="O3141">
        <f>fact_bookings[[#This Row],[adults_count]]+fact_bookings[[#This Row],[children_count]]</f>
        <v>2</v>
      </c>
      <c r="P3141">
        <f>fact_bookings[[#This Row],[check_out_date]]-fact_bookings[[#This Row],[check_in_date]]</f>
        <v>9</v>
      </c>
      <c r="Q3141">
        <f>ABS(fact_bookings[[#This Row],[check_in_date]]-fact_bookings[[#This Row],[booking_date]])</f>
        <v>11</v>
      </c>
      <c r="R3141" s="10">
        <v>0</v>
      </c>
      <c r="S3141">
        <f>fact_bookings[[#This Row],[total_room_revenue]]-fact_bookings[[#This Row],[commission_cost]]</f>
        <v>3150</v>
      </c>
      <c r="T3141" s="10">
        <f>fact_bookings[[#This Row],[number_of_rooms]]*fact_bookings[[#This Row],[LOS]]</f>
        <v>9</v>
      </c>
    </row>
    <row r="3142" spans="1:20" x14ac:dyDescent="0.2">
      <c r="A3142" t="s">
        <v>6451</v>
      </c>
      <c r="B3142" t="s">
        <v>6452</v>
      </c>
      <c r="C3142" s="1">
        <v>45666</v>
      </c>
      <c r="D3142" s="1">
        <v>45683</v>
      </c>
      <c r="E3142" s="1">
        <v>45694</v>
      </c>
      <c r="F3142" t="s">
        <v>112</v>
      </c>
      <c r="G3142" t="s">
        <v>190</v>
      </c>
      <c r="H3142" t="s">
        <v>161</v>
      </c>
      <c r="I3142" t="s">
        <v>93</v>
      </c>
      <c r="J3142" t="s">
        <v>158</v>
      </c>
      <c r="K3142">
        <v>26400</v>
      </c>
      <c r="L3142">
        <v>3</v>
      </c>
      <c r="M3142">
        <v>6</v>
      </c>
      <c r="N3142">
        <v>1</v>
      </c>
      <c r="O3142">
        <f>fact_bookings[[#This Row],[adults_count]]+fact_bookings[[#This Row],[children_count]]</f>
        <v>7</v>
      </c>
      <c r="P3142">
        <f>fact_bookings[[#This Row],[check_out_date]]-fact_bookings[[#This Row],[check_in_date]]</f>
        <v>11</v>
      </c>
      <c r="Q3142">
        <f>ABS(fact_bookings[[#This Row],[check_in_date]]-fact_bookings[[#This Row],[booking_date]])</f>
        <v>17</v>
      </c>
      <c r="R3142" s="10">
        <v>3960</v>
      </c>
      <c r="S3142">
        <f>fact_bookings[[#This Row],[total_room_revenue]]-fact_bookings[[#This Row],[commission_cost]]</f>
        <v>22440</v>
      </c>
      <c r="T3142" s="10">
        <f>fact_bookings[[#This Row],[number_of_rooms]]*fact_bookings[[#This Row],[LOS]]</f>
        <v>33</v>
      </c>
    </row>
    <row r="3143" spans="1:20" x14ac:dyDescent="0.2">
      <c r="A3143" t="s">
        <v>6453</v>
      </c>
      <c r="B3143" t="s">
        <v>6454</v>
      </c>
      <c r="C3143" s="1">
        <v>45682</v>
      </c>
      <c r="D3143" s="1">
        <v>45688</v>
      </c>
      <c r="E3143" s="1">
        <v>45697</v>
      </c>
      <c r="F3143" t="s">
        <v>113</v>
      </c>
      <c r="G3143" t="s">
        <v>190</v>
      </c>
      <c r="H3143" t="s">
        <v>165</v>
      </c>
      <c r="I3143" t="s">
        <v>90</v>
      </c>
      <c r="J3143" t="s">
        <v>173</v>
      </c>
      <c r="K3143">
        <v>3150</v>
      </c>
      <c r="L3143">
        <v>1</v>
      </c>
      <c r="M3143">
        <v>1</v>
      </c>
      <c r="N3143">
        <v>1</v>
      </c>
      <c r="O3143">
        <f>fact_bookings[[#This Row],[adults_count]]+fact_bookings[[#This Row],[children_count]]</f>
        <v>2</v>
      </c>
      <c r="P3143">
        <f>fact_bookings[[#This Row],[check_out_date]]-fact_bookings[[#This Row],[check_in_date]]</f>
        <v>9</v>
      </c>
      <c r="Q3143">
        <f>ABS(fact_bookings[[#This Row],[check_in_date]]-fact_bookings[[#This Row],[booking_date]])</f>
        <v>6</v>
      </c>
      <c r="R3143" s="10">
        <v>630</v>
      </c>
      <c r="S3143">
        <f>fact_bookings[[#This Row],[total_room_revenue]]-fact_bookings[[#This Row],[commission_cost]]</f>
        <v>2520</v>
      </c>
      <c r="T3143" s="10">
        <f>fact_bookings[[#This Row],[number_of_rooms]]*fact_bookings[[#This Row],[LOS]]</f>
        <v>9</v>
      </c>
    </row>
    <row r="3144" spans="1:20" x14ac:dyDescent="0.2">
      <c r="A3144" t="s">
        <v>6455</v>
      </c>
      <c r="B3144" t="s">
        <v>6456</v>
      </c>
      <c r="C3144" s="1">
        <v>45672</v>
      </c>
      <c r="D3144" s="1">
        <v>45747</v>
      </c>
      <c r="E3144" s="1">
        <v>45749</v>
      </c>
      <c r="F3144" t="s">
        <v>111</v>
      </c>
      <c r="G3144" t="s">
        <v>178</v>
      </c>
      <c r="H3144" t="s">
        <v>182</v>
      </c>
      <c r="I3144" t="s">
        <v>93</v>
      </c>
      <c r="J3144" t="s">
        <v>158</v>
      </c>
      <c r="K3144">
        <v>8800</v>
      </c>
      <c r="L3144">
        <v>4</v>
      </c>
      <c r="M3144">
        <v>8</v>
      </c>
      <c r="N3144">
        <v>3</v>
      </c>
      <c r="O3144">
        <f>fact_bookings[[#This Row],[adults_count]]+fact_bookings[[#This Row],[children_count]]</f>
        <v>11</v>
      </c>
      <c r="P3144">
        <f>fact_bookings[[#This Row],[check_out_date]]-fact_bookings[[#This Row],[check_in_date]]</f>
        <v>2</v>
      </c>
      <c r="Q3144">
        <f>ABS(fact_bookings[[#This Row],[check_in_date]]-fact_bookings[[#This Row],[booking_date]])</f>
        <v>75</v>
      </c>
      <c r="R3144" s="10">
        <v>0</v>
      </c>
      <c r="S3144">
        <f>fact_bookings[[#This Row],[total_room_revenue]]-fact_bookings[[#This Row],[commission_cost]]</f>
        <v>8800</v>
      </c>
      <c r="T3144" s="10">
        <f>fact_bookings[[#This Row],[number_of_rooms]]*fact_bookings[[#This Row],[LOS]]</f>
        <v>8</v>
      </c>
    </row>
    <row r="3145" spans="1:20" x14ac:dyDescent="0.2">
      <c r="A3145" t="s">
        <v>6457</v>
      </c>
      <c r="B3145" t="s">
        <v>6458</v>
      </c>
      <c r="C3145" s="1">
        <v>45662</v>
      </c>
      <c r="D3145" s="1">
        <v>45696</v>
      </c>
      <c r="E3145" s="1">
        <v>45698</v>
      </c>
      <c r="F3145" t="s">
        <v>113</v>
      </c>
      <c r="G3145" t="s">
        <v>190</v>
      </c>
      <c r="H3145" t="s">
        <v>182</v>
      </c>
      <c r="I3145" t="s">
        <v>89</v>
      </c>
      <c r="J3145" t="s">
        <v>158</v>
      </c>
      <c r="K3145">
        <v>700</v>
      </c>
      <c r="L3145">
        <v>1</v>
      </c>
      <c r="M3145">
        <v>1</v>
      </c>
      <c r="N3145">
        <v>0</v>
      </c>
      <c r="O3145">
        <f>fact_bookings[[#This Row],[adults_count]]+fact_bookings[[#This Row],[children_count]]</f>
        <v>1</v>
      </c>
      <c r="P3145">
        <f>fact_bookings[[#This Row],[check_out_date]]-fact_bookings[[#This Row],[check_in_date]]</f>
        <v>2</v>
      </c>
      <c r="Q3145">
        <f>ABS(fact_bookings[[#This Row],[check_in_date]]-fact_bookings[[#This Row],[booking_date]])</f>
        <v>34</v>
      </c>
      <c r="R3145" s="10">
        <v>0</v>
      </c>
      <c r="S3145">
        <f>fact_bookings[[#This Row],[total_room_revenue]]-fact_bookings[[#This Row],[commission_cost]]</f>
        <v>700</v>
      </c>
      <c r="T3145" s="10">
        <f>fact_bookings[[#This Row],[number_of_rooms]]*fact_bookings[[#This Row],[LOS]]</f>
        <v>2</v>
      </c>
    </row>
    <row r="3146" spans="1:20" x14ac:dyDescent="0.2">
      <c r="A3146" t="s">
        <v>6459</v>
      </c>
      <c r="B3146" t="s">
        <v>6460</v>
      </c>
      <c r="C3146" s="1">
        <v>45681</v>
      </c>
      <c r="D3146" s="1">
        <v>45733</v>
      </c>
      <c r="E3146" s="1">
        <v>45744</v>
      </c>
      <c r="F3146" t="s">
        <v>113</v>
      </c>
      <c r="G3146" t="s">
        <v>171</v>
      </c>
      <c r="H3146" t="s">
        <v>182</v>
      </c>
      <c r="I3146" t="s">
        <v>91</v>
      </c>
      <c r="J3146" t="s">
        <v>158</v>
      </c>
      <c r="K3146">
        <v>7700</v>
      </c>
      <c r="L3146">
        <v>2</v>
      </c>
      <c r="M3146">
        <v>4</v>
      </c>
      <c r="N3146">
        <v>2</v>
      </c>
      <c r="O3146">
        <f>fact_bookings[[#This Row],[adults_count]]+fact_bookings[[#This Row],[children_count]]</f>
        <v>6</v>
      </c>
      <c r="P3146">
        <f>fact_bookings[[#This Row],[check_out_date]]-fact_bookings[[#This Row],[check_in_date]]</f>
        <v>11</v>
      </c>
      <c r="Q3146">
        <f>ABS(fact_bookings[[#This Row],[check_in_date]]-fact_bookings[[#This Row],[booking_date]])</f>
        <v>52</v>
      </c>
      <c r="R3146" s="10">
        <v>0</v>
      </c>
      <c r="S3146">
        <f>fact_bookings[[#This Row],[total_room_revenue]]-fact_bookings[[#This Row],[commission_cost]]</f>
        <v>7700</v>
      </c>
      <c r="T3146" s="10">
        <f>fact_bookings[[#This Row],[number_of_rooms]]*fact_bookings[[#This Row],[LOS]]</f>
        <v>22</v>
      </c>
    </row>
    <row r="3147" spans="1:20" x14ac:dyDescent="0.2">
      <c r="A3147" t="s">
        <v>6461</v>
      </c>
      <c r="B3147" t="s">
        <v>6462</v>
      </c>
      <c r="C3147" s="1">
        <v>45668</v>
      </c>
      <c r="D3147" s="1">
        <v>45710</v>
      </c>
      <c r="E3147" s="1">
        <v>45712</v>
      </c>
      <c r="F3147" t="s">
        <v>113</v>
      </c>
      <c r="G3147" t="s">
        <v>171</v>
      </c>
      <c r="H3147" t="s">
        <v>161</v>
      </c>
      <c r="I3147" t="s">
        <v>90</v>
      </c>
      <c r="J3147" t="s">
        <v>158</v>
      </c>
      <c r="K3147">
        <v>1400</v>
      </c>
      <c r="L3147">
        <v>2</v>
      </c>
      <c r="M3147">
        <v>4</v>
      </c>
      <c r="N3147">
        <v>1</v>
      </c>
      <c r="O3147">
        <f>fact_bookings[[#This Row],[adults_count]]+fact_bookings[[#This Row],[children_count]]</f>
        <v>5</v>
      </c>
      <c r="P3147">
        <f>fact_bookings[[#This Row],[check_out_date]]-fact_bookings[[#This Row],[check_in_date]]</f>
        <v>2</v>
      </c>
      <c r="Q3147">
        <f>ABS(fact_bookings[[#This Row],[check_in_date]]-fact_bookings[[#This Row],[booking_date]])</f>
        <v>42</v>
      </c>
      <c r="R3147" s="10">
        <v>210</v>
      </c>
      <c r="S3147">
        <f>fact_bookings[[#This Row],[total_room_revenue]]-fact_bookings[[#This Row],[commission_cost]]</f>
        <v>1190</v>
      </c>
      <c r="T3147" s="10">
        <f>fact_bookings[[#This Row],[number_of_rooms]]*fact_bookings[[#This Row],[LOS]]</f>
        <v>4</v>
      </c>
    </row>
    <row r="3148" spans="1:20" x14ac:dyDescent="0.2">
      <c r="A3148" t="s">
        <v>6463</v>
      </c>
      <c r="B3148" t="s">
        <v>6464</v>
      </c>
      <c r="C3148" s="1">
        <v>45661</v>
      </c>
      <c r="D3148" s="1">
        <v>45665</v>
      </c>
      <c r="E3148" s="1">
        <v>45676</v>
      </c>
      <c r="F3148" t="s">
        <v>113</v>
      </c>
      <c r="G3148" t="s">
        <v>156</v>
      </c>
      <c r="H3148" t="s">
        <v>182</v>
      </c>
      <c r="I3148" t="s">
        <v>90</v>
      </c>
      <c r="J3148" t="s">
        <v>158</v>
      </c>
      <c r="K3148">
        <v>15400</v>
      </c>
      <c r="L3148">
        <v>4</v>
      </c>
      <c r="M3148">
        <v>8</v>
      </c>
      <c r="N3148">
        <v>1</v>
      </c>
      <c r="O3148">
        <f>fact_bookings[[#This Row],[adults_count]]+fact_bookings[[#This Row],[children_count]]</f>
        <v>9</v>
      </c>
      <c r="P3148">
        <f>fact_bookings[[#This Row],[check_out_date]]-fact_bookings[[#This Row],[check_in_date]]</f>
        <v>11</v>
      </c>
      <c r="Q3148">
        <f>ABS(fact_bookings[[#This Row],[check_in_date]]-fact_bookings[[#This Row],[booking_date]])</f>
        <v>4</v>
      </c>
      <c r="R3148" s="10">
        <v>0</v>
      </c>
      <c r="S3148">
        <f>fact_bookings[[#This Row],[total_room_revenue]]-fact_bookings[[#This Row],[commission_cost]]</f>
        <v>15400</v>
      </c>
      <c r="T3148" s="10">
        <f>fact_bookings[[#This Row],[number_of_rooms]]*fact_bookings[[#This Row],[LOS]]</f>
        <v>44</v>
      </c>
    </row>
    <row r="3149" spans="1:20" x14ac:dyDescent="0.2">
      <c r="A3149" t="s">
        <v>6465</v>
      </c>
      <c r="B3149" t="s">
        <v>6466</v>
      </c>
      <c r="C3149" s="1">
        <v>45621</v>
      </c>
      <c r="D3149" s="1">
        <v>45649</v>
      </c>
      <c r="E3149" s="1">
        <v>45659</v>
      </c>
      <c r="F3149" t="s">
        <v>113</v>
      </c>
      <c r="G3149" t="s">
        <v>185</v>
      </c>
      <c r="H3149" t="s">
        <v>165</v>
      </c>
      <c r="I3149" t="s">
        <v>91</v>
      </c>
      <c r="J3149" t="s">
        <v>158</v>
      </c>
      <c r="K3149">
        <v>17500</v>
      </c>
      <c r="L3149">
        <v>5</v>
      </c>
      <c r="M3149">
        <v>15</v>
      </c>
      <c r="N3149">
        <v>6</v>
      </c>
      <c r="O3149">
        <f>fact_bookings[[#This Row],[adults_count]]+fact_bookings[[#This Row],[children_count]]</f>
        <v>21</v>
      </c>
      <c r="P3149">
        <f>fact_bookings[[#This Row],[check_out_date]]-fact_bookings[[#This Row],[check_in_date]]</f>
        <v>10</v>
      </c>
      <c r="Q3149">
        <f>ABS(fact_bookings[[#This Row],[check_in_date]]-fact_bookings[[#This Row],[booking_date]])</f>
        <v>28</v>
      </c>
      <c r="R3149" s="10">
        <v>3500</v>
      </c>
      <c r="S3149">
        <f>fact_bookings[[#This Row],[total_room_revenue]]-fact_bookings[[#This Row],[commission_cost]]</f>
        <v>14000</v>
      </c>
      <c r="T3149" s="10">
        <f>fact_bookings[[#This Row],[number_of_rooms]]*fact_bookings[[#This Row],[LOS]]</f>
        <v>50</v>
      </c>
    </row>
    <row r="3150" spans="1:20" x14ac:dyDescent="0.2">
      <c r="A3150" t="s">
        <v>6467</v>
      </c>
      <c r="B3150" t="s">
        <v>6468</v>
      </c>
      <c r="C3150" s="1">
        <v>45640</v>
      </c>
      <c r="D3150" s="1">
        <v>45642</v>
      </c>
      <c r="E3150" s="1">
        <v>45650</v>
      </c>
      <c r="F3150" t="s">
        <v>110</v>
      </c>
      <c r="G3150" t="s">
        <v>185</v>
      </c>
      <c r="H3150" t="s">
        <v>182</v>
      </c>
      <c r="I3150" t="s">
        <v>91</v>
      </c>
      <c r="J3150" t="s">
        <v>158</v>
      </c>
      <c r="K3150">
        <v>4400</v>
      </c>
      <c r="L3150">
        <v>1</v>
      </c>
      <c r="M3150">
        <v>1</v>
      </c>
      <c r="N3150">
        <v>0</v>
      </c>
      <c r="O3150">
        <f>fact_bookings[[#This Row],[adults_count]]+fact_bookings[[#This Row],[children_count]]</f>
        <v>1</v>
      </c>
      <c r="P3150">
        <f>fact_bookings[[#This Row],[check_out_date]]-fact_bookings[[#This Row],[check_in_date]]</f>
        <v>8</v>
      </c>
      <c r="Q3150">
        <f>ABS(fact_bookings[[#This Row],[check_in_date]]-fact_bookings[[#This Row],[booking_date]])</f>
        <v>2</v>
      </c>
      <c r="R3150" s="10">
        <v>0</v>
      </c>
      <c r="S3150">
        <f>fact_bookings[[#This Row],[total_room_revenue]]-fact_bookings[[#This Row],[commission_cost]]</f>
        <v>4400</v>
      </c>
      <c r="T3150" s="10">
        <f>fact_bookings[[#This Row],[number_of_rooms]]*fact_bookings[[#This Row],[LOS]]</f>
        <v>8</v>
      </c>
    </row>
    <row r="3151" spans="1:20" x14ac:dyDescent="0.2">
      <c r="A3151" t="s">
        <v>6469</v>
      </c>
      <c r="B3151" t="s">
        <v>6470</v>
      </c>
      <c r="C3151" s="1">
        <v>45620</v>
      </c>
      <c r="D3151" s="1">
        <v>45623</v>
      </c>
      <c r="E3151" s="1">
        <v>45631</v>
      </c>
      <c r="F3151" t="s">
        <v>110</v>
      </c>
      <c r="G3151" t="s">
        <v>156</v>
      </c>
      <c r="H3151" t="s">
        <v>179</v>
      </c>
      <c r="I3151" t="s">
        <v>92</v>
      </c>
      <c r="J3151" t="s">
        <v>158</v>
      </c>
      <c r="K3151">
        <v>4400</v>
      </c>
      <c r="L3151">
        <v>1</v>
      </c>
      <c r="M3151">
        <v>3</v>
      </c>
      <c r="N3151">
        <v>1</v>
      </c>
      <c r="O3151">
        <f>fact_bookings[[#This Row],[adults_count]]+fact_bookings[[#This Row],[children_count]]</f>
        <v>4</v>
      </c>
      <c r="P3151">
        <f>fact_bookings[[#This Row],[check_out_date]]-fact_bookings[[#This Row],[check_in_date]]</f>
        <v>8</v>
      </c>
      <c r="Q3151">
        <f>ABS(fact_bookings[[#This Row],[check_in_date]]-fact_bookings[[#This Row],[booking_date]])</f>
        <v>3</v>
      </c>
      <c r="R3151" s="10">
        <v>220</v>
      </c>
      <c r="S3151">
        <f>fact_bookings[[#This Row],[total_room_revenue]]-fact_bookings[[#This Row],[commission_cost]]</f>
        <v>4180</v>
      </c>
      <c r="T3151" s="10">
        <f>fact_bookings[[#This Row],[number_of_rooms]]*fact_bookings[[#This Row],[LOS]]</f>
        <v>8</v>
      </c>
    </row>
    <row r="3152" spans="1:20" x14ac:dyDescent="0.2">
      <c r="A3152" t="s">
        <v>6471</v>
      </c>
      <c r="B3152" t="s">
        <v>6472</v>
      </c>
      <c r="C3152" s="1">
        <v>45703</v>
      </c>
      <c r="D3152" s="1">
        <v>45775</v>
      </c>
      <c r="E3152" s="1">
        <v>45786</v>
      </c>
      <c r="F3152" t="s">
        <v>113</v>
      </c>
      <c r="G3152" t="s">
        <v>164</v>
      </c>
      <c r="H3152" t="s">
        <v>172</v>
      </c>
      <c r="I3152" t="s">
        <v>90</v>
      </c>
      <c r="J3152" t="s">
        <v>158</v>
      </c>
      <c r="K3152">
        <v>11550</v>
      </c>
      <c r="L3152">
        <v>3</v>
      </c>
      <c r="M3152">
        <v>3</v>
      </c>
      <c r="N3152">
        <v>2</v>
      </c>
      <c r="O3152">
        <f>fact_bookings[[#This Row],[adults_count]]+fact_bookings[[#This Row],[children_count]]</f>
        <v>5</v>
      </c>
      <c r="P3152">
        <f>fact_bookings[[#This Row],[check_out_date]]-fact_bookings[[#This Row],[check_in_date]]</f>
        <v>11</v>
      </c>
      <c r="Q3152">
        <f>ABS(fact_bookings[[#This Row],[check_in_date]]-fact_bookings[[#This Row],[booking_date]])</f>
        <v>72</v>
      </c>
      <c r="R3152" s="10">
        <v>0</v>
      </c>
      <c r="S3152">
        <f>fact_bookings[[#This Row],[total_room_revenue]]-fact_bookings[[#This Row],[commission_cost]]</f>
        <v>11550</v>
      </c>
      <c r="T3152" s="10">
        <f>fact_bookings[[#This Row],[number_of_rooms]]*fact_bookings[[#This Row],[LOS]]</f>
        <v>33</v>
      </c>
    </row>
    <row r="3153" spans="1:20" x14ac:dyDescent="0.2">
      <c r="A3153" t="s">
        <v>6473</v>
      </c>
      <c r="B3153" t="s">
        <v>6474</v>
      </c>
      <c r="C3153" s="1">
        <v>45697</v>
      </c>
      <c r="D3153" s="1">
        <v>45753</v>
      </c>
      <c r="E3153" s="1">
        <v>45765</v>
      </c>
      <c r="F3153" t="s">
        <v>113</v>
      </c>
      <c r="G3153" t="s">
        <v>185</v>
      </c>
      <c r="H3153" t="s">
        <v>182</v>
      </c>
      <c r="I3153" t="s">
        <v>89</v>
      </c>
      <c r="J3153" t="s">
        <v>158</v>
      </c>
      <c r="K3153">
        <v>12600</v>
      </c>
      <c r="L3153">
        <v>3</v>
      </c>
      <c r="M3153">
        <v>6</v>
      </c>
      <c r="N3153">
        <v>2</v>
      </c>
      <c r="O3153">
        <f>fact_bookings[[#This Row],[adults_count]]+fact_bookings[[#This Row],[children_count]]</f>
        <v>8</v>
      </c>
      <c r="P3153">
        <f>fact_bookings[[#This Row],[check_out_date]]-fact_bookings[[#This Row],[check_in_date]]</f>
        <v>12</v>
      </c>
      <c r="Q3153">
        <f>ABS(fact_bookings[[#This Row],[check_in_date]]-fact_bookings[[#This Row],[booking_date]])</f>
        <v>56</v>
      </c>
      <c r="R3153" s="10">
        <v>0</v>
      </c>
      <c r="S3153">
        <f>fact_bookings[[#This Row],[total_room_revenue]]-fact_bookings[[#This Row],[commission_cost]]</f>
        <v>12600</v>
      </c>
      <c r="T3153" s="10">
        <f>fact_bookings[[#This Row],[number_of_rooms]]*fact_bookings[[#This Row],[LOS]]</f>
        <v>36</v>
      </c>
    </row>
    <row r="3154" spans="1:20" x14ac:dyDescent="0.2">
      <c r="A3154" t="s">
        <v>6475</v>
      </c>
      <c r="B3154" t="s">
        <v>6476</v>
      </c>
      <c r="C3154" s="1">
        <v>45619</v>
      </c>
      <c r="D3154" s="1">
        <v>45636</v>
      </c>
      <c r="E3154" s="1">
        <v>45649</v>
      </c>
      <c r="F3154" t="s">
        <v>111</v>
      </c>
      <c r="G3154" t="s">
        <v>156</v>
      </c>
      <c r="H3154" t="s">
        <v>228</v>
      </c>
      <c r="I3154" t="s">
        <v>89</v>
      </c>
      <c r="J3154" t="s">
        <v>133</v>
      </c>
      <c r="K3154">
        <v>0</v>
      </c>
      <c r="L3154">
        <v>9</v>
      </c>
      <c r="M3154">
        <v>0</v>
      </c>
      <c r="N3154">
        <v>0</v>
      </c>
      <c r="O3154">
        <f>fact_bookings[[#This Row],[adults_count]]+fact_bookings[[#This Row],[children_count]]</f>
        <v>0</v>
      </c>
      <c r="P3154">
        <f>fact_bookings[[#This Row],[check_out_date]]-fact_bookings[[#This Row],[check_in_date]]</f>
        <v>13</v>
      </c>
      <c r="Q3154">
        <f>ABS(fact_bookings[[#This Row],[check_in_date]]-fact_bookings[[#This Row],[booking_date]])</f>
        <v>17</v>
      </c>
      <c r="R3154" s="10">
        <v>0</v>
      </c>
      <c r="S3154">
        <f>fact_bookings[[#This Row],[total_room_revenue]]-fact_bookings[[#This Row],[commission_cost]]</f>
        <v>0</v>
      </c>
      <c r="T3154" s="10">
        <f>fact_bookings[[#This Row],[number_of_rooms]]*fact_bookings[[#This Row],[LOS]]</f>
        <v>117</v>
      </c>
    </row>
    <row r="3155" spans="1:20" x14ac:dyDescent="0.2">
      <c r="A3155" t="s">
        <v>6477</v>
      </c>
      <c r="B3155" t="s">
        <v>6478</v>
      </c>
      <c r="C3155" s="1">
        <v>45630</v>
      </c>
      <c r="D3155" s="1">
        <v>45656</v>
      </c>
      <c r="E3155" s="1">
        <v>45670</v>
      </c>
      <c r="F3155" t="s">
        <v>111</v>
      </c>
      <c r="G3155" t="s">
        <v>164</v>
      </c>
      <c r="H3155" t="s">
        <v>228</v>
      </c>
      <c r="I3155" t="s">
        <v>89</v>
      </c>
      <c r="J3155" t="s">
        <v>158</v>
      </c>
      <c r="K3155">
        <v>77000</v>
      </c>
      <c r="L3155">
        <v>5</v>
      </c>
      <c r="M3155">
        <v>10</v>
      </c>
      <c r="N3155">
        <v>4</v>
      </c>
      <c r="O3155">
        <f>fact_bookings[[#This Row],[adults_count]]+fact_bookings[[#This Row],[children_count]]</f>
        <v>14</v>
      </c>
      <c r="P3155">
        <f>fact_bookings[[#This Row],[check_out_date]]-fact_bookings[[#This Row],[check_in_date]]</f>
        <v>14</v>
      </c>
      <c r="Q3155">
        <f>ABS(fact_bookings[[#This Row],[check_in_date]]-fact_bookings[[#This Row],[booking_date]])</f>
        <v>26</v>
      </c>
      <c r="R3155" s="10">
        <v>7700</v>
      </c>
      <c r="S3155">
        <f>fact_bookings[[#This Row],[total_room_revenue]]-fact_bookings[[#This Row],[commission_cost]]</f>
        <v>69300</v>
      </c>
      <c r="T3155" s="10">
        <f>fact_bookings[[#This Row],[number_of_rooms]]*fact_bookings[[#This Row],[LOS]]</f>
        <v>70</v>
      </c>
    </row>
    <row r="3156" spans="1:20" x14ac:dyDescent="0.2">
      <c r="A3156" t="s">
        <v>6479</v>
      </c>
      <c r="B3156" t="s">
        <v>6480</v>
      </c>
      <c r="C3156" s="1">
        <v>45664</v>
      </c>
      <c r="D3156" s="1">
        <v>45682</v>
      </c>
      <c r="E3156" s="1">
        <v>45694</v>
      </c>
      <c r="F3156" t="s">
        <v>113</v>
      </c>
      <c r="G3156" t="s">
        <v>185</v>
      </c>
      <c r="H3156" t="s">
        <v>228</v>
      </c>
      <c r="I3156" t="s">
        <v>89</v>
      </c>
      <c r="J3156" t="s">
        <v>158</v>
      </c>
      <c r="K3156">
        <v>8400</v>
      </c>
      <c r="L3156">
        <v>2</v>
      </c>
      <c r="M3156">
        <v>4</v>
      </c>
      <c r="N3156">
        <v>2</v>
      </c>
      <c r="O3156">
        <f>fact_bookings[[#This Row],[adults_count]]+fact_bookings[[#This Row],[children_count]]</f>
        <v>6</v>
      </c>
      <c r="P3156">
        <f>fact_bookings[[#This Row],[check_out_date]]-fact_bookings[[#This Row],[check_in_date]]</f>
        <v>12</v>
      </c>
      <c r="Q3156">
        <f>ABS(fact_bookings[[#This Row],[check_in_date]]-fact_bookings[[#This Row],[booking_date]])</f>
        <v>18</v>
      </c>
      <c r="R3156" s="10">
        <v>840</v>
      </c>
      <c r="S3156">
        <f>fact_bookings[[#This Row],[total_room_revenue]]-fact_bookings[[#This Row],[commission_cost]]</f>
        <v>7560</v>
      </c>
      <c r="T3156" s="10">
        <f>fact_bookings[[#This Row],[number_of_rooms]]*fact_bookings[[#This Row],[LOS]]</f>
        <v>24</v>
      </c>
    </row>
    <row r="3157" spans="1:20" x14ac:dyDescent="0.2">
      <c r="A3157" t="s">
        <v>6481</v>
      </c>
      <c r="B3157" t="s">
        <v>6482</v>
      </c>
      <c r="C3157" s="1">
        <v>45690</v>
      </c>
      <c r="D3157" s="1">
        <v>45729</v>
      </c>
      <c r="E3157" s="1">
        <v>45741</v>
      </c>
      <c r="F3157" t="s">
        <v>113</v>
      </c>
      <c r="G3157" t="s">
        <v>185</v>
      </c>
      <c r="H3157" t="s">
        <v>161</v>
      </c>
      <c r="I3157" t="s">
        <v>93</v>
      </c>
      <c r="J3157" t="s">
        <v>158</v>
      </c>
      <c r="K3157">
        <v>12600</v>
      </c>
      <c r="L3157">
        <v>3</v>
      </c>
      <c r="M3157">
        <v>9</v>
      </c>
      <c r="N3157">
        <v>4</v>
      </c>
      <c r="O3157">
        <f>fact_bookings[[#This Row],[adults_count]]+fact_bookings[[#This Row],[children_count]]</f>
        <v>13</v>
      </c>
      <c r="P3157">
        <f>fact_bookings[[#This Row],[check_out_date]]-fact_bookings[[#This Row],[check_in_date]]</f>
        <v>12</v>
      </c>
      <c r="Q3157">
        <f>ABS(fact_bookings[[#This Row],[check_in_date]]-fact_bookings[[#This Row],[booking_date]])</f>
        <v>39</v>
      </c>
      <c r="R3157" s="10">
        <v>1890</v>
      </c>
      <c r="S3157">
        <f>fact_bookings[[#This Row],[total_room_revenue]]-fact_bookings[[#This Row],[commission_cost]]</f>
        <v>10710</v>
      </c>
      <c r="T3157" s="10">
        <f>fact_bookings[[#This Row],[number_of_rooms]]*fact_bookings[[#This Row],[LOS]]</f>
        <v>36</v>
      </c>
    </row>
    <row r="3158" spans="1:20" x14ac:dyDescent="0.2">
      <c r="A3158" t="s">
        <v>6483</v>
      </c>
      <c r="B3158" t="s">
        <v>6484</v>
      </c>
      <c r="C3158" s="1">
        <v>45641</v>
      </c>
      <c r="D3158" s="1">
        <v>45677</v>
      </c>
      <c r="E3158" s="1">
        <v>45681</v>
      </c>
      <c r="F3158" t="s">
        <v>113</v>
      </c>
      <c r="G3158" t="s">
        <v>185</v>
      </c>
      <c r="H3158" t="s">
        <v>179</v>
      </c>
      <c r="I3158" t="s">
        <v>90</v>
      </c>
      <c r="J3158" t="s">
        <v>158</v>
      </c>
      <c r="K3158">
        <v>7000</v>
      </c>
      <c r="L3158">
        <v>5</v>
      </c>
      <c r="M3158">
        <v>10</v>
      </c>
      <c r="N3158">
        <v>6</v>
      </c>
      <c r="O3158">
        <f>fact_bookings[[#This Row],[adults_count]]+fact_bookings[[#This Row],[children_count]]</f>
        <v>16</v>
      </c>
      <c r="P3158">
        <f>fact_bookings[[#This Row],[check_out_date]]-fact_bookings[[#This Row],[check_in_date]]</f>
        <v>4</v>
      </c>
      <c r="Q3158">
        <f>ABS(fact_bookings[[#This Row],[check_in_date]]-fact_bookings[[#This Row],[booking_date]])</f>
        <v>36</v>
      </c>
      <c r="R3158" s="10">
        <v>350</v>
      </c>
      <c r="S3158">
        <f>fact_bookings[[#This Row],[total_room_revenue]]-fact_bookings[[#This Row],[commission_cost]]</f>
        <v>6650</v>
      </c>
      <c r="T3158" s="10">
        <f>fact_bookings[[#This Row],[number_of_rooms]]*fact_bookings[[#This Row],[LOS]]</f>
        <v>20</v>
      </c>
    </row>
    <row r="3159" spans="1:20" x14ac:dyDescent="0.2">
      <c r="A3159" t="s">
        <v>6485</v>
      </c>
      <c r="B3159" t="s">
        <v>6486</v>
      </c>
      <c r="C3159" s="1">
        <v>45691</v>
      </c>
      <c r="D3159" s="1">
        <v>45723</v>
      </c>
      <c r="E3159" s="1">
        <v>45732</v>
      </c>
      <c r="F3159" t="s">
        <v>110</v>
      </c>
      <c r="G3159" t="s">
        <v>178</v>
      </c>
      <c r="H3159" t="s">
        <v>203</v>
      </c>
      <c r="I3159" t="s">
        <v>89</v>
      </c>
      <c r="J3159" t="s">
        <v>158</v>
      </c>
      <c r="K3159">
        <v>14850</v>
      </c>
      <c r="L3159">
        <v>3</v>
      </c>
      <c r="M3159">
        <v>3</v>
      </c>
      <c r="N3159">
        <v>4</v>
      </c>
      <c r="O3159">
        <f>fact_bookings[[#This Row],[adults_count]]+fact_bookings[[#This Row],[children_count]]</f>
        <v>7</v>
      </c>
      <c r="P3159">
        <f>fact_bookings[[#This Row],[check_out_date]]-fact_bookings[[#This Row],[check_in_date]]</f>
        <v>9</v>
      </c>
      <c r="Q3159">
        <f>ABS(fact_bookings[[#This Row],[check_in_date]]-fact_bookings[[#This Row],[booking_date]])</f>
        <v>32</v>
      </c>
      <c r="R3159" s="10">
        <v>2524.5</v>
      </c>
      <c r="S3159">
        <f>fact_bookings[[#This Row],[total_room_revenue]]-fact_bookings[[#This Row],[commission_cost]]</f>
        <v>12325.5</v>
      </c>
      <c r="T3159" s="10">
        <f>fact_bookings[[#This Row],[number_of_rooms]]*fact_bookings[[#This Row],[LOS]]</f>
        <v>27</v>
      </c>
    </row>
    <row r="3160" spans="1:20" x14ac:dyDescent="0.2">
      <c r="A3160" t="s">
        <v>6487</v>
      </c>
      <c r="B3160" t="s">
        <v>6488</v>
      </c>
      <c r="C3160" s="1">
        <v>45702</v>
      </c>
      <c r="D3160" s="1">
        <v>45764</v>
      </c>
      <c r="E3160" s="1">
        <v>45766</v>
      </c>
      <c r="F3160" t="s">
        <v>113</v>
      </c>
      <c r="G3160" t="s">
        <v>190</v>
      </c>
      <c r="H3160" t="s">
        <v>161</v>
      </c>
      <c r="I3160" t="s">
        <v>92</v>
      </c>
      <c r="J3160" t="s">
        <v>158</v>
      </c>
      <c r="K3160">
        <v>1400</v>
      </c>
      <c r="L3160">
        <v>2</v>
      </c>
      <c r="M3160">
        <v>4</v>
      </c>
      <c r="N3160">
        <v>4</v>
      </c>
      <c r="O3160">
        <f>fact_bookings[[#This Row],[adults_count]]+fact_bookings[[#This Row],[children_count]]</f>
        <v>8</v>
      </c>
      <c r="P3160">
        <f>fact_bookings[[#This Row],[check_out_date]]-fact_bookings[[#This Row],[check_in_date]]</f>
        <v>2</v>
      </c>
      <c r="Q3160">
        <f>ABS(fact_bookings[[#This Row],[check_in_date]]-fact_bookings[[#This Row],[booking_date]])</f>
        <v>62</v>
      </c>
      <c r="R3160" s="10">
        <v>210</v>
      </c>
      <c r="S3160">
        <f>fact_bookings[[#This Row],[total_room_revenue]]-fact_bookings[[#This Row],[commission_cost]]</f>
        <v>1190</v>
      </c>
      <c r="T3160" s="10">
        <f>fact_bookings[[#This Row],[number_of_rooms]]*fact_bookings[[#This Row],[LOS]]</f>
        <v>4</v>
      </c>
    </row>
    <row r="3161" spans="1:20" x14ac:dyDescent="0.2">
      <c r="A3161" t="s">
        <v>6489</v>
      </c>
      <c r="B3161" t="s">
        <v>6490</v>
      </c>
      <c r="C3161" s="1">
        <v>45702</v>
      </c>
      <c r="D3161" s="1">
        <v>45755</v>
      </c>
      <c r="E3161" s="1">
        <v>45760</v>
      </c>
      <c r="F3161" t="s">
        <v>113</v>
      </c>
      <c r="G3161" t="s">
        <v>178</v>
      </c>
      <c r="H3161" t="s">
        <v>228</v>
      </c>
      <c r="I3161" t="s">
        <v>93</v>
      </c>
      <c r="J3161" t="s">
        <v>158</v>
      </c>
      <c r="K3161">
        <v>3500</v>
      </c>
      <c r="L3161">
        <v>2</v>
      </c>
      <c r="M3161">
        <v>2</v>
      </c>
      <c r="N3161">
        <v>0</v>
      </c>
      <c r="O3161">
        <f>fact_bookings[[#This Row],[adults_count]]+fact_bookings[[#This Row],[children_count]]</f>
        <v>2</v>
      </c>
      <c r="P3161">
        <f>fact_bookings[[#This Row],[check_out_date]]-fact_bookings[[#This Row],[check_in_date]]</f>
        <v>5</v>
      </c>
      <c r="Q3161">
        <f>ABS(fact_bookings[[#This Row],[check_in_date]]-fact_bookings[[#This Row],[booking_date]])</f>
        <v>53</v>
      </c>
      <c r="R3161" s="10">
        <v>350</v>
      </c>
      <c r="S3161">
        <f>fact_bookings[[#This Row],[total_room_revenue]]-fact_bookings[[#This Row],[commission_cost]]</f>
        <v>3150</v>
      </c>
      <c r="T3161" s="10">
        <f>fact_bookings[[#This Row],[number_of_rooms]]*fact_bookings[[#This Row],[LOS]]</f>
        <v>10</v>
      </c>
    </row>
    <row r="3162" spans="1:20" x14ac:dyDescent="0.2">
      <c r="A3162" t="s">
        <v>6491</v>
      </c>
      <c r="B3162" t="s">
        <v>6492</v>
      </c>
      <c r="C3162" s="1">
        <v>45674</v>
      </c>
      <c r="D3162" s="1">
        <v>45690</v>
      </c>
      <c r="E3162" s="1">
        <v>45695</v>
      </c>
      <c r="F3162" t="s">
        <v>113</v>
      </c>
      <c r="G3162" t="s">
        <v>171</v>
      </c>
      <c r="H3162" t="s">
        <v>203</v>
      </c>
      <c r="I3162" t="s">
        <v>93</v>
      </c>
      <c r="J3162" t="s">
        <v>133</v>
      </c>
      <c r="K3162">
        <v>0</v>
      </c>
      <c r="L3162">
        <v>10</v>
      </c>
      <c r="M3162">
        <v>0</v>
      </c>
      <c r="N3162">
        <v>0</v>
      </c>
      <c r="O3162">
        <f>fact_bookings[[#This Row],[adults_count]]+fact_bookings[[#This Row],[children_count]]</f>
        <v>0</v>
      </c>
      <c r="P3162">
        <f>fact_bookings[[#This Row],[check_out_date]]-fact_bookings[[#This Row],[check_in_date]]</f>
        <v>5</v>
      </c>
      <c r="Q3162">
        <f>ABS(fact_bookings[[#This Row],[check_in_date]]-fact_bookings[[#This Row],[booking_date]])</f>
        <v>16</v>
      </c>
      <c r="R3162" s="10">
        <v>0</v>
      </c>
      <c r="S3162">
        <f>fact_bookings[[#This Row],[total_room_revenue]]-fact_bookings[[#This Row],[commission_cost]]</f>
        <v>0</v>
      </c>
      <c r="T3162" s="10">
        <f>fact_bookings[[#This Row],[number_of_rooms]]*fact_bookings[[#This Row],[LOS]]</f>
        <v>50</v>
      </c>
    </row>
    <row r="3163" spans="1:20" x14ac:dyDescent="0.2">
      <c r="A3163" t="s">
        <v>6493</v>
      </c>
      <c r="B3163" t="s">
        <v>6494</v>
      </c>
      <c r="C3163" s="1">
        <v>45668</v>
      </c>
      <c r="D3163" s="1">
        <v>45740</v>
      </c>
      <c r="E3163" s="1">
        <v>45753</v>
      </c>
      <c r="F3163" t="s">
        <v>111</v>
      </c>
      <c r="G3163" t="s">
        <v>168</v>
      </c>
      <c r="H3163" t="s">
        <v>165</v>
      </c>
      <c r="I3163" t="s">
        <v>89</v>
      </c>
      <c r="J3163" t="s">
        <v>158</v>
      </c>
      <c r="K3163">
        <v>14300</v>
      </c>
      <c r="L3163">
        <v>1</v>
      </c>
      <c r="M3163">
        <v>2</v>
      </c>
      <c r="N3163">
        <v>1</v>
      </c>
      <c r="O3163">
        <f>fact_bookings[[#This Row],[adults_count]]+fact_bookings[[#This Row],[children_count]]</f>
        <v>3</v>
      </c>
      <c r="P3163">
        <f>fact_bookings[[#This Row],[check_out_date]]-fact_bookings[[#This Row],[check_in_date]]</f>
        <v>13</v>
      </c>
      <c r="Q3163">
        <f>ABS(fact_bookings[[#This Row],[check_in_date]]-fact_bookings[[#This Row],[booking_date]])</f>
        <v>72</v>
      </c>
      <c r="R3163" s="10">
        <v>2860</v>
      </c>
      <c r="S3163">
        <f>fact_bookings[[#This Row],[total_room_revenue]]-fact_bookings[[#This Row],[commission_cost]]</f>
        <v>11440</v>
      </c>
      <c r="T3163" s="10">
        <f>fact_bookings[[#This Row],[number_of_rooms]]*fact_bookings[[#This Row],[LOS]]</f>
        <v>13</v>
      </c>
    </row>
    <row r="3164" spans="1:20" x14ac:dyDescent="0.2">
      <c r="A3164" t="s">
        <v>6495</v>
      </c>
      <c r="B3164" t="s">
        <v>6496</v>
      </c>
      <c r="C3164" s="1">
        <v>45671</v>
      </c>
      <c r="D3164" s="1">
        <v>45693</v>
      </c>
      <c r="E3164" s="1">
        <v>45699</v>
      </c>
      <c r="F3164" t="s">
        <v>111</v>
      </c>
      <c r="G3164" t="s">
        <v>164</v>
      </c>
      <c r="H3164" t="s">
        <v>172</v>
      </c>
      <c r="I3164" t="s">
        <v>89</v>
      </c>
      <c r="J3164" t="s">
        <v>158</v>
      </c>
      <c r="K3164">
        <v>26400</v>
      </c>
      <c r="L3164">
        <v>4</v>
      </c>
      <c r="M3164">
        <v>4</v>
      </c>
      <c r="N3164">
        <v>4</v>
      </c>
      <c r="O3164">
        <f>fact_bookings[[#This Row],[adults_count]]+fact_bookings[[#This Row],[children_count]]</f>
        <v>8</v>
      </c>
      <c r="P3164">
        <f>fact_bookings[[#This Row],[check_out_date]]-fact_bookings[[#This Row],[check_in_date]]</f>
        <v>6</v>
      </c>
      <c r="Q3164">
        <f>ABS(fact_bookings[[#This Row],[check_in_date]]-fact_bookings[[#This Row],[booking_date]])</f>
        <v>22</v>
      </c>
      <c r="R3164" s="10">
        <v>0</v>
      </c>
      <c r="S3164">
        <f>fact_bookings[[#This Row],[total_room_revenue]]-fact_bookings[[#This Row],[commission_cost]]</f>
        <v>26400</v>
      </c>
      <c r="T3164" s="10">
        <f>fact_bookings[[#This Row],[number_of_rooms]]*fact_bookings[[#This Row],[LOS]]</f>
        <v>24</v>
      </c>
    </row>
    <row r="3165" spans="1:20" x14ac:dyDescent="0.2">
      <c r="A3165" t="s">
        <v>6497</v>
      </c>
      <c r="B3165" t="s">
        <v>6498</v>
      </c>
      <c r="C3165" s="1">
        <v>45623</v>
      </c>
      <c r="D3165" s="1">
        <v>45625</v>
      </c>
      <c r="E3165" s="1">
        <v>45630</v>
      </c>
      <c r="F3165" t="s">
        <v>113</v>
      </c>
      <c r="G3165" t="s">
        <v>156</v>
      </c>
      <c r="H3165" t="s">
        <v>228</v>
      </c>
      <c r="I3165" t="s">
        <v>92</v>
      </c>
      <c r="J3165" t="s">
        <v>133</v>
      </c>
      <c r="K3165">
        <v>0</v>
      </c>
      <c r="L3165">
        <v>8</v>
      </c>
      <c r="M3165">
        <v>0</v>
      </c>
      <c r="N3165">
        <v>0</v>
      </c>
      <c r="O3165">
        <f>fact_bookings[[#This Row],[adults_count]]+fact_bookings[[#This Row],[children_count]]</f>
        <v>0</v>
      </c>
      <c r="P3165">
        <f>fact_bookings[[#This Row],[check_out_date]]-fact_bookings[[#This Row],[check_in_date]]</f>
        <v>5</v>
      </c>
      <c r="Q3165">
        <f>ABS(fact_bookings[[#This Row],[check_in_date]]-fact_bookings[[#This Row],[booking_date]])</f>
        <v>2</v>
      </c>
      <c r="R3165" s="10">
        <v>0</v>
      </c>
      <c r="S3165">
        <f>fact_bookings[[#This Row],[total_room_revenue]]-fact_bookings[[#This Row],[commission_cost]]</f>
        <v>0</v>
      </c>
      <c r="T3165" s="10">
        <f>fact_bookings[[#This Row],[number_of_rooms]]*fact_bookings[[#This Row],[LOS]]</f>
        <v>40</v>
      </c>
    </row>
    <row r="3166" spans="1:20" x14ac:dyDescent="0.2">
      <c r="A3166" t="s">
        <v>6499</v>
      </c>
      <c r="B3166" t="s">
        <v>6500</v>
      </c>
      <c r="C3166" s="1">
        <v>45619</v>
      </c>
      <c r="D3166" s="1">
        <v>45627</v>
      </c>
      <c r="E3166" s="1">
        <v>45635</v>
      </c>
      <c r="F3166" t="s">
        <v>113</v>
      </c>
      <c r="G3166" t="s">
        <v>168</v>
      </c>
      <c r="H3166" t="s">
        <v>203</v>
      </c>
      <c r="I3166" t="s">
        <v>93</v>
      </c>
      <c r="J3166" t="s">
        <v>158</v>
      </c>
      <c r="K3166">
        <v>8400</v>
      </c>
      <c r="L3166">
        <v>3</v>
      </c>
      <c r="M3166">
        <v>9</v>
      </c>
      <c r="N3166">
        <v>0</v>
      </c>
      <c r="O3166">
        <f>fact_bookings[[#This Row],[adults_count]]+fact_bookings[[#This Row],[children_count]]</f>
        <v>9</v>
      </c>
      <c r="P3166">
        <f>fact_bookings[[#This Row],[check_out_date]]-fact_bookings[[#This Row],[check_in_date]]</f>
        <v>8</v>
      </c>
      <c r="Q3166">
        <f>ABS(fact_bookings[[#This Row],[check_in_date]]-fact_bookings[[#This Row],[booking_date]])</f>
        <v>8</v>
      </c>
      <c r="R3166" s="10">
        <v>1428</v>
      </c>
      <c r="S3166">
        <f>fact_bookings[[#This Row],[total_room_revenue]]-fact_bookings[[#This Row],[commission_cost]]</f>
        <v>6972</v>
      </c>
      <c r="T3166" s="10">
        <f>fact_bookings[[#This Row],[number_of_rooms]]*fact_bookings[[#This Row],[LOS]]</f>
        <v>24</v>
      </c>
    </row>
    <row r="3167" spans="1:20" x14ac:dyDescent="0.2">
      <c r="A3167" t="s">
        <v>6501</v>
      </c>
      <c r="B3167" t="s">
        <v>6502</v>
      </c>
      <c r="C3167" s="1">
        <v>45633</v>
      </c>
      <c r="D3167" s="1">
        <v>45649</v>
      </c>
      <c r="E3167" s="1">
        <v>45650</v>
      </c>
      <c r="F3167" t="s">
        <v>110</v>
      </c>
      <c r="G3167" t="s">
        <v>171</v>
      </c>
      <c r="H3167" t="s">
        <v>179</v>
      </c>
      <c r="I3167" t="s">
        <v>92</v>
      </c>
      <c r="J3167" t="s">
        <v>158</v>
      </c>
      <c r="K3167">
        <v>1650</v>
      </c>
      <c r="L3167">
        <v>3</v>
      </c>
      <c r="M3167">
        <v>6</v>
      </c>
      <c r="N3167">
        <v>2</v>
      </c>
      <c r="O3167">
        <f>fact_bookings[[#This Row],[adults_count]]+fact_bookings[[#This Row],[children_count]]</f>
        <v>8</v>
      </c>
      <c r="P3167">
        <f>fact_bookings[[#This Row],[check_out_date]]-fact_bookings[[#This Row],[check_in_date]]</f>
        <v>1</v>
      </c>
      <c r="Q3167">
        <f>ABS(fact_bookings[[#This Row],[check_in_date]]-fact_bookings[[#This Row],[booking_date]])</f>
        <v>16</v>
      </c>
      <c r="R3167" s="10">
        <v>82.5</v>
      </c>
      <c r="S3167">
        <f>fact_bookings[[#This Row],[total_room_revenue]]-fact_bookings[[#This Row],[commission_cost]]</f>
        <v>1567.5</v>
      </c>
      <c r="T3167" s="10">
        <f>fact_bookings[[#This Row],[number_of_rooms]]*fact_bookings[[#This Row],[LOS]]</f>
        <v>3</v>
      </c>
    </row>
    <row r="3168" spans="1:20" x14ac:dyDescent="0.2">
      <c r="A3168" t="s">
        <v>6503</v>
      </c>
      <c r="B3168" t="s">
        <v>6504</v>
      </c>
      <c r="C3168" s="1">
        <v>45686</v>
      </c>
      <c r="D3168" s="1">
        <v>45770</v>
      </c>
      <c r="E3168" s="1">
        <v>45779</v>
      </c>
      <c r="F3168" t="s">
        <v>110</v>
      </c>
      <c r="G3168" t="s">
        <v>190</v>
      </c>
      <c r="H3168" t="s">
        <v>172</v>
      </c>
      <c r="I3168" t="s">
        <v>89</v>
      </c>
      <c r="J3168" t="s">
        <v>158</v>
      </c>
      <c r="K3168">
        <v>9900</v>
      </c>
      <c r="L3168">
        <v>2</v>
      </c>
      <c r="M3168">
        <v>6</v>
      </c>
      <c r="N3168">
        <v>1</v>
      </c>
      <c r="O3168">
        <f>fact_bookings[[#This Row],[adults_count]]+fact_bookings[[#This Row],[children_count]]</f>
        <v>7</v>
      </c>
      <c r="P3168">
        <f>fact_bookings[[#This Row],[check_out_date]]-fact_bookings[[#This Row],[check_in_date]]</f>
        <v>9</v>
      </c>
      <c r="Q3168">
        <f>ABS(fact_bookings[[#This Row],[check_in_date]]-fact_bookings[[#This Row],[booking_date]])</f>
        <v>84</v>
      </c>
      <c r="R3168" s="10">
        <v>0</v>
      </c>
      <c r="S3168">
        <f>fact_bookings[[#This Row],[total_room_revenue]]-fact_bookings[[#This Row],[commission_cost]]</f>
        <v>9900</v>
      </c>
      <c r="T3168" s="10">
        <f>fact_bookings[[#This Row],[number_of_rooms]]*fact_bookings[[#This Row],[LOS]]</f>
        <v>18</v>
      </c>
    </row>
    <row r="3169" spans="1:20" x14ac:dyDescent="0.2">
      <c r="A3169" t="s">
        <v>6505</v>
      </c>
      <c r="B3169" t="s">
        <v>6506</v>
      </c>
      <c r="C3169" s="1">
        <v>45631</v>
      </c>
      <c r="D3169" s="1">
        <v>45662</v>
      </c>
      <c r="E3169" s="1">
        <v>45673</v>
      </c>
      <c r="F3169" t="s">
        <v>113</v>
      </c>
      <c r="G3169" t="s">
        <v>185</v>
      </c>
      <c r="H3169" t="s">
        <v>172</v>
      </c>
      <c r="I3169" t="s">
        <v>90</v>
      </c>
      <c r="J3169" t="s">
        <v>173</v>
      </c>
      <c r="K3169">
        <v>3850</v>
      </c>
      <c r="L3169">
        <v>1</v>
      </c>
      <c r="M3169">
        <v>3</v>
      </c>
      <c r="N3169">
        <v>0</v>
      </c>
      <c r="O3169">
        <f>fact_bookings[[#This Row],[adults_count]]+fact_bookings[[#This Row],[children_count]]</f>
        <v>3</v>
      </c>
      <c r="P3169">
        <f>fact_bookings[[#This Row],[check_out_date]]-fact_bookings[[#This Row],[check_in_date]]</f>
        <v>11</v>
      </c>
      <c r="Q3169">
        <f>ABS(fact_bookings[[#This Row],[check_in_date]]-fact_bookings[[#This Row],[booking_date]])</f>
        <v>31</v>
      </c>
      <c r="R3169" s="10">
        <v>0</v>
      </c>
      <c r="S3169">
        <f>fact_bookings[[#This Row],[total_room_revenue]]-fact_bookings[[#This Row],[commission_cost]]</f>
        <v>3850</v>
      </c>
      <c r="T3169" s="10">
        <f>fact_bookings[[#This Row],[number_of_rooms]]*fact_bookings[[#This Row],[LOS]]</f>
        <v>11</v>
      </c>
    </row>
    <row r="3170" spans="1:20" x14ac:dyDescent="0.2">
      <c r="A3170" t="s">
        <v>6507</v>
      </c>
      <c r="B3170" t="s">
        <v>6508</v>
      </c>
      <c r="C3170" s="1">
        <v>45658</v>
      </c>
      <c r="D3170" s="1">
        <v>45727</v>
      </c>
      <c r="E3170" s="1">
        <v>45739</v>
      </c>
      <c r="F3170" t="s">
        <v>113</v>
      </c>
      <c r="G3170" t="s">
        <v>171</v>
      </c>
      <c r="H3170" t="s">
        <v>203</v>
      </c>
      <c r="I3170" t="s">
        <v>90</v>
      </c>
      <c r="J3170" t="s">
        <v>158</v>
      </c>
      <c r="K3170">
        <v>8400</v>
      </c>
      <c r="L3170">
        <v>2</v>
      </c>
      <c r="M3170">
        <v>6</v>
      </c>
      <c r="N3170">
        <v>3</v>
      </c>
      <c r="O3170">
        <f>fact_bookings[[#This Row],[adults_count]]+fact_bookings[[#This Row],[children_count]]</f>
        <v>9</v>
      </c>
      <c r="P3170">
        <f>fact_bookings[[#This Row],[check_out_date]]-fact_bookings[[#This Row],[check_in_date]]</f>
        <v>12</v>
      </c>
      <c r="Q3170">
        <f>ABS(fact_bookings[[#This Row],[check_in_date]]-fact_bookings[[#This Row],[booking_date]])</f>
        <v>69</v>
      </c>
      <c r="R3170" s="10">
        <v>1428</v>
      </c>
      <c r="S3170">
        <f>fact_bookings[[#This Row],[total_room_revenue]]-fact_bookings[[#This Row],[commission_cost]]</f>
        <v>6972</v>
      </c>
      <c r="T3170" s="10">
        <f>fact_bookings[[#This Row],[number_of_rooms]]*fact_bookings[[#This Row],[LOS]]</f>
        <v>24</v>
      </c>
    </row>
    <row r="3171" spans="1:20" x14ac:dyDescent="0.2">
      <c r="A3171" t="s">
        <v>6509</v>
      </c>
      <c r="B3171" t="s">
        <v>6510</v>
      </c>
      <c r="C3171" s="1">
        <v>45640</v>
      </c>
      <c r="D3171" s="1">
        <v>45671</v>
      </c>
      <c r="E3171" s="1">
        <v>45673</v>
      </c>
      <c r="F3171" t="s">
        <v>113</v>
      </c>
      <c r="G3171" t="s">
        <v>178</v>
      </c>
      <c r="H3171" t="s">
        <v>228</v>
      </c>
      <c r="I3171" t="s">
        <v>90</v>
      </c>
      <c r="J3171" t="s">
        <v>158</v>
      </c>
      <c r="K3171">
        <v>2800</v>
      </c>
      <c r="L3171">
        <v>4</v>
      </c>
      <c r="M3171">
        <v>12</v>
      </c>
      <c r="N3171">
        <v>2</v>
      </c>
      <c r="O3171">
        <f>fact_bookings[[#This Row],[adults_count]]+fact_bookings[[#This Row],[children_count]]</f>
        <v>14</v>
      </c>
      <c r="P3171">
        <f>fact_bookings[[#This Row],[check_out_date]]-fact_bookings[[#This Row],[check_in_date]]</f>
        <v>2</v>
      </c>
      <c r="Q3171">
        <f>ABS(fact_bookings[[#This Row],[check_in_date]]-fact_bookings[[#This Row],[booking_date]])</f>
        <v>31</v>
      </c>
      <c r="R3171" s="10">
        <v>280</v>
      </c>
      <c r="S3171">
        <f>fact_bookings[[#This Row],[total_room_revenue]]-fact_bookings[[#This Row],[commission_cost]]</f>
        <v>2520</v>
      </c>
      <c r="T3171" s="10">
        <f>fact_bookings[[#This Row],[number_of_rooms]]*fact_bookings[[#This Row],[LOS]]</f>
        <v>8</v>
      </c>
    </row>
    <row r="3172" spans="1:20" x14ac:dyDescent="0.2">
      <c r="A3172" t="s">
        <v>6511</v>
      </c>
      <c r="B3172" t="s">
        <v>6512</v>
      </c>
      <c r="C3172" s="1">
        <v>45650</v>
      </c>
      <c r="D3172" s="1">
        <v>45728</v>
      </c>
      <c r="E3172" s="1">
        <v>45742</v>
      </c>
      <c r="F3172" t="s">
        <v>113</v>
      </c>
      <c r="G3172" t="s">
        <v>171</v>
      </c>
      <c r="H3172" t="s">
        <v>172</v>
      </c>
      <c r="I3172" t="s">
        <v>91</v>
      </c>
      <c r="J3172" t="s">
        <v>173</v>
      </c>
      <c r="K3172">
        <v>9800</v>
      </c>
      <c r="L3172">
        <v>2</v>
      </c>
      <c r="M3172">
        <v>4</v>
      </c>
      <c r="N3172">
        <v>0</v>
      </c>
      <c r="O3172">
        <f>fact_bookings[[#This Row],[adults_count]]+fact_bookings[[#This Row],[children_count]]</f>
        <v>4</v>
      </c>
      <c r="P3172">
        <f>fact_bookings[[#This Row],[check_out_date]]-fact_bookings[[#This Row],[check_in_date]]</f>
        <v>14</v>
      </c>
      <c r="Q3172">
        <f>ABS(fact_bookings[[#This Row],[check_in_date]]-fact_bookings[[#This Row],[booking_date]])</f>
        <v>78</v>
      </c>
      <c r="R3172" s="10">
        <v>0</v>
      </c>
      <c r="S3172">
        <f>fact_bookings[[#This Row],[total_room_revenue]]-fact_bookings[[#This Row],[commission_cost]]</f>
        <v>9800</v>
      </c>
      <c r="T3172" s="10">
        <f>fact_bookings[[#This Row],[number_of_rooms]]*fact_bookings[[#This Row],[LOS]]</f>
        <v>28</v>
      </c>
    </row>
    <row r="3173" spans="1:20" x14ac:dyDescent="0.2">
      <c r="A3173" t="s">
        <v>6513</v>
      </c>
      <c r="B3173" t="s">
        <v>6514</v>
      </c>
      <c r="C3173" s="1">
        <v>45659</v>
      </c>
      <c r="D3173" s="1">
        <v>45689</v>
      </c>
      <c r="E3173" s="1">
        <v>45699</v>
      </c>
      <c r="F3173" t="s">
        <v>113</v>
      </c>
      <c r="G3173" t="s">
        <v>168</v>
      </c>
      <c r="H3173" t="s">
        <v>157</v>
      </c>
      <c r="I3173" t="s">
        <v>89</v>
      </c>
      <c r="J3173" t="s">
        <v>158</v>
      </c>
      <c r="K3173">
        <v>10500</v>
      </c>
      <c r="L3173">
        <v>3</v>
      </c>
      <c r="M3173">
        <v>3</v>
      </c>
      <c r="N3173">
        <v>5</v>
      </c>
      <c r="O3173">
        <f>fact_bookings[[#This Row],[adults_count]]+fact_bookings[[#This Row],[children_count]]</f>
        <v>8</v>
      </c>
      <c r="P3173">
        <f>fact_bookings[[#This Row],[check_out_date]]-fact_bookings[[#This Row],[check_in_date]]</f>
        <v>10</v>
      </c>
      <c r="Q3173">
        <f>ABS(fact_bookings[[#This Row],[check_in_date]]-fact_bookings[[#This Row],[booking_date]])</f>
        <v>30</v>
      </c>
      <c r="R3173" s="10">
        <v>0</v>
      </c>
      <c r="S3173">
        <f>fact_bookings[[#This Row],[total_room_revenue]]-fact_bookings[[#This Row],[commission_cost]]</f>
        <v>10500</v>
      </c>
      <c r="T3173" s="10">
        <f>fact_bookings[[#This Row],[number_of_rooms]]*fact_bookings[[#This Row],[LOS]]</f>
        <v>30</v>
      </c>
    </row>
    <row r="3174" spans="1:20" x14ac:dyDescent="0.2">
      <c r="A3174" t="s">
        <v>6515</v>
      </c>
      <c r="B3174" t="s">
        <v>6516</v>
      </c>
      <c r="C3174" s="1">
        <v>45675</v>
      </c>
      <c r="D3174" s="1">
        <v>45684</v>
      </c>
      <c r="E3174" s="1">
        <v>45693</v>
      </c>
      <c r="F3174" t="s">
        <v>113</v>
      </c>
      <c r="G3174" t="s">
        <v>185</v>
      </c>
      <c r="H3174" t="s">
        <v>165</v>
      </c>
      <c r="I3174" t="s">
        <v>89</v>
      </c>
      <c r="J3174" t="s">
        <v>173</v>
      </c>
      <c r="K3174">
        <v>9450</v>
      </c>
      <c r="L3174">
        <v>3</v>
      </c>
      <c r="M3174">
        <v>6</v>
      </c>
      <c r="N3174">
        <v>5</v>
      </c>
      <c r="O3174">
        <f>fact_bookings[[#This Row],[adults_count]]+fact_bookings[[#This Row],[children_count]]</f>
        <v>11</v>
      </c>
      <c r="P3174">
        <f>fact_bookings[[#This Row],[check_out_date]]-fact_bookings[[#This Row],[check_in_date]]</f>
        <v>9</v>
      </c>
      <c r="Q3174">
        <f>ABS(fact_bookings[[#This Row],[check_in_date]]-fact_bookings[[#This Row],[booking_date]])</f>
        <v>9</v>
      </c>
      <c r="R3174" s="10">
        <v>1890</v>
      </c>
      <c r="S3174">
        <f>fact_bookings[[#This Row],[total_room_revenue]]-fact_bookings[[#This Row],[commission_cost]]</f>
        <v>7560</v>
      </c>
      <c r="T3174" s="10">
        <f>fact_bookings[[#This Row],[number_of_rooms]]*fact_bookings[[#This Row],[LOS]]</f>
        <v>27</v>
      </c>
    </row>
    <row r="3175" spans="1:20" x14ac:dyDescent="0.2">
      <c r="A3175" t="s">
        <v>6517</v>
      </c>
      <c r="B3175" t="s">
        <v>6518</v>
      </c>
      <c r="C3175" s="1">
        <v>45674</v>
      </c>
      <c r="D3175" s="1">
        <v>45741</v>
      </c>
      <c r="E3175" s="1">
        <v>45747</v>
      </c>
      <c r="F3175" t="s">
        <v>110</v>
      </c>
      <c r="G3175" t="s">
        <v>190</v>
      </c>
      <c r="H3175" t="s">
        <v>172</v>
      </c>
      <c r="I3175" t="s">
        <v>93</v>
      </c>
      <c r="J3175" t="s">
        <v>158</v>
      </c>
      <c r="K3175">
        <v>9900</v>
      </c>
      <c r="L3175">
        <v>3</v>
      </c>
      <c r="M3175">
        <v>9</v>
      </c>
      <c r="N3175">
        <v>3</v>
      </c>
      <c r="O3175">
        <f>fact_bookings[[#This Row],[adults_count]]+fact_bookings[[#This Row],[children_count]]</f>
        <v>12</v>
      </c>
      <c r="P3175">
        <f>fact_bookings[[#This Row],[check_out_date]]-fact_bookings[[#This Row],[check_in_date]]</f>
        <v>6</v>
      </c>
      <c r="Q3175">
        <f>ABS(fact_bookings[[#This Row],[check_in_date]]-fact_bookings[[#This Row],[booking_date]])</f>
        <v>67</v>
      </c>
      <c r="R3175" s="10">
        <v>0</v>
      </c>
      <c r="S3175">
        <f>fact_bookings[[#This Row],[total_room_revenue]]-fact_bookings[[#This Row],[commission_cost]]</f>
        <v>9900</v>
      </c>
      <c r="T3175" s="10">
        <f>fact_bookings[[#This Row],[number_of_rooms]]*fact_bookings[[#This Row],[LOS]]</f>
        <v>18</v>
      </c>
    </row>
    <row r="3176" spans="1:20" x14ac:dyDescent="0.2">
      <c r="A3176" t="s">
        <v>6519</v>
      </c>
      <c r="B3176" t="s">
        <v>6520</v>
      </c>
      <c r="C3176" s="1">
        <v>45651</v>
      </c>
      <c r="D3176" s="1">
        <v>45727</v>
      </c>
      <c r="E3176" s="1">
        <v>45732</v>
      </c>
      <c r="F3176" t="s">
        <v>113</v>
      </c>
      <c r="G3176" t="s">
        <v>185</v>
      </c>
      <c r="H3176" t="s">
        <v>172</v>
      </c>
      <c r="I3176" t="s">
        <v>92</v>
      </c>
      <c r="J3176" t="s">
        <v>158</v>
      </c>
      <c r="K3176">
        <v>7000</v>
      </c>
      <c r="L3176">
        <v>4</v>
      </c>
      <c r="M3176">
        <v>12</v>
      </c>
      <c r="N3176">
        <v>3</v>
      </c>
      <c r="O3176">
        <f>fact_bookings[[#This Row],[adults_count]]+fact_bookings[[#This Row],[children_count]]</f>
        <v>15</v>
      </c>
      <c r="P3176">
        <f>fact_bookings[[#This Row],[check_out_date]]-fact_bookings[[#This Row],[check_in_date]]</f>
        <v>5</v>
      </c>
      <c r="Q3176">
        <f>ABS(fact_bookings[[#This Row],[check_in_date]]-fact_bookings[[#This Row],[booking_date]])</f>
        <v>76</v>
      </c>
      <c r="R3176" s="10">
        <v>0</v>
      </c>
      <c r="S3176">
        <f>fact_bookings[[#This Row],[total_room_revenue]]-fact_bookings[[#This Row],[commission_cost]]</f>
        <v>7000</v>
      </c>
      <c r="T3176" s="10">
        <f>fact_bookings[[#This Row],[number_of_rooms]]*fact_bookings[[#This Row],[LOS]]</f>
        <v>20</v>
      </c>
    </row>
    <row r="3177" spans="1:20" x14ac:dyDescent="0.2">
      <c r="A3177" t="s">
        <v>6521</v>
      </c>
      <c r="B3177" t="s">
        <v>6522</v>
      </c>
      <c r="C3177" s="1">
        <v>45645</v>
      </c>
      <c r="D3177" s="1">
        <v>45708</v>
      </c>
      <c r="E3177" s="1">
        <v>45721</v>
      </c>
      <c r="F3177" t="s">
        <v>110</v>
      </c>
      <c r="G3177" t="s">
        <v>185</v>
      </c>
      <c r="H3177" t="s">
        <v>203</v>
      </c>
      <c r="I3177" t="s">
        <v>91</v>
      </c>
      <c r="J3177" t="s">
        <v>158</v>
      </c>
      <c r="K3177">
        <v>21450</v>
      </c>
      <c r="L3177">
        <v>3</v>
      </c>
      <c r="M3177">
        <v>9</v>
      </c>
      <c r="N3177">
        <v>4</v>
      </c>
      <c r="O3177">
        <f>fact_bookings[[#This Row],[adults_count]]+fact_bookings[[#This Row],[children_count]]</f>
        <v>13</v>
      </c>
      <c r="P3177">
        <f>fact_bookings[[#This Row],[check_out_date]]-fact_bookings[[#This Row],[check_in_date]]</f>
        <v>13</v>
      </c>
      <c r="Q3177">
        <f>ABS(fact_bookings[[#This Row],[check_in_date]]-fact_bookings[[#This Row],[booking_date]])</f>
        <v>63</v>
      </c>
      <c r="R3177" s="10">
        <v>3646.5</v>
      </c>
      <c r="S3177">
        <f>fact_bookings[[#This Row],[total_room_revenue]]-fact_bookings[[#This Row],[commission_cost]]</f>
        <v>17803.5</v>
      </c>
      <c r="T3177" s="10">
        <f>fact_bookings[[#This Row],[number_of_rooms]]*fact_bookings[[#This Row],[LOS]]</f>
        <v>39</v>
      </c>
    </row>
    <row r="3178" spans="1:20" x14ac:dyDescent="0.2">
      <c r="A3178" t="s">
        <v>6523</v>
      </c>
      <c r="B3178" t="s">
        <v>6524</v>
      </c>
      <c r="C3178" s="1">
        <v>45641</v>
      </c>
      <c r="D3178" s="1">
        <v>45666</v>
      </c>
      <c r="E3178" s="1">
        <v>45674</v>
      </c>
      <c r="F3178" t="s">
        <v>113</v>
      </c>
      <c r="G3178" t="s">
        <v>178</v>
      </c>
      <c r="H3178" t="s">
        <v>182</v>
      </c>
      <c r="I3178" t="s">
        <v>89</v>
      </c>
      <c r="J3178" t="s">
        <v>158</v>
      </c>
      <c r="K3178">
        <v>2800</v>
      </c>
      <c r="L3178">
        <v>1</v>
      </c>
      <c r="M3178">
        <v>1</v>
      </c>
      <c r="N3178">
        <v>1</v>
      </c>
      <c r="O3178">
        <f>fact_bookings[[#This Row],[adults_count]]+fact_bookings[[#This Row],[children_count]]</f>
        <v>2</v>
      </c>
      <c r="P3178">
        <f>fact_bookings[[#This Row],[check_out_date]]-fact_bookings[[#This Row],[check_in_date]]</f>
        <v>8</v>
      </c>
      <c r="Q3178">
        <f>ABS(fact_bookings[[#This Row],[check_in_date]]-fact_bookings[[#This Row],[booking_date]])</f>
        <v>25</v>
      </c>
      <c r="R3178" s="10">
        <v>0</v>
      </c>
      <c r="S3178">
        <f>fact_bookings[[#This Row],[total_room_revenue]]-fact_bookings[[#This Row],[commission_cost]]</f>
        <v>2800</v>
      </c>
      <c r="T3178" s="10">
        <f>fact_bookings[[#This Row],[number_of_rooms]]*fact_bookings[[#This Row],[LOS]]</f>
        <v>8</v>
      </c>
    </row>
    <row r="3179" spans="1:20" x14ac:dyDescent="0.2">
      <c r="A3179" t="s">
        <v>6525</v>
      </c>
      <c r="B3179" t="s">
        <v>6526</v>
      </c>
      <c r="C3179" s="1">
        <v>45621</v>
      </c>
      <c r="D3179" s="1">
        <v>45632</v>
      </c>
      <c r="E3179" s="1">
        <v>45640</v>
      </c>
      <c r="F3179" t="s">
        <v>113</v>
      </c>
      <c r="G3179" t="s">
        <v>185</v>
      </c>
      <c r="H3179" t="s">
        <v>161</v>
      </c>
      <c r="I3179" t="s">
        <v>93</v>
      </c>
      <c r="J3179" t="s">
        <v>173</v>
      </c>
      <c r="K3179">
        <v>11200</v>
      </c>
      <c r="L3179">
        <v>4</v>
      </c>
      <c r="M3179">
        <v>4</v>
      </c>
      <c r="N3179">
        <v>1</v>
      </c>
      <c r="O3179">
        <f>fact_bookings[[#This Row],[adults_count]]+fact_bookings[[#This Row],[children_count]]</f>
        <v>5</v>
      </c>
      <c r="P3179">
        <f>fact_bookings[[#This Row],[check_out_date]]-fact_bookings[[#This Row],[check_in_date]]</f>
        <v>8</v>
      </c>
      <c r="Q3179">
        <f>ABS(fact_bookings[[#This Row],[check_in_date]]-fact_bookings[[#This Row],[booking_date]])</f>
        <v>11</v>
      </c>
      <c r="R3179" s="10">
        <v>1680</v>
      </c>
      <c r="S3179">
        <f>fact_bookings[[#This Row],[total_room_revenue]]-fact_bookings[[#This Row],[commission_cost]]</f>
        <v>9520</v>
      </c>
      <c r="T3179" s="10">
        <f>fact_bookings[[#This Row],[number_of_rooms]]*fact_bookings[[#This Row],[LOS]]</f>
        <v>32</v>
      </c>
    </row>
    <row r="3180" spans="1:20" x14ac:dyDescent="0.2">
      <c r="A3180" t="s">
        <v>6527</v>
      </c>
      <c r="B3180" t="s">
        <v>6528</v>
      </c>
      <c r="C3180" s="1">
        <v>45691</v>
      </c>
      <c r="D3180" s="1">
        <v>45702</v>
      </c>
      <c r="E3180" s="1">
        <v>45714</v>
      </c>
      <c r="F3180" t="s">
        <v>113</v>
      </c>
      <c r="G3180" t="s">
        <v>178</v>
      </c>
      <c r="H3180" t="s">
        <v>182</v>
      </c>
      <c r="I3180" t="s">
        <v>89</v>
      </c>
      <c r="J3180" t="s">
        <v>158</v>
      </c>
      <c r="K3180">
        <v>8400</v>
      </c>
      <c r="L3180">
        <v>2</v>
      </c>
      <c r="M3180">
        <v>2</v>
      </c>
      <c r="N3180">
        <v>1</v>
      </c>
      <c r="O3180">
        <f>fact_bookings[[#This Row],[adults_count]]+fact_bookings[[#This Row],[children_count]]</f>
        <v>3</v>
      </c>
      <c r="P3180">
        <f>fact_bookings[[#This Row],[check_out_date]]-fact_bookings[[#This Row],[check_in_date]]</f>
        <v>12</v>
      </c>
      <c r="Q3180">
        <f>ABS(fact_bookings[[#This Row],[check_in_date]]-fact_bookings[[#This Row],[booking_date]])</f>
        <v>11</v>
      </c>
      <c r="R3180" s="10">
        <v>0</v>
      </c>
      <c r="S3180">
        <f>fact_bookings[[#This Row],[total_room_revenue]]-fact_bookings[[#This Row],[commission_cost]]</f>
        <v>8400</v>
      </c>
      <c r="T3180" s="10">
        <f>fact_bookings[[#This Row],[number_of_rooms]]*fact_bookings[[#This Row],[LOS]]</f>
        <v>24</v>
      </c>
    </row>
    <row r="3181" spans="1:20" x14ac:dyDescent="0.2">
      <c r="A3181" t="s">
        <v>6529</v>
      </c>
      <c r="B3181" t="s">
        <v>6530</v>
      </c>
      <c r="C3181" s="1">
        <v>45645</v>
      </c>
      <c r="D3181" s="1">
        <v>45731</v>
      </c>
      <c r="E3181" s="1">
        <v>45738</v>
      </c>
      <c r="F3181" t="s">
        <v>112</v>
      </c>
      <c r="G3181" t="s">
        <v>178</v>
      </c>
      <c r="H3181" t="s">
        <v>172</v>
      </c>
      <c r="I3181" t="s">
        <v>91</v>
      </c>
      <c r="J3181" t="s">
        <v>134</v>
      </c>
      <c r="K3181">
        <v>11200</v>
      </c>
      <c r="L3181">
        <v>2</v>
      </c>
      <c r="M3181">
        <v>2</v>
      </c>
      <c r="N3181">
        <v>2</v>
      </c>
      <c r="O3181">
        <f>fact_bookings[[#This Row],[adults_count]]+fact_bookings[[#This Row],[children_count]]</f>
        <v>4</v>
      </c>
      <c r="P3181">
        <f>fact_bookings[[#This Row],[check_out_date]]-fact_bookings[[#This Row],[check_in_date]]</f>
        <v>7</v>
      </c>
      <c r="Q3181">
        <f>ABS(fact_bookings[[#This Row],[check_in_date]]-fact_bookings[[#This Row],[booking_date]])</f>
        <v>86</v>
      </c>
      <c r="R3181" s="10">
        <v>0</v>
      </c>
      <c r="S3181">
        <f>fact_bookings[[#This Row],[total_room_revenue]]-fact_bookings[[#This Row],[commission_cost]]</f>
        <v>11200</v>
      </c>
      <c r="T3181" s="10">
        <f>fact_bookings[[#This Row],[number_of_rooms]]*fact_bookings[[#This Row],[LOS]]</f>
        <v>14</v>
      </c>
    </row>
    <row r="3182" spans="1:20" x14ac:dyDescent="0.2">
      <c r="A3182" t="s">
        <v>6531</v>
      </c>
      <c r="B3182" t="s">
        <v>6532</v>
      </c>
      <c r="C3182" s="1">
        <v>45645</v>
      </c>
      <c r="D3182" s="1">
        <v>45695</v>
      </c>
      <c r="E3182" s="1">
        <v>45707</v>
      </c>
      <c r="F3182" t="s">
        <v>113</v>
      </c>
      <c r="G3182" t="s">
        <v>185</v>
      </c>
      <c r="H3182" t="s">
        <v>161</v>
      </c>
      <c r="I3182" t="s">
        <v>92</v>
      </c>
      <c r="J3182" t="s">
        <v>134</v>
      </c>
      <c r="K3182">
        <v>21000</v>
      </c>
      <c r="L3182">
        <v>5</v>
      </c>
      <c r="M3182">
        <v>5</v>
      </c>
      <c r="N3182">
        <v>5</v>
      </c>
      <c r="O3182">
        <f>fact_bookings[[#This Row],[adults_count]]+fact_bookings[[#This Row],[children_count]]</f>
        <v>10</v>
      </c>
      <c r="P3182">
        <f>fact_bookings[[#This Row],[check_out_date]]-fact_bookings[[#This Row],[check_in_date]]</f>
        <v>12</v>
      </c>
      <c r="Q3182">
        <f>ABS(fact_bookings[[#This Row],[check_in_date]]-fact_bookings[[#This Row],[booking_date]])</f>
        <v>50</v>
      </c>
      <c r="R3182" s="10">
        <v>3150</v>
      </c>
      <c r="S3182">
        <f>fact_bookings[[#This Row],[total_room_revenue]]-fact_bookings[[#This Row],[commission_cost]]</f>
        <v>17850</v>
      </c>
      <c r="T3182" s="10">
        <f>fact_bookings[[#This Row],[number_of_rooms]]*fact_bookings[[#This Row],[LOS]]</f>
        <v>60</v>
      </c>
    </row>
    <row r="3183" spans="1:20" x14ac:dyDescent="0.2">
      <c r="A3183" t="s">
        <v>6533</v>
      </c>
      <c r="B3183" t="s">
        <v>6534</v>
      </c>
      <c r="C3183" s="1">
        <v>45708</v>
      </c>
      <c r="D3183" s="1">
        <v>45777</v>
      </c>
      <c r="E3183" s="1">
        <v>45785</v>
      </c>
      <c r="F3183" t="s">
        <v>112</v>
      </c>
      <c r="G3183" t="s">
        <v>171</v>
      </c>
      <c r="H3183" t="s">
        <v>203</v>
      </c>
      <c r="I3183" t="s">
        <v>93</v>
      </c>
      <c r="J3183" t="s">
        <v>133</v>
      </c>
      <c r="K3183">
        <v>0</v>
      </c>
      <c r="L3183">
        <v>3</v>
      </c>
      <c r="M3183">
        <v>0</v>
      </c>
      <c r="N3183">
        <v>0</v>
      </c>
      <c r="O3183">
        <f>fact_bookings[[#This Row],[adults_count]]+fact_bookings[[#This Row],[children_count]]</f>
        <v>0</v>
      </c>
      <c r="P3183">
        <f>fact_bookings[[#This Row],[check_out_date]]-fact_bookings[[#This Row],[check_in_date]]</f>
        <v>8</v>
      </c>
      <c r="Q3183">
        <f>ABS(fact_bookings[[#This Row],[check_in_date]]-fact_bookings[[#This Row],[booking_date]])</f>
        <v>69</v>
      </c>
      <c r="R3183" s="10">
        <v>0</v>
      </c>
      <c r="S3183">
        <f>fact_bookings[[#This Row],[total_room_revenue]]-fact_bookings[[#This Row],[commission_cost]]</f>
        <v>0</v>
      </c>
      <c r="T3183" s="10">
        <f>fact_bookings[[#This Row],[number_of_rooms]]*fact_bookings[[#This Row],[LOS]]</f>
        <v>24</v>
      </c>
    </row>
    <row r="3184" spans="1:20" x14ac:dyDescent="0.2">
      <c r="A3184" t="s">
        <v>6535</v>
      </c>
      <c r="B3184" t="s">
        <v>6536</v>
      </c>
      <c r="C3184" s="1">
        <v>45674</v>
      </c>
      <c r="D3184" s="1">
        <v>45692</v>
      </c>
      <c r="E3184" s="1">
        <v>45705</v>
      </c>
      <c r="F3184" t="s">
        <v>113</v>
      </c>
      <c r="G3184" t="s">
        <v>185</v>
      </c>
      <c r="H3184" t="s">
        <v>228</v>
      </c>
      <c r="I3184" t="s">
        <v>92</v>
      </c>
      <c r="J3184" t="s">
        <v>158</v>
      </c>
      <c r="K3184">
        <v>22750</v>
      </c>
      <c r="L3184">
        <v>5</v>
      </c>
      <c r="M3184">
        <v>5</v>
      </c>
      <c r="N3184">
        <v>1</v>
      </c>
      <c r="O3184">
        <f>fact_bookings[[#This Row],[adults_count]]+fact_bookings[[#This Row],[children_count]]</f>
        <v>6</v>
      </c>
      <c r="P3184">
        <f>fact_bookings[[#This Row],[check_out_date]]-fact_bookings[[#This Row],[check_in_date]]</f>
        <v>13</v>
      </c>
      <c r="Q3184">
        <f>ABS(fact_bookings[[#This Row],[check_in_date]]-fact_bookings[[#This Row],[booking_date]])</f>
        <v>18</v>
      </c>
      <c r="R3184" s="10">
        <v>2275</v>
      </c>
      <c r="S3184">
        <f>fact_bookings[[#This Row],[total_room_revenue]]-fact_bookings[[#This Row],[commission_cost]]</f>
        <v>20475</v>
      </c>
      <c r="T3184" s="10">
        <f>fact_bookings[[#This Row],[number_of_rooms]]*fact_bookings[[#This Row],[LOS]]</f>
        <v>65</v>
      </c>
    </row>
    <row r="3185" spans="1:20" x14ac:dyDescent="0.2">
      <c r="A3185" t="s">
        <v>6537</v>
      </c>
      <c r="B3185" t="s">
        <v>6538</v>
      </c>
      <c r="C3185" s="1">
        <v>45680</v>
      </c>
      <c r="D3185" s="1">
        <v>45683</v>
      </c>
      <c r="E3185" s="1">
        <v>45686</v>
      </c>
      <c r="F3185" t="s">
        <v>113</v>
      </c>
      <c r="G3185" t="s">
        <v>178</v>
      </c>
      <c r="H3185" t="s">
        <v>228</v>
      </c>
      <c r="I3185" t="s">
        <v>92</v>
      </c>
      <c r="J3185" t="s">
        <v>158</v>
      </c>
      <c r="K3185">
        <v>4200</v>
      </c>
      <c r="L3185">
        <v>4</v>
      </c>
      <c r="M3185">
        <v>8</v>
      </c>
      <c r="N3185">
        <v>3</v>
      </c>
      <c r="O3185">
        <f>fact_bookings[[#This Row],[adults_count]]+fact_bookings[[#This Row],[children_count]]</f>
        <v>11</v>
      </c>
      <c r="P3185">
        <f>fact_bookings[[#This Row],[check_out_date]]-fact_bookings[[#This Row],[check_in_date]]</f>
        <v>3</v>
      </c>
      <c r="Q3185">
        <f>ABS(fact_bookings[[#This Row],[check_in_date]]-fact_bookings[[#This Row],[booking_date]])</f>
        <v>3</v>
      </c>
      <c r="R3185" s="10">
        <v>420</v>
      </c>
      <c r="S3185">
        <f>fact_bookings[[#This Row],[total_room_revenue]]-fact_bookings[[#This Row],[commission_cost]]</f>
        <v>3780</v>
      </c>
      <c r="T3185" s="10">
        <f>fact_bookings[[#This Row],[number_of_rooms]]*fact_bookings[[#This Row],[LOS]]</f>
        <v>12</v>
      </c>
    </row>
    <row r="3186" spans="1:20" x14ac:dyDescent="0.2">
      <c r="A3186" t="s">
        <v>6539</v>
      </c>
      <c r="B3186" t="s">
        <v>6540</v>
      </c>
      <c r="C3186" s="1">
        <v>45649</v>
      </c>
      <c r="D3186" s="1">
        <v>45670</v>
      </c>
      <c r="E3186" s="1">
        <v>45673</v>
      </c>
      <c r="F3186" t="s">
        <v>112</v>
      </c>
      <c r="G3186" t="s">
        <v>171</v>
      </c>
      <c r="H3186" t="s">
        <v>182</v>
      </c>
      <c r="I3186" t="s">
        <v>90</v>
      </c>
      <c r="J3186" t="s">
        <v>173</v>
      </c>
      <c r="K3186">
        <v>7200</v>
      </c>
      <c r="L3186">
        <v>3</v>
      </c>
      <c r="M3186">
        <v>6</v>
      </c>
      <c r="N3186">
        <v>1</v>
      </c>
      <c r="O3186">
        <f>fact_bookings[[#This Row],[adults_count]]+fact_bookings[[#This Row],[children_count]]</f>
        <v>7</v>
      </c>
      <c r="P3186">
        <f>fact_bookings[[#This Row],[check_out_date]]-fact_bookings[[#This Row],[check_in_date]]</f>
        <v>3</v>
      </c>
      <c r="Q3186">
        <f>ABS(fact_bookings[[#This Row],[check_in_date]]-fact_bookings[[#This Row],[booking_date]])</f>
        <v>21</v>
      </c>
      <c r="R3186" s="10">
        <v>0</v>
      </c>
      <c r="S3186">
        <f>fact_bookings[[#This Row],[total_room_revenue]]-fact_bookings[[#This Row],[commission_cost]]</f>
        <v>7200</v>
      </c>
      <c r="T3186" s="10">
        <f>fact_bookings[[#This Row],[number_of_rooms]]*fact_bookings[[#This Row],[LOS]]</f>
        <v>9</v>
      </c>
    </row>
    <row r="3187" spans="1:20" x14ac:dyDescent="0.2">
      <c r="A3187" t="s">
        <v>6541</v>
      </c>
      <c r="B3187" t="s">
        <v>6542</v>
      </c>
      <c r="C3187" s="1">
        <v>45713</v>
      </c>
      <c r="D3187" s="1">
        <v>45725</v>
      </c>
      <c r="E3187" s="1">
        <v>45728</v>
      </c>
      <c r="F3187" t="s">
        <v>112</v>
      </c>
      <c r="G3187" t="s">
        <v>185</v>
      </c>
      <c r="H3187" t="s">
        <v>172</v>
      </c>
      <c r="I3187" t="s">
        <v>91</v>
      </c>
      <c r="J3187" t="s">
        <v>173</v>
      </c>
      <c r="K3187">
        <v>7200</v>
      </c>
      <c r="L3187">
        <v>3</v>
      </c>
      <c r="M3187">
        <v>9</v>
      </c>
      <c r="N3187">
        <v>3</v>
      </c>
      <c r="O3187">
        <f>fact_bookings[[#This Row],[adults_count]]+fact_bookings[[#This Row],[children_count]]</f>
        <v>12</v>
      </c>
      <c r="P3187">
        <f>fact_bookings[[#This Row],[check_out_date]]-fact_bookings[[#This Row],[check_in_date]]</f>
        <v>3</v>
      </c>
      <c r="Q3187">
        <f>ABS(fact_bookings[[#This Row],[check_in_date]]-fact_bookings[[#This Row],[booking_date]])</f>
        <v>12</v>
      </c>
      <c r="R3187" s="10">
        <v>0</v>
      </c>
      <c r="S3187">
        <f>fact_bookings[[#This Row],[total_room_revenue]]-fact_bookings[[#This Row],[commission_cost]]</f>
        <v>7200</v>
      </c>
      <c r="T3187" s="10">
        <f>fact_bookings[[#This Row],[number_of_rooms]]*fact_bookings[[#This Row],[LOS]]</f>
        <v>9</v>
      </c>
    </row>
    <row r="3188" spans="1:20" x14ac:dyDescent="0.2">
      <c r="A3188" t="s">
        <v>6543</v>
      </c>
      <c r="B3188" t="s">
        <v>6544</v>
      </c>
      <c r="C3188" s="1">
        <v>45699</v>
      </c>
      <c r="D3188" s="1">
        <v>45703</v>
      </c>
      <c r="E3188" s="1">
        <v>45715</v>
      </c>
      <c r="F3188" t="s">
        <v>113</v>
      </c>
      <c r="G3188" t="s">
        <v>168</v>
      </c>
      <c r="H3188" t="s">
        <v>203</v>
      </c>
      <c r="I3188" t="s">
        <v>91</v>
      </c>
      <c r="J3188" t="s">
        <v>158</v>
      </c>
      <c r="K3188">
        <v>16800</v>
      </c>
      <c r="L3188">
        <v>4</v>
      </c>
      <c r="M3188">
        <v>8</v>
      </c>
      <c r="N3188">
        <v>4</v>
      </c>
      <c r="O3188">
        <f>fact_bookings[[#This Row],[adults_count]]+fact_bookings[[#This Row],[children_count]]</f>
        <v>12</v>
      </c>
      <c r="P3188">
        <f>fact_bookings[[#This Row],[check_out_date]]-fact_bookings[[#This Row],[check_in_date]]</f>
        <v>12</v>
      </c>
      <c r="Q3188">
        <f>ABS(fact_bookings[[#This Row],[check_in_date]]-fact_bookings[[#This Row],[booking_date]])</f>
        <v>4</v>
      </c>
      <c r="R3188" s="10">
        <v>2856</v>
      </c>
      <c r="S3188">
        <f>fact_bookings[[#This Row],[total_room_revenue]]-fact_bookings[[#This Row],[commission_cost]]</f>
        <v>13944</v>
      </c>
      <c r="T3188" s="10">
        <f>fact_bookings[[#This Row],[number_of_rooms]]*fact_bookings[[#This Row],[LOS]]</f>
        <v>48</v>
      </c>
    </row>
    <row r="3189" spans="1:20" x14ac:dyDescent="0.2">
      <c r="A3189" t="s">
        <v>6545</v>
      </c>
      <c r="B3189" t="s">
        <v>6546</v>
      </c>
      <c r="C3189" s="1">
        <v>45680</v>
      </c>
      <c r="D3189" s="1">
        <v>45766</v>
      </c>
      <c r="E3189" s="1">
        <v>45773</v>
      </c>
      <c r="F3189" t="s">
        <v>113</v>
      </c>
      <c r="G3189" t="s">
        <v>178</v>
      </c>
      <c r="H3189" t="s">
        <v>179</v>
      </c>
      <c r="I3189" t="s">
        <v>90</v>
      </c>
      <c r="J3189" t="s">
        <v>158</v>
      </c>
      <c r="K3189">
        <v>7350</v>
      </c>
      <c r="L3189">
        <v>3</v>
      </c>
      <c r="M3189">
        <v>3</v>
      </c>
      <c r="N3189">
        <v>3</v>
      </c>
      <c r="O3189">
        <f>fact_bookings[[#This Row],[adults_count]]+fact_bookings[[#This Row],[children_count]]</f>
        <v>6</v>
      </c>
      <c r="P3189">
        <f>fact_bookings[[#This Row],[check_out_date]]-fact_bookings[[#This Row],[check_in_date]]</f>
        <v>7</v>
      </c>
      <c r="Q3189">
        <f>ABS(fact_bookings[[#This Row],[check_in_date]]-fact_bookings[[#This Row],[booking_date]])</f>
        <v>86</v>
      </c>
      <c r="R3189" s="10">
        <v>367.5</v>
      </c>
      <c r="S3189">
        <f>fact_bookings[[#This Row],[total_room_revenue]]-fact_bookings[[#This Row],[commission_cost]]</f>
        <v>6982.5</v>
      </c>
      <c r="T3189" s="10">
        <f>fact_bookings[[#This Row],[number_of_rooms]]*fact_bookings[[#This Row],[LOS]]</f>
        <v>21</v>
      </c>
    </row>
    <row r="3190" spans="1:20" x14ac:dyDescent="0.2">
      <c r="A3190" t="s">
        <v>6547</v>
      </c>
      <c r="B3190" t="s">
        <v>6548</v>
      </c>
      <c r="C3190" s="1">
        <v>45626</v>
      </c>
      <c r="D3190" s="1">
        <v>45651</v>
      </c>
      <c r="E3190" s="1">
        <v>45662</v>
      </c>
      <c r="F3190" t="s">
        <v>113</v>
      </c>
      <c r="G3190" t="s">
        <v>190</v>
      </c>
      <c r="H3190" t="s">
        <v>157</v>
      </c>
      <c r="I3190" t="s">
        <v>93</v>
      </c>
      <c r="J3190" t="s">
        <v>134</v>
      </c>
      <c r="K3190">
        <v>7700</v>
      </c>
      <c r="L3190">
        <v>2</v>
      </c>
      <c r="M3190">
        <v>2</v>
      </c>
      <c r="N3190">
        <v>0</v>
      </c>
      <c r="O3190">
        <f>fact_bookings[[#This Row],[adults_count]]+fact_bookings[[#This Row],[children_count]]</f>
        <v>2</v>
      </c>
      <c r="P3190">
        <f>fact_bookings[[#This Row],[check_out_date]]-fact_bookings[[#This Row],[check_in_date]]</f>
        <v>11</v>
      </c>
      <c r="Q3190">
        <f>ABS(fact_bookings[[#This Row],[check_in_date]]-fact_bookings[[#This Row],[booking_date]])</f>
        <v>25</v>
      </c>
      <c r="R3190" s="10">
        <v>0</v>
      </c>
      <c r="S3190">
        <f>fact_bookings[[#This Row],[total_room_revenue]]-fact_bookings[[#This Row],[commission_cost]]</f>
        <v>7700</v>
      </c>
      <c r="T3190" s="10">
        <f>fact_bookings[[#This Row],[number_of_rooms]]*fact_bookings[[#This Row],[LOS]]</f>
        <v>22</v>
      </c>
    </row>
    <row r="3191" spans="1:20" x14ac:dyDescent="0.2">
      <c r="A3191" t="s">
        <v>6549</v>
      </c>
      <c r="B3191" t="s">
        <v>6550</v>
      </c>
      <c r="C3191" s="1">
        <v>45684</v>
      </c>
      <c r="D3191" s="1">
        <v>45709</v>
      </c>
      <c r="E3191" s="1">
        <v>45711</v>
      </c>
      <c r="F3191" t="s">
        <v>113</v>
      </c>
      <c r="G3191" t="s">
        <v>185</v>
      </c>
      <c r="H3191" t="s">
        <v>228</v>
      </c>
      <c r="I3191" t="s">
        <v>89</v>
      </c>
      <c r="J3191" t="s">
        <v>158</v>
      </c>
      <c r="K3191">
        <v>2100</v>
      </c>
      <c r="L3191">
        <v>3</v>
      </c>
      <c r="M3191">
        <v>6</v>
      </c>
      <c r="N3191">
        <v>1</v>
      </c>
      <c r="O3191">
        <f>fact_bookings[[#This Row],[adults_count]]+fact_bookings[[#This Row],[children_count]]</f>
        <v>7</v>
      </c>
      <c r="P3191">
        <f>fact_bookings[[#This Row],[check_out_date]]-fact_bookings[[#This Row],[check_in_date]]</f>
        <v>2</v>
      </c>
      <c r="Q3191">
        <f>ABS(fact_bookings[[#This Row],[check_in_date]]-fact_bookings[[#This Row],[booking_date]])</f>
        <v>25</v>
      </c>
      <c r="R3191" s="10">
        <v>210</v>
      </c>
      <c r="S3191">
        <f>fact_bookings[[#This Row],[total_room_revenue]]-fact_bookings[[#This Row],[commission_cost]]</f>
        <v>1890</v>
      </c>
      <c r="T3191" s="10">
        <f>fact_bookings[[#This Row],[number_of_rooms]]*fact_bookings[[#This Row],[LOS]]</f>
        <v>6</v>
      </c>
    </row>
    <row r="3192" spans="1:20" x14ac:dyDescent="0.2">
      <c r="A3192" t="s">
        <v>6551</v>
      </c>
      <c r="B3192" t="s">
        <v>6552</v>
      </c>
      <c r="C3192" s="1">
        <v>45646</v>
      </c>
      <c r="D3192" s="1">
        <v>45728</v>
      </c>
      <c r="E3192" s="1">
        <v>45730</v>
      </c>
      <c r="F3192" t="s">
        <v>113</v>
      </c>
      <c r="G3192" t="s">
        <v>178</v>
      </c>
      <c r="H3192" t="s">
        <v>165</v>
      </c>
      <c r="I3192" t="s">
        <v>92</v>
      </c>
      <c r="J3192" t="s">
        <v>158</v>
      </c>
      <c r="K3192">
        <v>1400</v>
      </c>
      <c r="L3192">
        <v>2</v>
      </c>
      <c r="M3192">
        <v>6</v>
      </c>
      <c r="N3192">
        <v>1</v>
      </c>
      <c r="O3192">
        <f>fact_bookings[[#This Row],[adults_count]]+fact_bookings[[#This Row],[children_count]]</f>
        <v>7</v>
      </c>
      <c r="P3192">
        <f>fact_bookings[[#This Row],[check_out_date]]-fact_bookings[[#This Row],[check_in_date]]</f>
        <v>2</v>
      </c>
      <c r="Q3192">
        <f>ABS(fact_bookings[[#This Row],[check_in_date]]-fact_bookings[[#This Row],[booking_date]])</f>
        <v>82</v>
      </c>
      <c r="R3192" s="10">
        <v>280</v>
      </c>
      <c r="S3192">
        <f>fact_bookings[[#This Row],[total_room_revenue]]-fact_bookings[[#This Row],[commission_cost]]</f>
        <v>1120</v>
      </c>
      <c r="T3192" s="10">
        <f>fact_bookings[[#This Row],[number_of_rooms]]*fact_bookings[[#This Row],[LOS]]</f>
        <v>4</v>
      </c>
    </row>
    <row r="3193" spans="1:20" x14ac:dyDescent="0.2">
      <c r="A3193" t="s">
        <v>6553</v>
      </c>
      <c r="B3193" t="s">
        <v>6554</v>
      </c>
      <c r="C3193" s="1">
        <v>45671</v>
      </c>
      <c r="D3193" s="1">
        <v>45756</v>
      </c>
      <c r="E3193" s="1">
        <v>45757</v>
      </c>
      <c r="F3193" t="s">
        <v>113</v>
      </c>
      <c r="G3193" t="s">
        <v>185</v>
      </c>
      <c r="H3193" t="s">
        <v>161</v>
      </c>
      <c r="I3193" t="s">
        <v>92</v>
      </c>
      <c r="J3193" t="s">
        <v>173</v>
      </c>
      <c r="K3193">
        <v>350</v>
      </c>
      <c r="L3193">
        <v>1</v>
      </c>
      <c r="M3193">
        <v>2</v>
      </c>
      <c r="N3193">
        <v>0</v>
      </c>
      <c r="O3193">
        <f>fact_bookings[[#This Row],[adults_count]]+fact_bookings[[#This Row],[children_count]]</f>
        <v>2</v>
      </c>
      <c r="P3193">
        <f>fact_bookings[[#This Row],[check_out_date]]-fact_bookings[[#This Row],[check_in_date]]</f>
        <v>1</v>
      </c>
      <c r="Q3193">
        <f>ABS(fact_bookings[[#This Row],[check_in_date]]-fact_bookings[[#This Row],[booking_date]])</f>
        <v>85</v>
      </c>
      <c r="R3193" s="10">
        <v>52.5</v>
      </c>
      <c r="S3193">
        <f>fact_bookings[[#This Row],[total_room_revenue]]-fact_bookings[[#This Row],[commission_cost]]</f>
        <v>297.5</v>
      </c>
      <c r="T3193" s="10">
        <f>fact_bookings[[#This Row],[number_of_rooms]]*fact_bookings[[#This Row],[LOS]]</f>
        <v>1</v>
      </c>
    </row>
    <row r="3194" spans="1:20" x14ac:dyDescent="0.2">
      <c r="A3194" t="s">
        <v>6555</v>
      </c>
      <c r="B3194" t="s">
        <v>6556</v>
      </c>
      <c r="C3194" s="1">
        <v>45695</v>
      </c>
      <c r="D3194" s="1">
        <v>45718</v>
      </c>
      <c r="E3194" s="1">
        <v>45719</v>
      </c>
      <c r="F3194" t="s">
        <v>113</v>
      </c>
      <c r="G3194" t="s">
        <v>156</v>
      </c>
      <c r="H3194" t="s">
        <v>182</v>
      </c>
      <c r="I3194" t="s">
        <v>89</v>
      </c>
      <c r="J3194" t="s">
        <v>158</v>
      </c>
      <c r="K3194">
        <v>350</v>
      </c>
      <c r="L3194">
        <v>1</v>
      </c>
      <c r="M3194">
        <v>2</v>
      </c>
      <c r="N3194">
        <v>1</v>
      </c>
      <c r="O3194">
        <f>fact_bookings[[#This Row],[adults_count]]+fact_bookings[[#This Row],[children_count]]</f>
        <v>3</v>
      </c>
      <c r="P3194">
        <f>fact_bookings[[#This Row],[check_out_date]]-fact_bookings[[#This Row],[check_in_date]]</f>
        <v>1</v>
      </c>
      <c r="Q3194">
        <f>ABS(fact_bookings[[#This Row],[check_in_date]]-fact_bookings[[#This Row],[booking_date]])</f>
        <v>23</v>
      </c>
      <c r="R3194" s="10">
        <v>0</v>
      </c>
      <c r="S3194">
        <f>fact_bookings[[#This Row],[total_room_revenue]]-fact_bookings[[#This Row],[commission_cost]]</f>
        <v>350</v>
      </c>
      <c r="T3194" s="10">
        <f>fact_bookings[[#This Row],[number_of_rooms]]*fact_bookings[[#This Row],[LOS]]</f>
        <v>1</v>
      </c>
    </row>
    <row r="3195" spans="1:20" x14ac:dyDescent="0.2">
      <c r="A3195" t="s">
        <v>6557</v>
      </c>
      <c r="B3195" t="s">
        <v>6558</v>
      </c>
      <c r="C3195" s="1">
        <v>45633</v>
      </c>
      <c r="D3195" s="1">
        <v>45664</v>
      </c>
      <c r="E3195" s="1">
        <v>45666</v>
      </c>
      <c r="F3195" t="s">
        <v>110</v>
      </c>
      <c r="G3195" t="s">
        <v>190</v>
      </c>
      <c r="H3195" t="s">
        <v>203</v>
      </c>
      <c r="I3195" t="s">
        <v>90</v>
      </c>
      <c r="J3195" t="s">
        <v>158</v>
      </c>
      <c r="K3195">
        <v>5500</v>
      </c>
      <c r="L3195">
        <v>5</v>
      </c>
      <c r="M3195">
        <v>10</v>
      </c>
      <c r="N3195">
        <v>4</v>
      </c>
      <c r="O3195">
        <f>fact_bookings[[#This Row],[adults_count]]+fact_bookings[[#This Row],[children_count]]</f>
        <v>14</v>
      </c>
      <c r="P3195">
        <f>fact_bookings[[#This Row],[check_out_date]]-fact_bookings[[#This Row],[check_in_date]]</f>
        <v>2</v>
      </c>
      <c r="Q3195">
        <f>ABS(fact_bookings[[#This Row],[check_in_date]]-fact_bookings[[#This Row],[booking_date]])</f>
        <v>31</v>
      </c>
      <c r="R3195" s="10">
        <v>935</v>
      </c>
      <c r="S3195">
        <f>fact_bookings[[#This Row],[total_room_revenue]]-fact_bookings[[#This Row],[commission_cost]]</f>
        <v>4565</v>
      </c>
      <c r="T3195" s="10">
        <f>fact_bookings[[#This Row],[number_of_rooms]]*fact_bookings[[#This Row],[LOS]]</f>
        <v>10</v>
      </c>
    </row>
    <row r="3196" spans="1:20" x14ac:dyDescent="0.2">
      <c r="A3196" t="s">
        <v>6559</v>
      </c>
      <c r="B3196" t="s">
        <v>6560</v>
      </c>
      <c r="C3196" s="1">
        <v>45643</v>
      </c>
      <c r="D3196" s="1">
        <v>45660</v>
      </c>
      <c r="E3196" s="1">
        <v>45664</v>
      </c>
      <c r="F3196" t="s">
        <v>113</v>
      </c>
      <c r="G3196" t="s">
        <v>178</v>
      </c>
      <c r="H3196" t="s">
        <v>157</v>
      </c>
      <c r="I3196" t="s">
        <v>91</v>
      </c>
      <c r="J3196" t="s">
        <v>158</v>
      </c>
      <c r="K3196">
        <v>4200</v>
      </c>
      <c r="L3196">
        <v>3</v>
      </c>
      <c r="M3196">
        <v>3</v>
      </c>
      <c r="N3196">
        <v>3</v>
      </c>
      <c r="O3196">
        <f>fact_bookings[[#This Row],[adults_count]]+fact_bookings[[#This Row],[children_count]]</f>
        <v>6</v>
      </c>
      <c r="P3196">
        <f>fact_bookings[[#This Row],[check_out_date]]-fact_bookings[[#This Row],[check_in_date]]</f>
        <v>4</v>
      </c>
      <c r="Q3196">
        <f>ABS(fact_bookings[[#This Row],[check_in_date]]-fact_bookings[[#This Row],[booking_date]])</f>
        <v>17</v>
      </c>
      <c r="R3196" s="10">
        <v>0</v>
      </c>
      <c r="S3196">
        <f>fact_bookings[[#This Row],[total_room_revenue]]-fact_bookings[[#This Row],[commission_cost]]</f>
        <v>4200</v>
      </c>
      <c r="T3196" s="10">
        <f>fact_bookings[[#This Row],[number_of_rooms]]*fact_bookings[[#This Row],[LOS]]</f>
        <v>12</v>
      </c>
    </row>
    <row r="3197" spans="1:20" x14ac:dyDescent="0.2">
      <c r="A3197" t="s">
        <v>6561</v>
      </c>
      <c r="B3197" t="s">
        <v>6562</v>
      </c>
      <c r="C3197" s="1">
        <v>45668</v>
      </c>
      <c r="D3197" s="1">
        <v>45719</v>
      </c>
      <c r="E3197" s="1">
        <v>45730</v>
      </c>
      <c r="F3197" t="s">
        <v>112</v>
      </c>
      <c r="G3197" t="s">
        <v>168</v>
      </c>
      <c r="H3197" t="s">
        <v>165</v>
      </c>
      <c r="I3197" t="s">
        <v>92</v>
      </c>
      <c r="J3197" t="s">
        <v>158</v>
      </c>
      <c r="K3197">
        <v>44000</v>
      </c>
      <c r="L3197">
        <v>5</v>
      </c>
      <c r="M3197">
        <v>10</v>
      </c>
      <c r="N3197">
        <v>4</v>
      </c>
      <c r="O3197">
        <f>fact_bookings[[#This Row],[adults_count]]+fact_bookings[[#This Row],[children_count]]</f>
        <v>14</v>
      </c>
      <c r="P3197">
        <f>fact_bookings[[#This Row],[check_out_date]]-fact_bookings[[#This Row],[check_in_date]]</f>
        <v>11</v>
      </c>
      <c r="Q3197">
        <f>ABS(fact_bookings[[#This Row],[check_in_date]]-fact_bookings[[#This Row],[booking_date]])</f>
        <v>51</v>
      </c>
      <c r="R3197" s="10">
        <v>8800</v>
      </c>
      <c r="S3197">
        <f>fact_bookings[[#This Row],[total_room_revenue]]-fact_bookings[[#This Row],[commission_cost]]</f>
        <v>35200</v>
      </c>
      <c r="T3197" s="10">
        <f>fact_bookings[[#This Row],[number_of_rooms]]*fact_bookings[[#This Row],[LOS]]</f>
        <v>55</v>
      </c>
    </row>
    <row r="3198" spans="1:20" x14ac:dyDescent="0.2">
      <c r="A3198" t="s">
        <v>6563</v>
      </c>
      <c r="B3198" t="s">
        <v>6564</v>
      </c>
      <c r="C3198" s="1">
        <v>45712</v>
      </c>
      <c r="D3198" s="1">
        <v>45782</v>
      </c>
      <c r="E3198" s="1">
        <v>45791</v>
      </c>
      <c r="F3198" t="s">
        <v>113</v>
      </c>
      <c r="G3198" t="s">
        <v>168</v>
      </c>
      <c r="H3198" t="s">
        <v>203</v>
      </c>
      <c r="I3198" t="s">
        <v>92</v>
      </c>
      <c r="J3198" t="s">
        <v>158</v>
      </c>
      <c r="K3198">
        <v>6300</v>
      </c>
      <c r="L3198">
        <v>2</v>
      </c>
      <c r="M3198">
        <v>4</v>
      </c>
      <c r="N3198">
        <v>0</v>
      </c>
      <c r="O3198">
        <f>fact_bookings[[#This Row],[adults_count]]+fact_bookings[[#This Row],[children_count]]</f>
        <v>4</v>
      </c>
      <c r="P3198">
        <f>fact_bookings[[#This Row],[check_out_date]]-fact_bookings[[#This Row],[check_in_date]]</f>
        <v>9</v>
      </c>
      <c r="Q3198">
        <f>ABS(fact_bookings[[#This Row],[check_in_date]]-fact_bookings[[#This Row],[booking_date]])</f>
        <v>70</v>
      </c>
      <c r="R3198" s="10">
        <v>1071</v>
      </c>
      <c r="S3198">
        <f>fact_bookings[[#This Row],[total_room_revenue]]-fact_bookings[[#This Row],[commission_cost]]</f>
        <v>5229</v>
      </c>
      <c r="T3198" s="10">
        <f>fact_bookings[[#This Row],[number_of_rooms]]*fact_bookings[[#This Row],[LOS]]</f>
        <v>18</v>
      </c>
    </row>
    <row r="3199" spans="1:20" x14ac:dyDescent="0.2">
      <c r="A3199" t="s">
        <v>6565</v>
      </c>
      <c r="B3199" t="s">
        <v>6566</v>
      </c>
      <c r="C3199" s="1">
        <v>45650</v>
      </c>
      <c r="D3199" s="1">
        <v>45688</v>
      </c>
      <c r="E3199" s="1">
        <v>45697</v>
      </c>
      <c r="F3199" t="s">
        <v>111</v>
      </c>
      <c r="G3199" t="s">
        <v>171</v>
      </c>
      <c r="H3199" t="s">
        <v>165</v>
      </c>
      <c r="I3199" t="s">
        <v>91</v>
      </c>
      <c r="J3199" t="s">
        <v>158</v>
      </c>
      <c r="K3199">
        <v>9900</v>
      </c>
      <c r="L3199">
        <v>1</v>
      </c>
      <c r="M3199">
        <v>3</v>
      </c>
      <c r="N3199">
        <v>0</v>
      </c>
      <c r="O3199">
        <f>fact_bookings[[#This Row],[adults_count]]+fact_bookings[[#This Row],[children_count]]</f>
        <v>3</v>
      </c>
      <c r="P3199">
        <f>fact_bookings[[#This Row],[check_out_date]]-fact_bookings[[#This Row],[check_in_date]]</f>
        <v>9</v>
      </c>
      <c r="Q3199">
        <f>ABS(fact_bookings[[#This Row],[check_in_date]]-fact_bookings[[#This Row],[booking_date]])</f>
        <v>38</v>
      </c>
      <c r="R3199" s="10">
        <v>1980</v>
      </c>
      <c r="S3199">
        <f>fact_bookings[[#This Row],[total_room_revenue]]-fact_bookings[[#This Row],[commission_cost]]</f>
        <v>7920</v>
      </c>
      <c r="T3199" s="10">
        <f>fact_bookings[[#This Row],[number_of_rooms]]*fact_bookings[[#This Row],[LOS]]</f>
        <v>9</v>
      </c>
    </row>
    <row r="3200" spans="1:20" x14ac:dyDescent="0.2">
      <c r="A3200" t="s">
        <v>6567</v>
      </c>
      <c r="B3200" t="s">
        <v>6568</v>
      </c>
      <c r="C3200" s="1">
        <v>45691</v>
      </c>
      <c r="D3200" s="1">
        <v>45716</v>
      </c>
      <c r="E3200" s="1">
        <v>45717</v>
      </c>
      <c r="F3200" t="s">
        <v>113</v>
      </c>
      <c r="G3200" t="s">
        <v>185</v>
      </c>
      <c r="H3200" t="s">
        <v>182</v>
      </c>
      <c r="I3200" t="s">
        <v>89</v>
      </c>
      <c r="J3200" t="s">
        <v>158</v>
      </c>
      <c r="K3200">
        <v>350</v>
      </c>
      <c r="L3200">
        <v>1</v>
      </c>
      <c r="M3200">
        <v>1</v>
      </c>
      <c r="N3200">
        <v>2</v>
      </c>
      <c r="O3200">
        <f>fact_bookings[[#This Row],[adults_count]]+fact_bookings[[#This Row],[children_count]]</f>
        <v>3</v>
      </c>
      <c r="P3200">
        <f>fact_bookings[[#This Row],[check_out_date]]-fact_bookings[[#This Row],[check_in_date]]</f>
        <v>1</v>
      </c>
      <c r="Q3200">
        <f>ABS(fact_bookings[[#This Row],[check_in_date]]-fact_bookings[[#This Row],[booking_date]])</f>
        <v>25</v>
      </c>
      <c r="R3200" s="10">
        <v>0</v>
      </c>
      <c r="S3200">
        <f>fact_bookings[[#This Row],[total_room_revenue]]-fact_bookings[[#This Row],[commission_cost]]</f>
        <v>350</v>
      </c>
      <c r="T3200" s="10">
        <f>fact_bookings[[#This Row],[number_of_rooms]]*fact_bookings[[#This Row],[LOS]]</f>
        <v>1</v>
      </c>
    </row>
    <row r="3201" spans="1:20" x14ac:dyDescent="0.2">
      <c r="A3201" t="s">
        <v>6569</v>
      </c>
      <c r="B3201" t="s">
        <v>6570</v>
      </c>
      <c r="C3201" s="1">
        <v>45691</v>
      </c>
      <c r="D3201" s="1">
        <v>45732</v>
      </c>
      <c r="E3201" s="1">
        <v>45743</v>
      </c>
      <c r="F3201" t="s">
        <v>113</v>
      </c>
      <c r="G3201" t="s">
        <v>156</v>
      </c>
      <c r="H3201" t="s">
        <v>172</v>
      </c>
      <c r="I3201" t="s">
        <v>89</v>
      </c>
      <c r="J3201" t="s">
        <v>158</v>
      </c>
      <c r="K3201">
        <v>11550</v>
      </c>
      <c r="L3201">
        <v>3</v>
      </c>
      <c r="M3201">
        <v>9</v>
      </c>
      <c r="N3201">
        <v>3</v>
      </c>
      <c r="O3201">
        <f>fact_bookings[[#This Row],[adults_count]]+fact_bookings[[#This Row],[children_count]]</f>
        <v>12</v>
      </c>
      <c r="P3201">
        <f>fact_bookings[[#This Row],[check_out_date]]-fact_bookings[[#This Row],[check_in_date]]</f>
        <v>11</v>
      </c>
      <c r="Q3201">
        <f>ABS(fact_bookings[[#This Row],[check_in_date]]-fact_bookings[[#This Row],[booking_date]])</f>
        <v>41</v>
      </c>
      <c r="R3201" s="10">
        <v>0</v>
      </c>
      <c r="S3201">
        <f>fact_bookings[[#This Row],[total_room_revenue]]-fact_bookings[[#This Row],[commission_cost]]</f>
        <v>11550</v>
      </c>
      <c r="T3201" s="10">
        <f>fact_bookings[[#This Row],[number_of_rooms]]*fact_bookings[[#This Row],[LOS]]</f>
        <v>33</v>
      </c>
    </row>
    <row r="3202" spans="1:20" x14ac:dyDescent="0.2">
      <c r="A3202" t="s">
        <v>6571</v>
      </c>
      <c r="B3202" t="s">
        <v>6572</v>
      </c>
      <c r="C3202" s="1">
        <v>45631</v>
      </c>
      <c r="D3202" s="1">
        <v>45672</v>
      </c>
      <c r="E3202" s="1">
        <v>45684</v>
      </c>
      <c r="F3202" t="s">
        <v>113</v>
      </c>
      <c r="G3202" t="s">
        <v>190</v>
      </c>
      <c r="H3202" t="s">
        <v>179</v>
      </c>
      <c r="I3202" t="s">
        <v>92</v>
      </c>
      <c r="J3202" t="s">
        <v>173</v>
      </c>
      <c r="K3202">
        <v>8400</v>
      </c>
      <c r="L3202">
        <v>2</v>
      </c>
      <c r="M3202">
        <v>6</v>
      </c>
      <c r="N3202">
        <v>2</v>
      </c>
      <c r="O3202">
        <f>fact_bookings[[#This Row],[adults_count]]+fact_bookings[[#This Row],[children_count]]</f>
        <v>8</v>
      </c>
      <c r="P3202">
        <f>fact_bookings[[#This Row],[check_out_date]]-fact_bookings[[#This Row],[check_in_date]]</f>
        <v>12</v>
      </c>
      <c r="Q3202">
        <f>ABS(fact_bookings[[#This Row],[check_in_date]]-fact_bookings[[#This Row],[booking_date]])</f>
        <v>41</v>
      </c>
      <c r="R3202" s="10">
        <v>420</v>
      </c>
      <c r="S3202">
        <f>fact_bookings[[#This Row],[total_room_revenue]]-fact_bookings[[#This Row],[commission_cost]]</f>
        <v>7980</v>
      </c>
      <c r="T3202" s="10">
        <f>fact_bookings[[#This Row],[number_of_rooms]]*fact_bookings[[#This Row],[LOS]]</f>
        <v>24</v>
      </c>
    </row>
    <row r="3203" spans="1:20" x14ac:dyDescent="0.2">
      <c r="A3203" t="s">
        <v>6573</v>
      </c>
      <c r="B3203" t="s">
        <v>6574</v>
      </c>
      <c r="C3203" s="1">
        <v>45686</v>
      </c>
      <c r="D3203" s="1">
        <v>45697</v>
      </c>
      <c r="E3203" s="1">
        <v>45711</v>
      </c>
      <c r="F3203" t="s">
        <v>111</v>
      </c>
      <c r="G3203" t="s">
        <v>156</v>
      </c>
      <c r="H3203" t="s">
        <v>228</v>
      </c>
      <c r="I3203" t="s">
        <v>89</v>
      </c>
      <c r="J3203" t="s">
        <v>133</v>
      </c>
      <c r="K3203">
        <v>0</v>
      </c>
      <c r="L3203">
        <v>8</v>
      </c>
      <c r="M3203">
        <v>0</v>
      </c>
      <c r="N3203">
        <v>0</v>
      </c>
      <c r="O3203">
        <f>fact_bookings[[#This Row],[adults_count]]+fact_bookings[[#This Row],[children_count]]</f>
        <v>0</v>
      </c>
      <c r="P3203">
        <f>fact_bookings[[#This Row],[check_out_date]]-fact_bookings[[#This Row],[check_in_date]]</f>
        <v>14</v>
      </c>
      <c r="Q3203">
        <f>ABS(fact_bookings[[#This Row],[check_in_date]]-fact_bookings[[#This Row],[booking_date]])</f>
        <v>11</v>
      </c>
      <c r="R3203" s="10">
        <v>0</v>
      </c>
      <c r="S3203">
        <f>fact_bookings[[#This Row],[total_room_revenue]]-fact_bookings[[#This Row],[commission_cost]]</f>
        <v>0</v>
      </c>
      <c r="T3203" s="10">
        <f>fact_bookings[[#This Row],[number_of_rooms]]*fact_bookings[[#This Row],[LOS]]</f>
        <v>112</v>
      </c>
    </row>
    <row r="3204" spans="1:20" x14ac:dyDescent="0.2">
      <c r="A3204" t="s">
        <v>6575</v>
      </c>
      <c r="B3204" t="s">
        <v>6576</v>
      </c>
      <c r="C3204" s="1">
        <v>45658</v>
      </c>
      <c r="D3204" s="1">
        <v>45659</v>
      </c>
      <c r="E3204" s="1">
        <v>45663</v>
      </c>
      <c r="F3204" t="s">
        <v>111</v>
      </c>
      <c r="G3204" t="s">
        <v>168</v>
      </c>
      <c r="H3204" t="s">
        <v>172</v>
      </c>
      <c r="I3204" t="s">
        <v>92</v>
      </c>
      <c r="J3204" t="s">
        <v>173</v>
      </c>
      <c r="K3204">
        <v>22000</v>
      </c>
      <c r="L3204">
        <v>5</v>
      </c>
      <c r="M3204">
        <v>10</v>
      </c>
      <c r="N3204">
        <v>2</v>
      </c>
      <c r="O3204">
        <f>fact_bookings[[#This Row],[adults_count]]+fact_bookings[[#This Row],[children_count]]</f>
        <v>12</v>
      </c>
      <c r="P3204">
        <f>fact_bookings[[#This Row],[check_out_date]]-fact_bookings[[#This Row],[check_in_date]]</f>
        <v>4</v>
      </c>
      <c r="Q3204">
        <f>ABS(fact_bookings[[#This Row],[check_in_date]]-fact_bookings[[#This Row],[booking_date]])</f>
        <v>1</v>
      </c>
      <c r="R3204" s="10">
        <v>0</v>
      </c>
      <c r="S3204">
        <f>fact_bookings[[#This Row],[total_room_revenue]]-fact_bookings[[#This Row],[commission_cost]]</f>
        <v>22000</v>
      </c>
      <c r="T3204" s="10">
        <f>fact_bookings[[#This Row],[number_of_rooms]]*fact_bookings[[#This Row],[LOS]]</f>
        <v>20</v>
      </c>
    </row>
    <row r="3205" spans="1:20" x14ac:dyDescent="0.2">
      <c r="A3205" t="s">
        <v>6577</v>
      </c>
      <c r="B3205" t="s">
        <v>6578</v>
      </c>
      <c r="C3205" s="1">
        <v>45651</v>
      </c>
      <c r="D3205" s="1">
        <v>45672</v>
      </c>
      <c r="E3205" s="1">
        <v>45678</v>
      </c>
      <c r="F3205" t="s">
        <v>110</v>
      </c>
      <c r="G3205" t="s">
        <v>185</v>
      </c>
      <c r="H3205" t="s">
        <v>157</v>
      </c>
      <c r="I3205" t="s">
        <v>90</v>
      </c>
      <c r="J3205" t="s">
        <v>158</v>
      </c>
      <c r="K3205">
        <v>6600</v>
      </c>
      <c r="L3205">
        <v>2</v>
      </c>
      <c r="M3205">
        <v>4</v>
      </c>
      <c r="N3205">
        <v>3</v>
      </c>
      <c r="O3205">
        <f>fact_bookings[[#This Row],[adults_count]]+fact_bookings[[#This Row],[children_count]]</f>
        <v>7</v>
      </c>
      <c r="P3205">
        <f>fact_bookings[[#This Row],[check_out_date]]-fact_bookings[[#This Row],[check_in_date]]</f>
        <v>6</v>
      </c>
      <c r="Q3205">
        <f>ABS(fact_bookings[[#This Row],[check_in_date]]-fact_bookings[[#This Row],[booking_date]])</f>
        <v>21</v>
      </c>
      <c r="R3205" s="10">
        <v>0</v>
      </c>
      <c r="S3205">
        <f>fact_bookings[[#This Row],[total_room_revenue]]-fact_bookings[[#This Row],[commission_cost]]</f>
        <v>6600</v>
      </c>
      <c r="T3205" s="10">
        <f>fact_bookings[[#This Row],[number_of_rooms]]*fact_bookings[[#This Row],[LOS]]</f>
        <v>12</v>
      </c>
    </row>
    <row r="3206" spans="1:20" x14ac:dyDescent="0.2">
      <c r="A3206" t="s">
        <v>6579</v>
      </c>
      <c r="B3206" t="s">
        <v>6580</v>
      </c>
      <c r="C3206" s="1">
        <v>45714</v>
      </c>
      <c r="D3206" s="1">
        <v>45725</v>
      </c>
      <c r="E3206" s="1">
        <v>45727</v>
      </c>
      <c r="F3206" t="s">
        <v>111</v>
      </c>
      <c r="G3206" t="s">
        <v>185</v>
      </c>
      <c r="H3206" t="s">
        <v>161</v>
      </c>
      <c r="I3206" t="s">
        <v>89</v>
      </c>
      <c r="J3206" t="s">
        <v>173</v>
      </c>
      <c r="K3206">
        <v>6600</v>
      </c>
      <c r="L3206">
        <v>3</v>
      </c>
      <c r="M3206">
        <v>9</v>
      </c>
      <c r="N3206">
        <v>1</v>
      </c>
      <c r="O3206">
        <f>fact_bookings[[#This Row],[adults_count]]+fact_bookings[[#This Row],[children_count]]</f>
        <v>10</v>
      </c>
      <c r="P3206">
        <f>fact_bookings[[#This Row],[check_out_date]]-fact_bookings[[#This Row],[check_in_date]]</f>
        <v>2</v>
      </c>
      <c r="Q3206">
        <f>ABS(fact_bookings[[#This Row],[check_in_date]]-fact_bookings[[#This Row],[booking_date]])</f>
        <v>11</v>
      </c>
      <c r="R3206" s="10">
        <v>990</v>
      </c>
      <c r="S3206">
        <f>fact_bookings[[#This Row],[total_room_revenue]]-fact_bookings[[#This Row],[commission_cost]]</f>
        <v>5610</v>
      </c>
      <c r="T3206" s="10">
        <f>fact_bookings[[#This Row],[number_of_rooms]]*fact_bookings[[#This Row],[LOS]]</f>
        <v>6</v>
      </c>
    </row>
    <row r="3207" spans="1:20" x14ac:dyDescent="0.2">
      <c r="A3207" t="s">
        <v>6581</v>
      </c>
      <c r="B3207" t="s">
        <v>6582</v>
      </c>
      <c r="C3207" s="1">
        <v>45651</v>
      </c>
      <c r="D3207" s="1">
        <v>45741</v>
      </c>
      <c r="E3207" s="1">
        <v>45743</v>
      </c>
      <c r="F3207" t="s">
        <v>113</v>
      </c>
      <c r="G3207" t="s">
        <v>156</v>
      </c>
      <c r="H3207" t="s">
        <v>179</v>
      </c>
      <c r="I3207" t="s">
        <v>89</v>
      </c>
      <c r="J3207" t="s">
        <v>158</v>
      </c>
      <c r="K3207">
        <v>3500</v>
      </c>
      <c r="L3207">
        <v>5</v>
      </c>
      <c r="M3207">
        <v>15</v>
      </c>
      <c r="N3207">
        <v>4</v>
      </c>
      <c r="O3207">
        <f>fact_bookings[[#This Row],[adults_count]]+fact_bookings[[#This Row],[children_count]]</f>
        <v>19</v>
      </c>
      <c r="P3207">
        <f>fact_bookings[[#This Row],[check_out_date]]-fact_bookings[[#This Row],[check_in_date]]</f>
        <v>2</v>
      </c>
      <c r="Q3207">
        <f>ABS(fact_bookings[[#This Row],[check_in_date]]-fact_bookings[[#This Row],[booking_date]])</f>
        <v>90</v>
      </c>
      <c r="R3207" s="10">
        <v>175</v>
      </c>
      <c r="S3207">
        <f>fact_bookings[[#This Row],[total_room_revenue]]-fact_bookings[[#This Row],[commission_cost]]</f>
        <v>3325</v>
      </c>
      <c r="T3207" s="10">
        <f>fact_bookings[[#This Row],[number_of_rooms]]*fact_bookings[[#This Row],[LOS]]</f>
        <v>10</v>
      </c>
    </row>
    <row r="3208" spans="1:20" x14ac:dyDescent="0.2">
      <c r="A3208" t="s">
        <v>6583</v>
      </c>
      <c r="B3208" t="s">
        <v>6584</v>
      </c>
      <c r="C3208" s="1">
        <v>45701</v>
      </c>
      <c r="D3208" s="1">
        <v>45777</v>
      </c>
      <c r="E3208" s="1">
        <v>45782</v>
      </c>
      <c r="F3208" t="s">
        <v>113</v>
      </c>
      <c r="G3208" t="s">
        <v>156</v>
      </c>
      <c r="H3208" t="s">
        <v>179</v>
      </c>
      <c r="I3208" t="s">
        <v>91</v>
      </c>
      <c r="J3208" t="s">
        <v>158</v>
      </c>
      <c r="K3208">
        <v>1750</v>
      </c>
      <c r="L3208">
        <v>1</v>
      </c>
      <c r="M3208">
        <v>2</v>
      </c>
      <c r="N3208">
        <v>1</v>
      </c>
      <c r="O3208">
        <f>fact_bookings[[#This Row],[adults_count]]+fact_bookings[[#This Row],[children_count]]</f>
        <v>3</v>
      </c>
      <c r="P3208">
        <f>fact_bookings[[#This Row],[check_out_date]]-fact_bookings[[#This Row],[check_in_date]]</f>
        <v>5</v>
      </c>
      <c r="Q3208">
        <f>ABS(fact_bookings[[#This Row],[check_in_date]]-fact_bookings[[#This Row],[booking_date]])</f>
        <v>76</v>
      </c>
      <c r="R3208" s="10">
        <v>87.5</v>
      </c>
      <c r="S3208">
        <f>fact_bookings[[#This Row],[total_room_revenue]]-fact_bookings[[#This Row],[commission_cost]]</f>
        <v>1662.5</v>
      </c>
      <c r="T3208" s="10">
        <f>fact_bookings[[#This Row],[number_of_rooms]]*fact_bookings[[#This Row],[LOS]]</f>
        <v>5</v>
      </c>
    </row>
    <row r="3209" spans="1:20" x14ac:dyDescent="0.2">
      <c r="A3209" t="s">
        <v>6585</v>
      </c>
      <c r="B3209" t="s">
        <v>6586</v>
      </c>
      <c r="C3209" s="1">
        <v>45690</v>
      </c>
      <c r="D3209" s="1">
        <v>45737</v>
      </c>
      <c r="E3209" s="1">
        <v>45739</v>
      </c>
      <c r="F3209" t="s">
        <v>111</v>
      </c>
      <c r="G3209" t="s">
        <v>185</v>
      </c>
      <c r="H3209" t="s">
        <v>228</v>
      </c>
      <c r="I3209" t="s">
        <v>91</v>
      </c>
      <c r="J3209" t="s">
        <v>158</v>
      </c>
      <c r="K3209">
        <v>6600</v>
      </c>
      <c r="L3209">
        <v>3</v>
      </c>
      <c r="M3209">
        <v>6</v>
      </c>
      <c r="N3209">
        <v>1</v>
      </c>
      <c r="O3209">
        <f>fact_bookings[[#This Row],[adults_count]]+fact_bookings[[#This Row],[children_count]]</f>
        <v>7</v>
      </c>
      <c r="P3209">
        <f>fact_bookings[[#This Row],[check_out_date]]-fact_bookings[[#This Row],[check_in_date]]</f>
        <v>2</v>
      </c>
      <c r="Q3209">
        <f>ABS(fact_bookings[[#This Row],[check_in_date]]-fact_bookings[[#This Row],[booking_date]])</f>
        <v>47</v>
      </c>
      <c r="R3209" s="10">
        <v>660</v>
      </c>
      <c r="S3209">
        <f>fact_bookings[[#This Row],[total_room_revenue]]-fact_bookings[[#This Row],[commission_cost]]</f>
        <v>5940</v>
      </c>
      <c r="T3209" s="10">
        <f>fact_bookings[[#This Row],[number_of_rooms]]*fact_bookings[[#This Row],[LOS]]</f>
        <v>6</v>
      </c>
    </row>
    <row r="3210" spans="1:20" x14ac:dyDescent="0.2">
      <c r="A3210" t="s">
        <v>6587</v>
      </c>
      <c r="B3210" t="s">
        <v>6588</v>
      </c>
      <c r="C3210" s="1">
        <v>45713</v>
      </c>
      <c r="D3210" s="1">
        <v>45767</v>
      </c>
      <c r="E3210" s="1">
        <v>45774</v>
      </c>
      <c r="F3210" t="s">
        <v>110</v>
      </c>
      <c r="G3210" t="s">
        <v>178</v>
      </c>
      <c r="H3210" t="s">
        <v>182</v>
      </c>
      <c r="I3210" t="s">
        <v>91</v>
      </c>
      <c r="J3210" t="s">
        <v>158</v>
      </c>
      <c r="K3210">
        <v>3850</v>
      </c>
      <c r="L3210">
        <v>1</v>
      </c>
      <c r="M3210">
        <v>3</v>
      </c>
      <c r="N3210">
        <v>1</v>
      </c>
      <c r="O3210">
        <f>fact_bookings[[#This Row],[adults_count]]+fact_bookings[[#This Row],[children_count]]</f>
        <v>4</v>
      </c>
      <c r="P3210">
        <f>fact_bookings[[#This Row],[check_out_date]]-fact_bookings[[#This Row],[check_in_date]]</f>
        <v>7</v>
      </c>
      <c r="Q3210">
        <f>ABS(fact_bookings[[#This Row],[check_in_date]]-fact_bookings[[#This Row],[booking_date]])</f>
        <v>54</v>
      </c>
      <c r="R3210" s="10">
        <v>0</v>
      </c>
      <c r="S3210">
        <f>fact_bookings[[#This Row],[total_room_revenue]]-fact_bookings[[#This Row],[commission_cost]]</f>
        <v>3850</v>
      </c>
      <c r="T3210" s="10">
        <f>fact_bookings[[#This Row],[number_of_rooms]]*fact_bookings[[#This Row],[LOS]]</f>
        <v>7</v>
      </c>
    </row>
    <row r="3211" spans="1:20" x14ac:dyDescent="0.2">
      <c r="A3211" t="s">
        <v>6589</v>
      </c>
      <c r="B3211" t="s">
        <v>6590</v>
      </c>
      <c r="C3211" s="1">
        <v>45686</v>
      </c>
      <c r="D3211" s="1">
        <v>45716</v>
      </c>
      <c r="E3211" s="1">
        <v>45718</v>
      </c>
      <c r="F3211" t="s">
        <v>113</v>
      </c>
      <c r="G3211" t="s">
        <v>171</v>
      </c>
      <c r="H3211" t="s">
        <v>157</v>
      </c>
      <c r="I3211" t="s">
        <v>90</v>
      </c>
      <c r="J3211" t="s">
        <v>158</v>
      </c>
      <c r="K3211">
        <v>3500</v>
      </c>
      <c r="L3211">
        <v>5</v>
      </c>
      <c r="M3211">
        <v>5</v>
      </c>
      <c r="N3211">
        <v>3</v>
      </c>
      <c r="O3211">
        <f>fact_bookings[[#This Row],[adults_count]]+fact_bookings[[#This Row],[children_count]]</f>
        <v>8</v>
      </c>
      <c r="P3211">
        <f>fact_bookings[[#This Row],[check_out_date]]-fact_bookings[[#This Row],[check_in_date]]</f>
        <v>2</v>
      </c>
      <c r="Q3211">
        <f>ABS(fact_bookings[[#This Row],[check_in_date]]-fact_bookings[[#This Row],[booking_date]])</f>
        <v>30</v>
      </c>
      <c r="R3211" s="10">
        <v>0</v>
      </c>
      <c r="S3211">
        <f>fact_bookings[[#This Row],[total_room_revenue]]-fact_bookings[[#This Row],[commission_cost]]</f>
        <v>3500</v>
      </c>
      <c r="T3211" s="10">
        <f>fact_bookings[[#This Row],[number_of_rooms]]*fact_bookings[[#This Row],[LOS]]</f>
        <v>10</v>
      </c>
    </row>
    <row r="3212" spans="1:20" x14ac:dyDescent="0.2">
      <c r="A3212" t="s">
        <v>6591</v>
      </c>
      <c r="B3212" t="s">
        <v>6592</v>
      </c>
      <c r="C3212" s="1">
        <v>45693</v>
      </c>
      <c r="D3212" s="1">
        <v>45737</v>
      </c>
      <c r="E3212" s="1">
        <v>45740</v>
      </c>
      <c r="F3212" t="s">
        <v>112</v>
      </c>
      <c r="G3212" t="s">
        <v>190</v>
      </c>
      <c r="H3212" t="s">
        <v>203</v>
      </c>
      <c r="I3212" t="s">
        <v>89</v>
      </c>
      <c r="J3212" t="s">
        <v>158</v>
      </c>
      <c r="K3212">
        <v>2400</v>
      </c>
      <c r="L3212">
        <v>1</v>
      </c>
      <c r="M3212">
        <v>3</v>
      </c>
      <c r="N3212">
        <v>0</v>
      </c>
      <c r="O3212">
        <f>fact_bookings[[#This Row],[adults_count]]+fact_bookings[[#This Row],[children_count]]</f>
        <v>3</v>
      </c>
      <c r="P3212">
        <f>fact_bookings[[#This Row],[check_out_date]]-fact_bookings[[#This Row],[check_in_date]]</f>
        <v>3</v>
      </c>
      <c r="Q3212">
        <f>ABS(fact_bookings[[#This Row],[check_in_date]]-fact_bookings[[#This Row],[booking_date]])</f>
        <v>44</v>
      </c>
      <c r="R3212" s="10">
        <v>408</v>
      </c>
      <c r="S3212">
        <f>fact_bookings[[#This Row],[total_room_revenue]]-fact_bookings[[#This Row],[commission_cost]]</f>
        <v>1992</v>
      </c>
      <c r="T3212" s="10">
        <f>fact_bookings[[#This Row],[number_of_rooms]]*fact_bookings[[#This Row],[LOS]]</f>
        <v>3</v>
      </c>
    </row>
    <row r="3213" spans="1:20" x14ac:dyDescent="0.2">
      <c r="A3213" t="s">
        <v>6593</v>
      </c>
      <c r="B3213" t="s">
        <v>6594</v>
      </c>
      <c r="C3213" s="1">
        <v>45690</v>
      </c>
      <c r="D3213" s="1">
        <v>45692</v>
      </c>
      <c r="E3213" s="1">
        <v>45698</v>
      </c>
      <c r="F3213" t="s">
        <v>111</v>
      </c>
      <c r="G3213" t="s">
        <v>190</v>
      </c>
      <c r="H3213" t="s">
        <v>165</v>
      </c>
      <c r="I3213" t="s">
        <v>92</v>
      </c>
      <c r="J3213" t="s">
        <v>173</v>
      </c>
      <c r="K3213">
        <v>6600</v>
      </c>
      <c r="L3213">
        <v>1</v>
      </c>
      <c r="M3213">
        <v>1</v>
      </c>
      <c r="N3213">
        <v>1</v>
      </c>
      <c r="O3213">
        <f>fact_bookings[[#This Row],[adults_count]]+fact_bookings[[#This Row],[children_count]]</f>
        <v>2</v>
      </c>
      <c r="P3213">
        <f>fact_bookings[[#This Row],[check_out_date]]-fact_bookings[[#This Row],[check_in_date]]</f>
        <v>6</v>
      </c>
      <c r="Q3213">
        <f>ABS(fact_bookings[[#This Row],[check_in_date]]-fact_bookings[[#This Row],[booking_date]])</f>
        <v>2</v>
      </c>
      <c r="R3213" s="10">
        <v>1320</v>
      </c>
      <c r="S3213">
        <f>fact_bookings[[#This Row],[total_room_revenue]]-fact_bookings[[#This Row],[commission_cost]]</f>
        <v>5280</v>
      </c>
      <c r="T3213" s="10">
        <f>fact_bookings[[#This Row],[number_of_rooms]]*fact_bookings[[#This Row],[LOS]]</f>
        <v>6</v>
      </c>
    </row>
    <row r="3214" spans="1:20" x14ac:dyDescent="0.2">
      <c r="A3214" t="s">
        <v>6595</v>
      </c>
      <c r="B3214" t="s">
        <v>6596</v>
      </c>
      <c r="C3214" s="1">
        <v>45633</v>
      </c>
      <c r="D3214" s="1">
        <v>45688</v>
      </c>
      <c r="E3214" s="1">
        <v>45699</v>
      </c>
      <c r="F3214" t="s">
        <v>113</v>
      </c>
      <c r="G3214" t="s">
        <v>171</v>
      </c>
      <c r="H3214" t="s">
        <v>157</v>
      </c>
      <c r="I3214" t="s">
        <v>90</v>
      </c>
      <c r="J3214" t="s">
        <v>158</v>
      </c>
      <c r="K3214">
        <v>3850</v>
      </c>
      <c r="L3214">
        <v>1</v>
      </c>
      <c r="M3214">
        <v>3</v>
      </c>
      <c r="N3214">
        <v>1</v>
      </c>
      <c r="O3214">
        <f>fact_bookings[[#This Row],[adults_count]]+fact_bookings[[#This Row],[children_count]]</f>
        <v>4</v>
      </c>
      <c r="P3214">
        <f>fact_bookings[[#This Row],[check_out_date]]-fact_bookings[[#This Row],[check_in_date]]</f>
        <v>11</v>
      </c>
      <c r="Q3214">
        <f>ABS(fact_bookings[[#This Row],[check_in_date]]-fact_bookings[[#This Row],[booking_date]])</f>
        <v>55</v>
      </c>
      <c r="R3214" s="10">
        <v>0</v>
      </c>
      <c r="S3214">
        <f>fact_bookings[[#This Row],[total_room_revenue]]-fact_bookings[[#This Row],[commission_cost]]</f>
        <v>3850</v>
      </c>
      <c r="T3214" s="10">
        <f>fact_bookings[[#This Row],[number_of_rooms]]*fact_bookings[[#This Row],[LOS]]</f>
        <v>11</v>
      </c>
    </row>
    <row r="3215" spans="1:20" x14ac:dyDescent="0.2">
      <c r="A3215" t="s">
        <v>6597</v>
      </c>
      <c r="B3215" t="s">
        <v>6598</v>
      </c>
      <c r="C3215" s="1">
        <v>45714</v>
      </c>
      <c r="D3215" s="1">
        <v>45732</v>
      </c>
      <c r="E3215" s="1">
        <v>45742</v>
      </c>
      <c r="F3215" t="s">
        <v>113</v>
      </c>
      <c r="G3215" t="s">
        <v>178</v>
      </c>
      <c r="H3215" t="s">
        <v>203</v>
      </c>
      <c r="I3215" t="s">
        <v>89</v>
      </c>
      <c r="J3215" t="s">
        <v>173</v>
      </c>
      <c r="K3215">
        <v>14000</v>
      </c>
      <c r="L3215">
        <v>4</v>
      </c>
      <c r="M3215">
        <v>12</v>
      </c>
      <c r="N3215">
        <v>2</v>
      </c>
      <c r="O3215">
        <f>fact_bookings[[#This Row],[adults_count]]+fact_bookings[[#This Row],[children_count]]</f>
        <v>14</v>
      </c>
      <c r="P3215">
        <f>fact_bookings[[#This Row],[check_out_date]]-fact_bookings[[#This Row],[check_in_date]]</f>
        <v>10</v>
      </c>
      <c r="Q3215">
        <f>ABS(fact_bookings[[#This Row],[check_in_date]]-fact_bookings[[#This Row],[booking_date]])</f>
        <v>18</v>
      </c>
      <c r="R3215" s="10">
        <v>2380</v>
      </c>
      <c r="S3215">
        <f>fact_bookings[[#This Row],[total_room_revenue]]-fact_bookings[[#This Row],[commission_cost]]</f>
        <v>11620</v>
      </c>
      <c r="T3215" s="10">
        <f>fact_bookings[[#This Row],[number_of_rooms]]*fact_bookings[[#This Row],[LOS]]</f>
        <v>40</v>
      </c>
    </row>
    <row r="3216" spans="1:20" x14ac:dyDescent="0.2">
      <c r="A3216" t="s">
        <v>6599</v>
      </c>
      <c r="B3216" t="s">
        <v>6600</v>
      </c>
      <c r="C3216" s="1">
        <v>45648</v>
      </c>
      <c r="D3216" s="1">
        <v>45656</v>
      </c>
      <c r="E3216" s="1">
        <v>45657</v>
      </c>
      <c r="F3216" t="s">
        <v>112</v>
      </c>
      <c r="G3216" t="s">
        <v>171</v>
      </c>
      <c r="H3216" t="s">
        <v>203</v>
      </c>
      <c r="I3216" t="s">
        <v>93</v>
      </c>
      <c r="J3216" t="s">
        <v>133</v>
      </c>
      <c r="K3216">
        <v>0</v>
      </c>
      <c r="L3216">
        <v>2</v>
      </c>
      <c r="M3216">
        <v>0</v>
      </c>
      <c r="N3216">
        <v>0</v>
      </c>
      <c r="O3216">
        <f>fact_bookings[[#This Row],[adults_count]]+fact_bookings[[#This Row],[children_count]]</f>
        <v>0</v>
      </c>
      <c r="P3216">
        <f>fact_bookings[[#This Row],[check_out_date]]-fact_bookings[[#This Row],[check_in_date]]</f>
        <v>1</v>
      </c>
      <c r="Q3216">
        <f>ABS(fact_bookings[[#This Row],[check_in_date]]-fact_bookings[[#This Row],[booking_date]])</f>
        <v>8</v>
      </c>
      <c r="R3216" s="10">
        <v>0</v>
      </c>
      <c r="S3216">
        <f>fact_bookings[[#This Row],[total_room_revenue]]-fact_bookings[[#This Row],[commission_cost]]</f>
        <v>0</v>
      </c>
      <c r="T3216" s="10">
        <f>fact_bookings[[#This Row],[number_of_rooms]]*fact_bookings[[#This Row],[LOS]]</f>
        <v>2</v>
      </c>
    </row>
    <row r="3217" spans="1:20" x14ac:dyDescent="0.2">
      <c r="A3217" t="s">
        <v>6601</v>
      </c>
      <c r="B3217" t="s">
        <v>6602</v>
      </c>
      <c r="C3217" s="1">
        <v>45698</v>
      </c>
      <c r="D3217" s="1">
        <v>45818</v>
      </c>
      <c r="E3217" s="1">
        <v>45822</v>
      </c>
      <c r="F3217" t="s">
        <v>111</v>
      </c>
      <c r="G3217" t="s">
        <v>178</v>
      </c>
      <c r="H3217" t="s">
        <v>182</v>
      </c>
      <c r="I3217" t="s">
        <v>91</v>
      </c>
      <c r="J3217" t="s">
        <v>158</v>
      </c>
      <c r="K3217">
        <v>4400</v>
      </c>
      <c r="L3217">
        <v>1</v>
      </c>
      <c r="M3217">
        <v>2</v>
      </c>
      <c r="N3217">
        <v>0</v>
      </c>
      <c r="O3217">
        <f>fact_bookings[[#This Row],[adults_count]]+fact_bookings[[#This Row],[children_count]]</f>
        <v>2</v>
      </c>
      <c r="P3217">
        <f>fact_bookings[[#This Row],[check_out_date]]-fact_bookings[[#This Row],[check_in_date]]</f>
        <v>4</v>
      </c>
      <c r="Q3217">
        <f>ABS(fact_bookings[[#This Row],[check_in_date]]-fact_bookings[[#This Row],[booking_date]])</f>
        <v>120</v>
      </c>
      <c r="R3217" s="10">
        <v>0</v>
      </c>
      <c r="S3217">
        <f>fact_bookings[[#This Row],[total_room_revenue]]-fact_bookings[[#This Row],[commission_cost]]</f>
        <v>4400</v>
      </c>
      <c r="T3217" s="10">
        <f>fact_bookings[[#This Row],[number_of_rooms]]*fact_bookings[[#This Row],[LOS]]</f>
        <v>4</v>
      </c>
    </row>
    <row r="3218" spans="1:20" x14ac:dyDescent="0.2">
      <c r="A3218" t="s">
        <v>6603</v>
      </c>
      <c r="B3218" t="s">
        <v>6604</v>
      </c>
      <c r="C3218" s="1">
        <v>45700</v>
      </c>
      <c r="D3218" s="1">
        <v>45709</v>
      </c>
      <c r="E3218" s="1">
        <v>45713</v>
      </c>
      <c r="F3218" t="s">
        <v>113</v>
      </c>
      <c r="G3218" t="s">
        <v>168</v>
      </c>
      <c r="H3218" t="s">
        <v>203</v>
      </c>
      <c r="I3218" t="s">
        <v>93</v>
      </c>
      <c r="J3218" t="s">
        <v>158</v>
      </c>
      <c r="K3218">
        <v>7000</v>
      </c>
      <c r="L3218">
        <v>5</v>
      </c>
      <c r="M3218">
        <v>15</v>
      </c>
      <c r="N3218">
        <v>3</v>
      </c>
      <c r="O3218">
        <f>fact_bookings[[#This Row],[adults_count]]+fact_bookings[[#This Row],[children_count]]</f>
        <v>18</v>
      </c>
      <c r="P3218">
        <f>fact_bookings[[#This Row],[check_out_date]]-fact_bookings[[#This Row],[check_in_date]]</f>
        <v>4</v>
      </c>
      <c r="Q3218">
        <f>ABS(fact_bookings[[#This Row],[check_in_date]]-fact_bookings[[#This Row],[booking_date]])</f>
        <v>9</v>
      </c>
      <c r="R3218" s="10">
        <v>1190</v>
      </c>
      <c r="S3218">
        <f>fact_bookings[[#This Row],[total_room_revenue]]-fact_bookings[[#This Row],[commission_cost]]</f>
        <v>5810</v>
      </c>
      <c r="T3218" s="10">
        <f>fact_bookings[[#This Row],[number_of_rooms]]*fact_bookings[[#This Row],[LOS]]</f>
        <v>20</v>
      </c>
    </row>
    <row r="3219" spans="1:20" x14ac:dyDescent="0.2">
      <c r="A3219" t="s">
        <v>6605</v>
      </c>
      <c r="B3219" t="s">
        <v>6606</v>
      </c>
      <c r="C3219" s="1">
        <v>45639</v>
      </c>
      <c r="D3219" s="1">
        <v>45657</v>
      </c>
      <c r="E3219" s="1">
        <v>45670</v>
      </c>
      <c r="F3219" t="s">
        <v>113</v>
      </c>
      <c r="G3219" t="s">
        <v>171</v>
      </c>
      <c r="H3219" t="s">
        <v>182</v>
      </c>
      <c r="I3219" t="s">
        <v>91</v>
      </c>
      <c r="J3219" t="s">
        <v>158</v>
      </c>
      <c r="K3219">
        <v>4550</v>
      </c>
      <c r="L3219">
        <v>1</v>
      </c>
      <c r="M3219">
        <v>2</v>
      </c>
      <c r="N3219">
        <v>2</v>
      </c>
      <c r="O3219">
        <f>fact_bookings[[#This Row],[adults_count]]+fact_bookings[[#This Row],[children_count]]</f>
        <v>4</v>
      </c>
      <c r="P3219">
        <f>fact_bookings[[#This Row],[check_out_date]]-fact_bookings[[#This Row],[check_in_date]]</f>
        <v>13</v>
      </c>
      <c r="Q3219">
        <f>ABS(fact_bookings[[#This Row],[check_in_date]]-fact_bookings[[#This Row],[booking_date]])</f>
        <v>18</v>
      </c>
      <c r="R3219" s="10">
        <v>0</v>
      </c>
      <c r="S3219">
        <f>fact_bookings[[#This Row],[total_room_revenue]]-fact_bookings[[#This Row],[commission_cost]]</f>
        <v>4550</v>
      </c>
      <c r="T3219" s="10">
        <f>fact_bookings[[#This Row],[number_of_rooms]]*fact_bookings[[#This Row],[LOS]]</f>
        <v>13</v>
      </c>
    </row>
    <row r="3220" spans="1:20" x14ac:dyDescent="0.2">
      <c r="A3220" t="s">
        <v>6607</v>
      </c>
      <c r="B3220" t="s">
        <v>6608</v>
      </c>
      <c r="C3220" s="1">
        <v>45667</v>
      </c>
      <c r="D3220" s="1">
        <v>45742</v>
      </c>
      <c r="E3220" s="1">
        <v>45749</v>
      </c>
      <c r="F3220" t="s">
        <v>112</v>
      </c>
      <c r="G3220" t="s">
        <v>168</v>
      </c>
      <c r="H3220" t="s">
        <v>161</v>
      </c>
      <c r="I3220" t="s">
        <v>91</v>
      </c>
      <c r="J3220" t="s">
        <v>133</v>
      </c>
      <c r="K3220">
        <v>0</v>
      </c>
      <c r="L3220">
        <v>11</v>
      </c>
      <c r="M3220">
        <v>0</v>
      </c>
      <c r="N3220">
        <v>0</v>
      </c>
      <c r="O3220">
        <f>fact_bookings[[#This Row],[adults_count]]+fact_bookings[[#This Row],[children_count]]</f>
        <v>0</v>
      </c>
      <c r="P3220">
        <f>fact_bookings[[#This Row],[check_out_date]]-fact_bookings[[#This Row],[check_in_date]]</f>
        <v>7</v>
      </c>
      <c r="Q3220">
        <f>ABS(fact_bookings[[#This Row],[check_in_date]]-fact_bookings[[#This Row],[booking_date]])</f>
        <v>75</v>
      </c>
      <c r="R3220" s="10">
        <v>0</v>
      </c>
      <c r="S3220">
        <f>fact_bookings[[#This Row],[total_room_revenue]]-fact_bookings[[#This Row],[commission_cost]]</f>
        <v>0</v>
      </c>
      <c r="T3220" s="10">
        <f>fact_bookings[[#This Row],[number_of_rooms]]*fact_bookings[[#This Row],[LOS]]</f>
        <v>77</v>
      </c>
    </row>
    <row r="3221" spans="1:20" x14ac:dyDescent="0.2">
      <c r="A3221" t="s">
        <v>6609</v>
      </c>
      <c r="B3221" t="s">
        <v>6610</v>
      </c>
      <c r="C3221" s="1">
        <v>45668</v>
      </c>
      <c r="D3221" s="1">
        <v>45748</v>
      </c>
      <c r="E3221" s="1">
        <v>45762</v>
      </c>
      <c r="F3221" t="s">
        <v>113</v>
      </c>
      <c r="G3221" t="s">
        <v>164</v>
      </c>
      <c r="H3221" t="s">
        <v>182</v>
      </c>
      <c r="I3221" t="s">
        <v>92</v>
      </c>
      <c r="J3221" t="s">
        <v>173</v>
      </c>
      <c r="K3221">
        <v>14700</v>
      </c>
      <c r="L3221">
        <v>3</v>
      </c>
      <c r="M3221">
        <v>3</v>
      </c>
      <c r="N3221">
        <v>2</v>
      </c>
      <c r="O3221">
        <f>fact_bookings[[#This Row],[adults_count]]+fact_bookings[[#This Row],[children_count]]</f>
        <v>5</v>
      </c>
      <c r="P3221">
        <f>fact_bookings[[#This Row],[check_out_date]]-fact_bookings[[#This Row],[check_in_date]]</f>
        <v>14</v>
      </c>
      <c r="Q3221">
        <f>ABS(fact_bookings[[#This Row],[check_in_date]]-fact_bookings[[#This Row],[booking_date]])</f>
        <v>80</v>
      </c>
      <c r="R3221" s="10">
        <v>0</v>
      </c>
      <c r="S3221">
        <f>fact_bookings[[#This Row],[total_room_revenue]]-fact_bookings[[#This Row],[commission_cost]]</f>
        <v>14700</v>
      </c>
      <c r="T3221" s="10">
        <f>fact_bookings[[#This Row],[number_of_rooms]]*fact_bookings[[#This Row],[LOS]]</f>
        <v>42</v>
      </c>
    </row>
    <row r="3222" spans="1:20" x14ac:dyDescent="0.2">
      <c r="A3222" t="s">
        <v>6611</v>
      </c>
      <c r="B3222" t="s">
        <v>6612</v>
      </c>
      <c r="C3222" s="1">
        <v>45678</v>
      </c>
      <c r="D3222" s="1">
        <v>45726</v>
      </c>
      <c r="E3222" s="1">
        <v>45736</v>
      </c>
      <c r="F3222" t="s">
        <v>113</v>
      </c>
      <c r="G3222" t="s">
        <v>164</v>
      </c>
      <c r="H3222" t="s">
        <v>161</v>
      </c>
      <c r="I3222" t="s">
        <v>90</v>
      </c>
      <c r="J3222" t="s">
        <v>173</v>
      </c>
      <c r="K3222">
        <v>17500</v>
      </c>
      <c r="L3222">
        <v>5</v>
      </c>
      <c r="M3222">
        <v>15</v>
      </c>
      <c r="N3222">
        <v>5</v>
      </c>
      <c r="O3222">
        <f>fact_bookings[[#This Row],[adults_count]]+fact_bookings[[#This Row],[children_count]]</f>
        <v>20</v>
      </c>
      <c r="P3222">
        <f>fact_bookings[[#This Row],[check_out_date]]-fact_bookings[[#This Row],[check_in_date]]</f>
        <v>10</v>
      </c>
      <c r="Q3222">
        <f>ABS(fact_bookings[[#This Row],[check_in_date]]-fact_bookings[[#This Row],[booking_date]])</f>
        <v>48</v>
      </c>
      <c r="R3222" s="10">
        <v>2625</v>
      </c>
      <c r="S3222">
        <f>fact_bookings[[#This Row],[total_room_revenue]]-fact_bookings[[#This Row],[commission_cost]]</f>
        <v>14875</v>
      </c>
      <c r="T3222" s="10">
        <f>fact_bookings[[#This Row],[number_of_rooms]]*fact_bookings[[#This Row],[LOS]]</f>
        <v>50</v>
      </c>
    </row>
    <row r="3223" spans="1:20" x14ac:dyDescent="0.2">
      <c r="A3223" t="s">
        <v>6613</v>
      </c>
      <c r="B3223" t="s">
        <v>6614</v>
      </c>
      <c r="C3223" s="1">
        <v>45657</v>
      </c>
      <c r="D3223" s="1">
        <v>45688</v>
      </c>
      <c r="E3223" s="1">
        <v>45693</v>
      </c>
      <c r="F3223" t="s">
        <v>113</v>
      </c>
      <c r="G3223" t="s">
        <v>164</v>
      </c>
      <c r="H3223" t="s">
        <v>203</v>
      </c>
      <c r="I3223" t="s">
        <v>89</v>
      </c>
      <c r="J3223" t="s">
        <v>158</v>
      </c>
      <c r="K3223">
        <v>7000</v>
      </c>
      <c r="L3223">
        <v>4</v>
      </c>
      <c r="M3223">
        <v>4</v>
      </c>
      <c r="N3223">
        <v>0</v>
      </c>
      <c r="O3223">
        <f>fact_bookings[[#This Row],[adults_count]]+fact_bookings[[#This Row],[children_count]]</f>
        <v>4</v>
      </c>
      <c r="P3223">
        <f>fact_bookings[[#This Row],[check_out_date]]-fact_bookings[[#This Row],[check_in_date]]</f>
        <v>5</v>
      </c>
      <c r="Q3223">
        <f>ABS(fact_bookings[[#This Row],[check_in_date]]-fact_bookings[[#This Row],[booking_date]])</f>
        <v>31</v>
      </c>
      <c r="R3223" s="10">
        <v>1190</v>
      </c>
      <c r="S3223">
        <f>fact_bookings[[#This Row],[total_room_revenue]]-fact_bookings[[#This Row],[commission_cost]]</f>
        <v>5810</v>
      </c>
      <c r="T3223" s="10">
        <f>fact_bookings[[#This Row],[number_of_rooms]]*fact_bookings[[#This Row],[LOS]]</f>
        <v>20</v>
      </c>
    </row>
    <row r="3224" spans="1:20" x14ac:dyDescent="0.2">
      <c r="A3224" t="s">
        <v>6615</v>
      </c>
      <c r="B3224" t="s">
        <v>6616</v>
      </c>
      <c r="C3224" s="1">
        <v>45717</v>
      </c>
      <c r="D3224" s="1">
        <v>45745</v>
      </c>
      <c r="E3224" s="1">
        <v>45750</v>
      </c>
      <c r="F3224" t="s">
        <v>113</v>
      </c>
      <c r="G3224" t="s">
        <v>168</v>
      </c>
      <c r="H3224" t="s">
        <v>161</v>
      </c>
      <c r="I3224" t="s">
        <v>91</v>
      </c>
      <c r="J3224" t="s">
        <v>173</v>
      </c>
      <c r="K3224">
        <v>7000</v>
      </c>
      <c r="L3224">
        <v>4</v>
      </c>
      <c r="M3224">
        <v>4</v>
      </c>
      <c r="N3224">
        <v>3</v>
      </c>
      <c r="O3224">
        <f>fact_bookings[[#This Row],[adults_count]]+fact_bookings[[#This Row],[children_count]]</f>
        <v>7</v>
      </c>
      <c r="P3224">
        <f>fact_bookings[[#This Row],[check_out_date]]-fact_bookings[[#This Row],[check_in_date]]</f>
        <v>5</v>
      </c>
      <c r="Q3224">
        <f>ABS(fact_bookings[[#This Row],[check_in_date]]-fact_bookings[[#This Row],[booking_date]])</f>
        <v>28</v>
      </c>
      <c r="R3224" s="10">
        <v>1050</v>
      </c>
      <c r="S3224">
        <f>fact_bookings[[#This Row],[total_room_revenue]]-fact_bookings[[#This Row],[commission_cost]]</f>
        <v>5950</v>
      </c>
      <c r="T3224" s="10">
        <f>fact_bookings[[#This Row],[number_of_rooms]]*fact_bookings[[#This Row],[LOS]]</f>
        <v>20</v>
      </c>
    </row>
    <row r="3225" spans="1:20" x14ac:dyDescent="0.2">
      <c r="A3225" t="s">
        <v>6617</v>
      </c>
      <c r="B3225" t="s">
        <v>6618</v>
      </c>
      <c r="C3225" s="1">
        <v>45715</v>
      </c>
      <c r="D3225" s="1">
        <v>45752</v>
      </c>
      <c r="E3225" s="1">
        <v>45753</v>
      </c>
      <c r="F3225" t="s">
        <v>112</v>
      </c>
      <c r="G3225" t="s">
        <v>185</v>
      </c>
      <c r="H3225" t="s">
        <v>165</v>
      </c>
      <c r="I3225" t="s">
        <v>91</v>
      </c>
      <c r="J3225" t="s">
        <v>133</v>
      </c>
      <c r="K3225">
        <v>0</v>
      </c>
      <c r="L3225">
        <v>8</v>
      </c>
      <c r="M3225">
        <v>0</v>
      </c>
      <c r="N3225">
        <v>0</v>
      </c>
      <c r="O3225">
        <f>fact_bookings[[#This Row],[adults_count]]+fact_bookings[[#This Row],[children_count]]</f>
        <v>0</v>
      </c>
      <c r="P3225">
        <f>fact_bookings[[#This Row],[check_out_date]]-fact_bookings[[#This Row],[check_in_date]]</f>
        <v>1</v>
      </c>
      <c r="Q3225">
        <f>ABS(fact_bookings[[#This Row],[check_in_date]]-fact_bookings[[#This Row],[booking_date]])</f>
        <v>37</v>
      </c>
      <c r="R3225" s="10">
        <v>0</v>
      </c>
      <c r="S3225">
        <f>fact_bookings[[#This Row],[total_room_revenue]]-fact_bookings[[#This Row],[commission_cost]]</f>
        <v>0</v>
      </c>
      <c r="T3225" s="10">
        <f>fact_bookings[[#This Row],[number_of_rooms]]*fact_bookings[[#This Row],[LOS]]</f>
        <v>8</v>
      </c>
    </row>
    <row r="3226" spans="1:20" x14ac:dyDescent="0.2">
      <c r="A3226" t="s">
        <v>6619</v>
      </c>
      <c r="B3226" t="s">
        <v>6620</v>
      </c>
      <c r="C3226" s="1">
        <v>45694</v>
      </c>
      <c r="D3226" s="1">
        <v>45759</v>
      </c>
      <c r="E3226" s="1">
        <v>45772</v>
      </c>
      <c r="F3226" t="s">
        <v>112</v>
      </c>
      <c r="G3226" t="s">
        <v>190</v>
      </c>
      <c r="H3226" t="s">
        <v>203</v>
      </c>
      <c r="I3226" t="s">
        <v>91</v>
      </c>
      <c r="J3226" t="s">
        <v>133</v>
      </c>
      <c r="K3226">
        <v>0</v>
      </c>
      <c r="L3226">
        <v>8</v>
      </c>
      <c r="M3226">
        <v>0</v>
      </c>
      <c r="N3226">
        <v>0</v>
      </c>
      <c r="O3226">
        <f>fact_bookings[[#This Row],[adults_count]]+fact_bookings[[#This Row],[children_count]]</f>
        <v>0</v>
      </c>
      <c r="P3226">
        <f>fact_bookings[[#This Row],[check_out_date]]-fact_bookings[[#This Row],[check_in_date]]</f>
        <v>13</v>
      </c>
      <c r="Q3226">
        <f>ABS(fact_bookings[[#This Row],[check_in_date]]-fact_bookings[[#This Row],[booking_date]])</f>
        <v>65</v>
      </c>
      <c r="R3226" s="10">
        <v>0</v>
      </c>
      <c r="S3226">
        <f>fact_bookings[[#This Row],[total_room_revenue]]-fact_bookings[[#This Row],[commission_cost]]</f>
        <v>0</v>
      </c>
      <c r="T3226" s="10">
        <f>fact_bookings[[#This Row],[number_of_rooms]]*fact_bookings[[#This Row],[LOS]]</f>
        <v>104</v>
      </c>
    </row>
    <row r="3227" spans="1:20" x14ac:dyDescent="0.2">
      <c r="A3227" t="s">
        <v>6621</v>
      </c>
      <c r="B3227" t="s">
        <v>6622</v>
      </c>
      <c r="C3227" s="1">
        <v>45676</v>
      </c>
      <c r="D3227" s="1">
        <v>45726</v>
      </c>
      <c r="E3227" s="1">
        <v>45736</v>
      </c>
      <c r="F3227" t="s">
        <v>110</v>
      </c>
      <c r="G3227" t="s">
        <v>178</v>
      </c>
      <c r="H3227" t="s">
        <v>172</v>
      </c>
      <c r="I3227" t="s">
        <v>89</v>
      </c>
      <c r="J3227" t="s">
        <v>158</v>
      </c>
      <c r="K3227">
        <v>5500</v>
      </c>
      <c r="L3227">
        <v>1</v>
      </c>
      <c r="M3227">
        <v>3</v>
      </c>
      <c r="N3227">
        <v>1</v>
      </c>
      <c r="O3227">
        <f>fact_bookings[[#This Row],[adults_count]]+fact_bookings[[#This Row],[children_count]]</f>
        <v>4</v>
      </c>
      <c r="P3227">
        <f>fact_bookings[[#This Row],[check_out_date]]-fact_bookings[[#This Row],[check_in_date]]</f>
        <v>10</v>
      </c>
      <c r="Q3227">
        <f>ABS(fact_bookings[[#This Row],[check_in_date]]-fact_bookings[[#This Row],[booking_date]])</f>
        <v>50</v>
      </c>
      <c r="R3227" s="10">
        <v>0</v>
      </c>
      <c r="S3227">
        <f>fact_bookings[[#This Row],[total_room_revenue]]-fact_bookings[[#This Row],[commission_cost]]</f>
        <v>5500</v>
      </c>
      <c r="T3227" s="10">
        <f>fact_bookings[[#This Row],[number_of_rooms]]*fact_bookings[[#This Row],[LOS]]</f>
        <v>10</v>
      </c>
    </row>
    <row r="3228" spans="1:20" x14ac:dyDescent="0.2">
      <c r="A3228" t="s">
        <v>6623</v>
      </c>
      <c r="B3228" t="s">
        <v>6624</v>
      </c>
      <c r="C3228" s="1">
        <v>45636</v>
      </c>
      <c r="D3228" s="1">
        <v>45655</v>
      </c>
      <c r="E3228" s="1">
        <v>45665</v>
      </c>
      <c r="F3228" t="s">
        <v>110</v>
      </c>
      <c r="G3228" t="s">
        <v>168</v>
      </c>
      <c r="H3228" t="s">
        <v>161</v>
      </c>
      <c r="I3228" t="s">
        <v>91</v>
      </c>
      <c r="J3228" t="s">
        <v>133</v>
      </c>
      <c r="K3228">
        <v>0</v>
      </c>
      <c r="L3228">
        <v>10</v>
      </c>
      <c r="M3228">
        <v>0</v>
      </c>
      <c r="N3228">
        <v>0</v>
      </c>
      <c r="O3228">
        <f>fact_bookings[[#This Row],[adults_count]]+fact_bookings[[#This Row],[children_count]]</f>
        <v>0</v>
      </c>
      <c r="P3228">
        <f>fact_bookings[[#This Row],[check_out_date]]-fact_bookings[[#This Row],[check_in_date]]</f>
        <v>10</v>
      </c>
      <c r="Q3228">
        <f>ABS(fact_bookings[[#This Row],[check_in_date]]-fact_bookings[[#This Row],[booking_date]])</f>
        <v>19</v>
      </c>
      <c r="R3228" s="10">
        <v>0</v>
      </c>
      <c r="S3228">
        <f>fact_bookings[[#This Row],[total_room_revenue]]-fact_bookings[[#This Row],[commission_cost]]</f>
        <v>0</v>
      </c>
      <c r="T3228" s="10">
        <f>fact_bookings[[#This Row],[number_of_rooms]]*fact_bookings[[#This Row],[LOS]]</f>
        <v>100</v>
      </c>
    </row>
    <row r="3229" spans="1:20" x14ac:dyDescent="0.2">
      <c r="A3229" t="s">
        <v>6625</v>
      </c>
      <c r="B3229" t="s">
        <v>6626</v>
      </c>
      <c r="C3229" s="1">
        <v>45650</v>
      </c>
      <c r="D3229" s="1">
        <v>45712</v>
      </c>
      <c r="E3229" s="1">
        <v>45720</v>
      </c>
      <c r="F3229" t="s">
        <v>113</v>
      </c>
      <c r="G3229" t="s">
        <v>178</v>
      </c>
      <c r="H3229" t="s">
        <v>182</v>
      </c>
      <c r="I3229" t="s">
        <v>89</v>
      </c>
      <c r="J3229" t="s">
        <v>173</v>
      </c>
      <c r="K3229">
        <v>8400</v>
      </c>
      <c r="L3229">
        <v>3</v>
      </c>
      <c r="M3229">
        <v>6</v>
      </c>
      <c r="N3229">
        <v>3</v>
      </c>
      <c r="O3229">
        <f>fact_bookings[[#This Row],[adults_count]]+fact_bookings[[#This Row],[children_count]]</f>
        <v>9</v>
      </c>
      <c r="P3229">
        <f>fact_bookings[[#This Row],[check_out_date]]-fact_bookings[[#This Row],[check_in_date]]</f>
        <v>8</v>
      </c>
      <c r="Q3229">
        <f>ABS(fact_bookings[[#This Row],[check_in_date]]-fact_bookings[[#This Row],[booking_date]])</f>
        <v>62</v>
      </c>
      <c r="R3229" s="10">
        <v>0</v>
      </c>
      <c r="S3229">
        <f>fact_bookings[[#This Row],[total_room_revenue]]-fact_bookings[[#This Row],[commission_cost]]</f>
        <v>8400</v>
      </c>
      <c r="T3229" s="10">
        <f>fact_bookings[[#This Row],[number_of_rooms]]*fact_bookings[[#This Row],[LOS]]</f>
        <v>24</v>
      </c>
    </row>
    <row r="3230" spans="1:20" x14ac:dyDescent="0.2">
      <c r="A3230" t="s">
        <v>6627</v>
      </c>
      <c r="B3230" t="s">
        <v>6628</v>
      </c>
      <c r="C3230" s="1">
        <v>45689</v>
      </c>
      <c r="D3230" s="1">
        <v>45751</v>
      </c>
      <c r="E3230" s="1">
        <v>45753</v>
      </c>
      <c r="F3230" t="s">
        <v>114</v>
      </c>
      <c r="G3230" t="s">
        <v>171</v>
      </c>
      <c r="H3230" t="s">
        <v>182</v>
      </c>
      <c r="I3230" t="s">
        <v>89</v>
      </c>
      <c r="J3230" t="s">
        <v>158</v>
      </c>
      <c r="K3230">
        <v>7200</v>
      </c>
      <c r="L3230">
        <v>3</v>
      </c>
      <c r="M3230">
        <v>3</v>
      </c>
      <c r="N3230">
        <v>1</v>
      </c>
      <c r="O3230">
        <f>fact_bookings[[#This Row],[adults_count]]+fact_bookings[[#This Row],[children_count]]</f>
        <v>4</v>
      </c>
      <c r="P3230">
        <f>fact_bookings[[#This Row],[check_out_date]]-fact_bookings[[#This Row],[check_in_date]]</f>
        <v>2</v>
      </c>
      <c r="Q3230">
        <f>ABS(fact_bookings[[#This Row],[check_in_date]]-fact_bookings[[#This Row],[booking_date]])</f>
        <v>62</v>
      </c>
      <c r="R3230" s="10">
        <v>0</v>
      </c>
      <c r="S3230">
        <f>fact_bookings[[#This Row],[total_room_revenue]]-fact_bookings[[#This Row],[commission_cost]]</f>
        <v>7200</v>
      </c>
      <c r="T3230" s="10">
        <f>fact_bookings[[#This Row],[number_of_rooms]]*fact_bookings[[#This Row],[LOS]]</f>
        <v>6</v>
      </c>
    </row>
    <row r="3231" spans="1:20" x14ac:dyDescent="0.2">
      <c r="A3231" t="s">
        <v>6629</v>
      </c>
      <c r="B3231" t="s">
        <v>6630</v>
      </c>
      <c r="C3231" s="1">
        <v>45630</v>
      </c>
      <c r="D3231" s="1">
        <v>45715</v>
      </c>
      <c r="E3231" s="1">
        <v>45724</v>
      </c>
      <c r="F3231" t="s">
        <v>112</v>
      </c>
      <c r="G3231" t="s">
        <v>190</v>
      </c>
      <c r="H3231" t="s">
        <v>161</v>
      </c>
      <c r="I3231" t="s">
        <v>90</v>
      </c>
      <c r="J3231" t="s">
        <v>133</v>
      </c>
      <c r="K3231">
        <v>0</v>
      </c>
      <c r="L3231">
        <v>8</v>
      </c>
      <c r="M3231">
        <v>0</v>
      </c>
      <c r="N3231">
        <v>0</v>
      </c>
      <c r="O3231">
        <f>fact_bookings[[#This Row],[adults_count]]+fact_bookings[[#This Row],[children_count]]</f>
        <v>0</v>
      </c>
      <c r="P3231">
        <f>fact_bookings[[#This Row],[check_out_date]]-fact_bookings[[#This Row],[check_in_date]]</f>
        <v>9</v>
      </c>
      <c r="Q3231">
        <f>ABS(fact_bookings[[#This Row],[check_in_date]]-fact_bookings[[#This Row],[booking_date]])</f>
        <v>85</v>
      </c>
      <c r="R3231" s="10">
        <v>0</v>
      </c>
      <c r="S3231">
        <f>fact_bookings[[#This Row],[total_room_revenue]]-fact_bookings[[#This Row],[commission_cost]]</f>
        <v>0</v>
      </c>
      <c r="T3231" s="10">
        <f>fact_bookings[[#This Row],[number_of_rooms]]*fact_bookings[[#This Row],[LOS]]</f>
        <v>72</v>
      </c>
    </row>
    <row r="3232" spans="1:20" x14ac:dyDescent="0.2">
      <c r="A3232" t="s">
        <v>6631</v>
      </c>
      <c r="B3232" t="s">
        <v>6632</v>
      </c>
      <c r="C3232" s="1">
        <v>45648</v>
      </c>
      <c r="D3232" s="1">
        <v>45701</v>
      </c>
      <c r="E3232" s="1">
        <v>45711</v>
      </c>
      <c r="F3232" t="s">
        <v>110</v>
      </c>
      <c r="G3232" t="s">
        <v>185</v>
      </c>
      <c r="H3232" t="s">
        <v>161</v>
      </c>
      <c r="I3232" t="s">
        <v>92</v>
      </c>
      <c r="J3232" t="s">
        <v>158</v>
      </c>
      <c r="K3232">
        <v>5500</v>
      </c>
      <c r="L3232">
        <v>1</v>
      </c>
      <c r="M3232">
        <v>2</v>
      </c>
      <c r="N3232">
        <v>1</v>
      </c>
      <c r="O3232">
        <f>fact_bookings[[#This Row],[adults_count]]+fact_bookings[[#This Row],[children_count]]</f>
        <v>3</v>
      </c>
      <c r="P3232">
        <f>fact_bookings[[#This Row],[check_out_date]]-fact_bookings[[#This Row],[check_in_date]]</f>
        <v>10</v>
      </c>
      <c r="Q3232">
        <f>ABS(fact_bookings[[#This Row],[check_in_date]]-fact_bookings[[#This Row],[booking_date]])</f>
        <v>53</v>
      </c>
      <c r="R3232" s="10">
        <v>825</v>
      </c>
      <c r="S3232">
        <f>fact_bookings[[#This Row],[total_room_revenue]]-fact_bookings[[#This Row],[commission_cost]]</f>
        <v>4675</v>
      </c>
      <c r="T3232" s="10">
        <f>fact_bookings[[#This Row],[number_of_rooms]]*fact_bookings[[#This Row],[LOS]]</f>
        <v>10</v>
      </c>
    </row>
    <row r="3233" spans="1:20" x14ac:dyDescent="0.2">
      <c r="A3233" t="s">
        <v>6633</v>
      </c>
      <c r="B3233" t="s">
        <v>6634</v>
      </c>
      <c r="C3233" s="1">
        <v>45640</v>
      </c>
      <c r="D3233" s="1">
        <v>45718</v>
      </c>
      <c r="E3233" s="1">
        <v>45723</v>
      </c>
      <c r="F3233" t="s">
        <v>113</v>
      </c>
      <c r="G3233" t="s">
        <v>185</v>
      </c>
      <c r="H3233" t="s">
        <v>165</v>
      </c>
      <c r="I3233" t="s">
        <v>92</v>
      </c>
      <c r="J3233" t="s">
        <v>158</v>
      </c>
      <c r="K3233">
        <v>5250</v>
      </c>
      <c r="L3233">
        <v>3</v>
      </c>
      <c r="M3233">
        <v>6</v>
      </c>
      <c r="N3233">
        <v>3</v>
      </c>
      <c r="O3233">
        <f>fact_bookings[[#This Row],[adults_count]]+fact_bookings[[#This Row],[children_count]]</f>
        <v>9</v>
      </c>
      <c r="P3233">
        <f>fact_bookings[[#This Row],[check_out_date]]-fact_bookings[[#This Row],[check_in_date]]</f>
        <v>5</v>
      </c>
      <c r="Q3233">
        <f>ABS(fact_bookings[[#This Row],[check_in_date]]-fact_bookings[[#This Row],[booking_date]])</f>
        <v>78</v>
      </c>
      <c r="R3233" s="10">
        <v>1050</v>
      </c>
      <c r="S3233">
        <f>fact_bookings[[#This Row],[total_room_revenue]]-fact_bookings[[#This Row],[commission_cost]]</f>
        <v>4200</v>
      </c>
      <c r="T3233" s="10">
        <f>fact_bookings[[#This Row],[number_of_rooms]]*fact_bookings[[#This Row],[LOS]]</f>
        <v>15</v>
      </c>
    </row>
    <row r="3234" spans="1:20" x14ac:dyDescent="0.2">
      <c r="A3234" t="s">
        <v>6635</v>
      </c>
      <c r="B3234" t="s">
        <v>6636</v>
      </c>
      <c r="C3234" s="1">
        <v>45691</v>
      </c>
      <c r="D3234" s="1">
        <v>45746</v>
      </c>
      <c r="E3234" s="1">
        <v>45755</v>
      </c>
      <c r="F3234" t="s">
        <v>111</v>
      </c>
      <c r="G3234" t="s">
        <v>185</v>
      </c>
      <c r="H3234" t="s">
        <v>157</v>
      </c>
      <c r="I3234" t="s">
        <v>90</v>
      </c>
      <c r="J3234" t="s">
        <v>173</v>
      </c>
      <c r="K3234">
        <v>39600</v>
      </c>
      <c r="L3234">
        <v>4</v>
      </c>
      <c r="M3234">
        <v>4</v>
      </c>
      <c r="N3234">
        <v>3</v>
      </c>
      <c r="O3234">
        <f>fact_bookings[[#This Row],[adults_count]]+fact_bookings[[#This Row],[children_count]]</f>
        <v>7</v>
      </c>
      <c r="P3234">
        <f>fact_bookings[[#This Row],[check_out_date]]-fact_bookings[[#This Row],[check_in_date]]</f>
        <v>9</v>
      </c>
      <c r="Q3234">
        <f>ABS(fact_bookings[[#This Row],[check_in_date]]-fact_bookings[[#This Row],[booking_date]])</f>
        <v>55</v>
      </c>
      <c r="R3234" s="10">
        <v>0</v>
      </c>
      <c r="S3234">
        <f>fact_bookings[[#This Row],[total_room_revenue]]-fact_bookings[[#This Row],[commission_cost]]</f>
        <v>39600</v>
      </c>
      <c r="T3234" s="10">
        <f>fact_bookings[[#This Row],[number_of_rooms]]*fact_bookings[[#This Row],[LOS]]</f>
        <v>36</v>
      </c>
    </row>
    <row r="3235" spans="1:20" x14ac:dyDescent="0.2">
      <c r="A3235" t="s">
        <v>6637</v>
      </c>
      <c r="B3235" t="s">
        <v>6638</v>
      </c>
      <c r="C3235" s="1">
        <v>45690</v>
      </c>
      <c r="D3235" s="1">
        <v>45691</v>
      </c>
      <c r="E3235" s="1">
        <v>45695</v>
      </c>
      <c r="F3235" t="s">
        <v>113</v>
      </c>
      <c r="G3235" t="s">
        <v>164</v>
      </c>
      <c r="H3235" t="s">
        <v>179</v>
      </c>
      <c r="I3235" t="s">
        <v>89</v>
      </c>
      <c r="J3235" t="s">
        <v>133</v>
      </c>
      <c r="K3235">
        <v>0</v>
      </c>
      <c r="L3235">
        <v>7</v>
      </c>
      <c r="M3235">
        <v>0</v>
      </c>
      <c r="N3235">
        <v>0</v>
      </c>
      <c r="O3235">
        <f>fact_bookings[[#This Row],[adults_count]]+fact_bookings[[#This Row],[children_count]]</f>
        <v>0</v>
      </c>
      <c r="P3235">
        <f>fact_bookings[[#This Row],[check_out_date]]-fact_bookings[[#This Row],[check_in_date]]</f>
        <v>4</v>
      </c>
      <c r="Q3235">
        <f>ABS(fact_bookings[[#This Row],[check_in_date]]-fact_bookings[[#This Row],[booking_date]])</f>
        <v>1</v>
      </c>
      <c r="R3235" s="10">
        <v>0</v>
      </c>
      <c r="S3235">
        <f>fact_bookings[[#This Row],[total_room_revenue]]-fact_bookings[[#This Row],[commission_cost]]</f>
        <v>0</v>
      </c>
      <c r="T3235" s="10">
        <f>fact_bookings[[#This Row],[number_of_rooms]]*fact_bookings[[#This Row],[LOS]]</f>
        <v>28</v>
      </c>
    </row>
    <row r="3236" spans="1:20" x14ac:dyDescent="0.2">
      <c r="A3236" t="s">
        <v>6639</v>
      </c>
      <c r="B3236" t="s">
        <v>6640</v>
      </c>
      <c r="C3236" s="1">
        <v>45653</v>
      </c>
      <c r="D3236" s="1">
        <v>45678</v>
      </c>
      <c r="E3236" s="1">
        <v>45681</v>
      </c>
      <c r="F3236" t="s">
        <v>113</v>
      </c>
      <c r="G3236" t="s">
        <v>190</v>
      </c>
      <c r="H3236" t="s">
        <v>172</v>
      </c>
      <c r="I3236" t="s">
        <v>93</v>
      </c>
      <c r="J3236" t="s">
        <v>158</v>
      </c>
      <c r="K3236">
        <v>2100</v>
      </c>
      <c r="L3236">
        <v>2</v>
      </c>
      <c r="M3236">
        <v>6</v>
      </c>
      <c r="N3236">
        <v>2</v>
      </c>
      <c r="O3236">
        <f>fact_bookings[[#This Row],[adults_count]]+fact_bookings[[#This Row],[children_count]]</f>
        <v>8</v>
      </c>
      <c r="P3236">
        <f>fact_bookings[[#This Row],[check_out_date]]-fact_bookings[[#This Row],[check_in_date]]</f>
        <v>3</v>
      </c>
      <c r="Q3236">
        <f>ABS(fact_bookings[[#This Row],[check_in_date]]-fact_bookings[[#This Row],[booking_date]])</f>
        <v>25</v>
      </c>
      <c r="R3236" s="10">
        <v>0</v>
      </c>
      <c r="S3236">
        <f>fact_bookings[[#This Row],[total_room_revenue]]-fact_bookings[[#This Row],[commission_cost]]</f>
        <v>2100</v>
      </c>
      <c r="T3236" s="10">
        <f>fact_bookings[[#This Row],[number_of_rooms]]*fact_bookings[[#This Row],[LOS]]</f>
        <v>6</v>
      </c>
    </row>
    <row r="3237" spans="1:20" x14ac:dyDescent="0.2">
      <c r="A3237" t="s">
        <v>6641</v>
      </c>
      <c r="B3237" t="s">
        <v>6642</v>
      </c>
      <c r="C3237" s="1">
        <v>45698</v>
      </c>
      <c r="D3237" s="1">
        <v>45734</v>
      </c>
      <c r="E3237" s="1">
        <v>45747</v>
      </c>
      <c r="F3237" t="s">
        <v>113</v>
      </c>
      <c r="G3237" t="s">
        <v>185</v>
      </c>
      <c r="H3237" t="s">
        <v>203</v>
      </c>
      <c r="I3237" t="s">
        <v>90</v>
      </c>
      <c r="J3237" t="s">
        <v>134</v>
      </c>
      <c r="K3237">
        <v>9100</v>
      </c>
      <c r="L3237">
        <v>2</v>
      </c>
      <c r="M3237">
        <v>4</v>
      </c>
      <c r="N3237">
        <v>4</v>
      </c>
      <c r="O3237">
        <f>fact_bookings[[#This Row],[adults_count]]+fact_bookings[[#This Row],[children_count]]</f>
        <v>8</v>
      </c>
      <c r="P3237">
        <f>fact_bookings[[#This Row],[check_out_date]]-fact_bookings[[#This Row],[check_in_date]]</f>
        <v>13</v>
      </c>
      <c r="Q3237">
        <f>ABS(fact_bookings[[#This Row],[check_in_date]]-fact_bookings[[#This Row],[booking_date]])</f>
        <v>36</v>
      </c>
      <c r="R3237" s="10">
        <v>1547</v>
      </c>
      <c r="S3237">
        <f>fact_bookings[[#This Row],[total_room_revenue]]-fact_bookings[[#This Row],[commission_cost]]</f>
        <v>7553</v>
      </c>
      <c r="T3237" s="10">
        <f>fact_bookings[[#This Row],[number_of_rooms]]*fact_bookings[[#This Row],[LOS]]</f>
        <v>26</v>
      </c>
    </row>
    <row r="3238" spans="1:20" x14ac:dyDescent="0.2">
      <c r="A3238" t="s">
        <v>6643</v>
      </c>
      <c r="B3238" t="s">
        <v>6644</v>
      </c>
      <c r="C3238" s="1">
        <v>45628</v>
      </c>
      <c r="D3238" s="1">
        <v>45632</v>
      </c>
      <c r="E3238" s="1">
        <v>45639</v>
      </c>
      <c r="F3238" t="s">
        <v>112</v>
      </c>
      <c r="G3238" t="s">
        <v>164</v>
      </c>
      <c r="H3238" t="s">
        <v>203</v>
      </c>
      <c r="I3238" t="s">
        <v>89</v>
      </c>
      <c r="J3238" t="s">
        <v>158</v>
      </c>
      <c r="K3238">
        <v>28000</v>
      </c>
      <c r="L3238">
        <v>5</v>
      </c>
      <c r="M3238">
        <v>5</v>
      </c>
      <c r="N3238">
        <v>7</v>
      </c>
      <c r="O3238">
        <f>fact_bookings[[#This Row],[adults_count]]+fact_bookings[[#This Row],[children_count]]</f>
        <v>12</v>
      </c>
      <c r="P3238">
        <f>fact_bookings[[#This Row],[check_out_date]]-fact_bookings[[#This Row],[check_in_date]]</f>
        <v>7</v>
      </c>
      <c r="Q3238">
        <f>ABS(fact_bookings[[#This Row],[check_in_date]]-fact_bookings[[#This Row],[booking_date]])</f>
        <v>4</v>
      </c>
      <c r="R3238" s="10">
        <v>4760</v>
      </c>
      <c r="S3238">
        <f>fact_bookings[[#This Row],[total_room_revenue]]-fact_bookings[[#This Row],[commission_cost]]</f>
        <v>23240</v>
      </c>
      <c r="T3238" s="10">
        <f>fact_bookings[[#This Row],[number_of_rooms]]*fact_bookings[[#This Row],[LOS]]</f>
        <v>35</v>
      </c>
    </row>
    <row r="3239" spans="1:20" x14ac:dyDescent="0.2">
      <c r="A3239" t="s">
        <v>6645</v>
      </c>
      <c r="B3239" t="s">
        <v>6646</v>
      </c>
      <c r="C3239" s="1">
        <v>45715</v>
      </c>
      <c r="D3239" s="1">
        <v>45724</v>
      </c>
      <c r="E3239" s="1">
        <v>45738</v>
      </c>
      <c r="F3239" t="s">
        <v>113</v>
      </c>
      <c r="G3239" t="s">
        <v>190</v>
      </c>
      <c r="H3239" t="s">
        <v>228</v>
      </c>
      <c r="I3239" t="s">
        <v>90</v>
      </c>
      <c r="J3239" t="s">
        <v>158</v>
      </c>
      <c r="K3239">
        <v>19600</v>
      </c>
      <c r="L3239">
        <v>4</v>
      </c>
      <c r="M3239">
        <v>4</v>
      </c>
      <c r="N3239">
        <v>5</v>
      </c>
      <c r="O3239">
        <f>fact_bookings[[#This Row],[adults_count]]+fact_bookings[[#This Row],[children_count]]</f>
        <v>9</v>
      </c>
      <c r="P3239">
        <f>fact_bookings[[#This Row],[check_out_date]]-fact_bookings[[#This Row],[check_in_date]]</f>
        <v>14</v>
      </c>
      <c r="Q3239">
        <f>ABS(fact_bookings[[#This Row],[check_in_date]]-fact_bookings[[#This Row],[booking_date]])</f>
        <v>9</v>
      </c>
      <c r="R3239" s="10">
        <v>1960</v>
      </c>
      <c r="S3239">
        <f>fact_bookings[[#This Row],[total_room_revenue]]-fact_bookings[[#This Row],[commission_cost]]</f>
        <v>17640</v>
      </c>
      <c r="T3239" s="10">
        <f>fact_bookings[[#This Row],[number_of_rooms]]*fact_bookings[[#This Row],[LOS]]</f>
        <v>56</v>
      </c>
    </row>
    <row r="3240" spans="1:20" x14ac:dyDescent="0.2">
      <c r="A3240" t="s">
        <v>6647</v>
      </c>
      <c r="B3240" t="s">
        <v>6648</v>
      </c>
      <c r="C3240" s="1">
        <v>45718</v>
      </c>
      <c r="D3240" s="1">
        <v>45802</v>
      </c>
      <c r="E3240" s="1">
        <v>45808</v>
      </c>
      <c r="F3240" t="s">
        <v>113</v>
      </c>
      <c r="G3240" t="s">
        <v>156</v>
      </c>
      <c r="H3240" t="s">
        <v>203</v>
      </c>
      <c r="I3240" t="s">
        <v>92</v>
      </c>
      <c r="J3240" t="s">
        <v>133</v>
      </c>
      <c r="K3240">
        <v>0</v>
      </c>
      <c r="L3240">
        <v>7</v>
      </c>
      <c r="M3240">
        <v>0</v>
      </c>
      <c r="N3240">
        <v>0</v>
      </c>
      <c r="O3240">
        <f>fact_bookings[[#This Row],[adults_count]]+fact_bookings[[#This Row],[children_count]]</f>
        <v>0</v>
      </c>
      <c r="P3240">
        <f>fact_bookings[[#This Row],[check_out_date]]-fact_bookings[[#This Row],[check_in_date]]</f>
        <v>6</v>
      </c>
      <c r="Q3240">
        <f>ABS(fact_bookings[[#This Row],[check_in_date]]-fact_bookings[[#This Row],[booking_date]])</f>
        <v>84</v>
      </c>
      <c r="R3240" s="10">
        <v>0</v>
      </c>
      <c r="S3240">
        <f>fact_bookings[[#This Row],[total_room_revenue]]-fact_bookings[[#This Row],[commission_cost]]</f>
        <v>0</v>
      </c>
      <c r="T3240" s="10">
        <f>fact_bookings[[#This Row],[number_of_rooms]]*fact_bookings[[#This Row],[LOS]]</f>
        <v>42</v>
      </c>
    </row>
    <row r="3241" spans="1:20" x14ac:dyDescent="0.2">
      <c r="A3241" t="s">
        <v>6649</v>
      </c>
      <c r="B3241" t="s">
        <v>6650</v>
      </c>
      <c r="C3241" s="1">
        <v>45669</v>
      </c>
      <c r="D3241" s="1">
        <v>45691</v>
      </c>
      <c r="E3241" s="1">
        <v>45701</v>
      </c>
      <c r="F3241" t="s">
        <v>114</v>
      </c>
      <c r="G3241" t="s">
        <v>190</v>
      </c>
      <c r="H3241" t="s">
        <v>172</v>
      </c>
      <c r="I3241" t="s">
        <v>90</v>
      </c>
      <c r="J3241" t="s">
        <v>158</v>
      </c>
      <c r="K3241">
        <v>24000</v>
      </c>
      <c r="L3241">
        <v>2</v>
      </c>
      <c r="M3241">
        <v>2</v>
      </c>
      <c r="N3241">
        <v>3</v>
      </c>
      <c r="O3241">
        <f>fact_bookings[[#This Row],[adults_count]]+fact_bookings[[#This Row],[children_count]]</f>
        <v>5</v>
      </c>
      <c r="P3241">
        <f>fact_bookings[[#This Row],[check_out_date]]-fact_bookings[[#This Row],[check_in_date]]</f>
        <v>10</v>
      </c>
      <c r="Q3241">
        <f>ABS(fact_bookings[[#This Row],[check_in_date]]-fact_bookings[[#This Row],[booking_date]])</f>
        <v>22</v>
      </c>
      <c r="R3241" s="10">
        <v>0</v>
      </c>
      <c r="S3241">
        <f>fact_bookings[[#This Row],[total_room_revenue]]-fact_bookings[[#This Row],[commission_cost]]</f>
        <v>24000</v>
      </c>
      <c r="T3241" s="10">
        <f>fact_bookings[[#This Row],[number_of_rooms]]*fact_bookings[[#This Row],[LOS]]</f>
        <v>20</v>
      </c>
    </row>
    <row r="3242" spans="1:20" x14ac:dyDescent="0.2">
      <c r="A3242" t="s">
        <v>6651</v>
      </c>
      <c r="B3242" t="s">
        <v>6652</v>
      </c>
      <c r="C3242" s="1">
        <v>45693</v>
      </c>
      <c r="D3242" s="1">
        <v>45733</v>
      </c>
      <c r="E3242" s="1">
        <v>45734</v>
      </c>
      <c r="F3242" t="s">
        <v>113</v>
      </c>
      <c r="G3242" t="s">
        <v>171</v>
      </c>
      <c r="H3242" t="s">
        <v>203</v>
      </c>
      <c r="I3242" t="s">
        <v>93</v>
      </c>
      <c r="J3242" t="s">
        <v>158</v>
      </c>
      <c r="K3242">
        <v>350</v>
      </c>
      <c r="L3242">
        <v>1</v>
      </c>
      <c r="M3242">
        <v>3</v>
      </c>
      <c r="N3242">
        <v>1</v>
      </c>
      <c r="O3242">
        <f>fact_bookings[[#This Row],[adults_count]]+fact_bookings[[#This Row],[children_count]]</f>
        <v>4</v>
      </c>
      <c r="P3242">
        <f>fact_bookings[[#This Row],[check_out_date]]-fact_bookings[[#This Row],[check_in_date]]</f>
        <v>1</v>
      </c>
      <c r="Q3242">
        <f>ABS(fact_bookings[[#This Row],[check_in_date]]-fact_bookings[[#This Row],[booking_date]])</f>
        <v>40</v>
      </c>
      <c r="R3242" s="10">
        <v>59.5</v>
      </c>
      <c r="S3242">
        <f>fact_bookings[[#This Row],[total_room_revenue]]-fact_bookings[[#This Row],[commission_cost]]</f>
        <v>290.5</v>
      </c>
      <c r="T3242" s="10">
        <f>fact_bookings[[#This Row],[number_of_rooms]]*fact_bookings[[#This Row],[LOS]]</f>
        <v>1</v>
      </c>
    </row>
    <row r="3243" spans="1:20" x14ac:dyDescent="0.2">
      <c r="A3243" t="s">
        <v>6653</v>
      </c>
      <c r="B3243" t="s">
        <v>6654</v>
      </c>
      <c r="C3243" s="1">
        <v>45705</v>
      </c>
      <c r="D3243" s="1">
        <v>45749</v>
      </c>
      <c r="E3243" s="1">
        <v>45750</v>
      </c>
      <c r="F3243" t="s">
        <v>113</v>
      </c>
      <c r="G3243" t="s">
        <v>178</v>
      </c>
      <c r="H3243" t="s">
        <v>179</v>
      </c>
      <c r="I3243" t="s">
        <v>92</v>
      </c>
      <c r="J3243" t="s">
        <v>158</v>
      </c>
      <c r="K3243">
        <v>350</v>
      </c>
      <c r="L3243">
        <v>1</v>
      </c>
      <c r="M3243">
        <v>2</v>
      </c>
      <c r="N3243">
        <v>0</v>
      </c>
      <c r="O3243">
        <f>fact_bookings[[#This Row],[adults_count]]+fact_bookings[[#This Row],[children_count]]</f>
        <v>2</v>
      </c>
      <c r="P3243">
        <f>fact_bookings[[#This Row],[check_out_date]]-fact_bookings[[#This Row],[check_in_date]]</f>
        <v>1</v>
      </c>
      <c r="Q3243">
        <f>ABS(fact_bookings[[#This Row],[check_in_date]]-fact_bookings[[#This Row],[booking_date]])</f>
        <v>44</v>
      </c>
      <c r="R3243" s="10">
        <v>17.5</v>
      </c>
      <c r="S3243">
        <f>fact_bookings[[#This Row],[total_room_revenue]]-fact_bookings[[#This Row],[commission_cost]]</f>
        <v>332.5</v>
      </c>
      <c r="T3243" s="10">
        <f>fact_bookings[[#This Row],[number_of_rooms]]*fact_bookings[[#This Row],[LOS]]</f>
        <v>1</v>
      </c>
    </row>
    <row r="3244" spans="1:20" x14ac:dyDescent="0.2">
      <c r="A3244" t="s">
        <v>6655</v>
      </c>
      <c r="B3244" t="s">
        <v>6656</v>
      </c>
      <c r="C3244" s="1">
        <v>45700</v>
      </c>
      <c r="D3244" s="1">
        <v>45785</v>
      </c>
      <c r="E3244" s="1">
        <v>45790</v>
      </c>
      <c r="F3244" t="s">
        <v>113</v>
      </c>
      <c r="G3244" t="s">
        <v>156</v>
      </c>
      <c r="H3244" t="s">
        <v>179</v>
      </c>
      <c r="I3244" t="s">
        <v>90</v>
      </c>
      <c r="J3244" t="s">
        <v>158</v>
      </c>
      <c r="K3244">
        <v>1750</v>
      </c>
      <c r="L3244">
        <v>1</v>
      </c>
      <c r="M3244">
        <v>3</v>
      </c>
      <c r="N3244">
        <v>1</v>
      </c>
      <c r="O3244">
        <f>fact_bookings[[#This Row],[adults_count]]+fact_bookings[[#This Row],[children_count]]</f>
        <v>4</v>
      </c>
      <c r="P3244">
        <f>fact_bookings[[#This Row],[check_out_date]]-fact_bookings[[#This Row],[check_in_date]]</f>
        <v>5</v>
      </c>
      <c r="Q3244">
        <f>ABS(fact_bookings[[#This Row],[check_in_date]]-fact_bookings[[#This Row],[booking_date]])</f>
        <v>85</v>
      </c>
      <c r="R3244" s="10">
        <v>87.5</v>
      </c>
      <c r="S3244">
        <f>fact_bookings[[#This Row],[total_room_revenue]]-fact_bookings[[#This Row],[commission_cost]]</f>
        <v>1662.5</v>
      </c>
      <c r="T3244" s="10">
        <f>fact_bookings[[#This Row],[number_of_rooms]]*fact_bookings[[#This Row],[LOS]]</f>
        <v>5</v>
      </c>
    </row>
    <row r="3245" spans="1:20" x14ac:dyDescent="0.2">
      <c r="A3245" t="s">
        <v>6657</v>
      </c>
      <c r="B3245" t="s">
        <v>6658</v>
      </c>
      <c r="C3245" s="1">
        <v>45672</v>
      </c>
      <c r="D3245" s="1">
        <v>45713</v>
      </c>
      <c r="E3245" s="1">
        <v>45720</v>
      </c>
      <c r="F3245" t="s">
        <v>111</v>
      </c>
      <c r="G3245" t="s">
        <v>171</v>
      </c>
      <c r="H3245" t="s">
        <v>165</v>
      </c>
      <c r="I3245" t="s">
        <v>92</v>
      </c>
      <c r="J3245" t="s">
        <v>134</v>
      </c>
      <c r="K3245">
        <v>23100</v>
      </c>
      <c r="L3245">
        <v>3</v>
      </c>
      <c r="M3245">
        <v>9</v>
      </c>
      <c r="N3245">
        <v>4</v>
      </c>
      <c r="O3245">
        <f>fact_bookings[[#This Row],[adults_count]]+fact_bookings[[#This Row],[children_count]]</f>
        <v>13</v>
      </c>
      <c r="P3245">
        <f>fact_bookings[[#This Row],[check_out_date]]-fact_bookings[[#This Row],[check_in_date]]</f>
        <v>7</v>
      </c>
      <c r="Q3245">
        <f>ABS(fact_bookings[[#This Row],[check_in_date]]-fact_bookings[[#This Row],[booking_date]])</f>
        <v>41</v>
      </c>
      <c r="R3245" s="10">
        <v>4620</v>
      </c>
      <c r="S3245">
        <f>fact_bookings[[#This Row],[total_room_revenue]]-fact_bookings[[#This Row],[commission_cost]]</f>
        <v>18480</v>
      </c>
      <c r="T3245" s="10">
        <f>fact_bookings[[#This Row],[number_of_rooms]]*fact_bookings[[#This Row],[LOS]]</f>
        <v>21</v>
      </c>
    </row>
    <row r="3246" spans="1:20" x14ac:dyDescent="0.2">
      <c r="A3246" t="s">
        <v>6659</v>
      </c>
      <c r="B3246" t="s">
        <v>6660</v>
      </c>
      <c r="C3246" s="1">
        <v>45703</v>
      </c>
      <c r="D3246" s="1">
        <v>45719</v>
      </c>
      <c r="E3246" s="1">
        <v>45720</v>
      </c>
      <c r="F3246" t="s">
        <v>113</v>
      </c>
      <c r="G3246" t="s">
        <v>185</v>
      </c>
      <c r="H3246" t="s">
        <v>182</v>
      </c>
      <c r="I3246" t="s">
        <v>89</v>
      </c>
      <c r="J3246" t="s">
        <v>158</v>
      </c>
      <c r="K3246">
        <v>700</v>
      </c>
      <c r="L3246">
        <v>2</v>
      </c>
      <c r="M3246">
        <v>4</v>
      </c>
      <c r="N3246">
        <v>4</v>
      </c>
      <c r="O3246">
        <f>fact_bookings[[#This Row],[adults_count]]+fact_bookings[[#This Row],[children_count]]</f>
        <v>8</v>
      </c>
      <c r="P3246">
        <f>fact_bookings[[#This Row],[check_out_date]]-fact_bookings[[#This Row],[check_in_date]]</f>
        <v>1</v>
      </c>
      <c r="Q3246">
        <f>ABS(fact_bookings[[#This Row],[check_in_date]]-fact_bookings[[#This Row],[booking_date]])</f>
        <v>16</v>
      </c>
      <c r="R3246" s="10">
        <v>0</v>
      </c>
      <c r="S3246">
        <f>fact_bookings[[#This Row],[total_room_revenue]]-fact_bookings[[#This Row],[commission_cost]]</f>
        <v>700</v>
      </c>
      <c r="T3246" s="10">
        <f>fact_bookings[[#This Row],[number_of_rooms]]*fact_bookings[[#This Row],[LOS]]</f>
        <v>2</v>
      </c>
    </row>
    <row r="3247" spans="1:20" x14ac:dyDescent="0.2">
      <c r="A3247" t="s">
        <v>6661</v>
      </c>
      <c r="B3247" t="s">
        <v>6662</v>
      </c>
      <c r="C3247" s="1">
        <v>45664</v>
      </c>
      <c r="D3247" s="1">
        <v>45692</v>
      </c>
      <c r="E3247" s="1">
        <v>45706</v>
      </c>
      <c r="F3247" t="s">
        <v>113</v>
      </c>
      <c r="G3247" t="s">
        <v>156</v>
      </c>
      <c r="H3247" t="s">
        <v>172</v>
      </c>
      <c r="I3247" t="s">
        <v>91</v>
      </c>
      <c r="J3247" t="s">
        <v>173</v>
      </c>
      <c r="K3247">
        <v>19600</v>
      </c>
      <c r="L3247">
        <v>4</v>
      </c>
      <c r="M3247">
        <v>8</v>
      </c>
      <c r="N3247">
        <v>4</v>
      </c>
      <c r="O3247">
        <f>fact_bookings[[#This Row],[adults_count]]+fact_bookings[[#This Row],[children_count]]</f>
        <v>12</v>
      </c>
      <c r="P3247">
        <f>fact_bookings[[#This Row],[check_out_date]]-fact_bookings[[#This Row],[check_in_date]]</f>
        <v>14</v>
      </c>
      <c r="Q3247">
        <f>ABS(fact_bookings[[#This Row],[check_in_date]]-fact_bookings[[#This Row],[booking_date]])</f>
        <v>28</v>
      </c>
      <c r="R3247" s="10">
        <v>0</v>
      </c>
      <c r="S3247">
        <f>fact_bookings[[#This Row],[total_room_revenue]]-fact_bookings[[#This Row],[commission_cost]]</f>
        <v>19600</v>
      </c>
      <c r="T3247" s="10">
        <f>fact_bookings[[#This Row],[number_of_rooms]]*fact_bookings[[#This Row],[LOS]]</f>
        <v>56</v>
      </c>
    </row>
    <row r="3248" spans="1:20" x14ac:dyDescent="0.2">
      <c r="A3248" t="s">
        <v>6663</v>
      </c>
      <c r="B3248" t="s">
        <v>6664</v>
      </c>
      <c r="C3248" s="1">
        <v>45657</v>
      </c>
      <c r="D3248" s="1">
        <v>45700</v>
      </c>
      <c r="E3248" s="1">
        <v>45709</v>
      </c>
      <c r="F3248" t="s">
        <v>110</v>
      </c>
      <c r="G3248" t="s">
        <v>156</v>
      </c>
      <c r="H3248" t="s">
        <v>161</v>
      </c>
      <c r="I3248" t="s">
        <v>89</v>
      </c>
      <c r="J3248" t="s">
        <v>158</v>
      </c>
      <c r="K3248">
        <v>19800</v>
      </c>
      <c r="L3248">
        <v>4</v>
      </c>
      <c r="M3248">
        <v>12</v>
      </c>
      <c r="N3248">
        <v>6</v>
      </c>
      <c r="O3248">
        <f>fact_bookings[[#This Row],[adults_count]]+fact_bookings[[#This Row],[children_count]]</f>
        <v>18</v>
      </c>
      <c r="P3248">
        <f>fact_bookings[[#This Row],[check_out_date]]-fact_bookings[[#This Row],[check_in_date]]</f>
        <v>9</v>
      </c>
      <c r="Q3248">
        <f>ABS(fact_bookings[[#This Row],[check_in_date]]-fact_bookings[[#This Row],[booking_date]])</f>
        <v>43</v>
      </c>
      <c r="R3248" s="10">
        <v>2970</v>
      </c>
      <c r="S3248">
        <f>fact_bookings[[#This Row],[total_room_revenue]]-fact_bookings[[#This Row],[commission_cost]]</f>
        <v>16830</v>
      </c>
      <c r="T3248" s="10">
        <f>fact_bookings[[#This Row],[number_of_rooms]]*fact_bookings[[#This Row],[LOS]]</f>
        <v>36</v>
      </c>
    </row>
    <row r="3249" spans="1:20" x14ac:dyDescent="0.2">
      <c r="A3249" t="s">
        <v>6665</v>
      </c>
      <c r="B3249" t="s">
        <v>6666</v>
      </c>
      <c r="C3249" s="1">
        <v>45686</v>
      </c>
      <c r="D3249" s="1">
        <v>45742</v>
      </c>
      <c r="E3249" s="1">
        <v>45753</v>
      </c>
      <c r="F3249" t="s">
        <v>111</v>
      </c>
      <c r="G3249" t="s">
        <v>164</v>
      </c>
      <c r="H3249" t="s">
        <v>172</v>
      </c>
      <c r="I3249" t="s">
        <v>90</v>
      </c>
      <c r="J3249" t="s">
        <v>158</v>
      </c>
      <c r="K3249">
        <v>60500</v>
      </c>
      <c r="L3249">
        <v>5</v>
      </c>
      <c r="M3249">
        <v>5</v>
      </c>
      <c r="N3249">
        <v>5</v>
      </c>
      <c r="O3249">
        <f>fact_bookings[[#This Row],[adults_count]]+fact_bookings[[#This Row],[children_count]]</f>
        <v>10</v>
      </c>
      <c r="P3249">
        <f>fact_bookings[[#This Row],[check_out_date]]-fact_bookings[[#This Row],[check_in_date]]</f>
        <v>11</v>
      </c>
      <c r="Q3249">
        <f>ABS(fact_bookings[[#This Row],[check_in_date]]-fact_bookings[[#This Row],[booking_date]])</f>
        <v>56</v>
      </c>
      <c r="R3249" s="10">
        <v>0</v>
      </c>
      <c r="S3249">
        <f>fact_bookings[[#This Row],[total_room_revenue]]-fact_bookings[[#This Row],[commission_cost]]</f>
        <v>60500</v>
      </c>
      <c r="T3249" s="10">
        <f>fact_bookings[[#This Row],[number_of_rooms]]*fact_bookings[[#This Row],[LOS]]</f>
        <v>55</v>
      </c>
    </row>
    <row r="3250" spans="1:20" x14ac:dyDescent="0.2">
      <c r="A3250" t="s">
        <v>6667</v>
      </c>
      <c r="B3250" t="s">
        <v>6668</v>
      </c>
      <c r="C3250" s="1">
        <v>45706</v>
      </c>
      <c r="D3250" s="1">
        <v>45737</v>
      </c>
      <c r="E3250" s="1">
        <v>45744</v>
      </c>
      <c r="F3250" t="s">
        <v>112</v>
      </c>
      <c r="G3250" t="s">
        <v>178</v>
      </c>
      <c r="H3250" t="s">
        <v>157</v>
      </c>
      <c r="I3250" t="s">
        <v>89</v>
      </c>
      <c r="J3250" t="s">
        <v>133</v>
      </c>
      <c r="K3250">
        <v>0</v>
      </c>
      <c r="L3250">
        <v>7</v>
      </c>
      <c r="M3250">
        <v>0</v>
      </c>
      <c r="N3250">
        <v>0</v>
      </c>
      <c r="O3250">
        <f>fact_bookings[[#This Row],[adults_count]]+fact_bookings[[#This Row],[children_count]]</f>
        <v>0</v>
      </c>
      <c r="P3250">
        <f>fact_bookings[[#This Row],[check_out_date]]-fact_bookings[[#This Row],[check_in_date]]</f>
        <v>7</v>
      </c>
      <c r="Q3250">
        <f>ABS(fact_bookings[[#This Row],[check_in_date]]-fact_bookings[[#This Row],[booking_date]])</f>
        <v>31</v>
      </c>
      <c r="R3250" s="10">
        <v>0</v>
      </c>
      <c r="S3250">
        <f>fact_bookings[[#This Row],[total_room_revenue]]-fact_bookings[[#This Row],[commission_cost]]</f>
        <v>0</v>
      </c>
      <c r="T3250" s="10">
        <f>fact_bookings[[#This Row],[number_of_rooms]]*fact_bookings[[#This Row],[LOS]]</f>
        <v>49</v>
      </c>
    </row>
    <row r="3251" spans="1:20" x14ac:dyDescent="0.2">
      <c r="A3251" t="s">
        <v>6669</v>
      </c>
      <c r="B3251" t="s">
        <v>6670</v>
      </c>
      <c r="C3251" s="1">
        <v>45706</v>
      </c>
      <c r="D3251" s="1">
        <v>45772</v>
      </c>
      <c r="E3251" s="1">
        <v>45781</v>
      </c>
      <c r="F3251" t="s">
        <v>113</v>
      </c>
      <c r="G3251" t="s">
        <v>164</v>
      </c>
      <c r="H3251" t="s">
        <v>165</v>
      </c>
      <c r="I3251" t="s">
        <v>89</v>
      </c>
      <c r="J3251" t="s">
        <v>158</v>
      </c>
      <c r="K3251">
        <v>9450</v>
      </c>
      <c r="L3251">
        <v>3</v>
      </c>
      <c r="M3251">
        <v>9</v>
      </c>
      <c r="N3251">
        <v>3</v>
      </c>
      <c r="O3251">
        <f>fact_bookings[[#This Row],[adults_count]]+fact_bookings[[#This Row],[children_count]]</f>
        <v>12</v>
      </c>
      <c r="P3251">
        <f>fact_bookings[[#This Row],[check_out_date]]-fact_bookings[[#This Row],[check_in_date]]</f>
        <v>9</v>
      </c>
      <c r="Q3251">
        <f>ABS(fact_bookings[[#This Row],[check_in_date]]-fact_bookings[[#This Row],[booking_date]])</f>
        <v>66</v>
      </c>
      <c r="R3251" s="10">
        <v>1890</v>
      </c>
      <c r="S3251">
        <f>fact_bookings[[#This Row],[total_room_revenue]]-fact_bookings[[#This Row],[commission_cost]]</f>
        <v>7560</v>
      </c>
      <c r="T3251" s="10">
        <f>fact_bookings[[#This Row],[number_of_rooms]]*fact_bookings[[#This Row],[LOS]]</f>
        <v>27</v>
      </c>
    </row>
    <row r="3252" spans="1:20" x14ac:dyDescent="0.2">
      <c r="A3252" t="s">
        <v>6671</v>
      </c>
      <c r="B3252" t="s">
        <v>6672</v>
      </c>
      <c r="C3252" s="1">
        <v>45676</v>
      </c>
      <c r="D3252" s="1">
        <v>45694</v>
      </c>
      <c r="E3252" s="1">
        <v>45704</v>
      </c>
      <c r="F3252" t="s">
        <v>114</v>
      </c>
      <c r="G3252" t="s">
        <v>168</v>
      </c>
      <c r="H3252" t="s">
        <v>165</v>
      </c>
      <c r="I3252" t="s">
        <v>90</v>
      </c>
      <c r="J3252" t="s">
        <v>134</v>
      </c>
      <c r="K3252">
        <v>12000</v>
      </c>
      <c r="L3252">
        <v>1</v>
      </c>
      <c r="M3252">
        <v>2</v>
      </c>
      <c r="N3252">
        <v>0</v>
      </c>
      <c r="O3252">
        <f>fact_bookings[[#This Row],[adults_count]]+fact_bookings[[#This Row],[children_count]]</f>
        <v>2</v>
      </c>
      <c r="P3252">
        <f>fact_bookings[[#This Row],[check_out_date]]-fact_bookings[[#This Row],[check_in_date]]</f>
        <v>10</v>
      </c>
      <c r="Q3252">
        <f>ABS(fact_bookings[[#This Row],[check_in_date]]-fact_bookings[[#This Row],[booking_date]])</f>
        <v>18</v>
      </c>
      <c r="R3252" s="10">
        <v>2400</v>
      </c>
      <c r="S3252">
        <f>fact_bookings[[#This Row],[total_room_revenue]]-fact_bookings[[#This Row],[commission_cost]]</f>
        <v>9600</v>
      </c>
      <c r="T3252" s="10">
        <f>fact_bookings[[#This Row],[number_of_rooms]]*fact_bookings[[#This Row],[LOS]]</f>
        <v>10</v>
      </c>
    </row>
    <row r="3253" spans="1:20" x14ac:dyDescent="0.2">
      <c r="A3253" t="s">
        <v>6673</v>
      </c>
      <c r="B3253" t="s">
        <v>6674</v>
      </c>
      <c r="C3253" s="1">
        <v>45672</v>
      </c>
      <c r="D3253" s="1">
        <v>45689</v>
      </c>
      <c r="E3253" s="1">
        <v>45690</v>
      </c>
      <c r="F3253" t="s">
        <v>113</v>
      </c>
      <c r="G3253" t="s">
        <v>185</v>
      </c>
      <c r="H3253" t="s">
        <v>161</v>
      </c>
      <c r="I3253" t="s">
        <v>93</v>
      </c>
      <c r="J3253" t="s">
        <v>173</v>
      </c>
      <c r="K3253">
        <v>700</v>
      </c>
      <c r="L3253">
        <v>2</v>
      </c>
      <c r="M3253">
        <v>4</v>
      </c>
      <c r="N3253">
        <v>3</v>
      </c>
      <c r="O3253">
        <f>fact_bookings[[#This Row],[adults_count]]+fact_bookings[[#This Row],[children_count]]</f>
        <v>7</v>
      </c>
      <c r="P3253">
        <f>fact_bookings[[#This Row],[check_out_date]]-fact_bookings[[#This Row],[check_in_date]]</f>
        <v>1</v>
      </c>
      <c r="Q3253">
        <f>ABS(fact_bookings[[#This Row],[check_in_date]]-fact_bookings[[#This Row],[booking_date]])</f>
        <v>17</v>
      </c>
      <c r="R3253" s="10">
        <v>105</v>
      </c>
      <c r="S3253">
        <f>fact_bookings[[#This Row],[total_room_revenue]]-fact_bookings[[#This Row],[commission_cost]]</f>
        <v>595</v>
      </c>
      <c r="T3253" s="10">
        <f>fact_bookings[[#This Row],[number_of_rooms]]*fact_bookings[[#This Row],[LOS]]</f>
        <v>2</v>
      </c>
    </row>
    <row r="3254" spans="1:20" x14ac:dyDescent="0.2">
      <c r="A3254" t="s">
        <v>6675</v>
      </c>
      <c r="B3254" t="s">
        <v>6676</v>
      </c>
      <c r="C3254" s="1">
        <v>45631</v>
      </c>
      <c r="D3254" s="1">
        <v>45697</v>
      </c>
      <c r="E3254" s="1">
        <v>45707</v>
      </c>
      <c r="F3254" t="s">
        <v>113</v>
      </c>
      <c r="G3254" t="s">
        <v>171</v>
      </c>
      <c r="H3254" t="s">
        <v>172</v>
      </c>
      <c r="I3254" t="s">
        <v>91</v>
      </c>
      <c r="J3254" t="s">
        <v>173</v>
      </c>
      <c r="K3254">
        <v>10500</v>
      </c>
      <c r="L3254">
        <v>3</v>
      </c>
      <c r="M3254">
        <v>6</v>
      </c>
      <c r="N3254">
        <v>1</v>
      </c>
      <c r="O3254">
        <f>fact_bookings[[#This Row],[adults_count]]+fact_bookings[[#This Row],[children_count]]</f>
        <v>7</v>
      </c>
      <c r="P3254">
        <f>fact_bookings[[#This Row],[check_out_date]]-fact_bookings[[#This Row],[check_in_date]]</f>
        <v>10</v>
      </c>
      <c r="Q3254">
        <f>ABS(fact_bookings[[#This Row],[check_in_date]]-fact_bookings[[#This Row],[booking_date]])</f>
        <v>66</v>
      </c>
      <c r="R3254" s="10">
        <v>0</v>
      </c>
      <c r="S3254">
        <f>fact_bookings[[#This Row],[total_room_revenue]]-fact_bookings[[#This Row],[commission_cost]]</f>
        <v>10500</v>
      </c>
      <c r="T3254" s="10">
        <f>fact_bookings[[#This Row],[number_of_rooms]]*fact_bookings[[#This Row],[LOS]]</f>
        <v>30</v>
      </c>
    </row>
    <row r="3255" spans="1:20" x14ac:dyDescent="0.2">
      <c r="A3255" t="s">
        <v>6677</v>
      </c>
      <c r="B3255" t="s">
        <v>6678</v>
      </c>
      <c r="C3255" s="1">
        <v>45664</v>
      </c>
      <c r="D3255" s="1">
        <v>45690</v>
      </c>
      <c r="E3255" s="1">
        <v>45700</v>
      </c>
      <c r="F3255" t="s">
        <v>112</v>
      </c>
      <c r="G3255" t="s">
        <v>185</v>
      </c>
      <c r="H3255" t="s">
        <v>161</v>
      </c>
      <c r="I3255" t="s">
        <v>91</v>
      </c>
      <c r="J3255" t="s">
        <v>158</v>
      </c>
      <c r="K3255">
        <v>24000</v>
      </c>
      <c r="L3255">
        <v>3</v>
      </c>
      <c r="M3255">
        <v>6</v>
      </c>
      <c r="N3255">
        <v>3</v>
      </c>
      <c r="O3255">
        <f>fact_bookings[[#This Row],[adults_count]]+fact_bookings[[#This Row],[children_count]]</f>
        <v>9</v>
      </c>
      <c r="P3255">
        <f>fact_bookings[[#This Row],[check_out_date]]-fact_bookings[[#This Row],[check_in_date]]</f>
        <v>10</v>
      </c>
      <c r="Q3255">
        <f>ABS(fact_bookings[[#This Row],[check_in_date]]-fact_bookings[[#This Row],[booking_date]])</f>
        <v>26</v>
      </c>
      <c r="R3255" s="10">
        <v>3600</v>
      </c>
      <c r="S3255">
        <f>fact_bookings[[#This Row],[total_room_revenue]]-fact_bookings[[#This Row],[commission_cost]]</f>
        <v>20400</v>
      </c>
      <c r="T3255" s="10">
        <f>fact_bookings[[#This Row],[number_of_rooms]]*fact_bookings[[#This Row],[LOS]]</f>
        <v>30</v>
      </c>
    </row>
    <row r="3256" spans="1:20" x14ac:dyDescent="0.2">
      <c r="A3256" t="s">
        <v>6679</v>
      </c>
      <c r="B3256" t="s">
        <v>6680</v>
      </c>
      <c r="C3256" s="1">
        <v>45661</v>
      </c>
      <c r="D3256" s="1">
        <v>45735</v>
      </c>
      <c r="E3256" s="1">
        <v>45747</v>
      </c>
      <c r="F3256" t="s">
        <v>112</v>
      </c>
      <c r="G3256" t="s">
        <v>156</v>
      </c>
      <c r="H3256" t="s">
        <v>228</v>
      </c>
      <c r="I3256" t="s">
        <v>91</v>
      </c>
      <c r="J3256" t="s">
        <v>158</v>
      </c>
      <c r="K3256">
        <v>28800</v>
      </c>
      <c r="L3256">
        <v>3</v>
      </c>
      <c r="M3256">
        <v>3</v>
      </c>
      <c r="N3256">
        <v>4</v>
      </c>
      <c r="O3256">
        <f>fact_bookings[[#This Row],[adults_count]]+fact_bookings[[#This Row],[children_count]]</f>
        <v>7</v>
      </c>
      <c r="P3256">
        <f>fact_bookings[[#This Row],[check_out_date]]-fact_bookings[[#This Row],[check_in_date]]</f>
        <v>12</v>
      </c>
      <c r="Q3256">
        <f>ABS(fact_bookings[[#This Row],[check_in_date]]-fact_bookings[[#This Row],[booking_date]])</f>
        <v>74</v>
      </c>
      <c r="R3256" s="10">
        <v>2880</v>
      </c>
      <c r="S3256">
        <f>fact_bookings[[#This Row],[total_room_revenue]]-fact_bookings[[#This Row],[commission_cost]]</f>
        <v>25920</v>
      </c>
      <c r="T3256" s="10">
        <f>fact_bookings[[#This Row],[number_of_rooms]]*fact_bookings[[#This Row],[LOS]]</f>
        <v>36</v>
      </c>
    </row>
    <row r="3257" spans="1:20" x14ac:dyDescent="0.2">
      <c r="A3257" t="s">
        <v>6681</v>
      </c>
      <c r="B3257" t="s">
        <v>6682</v>
      </c>
      <c r="C3257" s="1">
        <v>45705</v>
      </c>
      <c r="D3257" s="1">
        <v>45786</v>
      </c>
      <c r="E3257" s="1">
        <v>45797</v>
      </c>
      <c r="F3257" t="s">
        <v>111</v>
      </c>
      <c r="G3257" t="s">
        <v>156</v>
      </c>
      <c r="H3257" t="s">
        <v>161</v>
      </c>
      <c r="I3257" t="s">
        <v>89</v>
      </c>
      <c r="J3257" t="s">
        <v>158</v>
      </c>
      <c r="K3257">
        <v>24200</v>
      </c>
      <c r="L3257">
        <v>2</v>
      </c>
      <c r="M3257">
        <v>2</v>
      </c>
      <c r="N3257">
        <v>4</v>
      </c>
      <c r="O3257">
        <f>fact_bookings[[#This Row],[adults_count]]+fact_bookings[[#This Row],[children_count]]</f>
        <v>6</v>
      </c>
      <c r="P3257">
        <f>fact_bookings[[#This Row],[check_out_date]]-fact_bookings[[#This Row],[check_in_date]]</f>
        <v>11</v>
      </c>
      <c r="Q3257">
        <f>ABS(fact_bookings[[#This Row],[check_in_date]]-fact_bookings[[#This Row],[booking_date]])</f>
        <v>81</v>
      </c>
      <c r="R3257" s="10">
        <v>3630</v>
      </c>
      <c r="S3257">
        <f>fact_bookings[[#This Row],[total_room_revenue]]-fact_bookings[[#This Row],[commission_cost]]</f>
        <v>20570</v>
      </c>
      <c r="T3257" s="10">
        <f>fact_bookings[[#This Row],[number_of_rooms]]*fact_bookings[[#This Row],[LOS]]</f>
        <v>22</v>
      </c>
    </row>
    <row r="3258" spans="1:20" x14ac:dyDescent="0.2">
      <c r="A3258" t="s">
        <v>6683</v>
      </c>
      <c r="B3258" t="s">
        <v>6684</v>
      </c>
      <c r="C3258" s="1">
        <v>45696</v>
      </c>
      <c r="D3258" s="1">
        <v>45721</v>
      </c>
      <c r="E3258" s="1">
        <v>45727</v>
      </c>
      <c r="F3258" t="s">
        <v>113</v>
      </c>
      <c r="G3258" t="s">
        <v>185</v>
      </c>
      <c r="H3258" t="s">
        <v>228</v>
      </c>
      <c r="I3258" t="s">
        <v>89</v>
      </c>
      <c r="J3258" t="s">
        <v>158</v>
      </c>
      <c r="K3258">
        <v>6300</v>
      </c>
      <c r="L3258">
        <v>3</v>
      </c>
      <c r="M3258">
        <v>9</v>
      </c>
      <c r="N3258">
        <v>3</v>
      </c>
      <c r="O3258">
        <f>fact_bookings[[#This Row],[adults_count]]+fact_bookings[[#This Row],[children_count]]</f>
        <v>12</v>
      </c>
      <c r="P3258">
        <f>fact_bookings[[#This Row],[check_out_date]]-fact_bookings[[#This Row],[check_in_date]]</f>
        <v>6</v>
      </c>
      <c r="Q3258">
        <f>ABS(fact_bookings[[#This Row],[check_in_date]]-fact_bookings[[#This Row],[booking_date]])</f>
        <v>25</v>
      </c>
      <c r="R3258" s="10">
        <v>630</v>
      </c>
      <c r="S3258">
        <f>fact_bookings[[#This Row],[total_room_revenue]]-fact_bookings[[#This Row],[commission_cost]]</f>
        <v>5670</v>
      </c>
      <c r="T3258" s="10">
        <f>fact_bookings[[#This Row],[number_of_rooms]]*fact_bookings[[#This Row],[LOS]]</f>
        <v>18</v>
      </c>
    </row>
    <row r="3259" spans="1:20" x14ac:dyDescent="0.2">
      <c r="A3259" t="s">
        <v>6685</v>
      </c>
      <c r="B3259" t="s">
        <v>6686</v>
      </c>
      <c r="C3259" s="1">
        <v>45643</v>
      </c>
      <c r="D3259" s="1">
        <v>45710</v>
      </c>
      <c r="E3259" s="1">
        <v>45717</v>
      </c>
      <c r="F3259" t="s">
        <v>112</v>
      </c>
      <c r="G3259" t="s">
        <v>168</v>
      </c>
      <c r="H3259" t="s">
        <v>161</v>
      </c>
      <c r="I3259" t="s">
        <v>91</v>
      </c>
      <c r="J3259" t="s">
        <v>133</v>
      </c>
      <c r="K3259">
        <v>0</v>
      </c>
      <c r="L3259">
        <v>10</v>
      </c>
      <c r="M3259">
        <v>0</v>
      </c>
      <c r="N3259">
        <v>0</v>
      </c>
      <c r="O3259">
        <f>fact_bookings[[#This Row],[adults_count]]+fact_bookings[[#This Row],[children_count]]</f>
        <v>0</v>
      </c>
      <c r="P3259">
        <f>fact_bookings[[#This Row],[check_out_date]]-fact_bookings[[#This Row],[check_in_date]]</f>
        <v>7</v>
      </c>
      <c r="Q3259">
        <f>ABS(fact_bookings[[#This Row],[check_in_date]]-fact_bookings[[#This Row],[booking_date]])</f>
        <v>67</v>
      </c>
      <c r="R3259" s="10">
        <v>0</v>
      </c>
      <c r="S3259">
        <f>fact_bookings[[#This Row],[total_room_revenue]]-fact_bookings[[#This Row],[commission_cost]]</f>
        <v>0</v>
      </c>
      <c r="T3259" s="10">
        <f>fact_bookings[[#This Row],[number_of_rooms]]*fact_bookings[[#This Row],[LOS]]</f>
        <v>70</v>
      </c>
    </row>
    <row r="3260" spans="1:20" x14ac:dyDescent="0.2">
      <c r="A3260" t="s">
        <v>6687</v>
      </c>
      <c r="B3260" t="s">
        <v>6688</v>
      </c>
      <c r="C3260" s="1">
        <v>45632</v>
      </c>
      <c r="D3260" s="1">
        <v>45701</v>
      </c>
      <c r="E3260" s="1">
        <v>45706</v>
      </c>
      <c r="F3260" t="s">
        <v>111</v>
      </c>
      <c r="G3260" t="s">
        <v>168</v>
      </c>
      <c r="H3260" t="s">
        <v>228</v>
      </c>
      <c r="I3260" t="s">
        <v>92</v>
      </c>
      <c r="J3260" t="s">
        <v>134</v>
      </c>
      <c r="K3260">
        <v>16500</v>
      </c>
      <c r="L3260">
        <v>3</v>
      </c>
      <c r="M3260">
        <v>6</v>
      </c>
      <c r="N3260">
        <v>3</v>
      </c>
      <c r="O3260">
        <f>fact_bookings[[#This Row],[adults_count]]+fact_bookings[[#This Row],[children_count]]</f>
        <v>9</v>
      </c>
      <c r="P3260">
        <f>fact_bookings[[#This Row],[check_out_date]]-fact_bookings[[#This Row],[check_in_date]]</f>
        <v>5</v>
      </c>
      <c r="Q3260">
        <f>ABS(fact_bookings[[#This Row],[check_in_date]]-fact_bookings[[#This Row],[booking_date]])</f>
        <v>69</v>
      </c>
      <c r="R3260" s="10">
        <v>1650</v>
      </c>
      <c r="S3260">
        <f>fact_bookings[[#This Row],[total_room_revenue]]-fact_bookings[[#This Row],[commission_cost]]</f>
        <v>14850</v>
      </c>
      <c r="T3260" s="10">
        <f>fact_bookings[[#This Row],[number_of_rooms]]*fact_bookings[[#This Row],[LOS]]</f>
        <v>15</v>
      </c>
    </row>
    <row r="3261" spans="1:20" x14ac:dyDescent="0.2">
      <c r="A3261" t="s">
        <v>6689</v>
      </c>
      <c r="B3261" t="s">
        <v>6690</v>
      </c>
      <c r="C3261" s="1">
        <v>45706</v>
      </c>
      <c r="D3261" s="1">
        <v>45733</v>
      </c>
      <c r="E3261" s="1">
        <v>45740</v>
      </c>
      <c r="F3261" t="s">
        <v>113</v>
      </c>
      <c r="G3261" t="s">
        <v>185</v>
      </c>
      <c r="H3261" t="s">
        <v>165</v>
      </c>
      <c r="I3261" t="s">
        <v>91</v>
      </c>
      <c r="J3261" t="s">
        <v>158</v>
      </c>
      <c r="K3261">
        <v>2450</v>
      </c>
      <c r="L3261">
        <v>1</v>
      </c>
      <c r="M3261">
        <v>3</v>
      </c>
      <c r="N3261">
        <v>0</v>
      </c>
      <c r="O3261">
        <f>fact_bookings[[#This Row],[adults_count]]+fact_bookings[[#This Row],[children_count]]</f>
        <v>3</v>
      </c>
      <c r="P3261">
        <f>fact_bookings[[#This Row],[check_out_date]]-fact_bookings[[#This Row],[check_in_date]]</f>
        <v>7</v>
      </c>
      <c r="Q3261">
        <f>ABS(fact_bookings[[#This Row],[check_in_date]]-fact_bookings[[#This Row],[booking_date]])</f>
        <v>27</v>
      </c>
      <c r="R3261" s="10">
        <v>490</v>
      </c>
      <c r="S3261">
        <f>fact_bookings[[#This Row],[total_room_revenue]]-fact_bookings[[#This Row],[commission_cost]]</f>
        <v>1960</v>
      </c>
      <c r="T3261" s="10">
        <f>fact_bookings[[#This Row],[number_of_rooms]]*fact_bookings[[#This Row],[LOS]]</f>
        <v>7</v>
      </c>
    </row>
    <row r="3262" spans="1:20" x14ac:dyDescent="0.2">
      <c r="A3262" t="s">
        <v>6691</v>
      </c>
      <c r="B3262" t="s">
        <v>6692</v>
      </c>
      <c r="C3262" s="1">
        <v>45722</v>
      </c>
      <c r="D3262" s="1">
        <v>45779</v>
      </c>
      <c r="E3262" s="1">
        <v>45784</v>
      </c>
      <c r="F3262" t="s">
        <v>113</v>
      </c>
      <c r="G3262" t="s">
        <v>168</v>
      </c>
      <c r="H3262" t="s">
        <v>203</v>
      </c>
      <c r="I3262" t="s">
        <v>91</v>
      </c>
      <c r="J3262" t="s">
        <v>158</v>
      </c>
      <c r="K3262">
        <v>1750</v>
      </c>
      <c r="L3262">
        <v>1</v>
      </c>
      <c r="M3262">
        <v>1</v>
      </c>
      <c r="N3262">
        <v>2</v>
      </c>
      <c r="O3262">
        <f>fact_bookings[[#This Row],[adults_count]]+fact_bookings[[#This Row],[children_count]]</f>
        <v>3</v>
      </c>
      <c r="P3262">
        <f>fact_bookings[[#This Row],[check_out_date]]-fact_bookings[[#This Row],[check_in_date]]</f>
        <v>5</v>
      </c>
      <c r="Q3262">
        <f>ABS(fact_bookings[[#This Row],[check_in_date]]-fact_bookings[[#This Row],[booking_date]])</f>
        <v>57</v>
      </c>
      <c r="R3262" s="10">
        <v>297.5</v>
      </c>
      <c r="S3262">
        <f>fact_bookings[[#This Row],[total_room_revenue]]-fact_bookings[[#This Row],[commission_cost]]</f>
        <v>1452.5</v>
      </c>
      <c r="T3262" s="10">
        <f>fact_bookings[[#This Row],[number_of_rooms]]*fact_bookings[[#This Row],[LOS]]</f>
        <v>5</v>
      </c>
    </row>
    <row r="3263" spans="1:20" x14ac:dyDescent="0.2">
      <c r="A3263" t="s">
        <v>6693</v>
      </c>
      <c r="B3263" t="s">
        <v>6694</v>
      </c>
      <c r="C3263" s="1">
        <v>45700</v>
      </c>
      <c r="D3263" s="1">
        <v>45770</v>
      </c>
      <c r="E3263" s="1">
        <v>45784</v>
      </c>
      <c r="F3263" t="s">
        <v>112</v>
      </c>
      <c r="G3263" t="s">
        <v>171</v>
      </c>
      <c r="H3263" t="s">
        <v>172</v>
      </c>
      <c r="I3263" t="s">
        <v>89</v>
      </c>
      <c r="J3263" t="s">
        <v>133</v>
      </c>
      <c r="K3263">
        <v>0</v>
      </c>
      <c r="L3263">
        <v>9</v>
      </c>
      <c r="M3263">
        <v>0</v>
      </c>
      <c r="N3263">
        <v>0</v>
      </c>
      <c r="O3263">
        <f>fact_bookings[[#This Row],[adults_count]]+fact_bookings[[#This Row],[children_count]]</f>
        <v>0</v>
      </c>
      <c r="P3263">
        <f>fact_bookings[[#This Row],[check_out_date]]-fact_bookings[[#This Row],[check_in_date]]</f>
        <v>14</v>
      </c>
      <c r="Q3263">
        <f>ABS(fact_bookings[[#This Row],[check_in_date]]-fact_bookings[[#This Row],[booking_date]])</f>
        <v>70</v>
      </c>
      <c r="R3263" s="10">
        <v>0</v>
      </c>
      <c r="S3263">
        <f>fact_bookings[[#This Row],[total_room_revenue]]-fact_bookings[[#This Row],[commission_cost]]</f>
        <v>0</v>
      </c>
      <c r="T3263" s="10">
        <f>fact_bookings[[#This Row],[number_of_rooms]]*fact_bookings[[#This Row],[LOS]]</f>
        <v>126</v>
      </c>
    </row>
    <row r="3264" spans="1:20" x14ac:dyDescent="0.2">
      <c r="A3264" t="s">
        <v>6695</v>
      </c>
      <c r="B3264" t="s">
        <v>6696</v>
      </c>
      <c r="C3264" s="1">
        <v>45698</v>
      </c>
      <c r="D3264" s="1">
        <v>45698</v>
      </c>
      <c r="E3264" s="1">
        <v>45702</v>
      </c>
      <c r="F3264" t="s">
        <v>113</v>
      </c>
      <c r="G3264" t="s">
        <v>164</v>
      </c>
      <c r="H3264" t="s">
        <v>161</v>
      </c>
      <c r="I3264" t="s">
        <v>93</v>
      </c>
      <c r="J3264" t="s">
        <v>173</v>
      </c>
      <c r="K3264">
        <v>2800</v>
      </c>
      <c r="L3264">
        <v>2</v>
      </c>
      <c r="M3264">
        <v>4</v>
      </c>
      <c r="N3264">
        <v>0</v>
      </c>
      <c r="O3264">
        <f>fact_bookings[[#This Row],[adults_count]]+fact_bookings[[#This Row],[children_count]]</f>
        <v>4</v>
      </c>
      <c r="P3264">
        <f>fact_bookings[[#This Row],[check_out_date]]-fact_bookings[[#This Row],[check_in_date]]</f>
        <v>4</v>
      </c>
      <c r="Q3264">
        <f>ABS(fact_bookings[[#This Row],[check_in_date]]-fact_bookings[[#This Row],[booking_date]])</f>
        <v>0</v>
      </c>
      <c r="R3264" s="10">
        <v>420</v>
      </c>
      <c r="S3264">
        <f>fact_bookings[[#This Row],[total_room_revenue]]-fact_bookings[[#This Row],[commission_cost]]</f>
        <v>2380</v>
      </c>
      <c r="T3264" s="10">
        <f>fact_bookings[[#This Row],[number_of_rooms]]*fact_bookings[[#This Row],[LOS]]</f>
        <v>8</v>
      </c>
    </row>
    <row r="3265" spans="1:20" x14ac:dyDescent="0.2">
      <c r="A3265" t="s">
        <v>6697</v>
      </c>
      <c r="B3265" t="s">
        <v>6698</v>
      </c>
      <c r="C3265" s="1">
        <v>45658</v>
      </c>
      <c r="D3265" s="1">
        <v>45671</v>
      </c>
      <c r="E3265" s="1">
        <v>45676</v>
      </c>
      <c r="F3265" t="s">
        <v>113</v>
      </c>
      <c r="G3265" t="s">
        <v>185</v>
      </c>
      <c r="H3265" t="s">
        <v>228</v>
      </c>
      <c r="I3265" t="s">
        <v>93</v>
      </c>
      <c r="J3265" t="s">
        <v>158</v>
      </c>
      <c r="K3265">
        <v>1750</v>
      </c>
      <c r="L3265">
        <v>1</v>
      </c>
      <c r="M3265">
        <v>1</v>
      </c>
      <c r="N3265">
        <v>2</v>
      </c>
      <c r="O3265">
        <f>fact_bookings[[#This Row],[adults_count]]+fact_bookings[[#This Row],[children_count]]</f>
        <v>3</v>
      </c>
      <c r="P3265">
        <f>fact_bookings[[#This Row],[check_out_date]]-fact_bookings[[#This Row],[check_in_date]]</f>
        <v>5</v>
      </c>
      <c r="Q3265">
        <f>ABS(fact_bookings[[#This Row],[check_in_date]]-fact_bookings[[#This Row],[booking_date]])</f>
        <v>13</v>
      </c>
      <c r="R3265" s="10">
        <v>175</v>
      </c>
      <c r="S3265">
        <f>fact_bookings[[#This Row],[total_room_revenue]]-fact_bookings[[#This Row],[commission_cost]]</f>
        <v>1575</v>
      </c>
      <c r="T3265" s="10">
        <f>fact_bookings[[#This Row],[number_of_rooms]]*fact_bookings[[#This Row],[LOS]]</f>
        <v>5</v>
      </c>
    </row>
    <row r="3266" spans="1:20" x14ac:dyDescent="0.2">
      <c r="A3266" t="s">
        <v>6699</v>
      </c>
      <c r="B3266" t="s">
        <v>6700</v>
      </c>
      <c r="C3266" s="1">
        <v>45717</v>
      </c>
      <c r="D3266" s="1">
        <v>45761</v>
      </c>
      <c r="E3266" s="1">
        <v>45769</v>
      </c>
      <c r="F3266" t="s">
        <v>112</v>
      </c>
      <c r="G3266" t="s">
        <v>185</v>
      </c>
      <c r="H3266" t="s">
        <v>157</v>
      </c>
      <c r="I3266" t="s">
        <v>89</v>
      </c>
      <c r="J3266" t="s">
        <v>158</v>
      </c>
      <c r="K3266">
        <v>6400</v>
      </c>
      <c r="L3266">
        <v>1</v>
      </c>
      <c r="M3266">
        <v>3</v>
      </c>
      <c r="N3266">
        <v>2</v>
      </c>
      <c r="O3266">
        <f>fact_bookings[[#This Row],[adults_count]]+fact_bookings[[#This Row],[children_count]]</f>
        <v>5</v>
      </c>
      <c r="P3266">
        <f>fact_bookings[[#This Row],[check_out_date]]-fact_bookings[[#This Row],[check_in_date]]</f>
        <v>8</v>
      </c>
      <c r="Q3266">
        <f>ABS(fact_bookings[[#This Row],[check_in_date]]-fact_bookings[[#This Row],[booking_date]])</f>
        <v>44</v>
      </c>
      <c r="R3266" s="10">
        <v>0</v>
      </c>
      <c r="S3266">
        <f>fact_bookings[[#This Row],[total_room_revenue]]-fact_bookings[[#This Row],[commission_cost]]</f>
        <v>6400</v>
      </c>
      <c r="T3266" s="10">
        <f>fact_bookings[[#This Row],[number_of_rooms]]*fact_bookings[[#This Row],[LOS]]</f>
        <v>8</v>
      </c>
    </row>
    <row r="3267" spans="1:20" x14ac:dyDescent="0.2">
      <c r="A3267" t="s">
        <v>6701</v>
      </c>
      <c r="B3267" t="s">
        <v>6702</v>
      </c>
      <c r="C3267" s="1">
        <v>45652</v>
      </c>
      <c r="D3267" s="1">
        <v>45660</v>
      </c>
      <c r="E3267" s="1">
        <v>45662</v>
      </c>
      <c r="F3267" t="s">
        <v>110</v>
      </c>
      <c r="G3267" t="s">
        <v>168</v>
      </c>
      <c r="H3267" t="s">
        <v>203</v>
      </c>
      <c r="I3267" t="s">
        <v>89</v>
      </c>
      <c r="J3267" t="s">
        <v>158</v>
      </c>
      <c r="K3267">
        <v>5500</v>
      </c>
      <c r="L3267">
        <v>5</v>
      </c>
      <c r="M3267">
        <v>5</v>
      </c>
      <c r="N3267">
        <v>5</v>
      </c>
      <c r="O3267">
        <f>fact_bookings[[#This Row],[adults_count]]+fact_bookings[[#This Row],[children_count]]</f>
        <v>10</v>
      </c>
      <c r="P3267">
        <f>fact_bookings[[#This Row],[check_out_date]]-fact_bookings[[#This Row],[check_in_date]]</f>
        <v>2</v>
      </c>
      <c r="Q3267">
        <f>ABS(fact_bookings[[#This Row],[check_in_date]]-fact_bookings[[#This Row],[booking_date]])</f>
        <v>8</v>
      </c>
      <c r="R3267" s="10">
        <v>935</v>
      </c>
      <c r="S3267">
        <f>fact_bookings[[#This Row],[total_room_revenue]]-fact_bookings[[#This Row],[commission_cost]]</f>
        <v>4565</v>
      </c>
      <c r="T3267" s="10">
        <f>fact_bookings[[#This Row],[number_of_rooms]]*fact_bookings[[#This Row],[LOS]]</f>
        <v>10</v>
      </c>
    </row>
    <row r="3268" spans="1:20" x14ac:dyDescent="0.2">
      <c r="A3268" t="s">
        <v>6703</v>
      </c>
      <c r="B3268" t="s">
        <v>6704</v>
      </c>
      <c r="C3268" s="1">
        <v>45723</v>
      </c>
      <c r="D3268" s="1">
        <v>45784</v>
      </c>
      <c r="E3268" s="1">
        <v>45791</v>
      </c>
      <c r="F3268" t="s">
        <v>113</v>
      </c>
      <c r="G3268" t="s">
        <v>164</v>
      </c>
      <c r="H3268" t="s">
        <v>157</v>
      </c>
      <c r="I3268" t="s">
        <v>92</v>
      </c>
      <c r="J3268" t="s">
        <v>173</v>
      </c>
      <c r="K3268">
        <v>4900</v>
      </c>
      <c r="L3268">
        <v>2</v>
      </c>
      <c r="M3268">
        <v>6</v>
      </c>
      <c r="N3268">
        <v>0</v>
      </c>
      <c r="O3268">
        <f>fact_bookings[[#This Row],[adults_count]]+fact_bookings[[#This Row],[children_count]]</f>
        <v>6</v>
      </c>
      <c r="P3268">
        <f>fact_bookings[[#This Row],[check_out_date]]-fact_bookings[[#This Row],[check_in_date]]</f>
        <v>7</v>
      </c>
      <c r="Q3268">
        <f>ABS(fact_bookings[[#This Row],[check_in_date]]-fact_bookings[[#This Row],[booking_date]])</f>
        <v>61</v>
      </c>
      <c r="R3268" s="10">
        <v>0</v>
      </c>
      <c r="S3268">
        <f>fact_bookings[[#This Row],[total_room_revenue]]-fact_bookings[[#This Row],[commission_cost]]</f>
        <v>4900</v>
      </c>
      <c r="T3268" s="10">
        <f>fact_bookings[[#This Row],[number_of_rooms]]*fact_bookings[[#This Row],[LOS]]</f>
        <v>14</v>
      </c>
    </row>
    <row r="3269" spans="1:20" x14ac:dyDescent="0.2">
      <c r="A3269" t="s">
        <v>6705</v>
      </c>
      <c r="B3269" t="s">
        <v>6706</v>
      </c>
      <c r="C3269" s="1">
        <v>45673</v>
      </c>
      <c r="D3269" s="1">
        <v>45740</v>
      </c>
      <c r="E3269" s="1">
        <v>45746</v>
      </c>
      <c r="F3269" t="s">
        <v>113</v>
      </c>
      <c r="G3269" t="s">
        <v>178</v>
      </c>
      <c r="H3269" t="s">
        <v>165</v>
      </c>
      <c r="I3269" t="s">
        <v>91</v>
      </c>
      <c r="J3269" t="s">
        <v>173</v>
      </c>
      <c r="K3269">
        <v>6300</v>
      </c>
      <c r="L3269">
        <v>3</v>
      </c>
      <c r="M3269">
        <v>9</v>
      </c>
      <c r="N3269">
        <v>2</v>
      </c>
      <c r="O3269">
        <f>fact_bookings[[#This Row],[adults_count]]+fact_bookings[[#This Row],[children_count]]</f>
        <v>11</v>
      </c>
      <c r="P3269">
        <f>fact_bookings[[#This Row],[check_out_date]]-fact_bookings[[#This Row],[check_in_date]]</f>
        <v>6</v>
      </c>
      <c r="Q3269">
        <f>ABS(fact_bookings[[#This Row],[check_in_date]]-fact_bookings[[#This Row],[booking_date]])</f>
        <v>67</v>
      </c>
      <c r="R3269" s="10">
        <v>1260</v>
      </c>
      <c r="S3269">
        <f>fact_bookings[[#This Row],[total_room_revenue]]-fact_bookings[[#This Row],[commission_cost]]</f>
        <v>5040</v>
      </c>
      <c r="T3269" s="10">
        <f>fact_bookings[[#This Row],[number_of_rooms]]*fact_bookings[[#This Row],[LOS]]</f>
        <v>18</v>
      </c>
    </row>
    <row r="3270" spans="1:20" x14ac:dyDescent="0.2">
      <c r="A3270" t="s">
        <v>6707</v>
      </c>
      <c r="B3270" t="s">
        <v>6708</v>
      </c>
      <c r="C3270" s="1">
        <v>45691</v>
      </c>
      <c r="D3270" s="1">
        <v>45705</v>
      </c>
      <c r="E3270" s="1">
        <v>45706</v>
      </c>
      <c r="F3270" t="s">
        <v>113</v>
      </c>
      <c r="G3270" t="s">
        <v>156</v>
      </c>
      <c r="H3270" t="s">
        <v>161</v>
      </c>
      <c r="I3270" t="s">
        <v>89</v>
      </c>
      <c r="J3270" t="s">
        <v>173</v>
      </c>
      <c r="K3270">
        <v>1050</v>
      </c>
      <c r="L3270">
        <v>3</v>
      </c>
      <c r="M3270">
        <v>9</v>
      </c>
      <c r="N3270">
        <v>4</v>
      </c>
      <c r="O3270">
        <f>fact_bookings[[#This Row],[adults_count]]+fact_bookings[[#This Row],[children_count]]</f>
        <v>13</v>
      </c>
      <c r="P3270">
        <f>fact_bookings[[#This Row],[check_out_date]]-fact_bookings[[#This Row],[check_in_date]]</f>
        <v>1</v>
      </c>
      <c r="Q3270">
        <f>ABS(fact_bookings[[#This Row],[check_in_date]]-fact_bookings[[#This Row],[booking_date]])</f>
        <v>14</v>
      </c>
      <c r="R3270" s="10">
        <v>157.5</v>
      </c>
      <c r="S3270">
        <f>fact_bookings[[#This Row],[total_room_revenue]]-fact_bookings[[#This Row],[commission_cost]]</f>
        <v>892.5</v>
      </c>
      <c r="T3270" s="10">
        <f>fact_bookings[[#This Row],[number_of_rooms]]*fact_bookings[[#This Row],[LOS]]</f>
        <v>3</v>
      </c>
    </row>
    <row r="3271" spans="1:20" x14ac:dyDescent="0.2">
      <c r="A3271" t="s">
        <v>6709</v>
      </c>
      <c r="B3271" t="s">
        <v>6710</v>
      </c>
      <c r="C3271" s="1">
        <v>45700</v>
      </c>
      <c r="D3271" s="1">
        <v>45787</v>
      </c>
      <c r="E3271" s="1">
        <v>45798</v>
      </c>
      <c r="F3271" t="s">
        <v>114</v>
      </c>
      <c r="G3271" t="s">
        <v>164</v>
      </c>
      <c r="H3271" t="s">
        <v>161</v>
      </c>
      <c r="I3271" t="s">
        <v>92</v>
      </c>
      <c r="J3271" t="s">
        <v>158</v>
      </c>
      <c r="K3271">
        <v>26400</v>
      </c>
      <c r="L3271">
        <v>2</v>
      </c>
      <c r="M3271">
        <v>6</v>
      </c>
      <c r="N3271">
        <v>2</v>
      </c>
      <c r="O3271">
        <f>fact_bookings[[#This Row],[adults_count]]+fact_bookings[[#This Row],[children_count]]</f>
        <v>8</v>
      </c>
      <c r="P3271">
        <f>fact_bookings[[#This Row],[check_out_date]]-fact_bookings[[#This Row],[check_in_date]]</f>
        <v>11</v>
      </c>
      <c r="Q3271">
        <f>ABS(fact_bookings[[#This Row],[check_in_date]]-fact_bookings[[#This Row],[booking_date]])</f>
        <v>87</v>
      </c>
      <c r="R3271" s="10">
        <v>3960</v>
      </c>
      <c r="S3271">
        <f>fact_bookings[[#This Row],[total_room_revenue]]-fact_bookings[[#This Row],[commission_cost]]</f>
        <v>22440</v>
      </c>
      <c r="T3271" s="10">
        <f>fact_bookings[[#This Row],[number_of_rooms]]*fact_bookings[[#This Row],[LOS]]</f>
        <v>22</v>
      </c>
    </row>
    <row r="3272" spans="1:20" x14ac:dyDescent="0.2">
      <c r="A3272" t="s">
        <v>6711</v>
      </c>
      <c r="B3272" t="s">
        <v>6712</v>
      </c>
      <c r="C3272" s="1">
        <v>45707</v>
      </c>
      <c r="D3272" s="1">
        <v>45751</v>
      </c>
      <c r="E3272" s="1">
        <v>45755</v>
      </c>
      <c r="F3272" t="s">
        <v>113</v>
      </c>
      <c r="G3272" t="s">
        <v>168</v>
      </c>
      <c r="H3272" t="s">
        <v>203</v>
      </c>
      <c r="I3272" t="s">
        <v>91</v>
      </c>
      <c r="J3272" t="s">
        <v>158</v>
      </c>
      <c r="K3272">
        <v>2800</v>
      </c>
      <c r="L3272">
        <v>2</v>
      </c>
      <c r="M3272">
        <v>6</v>
      </c>
      <c r="N3272">
        <v>2</v>
      </c>
      <c r="O3272">
        <f>fact_bookings[[#This Row],[adults_count]]+fact_bookings[[#This Row],[children_count]]</f>
        <v>8</v>
      </c>
      <c r="P3272">
        <f>fact_bookings[[#This Row],[check_out_date]]-fact_bookings[[#This Row],[check_in_date]]</f>
        <v>4</v>
      </c>
      <c r="Q3272">
        <f>ABS(fact_bookings[[#This Row],[check_in_date]]-fact_bookings[[#This Row],[booking_date]])</f>
        <v>44</v>
      </c>
      <c r="R3272" s="10">
        <v>476</v>
      </c>
      <c r="S3272">
        <f>fact_bookings[[#This Row],[total_room_revenue]]-fact_bookings[[#This Row],[commission_cost]]</f>
        <v>2324</v>
      </c>
      <c r="T3272" s="10">
        <f>fact_bookings[[#This Row],[number_of_rooms]]*fact_bookings[[#This Row],[LOS]]</f>
        <v>8</v>
      </c>
    </row>
    <row r="3273" spans="1:20" x14ac:dyDescent="0.2">
      <c r="A3273" t="s">
        <v>6713</v>
      </c>
      <c r="B3273" t="s">
        <v>6714</v>
      </c>
      <c r="C3273" s="1">
        <v>45648</v>
      </c>
      <c r="D3273" s="1">
        <v>45669</v>
      </c>
      <c r="E3273" s="1">
        <v>45670</v>
      </c>
      <c r="F3273" t="s">
        <v>113</v>
      </c>
      <c r="G3273" t="s">
        <v>178</v>
      </c>
      <c r="H3273" t="s">
        <v>228</v>
      </c>
      <c r="I3273" t="s">
        <v>89</v>
      </c>
      <c r="J3273" t="s">
        <v>158</v>
      </c>
      <c r="K3273">
        <v>1750</v>
      </c>
      <c r="L3273">
        <v>5</v>
      </c>
      <c r="M3273">
        <v>10</v>
      </c>
      <c r="N3273">
        <v>4</v>
      </c>
      <c r="O3273">
        <f>fact_bookings[[#This Row],[adults_count]]+fact_bookings[[#This Row],[children_count]]</f>
        <v>14</v>
      </c>
      <c r="P3273">
        <f>fact_bookings[[#This Row],[check_out_date]]-fact_bookings[[#This Row],[check_in_date]]</f>
        <v>1</v>
      </c>
      <c r="Q3273">
        <f>ABS(fact_bookings[[#This Row],[check_in_date]]-fact_bookings[[#This Row],[booking_date]])</f>
        <v>21</v>
      </c>
      <c r="R3273" s="10">
        <v>175</v>
      </c>
      <c r="S3273">
        <f>fact_bookings[[#This Row],[total_room_revenue]]-fact_bookings[[#This Row],[commission_cost]]</f>
        <v>1575</v>
      </c>
      <c r="T3273" s="10">
        <f>fact_bookings[[#This Row],[number_of_rooms]]*fact_bookings[[#This Row],[LOS]]</f>
        <v>5</v>
      </c>
    </row>
    <row r="3274" spans="1:20" x14ac:dyDescent="0.2">
      <c r="A3274" t="s">
        <v>6715</v>
      </c>
      <c r="B3274" t="s">
        <v>6716</v>
      </c>
      <c r="C3274" s="1">
        <v>45698</v>
      </c>
      <c r="D3274" s="1">
        <v>45710</v>
      </c>
      <c r="E3274" s="1">
        <v>45713</v>
      </c>
      <c r="F3274" t="s">
        <v>113</v>
      </c>
      <c r="G3274" t="s">
        <v>168</v>
      </c>
      <c r="H3274" t="s">
        <v>203</v>
      </c>
      <c r="I3274" t="s">
        <v>93</v>
      </c>
      <c r="J3274" t="s">
        <v>173</v>
      </c>
      <c r="K3274">
        <v>5250</v>
      </c>
      <c r="L3274">
        <v>5</v>
      </c>
      <c r="M3274">
        <v>10</v>
      </c>
      <c r="N3274">
        <v>3</v>
      </c>
      <c r="O3274">
        <f>fact_bookings[[#This Row],[adults_count]]+fact_bookings[[#This Row],[children_count]]</f>
        <v>13</v>
      </c>
      <c r="P3274">
        <f>fact_bookings[[#This Row],[check_out_date]]-fact_bookings[[#This Row],[check_in_date]]</f>
        <v>3</v>
      </c>
      <c r="Q3274">
        <f>ABS(fact_bookings[[#This Row],[check_in_date]]-fact_bookings[[#This Row],[booking_date]])</f>
        <v>12</v>
      </c>
      <c r="R3274" s="10">
        <v>892.5</v>
      </c>
      <c r="S3274">
        <f>fact_bookings[[#This Row],[total_room_revenue]]-fact_bookings[[#This Row],[commission_cost]]</f>
        <v>4357.5</v>
      </c>
      <c r="T3274" s="10">
        <f>fact_bookings[[#This Row],[number_of_rooms]]*fact_bookings[[#This Row],[LOS]]</f>
        <v>15</v>
      </c>
    </row>
    <row r="3275" spans="1:20" x14ac:dyDescent="0.2">
      <c r="A3275" t="s">
        <v>6717</v>
      </c>
      <c r="B3275" t="s">
        <v>6718</v>
      </c>
      <c r="C3275" s="1">
        <v>45657</v>
      </c>
      <c r="D3275" s="1">
        <v>45733</v>
      </c>
      <c r="E3275" s="1">
        <v>45736</v>
      </c>
      <c r="F3275" t="s">
        <v>110</v>
      </c>
      <c r="G3275" t="s">
        <v>190</v>
      </c>
      <c r="H3275" t="s">
        <v>203</v>
      </c>
      <c r="I3275" t="s">
        <v>91</v>
      </c>
      <c r="J3275" t="s">
        <v>173</v>
      </c>
      <c r="K3275">
        <v>6600</v>
      </c>
      <c r="L3275">
        <v>4</v>
      </c>
      <c r="M3275">
        <v>4</v>
      </c>
      <c r="N3275">
        <v>4</v>
      </c>
      <c r="O3275">
        <f>fact_bookings[[#This Row],[adults_count]]+fact_bookings[[#This Row],[children_count]]</f>
        <v>8</v>
      </c>
      <c r="P3275">
        <f>fact_bookings[[#This Row],[check_out_date]]-fact_bookings[[#This Row],[check_in_date]]</f>
        <v>3</v>
      </c>
      <c r="Q3275">
        <f>ABS(fact_bookings[[#This Row],[check_in_date]]-fact_bookings[[#This Row],[booking_date]])</f>
        <v>76</v>
      </c>
      <c r="R3275" s="10">
        <v>1122</v>
      </c>
      <c r="S3275">
        <f>fact_bookings[[#This Row],[total_room_revenue]]-fact_bookings[[#This Row],[commission_cost]]</f>
        <v>5478</v>
      </c>
      <c r="T3275" s="10">
        <f>fact_bookings[[#This Row],[number_of_rooms]]*fact_bookings[[#This Row],[LOS]]</f>
        <v>12</v>
      </c>
    </row>
    <row r="3276" spans="1:20" x14ac:dyDescent="0.2">
      <c r="A3276" t="s">
        <v>6719</v>
      </c>
      <c r="B3276" t="s">
        <v>6720</v>
      </c>
      <c r="C3276" s="1">
        <v>45637</v>
      </c>
      <c r="D3276" s="1">
        <v>45669</v>
      </c>
      <c r="E3276" s="1">
        <v>45677</v>
      </c>
      <c r="F3276" t="s">
        <v>110</v>
      </c>
      <c r="G3276" t="s">
        <v>178</v>
      </c>
      <c r="H3276" t="s">
        <v>161</v>
      </c>
      <c r="I3276" t="s">
        <v>92</v>
      </c>
      <c r="J3276" t="s">
        <v>158</v>
      </c>
      <c r="K3276">
        <v>17600</v>
      </c>
      <c r="L3276">
        <v>4</v>
      </c>
      <c r="M3276">
        <v>4</v>
      </c>
      <c r="N3276">
        <v>4</v>
      </c>
      <c r="O3276">
        <f>fact_bookings[[#This Row],[adults_count]]+fact_bookings[[#This Row],[children_count]]</f>
        <v>8</v>
      </c>
      <c r="P3276">
        <f>fact_bookings[[#This Row],[check_out_date]]-fact_bookings[[#This Row],[check_in_date]]</f>
        <v>8</v>
      </c>
      <c r="Q3276">
        <f>ABS(fact_bookings[[#This Row],[check_in_date]]-fact_bookings[[#This Row],[booking_date]])</f>
        <v>32</v>
      </c>
      <c r="R3276" s="10">
        <v>2640</v>
      </c>
      <c r="S3276">
        <f>fact_bookings[[#This Row],[total_room_revenue]]-fact_bookings[[#This Row],[commission_cost]]</f>
        <v>14960</v>
      </c>
      <c r="T3276" s="10">
        <f>fact_bookings[[#This Row],[number_of_rooms]]*fact_bookings[[#This Row],[LOS]]</f>
        <v>32</v>
      </c>
    </row>
    <row r="3277" spans="1:20" x14ac:dyDescent="0.2">
      <c r="A3277" t="s">
        <v>6721</v>
      </c>
      <c r="B3277" t="s">
        <v>6722</v>
      </c>
      <c r="C3277" s="1">
        <v>45684</v>
      </c>
      <c r="D3277" s="1">
        <v>45769</v>
      </c>
      <c r="E3277" s="1">
        <v>45779</v>
      </c>
      <c r="F3277" t="s">
        <v>113</v>
      </c>
      <c r="G3277" t="s">
        <v>156</v>
      </c>
      <c r="H3277" t="s">
        <v>161</v>
      </c>
      <c r="I3277" t="s">
        <v>89</v>
      </c>
      <c r="J3277" t="s">
        <v>158</v>
      </c>
      <c r="K3277">
        <v>3500</v>
      </c>
      <c r="L3277">
        <v>1</v>
      </c>
      <c r="M3277">
        <v>1</v>
      </c>
      <c r="N3277">
        <v>1</v>
      </c>
      <c r="O3277">
        <f>fact_bookings[[#This Row],[adults_count]]+fact_bookings[[#This Row],[children_count]]</f>
        <v>2</v>
      </c>
      <c r="P3277">
        <f>fact_bookings[[#This Row],[check_out_date]]-fact_bookings[[#This Row],[check_in_date]]</f>
        <v>10</v>
      </c>
      <c r="Q3277">
        <f>ABS(fact_bookings[[#This Row],[check_in_date]]-fact_bookings[[#This Row],[booking_date]])</f>
        <v>85</v>
      </c>
      <c r="R3277" s="10">
        <v>525</v>
      </c>
      <c r="S3277">
        <f>fact_bookings[[#This Row],[total_room_revenue]]-fact_bookings[[#This Row],[commission_cost]]</f>
        <v>2975</v>
      </c>
      <c r="T3277" s="10">
        <f>fact_bookings[[#This Row],[number_of_rooms]]*fact_bookings[[#This Row],[LOS]]</f>
        <v>10</v>
      </c>
    </row>
    <row r="3278" spans="1:20" x14ac:dyDescent="0.2">
      <c r="A3278" t="s">
        <v>6723</v>
      </c>
      <c r="B3278" t="s">
        <v>6724</v>
      </c>
      <c r="C3278" s="1">
        <v>45659</v>
      </c>
      <c r="D3278" s="1">
        <v>45734</v>
      </c>
      <c r="E3278" s="1">
        <v>45743</v>
      </c>
      <c r="F3278" t="s">
        <v>113</v>
      </c>
      <c r="G3278" t="s">
        <v>171</v>
      </c>
      <c r="H3278" t="s">
        <v>203</v>
      </c>
      <c r="I3278" t="s">
        <v>93</v>
      </c>
      <c r="J3278" t="s">
        <v>133</v>
      </c>
      <c r="K3278">
        <v>0</v>
      </c>
      <c r="L3278">
        <v>8</v>
      </c>
      <c r="M3278">
        <v>0</v>
      </c>
      <c r="N3278">
        <v>0</v>
      </c>
      <c r="O3278">
        <f>fact_bookings[[#This Row],[adults_count]]+fact_bookings[[#This Row],[children_count]]</f>
        <v>0</v>
      </c>
      <c r="P3278">
        <f>fact_bookings[[#This Row],[check_out_date]]-fact_bookings[[#This Row],[check_in_date]]</f>
        <v>9</v>
      </c>
      <c r="Q3278">
        <f>ABS(fact_bookings[[#This Row],[check_in_date]]-fact_bookings[[#This Row],[booking_date]])</f>
        <v>75</v>
      </c>
      <c r="R3278" s="10">
        <v>0</v>
      </c>
      <c r="S3278">
        <f>fact_bookings[[#This Row],[total_room_revenue]]-fact_bookings[[#This Row],[commission_cost]]</f>
        <v>0</v>
      </c>
      <c r="T3278" s="10">
        <f>fact_bookings[[#This Row],[number_of_rooms]]*fact_bookings[[#This Row],[LOS]]</f>
        <v>72</v>
      </c>
    </row>
    <row r="3279" spans="1:20" x14ac:dyDescent="0.2">
      <c r="A3279" t="s">
        <v>6725</v>
      </c>
      <c r="B3279" t="s">
        <v>6726</v>
      </c>
      <c r="C3279" s="1">
        <v>45637</v>
      </c>
      <c r="D3279" s="1">
        <v>45640</v>
      </c>
      <c r="E3279" s="1">
        <v>45647</v>
      </c>
      <c r="F3279" t="s">
        <v>113</v>
      </c>
      <c r="G3279" t="s">
        <v>168</v>
      </c>
      <c r="H3279" t="s">
        <v>179</v>
      </c>
      <c r="I3279" t="s">
        <v>92</v>
      </c>
      <c r="J3279" t="s">
        <v>158</v>
      </c>
      <c r="K3279">
        <v>9800</v>
      </c>
      <c r="L3279">
        <v>4</v>
      </c>
      <c r="M3279">
        <v>12</v>
      </c>
      <c r="N3279">
        <v>2</v>
      </c>
      <c r="O3279">
        <f>fact_bookings[[#This Row],[adults_count]]+fact_bookings[[#This Row],[children_count]]</f>
        <v>14</v>
      </c>
      <c r="P3279">
        <f>fact_bookings[[#This Row],[check_out_date]]-fact_bookings[[#This Row],[check_in_date]]</f>
        <v>7</v>
      </c>
      <c r="Q3279">
        <f>ABS(fact_bookings[[#This Row],[check_in_date]]-fact_bookings[[#This Row],[booking_date]])</f>
        <v>3</v>
      </c>
      <c r="R3279" s="10">
        <v>490</v>
      </c>
      <c r="S3279">
        <f>fact_bookings[[#This Row],[total_room_revenue]]-fact_bookings[[#This Row],[commission_cost]]</f>
        <v>9310</v>
      </c>
      <c r="T3279" s="10">
        <f>fact_bookings[[#This Row],[number_of_rooms]]*fact_bookings[[#This Row],[LOS]]</f>
        <v>28</v>
      </c>
    </row>
    <row r="3280" spans="1:20" x14ac:dyDescent="0.2">
      <c r="A3280" t="s">
        <v>6727</v>
      </c>
      <c r="B3280" t="s">
        <v>6728</v>
      </c>
      <c r="C3280" s="1">
        <v>45638</v>
      </c>
      <c r="D3280" s="1">
        <v>45699</v>
      </c>
      <c r="E3280" s="1">
        <v>45704</v>
      </c>
      <c r="F3280" t="s">
        <v>112</v>
      </c>
      <c r="G3280" t="s">
        <v>168</v>
      </c>
      <c r="H3280" t="s">
        <v>182</v>
      </c>
      <c r="I3280" t="s">
        <v>93</v>
      </c>
      <c r="J3280" t="s">
        <v>158</v>
      </c>
      <c r="K3280">
        <v>12000</v>
      </c>
      <c r="L3280">
        <v>3</v>
      </c>
      <c r="M3280">
        <v>3</v>
      </c>
      <c r="N3280">
        <v>4</v>
      </c>
      <c r="O3280">
        <f>fact_bookings[[#This Row],[adults_count]]+fact_bookings[[#This Row],[children_count]]</f>
        <v>7</v>
      </c>
      <c r="P3280">
        <f>fact_bookings[[#This Row],[check_out_date]]-fact_bookings[[#This Row],[check_in_date]]</f>
        <v>5</v>
      </c>
      <c r="Q3280">
        <f>ABS(fact_bookings[[#This Row],[check_in_date]]-fact_bookings[[#This Row],[booking_date]])</f>
        <v>61</v>
      </c>
      <c r="R3280" s="10">
        <v>0</v>
      </c>
      <c r="S3280">
        <f>fact_bookings[[#This Row],[total_room_revenue]]-fact_bookings[[#This Row],[commission_cost]]</f>
        <v>12000</v>
      </c>
      <c r="T3280" s="10">
        <f>fact_bookings[[#This Row],[number_of_rooms]]*fact_bookings[[#This Row],[LOS]]</f>
        <v>15</v>
      </c>
    </row>
    <row r="3281" spans="1:20" x14ac:dyDescent="0.2">
      <c r="A3281" t="s">
        <v>6729</v>
      </c>
      <c r="B3281" t="s">
        <v>6730</v>
      </c>
      <c r="C3281" s="1">
        <v>45693</v>
      </c>
      <c r="D3281" s="1">
        <v>45715</v>
      </c>
      <c r="E3281" s="1">
        <v>45728</v>
      </c>
      <c r="F3281" t="s">
        <v>113</v>
      </c>
      <c r="G3281" t="s">
        <v>156</v>
      </c>
      <c r="H3281" t="s">
        <v>179</v>
      </c>
      <c r="I3281" t="s">
        <v>90</v>
      </c>
      <c r="J3281" t="s">
        <v>158</v>
      </c>
      <c r="K3281">
        <v>13650</v>
      </c>
      <c r="L3281">
        <v>3</v>
      </c>
      <c r="M3281">
        <v>6</v>
      </c>
      <c r="N3281">
        <v>3</v>
      </c>
      <c r="O3281">
        <f>fact_bookings[[#This Row],[adults_count]]+fact_bookings[[#This Row],[children_count]]</f>
        <v>9</v>
      </c>
      <c r="P3281">
        <f>fact_bookings[[#This Row],[check_out_date]]-fact_bookings[[#This Row],[check_in_date]]</f>
        <v>13</v>
      </c>
      <c r="Q3281">
        <f>ABS(fact_bookings[[#This Row],[check_in_date]]-fact_bookings[[#This Row],[booking_date]])</f>
        <v>22</v>
      </c>
      <c r="R3281" s="10">
        <v>682.5</v>
      </c>
      <c r="S3281">
        <f>fact_bookings[[#This Row],[total_room_revenue]]-fact_bookings[[#This Row],[commission_cost]]</f>
        <v>12967.5</v>
      </c>
      <c r="T3281" s="10">
        <f>fact_bookings[[#This Row],[number_of_rooms]]*fact_bookings[[#This Row],[LOS]]</f>
        <v>39</v>
      </c>
    </row>
    <row r="3282" spans="1:20" x14ac:dyDescent="0.2">
      <c r="A3282" t="s">
        <v>6731</v>
      </c>
      <c r="B3282" t="s">
        <v>6732</v>
      </c>
      <c r="C3282" s="1">
        <v>45697</v>
      </c>
      <c r="D3282" s="1">
        <v>45736</v>
      </c>
      <c r="E3282" s="1">
        <v>45738</v>
      </c>
      <c r="F3282" t="s">
        <v>113</v>
      </c>
      <c r="G3282" t="s">
        <v>156</v>
      </c>
      <c r="H3282" t="s">
        <v>228</v>
      </c>
      <c r="I3282" t="s">
        <v>92</v>
      </c>
      <c r="J3282" t="s">
        <v>133</v>
      </c>
      <c r="K3282">
        <v>0</v>
      </c>
      <c r="L3282">
        <v>3</v>
      </c>
      <c r="M3282">
        <v>0</v>
      </c>
      <c r="N3282">
        <v>0</v>
      </c>
      <c r="O3282">
        <f>fact_bookings[[#This Row],[adults_count]]+fact_bookings[[#This Row],[children_count]]</f>
        <v>0</v>
      </c>
      <c r="P3282">
        <f>fact_bookings[[#This Row],[check_out_date]]-fact_bookings[[#This Row],[check_in_date]]</f>
        <v>2</v>
      </c>
      <c r="Q3282">
        <f>ABS(fact_bookings[[#This Row],[check_in_date]]-fact_bookings[[#This Row],[booking_date]])</f>
        <v>39</v>
      </c>
      <c r="R3282" s="10">
        <v>0</v>
      </c>
      <c r="S3282">
        <f>fact_bookings[[#This Row],[total_room_revenue]]-fact_bookings[[#This Row],[commission_cost]]</f>
        <v>0</v>
      </c>
      <c r="T3282" s="10">
        <f>fact_bookings[[#This Row],[number_of_rooms]]*fact_bookings[[#This Row],[LOS]]</f>
        <v>6</v>
      </c>
    </row>
    <row r="3283" spans="1:20" x14ac:dyDescent="0.2">
      <c r="A3283" t="s">
        <v>6733</v>
      </c>
      <c r="B3283" t="s">
        <v>6734</v>
      </c>
      <c r="C3283" s="1">
        <v>45713</v>
      </c>
      <c r="D3283" s="1">
        <v>45771</v>
      </c>
      <c r="E3283" s="1">
        <v>45774</v>
      </c>
      <c r="F3283" t="s">
        <v>114</v>
      </c>
      <c r="G3283" t="s">
        <v>156</v>
      </c>
      <c r="H3283" t="s">
        <v>157</v>
      </c>
      <c r="I3283" t="s">
        <v>90</v>
      </c>
      <c r="J3283" t="s">
        <v>173</v>
      </c>
      <c r="K3283">
        <v>3600</v>
      </c>
      <c r="L3283">
        <v>1</v>
      </c>
      <c r="M3283">
        <v>1</v>
      </c>
      <c r="N3283">
        <v>1</v>
      </c>
      <c r="O3283">
        <f>fact_bookings[[#This Row],[adults_count]]+fact_bookings[[#This Row],[children_count]]</f>
        <v>2</v>
      </c>
      <c r="P3283">
        <f>fact_bookings[[#This Row],[check_out_date]]-fact_bookings[[#This Row],[check_in_date]]</f>
        <v>3</v>
      </c>
      <c r="Q3283">
        <f>ABS(fact_bookings[[#This Row],[check_in_date]]-fact_bookings[[#This Row],[booking_date]])</f>
        <v>58</v>
      </c>
      <c r="R3283" s="10">
        <v>0</v>
      </c>
      <c r="S3283">
        <f>fact_bookings[[#This Row],[total_room_revenue]]-fact_bookings[[#This Row],[commission_cost]]</f>
        <v>3600</v>
      </c>
      <c r="T3283" s="10">
        <f>fact_bookings[[#This Row],[number_of_rooms]]*fact_bookings[[#This Row],[LOS]]</f>
        <v>3</v>
      </c>
    </row>
    <row r="3284" spans="1:20" x14ac:dyDescent="0.2">
      <c r="A3284" t="s">
        <v>6735</v>
      </c>
      <c r="B3284" t="s">
        <v>6736</v>
      </c>
      <c r="C3284" s="1">
        <v>45686</v>
      </c>
      <c r="D3284" s="1">
        <v>45702</v>
      </c>
      <c r="E3284" s="1">
        <v>45708</v>
      </c>
      <c r="F3284" t="s">
        <v>113</v>
      </c>
      <c r="G3284" t="s">
        <v>156</v>
      </c>
      <c r="H3284" t="s">
        <v>165</v>
      </c>
      <c r="I3284" t="s">
        <v>90</v>
      </c>
      <c r="J3284" t="s">
        <v>158</v>
      </c>
      <c r="K3284">
        <v>6300</v>
      </c>
      <c r="L3284">
        <v>3</v>
      </c>
      <c r="M3284">
        <v>3</v>
      </c>
      <c r="N3284">
        <v>1</v>
      </c>
      <c r="O3284">
        <f>fact_bookings[[#This Row],[adults_count]]+fact_bookings[[#This Row],[children_count]]</f>
        <v>4</v>
      </c>
      <c r="P3284">
        <f>fact_bookings[[#This Row],[check_out_date]]-fact_bookings[[#This Row],[check_in_date]]</f>
        <v>6</v>
      </c>
      <c r="Q3284">
        <f>ABS(fact_bookings[[#This Row],[check_in_date]]-fact_bookings[[#This Row],[booking_date]])</f>
        <v>16</v>
      </c>
      <c r="R3284" s="10">
        <v>1260</v>
      </c>
      <c r="S3284">
        <f>fact_bookings[[#This Row],[total_room_revenue]]-fact_bookings[[#This Row],[commission_cost]]</f>
        <v>5040</v>
      </c>
      <c r="T3284" s="10">
        <f>fact_bookings[[#This Row],[number_of_rooms]]*fact_bookings[[#This Row],[LOS]]</f>
        <v>18</v>
      </c>
    </row>
    <row r="3285" spans="1:20" x14ac:dyDescent="0.2">
      <c r="A3285" t="s">
        <v>6737</v>
      </c>
      <c r="B3285" t="s">
        <v>6738</v>
      </c>
      <c r="C3285" s="1">
        <v>45694</v>
      </c>
      <c r="D3285" s="1">
        <v>45760</v>
      </c>
      <c r="E3285" s="1">
        <v>45774</v>
      </c>
      <c r="F3285" t="s">
        <v>113</v>
      </c>
      <c r="G3285" t="s">
        <v>190</v>
      </c>
      <c r="H3285" t="s">
        <v>182</v>
      </c>
      <c r="I3285" t="s">
        <v>89</v>
      </c>
      <c r="J3285" t="s">
        <v>158</v>
      </c>
      <c r="K3285">
        <v>14700</v>
      </c>
      <c r="L3285">
        <v>3</v>
      </c>
      <c r="M3285">
        <v>3</v>
      </c>
      <c r="N3285">
        <v>4</v>
      </c>
      <c r="O3285">
        <f>fact_bookings[[#This Row],[adults_count]]+fact_bookings[[#This Row],[children_count]]</f>
        <v>7</v>
      </c>
      <c r="P3285">
        <f>fact_bookings[[#This Row],[check_out_date]]-fact_bookings[[#This Row],[check_in_date]]</f>
        <v>14</v>
      </c>
      <c r="Q3285">
        <f>ABS(fact_bookings[[#This Row],[check_in_date]]-fact_bookings[[#This Row],[booking_date]])</f>
        <v>66</v>
      </c>
      <c r="R3285" s="10">
        <v>0</v>
      </c>
      <c r="S3285">
        <f>fact_bookings[[#This Row],[total_room_revenue]]-fact_bookings[[#This Row],[commission_cost]]</f>
        <v>14700</v>
      </c>
      <c r="T3285" s="10">
        <f>fact_bookings[[#This Row],[number_of_rooms]]*fact_bookings[[#This Row],[LOS]]</f>
        <v>42</v>
      </c>
    </row>
    <row r="3286" spans="1:20" x14ac:dyDescent="0.2">
      <c r="A3286" t="s">
        <v>6739</v>
      </c>
      <c r="B3286" t="s">
        <v>6740</v>
      </c>
      <c r="C3286" s="1">
        <v>45690</v>
      </c>
      <c r="D3286" s="1">
        <v>45691</v>
      </c>
      <c r="E3286" s="1">
        <v>45705</v>
      </c>
      <c r="F3286" t="s">
        <v>113</v>
      </c>
      <c r="G3286" t="s">
        <v>178</v>
      </c>
      <c r="H3286" t="s">
        <v>182</v>
      </c>
      <c r="I3286" t="s">
        <v>91</v>
      </c>
      <c r="J3286" t="s">
        <v>158</v>
      </c>
      <c r="K3286">
        <v>4900</v>
      </c>
      <c r="L3286">
        <v>1</v>
      </c>
      <c r="M3286">
        <v>1</v>
      </c>
      <c r="N3286">
        <v>0</v>
      </c>
      <c r="O3286">
        <f>fact_bookings[[#This Row],[adults_count]]+fact_bookings[[#This Row],[children_count]]</f>
        <v>1</v>
      </c>
      <c r="P3286">
        <f>fact_bookings[[#This Row],[check_out_date]]-fact_bookings[[#This Row],[check_in_date]]</f>
        <v>14</v>
      </c>
      <c r="Q3286">
        <f>ABS(fact_bookings[[#This Row],[check_in_date]]-fact_bookings[[#This Row],[booking_date]])</f>
        <v>1</v>
      </c>
      <c r="R3286" s="10">
        <v>0</v>
      </c>
      <c r="S3286">
        <f>fact_bookings[[#This Row],[total_room_revenue]]-fact_bookings[[#This Row],[commission_cost]]</f>
        <v>4900</v>
      </c>
      <c r="T3286" s="10">
        <f>fact_bookings[[#This Row],[number_of_rooms]]*fact_bookings[[#This Row],[LOS]]</f>
        <v>14</v>
      </c>
    </row>
    <row r="3287" spans="1:20" x14ac:dyDescent="0.2">
      <c r="A3287" t="s">
        <v>6741</v>
      </c>
      <c r="B3287" t="s">
        <v>6742</v>
      </c>
      <c r="C3287" s="1">
        <v>45651</v>
      </c>
      <c r="D3287" s="1">
        <v>45701</v>
      </c>
      <c r="E3287" s="1">
        <v>45703</v>
      </c>
      <c r="F3287" t="s">
        <v>113</v>
      </c>
      <c r="G3287" t="s">
        <v>171</v>
      </c>
      <c r="H3287" t="s">
        <v>203</v>
      </c>
      <c r="I3287" t="s">
        <v>93</v>
      </c>
      <c r="J3287" t="s">
        <v>134</v>
      </c>
      <c r="K3287">
        <v>3500</v>
      </c>
      <c r="L3287">
        <v>5</v>
      </c>
      <c r="M3287">
        <v>15</v>
      </c>
      <c r="N3287">
        <v>5</v>
      </c>
      <c r="O3287">
        <f>fact_bookings[[#This Row],[adults_count]]+fact_bookings[[#This Row],[children_count]]</f>
        <v>20</v>
      </c>
      <c r="P3287">
        <f>fact_bookings[[#This Row],[check_out_date]]-fact_bookings[[#This Row],[check_in_date]]</f>
        <v>2</v>
      </c>
      <c r="Q3287">
        <f>ABS(fact_bookings[[#This Row],[check_in_date]]-fact_bookings[[#This Row],[booking_date]])</f>
        <v>50</v>
      </c>
      <c r="R3287" s="10">
        <v>595</v>
      </c>
      <c r="S3287">
        <f>fact_bookings[[#This Row],[total_room_revenue]]-fact_bookings[[#This Row],[commission_cost]]</f>
        <v>2905</v>
      </c>
      <c r="T3287" s="10">
        <f>fact_bookings[[#This Row],[number_of_rooms]]*fact_bookings[[#This Row],[LOS]]</f>
        <v>10</v>
      </c>
    </row>
    <row r="3288" spans="1:20" x14ac:dyDescent="0.2">
      <c r="A3288" t="s">
        <v>6743</v>
      </c>
      <c r="B3288" t="s">
        <v>6744</v>
      </c>
      <c r="C3288" s="1">
        <v>45677</v>
      </c>
      <c r="D3288" s="1">
        <v>45705</v>
      </c>
      <c r="E3288" s="1">
        <v>45711</v>
      </c>
      <c r="F3288" t="s">
        <v>110</v>
      </c>
      <c r="G3288" t="s">
        <v>190</v>
      </c>
      <c r="H3288" t="s">
        <v>161</v>
      </c>
      <c r="I3288" t="s">
        <v>89</v>
      </c>
      <c r="J3288" t="s">
        <v>134</v>
      </c>
      <c r="K3288">
        <v>16500</v>
      </c>
      <c r="L3288">
        <v>5</v>
      </c>
      <c r="M3288">
        <v>10</v>
      </c>
      <c r="N3288">
        <v>0</v>
      </c>
      <c r="O3288">
        <f>fact_bookings[[#This Row],[adults_count]]+fact_bookings[[#This Row],[children_count]]</f>
        <v>10</v>
      </c>
      <c r="P3288">
        <f>fact_bookings[[#This Row],[check_out_date]]-fact_bookings[[#This Row],[check_in_date]]</f>
        <v>6</v>
      </c>
      <c r="Q3288">
        <f>ABS(fact_bookings[[#This Row],[check_in_date]]-fact_bookings[[#This Row],[booking_date]])</f>
        <v>28</v>
      </c>
      <c r="R3288" s="10">
        <v>2475</v>
      </c>
      <c r="S3288">
        <f>fact_bookings[[#This Row],[total_room_revenue]]-fact_bookings[[#This Row],[commission_cost]]</f>
        <v>14025</v>
      </c>
      <c r="T3288" s="10">
        <f>fact_bookings[[#This Row],[number_of_rooms]]*fact_bookings[[#This Row],[LOS]]</f>
        <v>30</v>
      </c>
    </row>
    <row r="3289" spans="1:20" x14ac:dyDescent="0.2">
      <c r="A3289" t="s">
        <v>6745</v>
      </c>
      <c r="B3289" t="s">
        <v>6746</v>
      </c>
      <c r="C3289" s="1">
        <v>45648</v>
      </c>
      <c r="D3289" s="1">
        <v>45668</v>
      </c>
      <c r="E3289" s="1">
        <v>45669</v>
      </c>
      <c r="F3289" t="s">
        <v>113</v>
      </c>
      <c r="G3289" t="s">
        <v>171</v>
      </c>
      <c r="H3289" t="s">
        <v>157</v>
      </c>
      <c r="I3289" t="s">
        <v>89</v>
      </c>
      <c r="J3289" t="s">
        <v>133</v>
      </c>
      <c r="K3289">
        <v>0</v>
      </c>
      <c r="L3289">
        <v>3</v>
      </c>
      <c r="M3289">
        <v>0</v>
      </c>
      <c r="N3289">
        <v>0</v>
      </c>
      <c r="O3289">
        <f>fact_bookings[[#This Row],[adults_count]]+fact_bookings[[#This Row],[children_count]]</f>
        <v>0</v>
      </c>
      <c r="P3289">
        <f>fact_bookings[[#This Row],[check_out_date]]-fact_bookings[[#This Row],[check_in_date]]</f>
        <v>1</v>
      </c>
      <c r="Q3289">
        <f>ABS(fact_bookings[[#This Row],[check_in_date]]-fact_bookings[[#This Row],[booking_date]])</f>
        <v>20</v>
      </c>
      <c r="R3289" s="10">
        <v>0</v>
      </c>
      <c r="S3289">
        <f>fact_bookings[[#This Row],[total_room_revenue]]-fact_bookings[[#This Row],[commission_cost]]</f>
        <v>0</v>
      </c>
      <c r="T3289" s="10">
        <f>fact_bookings[[#This Row],[number_of_rooms]]*fact_bookings[[#This Row],[LOS]]</f>
        <v>3</v>
      </c>
    </row>
    <row r="3290" spans="1:20" x14ac:dyDescent="0.2">
      <c r="A3290" t="s">
        <v>6747</v>
      </c>
      <c r="B3290" t="s">
        <v>6748</v>
      </c>
      <c r="C3290" s="1">
        <v>45652</v>
      </c>
      <c r="D3290" s="1">
        <v>45673</v>
      </c>
      <c r="E3290" s="1">
        <v>45676</v>
      </c>
      <c r="F3290" t="s">
        <v>114</v>
      </c>
      <c r="G3290" t="s">
        <v>185</v>
      </c>
      <c r="H3290" t="s">
        <v>161</v>
      </c>
      <c r="I3290" t="s">
        <v>92</v>
      </c>
      <c r="J3290" t="s">
        <v>133</v>
      </c>
      <c r="K3290">
        <v>0</v>
      </c>
      <c r="L3290">
        <v>3</v>
      </c>
      <c r="M3290">
        <v>0</v>
      </c>
      <c r="N3290">
        <v>0</v>
      </c>
      <c r="O3290">
        <f>fact_bookings[[#This Row],[adults_count]]+fact_bookings[[#This Row],[children_count]]</f>
        <v>0</v>
      </c>
      <c r="P3290">
        <f>fact_bookings[[#This Row],[check_out_date]]-fact_bookings[[#This Row],[check_in_date]]</f>
        <v>3</v>
      </c>
      <c r="Q3290">
        <f>ABS(fact_bookings[[#This Row],[check_in_date]]-fact_bookings[[#This Row],[booking_date]])</f>
        <v>21</v>
      </c>
      <c r="R3290" s="10">
        <v>0</v>
      </c>
      <c r="S3290">
        <f>fact_bookings[[#This Row],[total_room_revenue]]-fact_bookings[[#This Row],[commission_cost]]</f>
        <v>0</v>
      </c>
      <c r="T3290" s="10">
        <f>fact_bookings[[#This Row],[number_of_rooms]]*fact_bookings[[#This Row],[LOS]]</f>
        <v>9</v>
      </c>
    </row>
    <row r="3291" spans="1:20" x14ac:dyDescent="0.2">
      <c r="A3291" t="s">
        <v>6749</v>
      </c>
      <c r="B3291" t="s">
        <v>6750</v>
      </c>
      <c r="C3291" s="1">
        <v>45658</v>
      </c>
      <c r="D3291" s="1">
        <v>45676</v>
      </c>
      <c r="E3291" s="1">
        <v>45681</v>
      </c>
      <c r="F3291" t="s">
        <v>113</v>
      </c>
      <c r="G3291" t="s">
        <v>178</v>
      </c>
      <c r="H3291" t="s">
        <v>165</v>
      </c>
      <c r="I3291" t="s">
        <v>93</v>
      </c>
      <c r="J3291" t="s">
        <v>134</v>
      </c>
      <c r="K3291">
        <v>1750</v>
      </c>
      <c r="L3291">
        <v>1</v>
      </c>
      <c r="M3291">
        <v>3</v>
      </c>
      <c r="N3291">
        <v>2</v>
      </c>
      <c r="O3291">
        <f>fact_bookings[[#This Row],[adults_count]]+fact_bookings[[#This Row],[children_count]]</f>
        <v>5</v>
      </c>
      <c r="P3291">
        <f>fact_bookings[[#This Row],[check_out_date]]-fact_bookings[[#This Row],[check_in_date]]</f>
        <v>5</v>
      </c>
      <c r="Q3291">
        <f>ABS(fact_bookings[[#This Row],[check_in_date]]-fact_bookings[[#This Row],[booking_date]])</f>
        <v>18</v>
      </c>
      <c r="R3291" s="10">
        <v>350</v>
      </c>
      <c r="S3291">
        <f>fact_bookings[[#This Row],[total_room_revenue]]-fact_bookings[[#This Row],[commission_cost]]</f>
        <v>1400</v>
      </c>
      <c r="T3291" s="10">
        <f>fact_bookings[[#This Row],[number_of_rooms]]*fact_bookings[[#This Row],[LOS]]</f>
        <v>5</v>
      </c>
    </row>
    <row r="3292" spans="1:20" x14ac:dyDescent="0.2">
      <c r="A3292" t="s">
        <v>6751</v>
      </c>
      <c r="B3292" t="s">
        <v>6752</v>
      </c>
      <c r="C3292" s="1">
        <v>45660</v>
      </c>
      <c r="D3292" s="1">
        <v>45671</v>
      </c>
      <c r="E3292" s="1">
        <v>45679</v>
      </c>
      <c r="F3292" t="s">
        <v>111</v>
      </c>
      <c r="G3292" t="s">
        <v>168</v>
      </c>
      <c r="H3292" t="s">
        <v>228</v>
      </c>
      <c r="I3292" t="s">
        <v>92</v>
      </c>
      <c r="J3292" t="s">
        <v>134</v>
      </c>
      <c r="K3292">
        <v>8800</v>
      </c>
      <c r="L3292">
        <v>1</v>
      </c>
      <c r="M3292">
        <v>2</v>
      </c>
      <c r="N3292">
        <v>1</v>
      </c>
      <c r="O3292">
        <f>fact_bookings[[#This Row],[adults_count]]+fact_bookings[[#This Row],[children_count]]</f>
        <v>3</v>
      </c>
      <c r="P3292">
        <f>fact_bookings[[#This Row],[check_out_date]]-fact_bookings[[#This Row],[check_in_date]]</f>
        <v>8</v>
      </c>
      <c r="Q3292">
        <f>ABS(fact_bookings[[#This Row],[check_in_date]]-fact_bookings[[#This Row],[booking_date]])</f>
        <v>11</v>
      </c>
      <c r="R3292" s="10">
        <v>880</v>
      </c>
      <c r="S3292">
        <f>fact_bookings[[#This Row],[total_room_revenue]]-fact_bookings[[#This Row],[commission_cost]]</f>
        <v>7920</v>
      </c>
      <c r="T3292" s="10">
        <f>fact_bookings[[#This Row],[number_of_rooms]]*fact_bookings[[#This Row],[LOS]]</f>
        <v>8</v>
      </c>
    </row>
    <row r="3293" spans="1:20" x14ac:dyDescent="0.2">
      <c r="A3293" t="s">
        <v>6753</v>
      </c>
      <c r="B3293" t="s">
        <v>6754</v>
      </c>
      <c r="C3293" s="1">
        <v>45657</v>
      </c>
      <c r="D3293" s="1">
        <v>45736</v>
      </c>
      <c r="E3293" s="1">
        <v>45749</v>
      </c>
      <c r="F3293" t="s">
        <v>113</v>
      </c>
      <c r="G3293" t="s">
        <v>164</v>
      </c>
      <c r="H3293" t="s">
        <v>161</v>
      </c>
      <c r="I3293" t="s">
        <v>89</v>
      </c>
      <c r="J3293" t="s">
        <v>158</v>
      </c>
      <c r="K3293">
        <v>4550</v>
      </c>
      <c r="L3293">
        <v>1</v>
      </c>
      <c r="M3293">
        <v>3</v>
      </c>
      <c r="N3293">
        <v>0</v>
      </c>
      <c r="O3293">
        <f>fact_bookings[[#This Row],[adults_count]]+fact_bookings[[#This Row],[children_count]]</f>
        <v>3</v>
      </c>
      <c r="P3293">
        <f>fact_bookings[[#This Row],[check_out_date]]-fact_bookings[[#This Row],[check_in_date]]</f>
        <v>13</v>
      </c>
      <c r="Q3293">
        <f>ABS(fact_bookings[[#This Row],[check_in_date]]-fact_bookings[[#This Row],[booking_date]])</f>
        <v>79</v>
      </c>
      <c r="R3293" s="10">
        <v>682.5</v>
      </c>
      <c r="S3293">
        <f>fact_bookings[[#This Row],[total_room_revenue]]-fact_bookings[[#This Row],[commission_cost]]</f>
        <v>3867.5</v>
      </c>
      <c r="T3293" s="10">
        <f>fact_bookings[[#This Row],[number_of_rooms]]*fact_bookings[[#This Row],[LOS]]</f>
        <v>13</v>
      </c>
    </row>
    <row r="3294" spans="1:20" x14ac:dyDescent="0.2">
      <c r="A3294" t="s">
        <v>6755</v>
      </c>
      <c r="B3294" t="s">
        <v>6756</v>
      </c>
      <c r="C3294" s="1">
        <v>45722</v>
      </c>
      <c r="D3294" s="1">
        <v>45774</v>
      </c>
      <c r="E3294" s="1">
        <v>45779</v>
      </c>
      <c r="F3294" t="s">
        <v>113</v>
      </c>
      <c r="G3294" t="s">
        <v>190</v>
      </c>
      <c r="H3294" t="s">
        <v>228</v>
      </c>
      <c r="I3294" t="s">
        <v>89</v>
      </c>
      <c r="J3294" t="s">
        <v>158</v>
      </c>
      <c r="K3294">
        <v>5250</v>
      </c>
      <c r="L3294">
        <v>3</v>
      </c>
      <c r="M3294">
        <v>6</v>
      </c>
      <c r="N3294">
        <v>3</v>
      </c>
      <c r="O3294">
        <f>fact_bookings[[#This Row],[adults_count]]+fact_bookings[[#This Row],[children_count]]</f>
        <v>9</v>
      </c>
      <c r="P3294">
        <f>fact_bookings[[#This Row],[check_out_date]]-fact_bookings[[#This Row],[check_in_date]]</f>
        <v>5</v>
      </c>
      <c r="Q3294">
        <f>ABS(fact_bookings[[#This Row],[check_in_date]]-fact_bookings[[#This Row],[booking_date]])</f>
        <v>52</v>
      </c>
      <c r="R3294" s="10">
        <v>525</v>
      </c>
      <c r="S3294">
        <f>fact_bookings[[#This Row],[total_room_revenue]]-fact_bookings[[#This Row],[commission_cost]]</f>
        <v>4725</v>
      </c>
      <c r="T3294" s="10">
        <f>fact_bookings[[#This Row],[number_of_rooms]]*fact_bookings[[#This Row],[LOS]]</f>
        <v>15</v>
      </c>
    </row>
    <row r="3295" spans="1:20" x14ac:dyDescent="0.2">
      <c r="A3295" t="s">
        <v>6757</v>
      </c>
      <c r="B3295" t="s">
        <v>6758</v>
      </c>
      <c r="C3295" s="1">
        <v>45724</v>
      </c>
      <c r="D3295" s="1">
        <v>45748</v>
      </c>
      <c r="E3295" s="1">
        <v>45750</v>
      </c>
      <c r="F3295" t="s">
        <v>113</v>
      </c>
      <c r="G3295" t="s">
        <v>164</v>
      </c>
      <c r="H3295" t="s">
        <v>165</v>
      </c>
      <c r="I3295" t="s">
        <v>91</v>
      </c>
      <c r="J3295" t="s">
        <v>158</v>
      </c>
      <c r="K3295">
        <v>1400</v>
      </c>
      <c r="L3295">
        <v>2</v>
      </c>
      <c r="M3295">
        <v>6</v>
      </c>
      <c r="N3295">
        <v>0</v>
      </c>
      <c r="O3295">
        <f>fact_bookings[[#This Row],[adults_count]]+fact_bookings[[#This Row],[children_count]]</f>
        <v>6</v>
      </c>
      <c r="P3295">
        <f>fact_bookings[[#This Row],[check_out_date]]-fact_bookings[[#This Row],[check_in_date]]</f>
        <v>2</v>
      </c>
      <c r="Q3295">
        <f>ABS(fact_bookings[[#This Row],[check_in_date]]-fact_bookings[[#This Row],[booking_date]])</f>
        <v>24</v>
      </c>
      <c r="R3295" s="10">
        <v>280</v>
      </c>
      <c r="S3295">
        <f>fact_bookings[[#This Row],[total_room_revenue]]-fact_bookings[[#This Row],[commission_cost]]</f>
        <v>1120</v>
      </c>
      <c r="T3295" s="10">
        <f>fact_bookings[[#This Row],[number_of_rooms]]*fact_bookings[[#This Row],[LOS]]</f>
        <v>4</v>
      </c>
    </row>
    <row r="3296" spans="1:20" x14ac:dyDescent="0.2">
      <c r="A3296" t="s">
        <v>6759</v>
      </c>
      <c r="B3296" t="s">
        <v>6760</v>
      </c>
      <c r="C3296" s="1">
        <v>45676</v>
      </c>
      <c r="D3296" s="1">
        <v>45763</v>
      </c>
      <c r="E3296" s="1">
        <v>45766</v>
      </c>
      <c r="F3296" t="s">
        <v>113</v>
      </c>
      <c r="G3296" t="s">
        <v>164</v>
      </c>
      <c r="H3296" t="s">
        <v>203</v>
      </c>
      <c r="I3296" t="s">
        <v>91</v>
      </c>
      <c r="J3296" t="s">
        <v>158</v>
      </c>
      <c r="K3296">
        <v>2100</v>
      </c>
      <c r="L3296">
        <v>2</v>
      </c>
      <c r="M3296">
        <v>6</v>
      </c>
      <c r="N3296">
        <v>2</v>
      </c>
      <c r="O3296">
        <f>fact_bookings[[#This Row],[adults_count]]+fact_bookings[[#This Row],[children_count]]</f>
        <v>8</v>
      </c>
      <c r="P3296">
        <f>fact_bookings[[#This Row],[check_out_date]]-fact_bookings[[#This Row],[check_in_date]]</f>
        <v>3</v>
      </c>
      <c r="Q3296">
        <f>ABS(fact_bookings[[#This Row],[check_in_date]]-fact_bookings[[#This Row],[booking_date]])</f>
        <v>87</v>
      </c>
      <c r="R3296" s="10">
        <v>357</v>
      </c>
      <c r="S3296">
        <f>fact_bookings[[#This Row],[total_room_revenue]]-fact_bookings[[#This Row],[commission_cost]]</f>
        <v>1743</v>
      </c>
      <c r="T3296" s="10">
        <f>fact_bookings[[#This Row],[number_of_rooms]]*fact_bookings[[#This Row],[LOS]]</f>
        <v>6</v>
      </c>
    </row>
    <row r="3297" spans="1:20" x14ac:dyDescent="0.2">
      <c r="A3297" t="s">
        <v>6761</v>
      </c>
      <c r="B3297" t="s">
        <v>6762</v>
      </c>
      <c r="C3297" s="1">
        <v>45655</v>
      </c>
      <c r="D3297" s="1">
        <v>45656</v>
      </c>
      <c r="E3297" s="1">
        <v>45661</v>
      </c>
      <c r="F3297" t="s">
        <v>113</v>
      </c>
      <c r="G3297" t="s">
        <v>156</v>
      </c>
      <c r="H3297" t="s">
        <v>182</v>
      </c>
      <c r="I3297" t="s">
        <v>91</v>
      </c>
      <c r="J3297" t="s">
        <v>158</v>
      </c>
      <c r="K3297">
        <v>1750</v>
      </c>
      <c r="L3297">
        <v>1</v>
      </c>
      <c r="M3297">
        <v>1</v>
      </c>
      <c r="N3297">
        <v>1</v>
      </c>
      <c r="O3297">
        <f>fact_bookings[[#This Row],[adults_count]]+fact_bookings[[#This Row],[children_count]]</f>
        <v>2</v>
      </c>
      <c r="P3297">
        <f>fact_bookings[[#This Row],[check_out_date]]-fact_bookings[[#This Row],[check_in_date]]</f>
        <v>5</v>
      </c>
      <c r="Q3297">
        <f>ABS(fact_bookings[[#This Row],[check_in_date]]-fact_bookings[[#This Row],[booking_date]])</f>
        <v>1</v>
      </c>
      <c r="R3297" s="10">
        <v>0</v>
      </c>
      <c r="S3297">
        <f>fact_bookings[[#This Row],[total_room_revenue]]-fact_bookings[[#This Row],[commission_cost]]</f>
        <v>1750</v>
      </c>
      <c r="T3297" s="10">
        <f>fact_bookings[[#This Row],[number_of_rooms]]*fact_bookings[[#This Row],[LOS]]</f>
        <v>5</v>
      </c>
    </row>
    <row r="3298" spans="1:20" x14ac:dyDescent="0.2">
      <c r="A3298" t="s">
        <v>6763</v>
      </c>
      <c r="B3298" t="s">
        <v>6764</v>
      </c>
      <c r="C3298" s="1">
        <v>45723</v>
      </c>
      <c r="D3298" s="1">
        <v>45806</v>
      </c>
      <c r="E3298" s="1">
        <v>45812</v>
      </c>
      <c r="F3298" t="s">
        <v>110</v>
      </c>
      <c r="G3298" t="s">
        <v>156</v>
      </c>
      <c r="H3298" t="s">
        <v>161</v>
      </c>
      <c r="I3298" t="s">
        <v>89</v>
      </c>
      <c r="J3298" t="s">
        <v>158</v>
      </c>
      <c r="K3298">
        <v>6600</v>
      </c>
      <c r="L3298">
        <v>2</v>
      </c>
      <c r="M3298">
        <v>6</v>
      </c>
      <c r="N3298">
        <v>1</v>
      </c>
      <c r="O3298">
        <f>fact_bookings[[#This Row],[adults_count]]+fact_bookings[[#This Row],[children_count]]</f>
        <v>7</v>
      </c>
      <c r="P3298">
        <f>fact_bookings[[#This Row],[check_out_date]]-fact_bookings[[#This Row],[check_in_date]]</f>
        <v>6</v>
      </c>
      <c r="Q3298">
        <f>ABS(fact_bookings[[#This Row],[check_in_date]]-fact_bookings[[#This Row],[booking_date]])</f>
        <v>83</v>
      </c>
      <c r="R3298" s="10">
        <v>990</v>
      </c>
      <c r="S3298">
        <f>fact_bookings[[#This Row],[total_room_revenue]]-fact_bookings[[#This Row],[commission_cost]]</f>
        <v>5610</v>
      </c>
      <c r="T3298" s="10">
        <f>fact_bookings[[#This Row],[number_of_rooms]]*fact_bookings[[#This Row],[LOS]]</f>
        <v>12</v>
      </c>
    </row>
    <row r="3299" spans="1:20" x14ac:dyDescent="0.2">
      <c r="A3299" t="s">
        <v>6765</v>
      </c>
      <c r="B3299" t="s">
        <v>6766</v>
      </c>
      <c r="C3299" s="1">
        <v>45700</v>
      </c>
      <c r="D3299" s="1">
        <v>45747</v>
      </c>
      <c r="E3299" s="1">
        <v>45760</v>
      </c>
      <c r="F3299" t="s">
        <v>111</v>
      </c>
      <c r="G3299" t="s">
        <v>178</v>
      </c>
      <c r="H3299" t="s">
        <v>179</v>
      </c>
      <c r="I3299" t="s">
        <v>89</v>
      </c>
      <c r="J3299" t="s">
        <v>158</v>
      </c>
      <c r="K3299">
        <v>42900</v>
      </c>
      <c r="L3299">
        <v>3</v>
      </c>
      <c r="M3299">
        <v>3</v>
      </c>
      <c r="N3299">
        <v>3</v>
      </c>
      <c r="O3299">
        <f>fact_bookings[[#This Row],[adults_count]]+fact_bookings[[#This Row],[children_count]]</f>
        <v>6</v>
      </c>
      <c r="P3299">
        <f>fact_bookings[[#This Row],[check_out_date]]-fact_bookings[[#This Row],[check_in_date]]</f>
        <v>13</v>
      </c>
      <c r="Q3299">
        <f>ABS(fact_bookings[[#This Row],[check_in_date]]-fact_bookings[[#This Row],[booking_date]])</f>
        <v>47</v>
      </c>
      <c r="R3299" s="10">
        <v>2145</v>
      </c>
      <c r="S3299">
        <f>fact_bookings[[#This Row],[total_room_revenue]]-fact_bookings[[#This Row],[commission_cost]]</f>
        <v>40755</v>
      </c>
      <c r="T3299" s="10">
        <f>fact_bookings[[#This Row],[number_of_rooms]]*fact_bookings[[#This Row],[LOS]]</f>
        <v>39</v>
      </c>
    </row>
    <row r="3300" spans="1:20" x14ac:dyDescent="0.2">
      <c r="A3300" t="s">
        <v>6767</v>
      </c>
      <c r="B3300" t="s">
        <v>6768</v>
      </c>
      <c r="C3300" s="1">
        <v>45668</v>
      </c>
      <c r="D3300" s="1">
        <v>45708</v>
      </c>
      <c r="E3300" s="1">
        <v>45718</v>
      </c>
      <c r="F3300" t="s">
        <v>113</v>
      </c>
      <c r="G3300" t="s">
        <v>156</v>
      </c>
      <c r="H3300" t="s">
        <v>165</v>
      </c>
      <c r="I3300" t="s">
        <v>89</v>
      </c>
      <c r="J3300" t="s">
        <v>133</v>
      </c>
      <c r="K3300">
        <v>0</v>
      </c>
      <c r="L3300">
        <v>9</v>
      </c>
      <c r="M3300">
        <v>0</v>
      </c>
      <c r="N3300">
        <v>0</v>
      </c>
      <c r="O3300">
        <f>fact_bookings[[#This Row],[adults_count]]+fact_bookings[[#This Row],[children_count]]</f>
        <v>0</v>
      </c>
      <c r="P3300">
        <f>fact_bookings[[#This Row],[check_out_date]]-fact_bookings[[#This Row],[check_in_date]]</f>
        <v>10</v>
      </c>
      <c r="Q3300">
        <f>ABS(fact_bookings[[#This Row],[check_in_date]]-fact_bookings[[#This Row],[booking_date]])</f>
        <v>40</v>
      </c>
      <c r="R3300" s="10">
        <v>0</v>
      </c>
      <c r="S3300">
        <f>fact_bookings[[#This Row],[total_room_revenue]]-fact_bookings[[#This Row],[commission_cost]]</f>
        <v>0</v>
      </c>
      <c r="T3300" s="10">
        <f>fact_bookings[[#This Row],[number_of_rooms]]*fact_bookings[[#This Row],[LOS]]</f>
        <v>90</v>
      </c>
    </row>
    <row r="3301" spans="1:20" x14ac:dyDescent="0.2">
      <c r="A3301" t="s">
        <v>6769</v>
      </c>
      <c r="B3301" t="s">
        <v>6770</v>
      </c>
      <c r="C3301" s="1">
        <v>45704</v>
      </c>
      <c r="D3301" s="1">
        <v>45737</v>
      </c>
      <c r="E3301" s="1">
        <v>45748</v>
      </c>
      <c r="F3301" t="s">
        <v>113</v>
      </c>
      <c r="G3301" t="s">
        <v>190</v>
      </c>
      <c r="H3301" t="s">
        <v>157</v>
      </c>
      <c r="I3301" t="s">
        <v>92</v>
      </c>
      <c r="J3301" t="s">
        <v>173</v>
      </c>
      <c r="K3301">
        <v>19250</v>
      </c>
      <c r="L3301">
        <v>5</v>
      </c>
      <c r="M3301">
        <v>15</v>
      </c>
      <c r="N3301">
        <v>4</v>
      </c>
      <c r="O3301">
        <f>fact_bookings[[#This Row],[adults_count]]+fact_bookings[[#This Row],[children_count]]</f>
        <v>19</v>
      </c>
      <c r="P3301">
        <f>fact_bookings[[#This Row],[check_out_date]]-fact_bookings[[#This Row],[check_in_date]]</f>
        <v>11</v>
      </c>
      <c r="Q3301">
        <f>ABS(fact_bookings[[#This Row],[check_in_date]]-fact_bookings[[#This Row],[booking_date]])</f>
        <v>33</v>
      </c>
      <c r="R3301" s="10">
        <v>0</v>
      </c>
      <c r="S3301">
        <f>fact_bookings[[#This Row],[total_room_revenue]]-fact_bookings[[#This Row],[commission_cost]]</f>
        <v>19250</v>
      </c>
      <c r="T3301" s="10">
        <f>fact_bookings[[#This Row],[number_of_rooms]]*fact_bookings[[#This Row],[LOS]]</f>
        <v>55</v>
      </c>
    </row>
    <row r="3302" spans="1:20" x14ac:dyDescent="0.2">
      <c r="A3302" t="s">
        <v>6771</v>
      </c>
      <c r="B3302" t="s">
        <v>6772</v>
      </c>
      <c r="C3302" s="1">
        <v>45684</v>
      </c>
      <c r="D3302" s="1">
        <v>45697</v>
      </c>
      <c r="E3302" s="1">
        <v>45702</v>
      </c>
      <c r="F3302" t="s">
        <v>113</v>
      </c>
      <c r="G3302" t="s">
        <v>171</v>
      </c>
      <c r="H3302" t="s">
        <v>165</v>
      </c>
      <c r="I3302" t="s">
        <v>89</v>
      </c>
      <c r="J3302" t="s">
        <v>158</v>
      </c>
      <c r="K3302">
        <v>7000</v>
      </c>
      <c r="L3302">
        <v>4</v>
      </c>
      <c r="M3302">
        <v>12</v>
      </c>
      <c r="N3302">
        <v>5</v>
      </c>
      <c r="O3302">
        <f>fact_bookings[[#This Row],[adults_count]]+fact_bookings[[#This Row],[children_count]]</f>
        <v>17</v>
      </c>
      <c r="P3302">
        <f>fact_bookings[[#This Row],[check_out_date]]-fact_bookings[[#This Row],[check_in_date]]</f>
        <v>5</v>
      </c>
      <c r="Q3302">
        <f>ABS(fact_bookings[[#This Row],[check_in_date]]-fact_bookings[[#This Row],[booking_date]])</f>
        <v>13</v>
      </c>
      <c r="R3302" s="10">
        <v>1400</v>
      </c>
      <c r="S3302">
        <f>fact_bookings[[#This Row],[total_room_revenue]]-fact_bookings[[#This Row],[commission_cost]]</f>
        <v>5600</v>
      </c>
      <c r="T3302" s="10">
        <f>fact_bookings[[#This Row],[number_of_rooms]]*fact_bookings[[#This Row],[LOS]]</f>
        <v>20</v>
      </c>
    </row>
    <row r="3303" spans="1:20" x14ac:dyDescent="0.2">
      <c r="A3303" t="s">
        <v>6773</v>
      </c>
      <c r="B3303" t="s">
        <v>6774</v>
      </c>
      <c r="C3303" s="1">
        <v>45666</v>
      </c>
      <c r="D3303" s="1">
        <v>45752</v>
      </c>
      <c r="E3303" s="1">
        <v>45760</v>
      </c>
      <c r="F3303" t="s">
        <v>113</v>
      </c>
      <c r="G3303" t="s">
        <v>171</v>
      </c>
      <c r="H3303" t="s">
        <v>203</v>
      </c>
      <c r="I3303" t="s">
        <v>90</v>
      </c>
      <c r="J3303" t="s">
        <v>158</v>
      </c>
      <c r="K3303">
        <v>2800</v>
      </c>
      <c r="L3303">
        <v>1</v>
      </c>
      <c r="M3303">
        <v>1</v>
      </c>
      <c r="N3303">
        <v>2</v>
      </c>
      <c r="O3303">
        <f>fact_bookings[[#This Row],[adults_count]]+fact_bookings[[#This Row],[children_count]]</f>
        <v>3</v>
      </c>
      <c r="P3303">
        <f>fact_bookings[[#This Row],[check_out_date]]-fact_bookings[[#This Row],[check_in_date]]</f>
        <v>8</v>
      </c>
      <c r="Q3303">
        <f>ABS(fact_bookings[[#This Row],[check_in_date]]-fact_bookings[[#This Row],[booking_date]])</f>
        <v>86</v>
      </c>
      <c r="R3303" s="10">
        <v>476</v>
      </c>
      <c r="S3303">
        <f>fact_bookings[[#This Row],[total_room_revenue]]-fact_bookings[[#This Row],[commission_cost]]</f>
        <v>2324</v>
      </c>
      <c r="T3303" s="10">
        <f>fact_bookings[[#This Row],[number_of_rooms]]*fact_bookings[[#This Row],[LOS]]</f>
        <v>8</v>
      </c>
    </row>
    <row r="3304" spans="1:20" x14ac:dyDescent="0.2">
      <c r="A3304" t="s">
        <v>6775</v>
      </c>
      <c r="B3304" t="s">
        <v>6776</v>
      </c>
      <c r="C3304" s="1">
        <v>45723</v>
      </c>
      <c r="D3304" s="1">
        <v>45770</v>
      </c>
      <c r="E3304" s="1">
        <v>45772</v>
      </c>
      <c r="F3304" t="s">
        <v>113</v>
      </c>
      <c r="G3304" t="s">
        <v>156</v>
      </c>
      <c r="H3304" t="s">
        <v>203</v>
      </c>
      <c r="I3304" t="s">
        <v>92</v>
      </c>
      <c r="J3304" t="s">
        <v>133</v>
      </c>
      <c r="K3304">
        <v>0</v>
      </c>
      <c r="L3304">
        <v>9</v>
      </c>
      <c r="M3304">
        <v>0</v>
      </c>
      <c r="N3304">
        <v>0</v>
      </c>
      <c r="O3304">
        <f>fact_bookings[[#This Row],[adults_count]]+fact_bookings[[#This Row],[children_count]]</f>
        <v>0</v>
      </c>
      <c r="P3304">
        <f>fact_bookings[[#This Row],[check_out_date]]-fact_bookings[[#This Row],[check_in_date]]</f>
        <v>2</v>
      </c>
      <c r="Q3304">
        <f>ABS(fact_bookings[[#This Row],[check_in_date]]-fact_bookings[[#This Row],[booking_date]])</f>
        <v>47</v>
      </c>
      <c r="R3304" s="10">
        <v>0</v>
      </c>
      <c r="S3304">
        <f>fact_bookings[[#This Row],[total_room_revenue]]-fact_bookings[[#This Row],[commission_cost]]</f>
        <v>0</v>
      </c>
      <c r="T3304" s="10">
        <f>fact_bookings[[#This Row],[number_of_rooms]]*fact_bookings[[#This Row],[LOS]]</f>
        <v>18</v>
      </c>
    </row>
    <row r="3305" spans="1:20" x14ac:dyDescent="0.2">
      <c r="A3305" t="s">
        <v>6777</v>
      </c>
      <c r="B3305" t="s">
        <v>6778</v>
      </c>
      <c r="C3305" s="1">
        <v>45723</v>
      </c>
      <c r="D3305" s="1">
        <v>45737</v>
      </c>
      <c r="E3305" s="1">
        <v>45740</v>
      </c>
      <c r="F3305" t="s">
        <v>113</v>
      </c>
      <c r="G3305" t="s">
        <v>178</v>
      </c>
      <c r="H3305" t="s">
        <v>165</v>
      </c>
      <c r="I3305" t="s">
        <v>93</v>
      </c>
      <c r="J3305" t="s">
        <v>158</v>
      </c>
      <c r="K3305">
        <v>2100</v>
      </c>
      <c r="L3305">
        <v>2</v>
      </c>
      <c r="M3305">
        <v>6</v>
      </c>
      <c r="N3305">
        <v>1</v>
      </c>
      <c r="O3305">
        <f>fact_bookings[[#This Row],[adults_count]]+fact_bookings[[#This Row],[children_count]]</f>
        <v>7</v>
      </c>
      <c r="P3305">
        <f>fact_bookings[[#This Row],[check_out_date]]-fact_bookings[[#This Row],[check_in_date]]</f>
        <v>3</v>
      </c>
      <c r="Q3305">
        <f>ABS(fact_bookings[[#This Row],[check_in_date]]-fact_bookings[[#This Row],[booking_date]])</f>
        <v>14</v>
      </c>
      <c r="R3305" s="10">
        <v>420</v>
      </c>
      <c r="S3305">
        <f>fact_bookings[[#This Row],[total_room_revenue]]-fact_bookings[[#This Row],[commission_cost]]</f>
        <v>1680</v>
      </c>
      <c r="T3305" s="10">
        <f>fact_bookings[[#This Row],[number_of_rooms]]*fact_bookings[[#This Row],[LOS]]</f>
        <v>6</v>
      </c>
    </row>
    <row r="3306" spans="1:20" x14ac:dyDescent="0.2">
      <c r="A3306" t="s">
        <v>6779</v>
      </c>
      <c r="B3306" t="s">
        <v>6780</v>
      </c>
      <c r="C3306" s="1">
        <v>45657</v>
      </c>
      <c r="D3306" s="1">
        <v>45678</v>
      </c>
      <c r="E3306" s="1">
        <v>45679</v>
      </c>
      <c r="F3306" t="s">
        <v>113</v>
      </c>
      <c r="G3306" t="s">
        <v>185</v>
      </c>
      <c r="H3306" t="s">
        <v>157</v>
      </c>
      <c r="I3306" t="s">
        <v>92</v>
      </c>
      <c r="J3306" t="s">
        <v>158</v>
      </c>
      <c r="K3306">
        <v>1750</v>
      </c>
      <c r="L3306">
        <v>5</v>
      </c>
      <c r="M3306">
        <v>15</v>
      </c>
      <c r="N3306">
        <v>3</v>
      </c>
      <c r="O3306">
        <f>fact_bookings[[#This Row],[adults_count]]+fact_bookings[[#This Row],[children_count]]</f>
        <v>18</v>
      </c>
      <c r="P3306">
        <f>fact_bookings[[#This Row],[check_out_date]]-fact_bookings[[#This Row],[check_in_date]]</f>
        <v>1</v>
      </c>
      <c r="Q3306">
        <f>ABS(fact_bookings[[#This Row],[check_in_date]]-fact_bookings[[#This Row],[booking_date]])</f>
        <v>21</v>
      </c>
      <c r="R3306" s="10">
        <v>0</v>
      </c>
      <c r="S3306">
        <f>fact_bookings[[#This Row],[total_room_revenue]]-fact_bookings[[#This Row],[commission_cost]]</f>
        <v>1750</v>
      </c>
      <c r="T3306" s="10">
        <f>fact_bookings[[#This Row],[number_of_rooms]]*fact_bookings[[#This Row],[LOS]]</f>
        <v>5</v>
      </c>
    </row>
    <row r="3307" spans="1:20" x14ac:dyDescent="0.2">
      <c r="A3307" t="s">
        <v>6781</v>
      </c>
      <c r="B3307" t="s">
        <v>6782</v>
      </c>
      <c r="C3307" s="1">
        <v>45642</v>
      </c>
      <c r="D3307" s="1">
        <v>45739</v>
      </c>
      <c r="E3307" s="1">
        <v>45742</v>
      </c>
      <c r="F3307" t="s">
        <v>113</v>
      </c>
      <c r="G3307" t="s">
        <v>164</v>
      </c>
      <c r="H3307" t="s">
        <v>203</v>
      </c>
      <c r="I3307" t="s">
        <v>89</v>
      </c>
      <c r="J3307" t="s">
        <v>158</v>
      </c>
      <c r="K3307">
        <v>2100</v>
      </c>
      <c r="L3307">
        <v>2</v>
      </c>
      <c r="M3307">
        <v>6</v>
      </c>
      <c r="N3307">
        <v>1</v>
      </c>
      <c r="O3307">
        <f>fact_bookings[[#This Row],[adults_count]]+fact_bookings[[#This Row],[children_count]]</f>
        <v>7</v>
      </c>
      <c r="P3307">
        <f>fact_bookings[[#This Row],[check_out_date]]-fact_bookings[[#This Row],[check_in_date]]</f>
        <v>3</v>
      </c>
      <c r="Q3307">
        <f>ABS(fact_bookings[[#This Row],[check_in_date]]-fact_bookings[[#This Row],[booking_date]])</f>
        <v>97</v>
      </c>
      <c r="R3307" s="10">
        <v>357</v>
      </c>
      <c r="S3307">
        <f>fact_bookings[[#This Row],[total_room_revenue]]-fact_bookings[[#This Row],[commission_cost]]</f>
        <v>1743</v>
      </c>
      <c r="T3307" s="10">
        <f>fact_bookings[[#This Row],[number_of_rooms]]*fact_bookings[[#This Row],[LOS]]</f>
        <v>6</v>
      </c>
    </row>
    <row r="3308" spans="1:20" x14ac:dyDescent="0.2">
      <c r="A3308" t="s">
        <v>6783</v>
      </c>
      <c r="B3308" t="s">
        <v>6784</v>
      </c>
      <c r="C3308" s="1">
        <v>45659</v>
      </c>
      <c r="D3308" s="1">
        <v>45720</v>
      </c>
      <c r="E3308" s="1">
        <v>45734</v>
      </c>
      <c r="F3308" t="s">
        <v>113</v>
      </c>
      <c r="G3308" t="s">
        <v>185</v>
      </c>
      <c r="H3308" t="s">
        <v>161</v>
      </c>
      <c r="I3308" t="s">
        <v>93</v>
      </c>
      <c r="J3308" t="s">
        <v>173</v>
      </c>
      <c r="K3308">
        <v>4900</v>
      </c>
      <c r="L3308">
        <v>1</v>
      </c>
      <c r="M3308">
        <v>3</v>
      </c>
      <c r="N3308">
        <v>1</v>
      </c>
      <c r="O3308">
        <f>fact_bookings[[#This Row],[adults_count]]+fact_bookings[[#This Row],[children_count]]</f>
        <v>4</v>
      </c>
      <c r="P3308">
        <f>fact_bookings[[#This Row],[check_out_date]]-fact_bookings[[#This Row],[check_in_date]]</f>
        <v>14</v>
      </c>
      <c r="Q3308">
        <f>ABS(fact_bookings[[#This Row],[check_in_date]]-fact_bookings[[#This Row],[booking_date]])</f>
        <v>61</v>
      </c>
      <c r="R3308" s="10">
        <v>735</v>
      </c>
      <c r="S3308">
        <f>fact_bookings[[#This Row],[total_room_revenue]]-fact_bookings[[#This Row],[commission_cost]]</f>
        <v>4165</v>
      </c>
      <c r="T3308" s="10">
        <f>fact_bookings[[#This Row],[number_of_rooms]]*fact_bookings[[#This Row],[LOS]]</f>
        <v>14</v>
      </c>
    </row>
    <row r="3309" spans="1:20" x14ac:dyDescent="0.2">
      <c r="A3309" t="s">
        <v>6785</v>
      </c>
      <c r="B3309" t="s">
        <v>6786</v>
      </c>
      <c r="C3309" s="1">
        <v>45703</v>
      </c>
      <c r="D3309" s="1">
        <v>45771</v>
      </c>
      <c r="E3309" s="1">
        <v>45774</v>
      </c>
      <c r="F3309" t="s">
        <v>112</v>
      </c>
      <c r="G3309" t="s">
        <v>164</v>
      </c>
      <c r="H3309" t="s">
        <v>165</v>
      </c>
      <c r="I3309" t="s">
        <v>91</v>
      </c>
      <c r="J3309" t="s">
        <v>173</v>
      </c>
      <c r="K3309">
        <v>2400</v>
      </c>
      <c r="L3309">
        <v>1</v>
      </c>
      <c r="M3309">
        <v>3</v>
      </c>
      <c r="N3309">
        <v>0</v>
      </c>
      <c r="O3309">
        <f>fact_bookings[[#This Row],[adults_count]]+fact_bookings[[#This Row],[children_count]]</f>
        <v>3</v>
      </c>
      <c r="P3309">
        <f>fact_bookings[[#This Row],[check_out_date]]-fact_bookings[[#This Row],[check_in_date]]</f>
        <v>3</v>
      </c>
      <c r="Q3309">
        <f>ABS(fact_bookings[[#This Row],[check_in_date]]-fact_bookings[[#This Row],[booking_date]])</f>
        <v>68</v>
      </c>
      <c r="R3309" s="10">
        <v>480</v>
      </c>
      <c r="S3309">
        <f>fact_bookings[[#This Row],[total_room_revenue]]-fact_bookings[[#This Row],[commission_cost]]</f>
        <v>1920</v>
      </c>
      <c r="T3309" s="10">
        <f>fact_bookings[[#This Row],[number_of_rooms]]*fact_bookings[[#This Row],[LOS]]</f>
        <v>3</v>
      </c>
    </row>
    <row r="3310" spans="1:20" x14ac:dyDescent="0.2">
      <c r="A3310" t="s">
        <v>6787</v>
      </c>
      <c r="B3310" t="s">
        <v>6788</v>
      </c>
      <c r="C3310" s="1">
        <v>45705</v>
      </c>
      <c r="D3310" s="1">
        <v>45736</v>
      </c>
      <c r="E3310" s="1">
        <v>45738</v>
      </c>
      <c r="F3310" t="s">
        <v>113</v>
      </c>
      <c r="G3310" t="s">
        <v>185</v>
      </c>
      <c r="H3310" t="s">
        <v>203</v>
      </c>
      <c r="I3310" t="s">
        <v>92</v>
      </c>
      <c r="J3310" t="s">
        <v>158</v>
      </c>
      <c r="K3310">
        <v>700</v>
      </c>
      <c r="L3310">
        <v>1</v>
      </c>
      <c r="M3310">
        <v>1</v>
      </c>
      <c r="N3310">
        <v>2</v>
      </c>
      <c r="O3310">
        <f>fact_bookings[[#This Row],[adults_count]]+fact_bookings[[#This Row],[children_count]]</f>
        <v>3</v>
      </c>
      <c r="P3310">
        <f>fact_bookings[[#This Row],[check_out_date]]-fact_bookings[[#This Row],[check_in_date]]</f>
        <v>2</v>
      </c>
      <c r="Q3310">
        <f>ABS(fact_bookings[[#This Row],[check_in_date]]-fact_bookings[[#This Row],[booking_date]])</f>
        <v>31</v>
      </c>
      <c r="R3310" s="10">
        <v>119</v>
      </c>
      <c r="S3310">
        <f>fact_bookings[[#This Row],[total_room_revenue]]-fact_bookings[[#This Row],[commission_cost]]</f>
        <v>581</v>
      </c>
      <c r="T3310" s="10">
        <f>fact_bookings[[#This Row],[number_of_rooms]]*fact_bookings[[#This Row],[LOS]]</f>
        <v>2</v>
      </c>
    </row>
    <row r="3311" spans="1:20" x14ac:dyDescent="0.2">
      <c r="A3311" t="s">
        <v>6789</v>
      </c>
      <c r="B3311" t="s">
        <v>6790</v>
      </c>
      <c r="C3311" s="1">
        <v>45665</v>
      </c>
      <c r="D3311" s="1">
        <v>45757</v>
      </c>
      <c r="E3311" s="1">
        <v>45758</v>
      </c>
      <c r="F3311" t="s">
        <v>113</v>
      </c>
      <c r="G3311" t="s">
        <v>171</v>
      </c>
      <c r="H3311" t="s">
        <v>172</v>
      </c>
      <c r="I3311" t="s">
        <v>91</v>
      </c>
      <c r="J3311" t="s">
        <v>173</v>
      </c>
      <c r="K3311">
        <v>350</v>
      </c>
      <c r="L3311">
        <v>1</v>
      </c>
      <c r="M3311">
        <v>1</v>
      </c>
      <c r="N3311">
        <v>2</v>
      </c>
      <c r="O3311">
        <f>fact_bookings[[#This Row],[adults_count]]+fact_bookings[[#This Row],[children_count]]</f>
        <v>3</v>
      </c>
      <c r="P3311">
        <f>fact_bookings[[#This Row],[check_out_date]]-fact_bookings[[#This Row],[check_in_date]]</f>
        <v>1</v>
      </c>
      <c r="Q3311">
        <f>ABS(fact_bookings[[#This Row],[check_in_date]]-fact_bookings[[#This Row],[booking_date]])</f>
        <v>92</v>
      </c>
      <c r="R3311" s="10">
        <v>0</v>
      </c>
      <c r="S3311">
        <f>fact_bookings[[#This Row],[total_room_revenue]]-fact_bookings[[#This Row],[commission_cost]]</f>
        <v>350</v>
      </c>
      <c r="T3311" s="10">
        <f>fact_bookings[[#This Row],[number_of_rooms]]*fact_bookings[[#This Row],[LOS]]</f>
        <v>1</v>
      </c>
    </row>
    <row r="3312" spans="1:20" x14ac:dyDescent="0.2">
      <c r="A3312" t="s">
        <v>6791</v>
      </c>
      <c r="B3312" t="s">
        <v>6792</v>
      </c>
      <c r="C3312" s="1">
        <v>45646</v>
      </c>
      <c r="D3312" s="1">
        <v>45684</v>
      </c>
      <c r="E3312" s="1">
        <v>45689</v>
      </c>
      <c r="F3312" t="s">
        <v>113</v>
      </c>
      <c r="G3312" t="s">
        <v>185</v>
      </c>
      <c r="H3312" t="s">
        <v>179</v>
      </c>
      <c r="I3312" t="s">
        <v>89</v>
      </c>
      <c r="J3312" t="s">
        <v>158</v>
      </c>
      <c r="K3312">
        <v>5250</v>
      </c>
      <c r="L3312">
        <v>3</v>
      </c>
      <c r="M3312">
        <v>3</v>
      </c>
      <c r="N3312">
        <v>1</v>
      </c>
      <c r="O3312">
        <f>fact_bookings[[#This Row],[adults_count]]+fact_bookings[[#This Row],[children_count]]</f>
        <v>4</v>
      </c>
      <c r="P3312">
        <f>fact_bookings[[#This Row],[check_out_date]]-fact_bookings[[#This Row],[check_in_date]]</f>
        <v>5</v>
      </c>
      <c r="Q3312">
        <f>ABS(fact_bookings[[#This Row],[check_in_date]]-fact_bookings[[#This Row],[booking_date]])</f>
        <v>38</v>
      </c>
      <c r="R3312" s="10">
        <v>262.5</v>
      </c>
      <c r="S3312">
        <f>fact_bookings[[#This Row],[total_room_revenue]]-fact_bookings[[#This Row],[commission_cost]]</f>
        <v>4987.5</v>
      </c>
      <c r="T3312" s="10">
        <f>fact_bookings[[#This Row],[number_of_rooms]]*fact_bookings[[#This Row],[LOS]]</f>
        <v>15</v>
      </c>
    </row>
    <row r="3313" spans="1:20" x14ac:dyDescent="0.2">
      <c r="A3313" t="s">
        <v>6793</v>
      </c>
      <c r="B3313" t="s">
        <v>6794</v>
      </c>
      <c r="C3313" s="1">
        <v>45726</v>
      </c>
      <c r="D3313" s="1">
        <v>45744</v>
      </c>
      <c r="E3313" s="1">
        <v>45749</v>
      </c>
      <c r="F3313" t="s">
        <v>112</v>
      </c>
      <c r="G3313" t="s">
        <v>164</v>
      </c>
      <c r="H3313" t="s">
        <v>203</v>
      </c>
      <c r="I3313" t="s">
        <v>89</v>
      </c>
      <c r="J3313" t="s">
        <v>158</v>
      </c>
      <c r="K3313">
        <v>16000</v>
      </c>
      <c r="L3313">
        <v>4</v>
      </c>
      <c r="M3313">
        <v>4</v>
      </c>
      <c r="N3313">
        <v>2</v>
      </c>
      <c r="O3313">
        <f>fact_bookings[[#This Row],[adults_count]]+fact_bookings[[#This Row],[children_count]]</f>
        <v>6</v>
      </c>
      <c r="P3313">
        <f>fact_bookings[[#This Row],[check_out_date]]-fact_bookings[[#This Row],[check_in_date]]</f>
        <v>5</v>
      </c>
      <c r="Q3313">
        <f>ABS(fact_bookings[[#This Row],[check_in_date]]-fact_bookings[[#This Row],[booking_date]])</f>
        <v>18</v>
      </c>
      <c r="R3313" s="10">
        <v>2720</v>
      </c>
      <c r="S3313">
        <f>fact_bookings[[#This Row],[total_room_revenue]]-fact_bookings[[#This Row],[commission_cost]]</f>
        <v>13280</v>
      </c>
      <c r="T3313" s="10">
        <f>fact_bookings[[#This Row],[number_of_rooms]]*fact_bookings[[#This Row],[LOS]]</f>
        <v>20</v>
      </c>
    </row>
    <row r="3314" spans="1:20" x14ac:dyDescent="0.2">
      <c r="A3314" t="s">
        <v>6795</v>
      </c>
      <c r="B3314" t="s">
        <v>6796</v>
      </c>
      <c r="C3314" s="1">
        <v>45609</v>
      </c>
      <c r="D3314" s="1">
        <v>45679</v>
      </c>
      <c r="E3314" s="1">
        <v>45685</v>
      </c>
      <c r="F3314" t="s">
        <v>113</v>
      </c>
      <c r="G3314" t="s">
        <v>171</v>
      </c>
      <c r="H3314" t="s">
        <v>165</v>
      </c>
      <c r="I3314" t="s">
        <v>92</v>
      </c>
      <c r="J3314" t="s">
        <v>158</v>
      </c>
      <c r="K3314">
        <v>6300</v>
      </c>
      <c r="L3314">
        <v>3</v>
      </c>
      <c r="M3314">
        <v>3</v>
      </c>
      <c r="N3314">
        <v>1</v>
      </c>
      <c r="O3314">
        <f>fact_bookings[[#This Row],[adults_count]]+fact_bookings[[#This Row],[children_count]]</f>
        <v>4</v>
      </c>
      <c r="P3314">
        <f>fact_bookings[[#This Row],[check_out_date]]-fact_bookings[[#This Row],[check_in_date]]</f>
        <v>6</v>
      </c>
      <c r="Q3314">
        <f>ABS(fact_bookings[[#This Row],[check_in_date]]-fact_bookings[[#This Row],[booking_date]])</f>
        <v>70</v>
      </c>
      <c r="R3314" s="10">
        <v>1260</v>
      </c>
      <c r="S3314">
        <f>fact_bookings[[#This Row],[total_room_revenue]]-fact_bookings[[#This Row],[commission_cost]]</f>
        <v>5040</v>
      </c>
      <c r="T3314" s="10">
        <f>fact_bookings[[#This Row],[number_of_rooms]]*fact_bookings[[#This Row],[LOS]]</f>
        <v>18</v>
      </c>
    </row>
    <row r="3315" spans="1:20" x14ac:dyDescent="0.2">
      <c r="A3315" t="s">
        <v>6797</v>
      </c>
      <c r="B3315" t="s">
        <v>6798</v>
      </c>
      <c r="C3315" s="1">
        <v>45695</v>
      </c>
      <c r="D3315" s="1">
        <v>45746</v>
      </c>
      <c r="E3315" s="1">
        <v>45755</v>
      </c>
      <c r="F3315" t="s">
        <v>113</v>
      </c>
      <c r="G3315" t="s">
        <v>171</v>
      </c>
      <c r="H3315" t="s">
        <v>165</v>
      </c>
      <c r="I3315" t="s">
        <v>91</v>
      </c>
      <c r="J3315" t="s">
        <v>158</v>
      </c>
      <c r="K3315">
        <v>9450</v>
      </c>
      <c r="L3315">
        <v>3</v>
      </c>
      <c r="M3315">
        <v>9</v>
      </c>
      <c r="N3315">
        <v>2</v>
      </c>
      <c r="O3315">
        <f>fact_bookings[[#This Row],[adults_count]]+fact_bookings[[#This Row],[children_count]]</f>
        <v>11</v>
      </c>
      <c r="P3315">
        <f>fact_bookings[[#This Row],[check_out_date]]-fact_bookings[[#This Row],[check_in_date]]</f>
        <v>9</v>
      </c>
      <c r="Q3315">
        <f>ABS(fact_bookings[[#This Row],[check_in_date]]-fact_bookings[[#This Row],[booking_date]])</f>
        <v>51</v>
      </c>
      <c r="R3315" s="10">
        <v>1890</v>
      </c>
      <c r="S3315">
        <f>fact_bookings[[#This Row],[total_room_revenue]]-fact_bookings[[#This Row],[commission_cost]]</f>
        <v>7560</v>
      </c>
      <c r="T3315" s="10">
        <f>fact_bookings[[#This Row],[number_of_rooms]]*fact_bookings[[#This Row],[LOS]]</f>
        <v>27</v>
      </c>
    </row>
    <row r="3316" spans="1:20" x14ac:dyDescent="0.2">
      <c r="A3316" t="s">
        <v>6799</v>
      </c>
      <c r="B3316" t="s">
        <v>6800</v>
      </c>
      <c r="C3316" s="1">
        <v>45715</v>
      </c>
      <c r="D3316" s="1">
        <v>45793</v>
      </c>
      <c r="E3316" s="1">
        <v>45803</v>
      </c>
      <c r="F3316" t="s">
        <v>113</v>
      </c>
      <c r="G3316" t="s">
        <v>168</v>
      </c>
      <c r="H3316" t="s">
        <v>157</v>
      </c>
      <c r="I3316" t="s">
        <v>90</v>
      </c>
      <c r="J3316" t="s">
        <v>158</v>
      </c>
      <c r="K3316">
        <v>3500</v>
      </c>
      <c r="L3316">
        <v>1</v>
      </c>
      <c r="M3316">
        <v>1</v>
      </c>
      <c r="N3316">
        <v>0</v>
      </c>
      <c r="O3316">
        <f>fact_bookings[[#This Row],[adults_count]]+fact_bookings[[#This Row],[children_count]]</f>
        <v>1</v>
      </c>
      <c r="P3316">
        <f>fact_bookings[[#This Row],[check_out_date]]-fact_bookings[[#This Row],[check_in_date]]</f>
        <v>10</v>
      </c>
      <c r="Q3316">
        <f>ABS(fact_bookings[[#This Row],[check_in_date]]-fact_bookings[[#This Row],[booking_date]])</f>
        <v>78</v>
      </c>
      <c r="R3316" s="10">
        <v>0</v>
      </c>
      <c r="S3316">
        <f>fact_bookings[[#This Row],[total_room_revenue]]-fact_bookings[[#This Row],[commission_cost]]</f>
        <v>3500</v>
      </c>
      <c r="T3316" s="10">
        <f>fact_bookings[[#This Row],[number_of_rooms]]*fact_bookings[[#This Row],[LOS]]</f>
        <v>10</v>
      </c>
    </row>
    <row r="3317" spans="1:20" x14ac:dyDescent="0.2">
      <c r="A3317" t="s">
        <v>6801</v>
      </c>
      <c r="B3317" t="s">
        <v>6802</v>
      </c>
      <c r="C3317" s="1">
        <v>45721</v>
      </c>
      <c r="D3317" s="1">
        <v>45726</v>
      </c>
      <c r="E3317" s="1">
        <v>45731</v>
      </c>
      <c r="F3317" t="s">
        <v>113</v>
      </c>
      <c r="G3317" t="s">
        <v>178</v>
      </c>
      <c r="H3317" t="s">
        <v>182</v>
      </c>
      <c r="I3317" t="s">
        <v>90</v>
      </c>
      <c r="J3317" t="s">
        <v>158</v>
      </c>
      <c r="K3317">
        <v>8750</v>
      </c>
      <c r="L3317">
        <v>5</v>
      </c>
      <c r="M3317">
        <v>15</v>
      </c>
      <c r="N3317">
        <v>5</v>
      </c>
      <c r="O3317">
        <f>fact_bookings[[#This Row],[adults_count]]+fact_bookings[[#This Row],[children_count]]</f>
        <v>20</v>
      </c>
      <c r="P3317">
        <f>fact_bookings[[#This Row],[check_out_date]]-fact_bookings[[#This Row],[check_in_date]]</f>
        <v>5</v>
      </c>
      <c r="Q3317">
        <f>ABS(fact_bookings[[#This Row],[check_in_date]]-fact_bookings[[#This Row],[booking_date]])</f>
        <v>5</v>
      </c>
      <c r="R3317" s="10">
        <v>0</v>
      </c>
      <c r="S3317">
        <f>fact_bookings[[#This Row],[total_room_revenue]]-fact_bookings[[#This Row],[commission_cost]]</f>
        <v>8750</v>
      </c>
      <c r="T3317" s="10">
        <f>fact_bookings[[#This Row],[number_of_rooms]]*fact_bookings[[#This Row],[LOS]]</f>
        <v>25</v>
      </c>
    </row>
    <row r="3318" spans="1:20" x14ac:dyDescent="0.2">
      <c r="A3318" t="s">
        <v>6803</v>
      </c>
      <c r="B3318" t="s">
        <v>6804</v>
      </c>
      <c r="C3318" s="1">
        <v>45703</v>
      </c>
      <c r="D3318" s="1">
        <v>45720</v>
      </c>
      <c r="E3318" s="1">
        <v>45721</v>
      </c>
      <c r="F3318" t="s">
        <v>110</v>
      </c>
      <c r="G3318" t="s">
        <v>168</v>
      </c>
      <c r="H3318" t="s">
        <v>203</v>
      </c>
      <c r="I3318" t="s">
        <v>89</v>
      </c>
      <c r="J3318" t="s">
        <v>158</v>
      </c>
      <c r="K3318">
        <v>550</v>
      </c>
      <c r="L3318">
        <v>1</v>
      </c>
      <c r="M3318">
        <v>2</v>
      </c>
      <c r="N3318">
        <v>1</v>
      </c>
      <c r="O3318">
        <f>fact_bookings[[#This Row],[adults_count]]+fact_bookings[[#This Row],[children_count]]</f>
        <v>3</v>
      </c>
      <c r="P3318">
        <f>fact_bookings[[#This Row],[check_out_date]]-fact_bookings[[#This Row],[check_in_date]]</f>
        <v>1</v>
      </c>
      <c r="Q3318">
        <f>ABS(fact_bookings[[#This Row],[check_in_date]]-fact_bookings[[#This Row],[booking_date]])</f>
        <v>17</v>
      </c>
      <c r="R3318" s="10">
        <v>93.5</v>
      </c>
      <c r="S3318">
        <f>fact_bookings[[#This Row],[total_room_revenue]]-fact_bookings[[#This Row],[commission_cost]]</f>
        <v>456.5</v>
      </c>
      <c r="T3318" s="10">
        <f>fact_bookings[[#This Row],[number_of_rooms]]*fact_bookings[[#This Row],[LOS]]</f>
        <v>1</v>
      </c>
    </row>
    <row r="3319" spans="1:20" x14ac:dyDescent="0.2">
      <c r="A3319" t="s">
        <v>6805</v>
      </c>
      <c r="B3319" t="s">
        <v>6806</v>
      </c>
      <c r="C3319" s="1">
        <v>45651</v>
      </c>
      <c r="D3319" s="1">
        <v>45714</v>
      </c>
      <c r="E3319" s="1">
        <v>45720</v>
      </c>
      <c r="F3319" t="s">
        <v>113</v>
      </c>
      <c r="G3319" t="s">
        <v>164</v>
      </c>
      <c r="H3319" t="s">
        <v>161</v>
      </c>
      <c r="I3319" t="s">
        <v>89</v>
      </c>
      <c r="J3319" t="s">
        <v>158</v>
      </c>
      <c r="K3319">
        <v>4200</v>
      </c>
      <c r="L3319">
        <v>2</v>
      </c>
      <c r="M3319">
        <v>2</v>
      </c>
      <c r="N3319">
        <v>0</v>
      </c>
      <c r="O3319">
        <f>fact_bookings[[#This Row],[adults_count]]+fact_bookings[[#This Row],[children_count]]</f>
        <v>2</v>
      </c>
      <c r="P3319">
        <f>fact_bookings[[#This Row],[check_out_date]]-fact_bookings[[#This Row],[check_in_date]]</f>
        <v>6</v>
      </c>
      <c r="Q3319">
        <f>ABS(fact_bookings[[#This Row],[check_in_date]]-fact_bookings[[#This Row],[booking_date]])</f>
        <v>63</v>
      </c>
      <c r="R3319" s="10">
        <v>630</v>
      </c>
      <c r="S3319">
        <f>fact_bookings[[#This Row],[total_room_revenue]]-fact_bookings[[#This Row],[commission_cost]]</f>
        <v>3570</v>
      </c>
      <c r="T3319" s="10">
        <f>fact_bookings[[#This Row],[number_of_rooms]]*fact_bookings[[#This Row],[LOS]]</f>
        <v>12</v>
      </c>
    </row>
    <row r="3320" spans="1:20" x14ac:dyDescent="0.2">
      <c r="A3320" t="s">
        <v>6807</v>
      </c>
      <c r="B3320" t="s">
        <v>6808</v>
      </c>
      <c r="C3320" s="1">
        <v>45671</v>
      </c>
      <c r="D3320" s="1">
        <v>45708</v>
      </c>
      <c r="E3320" s="1">
        <v>45721</v>
      </c>
      <c r="F3320" t="s">
        <v>113</v>
      </c>
      <c r="G3320" t="s">
        <v>185</v>
      </c>
      <c r="H3320" t="s">
        <v>165</v>
      </c>
      <c r="I3320" t="s">
        <v>90</v>
      </c>
      <c r="J3320" t="s">
        <v>158</v>
      </c>
      <c r="K3320">
        <v>4550</v>
      </c>
      <c r="L3320">
        <v>1</v>
      </c>
      <c r="M3320">
        <v>2</v>
      </c>
      <c r="N3320">
        <v>1</v>
      </c>
      <c r="O3320">
        <f>fact_bookings[[#This Row],[adults_count]]+fact_bookings[[#This Row],[children_count]]</f>
        <v>3</v>
      </c>
      <c r="P3320">
        <f>fact_bookings[[#This Row],[check_out_date]]-fact_bookings[[#This Row],[check_in_date]]</f>
        <v>13</v>
      </c>
      <c r="Q3320">
        <f>ABS(fact_bookings[[#This Row],[check_in_date]]-fact_bookings[[#This Row],[booking_date]])</f>
        <v>37</v>
      </c>
      <c r="R3320" s="10">
        <v>910</v>
      </c>
      <c r="S3320">
        <f>fact_bookings[[#This Row],[total_room_revenue]]-fact_bookings[[#This Row],[commission_cost]]</f>
        <v>3640</v>
      </c>
      <c r="T3320" s="10">
        <f>fact_bookings[[#This Row],[number_of_rooms]]*fact_bookings[[#This Row],[LOS]]</f>
        <v>13</v>
      </c>
    </row>
    <row r="3321" spans="1:20" x14ac:dyDescent="0.2">
      <c r="A3321" t="s">
        <v>6809</v>
      </c>
      <c r="B3321" t="s">
        <v>6810</v>
      </c>
      <c r="C3321" s="1">
        <v>45680</v>
      </c>
      <c r="D3321" s="1">
        <v>45702</v>
      </c>
      <c r="E3321" s="1">
        <v>45710</v>
      </c>
      <c r="F3321" t="s">
        <v>113</v>
      </c>
      <c r="G3321" t="s">
        <v>171</v>
      </c>
      <c r="H3321" t="s">
        <v>157</v>
      </c>
      <c r="I3321" t="s">
        <v>90</v>
      </c>
      <c r="J3321" t="s">
        <v>158</v>
      </c>
      <c r="K3321">
        <v>8400</v>
      </c>
      <c r="L3321">
        <v>3</v>
      </c>
      <c r="M3321">
        <v>6</v>
      </c>
      <c r="N3321">
        <v>1</v>
      </c>
      <c r="O3321">
        <f>fact_bookings[[#This Row],[adults_count]]+fact_bookings[[#This Row],[children_count]]</f>
        <v>7</v>
      </c>
      <c r="P3321">
        <f>fact_bookings[[#This Row],[check_out_date]]-fact_bookings[[#This Row],[check_in_date]]</f>
        <v>8</v>
      </c>
      <c r="Q3321">
        <f>ABS(fact_bookings[[#This Row],[check_in_date]]-fact_bookings[[#This Row],[booking_date]])</f>
        <v>22</v>
      </c>
      <c r="R3321" s="10">
        <v>0</v>
      </c>
      <c r="S3321">
        <f>fact_bookings[[#This Row],[total_room_revenue]]-fact_bookings[[#This Row],[commission_cost]]</f>
        <v>8400</v>
      </c>
      <c r="T3321" s="10">
        <f>fact_bookings[[#This Row],[number_of_rooms]]*fact_bookings[[#This Row],[LOS]]</f>
        <v>24</v>
      </c>
    </row>
    <row r="3322" spans="1:20" x14ac:dyDescent="0.2">
      <c r="A3322" t="s">
        <v>6811</v>
      </c>
      <c r="B3322" t="s">
        <v>6812</v>
      </c>
      <c r="C3322" s="1">
        <v>45730</v>
      </c>
      <c r="D3322" s="1">
        <v>45811</v>
      </c>
      <c r="E3322" s="1">
        <v>45821</v>
      </c>
      <c r="F3322" t="s">
        <v>110</v>
      </c>
      <c r="G3322" t="s">
        <v>156</v>
      </c>
      <c r="H3322" t="s">
        <v>157</v>
      </c>
      <c r="I3322" t="s">
        <v>89</v>
      </c>
      <c r="J3322" t="s">
        <v>158</v>
      </c>
      <c r="K3322">
        <v>5500</v>
      </c>
      <c r="L3322">
        <v>1</v>
      </c>
      <c r="M3322">
        <v>3</v>
      </c>
      <c r="N3322">
        <v>1</v>
      </c>
      <c r="O3322">
        <f>fact_bookings[[#This Row],[adults_count]]+fact_bookings[[#This Row],[children_count]]</f>
        <v>4</v>
      </c>
      <c r="P3322">
        <f>fact_bookings[[#This Row],[check_out_date]]-fact_bookings[[#This Row],[check_in_date]]</f>
        <v>10</v>
      </c>
      <c r="Q3322">
        <f>ABS(fact_bookings[[#This Row],[check_in_date]]-fact_bookings[[#This Row],[booking_date]])</f>
        <v>81</v>
      </c>
      <c r="R3322" s="10">
        <v>0</v>
      </c>
      <c r="S3322">
        <f>fact_bookings[[#This Row],[total_room_revenue]]-fact_bookings[[#This Row],[commission_cost]]</f>
        <v>5500</v>
      </c>
      <c r="T3322" s="10">
        <f>fact_bookings[[#This Row],[number_of_rooms]]*fact_bookings[[#This Row],[LOS]]</f>
        <v>10</v>
      </c>
    </row>
    <row r="3323" spans="1:20" x14ac:dyDescent="0.2">
      <c r="A3323" t="s">
        <v>6813</v>
      </c>
      <c r="B3323" t="s">
        <v>6814</v>
      </c>
      <c r="C3323" s="1">
        <v>45693</v>
      </c>
      <c r="D3323" s="1">
        <v>45703</v>
      </c>
      <c r="E3323" s="1">
        <v>45715</v>
      </c>
      <c r="F3323" t="s">
        <v>113</v>
      </c>
      <c r="G3323" t="s">
        <v>164</v>
      </c>
      <c r="H3323" t="s">
        <v>203</v>
      </c>
      <c r="I3323" t="s">
        <v>91</v>
      </c>
      <c r="J3323" t="s">
        <v>158</v>
      </c>
      <c r="K3323">
        <v>16800</v>
      </c>
      <c r="L3323">
        <v>4</v>
      </c>
      <c r="M3323">
        <v>4</v>
      </c>
      <c r="N3323">
        <v>5</v>
      </c>
      <c r="O3323">
        <f>fact_bookings[[#This Row],[adults_count]]+fact_bookings[[#This Row],[children_count]]</f>
        <v>9</v>
      </c>
      <c r="P3323">
        <f>fact_bookings[[#This Row],[check_out_date]]-fact_bookings[[#This Row],[check_in_date]]</f>
        <v>12</v>
      </c>
      <c r="Q3323">
        <f>ABS(fact_bookings[[#This Row],[check_in_date]]-fact_bookings[[#This Row],[booking_date]])</f>
        <v>10</v>
      </c>
      <c r="R3323" s="10">
        <v>2856</v>
      </c>
      <c r="S3323">
        <f>fact_bookings[[#This Row],[total_room_revenue]]-fact_bookings[[#This Row],[commission_cost]]</f>
        <v>13944</v>
      </c>
      <c r="T3323" s="10">
        <f>fact_bookings[[#This Row],[number_of_rooms]]*fact_bookings[[#This Row],[LOS]]</f>
        <v>48</v>
      </c>
    </row>
    <row r="3324" spans="1:20" x14ac:dyDescent="0.2">
      <c r="A3324" t="s">
        <v>6815</v>
      </c>
      <c r="B3324" t="s">
        <v>6816</v>
      </c>
      <c r="C3324" s="1">
        <v>45657</v>
      </c>
      <c r="D3324" s="1">
        <v>45671</v>
      </c>
      <c r="E3324" s="1">
        <v>45674</v>
      </c>
      <c r="F3324" t="s">
        <v>114</v>
      </c>
      <c r="G3324" t="s">
        <v>156</v>
      </c>
      <c r="H3324" t="s">
        <v>161</v>
      </c>
      <c r="I3324" t="s">
        <v>89</v>
      </c>
      <c r="J3324" t="s">
        <v>158</v>
      </c>
      <c r="K3324">
        <v>3600</v>
      </c>
      <c r="L3324">
        <v>1</v>
      </c>
      <c r="M3324">
        <v>1</v>
      </c>
      <c r="N3324">
        <v>1</v>
      </c>
      <c r="O3324">
        <f>fact_bookings[[#This Row],[adults_count]]+fact_bookings[[#This Row],[children_count]]</f>
        <v>2</v>
      </c>
      <c r="P3324">
        <f>fact_bookings[[#This Row],[check_out_date]]-fact_bookings[[#This Row],[check_in_date]]</f>
        <v>3</v>
      </c>
      <c r="Q3324">
        <f>ABS(fact_bookings[[#This Row],[check_in_date]]-fact_bookings[[#This Row],[booking_date]])</f>
        <v>14</v>
      </c>
      <c r="R3324" s="10">
        <v>540</v>
      </c>
      <c r="S3324">
        <f>fact_bookings[[#This Row],[total_room_revenue]]-fact_bookings[[#This Row],[commission_cost]]</f>
        <v>3060</v>
      </c>
      <c r="T3324" s="10">
        <f>fact_bookings[[#This Row],[number_of_rooms]]*fact_bookings[[#This Row],[LOS]]</f>
        <v>3</v>
      </c>
    </row>
    <row r="3325" spans="1:20" x14ac:dyDescent="0.2">
      <c r="A3325" t="s">
        <v>6817</v>
      </c>
      <c r="B3325" t="s">
        <v>6818</v>
      </c>
      <c r="C3325" s="1">
        <v>45729</v>
      </c>
      <c r="D3325" s="1">
        <v>45812</v>
      </c>
      <c r="E3325" s="1">
        <v>45823</v>
      </c>
      <c r="F3325" t="s">
        <v>113</v>
      </c>
      <c r="G3325" t="s">
        <v>185</v>
      </c>
      <c r="H3325" t="s">
        <v>161</v>
      </c>
      <c r="I3325" t="s">
        <v>90</v>
      </c>
      <c r="J3325" t="s">
        <v>158</v>
      </c>
      <c r="K3325">
        <v>7700</v>
      </c>
      <c r="L3325">
        <v>2</v>
      </c>
      <c r="M3325">
        <v>6</v>
      </c>
      <c r="N3325">
        <v>1</v>
      </c>
      <c r="O3325">
        <f>fact_bookings[[#This Row],[adults_count]]+fact_bookings[[#This Row],[children_count]]</f>
        <v>7</v>
      </c>
      <c r="P3325">
        <f>fact_bookings[[#This Row],[check_out_date]]-fact_bookings[[#This Row],[check_in_date]]</f>
        <v>11</v>
      </c>
      <c r="Q3325">
        <f>ABS(fact_bookings[[#This Row],[check_in_date]]-fact_bookings[[#This Row],[booking_date]])</f>
        <v>83</v>
      </c>
      <c r="R3325" s="10">
        <v>1155</v>
      </c>
      <c r="S3325">
        <f>fact_bookings[[#This Row],[total_room_revenue]]-fact_bookings[[#This Row],[commission_cost]]</f>
        <v>6545</v>
      </c>
      <c r="T3325" s="10">
        <f>fact_bookings[[#This Row],[number_of_rooms]]*fact_bookings[[#This Row],[LOS]]</f>
        <v>22</v>
      </c>
    </row>
    <row r="3326" spans="1:20" x14ac:dyDescent="0.2">
      <c r="A3326" t="s">
        <v>6819</v>
      </c>
      <c r="B3326" t="s">
        <v>6820</v>
      </c>
      <c r="C3326" s="1">
        <v>45694</v>
      </c>
      <c r="D3326" s="1">
        <v>45735</v>
      </c>
      <c r="E3326" s="1">
        <v>45737</v>
      </c>
      <c r="F3326" t="s">
        <v>113</v>
      </c>
      <c r="G3326" t="s">
        <v>190</v>
      </c>
      <c r="H3326" t="s">
        <v>157</v>
      </c>
      <c r="I3326" t="s">
        <v>90</v>
      </c>
      <c r="J3326" t="s">
        <v>158</v>
      </c>
      <c r="K3326">
        <v>2100</v>
      </c>
      <c r="L3326">
        <v>3</v>
      </c>
      <c r="M3326">
        <v>9</v>
      </c>
      <c r="N3326">
        <v>4</v>
      </c>
      <c r="O3326">
        <f>fact_bookings[[#This Row],[adults_count]]+fact_bookings[[#This Row],[children_count]]</f>
        <v>13</v>
      </c>
      <c r="P3326">
        <f>fact_bookings[[#This Row],[check_out_date]]-fact_bookings[[#This Row],[check_in_date]]</f>
        <v>2</v>
      </c>
      <c r="Q3326">
        <f>ABS(fact_bookings[[#This Row],[check_in_date]]-fact_bookings[[#This Row],[booking_date]])</f>
        <v>41</v>
      </c>
      <c r="R3326" s="10">
        <v>0</v>
      </c>
      <c r="S3326">
        <f>fact_bookings[[#This Row],[total_room_revenue]]-fact_bookings[[#This Row],[commission_cost]]</f>
        <v>2100</v>
      </c>
      <c r="T3326" s="10">
        <f>fact_bookings[[#This Row],[number_of_rooms]]*fact_bookings[[#This Row],[LOS]]</f>
        <v>6</v>
      </c>
    </row>
    <row r="3327" spans="1:20" x14ac:dyDescent="0.2">
      <c r="A3327" t="s">
        <v>6821</v>
      </c>
      <c r="B3327" t="s">
        <v>6822</v>
      </c>
      <c r="C3327" s="1">
        <v>45712</v>
      </c>
      <c r="D3327" s="1">
        <v>45746</v>
      </c>
      <c r="E3327" s="1">
        <v>45751</v>
      </c>
      <c r="F3327" t="s">
        <v>112</v>
      </c>
      <c r="G3327" t="s">
        <v>190</v>
      </c>
      <c r="H3327" t="s">
        <v>203</v>
      </c>
      <c r="I3327" t="s">
        <v>89</v>
      </c>
      <c r="J3327" t="s">
        <v>158</v>
      </c>
      <c r="K3327">
        <v>20000</v>
      </c>
      <c r="L3327">
        <v>5</v>
      </c>
      <c r="M3327">
        <v>15</v>
      </c>
      <c r="N3327">
        <v>4</v>
      </c>
      <c r="O3327">
        <f>fact_bookings[[#This Row],[adults_count]]+fact_bookings[[#This Row],[children_count]]</f>
        <v>19</v>
      </c>
      <c r="P3327">
        <f>fact_bookings[[#This Row],[check_out_date]]-fact_bookings[[#This Row],[check_in_date]]</f>
        <v>5</v>
      </c>
      <c r="Q3327">
        <f>ABS(fact_bookings[[#This Row],[check_in_date]]-fact_bookings[[#This Row],[booking_date]])</f>
        <v>34</v>
      </c>
      <c r="R3327" s="10">
        <v>3400</v>
      </c>
      <c r="S3327">
        <f>fact_bookings[[#This Row],[total_room_revenue]]-fact_bookings[[#This Row],[commission_cost]]</f>
        <v>16600</v>
      </c>
      <c r="T3327" s="10">
        <f>fact_bookings[[#This Row],[number_of_rooms]]*fact_bookings[[#This Row],[LOS]]</f>
        <v>25</v>
      </c>
    </row>
    <row r="3328" spans="1:20" x14ac:dyDescent="0.2">
      <c r="A3328" t="s">
        <v>6823</v>
      </c>
      <c r="B3328" t="s">
        <v>6824</v>
      </c>
      <c r="C3328" s="1">
        <v>45727</v>
      </c>
      <c r="D3328" s="1">
        <v>45765</v>
      </c>
      <c r="E3328" s="1">
        <v>45776</v>
      </c>
      <c r="F3328" t="s">
        <v>113</v>
      </c>
      <c r="G3328" t="s">
        <v>164</v>
      </c>
      <c r="H3328" t="s">
        <v>179</v>
      </c>
      <c r="I3328" t="s">
        <v>91</v>
      </c>
      <c r="J3328" t="s">
        <v>134</v>
      </c>
      <c r="K3328">
        <v>11550</v>
      </c>
      <c r="L3328">
        <v>3</v>
      </c>
      <c r="M3328">
        <v>6</v>
      </c>
      <c r="N3328">
        <v>1</v>
      </c>
      <c r="O3328">
        <f>fact_bookings[[#This Row],[adults_count]]+fact_bookings[[#This Row],[children_count]]</f>
        <v>7</v>
      </c>
      <c r="P3328">
        <f>fact_bookings[[#This Row],[check_out_date]]-fact_bookings[[#This Row],[check_in_date]]</f>
        <v>11</v>
      </c>
      <c r="Q3328">
        <f>ABS(fact_bookings[[#This Row],[check_in_date]]-fact_bookings[[#This Row],[booking_date]])</f>
        <v>38</v>
      </c>
      <c r="R3328" s="10">
        <v>577.5</v>
      </c>
      <c r="S3328">
        <f>fact_bookings[[#This Row],[total_room_revenue]]-fact_bookings[[#This Row],[commission_cost]]</f>
        <v>10972.5</v>
      </c>
      <c r="T3328" s="10">
        <f>fact_bookings[[#This Row],[number_of_rooms]]*fact_bookings[[#This Row],[LOS]]</f>
        <v>33</v>
      </c>
    </row>
    <row r="3329" spans="1:20" x14ac:dyDescent="0.2">
      <c r="A3329" t="s">
        <v>6825</v>
      </c>
      <c r="B3329" t="s">
        <v>6826</v>
      </c>
      <c r="C3329" s="1">
        <v>45673</v>
      </c>
      <c r="D3329" s="1">
        <v>45677</v>
      </c>
      <c r="E3329" s="1">
        <v>45683</v>
      </c>
      <c r="F3329" t="s">
        <v>113</v>
      </c>
      <c r="G3329" t="s">
        <v>171</v>
      </c>
      <c r="H3329" t="s">
        <v>182</v>
      </c>
      <c r="I3329" t="s">
        <v>89</v>
      </c>
      <c r="J3329" t="s">
        <v>173</v>
      </c>
      <c r="K3329">
        <v>6300</v>
      </c>
      <c r="L3329">
        <v>3</v>
      </c>
      <c r="M3329">
        <v>6</v>
      </c>
      <c r="N3329">
        <v>5</v>
      </c>
      <c r="O3329">
        <f>fact_bookings[[#This Row],[adults_count]]+fact_bookings[[#This Row],[children_count]]</f>
        <v>11</v>
      </c>
      <c r="P3329">
        <f>fact_bookings[[#This Row],[check_out_date]]-fact_bookings[[#This Row],[check_in_date]]</f>
        <v>6</v>
      </c>
      <c r="Q3329">
        <f>ABS(fact_bookings[[#This Row],[check_in_date]]-fact_bookings[[#This Row],[booking_date]])</f>
        <v>4</v>
      </c>
      <c r="R3329" s="10">
        <v>0</v>
      </c>
      <c r="S3329">
        <f>fact_bookings[[#This Row],[total_room_revenue]]-fact_bookings[[#This Row],[commission_cost]]</f>
        <v>6300</v>
      </c>
      <c r="T3329" s="10">
        <f>fact_bookings[[#This Row],[number_of_rooms]]*fact_bookings[[#This Row],[LOS]]</f>
        <v>18</v>
      </c>
    </row>
    <row r="3330" spans="1:20" x14ac:dyDescent="0.2">
      <c r="A3330" t="s">
        <v>6827</v>
      </c>
      <c r="B3330" t="s">
        <v>6828</v>
      </c>
      <c r="C3330" s="1">
        <v>45639</v>
      </c>
      <c r="D3330" s="1">
        <v>45664</v>
      </c>
      <c r="E3330" s="1">
        <v>45676</v>
      </c>
      <c r="F3330" t="s">
        <v>114</v>
      </c>
      <c r="G3330" t="s">
        <v>156</v>
      </c>
      <c r="H3330" t="s">
        <v>203</v>
      </c>
      <c r="I3330" t="s">
        <v>91</v>
      </c>
      <c r="J3330" t="s">
        <v>158</v>
      </c>
      <c r="K3330">
        <v>72000</v>
      </c>
      <c r="L3330">
        <v>5</v>
      </c>
      <c r="M3330">
        <v>10</v>
      </c>
      <c r="N3330">
        <v>5</v>
      </c>
      <c r="O3330">
        <f>fact_bookings[[#This Row],[adults_count]]+fact_bookings[[#This Row],[children_count]]</f>
        <v>15</v>
      </c>
      <c r="P3330">
        <f>fact_bookings[[#This Row],[check_out_date]]-fact_bookings[[#This Row],[check_in_date]]</f>
        <v>12</v>
      </c>
      <c r="Q3330">
        <f>ABS(fact_bookings[[#This Row],[check_in_date]]-fact_bookings[[#This Row],[booking_date]])</f>
        <v>25</v>
      </c>
      <c r="R3330" s="10">
        <v>12240</v>
      </c>
      <c r="S3330">
        <f>fact_bookings[[#This Row],[total_room_revenue]]-fact_bookings[[#This Row],[commission_cost]]</f>
        <v>59760</v>
      </c>
      <c r="T3330" s="10">
        <f>fact_bookings[[#This Row],[number_of_rooms]]*fact_bookings[[#This Row],[LOS]]</f>
        <v>60</v>
      </c>
    </row>
    <row r="3331" spans="1:20" x14ac:dyDescent="0.2">
      <c r="A3331" t="s">
        <v>6829</v>
      </c>
      <c r="B3331" t="s">
        <v>6830</v>
      </c>
      <c r="C3331" s="1">
        <v>45679</v>
      </c>
      <c r="D3331" s="1">
        <v>45738</v>
      </c>
      <c r="E3331" s="1">
        <v>45744</v>
      </c>
      <c r="F3331" t="s">
        <v>113</v>
      </c>
      <c r="G3331" t="s">
        <v>190</v>
      </c>
      <c r="H3331" t="s">
        <v>182</v>
      </c>
      <c r="I3331" t="s">
        <v>89</v>
      </c>
      <c r="J3331" t="s">
        <v>158</v>
      </c>
      <c r="K3331">
        <v>4200</v>
      </c>
      <c r="L3331">
        <v>2</v>
      </c>
      <c r="M3331">
        <v>6</v>
      </c>
      <c r="N3331">
        <v>4</v>
      </c>
      <c r="O3331">
        <f>fact_bookings[[#This Row],[adults_count]]+fact_bookings[[#This Row],[children_count]]</f>
        <v>10</v>
      </c>
      <c r="P3331">
        <f>fact_bookings[[#This Row],[check_out_date]]-fact_bookings[[#This Row],[check_in_date]]</f>
        <v>6</v>
      </c>
      <c r="Q3331">
        <f>ABS(fact_bookings[[#This Row],[check_in_date]]-fact_bookings[[#This Row],[booking_date]])</f>
        <v>59</v>
      </c>
      <c r="R3331" s="10">
        <v>0</v>
      </c>
      <c r="S3331">
        <f>fact_bookings[[#This Row],[total_room_revenue]]-fact_bookings[[#This Row],[commission_cost]]</f>
        <v>4200</v>
      </c>
      <c r="T3331" s="10">
        <f>fact_bookings[[#This Row],[number_of_rooms]]*fact_bookings[[#This Row],[LOS]]</f>
        <v>12</v>
      </c>
    </row>
    <row r="3332" spans="1:20" x14ac:dyDescent="0.2">
      <c r="A3332" t="s">
        <v>6831</v>
      </c>
      <c r="B3332" t="s">
        <v>6832</v>
      </c>
      <c r="C3332" s="1">
        <v>45650</v>
      </c>
      <c r="D3332" s="1">
        <v>45713</v>
      </c>
      <c r="E3332" s="1">
        <v>45714</v>
      </c>
      <c r="F3332" t="s">
        <v>110</v>
      </c>
      <c r="G3332" t="s">
        <v>171</v>
      </c>
      <c r="H3332" t="s">
        <v>179</v>
      </c>
      <c r="I3332" t="s">
        <v>90</v>
      </c>
      <c r="J3332" t="s">
        <v>158</v>
      </c>
      <c r="K3332">
        <v>2750</v>
      </c>
      <c r="L3332">
        <v>5</v>
      </c>
      <c r="M3332">
        <v>5</v>
      </c>
      <c r="N3332">
        <v>3</v>
      </c>
      <c r="O3332">
        <f>fact_bookings[[#This Row],[adults_count]]+fact_bookings[[#This Row],[children_count]]</f>
        <v>8</v>
      </c>
      <c r="P3332">
        <f>fact_bookings[[#This Row],[check_out_date]]-fact_bookings[[#This Row],[check_in_date]]</f>
        <v>1</v>
      </c>
      <c r="Q3332">
        <f>ABS(fact_bookings[[#This Row],[check_in_date]]-fact_bookings[[#This Row],[booking_date]])</f>
        <v>63</v>
      </c>
      <c r="R3332" s="10">
        <v>137.5</v>
      </c>
      <c r="S3332">
        <f>fact_bookings[[#This Row],[total_room_revenue]]-fact_bookings[[#This Row],[commission_cost]]</f>
        <v>2612.5</v>
      </c>
      <c r="T3332" s="10">
        <f>fact_bookings[[#This Row],[number_of_rooms]]*fact_bookings[[#This Row],[LOS]]</f>
        <v>5</v>
      </c>
    </row>
    <row r="3333" spans="1:20" x14ac:dyDescent="0.2">
      <c r="A3333" t="s">
        <v>6833</v>
      </c>
      <c r="B3333" t="s">
        <v>6834</v>
      </c>
      <c r="C3333" s="1">
        <v>45671</v>
      </c>
      <c r="D3333" s="1">
        <v>45684</v>
      </c>
      <c r="E3333" s="1">
        <v>45690</v>
      </c>
      <c r="F3333" t="s">
        <v>112</v>
      </c>
      <c r="G3333" t="s">
        <v>190</v>
      </c>
      <c r="H3333" t="s">
        <v>172</v>
      </c>
      <c r="I3333" t="s">
        <v>92</v>
      </c>
      <c r="J3333" t="s">
        <v>158</v>
      </c>
      <c r="K3333">
        <v>14400</v>
      </c>
      <c r="L3333">
        <v>3</v>
      </c>
      <c r="M3333">
        <v>3</v>
      </c>
      <c r="N3333">
        <v>4</v>
      </c>
      <c r="O3333">
        <f>fact_bookings[[#This Row],[adults_count]]+fact_bookings[[#This Row],[children_count]]</f>
        <v>7</v>
      </c>
      <c r="P3333">
        <f>fact_bookings[[#This Row],[check_out_date]]-fact_bookings[[#This Row],[check_in_date]]</f>
        <v>6</v>
      </c>
      <c r="Q3333">
        <f>ABS(fact_bookings[[#This Row],[check_in_date]]-fact_bookings[[#This Row],[booking_date]])</f>
        <v>13</v>
      </c>
      <c r="R3333" s="10">
        <v>0</v>
      </c>
      <c r="S3333">
        <f>fact_bookings[[#This Row],[total_room_revenue]]-fact_bookings[[#This Row],[commission_cost]]</f>
        <v>14400</v>
      </c>
      <c r="T3333" s="10">
        <f>fact_bookings[[#This Row],[number_of_rooms]]*fact_bookings[[#This Row],[LOS]]</f>
        <v>18</v>
      </c>
    </row>
    <row r="3334" spans="1:20" x14ac:dyDescent="0.2">
      <c r="A3334" t="s">
        <v>6835</v>
      </c>
      <c r="B3334" t="s">
        <v>6836</v>
      </c>
      <c r="C3334" s="1">
        <v>45680</v>
      </c>
      <c r="D3334" s="1">
        <v>45688</v>
      </c>
      <c r="E3334" s="1">
        <v>45691</v>
      </c>
      <c r="F3334" t="s">
        <v>112</v>
      </c>
      <c r="G3334" t="s">
        <v>164</v>
      </c>
      <c r="H3334" t="s">
        <v>157</v>
      </c>
      <c r="I3334" t="s">
        <v>89</v>
      </c>
      <c r="J3334" t="s">
        <v>158</v>
      </c>
      <c r="K3334">
        <v>9600</v>
      </c>
      <c r="L3334">
        <v>4</v>
      </c>
      <c r="M3334">
        <v>12</v>
      </c>
      <c r="N3334">
        <v>2</v>
      </c>
      <c r="O3334">
        <f>fact_bookings[[#This Row],[adults_count]]+fact_bookings[[#This Row],[children_count]]</f>
        <v>14</v>
      </c>
      <c r="P3334">
        <f>fact_bookings[[#This Row],[check_out_date]]-fact_bookings[[#This Row],[check_in_date]]</f>
        <v>3</v>
      </c>
      <c r="Q3334">
        <f>ABS(fact_bookings[[#This Row],[check_in_date]]-fact_bookings[[#This Row],[booking_date]])</f>
        <v>8</v>
      </c>
      <c r="R3334" s="10">
        <v>0</v>
      </c>
      <c r="S3334">
        <f>fact_bookings[[#This Row],[total_room_revenue]]-fact_bookings[[#This Row],[commission_cost]]</f>
        <v>9600</v>
      </c>
      <c r="T3334" s="10">
        <f>fact_bookings[[#This Row],[number_of_rooms]]*fact_bookings[[#This Row],[LOS]]</f>
        <v>12</v>
      </c>
    </row>
    <row r="3335" spans="1:20" x14ac:dyDescent="0.2">
      <c r="A3335" t="s">
        <v>6837</v>
      </c>
      <c r="B3335" t="s">
        <v>6838</v>
      </c>
      <c r="C3335" s="1">
        <v>45676</v>
      </c>
      <c r="D3335" s="1">
        <v>45692</v>
      </c>
      <c r="E3335" s="1">
        <v>45697</v>
      </c>
      <c r="F3335" t="s">
        <v>113</v>
      </c>
      <c r="G3335" t="s">
        <v>156</v>
      </c>
      <c r="H3335" t="s">
        <v>161</v>
      </c>
      <c r="I3335" t="s">
        <v>89</v>
      </c>
      <c r="J3335" t="s">
        <v>173</v>
      </c>
      <c r="K3335">
        <v>7000</v>
      </c>
      <c r="L3335">
        <v>4</v>
      </c>
      <c r="M3335">
        <v>8</v>
      </c>
      <c r="N3335">
        <v>5</v>
      </c>
      <c r="O3335">
        <f>fact_bookings[[#This Row],[adults_count]]+fact_bookings[[#This Row],[children_count]]</f>
        <v>13</v>
      </c>
      <c r="P3335">
        <f>fact_bookings[[#This Row],[check_out_date]]-fact_bookings[[#This Row],[check_in_date]]</f>
        <v>5</v>
      </c>
      <c r="Q3335">
        <f>ABS(fact_bookings[[#This Row],[check_in_date]]-fact_bookings[[#This Row],[booking_date]])</f>
        <v>16</v>
      </c>
      <c r="R3335" s="10">
        <v>1050</v>
      </c>
      <c r="S3335">
        <f>fact_bookings[[#This Row],[total_room_revenue]]-fact_bookings[[#This Row],[commission_cost]]</f>
        <v>5950</v>
      </c>
      <c r="T3335" s="10">
        <f>fact_bookings[[#This Row],[number_of_rooms]]*fact_bookings[[#This Row],[LOS]]</f>
        <v>20</v>
      </c>
    </row>
    <row r="3336" spans="1:20" x14ac:dyDescent="0.2">
      <c r="A3336" t="s">
        <v>6839</v>
      </c>
      <c r="B3336" t="s">
        <v>6840</v>
      </c>
      <c r="C3336" s="1">
        <v>45712</v>
      </c>
      <c r="D3336" s="1">
        <v>45787</v>
      </c>
      <c r="E3336" s="1">
        <v>45792</v>
      </c>
      <c r="F3336" t="s">
        <v>113</v>
      </c>
      <c r="G3336" t="s">
        <v>190</v>
      </c>
      <c r="H3336" t="s">
        <v>182</v>
      </c>
      <c r="I3336" t="s">
        <v>91</v>
      </c>
      <c r="J3336" t="s">
        <v>173</v>
      </c>
      <c r="K3336">
        <v>3500</v>
      </c>
      <c r="L3336">
        <v>2</v>
      </c>
      <c r="M3336">
        <v>2</v>
      </c>
      <c r="N3336">
        <v>1</v>
      </c>
      <c r="O3336">
        <f>fact_bookings[[#This Row],[adults_count]]+fact_bookings[[#This Row],[children_count]]</f>
        <v>3</v>
      </c>
      <c r="P3336">
        <f>fact_bookings[[#This Row],[check_out_date]]-fact_bookings[[#This Row],[check_in_date]]</f>
        <v>5</v>
      </c>
      <c r="Q3336">
        <f>ABS(fact_bookings[[#This Row],[check_in_date]]-fact_bookings[[#This Row],[booking_date]])</f>
        <v>75</v>
      </c>
      <c r="R3336" s="10">
        <v>0</v>
      </c>
      <c r="S3336">
        <f>fact_bookings[[#This Row],[total_room_revenue]]-fact_bookings[[#This Row],[commission_cost]]</f>
        <v>3500</v>
      </c>
      <c r="T3336" s="10">
        <f>fact_bookings[[#This Row],[number_of_rooms]]*fact_bookings[[#This Row],[LOS]]</f>
        <v>10</v>
      </c>
    </row>
    <row r="3337" spans="1:20" x14ac:dyDescent="0.2">
      <c r="A3337" t="s">
        <v>6841</v>
      </c>
      <c r="B3337" t="s">
        <v>6842</v>
      </c>
      <c r="C3337" s="1">
        <v>45679</v>
      </c>
      <c r="D3337" s="1">
        <v>45690</v>
      </c>
      <c r="E3337" s="1">
        <v>45693</v>
      </c>
      <c r="F3337" t="s">
        <v>110</v>
      </c>
      <c r="G3337" t="s">
        <v>190</v>
      </c>
      <c r="H3337" t="s">
        <v>203</v>
      </c>
      <c r="I3337" t="s">
        <v>89</v>
      </c>
      <c r="J3337" t="s">
        <v>133</v>
      </c>
      <c r="K3337">
        <v>0</v>
      </c>
      <c r="L3337">
        <v>10</v>
      </c>
      <c r="M3337">
        <v>0</v>
      </c>
      <c r="N3337">
        <v>0</v>
      </c>
      <c r="O3337">
        <f>fact_bookings[[#This Row],[adults_count]]+fact_bookings[[#This Row],[children_count]]</f>
        <v>0</v>
      </c>
      <c r="P3337">
        <f>fact_bookings[[#This Row],[check_out_date]]-fact_bookings[[#This Row],[check_in_date]]</f>
        <v>3</v>
      </c>
      <c r="Q3337">
        <f>ABS(fact_bookings[[#This Row],[check_in_date]]-fact_bookings[[#This Row],[booking_date]])</f>
        <v>11</v>
      </c>
      <c r="R3337" s="10">
        <v>0</v>
      </c>
      <c r="S3337">
        <f>fact_bookings[[#This Row],[total_room_revenue]]-fact_bookings[[#This Row],[commission_cost]]</f>
        <v>0</v>
      </c>
      <c r="T3337" s="10">
        <f>fact_bookings[[#This Row],[number_of_rooms]]*fact_bookings[[#This Row],[LOS]]</f>
        <v>30</v>
      </c>
    </row>
    <row r="3338" spans="1:20" x14ac:dyDescent="0.2">
      <c r="A3338" t="s">
        <v>6843</v>
      </c>
      <c r="B3338" t="s">
        <v>6844</v>
      </c>
      <c r="C3338" s="1">
        <v>45677</v>
      </c>
      <c r="D3338" s="1">
        <v>45705</v>
      </c>
      <c r="E3338" s="1">
        <v>45717</v>
      </c>
      <c r="F3338" t="s">
        <v>113</v>
      </c>
      <c r="G3338" t="s">
        <v>185</v>
      </c>
      <c r="H3338" t="s">
        <v>161</v>
      </c>
      <c r="I3338" t="s">
        <v>92</v>
      </c>
      <c r="J3338" t="s">
        <v>158</v>
      </c>
      <c r="K3338">
        <v>21000</v>
      </c>
      <c r="L3338">
        <v>5</v>
      </c>
      <c r="M3338">
        <v>5</v>
      </c>
      <c r="N3338">
        <v>5</v>
      </c>
      <c r="O3338">
        <f>fact_bookings[[#This Row],[adults_count]]+fact_bookings[[#This Row],[children_count]]</f>
        <v>10</v>
      </c>
      <c r="P3338">
        <f>fact_bookings[[#This Row],[check_out_date]]-fact_bookings[[#This Row],[check_in_date]]</f>
        <v>12</v>
      </c>
      <c r="Q3338">
        <f>ABS(fact_bookings[[#This Row],[check_in_date]]-fact_bookings[[#This Row],[booking_date]])</f>
        <v>28</v>
      </c>
      <c r="R3338" s="10">
        <v>3150</v>
      </c>
      <c r="S3338">
        <f>fact_bookings[[#This Row],[total_room_revenue]]-fact_bookings[[#This Row],[commission_cost]]</f>
        <v>17850</v>
      </c>
      <c r="T3338" s="10">
        <f>fact_bookings[[#This Row],[number_of_rooms]]*fact_bookings[[#This Row],[LOS]]</f>
        <v>60</v>
      </c>
    </row>
    <row r="3339" spans="1:20" x14ac:dyDescent="0.2">
      <c r="A3339" t="s">
        <v>6845</v>
      </c>
      <c r="B3339" t="s">
        <v>6846</v>
      </c>
      <c r="C3339" s="1">
        <v>45685</v>
      </c>
      <c r="D3339" s="1">
        <v>45739</v>
      </c>
      <c r="E3339" s="1">
        <v>45751</v>
      </c>
      <c r="F3339" t="s">
        <v>113</v>
      </c>
      <c r="G3339" t="s">
        <v>171</v>
      </c>
      <c r="H3339" t="s">
        <v>165</v>
      </c>
      <c r="I3339" t="s">
        <v>92</v>
      </c>
      <c r="J3339" t="s">
        <v>158</v>
      </c>
      <c r="K3339">
        <v>21000</v>
      </c>
      <c r="L3339">
        <v>5</v>
      </c>
      <c r="M3339">
        <v>5</v>
      </c>
      <c r="N3339">
        <v>3</v>
      </c>
      <c r="O3339">
        <f>fact_bookings[[#This Row],[adults_count]]+fact_bookings[[#This Row],[children_count]]</f>
        <v>8</v>
      </c>
      <c r="P3339">
        <f>fact_bookings[[#This Row],[check_out_date]]-fact_bookings[[#This Row],[check_in_date]]</f>
        <v>12</v>
      </c>
      <c r="Q3339">
        <f>ABS(fact_bookings[[#This Row],[check_in_date]]-fact_bookings[[#This Row],[booking_date]])</f>
        <v>54</v>
      </c>
      <c r="R3339" s="10">
        <v>4200</v>
      </c>
      <c r="S3339">
        <f>fact_bookings[[#This Row],[total_room_revenue]]-fact_bookings[[#This Row],[commission_cost]]</f>
        <v>16800</v>
      </c>
      <c r="T3339" s="10">
        <f>fact_bookings[[#This Row],[number_of_rooms]]*fact_bookings[[#This Row],[LOS]]</f>
        <v>60</v>
      </c>
    </row>
    <row r="3340" spans="1:20" x14ac:dyDescent="0.2">
      <c r="A3340" t="s">
        <v>6847</v>
      </c>
      <c r="B3340" t="s">
        <v>6848</v>
      </c>
      <c r="C3340" s="1">
        <v>45651</v>
      </c>
      <c r="D3340" s="1">
        <v>45697</v>
      </c>
      <c r="E3340" s="1">
        <v>45704</v>
      </c>
      <c r="F3340" t="s">
        <v>111</v>
      </c>
      <c r="G3340" t="s">
        <v>178</v>
      </c>
      <c r="H3340" t="s">
        <v>182</v>
      </c>
      <c r="I3340" t="s">
        <v>93</v>
      </c>
      <c r="J3340" t="s">
        <v>158</v>
      </c>
      <c r="K3340">
        <v>7700</v>
      </c>
      <c r="L3340">
        <v>1</v>
      </c>
      <c r="M3340">
        <v>3</v>
      </c>
      <c r="N3340">
        <v>0</v>
      </c>
      <c r="O3340">
        <f>fact_bookings[[#This Row],[adults_count]]+fact_bookings[[#This Row],[children_count]]</f>
        <v>3</v>
      </c>
      <c r="P3340">
        <f>fact_bookings[[#This Row],[check_out_date]]-fact_bookings[[#This Row],[check_in_date]]</f>
        <v>7</v>
      </c>
      <c r="Q3340">
        <f>ABS(fact_bookings[[#This Row],[check_in_date]]-fact_bookings[[#This Row],[booking_date]])</f>
        <v>46</v>
      </c>
      <c r="R3340" s="10">
        <v>0</v>
      </c>
      <c r="S3340">
        <f>fact_bookings[[#This Row],[total_room_revenue]]-fact_bookings[[#This Row],[commission_cost]]</f>
        <v>7700</v>
      </c>
      <c r="T3340" s="10">
        <f>fact_bookings[[#This Row],[number_of_rooms]]*fact_bookings[[#This Row],[LOS]]</f>
        <v>7</v>
      </c>
    </row>
    <row r="3341" spans="1:20" x14ac:dyDescent="0.2">
      <c r="A3341" t="s">
        <v>6849</v>
      </c>
      <c r="B3341" t="s">
        <v>6850</v>
      </c>
      <c r="C3341" s="1">
        <v>45730</v>
      </c>
      <c r="D3341" s="1">
        <v>45768</v>
      </c>
      <c r="E3341" s="1">
        <v>45780</v>
      </c>
      <c r="F3341" t="s">
        <v>113</v>
      </c>
      <c r="G3341" t="s">
        <v>164</v>
      </c>
      <c r="H3341" t="s">
        <v>172</v>
      </c>
      <c r="I3341" t="s">
        <v>92</v>
      </c>
      <c r="J3341" t="s">
        <v>158</v>
      </c>
      <c r="K3341">
        <v>4200</v>
      </c>
      <c r="L3341">
        <v>1</v>
      </c>
      <c r="M3341">
        <v>1</v>
      </c>
      <c r="N3341">
        <v>1</v>
      </c>
      <c r="O3341">
        <f>fact_bookings[[#This Row],[adults_count]]+fact_bookings[[#This Row],[children_count]]</f>
        <v>2</v>
      </c>
      <c r="P3341">
        <f>fact_bookings[[#This Row],[check_out_date]]-fact_bookings[[#This Row],[check_in_date]]</f>
        <v>12</v>
      </c>
      <c r="Q3341">
        <f>ABS(fact_bookings[[#This Row],[check_in_date]]-fact_bookings[[#This Row],[booking_date]])</f>
        <v>38</v>
      </c>
      <c r="R3341" s="10">
        <v>0</v>
      </c>
      <c r="S3341">
        <f>fact_bookings[[#This Row],[total_room_revenue]]-fact_bookings[[#This Row],[commission_cost]]</f>
        <v>4200</v>
      </c>
      <c r="T3341" s="10">
        <f>fact_bookings[[#This Row],[number_of_rooms]]*fact_bookings[[#This Row],[LOS]]</f>
        <v>12</v>
      </c>
    </row>
    <row r="3342" spans="1:20" x14ac:dyDescent="0.2">
      <c r="A3342" t="s">
        <v>6851</v>
      </c>
      <c r="B3342" t="s">
        <v>6852</v>
      </c>
      <c r="C3342" s="1">
        <v>45719</v>
      </c>
      <c r="D3342" s="1">
        <v>45787</v>
      </c>
      <c r="E3342" s="1">
        <v>45790</v>
      </c>
      <c r="F3342" t="s">
        <v>113</v>
      </c>
      <c r="G3342" t="s">
        <v>156</v>
      </c>
      <c r="H3342" t="s">
        <v>228</v>
      </c>
      <c r="I3342" t="s">
        <v>90</v>
      </c>
      <c r="J3342" t="s">
        <v>158</v>
      </c>
      <c r="K3342">
        <v>3150</v>
      </c>
      <c r="L3342">
        <v>3</v>
      </c>
      <c r="M3342">
        <v>6</v>
      </c>
      <c r="N3342">
        <v>0</v>
      </c>
      <c r="O3342">
        <f>fact_bookings[[#This Row],[adults_count]]+fact_bookings[[#This Row],[children_count]]</f>
        <v>6</v>
      </c>
      <c r="P3342">
        <f>fact_bookings[[#This Row],[check_out_date]]-fact_bookings[[#This Row],[check_in_date]]</f>
        <v>3</v>
      </c>
      <c r="Q3342">
        <f>ABS(fact_bookings[[#This Row],[check_in_date]]-fact_bookings[[#This Row],[booking_date]])</f>
        <v>68</v>
      </c>
      <c r="R3342" s="10">
        <v>315</v>
      </c>
      <c r="S3342">
        <f>fact_bookings[[#This Row],[total_room_revenue]]-fact_bookings[[#This Row],[commission_cost]]</f>
        <v>2835</v>
      </c>
      <c r="T3342" s="10">
        <f>fact_bookings[[#This Row],[number_of_rooms]]*fact_bookings[[#This Row],[LOS]]</f>
        <v>9</v>
      </c>
    </row>
    <row r="3343" spans="1:20" x14ac:dyDescent="0.2">
      <c r="A3343" t="s">
        <v>6853</v>
      </c>
      <c r="B3343" t="s">
        <v>6854</v>
      </c>
      <c r="C3343" s="1">
        <v>45719</v>
      </c>
      <c r="D3343" s="1">
        <v>45724</v>
      </c>
      <c r="E3343" s="1">
        <v>45729</v>
      </c>
      <c r="F3343" t="s">
        <v>112</v>
      </c>
      <c r="G3343" t="s">
        <v>185</v>
      </c>
      <c r="H3343" t="s">
        <v>161</v>
      </c>
      <c r="I3343" t="s">
        <v>89</v>
      </c>
      <c r="J3343" t="s">
        <v>158</v>
      </c>
      <c r="K3343">
        <v>4000</v>
      </c>
      <c r="L3343">
        <v>1</v>
      </c>
      <c r="M3343">
        <v>2</v>
      </c>
      <c r="N3343">
        <v>1</v>
      </c>
      <c r="O3343">
        <f>fact_bookings[[#This Row],[adults_count]]+fact_bookings[[#This Row],[children_count]]</f>
        <v>3</v>
      </c>
      <c r="P3343">
        <f>fact_bookings[[#This Row],[check_out_date]]-fact_bookings[[#This Row],[check_in_date]]</f>
        <v>5</v>
      </c>
      <c r="Q3343">
        <f>ABS(fact_bookings[[#This Row],[check_in_date]]-fact_bookings[[#This Row],[booking_date]])</f>
        <v>5</v>
      </c>
      <c r="R3343" s="10">
        <v>600</v>
      </c>
      <c r="S3343">
        <f>fact_bookings[[#This Row],[total_room_revenue]]-fact_bookings[[#This Row],[commission_cost]]</f>
        <v>3400</v>
      </c>
      <c r="T3343" s="10">
        <f>fact_bookings[[#This Row],[number_of_rooms]]*fact_bookings[[#This Row],[LOS]]</f>
        <v>5</v>
      </c>
    </row>
    <row r="3344" spans="1:20" x14ac:dyDescent="0.2">
      <c r="A3344" t="s">
        <v>6855</v>
      </c>
      <c r="B3344" t="s">
        <v>6856</v>
      </c>
      <c r="C3344" s="1">
        <v>45669</v>
      </c>
      <c r="D3344" s="1">
        <v>45704</v>
      </c>
      <c r="E3344" s="1">
        <v>45708</v>
      </c>
      <c r="F3344" t="s">
        <v>113</v>
      </c>
      <c r="G3344" t="s">
        <v>190</v>
      </c>
      <c r="H3344" t="s">
        <v>161</v>
      </c>
      <c r="I3344" t="s">
        <v>93</v>
      </c>
      <c r="J3344" t="s">
        <v>158</v>
      </c>
      <c r="K3344">
        <v>4200</v>
      </c>
      <c r="L3344">
        <v>3</v>
      </c>
      <c r="M3344">
        <v>9</v>
      </c>
      <c r="N3344">
        <v>5</v>
      </c>
      <c r="O3344">
        <f>fact_bookings[[#This Row],[adults_count]]+fact_bookings[[#This Row],[children_count]]</f>
        <v>14</v>
      </c>
      <c r="P3344">
        <f>fact_bookings[[#This Row],[check_out_date]]-fact_bookings[[#This Row],[check_in_date]]</f>
        <v>4</v>
      </c>
      <c r="Q3344">
        <f>ABS(fact_bookings[[#This Row],[check_in_date]]-fact_bookings[[#This Row],[booking_date]])</f>
        <v>35</v>
      </c>
      <c r="R3344" s="10">
        <v>630</v>
      </c>
      <c r="S3344">
        <f>fact_bookings[[#This Row],[total_room_revenue]]-fact_bookings[[#This Row],[commission_cost]]</f>
        <v>3570</v>
      </c>
      <c r="T3344" s="10">
        <f>fact_bookings[[#This Row],[number_of_rooms]]*fact_bookings[[#This Row],[LOS]]</f>
        <v>12</v>
      </c>
    </row>
    <row r="3345" spans="1:20" x14ac:dyDescent="0.2">
      <c r="A3345" t="s">
        <v>6857</v>
      </c>
      <c r="B3345" t="s">
        <v>6858</v>
      </c>
      <c r="C3345" s="1">
        <v>45697</v>
      </c>
      <c r="D3345" s="1">
        <v>45699</v>
      </c>
      <c r="E3345" s="1">
        <v>45701</v>
      </c>
      <c r="F3345" t="s">
        <v>113</v>
      </c>
      <c r="G3345" t="s">
        <v>171</v>
      </c>
      <c r="H3345" t="s">
        <v>179</v>
      </c>
      <c r="I3345" t="s">
        <v>89</v>
      </c>
      <c r="J3345" t="s">
        <v>173</v>
      </c>
      <c r="K3345">
        <v>700</v>
      </c>
      <c r="L3345">
        <v>1</v>
      </c>
      <c r="M3345">
        <v>3</v>
      </c>
      <c r="N3345">
        <v>1</v>
      </c>
      <c r="O3345">
        <f>fact_bookings[[#This Row],[adults_count]]+fact_bookings[[#This Row],[children_count]]</f>
        <v>4</v>
      </c>
      <c r="P3345">
        <f>fact_bookings[[#This Row],[check_out_date]]-fact_bookings[[#This Row],[check_in_date]]</f>
        <v>2</v>
      </c>
      <c r="Q3345">
        <f>ABS(fact_bookings[[#This Row],[check_in_date]]-fact_bookings[[#This Row],[booking_date]])</f>
        <v>2</v>
      </c>
      <c r="R3345" s="10">
        <v>35</v>
      </c>
      <c r="S3345">
        <f>fact_bookings[[#This Row],[total_room_revenue]]-fact_bookings[[#This Row],[commission_cost]]</f>
        <v>665</v>
      </c>
      <c r="T3345" s="10">
        <f>fact_bookings[[#This Row],[number_of_rooms]]*fact_bookings[[#This Row],[LOS]]</f>
        <v>2</v>
      </c>
    </row>
    <row r="3346" spans="1:20" x14ac:dyDescent="0.2">
      <c r="A3346" t="s">
        <v>6859</v>
      </c>
      <c r="B3346" t="s">
        <v>6860</v>
      </c>
      <c r="C3346" s="1">
        <v>45642</v>
      </c>
      <c r="D3346" s="1">
        <v>45643</v>
      </c>
      <c r="E3346" s="1">
        <v>45649</v>
      </c>
      <c r="F3346" t="s">
        <v>113</v>
      </c>
      <c r="G3346" t="s">
        <v>185</v>
      </c>
      <c r="H3346" t="s">
        <v>161</v>
      </c>
      <c r="I3346" t="s">
        <v>92</v>
      </c>
      <c r="J3346" t="s">
        <v>173</v>
      </c>
      <c r="K3346">
        <v>8400</v>
      </c>
      <c r="L3346">
        <v>4</v>
      </c>
      <c r="M3346">
        <v>4</v>
      </c>
      <c r="N3346">
        <v>2</v>
      </c>
      <c r="O3346">
        <f>fact_bookings[[#This Row],[adults_count]]+fact_bookings[[#This Row],[children_count]]</f>
        <v>6</v>
      </c>
      <c r="P3346">
        <f>fact_bookings[[#This Row],[check_out_date]]-fact_bookings[[#This Row],[check_in_date]]</f>
        <v>6</v>
      </c>
      <c r="Q3346">
        <f>ABS(fact_bookings[[#This Row],[check_in_date]]-fact_bookings[[#This Row],[booking_date]])</f>
        <v>1</v>
      </c>
      <c r="R3346" s="10">
        <v>1260</v>
      </c>
      <c r="S3346">
        <f>fact_bookings[[#This Row],[total_room_revenue]]-fact_bookings[[#This Row],[commission_cost]]</f>
        <v>7140</v>
      </c>
      <c r="T3346" s="10">
        <f>fact_bookings[[#This Row],[number_of_rooms]]*fact_bookings[[#This Row],[LOS]]</f>
        <v>24</v>
      </c>
    </row>
    <row r="3347" spans="1:20" x14ac:dyDescent="0.2">
      <c r="A3347" t="s">
        <v>6861</v>
      </c>
      <c r="B3347" t="s">
        <v>6862</v>
      </c>
      <c r="C3347" s="1">
        <v>45698</v>
      </c>
      <c r="D3347" s="1">
        <v>45736</v>
      </c>
      <c r="E3347" s="1">
        <v>45739</v>
      </c>
      <c r="F3347" t="s">
        <v>110</v>
      </c>
      <c r="G3347" t="s">
        <v>156</v>
      </c>
      <c r="H3347" t="s">
        <v>157</v>
      </c>
      <c r="I3347" t="s">
        <v>89</v>
      </c>
      <c r="J3347" t="s">
        <v>158</v>
      </c>
      <c r="K3347">
        <v>1650</v>
      </c>
      <c r="L3347">
        <v>1</v>
      </c>
      <c r="M3347">
        <v>1</v>
      </c>
      <c r="N3347">
        <v>0</v>
      </c>
      <c r="O3347">
        <f>fact_bookings[[#This Row],[adults_count]]+fact_bookings[[#This Row],[children_count]]</f>
        <v>1</v>
      </c>
      <c r="P3347">
        <f>fact_bookings[[#This Row],[check_out_date]]-fact_bookings[[#This Row],[check_in_date]]</f>
        <v>3</v>
      </c>
      <c r="Q3347">
        <f>ABS(fact_bookings[[#This Row],[check_in_date]]-fact_bookings[[#This Row],[booking_date]])</f>
        <v>38</v>
      </c>
      <c r="R3347" s="10">
        <v>0</v>
      </c>
      <c r="S3347">
        <f>fact_bookings[[#This Row],[total_room_revenue]]-fact_bookings[[#This Row],[commission_cost]]</f>
        <v>1650</v>
      </c>
      <c r="T3347" s="10">
        <f>fact_bookings[[#This Row],[number_of_rooms]]*fact_bookings[[#This Row],[LOS]]</f>
        <v>3</v>
      </c>
    </row>
    <row r="3348" spans="1:20" x14ac:dyDescent="0.2">
      <c r="A3348" t="s">
        <v>6863</v>
      </c>
      <c r="B3348" t="s">
        <v>6864</v>
      </c>
      <c r="C3348" s="1">
        <v>45648</v>
      </c>
      <c r="D3348" s="1">
        <v>45717</v>
      </c>
      <c r="E3348" s="1">
        <v>45730</v>
      </c>
      <c r="F3348" t="s">
        <v>113</v>
      </c>
      <c r="G3348" t="s">
        <v>171</v>
      </c>
      <c r="H3348" t="s">
        <v>179</v>
      </c>
      <c r="I3348" t="s">
        <v>89</v>
      </c>
      <c r="J3348" t="s">
        <v>173</v>
      </c>
      <c r="K3348">
        <v>9100</v>
      </c>
      <c r="L3348">
        <v>2</v>
      </c>
      <c r="M3348">
        <v>4</v>
      </c>
      <c r="N3348">
        <v>1</v>
      </c>
      <c r="O3348">
        <f>fact_bookings[[#This Row],[adults_count]]+fact_bookings[[#This Row],[children_count]]</f>
        <v>5</v>
      </c>
      <c r="P3348">
        <f>fact_bookings[[#This Row],[check_out_date]]-fact_bookings[[#This Row],[check_in_date]]</f>
        <v>13</v>
      </c>
      <c r="Q3348">
        <f>ABS(fact_bookings[[#This Row],[check_in_date]]-fact_bookings[[#This Row],[booking_date]])</f>
        <v>69</v>
      </c>
      <c r="R3348" s="10">
        <v>455</v>
      </c>
      <c r="S3348">
        <f>fact_bookings[[#This Row],[total_room_revenue]]-fact_bookings[[#This Row],[commission_cost]]</f>
        <v>8645</v>
      </c>
      <c r="T3348" s="10">
        <f>fact_bookings[[#This Row],[number_of_rooms]]*fact_bookings[[#This Row],[LOS]]</f>
        <v>26</v>
      </c>
    </row>
    <row r="3349" spans="1:20" x14ac:dyDescent="0.2">
      <c r="A3349" t="s">
        <v>6865</v>
      </c>
      <c r="B3349" t="s">
        <v>6866</v>
      </c>
      <c r="C3349" s="1">
        <v>45664</v>
      </c>
      <c r="D3349" s="1">
        <v>45712</v>
      </c>
      <c r="E3349" s="1">
        <v>45726</v>
      </c>
      <c r="F3349" t="s">
        <v>113</v>
      </c>
      <c r="G3349" t="s">
        <v>178</v>
      </c>
      <c r="H3349" t="s">
        <v>203</v>
      </c>
      <c r="I3349" t="s">
        <v>90</v>
      </c>
      <c r="J3349" t="s">
        <v>158</v>
      </c>
      <c r="K3349">
        <v>14700</v>
      </c>
      <c r="L3349">
        <v>3</v>
      </c>
      <c r="M3349">
        <v>3</v>
      </c>
      <c r="N3349">
        <v>0</v>
      </c>
      <c r="O3349">
        <f>fact_bookings[[#This Row],[adults_count]]+fact_bookings[[#This Row],[children_count]]</f>
        <v>3</v>
      </c>
      <c r="P3349">
        <f>fact_bookings[[#This Row],[check_out_date]]-fact_bookings[[#This Row],[check_in_date]]</f>
        <v>14</v>
      </c>
      <c r="Q3349">
        <f>ABS(fact_bookings[[#This Row],[check_in_date]]-fact_bookings[[#This Row],[booking_date]])</f>
        <v>48</v>
      </c>
      <c r="R3349" s="10">
        <v>2499</v>
      </c>
      <c r="S3349">
        <f>fact_bookings[[#This Row],[total_room_revenue]]-fact_bookings[[#This Row],[commission_cost]]</f>
        <v>12201</v>
      </c>
      <c r="T3349" s="10">
        <f>fact_bookings[[#This Row],[number_of_rooms]]*fact_bookings[[#This Row],[LOS]]</f>
        <v>42</v>
      </c>
    </row>
    <row r="3350" spans="1:20" x14ac:dyDescent="0.2">
      <c r="A3350" t="s">
        <v>6867</v>
      </c>
      <c r="B3350" t="s">
        <v>6868</v>
      </c>
      <c r="C3350" s="1">
        <v>45680</v>
      </c>
      <c r="D3350" s="1">
        <v>45701</v>
      </c>
      <c r="E3350" s="1">
        <v>45705</v>
      </c>
      <c r="F3350" t="s">
        <v>113</v>
      </c>
      <c r="G3350" t="s">
        <v>185</v>
      </c>
      <c r="H3350" t="s">
        <v>165</v>
      </c>
      <c r="I3350" t="s">
        <v>90</v>
      </c>
      <c r="J3350" t="s">
        <v>158</v>
      </c>
      <c r="K3350">
        <v>4200</v>
      </c>
      <c r="L3350">
        <v>3</v>
      </c>
      <c r="M3350">
        <v>6</v>
      </c>
      <c r="N3350">
        <v>3</v>
      </c>
      <c r="O3350">
        <f>fact_bookings[[#This Row],[adults_count]]+fact_bookings[[#This Row],[children_count]]</f>
        <v>9</v>
      </c>
      <c r="P3350">
        <f>fact_bookings[[#This Row],[check_out_date]]-fact_bookings[[#This Row],[check_in_date]]</f>
        <v>4</v>
      </c>
      <c r="Q3350">
        <f>ABS(fact_bookings[[#This Row],[check_in_date]]-fact_bookings[[#This Row],[booking_date]])</f>
        <v>21</v>
      </c>
      <c r="R3350" s="10">
        <v>840</v>
      </c>
      <c r="S3350">
        <f>fact_bookings[[#This Row],[total_room_revenue]]-fact_bookings[[#This Row],[commission_cost]]</f>
        <v>3360</v>
      </c>
      <c r="T3350" s="10">
        <f>fact_bookings[[#This Row],[number_of_rooms]]*fact_bookings[[#This Row],[LOS]]</f>
        <v>12</v>
      </c>
    </row>
    <row r="3351" spans="1:20" x14ac:dyDescent="0.2">
      <c r="A3351" t="s">
        <v>6869</v>
      </c>
      <c r="B3351" t="s">
        <v>6870</v>
      </c>
      <c r="C3351" s="1">
        <v>45694</v>
      </c>
      <c r="D3351" s="1">
        <v>45706</v>
      </c>
      <c r="E3351" s="1">
        <v>45708</v>
      </c>
      <c r="F3351" t="s">
        <v>113</v>
      </c>
      <c r="G3351" t="s">
        <v>164</v>
      </c>
      <c r="H3351" t="s">
        <v>172</v>
      </c>
      <c r="I3351" t="s">
        <v>92</v>
      </c>
      <c r="J3351" t="s">
        <v>158</v>
      </c>
      <c r="K3351">
        <v>3500</v>
      </c>
      <c r="L3351">
        <v>5</v>
      </c>
      <c r="M3351">
        <v>15</v>
      </c>
      <c r="N3351">
        <v>5</v>
      </c>
      <c r="O3351">
        <f>fact_bookings[[#This Row],[adults_count]]+fact_bookings[[#This Row],[children_count]]</f>
        <v>20</v>
      </c>
      <c r="P3351">
        <f>fact_bookings[[#This Row],[check_out_date]]-fact_bookings[[#This Row],[check_in_date]]</f>
        <v>2</v>
      </c>
      <c r="Q3351">
        <f>ABS(fact_bookings[[#This Row],[check_in_date]]-fact_bookings[[#This Row],[booking_date]])</f>
        <v>12</v>
      </c>
      <c r="R3351" s="10">
        <v>0</v>
      </c>
      <c r="S3351">
        <f>fact_bookings[[#This Row],[total_room_revenue]]-fact_bookings[[#This Row],[commission_cost]]</f>
        <v>3500</v>
      </c>
      <c r="T3351" s="10">
        <f>fact_bookings[[#This Row],[number_of_rooms]]*fact_bookings[[#This Row],[LOS]]</f>
        <v>10</v>
      </c>
    </row>
    <row r="3352" spans="1:20" x14ac:dyDescent="0.2">
      <c r="A3352" t="s">
        <v>6871</v>
      </c>
      <c r="B3352" t="s">
        <v>6872</v>
      </c>
      <c r="C3352" s="1">
        <v>45687</v>
      </c>
      <c r="D3352" s="1">
        <v>45775</v>
      </c>
      <c r="E3352" s="1">
        <v>45789</v>
      </c>
      <c r="F3352" t="s">
        <v>114</v>
      </c>
      <c r="G3352" t="s">
        <v>190</v>
      </c>
      <c r="H3352" t="s">
        <v>161</v>
      </c>
      <c r="I3352" t="s">
        <v>89</v>
      </c>
      <c r="J3352" t="s">
        <v>173</v>
      </c>
      <c r="K3352">
        <v>16800</v>
      </c>
      <c r="L3352">
        <v>1</v>
      </c>
      <c r="M3352">
        <v>3</v>
      </c>
      <c r="N3352">
        <v>0</v>
      </c>
      <c r="O3352">
        <f>fact_bookings[[#This Row],[adults_count]]+fact_bookings[[#This Row],[children_count]]</f>
        <v>3</v>
      </c>
      <c r="P3352">
        <f>fact_bookings[[#This Row],[check_out_date]]-fact_bookings[[#This Row],[check_in_date]]</f>
        <v>14</v>
      </c>
      <c r="Q3352">
        <f>ABS(fact_bookings[[#This Row],[check_in_date]]-fact_bookings[[#This Row],[booking_date]])</f>
        <v>88</v>
      </c>
      <c r="R3352" s="10">
        <v>2520</v>
      </c>
      <c r="S3352">
        <f>fact_bookings[[#This Row],[total_room_revenue]]-fact_bookings[[#This Row],[commission_cost]]</f>
        <v>14280</v>
      </c>
      <c r="T3352" s="10">
        <f>fact_bookings[[#This Row],[number_of_rooms]]*fact_bookings[[#This Row],[LOS]]</f>
        <v>14</v>
      </c>
    </row>
    <row r="3353" spans="1:20" x14ac:dyDescent="0.2">
      <c r="A3353" t="s">
        <v>6873</v>
      </c>
      <c r="B3353" t="s">
        <v>6874</v>
      </c>
      <c r="C3353" s="1">
        <v>45680</v>
      </c>
      <c r="D3353" s="1">
        <v>45770</v>
      </c>
      <c r="E3353" s="1">
        <v>45773</v>
      </c>
      <c r="F3353" t="s">
        <v>113</v>
      </c>
      <c r="G3353" t="s">
        <v>171</v>
      </c>
      <c r="H3353" t="s">
        <v>203</v>
      </c>
      <c r="I3353" t="s">
        <v>90</v>
      </c>
      <c r="J3353" t="s">
        <v>173</v>
      </c>
      <c r="K3353">
        <v>2100</v>
      </c>
      <c r="L3353">
        <v>2</v>
      </c>
      <c r="M3353">
        <v>6</v>
      </c>
      <c r="N3353">
        <v>0</v>
      </c>
      <c r="O3353">
        <f>fact_bookings[[#This Row],[adults_count]]+fact_bookings[[#This Row],[children_count]]</f>
        <v>6</v>
      </c>
      <c r="P3353">
        <f>fact_bookings[[#This Row],[check_out_date]]-fact_bookings[[#This Row],[check_in_date]]</f>
        <v>3</v>
      </c>
      <c r="Q3353">
        <f>ABS(fact_bookings[[#This Row],[check_in_date]]-fact_bookings[[#This Row],[booking_date]])</f>
        <v>90</v>
      </c>
      <c r="R3353" s="10">
        <v>357</v>
      </c>
      <c r="S3353">
        <f>fact_bookings[[#This Row],[total_room_revenue]]-fact_bookings[[#This Row],[commission_cost]]</f>
        <v>1743</v>
      </c>
      <c r="T3353" s="10">
        <f>fact_bookings[[#This Row],[number_of_rooms]]*fact_bookings[[#This Row],[LOS]]</f>
        <v>6</v>
      </c>
    </row>
    <row r="3354" spans="1:20" x14ac:dyDescent="0.2">
      <c r="A3354" t="s">
        <v>6875</v>
      </c>
      <c r="B3354" t="s">
        <v>6876</v>
      </c>
      <c r="C3354" s="1">
        <v>45697</v>
      </c>
      <c r="D3354" s="1">
        <v>45766</v>
      </c>
      <c r="E3354" s="1">
        <v>45769</v>
      </c>
      <c r="F3354" t="s">
        <v>113</v>
      </c>
      <c r="G3354" t="s">
        <v>171</v>
      </c>
      <c r="H3354" t="s">
        <v>182</v>
      </c>
      <c r="I3354" t="s">
        <v>91</v>
      </c>
      <c r="J3354" t="s">
        <v>173</v>
      </c>
      <c r="K3354">
        <v>3150</v>
      </c>
      <c r="L3354">
        <v>3</v>
      </c>
      <c r="M3354">
        <v>3</v>
      </c>
      <c r="N3354">
        <v>2</v>
      </c>
      <c r="O3354">
        <f>fact_bookings[[#This Row],[adults_count]]+fact_bookings[[#This Row],[children_count]]</f>
        <v>5</v>
      </c>
      <c r="P3354">
        <f>fact_bookings[[#This Row],[check_out_date]]-fact_bookings[[#This Row],[check_in_date]]</f>
        <v>3</v>
      </c>
      <c r="Q3354">
        <f>ABS(fact_bookings[[#This Row],[check_in_date]]-fact_bookings[[#This Row],[booking_date]])</f>
        <v>69</v>
      </c>
      <c r="R3354" s="10">
        <v>0</v>
      </c>
      <c r="S3354">
        <f>fact_bookings[[#This Row],[total_room_revenue]]-fact_bookings[[#This Row],[commission_cost]]</f>
        <v>3150</v>
      </c>
      <c r="T3354" s="10">
        <f>fact_bookings[[#This Row],[number_of_rooms]]*fact_bookings[[#This Row],[LOS]]</f>
        <v>9</v>
      </c>
    </row>
    <row r="3355" spans="1:20" x14ac:dyDescent="0.2">
      <c r="A3355" t="s">
        <v>6877</v>
      </c>
      <c r="B3355" t="s">
        <v>6878</v>
      </c>
      <c r="C3355" s="1">
        <v>45672</v>
      </c>
      <c r="D3355" s="1">
        <v>45739</v>
      </c>
      <c r="E3355" s="1">
        <v>45746</v>
      </c>
      <c r="F3355" t="s">
        <v>113</v>
      </c>
      <c r="G3355" t="s">
        <v>185</v>
      </c>
      <c r="H3355" t="s">
        <v>172</v>
      </c>
      <c r="I3355" t="s">
        <v>92</v>
      </c>
      <c r="J3355" t="s">
        <v>158</v>
      </c>
      <c r="K3355">
        <v>4900</v>
      </c>
      <c r="L3355">
        <v>2</v>
      </c>
      <c r="M3355">
        <v>6</v>
      </c>
      <c r="N3355">
        <v>2</v>
      </c>
      <c r="O3355">
        <f>fact_bookings[[#This Row],[adults_count]]+fact_bookings[[#This Row],[children_count]]</f>
        <v>8</v>
      </c>
      <c r="P3355">
        <f>fact_bookings[[#This Row],[check_out_date]]-fact_bookings[[#This Row],[check_in_date]]</f>
        <v>7</v>
      </c>
      <c r="Q3355">
        <f>ABS(fact_bookings[[#This Row],[check_in_date]]-fact_bookings[[#This Row],[booking_date]])</f>
        <v>67</v>
      </c>
      <c r="R3355" s="10">
        <v>0</v>
      </c>
      <c r="S3355">
        <f>fact_bookings[[#This Row],[total_room_revenue]]-fact_bookings[[#This Row],[commission_cost]]</f>
        <v>4900</v>
      </c>
      <c r="T3355" s="10">
        <f>fact_bookings[[#This Row],[number_of_rooms]]*fact_bookings[[#This Row],[LOS]]</f>
        <v>14</v>
      </c>
    </row>
    <row r="3356" spans="1:20" x14ac:dyDescent="0.2">
      <c r="A3356" t="s">
        <v>6879</v>
      </c>
      <c r="B3356" t="s">
        <v>6880</v>
      </c>
      <c r="C3356" s="1">
        <v>45687</v>
      </c>
      <c r="D3356" s="1">
        <v>45724</v>
      </c>
      <c r="E3356" s="1">
        <v>45733</v>
      </c>
      <c r="F3356" t="s">
        <v>113</v>
      </c>
      <c r="G3356" t="s">
        <v>185</v>
      </c>
      <c r="H3356" t="s">
        <v>228</v>
      </c>
      <c r="I3356" t="s">
        <v>89</v>
      </c>
      <c r="J3356" t="s">
        <v>158</v>
      </c>
      <c r="K3356">
        <v>15750</v>
      </c>
      <c r="L3356">
        <v>5</v>
      </c>
      <c r="M3356">
        <v>5</v>
      </c>
      <c r="N3356">
        <v>4</v>
      </c>
      <c r="O3356">
        <f>fact_bookings[[#This Row],[adults_count]]+fact_bookings[[#This Row],[children_count]]</f>
        <v>9</v>
      </c>
      <c r="P3356">
        <f>fact_bookings[[#This Row],[check_out_date]]-fact_bookings[[#This Row],[check_in_date]]</f>
        <v>9</v>
      </c>
      <c r="Q3356">
        <f>ABS(fact_bookings[[#This Row],[check_in_date]]-fact_bookings[[#This Row],[booking_date]])</f>
        <v>37</v>
      </c>
      <c r="R3356" s="10">
        <v>1575</v>
      </c>
      <c r="S3356">
        <f>fact_bookings[[#This Row],[total_room_revenue]]-fact_bookings[[#This Row],[commission_cost]]</f>
        <v>14175</v>
      </c>
      <c r="T3356" s="10">
        <f>fact_bookings[[#This Row],[number_of_rooms]]*fact_bookings[[#This Row],[LOS]]</f>
        <v>45</v>
      </c>
    </row>
    <row r="3357" spans="1:20" x14ac:dyDescent="0.2">
      <c r="A3357" t="s">
        <v>6881</v>
      </c>
      <c r="B3357" t="s">
        <v>6882</v>
      </c>
      <c r="C3357" s="1">
        <v>45717</v>
      </c>
      <c r="D3357" s="1">
        <v>45739</v>
      </c>
      <c r="E3357" s="1">
        <v>45745</v>
      </c>
      <c r="F3357" t="s">
        <v>111</v>
      </c>
      <c r="G3357" t="s">
        <v>178</v>
      </c>
      <c r="H3357" t="s">
        <v>179</v>
      </c>
      <c r="I3357" t="s">
        <v>89</v>
      </c>
      <c r="J3357" t="s">
        <v>158</v>
      </c>
      <c r="K3357">
        <v>19800</v>
      </c>
      <c r="L3357">
        <v>3</v>
      </c>
      <c r="M3357">
        <v>6</v>
      </c>
      <c r="N3357">
        <v>3</v>
      </c>
      <c r="O3357">
        <f>fact_bookings[[#This Row],[adults_count]]+fact_bookings[[#This Row],[children_count]]</f>
        <v>9</v>
      </c>
      <c r="P3357">
        <f>fact_bookings[[#This Row],[check_out_date]]-fact_bookings[[#This Row],[check_in_date]]</f>
        <v>6</v>
      </c>
      <c r="Q3357">
        <f>ABS(fact_bookings[[#This Row],[check_in_date]]-fact_bookings[[#This Row],[booking_date]])</f>
        <v>22</v>
      </c>
      <c r="R3357" s="10">
        <v>990</v>
      </c>
      <c r="S3357">
        <f>fact_bookings[[#This Row],[total_room_revenue]]-fact_bookings[[#This Row],[commission_cost]]</f>
        <v>18810</v>
      </c>
      <c r="T3357" s="10">
        <f>fact_bookings[[#This Row],[number_of_rooms]]*fact_bookings[[#This Row],[LOS]]</f>
        <v>18</v>
      </c>
    </row>
    <row r="3358" spans="1:20" x14ac:dyDescent="0.2">
      <c r="A3358" t="s">
        <v>6883</v>
      </c>
      <c r="B3358" t="s">
        <v>6884</v>
      </c>
      <c r="C3358" s="1">
        <v>45719</v>
      </c>
      <c r="D3358" s="1">
        <v>45729</v>
      </c>
      <c r="E3358" s="1">
        <v>45740</v>
      </c>
      <c r="F3358" t="s">
        <v>111</v>
      </c>
      <c r="G3358" t="s">
        <v>168</v>
      </c>
      <c r="H3358" t="s">
        <v>172</v>
      </c>
      <c r="I3358" t="s">
        <v>92</v>
      </c>
      <c r="J3358" t="s">
        <v>173</v>
      </c>
      <c r="K3358">
        <v>36300</v>
      </c>
      <c r="L3358">
        <v>3</v>
      </c>
      <c r="M3358">
        <v>6</v>
      </c>
      <c r="N3358">
        <v>3</v>
      </c>
      <c r="O3358">
        <f>fact_bookings[[#This Row],[adults_count]]+fact_bookings[[#This Row],[children_count]]</f>
        <v>9</v>
      </c>
      <c r="P3358">
        <f>fact_bookings[[#This Row],[check_out_date]]-fact_bookings[[#This Row],[check_in_date]]</f>
        <v>11</v>
      </c>
      <c r="Q3358">
        <f>ABS(fact_bookings[[#This Row],[check_in_date]]-fact_bookings[[#This Row],[booking_date]])</f>
        <v>10</v>
      </c>
      <c r="R3358" s="10">
        <v>0</v>
      </c>
      <c r="S3358">
        <f>fact_bookings[[#This Row],[total_room_revenue]]-fact_bookings[[#This Row],[commission_cost]]</f>
        <v>36300</v>
      </c>
      <c r="T3358" s="10">
        <f>fact_bookings[[#This Row],[number_of_rooms]]*fact_bookings[[#This Row],[LOS]]</f>
        <v>33</v>
      </c>
    </row>
    <row r="3359" spans="1:20" x14ac:dyDescent="0.2">
      <c r="A3359" t="s">
        <v>6885</v>
      </c>
      <c r="B3359" t="s">
        <v>6886</v>
      </c>
      <c r="C3359" s="1">
        <v>45689</v>
      </c>
      <c r="D3359" s="1">
        <v>45716</v>
      </c>
      <c r="E3359" s="1">
        <v>45724</v>
      </c>
      <c r="F3359" t="s">
        <v>110</v>
      </c>
      <c r="G3359" t="s">
        <v>178</v>
      </c>
      <c r="H3359" t="s">
        <v>157</v>
      </c>
      <c r="I3359" t="s">
        <v>93</v>
      </c>
      <c r="J3359" t="s">
        <v>133</v>
      </c>
      <c r="K3359">
        <v>0</v>
      </c>
      <c r="L3359">
        <v>6</v>
      </c>
      <c r="M3359">
        <v>0</v>
      </c>
      <c r="N3359">
        <v>0</v>
      </c>
      <c r="O3359">
        <f>fact_bookings[[#This Row],[adults_count]]+fact_bookings[[#This Row],[children_count]]</f>
        <v>0</v>
      </c>
      <c r="P3359">
        <f>fact_bookings[[#This Row],[check_out_date]]-fact_bookings[[#This Row],[check_in_date]]</f>
        <v>8</v>
      </c>
      <c r="Q3359">
        <f>ABS(fact_bookings[[#This Row],[check_in_date]]-fact_bookings[[#This Row],[booking_date]])</f>
        <v>27</v>
      </c>
      <c r="R3359" s="10">
        <v>0</v>
      </c>
      <c r="S3359">
        <f>fact_bookings[[#This Row],[total_room_revenue]]-fact_bookings[[#This Row],[commission_cost]]</f>
        <v>0</v>
      </c>
      <c r="T3359" s="10">
        <f>fact_bookings[[#This Row],[number_of_rooms]]*fact_bookings[[#This Row],[LOS]]</f>
        <v>48</v>
      </c>
    </row>
    <row r="3360" spans="1:20" x14ac:dyDescent="0.2">
      <c r="A3360" t="s">
        <v>6887</v>
      </c>
      <c r="B3360" t="s">
        <v>6888</v>
      </c>
      <c r="C3360" s="1">
        <v>45733</v>
      </c>
      <c r="D3360" s="1">
        <v>45736</v>
      </c>
      <c r="E3360" s="1">
        <v>45743</v>
      </c>
      <c r="F3360" t="s">
        <v>112</v>
      </c>
      <c r="G3360" t="s">
        <v>156</v>
      </c>
      <c r="H3360" t="s">
        <v>157</v>
      </c>
      <c r="I3360" t="s">
        <v>92</v>
      </c>
      <c r="J3360" t="s">
        <v>158</v>
      </c>
      <c r="K3360">
        <v>5600</v>
      </c>
      <c r="L3360">
        <v>1</v>
      </c>
      <c r="M3360">
        <v>2</v>
      </c>
      <c r="N3360">
        <v>0</v>
      </c>
      <c r="O3360">
        <f>fact_bookings[[#This Row],[adults_count]]+fact_bookings[[#This Row],[children_count]]</f>
        <v>2</v>
      </c>
      <c r="P3360">
        <f>fact_bookings[[#This Row],[check_out_date]]-fact_bookings[[#This Row],[check_in_date]]</f>
        <v>7</v>
      </c>
      <c r="Q3360">
        <f>ABS(fact_bookings[[#This Row],[check_in_date]]-fact_bookings[[#This Row],[booking_date]])</f>
        <v>3</v>
      </c>
      <c r="R3360" s="10">
        <v>0</v>
      </c>
      <c r="S3360">
        <f>fact_bookings[[#This Row],[total_room_revenue]]-fact_bookings[[#This Row],[commission_cost]]</f>
        <v>5600</v>
      </c>
      <c r="T3360" s="10">
        <f>fact_bookings[[#This Row],[number_of_rooms]]*fact_bookings[[#This Row],[LOS]]</f>
        <v>7</v>
      </c>
    </row>
    <row r="3361" spans="1:20" x14ac:dyDescent="0.2">
      <c r="A3361" t="s">
        <v>6889</v>
      </c>
      <c r="B3361" t="s">
        <v>6890</v>
      </c>
      <c r="C3361" s="1">
        <v>45729</v>
      </c>
      <c r="D3361" s="1">
        <v>45739</v>
      </c>
      <c r="E3361" s="1">
        <v>45742</v>
      </c>
      <c r="F3361" t="s">
        <v>111</v>
      </c>
      <c r="G3361" t="s">
        <v>164</v>
      </c>
      <c r="H3361" t="s">
        <v>228</v>
      </c>
      <c r="I3361" t="s">
        <v>89</v>
      </c>
      <c r="J3361" t="s">
        <v>158</v>
      </c>
      <c r="K3361">
        <v>16500</v>
      </c>
      <c r="L3361">
        <v>5</v>
      </c>
      <c r="M3361">
        <v>10</v>
      </c>
      <c r="N3361">
        <v>4</v>
      </c>
      <c r="O3361">
        <f>fact_bookings[[#This Row],[adults_count]]+fact_bookings[[#This Row],[children_count]]</f>
        <v>14</v>
      </c>
      <c r="P3361">
        <f>fact_bookings[[#This Row],[check_out_date]]-fact_bookings[[#This Row],[check_in_date]]</f>
        <v>3</v>
      </c>
      <c r="Q3361">
        <f>ABS(fact_bookings[[#This Row],[check_in_date]]-fact_bookings[[#This Row],[booking_date]])</f>
        <v>10</v>
      </c>
      <c r="R3361" s="10">
        <v>1650</v>
      </c>
      <c r="S3361">
        <f>fact_bookings[[#This Row],[total_room_revenue]]-fact_bookings[[#This Row],[commission_cost]]</f>
        <v>14850</v>
      </c>
      <c r="T3361" s="10">
        <f>fact_bookings[[#This Row],[number_of_rooms]]*fact_bookings[[#This Row],[LOS]]</f>
        <v>15</v>
      </c>
    </row>
    <row r="3362" spans="1:20" x14ac:dyDescent="0.2">
      <c r="A3362" t="s">
        <v>6891</v>
      </c>
      <c r="B3362" t="s">
        <v>6892</v>
      </c>
      <c r="C3362" s="1">
        <v>45682</v>
      </c>
      <c r="D3362" s="1">
        <v>45744</v>
      </c>
      <c r="E3362" s="1">
        <v>45753</v>
      </c>
      <c r="F3362" t="s">
        <v>113</v>
      </c>
      <c r="G3362" t="s">
        <v>185</v>
      </c>
      <c r="H3362" t="s">
        <v>203</v>
      </c>
      <c r="I3362" t="s">
        <v>89</v>
      </c>
      <c r="J3362" t="s">
        <v>158</v>
      </c>
      <c r="K3362">
        <v>12600</v>
      </c>
      <c r="L3362">
        <v>4</v>
      </c>
      <c r="M3362">
        <v>12</v>
      </c>
      <c r="N3362">
        <v>2</v>
      </c>
      <c r="O3362">
        <f>fact_bookings[[#This Row],[adults_count]]+fact_bookings[[#This Row],[children_count]]</f>
        <v>14</v>
      </c>
      <c r="P3362">
        <f>fact_bookings[[#This Row],[check_out_date]]-fact_bookings[[#This Row],[check_in_date]]</f>
        <v>9</v>
      </c>
      <c r="Q3362">
        <f>ABS(fact_bookings[[#This Row],[check_in_date]]-fact_bookings[[#This Row],[booking_date]])</f>
        <v>62</v>
      </c>
      <c r="R3362" s="10">
        <v>2142</v>
      </c>
      <c r="S3362">
        <f>fact_bookings[[#This Row],[total_room_revenue]]-fact_bookings[[#This Row],[commission_cost]]</f>
        <v>10458</v>
      </c>
      <c r="T3362" s="10">
        <f>fact_bookings[[#This Row],[number_of_rooms]]*fact_bookings[[#This Row],[LOS]]</f>
        <v>36</v>
      </c>
    </row>
    <row r="3363" spans="1:20" x14ac:dyDescent="0.2">
      <c r="A3363" t="s">
        <v>6893</v>
      </c>
      <c r="B3363" t="s">
        <v>6894</v>
      </c>
      <c r="C3363" s="1">
        <v>45729</v>
      </c>
      <c r="D3363" s="1">
        <v>45748</v>
      </c>
      <c r="E3363" s="1">
        <v>45754</v>
      </c>
      <c r="F3363" t="s">
        <v>114</v>
      </c>
      <c r="G3363" t="s">
        <v>190</v>
      </c>
      <c r="H3363" t="s">
        <v>172</v>
      </c>
      <c r="I3363" t="s">
        <v>90</v>
      </c>
      <c r="J3363" t="s">
        <v>158</v>
      </c>
      <c r="K3363">
        <v>14400</v>
      </c>
      <c r="L3363">
        <v>2</v>
      </c>
      <c r="M3363">
        <v>6</v>
      </c>
      <c r="N3363">
        <v>1</v>
      </c>
      <c r="O3363">
        <f>fact_bookings[[#This Row],[adults_count]]+fact_bookings[[#This Row],[children_count]]</f>
        <v>7</v>
      </c>
      <c r="P3363">
        <f>fact_bookings[[#This Row],[check_out_date]]-fact_bookings[[#This Row],[check_in_date]]</f>
        <v>6</v>
      </c>
      <c r="Q3363">
        <f>ABS(fact_bookings[[#This Row],[check_in_date]]-fact_bookings[[#This Row],[booking_date]])</f>
        <v>19</v>
      </c>
      <c r="R3363" s="10">
        <v>0</v>
      </c>
      <c r="S3363">
        <f>fact_bookings[[#This Row],[total_room_revenue]]-fact_bookings[[#This Row],[commission_cost]]</f>
        <v>14400</v>
      </c>
      <c r="T3363" s="10">
        <f>fact_bookings[[#This Row],[number_of_rooms]]*fact_bookings[[#This Row],[LOS]]</f>
        <v>12</v>
      </c>
    </row>
    <row r="3364" spans="1:20" x14ac:dyDescent="0.2">
      <c r="A3364" t="s">
        <v>6895</v>
      </c>
      <c r="B3364" t="s">
        <v>6896</v>
      </c>
      <c r="C3364" s="1">
        <v>45680</v>
      </c>
      <c r="D3364" s="1">
        <v>45692</v>
      </c>
      <c r="E3364" s="1">
        <v>45694</v>
      </c>
      <c r="F3364" t="s">
        <v>112</v>
      </c>
      <c r="G3364" t="s">
        <v>164</v>
      </c>
      <c r="H3364" t="s">
        <v>165</v>
      </c>
      <c r="I3364" t="s">
        <v>92</v>
      </c>
      <c r="J3364" t="s">
        <v>158</v>
      </c>
      <c r="K3364">
        <v>3200</v>
      </c>
      <c r="L3364">
        <v>2</v>
      </c>
      <c r="M3364">
        <v>2</v>
      </c>
      <c r="N3364">
        <v>0</v>
      </c>
      <c r="O3364">
        <f>fact_bookings[[#This Row],[adults_count]]+fact_bookings[[#This Row],[children_count]]</f>
        <v>2</v>
      </c>
      <c r="P3364">
        <f>fact_bookings[[#This Row],[check_out_date]]-fact_bookings[[#This Row],[check_in_date]]</f>
        <v>2</v>
      </c>
      <c r="Q3364">
        <f>ABS(fact_bookings[[#This Row],[check_in_date]]-fact_bookings[[#This Row],[booking_date]])</f>
        <v>12</v>
      </c>
      <c r="R3364" s="10">
        <v>640</v>
      </c>
      <c r="S3364">
        <f>fact_bookings[[#This Row],[total_room_revenue]]-fact_bookings[[#This Row],[commission_cost]]</f>
        <v>2560</v>
      </c>
      <c r="T3364" s="10">
        <f>fact_bookings[[#This Row],[number_of_rooms]]*fact_bookings[[#This Row],[LOS]]</f>
        <v>4</v>
      </c>
    </row>
    <row r="3365" spans="1:20" x14ac:dyDescent="0.2">
      <c r="A3365" t="s">
        <v>6897</v>
      </c>
      <c r="B3365" t="s">
        <v>6898</v>
      </c>
      <c r="C3365" s="1">
        <v>45726</v>
      </c>
      <c r="D3365" s="1">
        <v>45779</v>
      </c>
      <c r="E3365" s="1">
        <v>45780</v>
      </c>
      <c r="F3365" t="s">
        <v>113</v>
      </c>
      <c r="G3365" t="s">
        <v>178</v>
      </c>
      <c r="H3365" t="s">
        <v>165</v>
      </c>
      <c r="I3365" t="s">
        <v>91</v>
      </c>
      <c r="J3365" t="s">
        <v>134</v>
      </c>
      <c r="K3365">
        <v>700</v>
      </c>
      <c r="L3365">
        <v>2</v>
      </c>
      <c r="M3365">
        <v>6</v>
      </c>
      <c r="N3365">
        <v>1</v>
      </c>
      <c r="O3365">
        <f>fact_bookings[[#This Row],[adults_count]]+fact_bookings[[#This Row],[children_count]]</f>
        <v>7</v>
      </c>
      <c r="P3365">
        <f>fact_bookings[[#This Row],[check_out_date]]-fact_bookings[[#This Row],[check_in_date]]</f>
        <v>1</v>
      </c>
      <c r="Q3365">
        <f>ABS(fact_bookings[[#This Row],[check_in_date]]-fact_bookings[[#This Row],[booking_date]])</f>
        <v>53</v>
      </c>
      <c r="R3365" s="10">
        <v>140</v>
      </c>
      <c r="S3365">
        <f>fact_bookings[[#This Row],[total_room_revenue]]-fact_bookings[[#This Row],[commission_cost]]</f>
        <v>560</v>
      </c>
      <c r="T3365" s="10">
        <f>fact_bookings[[#This Row],[number_of_rooms]]*fact_bookings[[#This Row],[LOS]]</f>
        <v>2</v>
      </c>
    </row>
    <row r="3366" spans="1:20" x14ac:dyDescent="0.2">
      <c r="A3366" t="s">
        <v>6899</v>
      </c>
      <c r="B3366" t="s">
        <v>6900</v>
      </c>
      <c r="C3366" s="1">
        <v>45655</v>
      </c>
      <c r="D3366" s="1">
        <v>45656</v>
      </c>
      <c r="E3366" s="1">
        <v>45661</v>
      </c>
      <c r="F3366" t="s">
        <v>113</v>
      </c>
      <c r="G3366" t="s">
        <v>178</v>
      </c>
      <c r="H3366" t="s">
        <v>203</v>
      </c>
      <c r="I3366" t="s">
        <v>90</v>
      </c>
      <c r="J3366" t="s">
        <v>173</v>
      </c>
      <c r="K3366">
        <v>5250</v>
      </c>
      <c r="L3366">
        <v>3</v>
      </c>
      <c r="M3366">
        <v>3</v>
      </c>
      <c r="N3366">
        <v>3</v>
      </c>
      <c r="O3366">
        <f>fact_bookings[[#This Row],[adults_count]]+fact_bookings[[#This Row],[children_count]]</f>
        <v>6</v>
      </c>
      <c r="P3366">
        <f>fact_bookings[[#This Row],[check_out_date]]-fact_bookings[[#This Row],[check_in_date]]</f>
        <v>5</v>
      </c>
      <c r="Q3366">
        <f>ABS(fact_bookings[[#This Row],[check_in_date]]-fact_bookings[[#This Row],[booking_date]])</f>
        <v>1</v>
      </c>
      <c r="R3366" s="10">
        <v>892.5</v>
      </c>
      <c r="S3366">
        <f>fact_bookings[[#This Row],[total_room_revenue]]-fact_bookings[[#This Row],[commission_cost]]</f>
        <v>4357.5</v>
      </c>
      <c r="T3366" s="10">
        <f>fact_bookings[[#This Row],[number_of_rooms]]*fact_bookings[[#This Row],[LOS]]</f>
        <v>15</v>
      </c>
    </row>
    <row r="3367" spans="1:20" x14ac:dyDescent="0.2">
      <c r="A3367" t="s">
        <v>6901</v>
      </c>
      <c r="B3367" t="s">
        <v>6902</v>
      </c>
      <c r="C3367" s="1">
        <v>45683</v>
      </c>
      <c r="D3367" s="1">
        <v>45720</v>
      </c>
      <c r="E3367" s="1">
        <v>45724</v>
      </c>
      <c r="F3367" t="s">
        <v>113</v>
      </c>
      <c r="G3367" t="s">
        <v>156</v>
      </c>
      <c r="H3367" t="s">
        <v>228</v>
      </c>
      <c r="I3367" t="s">
        <v>91</v>
      </c>
      <c r="J3367" t="s">
        <v>158</v>
      </c>
      <c r="K3367">
        <v>1400</v>
      </c>
      <c r="L3367">
        <v>1</v>
      </c>
      <c r="M3367">
        <v>2</v>
      </c>
      <c r="N3367">
        <v>2</v>
      </c>
      <c r="O3367">
        <f>fact_bookings[[#This Row],[adults_count]]+fact_bookings[[#This Row],[children_count]]</f>
        <v>4</v>
      </c>
      <c r="P3367">
        <f>fact_bookings[[#This Row],[check_out_date]]-fact_bookings[[#This Row],[check_in_date]]</f>
        <v>4</v>
      </c>
      <c r="Q3367">
        <f>ABS(fact_bookings[[#This Row],[check_in_date]]-fact_bookings[[#This Row],[booking_date]])</f>
        <v>37</v>
      </c>
      <c r="R3367" s="10">
        <v>140</v>
      </c>
      <c r="S3367">
        <f>fact_bookings[[#This Row],[total_room_revenue]]-fact_bookings[[#This Row],[commission_cost]]</f>
        <v>1260</v>
      </c>
      <c r="T3367" s="10">
        <f>fact_bookings[[#This Row],[number_of_rooms]]*fact_bookings[[#This Row],[LOS]]</f>
        <v>4</v>
      </c>
    </row>
    <row r="3368" spans="1:20" x14ac:dyDescent="0.2">
      <c r="A3368" t="s">
        <v>6903</v>
      </c>
      <c r="B3368" t="s">
        <v>6904</v>
      </c>
      <c r="C3368" s="1">
        <v>45682</v>
      </c>
      <c r="D3368" s="1">
        <v>45754</v>
      </c>
      <c r="E3368" s="1">
        <v>45765</v>
      </c>
      <c r="F3368" t="s">
        <v>113</v>
      </c>
      <c r="G3368" t="s">
        <v>156</v>
      </c>
      <c r="H3368" t="s">
        <v>165</v>
      </c>
      <c r="I3368" t="s">
        <v>91</v>
      </c>
      <c r="J3368" t="s">
        <v>158</v>
      </c>
      <c r="K3368">
        <v>11550</v>
      </c>
      <c r="L3368">
        <v>3</v>
      </c>
      <c r="M3368">
        <v>3</v>
      </c>
      <c r="N3368">
        <v>1</v>
      </c>
      <c r="O3368">
        <f>fact_bookings[[#This Row],[adults_count]]+fact_bookings[[#This Row],[children_count]]</f>
        <v>4</v>
      </c>
      <c r="P3368">
        <f>fact_bookings[[#This Row],[check_out_date]]-fact_bookings[[#This Row],[check_in_date]]</f>
        <v>11</v>
      </c>
      <c r="Q3368">
        <f>ABS(fact_bookings[[#This Row],[check_in_date]]-fact_bookings[[#This Row],[booking_date]])</f>
        <v>72</v>
      </c>
      <c r="R3368" s="10">
        <v>2310</v>
      </c>
      <c r="S3368">
        <f>fact_bookings[[#This Row],[total_room_revenue]]-fact_bookings[[#This Row],[commission_cost]]</f>
        <v>9240</v>
      </c>
      <c r="T3368" s="10">
        <f>fact_bookings[[#This Row],[number_of_rooms]]*fact_bookings[[#This Row],[LOS]]</f>
        <v>33</v>
      </c>
    </row>
    <row r="3369" spans="1:20" x14ac:dyDescent="0.2">
      <c r="A3369" t="s">
        <v>6905</v>
      </c>
      <c r="B3369" t="s">
        <v>6906</v>
      </c>
      <c r="C3369" s="1">
        <v>45647</v>
      </c>
      <c r="D3369" s="1">
        <v>45664</v>
      </c>
      <c r="E3369" s="1">
        <v>45678</v>
      </c>
      <c r="F3369" t="s">
        <v>113</v>
      </c>
      <c r="G3369" t="s">
        <v>171</v>
      </c>
      <c r="H3369" t="s">
        <v>157</v>
      </c>
      <c r="I3369" t="s">
        <v>93</v>
      </c>
      <c r="J3369" t="s">
        <v>134</v>
      </c>
      <c r="K3369">
        <v>19600</v>
      </c>
      <c r="L3369">
        <v>4</v>
      </c>
      <c r="M3369">
        <v>12</v>
      </c>
      <c r="N3369">
        <v>5</v>
      </c>
      <c r="O3369">
        <f>fact_bookings[[#This Row],[adults_count]]+fact_bookings[[#This Row],[children_count]]</f>
        <v>17</v>
      </c>
      <c r="P3369">
        <f>fact_bookings[[#This Row],[check_out_date]]-fact_bookings[[#This Row],[check_in_date]]</f>
        <v>14</v>
      </c>
      <c r="Q3369">
        <f>ABS(fact_bookings[[#This Row],[check_in_date]]-fact_bookings[[#This Row],[booking_date]])</f>
        <v>17</v>
      </c>
      <c r="R3369" s="10">
        <v>0</v>
      </c>
      <c r="S3369">
        <f>fact_bookings[[#This Row],[total_room_revenue]]-fact_bookings[[#This Row],[commission_cost]]</f>
        <v>19600</v>
      </c>
      <c r="T3369" s="10">
        <f>fact_bookings[[#This Row],[number_of_rooms]]*fact_bookings[[#This Row],[LOS]]</f>
        <v>56</v>
      </c>
    </row>
    <row r="3370" spans="1:20" x14ac:dyDescent="0.2">
      <c r="A3370" t="s">
        <v>6907</v>
      </c>
      <c r="B3370" t="s">
        <v>6908</v>
      </c>
      <c r="C3370" s="1">
        <v>45648</v>
      </c>
      <c r="D3370" s="1">
        <v>45683</v>
      </c>
      <c r="E3370" s="1">
        <v>45692</v>
      </c>
      <c r="F3370" t="s">
        <v>113</v>
      </c>
      <c r="G3370" t="s">
        <v>156</v>
      </c>
      <c r="H3370" t="s">
        <v>157</v>
      </c>
      <c r="I3370" t="s">
        <v>89</v>
      </c>
      <c r="J3370" t="s">
        <v>158</v>
      </c>
      <c r="K3370">
        <v>3150</v>
      </c>
      <c r="L3370">
        <v>1</v>
      </c>
      <c r="M3370">
        <v>3</v>
      </c>
      <c r="N3370">
        <v>2</v>
      </c>
      <c r="O3370">
        <f>fact_bookings[[#This Row],[adults_count]]+fact_bookings[[#This Row],[children_count]]</f>
        <v>5</v>
      </c>
      <c r="P3370">
        <f>fact_bookings[[#This Row],[check_out_date]]-fact_bookings[[#This Row],[check_in_date]]</f>
        <v>9</v>
      </c>
      <c r="Q3370">
        <f>ABS(fact_bookings[[#This Row],[check_in_date]]-fact_bookings[[#This Row],[booking_date]])</f>
        <v>35</v>
      </c>
      <c r="R3370" s="10">
        <v>0</v>
      </c>
      <c r="S3370">
        <f>fact_bookings[[#This Row],[total_room_revenue]]-fact_bookings[[#This Row],[commission_cost]]</f>
        <v>3150</v>
      </c>
      <c r="T3370" s="10">
        <f>fact_bookings[[#This Row],[number_of_rooms]]*fact_bookings[[#This Row],[LOS]]</f>
        <v>9</v>
      </c>
    </row>
    <row r="3371" spans="1:20" x14ac:dyDescent="0.2">
      <c r="A3371" t="s">
        <v>6909</v>
      </c>
      <c r="B3371" t="s">
        <v>6910</v>
      </c>
      <c r="C3371" s="1">
        <v>45673</v>
      </c>
      <c r="D3371" s="1">
        <v>45689</v>
      </c>
      <c r="E3371" s="1">
        <v>45692</v>
      </c>
      <c r="F3371" t="s">
        <v>112</v>
      </c>
      <c r="G3371" t="s">
        <v>185</v>
      </c>
      <c r="H3371" t="s">
        <v>165</v>
      </c>
      <c r="I3371" t="s">
        <v>91</v>
      </c>
      <c r="J3371" t="s">
        <v>133</v>
      </c>
      <c r="K3371">
        <v>0</v>
      </c>
      <c r="L3371">
        <v>10</v>
      </c>
      <c r="M3371">
        <v>0</v>
      </c>
      <c r="N3371">
        <v>0</v>
      </c>
      <c r="O3371">
        <f>fact_bookings[[#This Row],[adults_count]]+fact_bookings[[#This Row],[children_count]]</f>
        <v>0</v>
      </c>
      <c r="P3371">
        <f>fact_bookings[[#This Row],[check_out_date]]-fact_bookings[[#This Row],[check_in_date]]</f>
        <v>3</v>
      </c>
      <c r="Q3371">
        <f>ABS(fact_bookings[[#This Row],[check_in_date]]-fact_bookings[[#This Row],[booking_date]])</f>
        <v>16</v>
      </c>
      <c r="R3371" s="10">
        <v>0</v>
      </c>
      <c r="S3371">
        <f>fact_bookings[[#This Row],[total_room_revenue]]-fact_bookings[[#This Row],[commission_cost]]</f>
        <v>0</v>
      </c>
      <c r="T3371" s="10">
        <f>fact_bookings[[#This Row],[number_of_rooms]]*fact_bookings[[#This Row],[LOS]]</f>
        <v>30</v>
      </c>
    </row>
    <row r="3372" spans="1:20" x14ac:dyDescent="0.2">
      <c r="A3372" t="s">
        <v>6911</v>
      </c>
      <c r="B3372" t="s">
        <v>6912</v>
      </c>
      <c r="C3372" s="1">
        <v>45731</v>
      </c>
      <c r="D3372" s="1">
        <v>45811</v>
      </c>
      <c r="E3372" s="1">
        <v>45821</v>
      </c>
      <c r="F3372" t="s">
        <v>112</v>
      </c>
      <c r="G3372" t="s">
        <v>164</v>
      </c>
      <c r="H3372" t="s">
        <v>165</v>
      </c>
      <c r="I3372" t="s">
        <v>91</v>
      </c>
      <c r="J3372" t="s">
        <v>173</v>
      </c>
      <c r="K3372">
        <v>16000</v>
      </c>
      <c r="L3372">
        <v>2</v>
      </c>
      <c r="M3372">
        <v>2</v>
      </c>
      <c r="N3372">
        <v>1</v>
      </c>
      <c r="O3372">
        <f>fact_bookings[[#This Row],[adults_count]]+fact_bookings[[#This Row],[children_count]]</f>
        <v>3</v>
      </c>
      <c r="P3372">
        <f>fact_bookings[[#This Row],[check_out_date]]-fact_bookings[[#This Row],[check_in_date]]</f>
        <v>10</v>
      </c>
      <c r="Q3372">
        <f>ABS(fact_bookings[[#This Row],[check_in_date]]-fact_bookings[[#This Row],[booking_date]])</f>
        <v>80</v>
      </c>
      <c r="R3372" s="10">
        <v>3200</v>
      </c>
      <c r="S3372">
        <f>fact_bookings[[#This Row],[total_room_revenue]]-fact_bookings[[#This Row],[commission_cost]]</f>
        <v>12800</v>
      </c>
      <c r="T3372" s="10">
        <f>fact_bookings[[#This Row],[number_of_rooms]]*fact_bookings[[#This Row],[LOS]]</f>
        <v>20</v>
      </c>
    </row>
    <row r="3373" spans="1:20" x14ac:dyDescent="0.2">
      <c r="A3373" t="s">
        <v>6913</v>
      </c>
      <c r="B3373" t="s">
        <v>6914</v>
      </c>
      <c r="C3373" s="1">
        <v>45708</v>
      </c>
      <c r="D3373" s="1">
        <v>45764</v>
      </c>
      <c r="E3373" s="1">
        <v>45773</v>
      </c>
      <c r="F3373" t="s">
        <v>114</v>
      </c>
      <c r="G3373" t="s">
        <v>190</v>
      </c>
      <c r="H3373" t="s">
        <v>161</v>
      </c>
      <c r="I3373" t="s">
        <v>89</v>
      </c>
      <c r="J3373" t="s">
        <v>173</v>
      </c>
      <c r="K3373">
        <v>32400</v>
      </c>
      <c r="L3373">
        <v>3</v>
      </c>
      <c r="M3373">
        <v>3</v>
      </c>
      <c r="N3373">
        <v>5</v>
      </c>
      <c r="O3373">
        <f>fact_bookings[[#This Row],[adults_count]]+fact_bookings[[#This Row],[children_count]]</f>
        <v>8</v>
      </c>
      <c r="P3373">
        <f>fact_bookings[[#This Row],[check_out_date]]-fact_bookings[[#This Row],[check_in_date]]</f>
        <v>9</v>
      </c>
      <c r="Q3373">
        <f>ABS(fact_bookings[[#This Row],[check_in_date]]-fact_bookings[[#This Row],[booking_date]])</f>
        <v>56</v>
      </c>
      <c r="R3373" s="10">
        <v>4860</v>
      </c>
      <c r="S3373">
        <f>fact_bookings[[#This Row],[total_room_revenue]]-fact_bookings[[#This Row],[commission_cost]]</f>
        <v>27540</v>
      </c>
      <c r="T3373" s="10">
        <f>fact_bookings[[#This Row],[number_of_rooms]]*fact_bookings[[#This Row],[LOS]]</f>
        <v>27</v>
      </c>
    </row>
    <row r="3374" spans="1:20" x14ac:dyDescent="0.2">
      <c r="A3374" t="s">
        <v>6915</v>
      </c>
      <c r="B3374" t="s">
        <v>6916</v>
      </c>
      <c r="C3374" s="1">
        <v>45616</v>
      </c>
      <c r="D3374" s="1">
        <v>45696</v>
      </c>
      <c r="E3374" s="1">
        <v>45703</v>
      </c>
      <c r="F3374" t="s">
        <v>113</v>
      </c>
      <c r="G3374" t="s">
        <v>178</v>
      </c>
      <c r="H3374" t="s">
        <v>165</v>
      </c>
      <c r="I3374" t="s">
        <v>92</v>
      </c>
      <c r="J3374" t="s">
        <v>133</v>
      </c>
      <c r="K3374">
        <v>0</v>
      </c>
      <c r="L3374">
        <v>6</v>
      </c>
      <c r="M3374">
        <v>0</v>
      </c>
      <c r="N3374">
        <v>0</v>
      </c>
      <c r="O3374">
        <f>fact_bookings[[#This Row],[adults_count]]+fact_bookings[[#This Row],[children_count]]</f>
        <v>0</v>
      </c>
      <c r="P3374">
        <f>fact_bookings[[#This Row],[check_out_date]]-fact_bookings[[#This Row],[check_in_date]]</f>
        <v>7</v>
      </c>
      <c r="Q3374">
        <f>ABS(fact_bookings[[#This Row],[check_in_date]]-fact_bookings[[#This Row],[booking_date]])</f>
        <v>80</v>
      </c>
      <c r="R3374" s="10">
        <v>0</v>
      </c>
      <c r="S3374">
        <f>fact_bookings[[#This Row],[total_room_revenue]]-fact_bookings[[#This Row],[commission_cost]]</f>
        <v>0</v>
      </c>
      <c r="T3374" s="10">
        <f>fact_bookings[[#This Row],[number_of_rooms]]*fact_bookings[[#This Row],[LOS]]</f>
        <v>42</v>
      </c>
    </row>
    <row r="3375" spans="1:20" x14ac:dyDescent="0.2">
      <c r="A3375" t="s">
        <v>6917</v>
      </c>
      <c r="B3375" t="s">
        <v>6918</v>
      </c>
      <c r="C3375" s="1">
        <v>45697</v>
      </c>
      <c r="D3375" s="1">
        <v>45706</v>
      </c>
      <c r="E3375" s="1">
        <v>45711</v>
      </c>
      <c r="F3375" t="s">
        <v>113</v>
      </c>
      <c r="G3375" t="s">
        <v>178</v>
      </c>
      <c r="H3375" t="s">
        <v>172</v>
      </c>
      <c r="I3375" t="s">
        <v>90</v>
      </c>
      <c r="J3375" t="s">
        <v>133</v>
      </c>
      <c r="K3375">
        <v>0</v>
      </c>
      <c r="L3375">
        <v>5</v>
      </c>
      <c r="M3375">
        <v>0</v>
      </c>
      <c r="N3375">
        <v>0</v>
      </c>
      <c r="O3375">
        <f>fact_bookings[[#This Row],[adults_count]]+fact_bookings[[#This Row],[children_count]]</f>
        <v>0</v>
      </c>
      <c r="P3375">
        <f>fact_bookings[[#This Row],[check_out_date]]-fact_bookings[[#This Row],[check_in_date]]</f>
        <v>5</v>
      </c>
      <c r="Q3375">
        <f>ABS(fact_bookings[[#This Row],[check_in_date]]-fact_bookings[[#This Row],[booking_date]])</f>
        <v>9</v>
      </c>
      <c r="R3375" s="10">
        <v>0</v>
      </c>
      <c r="S3375">
        <f>fact_bookings[[#This Row],[total_room_revenue]]-fact_bookings[[#This Row],[commission_cost]]</f>
        <v>0</v>
      </c>
      <c r="T3375" s="10">
        <f>fact_bookings[[#This Row],[number_of_rooms]]*fact_bookings[[#This Row],[LOS]]</f>
        <v>25</v>
      </c>
    </row>
    <row r="3376" spans="1:20" x14ac:dyDescent="0.2">
      <c r="A3376" t="s">
        <v>6919</v>
      </c>
      <c r="B3376" t="s">
        <v>6920</v>
      </c>
      <c r="C3376" s="1">
        <v>45664</v>
      </c>
      <c r="D3376" s="1">
        <v>45687</v>
      </c>
      <c r="E3376" s="1">
        <v>45696</v>
      </c>
      <c r="F3376" t="s">
        <v>113</v>
      </c>
      <c r="G3376" t="s">
        <v>185</v>
      </c>
      <c r="H3376" t="s">
        <v>165</v>
      </c>
      <c r="I3376" t="s">
        <v>91</v>
      </c>
      <c r="J3376" t="s">
        <v>158</v>
      </c>
      <c r="K3376">
        <v>12600</v>
      </c>
      <c r="L3376">
        <v>4</v>
      </c>
      <c r="M3376">
        <v>4</v>
      </c>
      <c r="N3376">
        <v>6</v>
      </c>
      <c r="O3376">
        <f>fact_bookings[[#This Row],[adults_count]]+fact_bookings[[#This Row],[children_count]]</f>
        <v>10</v>
      </c>
      <c r="P3376">
        <f>fact_bookings[[#This Row],[check_out_date]]-fact_bookings[[#This Row],[check_in_date]]</f>
        <v>9</v>
      </c>
      <c r="Q3376">
        <f>ABS(fact_bookings[[#This Row],[check_in_date]]-fact_bookings[[#This Row],[booking_date]])</f>
        <v>23</v>
      </c>
      <c r="R3376" s="10">
        <v>2520</v>
      </c>
      <c r="S3376">
        <f>fact_bookings[[#This Row],[total_room_revenue]]-fact_bookings[[#This Row],[commission_cost]]</f>
        <v>10080</v>
      </c>
      <c r="T3376" s="10">
        <f>fact_bookings[[#This Row],[number_of_rooms]]*fact_bookings[[#This Row],[LOS]]</f>
        <v>36</v>
      </c>
    </row>
    <row r="3377" spans="1:20" x14ac:dyDescent="0.2">
      <c r="A3377" t="s">
        <v>6921</v>
      </c>
      <c r="B3377" t="s">
        <v>6922</v>
      </c>
      <c r="C3377" s="1">
        <v>45683</v>
      </c>
      <c r="D3377" s="1">
        <v>45767</v>
      </c>
      <c r="E3377" s="1">
        <v>45778</v>
      </c>
      <c r="F3377" t="s">
        <v>113</v>
      </c>
      <c r="G3377" t="s">
        <v>185</v>
      </c>
      <c r="H3377" t="s">
        <v>165</v>
      </c>
      <c r="I3377" t="s">
        <v>90</v>
      </c>
      <c r="J3377" t="s">
        <v>158</v>
      </c>
      <c r="K3377">
        <v>11550</v>
      </c>
      <c r="L3377">
        <v>3</v>
      </c>
      <c r="M3377">
        <v>9</v>
      </c>
      <c r="N3377">
        <v>2</v>
      </c>
      <c r="O3377">
        <f>fact_bookings[[#This Row],[adults_count]]+fact_bookings[[#This Row],[children_count]]</f>
        <v>11</v>
      </c>
      <c r="P3377">
        <f>fact_bookings[[#This Row],[check_out_date]]-fact_bookings[[#This Row],[check_in_date]]</f>
        <v>11</v>
      </c>
      <c r="Q3377">
        <f>ABS(fact_bookings[[#This Row],[check_in_date]]-fact_bookings[[#This Row],[booking_date]])</f>
        <v>84</v>
      </c>
      <c r="R3377" s="10">
        <v>2310</v>
      </c>
      <c r="S3377">
        <f>fact_bookings[[#This Row],[total_room_revenue]]-fact_bookings[[#This Row],[commission_cost]]</f>
        <v>9240</v>
      </c>
      <c r="T3377" s="10">
        <f>fact_bookings[[#This Row],[number_of_rooms]]*fact_bookings[[#This Row],[LOS]]</f>
        <v>33</v>
      </c>
    </row>
    <row r="3378" spans="1:20" x14ac:dyDescent="0.2">
      <c r="A3378" t="s">
        <v>6923</v>
      </c>
      <c r="B3378" t="s">
        <v>6924</v>
      </c>
      <c r="C3378" s="1">
        <v>45670</v>
      </c>
      <c r="D3378" s="1">
        <v>45691</v>
      </c>
      <c r="E3378" s="1">
        <v>45705</v>
      </c>
      <c r="F3378" t="s">
        <v>110</v>
      </c>
      <c r="G3378" t="s">
        <v>190</v>
      </c>
      <c r="H3378" t="s">
        <v>203</v>
      </c>
      <c r="I3378" t="s">
        <v>90</v>
      </c>
      <c r="J3378" t="s">
        <v>158</v>
      </c>
      <c r="K3378">
        <v>30800</v>
      </c>
      <c r="L3378">
        <v>4</v>
      </c>
      <c r="M3378">
        <v>4</v>
      </c>
      <c r="N3378">
        <v>1</v>
      </c>
      <c r="O3378">
        <f>fact_bookings[[#This Row],[adults_count]]+fact_bookings[[#This Row],[children_count]]</f>
        <v>5</v>
      </c>
      <c r="P3378">
        <f>fact_bookings[[#This Row],[check_out_date]]-fact_bookings[[#This Row],[check_in_date]]</f>
        <v>14</v>
      </c>
      <c r="Q3378">
        <f>ABS(fact_bookings[[#This Row],[check_in_date]]-fact_bookings[[#This Row],[booking_date]])</f>
        <v>21</v>
      </c>
      <c r="R3378" s="10">
        <v>5236</v>
      </c>
      <c r="S3378">
        <f>fact_bookings[[#This Row],[total_room_revenue]]-fact_bookings[[#This Row],[commission_cost]]</f>
        <v>25564</v>
      </c>
      <c r="T3378" s="10">
        <f>fact_bookings[[#This Row],[number_of_rooms]]*fact_bookings[[#This Row],[LOS]]</f>
        <v>56</v>
      </c>
    </row>
    <row r="3379" spans="1:20" x14ac:dyDescent="0.2">
      <c r="A3379" t="s">
        <v>6925</v>
      </c>
      <c r="B3379" t="s">
        <v>6926</v>
      </c>
      <c r="C3379" s="1">
        <v>45728</v>
      </c>
      <c r="D3379" s="1">
        <v>45808</v>
      </c>
      <c r="E3379" s="1">
        <v>45810</v>
      </c>
      <c r="F3379" t="s">
        <v>111</v>
      </c>
      <c r="G3379" t="s">
        <v>185</v>
      </c>
      <c r="H3379" t="s">
        <v>228</v>
      </c>
      <c r="I3379" t="s">
        <v>91</v>
      </c>
      <c r="J3379" t="s">
        <v>158</v>
      </c>
      <c r="K3379">
        <v>6600</v>
      </c>
      <c r="L3379">
        <v>3</v>
      </c>
      <c r="M3379">
        <v>9</v>
      </c>
      <c r="N3379">
        <v>3</v>
      </c>
      <c r="O3379">
        <f>fact_bookings[[#This Row],[adults_count]]+fact_bookings[[#This Row],[children_count]]</f>
        <v>12</v>
      </c>
      <c r="P3379">
        <f>fact_bookings[[#This Row],[check_out_date]]-fact_bookings[[#This Row],[check_in_date]]</f>
        <v>2</v>
      </c>
      <c r="Q3379">
        <f>ABS(fact_bookings[[#This Row],[check_in_date]]-fact_bookings[[#This Row],[booking_date]])</f>
        <v>80</v>
      </c>
      <c r="R3379" s="10">
        <v>660</v>
      </c>
      <c r="S3379">
        <f>fact_bookings[[#This Row],[total_room_revenue]]-fact_bookings[[#This Row],[commission_cost]]</f>
        <v>5940</v>
      </c>
      <c r="T3379" s="10">
        <f>fact_bookings[[#This Row],[number_of_rooms]]*fact_bookings[[#This Row],[LOS]]</f>
        <v>6</v>
      </c>
    </row>
    <row r="3380" spans="1:20" x14ac:dyDescent="0.2">
      <c r="A3380" t="s">
        <v>6927</v>
      </c>
      <c r="B3380" t="s">
        <v>6928</v>
      </c>
      <c r="C3380" s="1">
        <v>45711</v>
      </c>
      <c r="D3380" s="1">
        <v>45795</v>
      </c>
      <c r="E3380" s="1">
        <v>45803</v>
      </c>
      <c r="F3380" t="s">
        <v>111</v>
      </c>
      <c r="G3380" t="s">
        <v>164</v>
      </c>
      <c r="H3380" t="s">
        <v>228</v>
      </c>
      <c r="I3380" t="s">
        <v>89</v>
      </c>
      <c r="J3380" t="s">
        <v>158</v>
      </c>
      <c r="K3380">
        <v>26400</v>
      </c>
      <c r="L3380">
        <v>3</v>
      </c>
      <c r="M3380">
        <v>3</v>
      </c>
      <c r="N3380">
        <v>1</v>
      </c>
      <c r="O3380">
        <f>fact_bookings[[#This Row],[adults_count]]+fact_bookings[[#This Row],[children_count]]</f>
        <v>4</v>
      </c>
      <c r="P3380">
        <f>fact_bookings[[#This Row],[check_out_date]]-fact_bookings[[#This Row],[check_in_date]]</f>
        <v>8</v>
      </c>
      <c r="Q3380">
        <f>ABS(fact_bookings[[#This Row],[check_in_date]]-fact_bookings[[#This Row],[booking_date]])</f>
        <v>84</v>
      </c>
      <c r="R3380" s="10">
        <v>2640</v>
      </c>
      <c r="S3380">
        <f>fact_bookings[[#This Row],[total_room_revenue]]-fact_bookings[[#This Row],[commission_cost]]</f>
        <v>23760</v>
      </c>
      <c r="T3380" s="10">
        <f>fact_bookings[[#This Row],[number_of_rooms]]*fact_bookings[[#This Row],[LOS]]</f>
        <v>24</v>
      </c>
    </row>
    <row r="3381" spans="1:20" x14ac:dyDescent="0.2">
      <c r="A3381" t="s">
        <v>6929</v>
      </c>
      <c r="B3381" t="s">
        <v>6930</v>
      </c>
      <c r="C3381" s="1">
        <v>45695</v>
      </c>
      <c r="D3381" s="1">
        <v>45744</v>
      </c>
      <c r="E3381" s="1">
        <v>45745</v>
      </c>
      <c r="F3381" t="s">
        <v>111</v>
      </c>
      <c r="G3381" t="s">
        <v>168</v>
      </c>
      <c r="H3381" t="s">
        <v>172</v>
      </c>
      <c r="I3381" t="s">
        <v>92</v>
      </c>
      <c r="J3381" t="s">
        <v>133</v>
      </c>
      <c r="K3381">
        <v>0</v>
      </c>
      <c r="L3381">
        <v>8</v>
      </c>
      <c r="M3381">
        <v>0</v>
      </c>
      <c r="N3381">
        <v>0</v>
      </c>
      <c r="O3381">
        <f>fact_bookings[[#This Row],[adults_count]]+fact_bookings[[#This Row],[children_count]]</f>
        <v>0</v>
      </c>
      <c r="P3381">
        <f>fact_bookings[[#This Row],[check_out_date]]-fact_bookings[[#This Row],[check_in_date]]</f>
        <v>1</v>
      </c>
      <c r="Q3381">
        <f>ABS(fact_bookings[[#This Row],[check_in_date]]-fact_bookings[[#This Row],[booking_date]])</f>
        <v>49</v>
      </c>
      <c r="R3381" s="10">
        <v>0</v>
      </c>
      <c r="S3381">
        <f>fact_bookings[[#This Row],[total_room_revenue]]-fact_bookings[[#This Row],[commission_cost]]</f>
        <v>0</v>
      </c>
      <c r="T3381" s="10">
        <f>fact_bookings[[#This Row],[number_of_rooms]]*fact_bookings[[#This Row],[LOS]]</f>
        <v>8</v>
      </c>
    </row>
    <row r="3382" spans="1:20" x14ac:dyDescent="0.2">
      <c r="A3382" t="s">
        <v>6931</v>
      </c>
      <c r="B3382" t="s">
        <v>6932</v>
      </c>
      <c r="C3382" s="1">
        <v>45730</v>
      </c>
      <c r="D3382" s="1">
        <v>45835</v>
      </c>
      <c r="E3382" s="1">
        <v>45838</v>
      </c>
      <c r="F3382" t="s">
        <v>111</v>
      </c>
      <c r="G3382" t="s">
        <v>168</v>
      </c>
      <c r="H3382" t="s">
        <v>172</v>
      </c>
      <c r="I3382" t="s">
        <v>92</v>
      </c>
      <c r="J3382" t="s">
        <v>133</v>
      </c>
      <c r="K3382">
        <v>0</v>
      </c>
      <c r="L3382">
        <v>3</v>
      </c>
      <c r="M3382">
        <v>0</v>
      </c>
      <c r="N3382">
        <v>0</v>
      </c>
      <c r="O3382">
        <f>fact_bookings[[#This Row],[adults_count]]+fact_bookings[[#This Row],[children_count]]</f>
        <v>0</v>
      </c>
      <c r="P3382">
        <f>fact_bookings[[#This Row],[check_out_date]]-fact_bookings[[#This Row],[check_in_date]]</f>
        <v>3</v>
      </c>
      <c r="Q3382">
        <f>ABS(fact_bookings[[#This Row],[check_in_date]]-fact_bookings[[#This Row],[booking_date]])</f>
        <v>105</v>
      </c>
      <c r="R3382" s="10">
        <v>0</v>
      </c>
      <c r="S3382">
        <f>fact_bookings[[#This Row],[total_room_revenue]]-fact_bookings[[#This Row],[commission_cost]]</f>
        <v>0</v>
      </c>
      <c r="T3382" s="10">
        <f>fact_bookings[[#This Row],[number_of_rooms]]*fact_bookings[[#This Row],[LOS]]</f>
        <v>9</v>
      </c>
    </row>
    <row r="3383" spans="1:20" x14ac:dyDescent="0.2">
      <c r="A3383" t="s">
        <v>6933</v>
      </c>
      <c r="B3383" t="s">
        <v>6934</v>
      </c>
      <c r="C3383" s="1">
        <v>45737</v>
      </c>
      <c r="D3383" s="1">
        <v>45756</v>
      </c>
      <c r="E3383" s="1">
        <v>45757</v>
      </c>
      <c r="F3383" t="s">
        <v>113</v>
      </c>
      <c r="G3383" t="s">
        <v>164</v>
      </c>
      <c r="H3383" t="s">
        <v>172</v>
      </c>
      <c r="I3383" t="s">
        <v>92</v>
      </c>
      <c r="J3383" t="s">
        <v>158</v>
      </c>
      <c r="K3383">
        <v>1050</v>
      </c>
      <c r="L3383">
        <v>3</v>
      </c>
      <c r="M3383">
        <v>6</v>
      </c>
      <c r="N3383">
        <v>1</v>
      </c>
      <c r="O3383">
        <f>fact_bookings[[#This Row],[adults_count]]+fact_bookings[[#This Row],[children_count]]</f>
        <v>7</v>
      </c>
      <c r="P3383">
        <f>fact_bookings[[#This Row],[check_out_date]]-fact_bookings[[#This Row],[check_in_date]]</f>
        <v>1</v>
      </c>
      <c r="Q3383">
        <f>ABS(fact_bookings[[#This Row],[check_in_date]]-fact_bookings[[#This Row],[booking_date]])</f>
        <v>19</v>
      </c>
      <c r="R3383" s="10">
        <v>0</v>
      </c>
      <c r="S3383">
        <f>fact_bookings[[#This Row],[total_room_revenue]]-fact_bookings[[#This Row],[commission_cost]]</f>
        <v>1050</v>
      </c>
      <c r="T3383" s="10">
        <f>fact_bookings[[#This Row],[number_of_rooms]]*fact_bookings[[#This Row],[LOS]]</f>
        <v>3</v>
      </c>
    </row>
    <row r="3384" spans="1:20" x14ac:dyDescent="0.2">
      <c r="A3384" t="s">
        <v>6935</v>
      </c>
      <c r="B3384" t="s">
        <v>6936</v>
      </c>
      <c r="C3384" s="1">
        <v>45719</v>
      </c>
      <c r="D3384" s="1">
        <v>45723</v>
      </c>
      <c r="E3384" s="1">
        <v>45737</v>
      </c>
      <c r="F3384" t="s">
        <v>113</v>
      </c>
      <c r="G3384" t="s">
        <v>164</v>
      </c>
      <c r="H3384" t="s">
        <v>161</v>
      </c>
      <c r="I3384" t="s">
        <v>90</v>
      </c>
      <c r="J3384" t="s">
        <v>173</v>
      </c>
      <c r="K3384">
        <v>4900</v>
      </c>
      <c r="L3384">
        <v>1</v>
      </c>
      <c r="M3384">
        <v>2</v>
      </c>
      <c r="N3384">
        <v>0</v>
      </c>
      <c r="O3384">
        <f>fact_bookings[[#This Row],[adults_count]]+fact_bookings[[#This Row],[children_count]]</f>
        <v>2</v>
      </c>
      <c r="P3384">
        <f>fact_bookings[[#This Row],[check_out_date]]-fact_bookings[[#This Row],[check_in_date]]</f>
        <v>14</v>
      </c>
      <c r="Q3384">
        <f>ABS(fact_bookings[[#This Row],[check_in_date]]-fact_bookings[[#This Row],[booking_date]])</f>
        <v>4</v>
      </c>
      <c r="R3384" s="10">
        <v>735</v>
      </c>
      <c r="S3384">
        <f>fact_bookings[[#This Row],[total_room_revenue]]-fact_bookings[[#This Row],[commission_cost]]</f>
        <v>4165</v>
      </c>
      <c r="T3384" s="10">
        <f>fact_bookings[[#This Row],[number_of_rooms]]*fact_bookings[[#This Row],[LOS]]</f>
        <v>14</v>
      </c>
    </row>
    <row r="3385" spans="1:20" x14ac:dyDescent="0.2">
      <c r="A3385" t="s">
        <v>6937</v>
      </c>
      <c r="B3385" t="s">
        <v>6938</v>
      </c>
      <c r="C3385" s="1">
        <v>45649</v>
      </c>
      <c r="D3385" s="1">
        <v>45706</v>
      </c>
      <c r="E3385" s="1">
        <v>45712</v>
      </c>
      <c r="F3385" t="s">
        <v>113</v>
      </c>
      <c r="G3385" t="s">
        <v>171</v>
      </c>
      <c r="H3385" t="s">
        <v>161</v>
      </c>
      <c r="I3385" t="s">
        <v>91</v>
      </c>
      <c r="J3385" t="s">
        <v>158</v>
      </c>
      <c r="K3385">
        <v>4200</v>
      </c>
      <c r="L3385">
        <v>2</v>
      </c>
      <c r="M3385">
        <v>2</v>
      </c>
      <c r="N3385">
        <v>2</v>
      </c>
      <c r="O3385">
        <f>fact_bookings[[#This Row],[adults_count]]+fact_bookings[[#This Row],[children_count]]</f>
        <v>4</v>
      </c>
      <c r="P3385">
        <f>fact_bookings[[#This Row],[check_out_date]]-fact_bookings[[#This Row],[check_in_date]]</f>
        <v>6</v>
      </c>
      <c r="Q3385">
        <f>ABS(fact_bookings[[#This Row],[check_in_date]]-fact_bookings[[#This Row],[booking_date]])</f>
        <v>57</v>
      </c>
      <c r="R3385" s="10">
        <v>630</v>
      </c>
      <c r="S3385">
        <f>fact_bookings[[#This Row],[total_room_revenue]]-fact_bookings[[#This Row],[commission_cost]]</f>
        <v>3570</v>
      </c>
      <c r="T3385" s="10">
        <f>fact_bookings[[#This Row],[number_of_rooms]]*fact_bookings[[#This Row],[LOS]]</f>
        <v>12</v>
      </c>
    </row>
    <row r="3386" spans="1:20" x14ac:dyDescent="0.2">
      <c r="A3386" t="s">
        <v>6939</v>
      </c>
      <c r="B3386" t="s">
        <v>6940</v>
      </c>
      <c r="C3386" s="1">
        <v>45698</v>
      </c>
      <c r="D3386" s="1">
        <v>45699</v>
      </c>
      <c r="E3386" s="1">
        <v>45700</v>
      </c>
      <c r="F3386" t="s">
        <v>112</v>
      </c>
      <c r="G3386" t="s">
        <v>168</v>
      </c>
      <c r="H3386" t="s">
        <v>203</v>
      </c>
      <c r="I3386" t="s">
        <v>93</v>
      </c>
      <c r="J3386" t="s">
        <v>173</v>
      </c>
      <c r="K3386">
        <v>2400</v>
      </c>
      <c r="L3386">
        <v>3</v>
      </c>
      <c r="M3386">
        <v>9</v>
      </c>
      <c r="N3386">
        <v>2</v>
      </c>
      <c r="O3386">
        <f>fact_bookings[[#This Row],[adults_count]]+fact_bookings[[#This Row],[children_count]]</f>
        <v>11</v>
      </c>
      <c r="P3386">
        <f>fact_bookings[[#This Row],[check_out_date]]-fact_bookings[[#This Row],[check_in_date]]</f>
        <v>1</v>
      </c>
      <c r="Q3386">
        <f>ABS(fact_bookings[[#This Row],[check_in_date]]-fact_bookings[[#This Row],[booking_date]])</f>
        <v>1</v>
      </c>
      <c r="R3386" s="10">
        <v>408</v>
      </c>
      <c r="S3386">
        <f>fact_bookings[[#This Row],[total_room_revenue]]-fact_bookings[[#This Row],[commission_cost]]</f>
        <v>1992</v>
      </c>
      <c r="T3386" s="10">
        <f>fact_bookings[[#This Row],[number_of_rooms]]*fact_bookings[[#This Row],[LOS]]</f>
        <v>3</v>
      </c>
    </row>
    <row r="3387" spans="1:20" x14ac:dyDescent="0.2">
      <c r="A3387" t="s">
        <v>6941</v>
      </c>
      <c r="B3387" t="s">
        <v>6942</v>
      </c>
      <c r="C3387" s="1">
        <v>45720</v>
      </c>
      <c r="D3387" s="1">
        <v>45803</v>
      </c>
      <c r="E3387" s="1">
        <v>45808</v>
      </c>
      <c r="F3387" t="s">
        <v>114</v>
      </c>
      <c r="G3387" t="s">
        <v>190</v>
      </c>
      <c r="H3387" t="s">
        <v>182</v>
      </c>
      <c r="I3387" t="s">
        <v>93</v>
      </c>
      <c r="J3387" t="s">
        <v>158</v>
      </c>
      <c r="K3387">
        <v>6000</v>
      </c>
      <c r="L3387">
        <v>1</v>
      </c>
      <c r="M3387">
        <v>1</v>
      </c>
      <c r="N3387">
        <v>0</v>
      </c>
      <c r="O3387">
        <f>fact_bookings[[#This Row],[adults_count]]+fact_bookings[[#This Row],[children_count]]</f>
        <v>1</v>
      </c>
      <c r="P3387">
        <f>fact_bookings[[#This Row],[check_out_date]]-fact_bookings[[#This Row],[check_in_date]]</f>
        <v>5</v>
      </c>
      <c r="Q3387">
        <f>ABS(fact_bookings[[#This Row],[check_in_date]]-fact_bookings[[#This Row],[booking_date]])</f>
        <v>83</v>
      </c>
      <c r="R3387" s="10">
        <v>0</v>
      </c>
      <c r="S3387">
        <f>fact_bookings[[#This Row],[total_room_revenue]]-fact_bookings[[#This Row],[commission_cost]]</f>
        <v>6000</v>
      </c>
      <c r="T3387" s="10">
        <f>fact_bookings[[#This Row],[number_of_rooms]]*fact_bookings[[#This Row],[LOS]]</f>
        <v>5</v>
      </c>
    </row>
    <row r="3388" spans="1:20" x14ac:dyDescent="0.2">
      <c r="A3388" t="s">
        <v>6943</v>
      </c>
      <c r="B3388" t="s">
        <v>6944</v>
      </c>
      <c r="C3388" s="1">
        <v>45677</v>
      </c>
      <c r="D3388" s="1">
        <v>45678</v>
      </c>
      <c r="E3388" s="1">
        <v>45689</v>
      </c>
      <c r="F3388" t="s">
        <v>113</v>
      </c>
      <c r="G3388" t="s">
        <v>164</v>
      </c>
      <c r="H3388" t="s">
        <v>165</v>
      </c>
      <c r="I3388" t="s">
        <v>93</v>
      </c>
      <c r="J3388" t="s">
        <v>134</v>
      </c>
      <c r="K3388">
        <v>3850</v>
      </c>
      <c r="L3388">
        <v>1</v>
      </c>
      <c r="M3388">
        <v>1</v>
      </c>
      <c r="N3388">
        <v>0</v>
      </c>
      <c r="O3388">
        <f>fact_bookings[[#This Row],[adults_count]]+fact_bookings[[#This Row],[children_count]]</f>
        <v>1</v>
      </c>
      <c r="P3388">
        <f>fact_bookings[[#This Row],[check_out_date]]-fact_bookings[[#This Row],[check_in_date]]</f>
        <v>11</v>
      </c>
      <c r="Q3388">
        <f>ABS(fact_bookings[[#This Row],[check_in_date]]-fact_bookings[[#This Row],[booking_date]])</f>
        <v>1</v>
      </c>
      <c r="R3388" s="10">
        <v>770</v>
      </c>
      <c r="S3388">
        <f>fact_bookings[[#This Row],[total_room_revenue]]-fact_bookings[[#This Row],[commission_cost]]</f>
        <v>3080</v>
      </c>
      <c r="T3388" s="10">
        <f>fact_bookings[[#This Row],[number_of_rooms]]*fact_bookings[[#This Row],[LOS]]</f>
        <v>11</v>
      </c>
    </row>
    <row r="3389" spans="1:20" x14ac:dyDescent="0.2">
      <c r="A3389" t="s">
        <v>6945</v>
      </c>
      <c r="B3389" t="s">
        <v>6946</v>
      </c>
      <c r="C3389" s="1">
        <v>45691</v>
      </c>
      <c r="D3389" s="1">
        <v>45718</v>
      </c>
      <c r="E3389" s="1">
        <v>45723</v>
      </c>
      <c r="F3389" t="s">
        <v>113</v>
      </c>
      <c r="G3389" t="s">
        <v>185</v>
      </c>
      <c r="H3389" t="s">
        <v>161</v>
      </c>
      <c r="I3389" t="s">
        <v>93</v>
      </c>
      <c r="J3389" t="s">
        <v>158</v>
      </c>
      <c r="K3389">
        <v>3500</v>
      </c>
      <c r="L3389">
        <v>2</v>
      </c>
      <c r="M3389">
        <v>6</v>
      </c>
      <c r="N3389">
        <v>3</v>
      </c>
      <c r="O3389">
        <f>fact_bookings[[#This Row],[adults_count]]+fact_bookings[[#This Row],[children_count]]</f>
        <v>9</v>
      </c>
      <c r="P3389">
        <f>fact_bookings[[#This Row],[check_out_date]]-fact_bookings[[#This Row],[check_in_date]]</f>
        <v>5</v>
      </c>
      <c r="Q3389">
        <f>ABS(fact_bookings[[#This Row],[check_in_date]]-fact_bookings[[#This Row],[booking_date]])</f>
        <v>27</v>
      </c>
      <c r="R3389" s="10">
        <v>525</v>
      </c>
      <c r="S3389">
        <f>fact_bookings[[#This Row],[total_room_revenue]]-fact_bookings[[#This Row],[commission_cost]]</f>
        <v>2975</v>
      </c>
      <c r="T3389" s="10">
        <f>fact_bookings[[#This Row],[number_of_rooms]]*fact_bookings[[#This Row],[LOS]]</f>
        <v>10</v>
      </c>
    </row>
    <row r="3390" spans="1:20" x14ac:dyDescent="0.2">
      <c r="A3390" t="s">
        <v>6947</v>
      </c>
      <c r="B3390" t="s">
        <v>6948</v>
      </c>
      <c r="C3390" s="1">
        <v>45698</v>
      </c>
      <c r="D3390" s="1">
        <v>45763</v>
      </c>
      <c r="E3390" s="1">
        <v>45766</v>
      </c>
      <c r="F3390" t="s">
        <v>113</v>
      </c>
      <c r="G3390" t="s">
        <v>171</v>
      </c>
      <c r="H3390" t="s">
        <v>165</v>
      </c>
      <c r="I3390" t="s">
        <v>89</v>
      </c>
      <c r="J3390" t="s">
        <v>134</v>
      </c>
      <c r="K3390">
        <v>1050</v>
      </c>
      <c r="L3390">
        <v>1</v>
      </c>
      <c r="M3390">
        <v>2</v>
      </c>
      <c r="N3390">
        <v>0</v>
      </c>
      <c r="O3390">
        <f>fact_bookings[[#This Row],[adults_count]]+fact_bookings[[#This Row],[children_count]]</f>
        <v>2</v>
      </c>
      <c r="P3390">
        <f>fact_bookings[[#This Row],[check_out_date]]-fact_bookings[[#This Row],[check_in_date]]</f>
        <v>3</v>
      </c>
      <c r="Q3390">
        <f>ABS(fact_bookings[[#This Row],[check_in_date]]-fact_bookings[[#This Row],[booking_date]])</f>
        <v>65</v>
      </c>
      <c r="R3390" s="10">
        <v>210</v>
      </c>
      <c r="S3390">
        <f>fact_bookings[[#This Row],[total_room_revenue]]-fact_bookings[[#This Row],[commission_cost]]</f>
        <v>840</v>
      </c>
      <c r="T3390" s="10">
        <f>fact_bookings[[#This Row],[number_of_rooms]]*fact_bookings[[#This Row],[LOS]]</f>
        <v>3</v>
      </c>
    </row>
    <row r="3391" spans="1:20" x14ac:dyDescent="0.2">
      <c r="A3391" t="s">
        <v>6949</v>
      </c>
      <c r="B3391" t="s">
        <v>6950</v>
      </c>
      <c r="C3391" s="1">
        <v>45716</v>
      </c>
      <c r="D3391" s="1">
        <v>45721</v>
      </c>
      <c r="E3391" s="1">
        <v>45728</v>
      </c>
      <c r="F3391" t="s">
        <v>113</v>
      </c>
      <c r="G3391" t="s">
        <v>164</v>
      </c>
      <c r="H3391" t="s">
        <v>161</v>
      </c>
      <c r="I3391" t="s">
        <v>89</v>
      </c>
      <c r="J3391" t="s">
        <v>158</v>
      </c>
      <c r="K3391">
        <v>4900</v>
      </c>
      <c r="L3391">
        <v>2</v>
      </c>
      <c r="M3391">
        <v>6</v>
      </c>
      <c r="N3391">
        <v>0</v>
      </c>
      <c r="O3391">
        <f>fact_bookings[[#This Row],[adults_count]]+fact_bookings[[#This Row],[children_count]]</f>
        <v>6</v>
      </c>
      <c r="P3391">
        <f>fact_bookings[[#This Row],[check_out_date]]-fact_bookings[[#This Row],[check_in_date]]</f>
        <v>7</v>
      </c>
      <c r="Q3391">
        <f>ABS(fact_bookings[[#This Row],[check_in_date]]-fact_bookings[[#This Row],[booking_date]])</f>
        <v>5</v>
      </c>
      <c r="R3391" s="10">
        <v>735</v>
      </c>
      <c r="S3391">
        <f>fact_bookings[[#This Row],[total_room_revenue]]-fact_bookings[[#This Row],[commission_cost]]</f>
        <v>4165</v>
      </c>
      <c r="T3391" s="10">
        <f>fact_bookings[[#This Row],[number_of_rooms]]*fact_bookings[[#This Row],[LOS]]</f>
        <v>14</v>
      </c>
    </row>
    <row r="3392" spans="1:20" x14ac:dyDescent="0.2">
      <c r="A3392" t="s">
        <v>6951</v>
      </c>
      <c r="B3392" t="s">
        <v>6952</v>
      </c>
      <c r="C3392" s="1">
        <v>45724</v>
      </c>
      <c r="D3392" s="1">
        <v>45779</v>
      </c>
      <c r="E3392" s="1">
        <v>45780</v>
      </c>
      <c r="F3392" t="s">
        <v>113</v>
      </c>
      <c r="G3392" t="s">
        <v>156</v>
      </c>
      <c r="H3392" t="s">
        <v>182</v>
      </c>
      <c r="I3392" t="s">
        <v>91</v>
      </c>
      <c r="J3392" t="s">
        <v>158</v>
      </c>
      <c r="K3392">
        <v>700</v>
      </c>
      <c r="L3392">
        <v>2</v>
      </c>
      <c r="M3392">
        <v>6</v>
      </c>
      <c r="N3392">
        <v>3</v>
      </c>
      <c r="O3392">
        <f>fact_bookings[[#This Row],[adults_count]]+fact_bookings[[#This Row],[children_count]]</f>
        <v>9</v>
      </c>
      <c r="P3392">
        <f>fact_bookings[[#This Row],[check_out_date]]-fact_bookings[[#This Row],[check_in_date]]</f>
        <v>1</v>
      </c>
      <c r="Q3392">
        <f>ABS(fact_bookings[[#This Row],[check_in_date]]-fact_bookings[[#This Row],[booking_date]])</f>
        <v>55</v>
      </c>
      <c r="R3392" s="10">
        <v>0</v>
      </c>
      <c r="S3392">
        <f>fact_bookings[[#This Row],[total_room_revenue]]-fact_bookings[[#This Row],[commission_cost]]</f>
        <v>700</v>
      </c>
      <c r="T3392" s="10">
        <f>fact_bookings[[#This Row],[number_of_rooms]]*fact_bookings[[#This Row],[LOS]]</f>
        <v>2</v>
      </c>
    </row>
    <row r="3393" spans="1:20" x14ac:dyDescent="0.2">
      <c r="A3393" t="s">
        <v>6953</v>
      </c>
      <c r="B3393" t="s">
        <v>6954</v>
      </c>
      <c r="C3393" s="1">
        <v>45680</v>
      </c>
      <c r="D3393" s="1">
        <v>45770</v>
      </c>
      <c r="E3393" s="1">
        <v>45777</v>
      </c>
      <c r="F3393" t="s">
        <v>113</v>
      </c>
      <c r="G3393" t="s">
        <v>178</v>
      </c>
      <c r="H3393" t="s">
        <v>165</v>
      </c>
      <c r="I3393" t="s">
        <v>93</v>
      </c>
      <c r="J3393" t="s">
        <v>158</v>
      </c>
      <c r="K3393">
        <v>7350</v>
      </c>
      <c r="L3393">
        <v>3</v>
      </c>
      <c r="M3393">
        <v>9</v>
      </c>
      <c r="N3393">
        <v>2</v>
      </c>
      <c r="O3393">
        <f>fact_bookings[[#This Row],[adults_count]]+fact_bookings[[#This Row],[children_count]]</f>
        <v>11</v>
      </c>
      <c r="P3393">
        <f>fact_bookings[[#This Row],[check_out_date]]-fact_bookings[[#This Row],[check_in_date]]</f>
        <v>7</v>
      </c>
      <c r="Q3393">
        <f>ABS(fact_bookings[[#This Row],[check_in_date]]-fact_bookings[[#This Row],[booking_date]])</f>
        <v>90</v>
      </c>
      <c r="R3393" s="10">
        <v>1470</v>
      </c>
      <c r="S3393">
        <f>fact_bookings[[#This Row],[total_room_revenue]]-fact_bookings[[#This Row],[commission_cost]]</f>
        <v>5880</v>
      </c>
      <c r="T3393" s="10">
        <f>fact_bookings[[#This Row],[number_of_rooms]]*fact_bookings[[#This Row],[LOS]]</f>
        <v>21</v>
      </c>
    </row>
    <row r="3394" spans="1:20" x14ac:dyDescent="0.2">
      <c r="A3394" t="s">
        <v>6955</v>
      </c>
      <c r="B3394" t="s">
        <v>6956</v>
      </c>
      <c r="C3394" s="1">
        <v>45670</v>
      </c>
      <c r="D3394" s="1">
        <v>45743</v>
      </c>
      <c r="E3394" s="1">
        <v>45745</v>
      </c>
      <c r="F3394" t="s">
        <v>113</v>
      </c>
      <c r="G3394" t="s">
        <v>164</v>
      </c>
      <c r="H3394" t="s">
        <v>172</v>
      </c>
      <c r="I3394" t="s">
        <v>92</v>
      </c>
      <c r="J3394" t="s">
        <v>158</v>
      </c>
      <c r="K3394">
        <v>2100</v>
      </c>
      <c r="L3394">
        <v>3</v>
      </c>
      <c r="M3394">
        <v>6</v>
      </c>
      <c r="N3394">
        <v>2</v>
      </c>
      <c r="O3394">
        <f>fact_bookings[[#This Row],[adults_count]]+fact_bookings[[#This Row],[children_count]]</f>
        <v>8</v>
      </c>
      <c r="P3394">
        <f>fact_bookings[[#This Row],[check_out_date]]-fact_bookings[[#This Row],[check_in_date]]</f>
        <v>2</v>
      </c>
      <c r="Q3394">
        <f>ABS(fact_bookings[[#This Row],[check_in_date]]-fact_bookings[[#This Row],[booking_date]])</f>
        <v>73</v>
      </c>
      <c r="R3394" s="10">
        <v>0</v>
      </c>
      <c r="S3394">
        <f>fact_bookings[[#This Row],[total_room_revenue]]-fact_bookings[[#This Row],[commission_cost]]</f>
        <v>2100</v>
      </c>
      <c r="T3394" s="10">
        <f>fact_bookings[[#This Row],[number_of_rooms]]*fact_bookings[[#This Row],[LOS]]</f>
        <v>6</v>
      </c>
    </row>
    <row r="3395" spans="1:20" x14ac:dyDescent="0.2">
      <c r="A3395" t="s">
        <v>6957</v>
      </c>
      <c r="B3395" t="s">
        <v>6958</v>
      </c>
      <c r="C3395" s="1">
        <v>45685</v>
      </c>
      <c r="D3395" s="1">
        <v>45775</v>
      </c>
      <c r="E3395" s="1">
        <v>45782</v>
      </c>
      <c r="F3395" t="s">
        <v>113</v>
      </c>
      <c r="G3395" t="s">
        <v>156</v>
      </c>
      <c r="H3395" t="s">
        <v>157</v>
      </c>
      <c r="I3395" t="s">
        <v>92</v>
      </c>
      <c r="J3395" t="s">
        <v>173</v>
      </c>
      <c r="K3395">
        <v>2450</v>
      </c>
      <c r="L3395">
        <v>1</v>
      </c>
      <c r="M3395">
        <v>3</v>
      </c>
      <c r="N3395">
        <v>1</v>
      </c>
      <c r="O3395">
        <f>fact_bookings[[#This Row],[adults_count]]+fact_bookings[[#This Row],[children_count]]</f>
        <v>4</v>
      </c>
      <c r="P3395">
        <f>fact_bookings[[#This Row],[check_out_date]]-fact_bookings[[#This Row],[check_in_date]]</f>
        <v>7</v>
      </c>
      <c r="Q3395">
        <f>ABS(fact_bookings[[#This Row],[check_in_date]]-fact_bookings[[#This Row],[booking_date]])</f>
        <v>90</v>
      </c>
      <c r="R3395" s="10">
        <v>0</v>
      </c>
      <c r="S3395">
        <f>fact_bookings[[#This Row],[total_room_revenue]]-fact_bookings[[#This Row],[commission_cost]]</f>
        <v>2450</v>
      </c>
      <c r="T3395" s="10">
        <f>fact_bookings[[#This Row],[number_of_rooms]]*fact_bookings[[#This Row],[LOS]]</f>
        <v>7</v>
      </c>
    </row>
    <row r="3396" spans="1:20" x14ac:dyDescent="0.2">
      <c r="A3396" t="s">
        <v>6959</v>
      </c>
      <c r="B3396" t="s">
        <v>6960</v>
      </c>
      <c r="C3396" s="1">
        <v>45692</v>
      </c>
      <c r="D3396" s="1">
        <v>45731</v>
      </c>
      <c r="E3396" s="1">
        <v>45732</v>
      </c>
      <c r="F3396" t="s">
        <v>111</v>
      </c>
      <c r="G3396" t="s">
        <v>178</v>
      </c>
      <c r="H3396" t="s">
        <v>182</v>
      </c>
      <c r="I3396" t="s">
        <v>90</v>
      </c>
      <c r="J3396" t="s">
        <v>158</v>
      </c>
      <c r="K3396">
        <v>2200</v>
      </c>
      <c r="L3396">
        <v>2</v>
      </c>
      <c r="M3396">
        <v>6</v>
      </c>
      <c r="N3396">
        <v>1</v>
      </c>
      <c r="O3396">
        <f>fact_bookings[[#This Row],[adults_count]]+fact_bookings[[#This Row],[children_count]]</f>
        <v>7</v>
      </c>
      <c r="P3396">
        <f>fact_bookings[[#This Row],[check_out_date]]-fact_bookings[[#This Row],[check_in_date]]</f>
        <v>1</v>
      </c>
      <c r="Q3396">
        <f>ABS(fact_bookings[[#This Row],[check_in_date]]-fact_bookings[[#This Row],[booking_date]])</f>
        <v>39</v>
      </c>
      <c r="R3396" s="10">
        <v>0</v>
      </c>
      <c r="S3396">
        <f>fact_bookings[[#This Row],[total_room_revenue]]-fact_bookings[[#This Row],[commission_cost]]</f>
        <v>2200</v>
      </c>
      <c r="T3396" s="10">
        <f>fact_bookings[[#This Row],[number_of_rooms]]*fact_bookings[[#This Row],[LOS]]</f>
        <v>2</v>
      </c>
    </row>
    <row r="3397" spans="1:20" x14ac:dyDescent="0.2">
      <c r="A3397" t="s">
        <v>6961</v>
      </c>
      <c r="B3397" t="s">
        <v>6962</v>
      </c>
      <c r="C3397" s="1">
        <v>45673</v>
      </c>
      <c r="D3397" s="1">
        <v>45692</v>
      </c>
      <c r="E3397" s="1">
        <v>45702</v>
      </c>
      <c r="F3397" t="s">
        <v>113</v>
      </c>
      <c r="G3397" t="s">
        <v>185</v>
      </c>
      <c r="H3397" t="s">
        <v>165</v>
      </c>
      <c r="I3397" t="s">
        <v>91</v>
      </c>
      <c r="J3397" t="s">
        <v>158</v>
      </c>
      <c r="K3397">
        <v>3500</v>
      </c>
      <c r="L3397">
        <v>1</v>
      </c>
      <c r="M3397">
        <v>2</v>
      </c>
      <c r="N3397">
        <v>1</v>
      </c>
      <c r="O3397">
        <f>fact_bookings[[#This Row],[adults_count]]+fact_bookings[[#This Row],[children_count]]</f>
        <v>3</v>
      </c>
      <c r="P3397">
        <f>fact_bookings[[#This Row],[check_out_date]]-fact_bookings[[#This Row],[check_in_date]]</f>
        <v>10</v>
      </c>
      <c r="Q3397">
        <f>ABS(fact_bookings[[#This Row],[check_in_date]]-fact_bookings[[#This Row],[booking_date]])</f>
        <v>19</v>
      </c>
      <c r="R3397" s="10">
        <v>700</v>
      </c>
      <c r="S3397">
        <f>fact_bookings[[#This Row],[total_room_revenue]]-fact_bookings[[#This Row],[commission_cost]]</f>
        <v>2800</v>
      </c>
      <c r="T3397" s="10">
        <f>fact_bookings[[#This Row],[number_of_rooms]]*fact_bookings[[#This Row],[LOS]]</f>
        <v>10</v>
      </c>
    </row>
    <row r="3398" spans="1:20" x14ac:dyDescent="0.2">
      <c r="A3398" t="s">
        <v>6963</v>
      </c>
      <c r="B3398" t="s">
        <v>6964</v>
      </c>
      <c r="C3398" s="1">
        <v>45678</v>
      </c>
      <c r="D3398" s="1">
        <v>45679</v>
      </c>
      <c r="E3398" s="1">
        <v>45681</v>
      </c>
      <c r="F3398" t="s">
        <v>113</v>
      </c>
      <c r="G3398" t="s">
        <v>164</v>
      </c>
      <c r="H3398" t="s">
        <v>203</v>
      </c>
      <c r="I3398" t="s">
        <v>92</v>
      </c>
      <c r="J3398" t="s">
        <v>158</v>
      </c>
      <c r="K3398">
        <v>2100</v>
      </c>
      <c r="L3398">
        <v>3</v>
      </c>
      <c r="M3398">
        <v>9</v>
      </c>
      <c r="N3398">
        <v>2</v>
      </c>
      <c r="O3398">
        <f>fact_bookings[[#This Row],[adults_count]]+fact_bookings[[#This Row],[children_count]]</f>
        <v>11</v>
      </c>
      <c r="P3398">
        <f>fact_bookings[[#This Row],[check_out_date]]-fact_bookings[[#This Row],[check_in_date]]</f>
        <v>2</v>
      </c>
      <c r="Q3398">
        <f>ABS(fact_bookings[[#This Row],[check_in_date]]-fact_bookings[[#This Row],[booking_date]])</f>
        <v>1</v>
      </c>
      <c r="R3398" s="10">
        <v>357</v>
      </c>
      <c r="S3398">
        <f>fact_bookings[[#This Row],[total_room_revenue]]-fact_bookings[[#This Row],[commission_cost]]</f>
        <v>1743</v>
      </c>
      <c r="T3398" s="10">
        <f>fact_bookings[[#This Row],[number_of_rooms]]*fact_bookings[[#This Row],[LOS]]</f>
        <v>6</v>
      </c>
    </row>
    <row r="3399" spans="1:20" x14ac:dyDescent="0.2">
      <c r="A3399" t="s">
        <v>6965</v>
      </c>
      <c r="B3399" t="s">
        <v>6966</v>
      </c>
      <c r="C3399" s="1">
        <v>45705</v>
      </c>
      <c r="D3399" s="1">
        <v>45747</v>
      </c>
      <c r="E3399" s="1">
        <v>45756</v>
      </c>
      <c r="F3399" t="s">
        <v>113</v>
      </c>
      <c r="G3399" t="s">
        <v>185</v>
      </c>
      <c r="H3399" t="s">
        <v>165</v>
      </c>
      <c r="I3399" t="s">
        <v>91</v>
      </c>
      <c r="J3399" t="s">
        <v>158</v>
      </c>
      <c r="K3399">
        <v>15750</v>
      </c>
      <c r="L3399">
        <v>5</v>
      </c>
      <c r="M3399">
        <v>10</v>
      </c>
      <c r="N3399">
        <v>2</v>
      </c>
      <c r="O3399">
        <f>fact_bookings[[#This Row],[adults_count]]+fact_bookings[[#This Row],[children_count]]</f>
        <v>12</v>
      </c>
      <c r="P3399">
        <f>fact_bookings[[#This Row],[check_out_date]]-fact_bookings[[#This Row],[check_in_date]]</f>
        <v>9</v>
      </c>
      <c r="Q3399">
        <f>ABS(fact_bookings[[#This Row],[check_in_date]]-fact_bookings[[#This Row],[booking_date]])</f>
        <v>42</v>
      </c>
      <c r="R3399" s="10">
        <v>3150</v>
      </c>
      <c r="S3399">
        <f>fact_bookings[[#This Row],[total_room_revenue]]-fact_bookings[[#This Row],[commission_cost]]</f>
        <v>12600</v>
      </c>
      <c r="T3399" s="10">
        <f>fact_bookings[[#This Row],[number_of_rooms]]*fact_bookings[[#This Row],[LOS]]</f>
        <v>45</v>
      </c>
    </row>
    <row r="3400" spans="1:20" x14ac:dyDescent="0.2">
      <c r="A3400" t="s">
        <v>6967</v>
      </c>
      <c r="B3400" t="s">
        <v>6968</v>
      </c>
      <c r="C3400" s="1">
        <v>45732</v>
      </c>
      <c r="D3400" s="1">
        <v>45777</v>
      </c>
      <c r="E3400" s="1">
        <v>45780</v>
      </c>
      <c r="F3400" t="s">
        <v>111</v>
      </c>
      <c r="G3400" t="s">
        <v>164</v>
      </c>
      <c r="H3400" t="s">
        <v>157</v>
      </c>
      <c r="I3400" t="s">
        <v>90</v>
      </c>
      <c r="J3400" t="s">
        <v>158</v>
      </c>
      <c r="K3400">
        <v>6600</v>
      </c>
      <c r="L3400">
        <v>2</v>
      </c>
      <c r="M3400">
        <v>4</v>
      </c>
      <c r="N3400">
        <v>0</v>
      </c>
      <c r="O3400">
        <f>fact_bookings[[#This Row],[adults_count]]+fact_bookings[[#This Row],[children_count]]</f>
        <v>4</v>
      </c>
      <c r="P3400">
        <f>fact_bookings[[#This Row],[check_out_date]]-fact_bookings[[#This Row],[check_in_date]]</f>
        <v>3</v>
      </c>
      <c r="Q3400">
        <f>ABS(fact_bookings[[#This Row],[check_in_date]]-fact_bookings[[#This Row],[booking_date]])</f>
        <v>45</v>
      </c>
      <c r="R3400" s="10">
        <v>0</v>
      </c>
      <c r="S3400">
        <f>fact_bookings[[#This Row],[total_room_revenue]]-fact_bookings[[#This Row],[commission_cost]]</f>
        <v>6600</v>
      </c>
      <c r="T3400" s="10">
        <f>fact_bookings[[#This Row],[number_of_rooms]]*fact_bookings[[#This Row],[LOS]]</f>
        <v>6</v>
      </c>
    </row>
    <row r="3401" spans="1:20" x14ac:dyDescent="0.2">
      <c r="A3401" t="s">
        <v>6969</v>
      </c>
      <c r="B3401" t="s">
        <v>6970</v>
      </c>
      <c r="C3401" s="1">
        <v>45663</v>
      </c>
      <c r="D3401" s="1">
        <v>45696</v>
      </c>
      <c r="E3401" s="1">
        <v>45709</v>
      </c>
      <c r="F3401" t="s">
        <v>112</v>
      </c>
      <c r="G3401" t="s">
        <v>178</v>
      </c>
      <c r="H3401" t="s">
        <v>172</v>
      </c>
      <c r="I3401" t="s">
        <v>90</v>
      </c>
      <c r="J3401" t="s">
        <v>158</v>
      </c>
      <c r="K3401">
        <v>31200</v>
      </c>
      <c r="L3401">
        <v>3</v>
      </c>
      <c r="M3401">
        <v>3</v>
      </c>
      <c r="N3401">
        <v>3</v>
      </c>
      <c r="O3401">
        <f>fact_bookings[[#This Row],[adults_count]]+fact_bookings[[#This Row],[children_count]]</f>
        <v>6</v>
      </c>
      <c r="P3401">
        <f>fact_bookings[[#This Row],[check_out_date]]-fact_bookings[[#This Row],[check_in_date]]</f>
        <v>13</v>
      </c>
      <c r="Q3401">
        <f>ABS(fact_bookings[[#This Row],[check_in_date]]-fact_bookings[[#This Row],[booking_date]])</f>
        <v>33</v>
      </c>
      <c r="R3401" s="10">
        <v>0</v>
      </c>
      <c r="S3401">
        <f>fact_bookings[[#This Row],[total_room_revenue]]-fact_bookings[[#This Row],[commission_cost]]</f>
        <v>31200</v>
      </c>
      <c r="T3401" s="10">
        <f>fact_bookings[[#This Row],[number_of_rooms]]*fact_bookings[[#This Row],[LOS]]</f>
        <v>39</v>
      </c>
    </row>
    <row r="3402" spans="1:20" x14ac:dyDescent="0.2">
      <c r="A3402" t="s">
        <v>6971</v>
      </c>
      <c r="B3402" t="s">
        <v>6972</v>
      </c>
      <c r="C3402" s="1">
        <v>45621</v>
      </c>
      <c r="D3402" s="1">
        <v>45646</v>
      </c>
      <c r="E3402" s="1">
        <v>45654</v>
      </c>
      <c r="F3402" t="s">
        <v>113</v>
      </c>
      <c r="G3402" t="s">
        <v>168</v>
      </c>
      <c r="H3402" t="s">
        <v>172</v>
      </c>
      <c r="I3402" t="s">
        <v>90</v>
      </c>
      <c r="J3402" t="s">
        <v>158</v>
      </c>
      <c r="K3402">
        <v>5600</v>
      </c>
      <c r="L3402">
        <v>2</v>
      </c>
      <c r="M3402">
        <v>6</v>
      </c>
      <c r="N3402">
        <v>2</v>
      </c>
      <c r="O3402">
        <f>fact_bookings[[#This Row],[adults_count]]+fact_bookings[[#This Row],[children_count]]</f>
        <v>8</v>
      </c>
      <c r="P3402">
        <f>fact_bookings[[#This Row],[check_out_date]]-fact_bookings[[#This Row],[check_in_date]]</f>
        <v>8</v>
      </c>
      <c r="Q3402">
        <f>ABS(fact_bookings[[#This Row],[check_in_date]]-fact_bookings[[#This Row],[booking_date]])</f>
        <v>25</v>
      </c>
      <c r="R3402" s="10">
        <v>0</v>
      </c>
      <c r="S3402">
        <f>fact_bookings[[#This Row],[total_room_revenue]]-fact_bookings[[#This Row],[commission_cost]]</f>
        <v>5600</v>
      </c>
      <c r="T3402" s="10">
        <f>fact_bookings[[#This Row],[number_of_rooms]]*fact_bookings[[#This Row],[LOS]]</f>
        <v>16</v>
      </c>
    </row>
    <row r="3403" spans="1:20" x14ac:dyDescent="0.2">
      <c r="A3403" t="s">
        <v>6973</v>
      </c>
      <c r="B3403" t="s">
        <v>6974</v>
      </c>
      <c r="C3403" s="1">
        <v>45698</v>
      </c>
      <c r="D3403" s="1">
        <v>45775</v>
      </c>
      <c r="E3403" s="1">
        <v>45780</v>
      </c>
      <c r="F3403" t="s">
        <v>110</v>
      </c>
      <c r="G3403" t="s">
        <v>156</v>
      </c>
      <c r="H3403" t="s">
        <v>157</v>
      </c>
      <c r="I3403" t="s">
        <v>89</v>
      </c>
      <c r="J3403" t="s">
        <v>158</v>
      </c>
      <c r="K3403">
        <v>8250</v>
      </c>
      <c r="L3403">
        <v>3</v>
      </c>
      <c r="M3403">
        <v>6</v>
      </c>
      <c r="N3403">
        <v>3</v>
      </c>
      <c r="O3403">
        <f>fact_bookings[[#This Row],[adults_count]]+fact_bookings[[#This Row],[children_count]]</f>
        <v>9</v>
      </c>
      <c r="P3403">
        <f>fact_bookings[[#This Row],[check_out_date]]-fact_bookings[[#This Row],[check_in_date]]</f>
        <v>5</v>
      </c>
      <c r="Q3403">
        <f>ABS(fact_bookings[[#This Row],[check_in_date]]-fact_bookings[[#This Row],[booking_date]])</f>
        <v>77</v>
      </c>
      <c r="R3403" s="10">
        <v>0</v>
      </c>
      <c r="S3403">
        <f>fact_bookings[[#This Row],[total_room_revenue]]-fact_bookings[[#This Row],[commission_cost]]</f>
        <v>8250</v>
      </c>
      <c r="T3403" s="10">
        <f>fact_bookings[[#This Row],[number_of_rooms]]*fact_bookings[[#This Row],[LOS]]</f>
        <v>15</v>
      </c>
    </row>
    <row r="3404" spans="1:20" x14ac:dyDescent="0.2">
      <c r="A3404" t="s">
        <v>6975</v>
      </c>
      <c r="B3404" t="s">
        <v>6976</v>
      </c>
      <c r="C3404" s="1">
        <v>45699</v>
      </c>
      <c r="D3404" s="1">
        <v>45708</v>
      </c>
      <c r="E3404" s="1">
        <v>45709</v>
      </c>
      <c r="F3404" t="s">
        <v>113</v>
      </c>
      <c r="G3404" t="s">
        <v>190</v>
      </c>
      <c r="H3404" t="s">
        <v>172</v>
      </c>
      <c r="I3404" t="s">
        <v>93</v>
      </c>
      <c r="J3404" t="s">
        <v>158</v>
      </c>
      <c r="K3404">
        <v>1050</v>
      </c>
      <c r="L3404">
        <v>3</v>
      </c>
      <c r="M3404">
        <v>9</v>
      </c>
      <c r="N3404">
        <v>0</v>
      </c>
      <c r="O3404">
        <f>fact_bookings[[#This Row],[adults_count]]+fact_bookings[[#This Row],[children_count]]</f>
        <v>9</v>
      </c>
      <c r="P3404">
        <f>fact_bookings[[#This Row],[check_out_date]]-fact_bookings[[#This Row],[check_in_date]]</f>
        <v>1</v>
      </c>
      <c r="Q3404">
        <f>ABS(fact_bookings[[#This Row],[check_in_date]]-fact_bookings[[#This Row],[booking_date]])</f>
        <v>9</v>
      </c>
      <c r="R3404" s="10">
        <v>0</v>
      </c>
      <c r="S3404">
        <f>fact_bookings[[#This Row],[total_room_revenue]]-fact_bookings[[#This Row],[commission_cost]]</f>
        <v>1050</v>
      </c>
      <c r="T3404" s="10">
        <f>fact_bookings[[#This Row],[number_of_rooms]]*fact_bookings[[#This Row],[LOS]]</f>
        <v>3</v>
      </c>
    </row>
    <row r="3405" spans="1:20" x14ac:dyDescent="0.2">
      <c r="A3405" t="s">
        <v>6977</v>
      </c>
      <c r="B3405" t="s">
        <v>6978</v>
      </c>
      <c r="C3405" s="1">
        <v>45704</v>
      </c>
      <c r="D3405" s="1">
        <v>45735</v>
      </c>
      <c r="E3405" s="1">
        <v>45747</v>
      </c>
      <c r="F3405" t="s">
        <v>113</v>
      </c>
      <c r="G3405" t="s">
        <v>178</v>
      </c>
      <c r="H3405" t="s">
        <v>203</v>
      </c>
      <c r="I3405" t="s">
        <v>90</v>
      </c>
      <c r="J3405" t="s">
        <v>173</v>
      </c>
      <c r="K3405">
        <v>21000</v>
      </c>
      <c r="L3405">
        <v>5</v>
      </c>
      <c r="M3405">
        <v>15</v>
      </c>
      <c r="N3405">
        <v>5</v>
      </c>
      <c r="O3405">
        <f>fact_bookings[[#This Row],[adults_count]]+fact_bookings[[#This Row],[children_count]]</f>
        <v>20</v>
      </c>
      <c r="P3405">
        <f>fact_bookings[[#This Row],[check_out_date]]-fact_bookings[[#This Row],[check_in_date]]</f>
        <v>12</v>
      </c>
      <c r="Q3405">
        <f>ABS(fact_bookings[[#This Row],[check_in_date]]-fact_bookings[[#This Row],[booking_date]])</f>
        <v>31</v>
      </c>
      <c r="R3405" s="10">
        <v>3570</v>
      </c>
      <c r="S3405">
        <f>fact_bookings[[#This Row],[total_room_revenue]]-fact_bookings[[#This Row],[commission_cost]]</f>
        <v>17430</v>
      </c>
      <c r="T3405" s="10">
        <f>fact_bookings[[#This Row],[number_of_rooms]]*fact_bookings[[#This Row],[LOS]]</f>
        <v>60</v>
      </c>
    </row>
    <row r="3406" spans="1:20" x14ac:dyDescent="0.2">
      <c r="A3406" t="s">
        <v>6979</v>
      </c>
      <c r="B3406" t="s">
        <v>6980</v>
      </c>
      <c r="C3406" s="1">
        <v>45658</v>
      </c>
      <c r="D3406" s="1">
        <v>45737</v>
      </c>
      <c r="E3406" s="1">
        <v>45746</v>
      </c>
      <c r="F3406" t="s">
        <v>111</v>
      </c>
      <c r="G3406" t="s">
        <v>168</v>
      </c>
      <c r="H3406" t="s">
        <v>172</v>
      </c>
      <c r="I3406" t="s">
        <v>92</v>
      </c>
      <c r="J3406" t="s">
        <v>173</v>
      </c>
      <c r="K3406">
        <v>19800</v>
      </c>
      <c r="L3406">
        <v>2</v>
      </c>
      <c r="M3406">
        <v>6</v>
      </c>
      <c r="N3406">
        <v>0</v>
      </c>
      <c r="O3406">
        <f>fact_bookings[[#This Row],[adults_count]]+fact_bookings[[#This Row],[children_count]]</f>
        <v>6</v>
      </c>
      <c r="P3406">
        <f>fact_bookings[[#This Row],[check_out_date]]-fact_bookings[[#This Row],[check_in_date]]</f>
        <v>9</v>
      </c>
      <c r="Q3406">
        <f>ABS(fact_bookings[[#This Row],[check_in_date]]-fact_bookings[[#This Row],[booking_date]])</f>
        <v>79</v>
      </c>
      <c r="R3406" s="10">
        <v>0</v>
      </c>
      <c r="S3406">
        <f>fact_bookings[[#This Row],[total_room_revenue]]-fact_bookings[[#This Row],[commission_cost]]</f>
        <v>19800</v>
      </c>
      <c r="T3406" s="10">
        <f>fact_bookings[[#This Row],[number_of_rooms]]*fact_bookings[[#This Row],[LOS]]</f>
        <v>18</v>
      </c>
    </row>
    <row r="3407" spans="1:20" x14ac:dyDescent="0.2">
      <c r="A3407" t="s">
        <v>6981</v>
      </c>
      <c r="B3407" t="s">
        <v>6982</v>
      </c>
      <c r="C3407" s="1">
        <v>45732</v>
      </c>
      <c r="D3407" s="1">
        <v>45788</v>
      </c>
      <c r="E3407" s="1">
        <v>45800</v>
      </c>
      <c r="F3407" t="s">
        <v>114</v>
      </c>
      <c r="G3407" t="s">
        <v>156</v>
      </c>
      <c r="H3407" t="s">
        <v>161</v>
      </c>
      <c r="I3407" t="s">
        <v>89</v>
      </c>
      <c r="J3407" t="s">
        <v>158</v>
      </c>
      <c r="K3407">
        <v>28800</v>
      </c>
      <c r="L3407">
        <v>2</v>
      </c>
      <c r="M3407">
        <v>2</v>
      </c>
      <c r="N3407">
        <v>0</v>
      </c>
      <c r="O3407">
        <f>fact_bookings[[#This Row],[adults_count]]+fact_bookings[[#This Row],[children_count]]</f>
        <v>2</v>
      </c>
      <c r="P3407">
        <f>fact_bookings[[#This Row],[check_out_date]]-fact_bookings[[#This Row],[check_in_date]]</f>
        <v>12</v>
      </c>
      <c r="Q3407">
        <f>ABS(fact_bookings[[#This Row],[check_in_date]]-fact_bookings[[#This Row],[booking_date]])</f>
        <v>56</v>
      </c>
      <c r="R3407" s="10">
        <v>4320</v>
      </c>
      <c r="S3407">
        <f>fact_bookings[[#This Row],[total_room_revenue]]-fact_bookings[[#This Row],[commission_cost]]</f>
        <v>24480</v>
      </c>
      <c r="T3407" s="10">
        <f>fact_bookings[[#This Row],[number_of_rooms]]*fact_bookings[[#This Row],[LOS]]</f>
        <v>24</v>
      </c>
    </row>
    <row r="3408" spans="1:20" x14ac:dyDescent="0.2">
      <c r="A3408" t="s">
        <v>6983</v>
      </c>
      <c r="B3408" t="s">
        <v>6984</v>
      </c>
      <c r="C3408" s="1">
        <v>45710</v>
      </c>
      <c r="D3408" s="1">
        <v>45784</v>
      </c>
      <c r="E3408" s="1">
        <v>45792</v>
      </c>
      <c r="F3408" t="s">
        <v>111</v>
      </c>
      <c r="G3408" t="s">
        <v>185</v>
      </c>
      <c r="H3408" t="s">
        <v>165</v>
      </c>
      <c r="I3408" t="s">
        <v>89</v>
      </c>
      <c r="J3408" t="s">
        <v>133</v>
      </c>
      <c r="K3408">
        <v>0</v>
      </c>
      <c r="L3408">
        <v>6</v>
      </c>
      <c r="M3408">
        <v>0</v>
      </c>
      <c r="N3408">
        <v>0</v>
      </c>
      <c r="O3408">
        <f>fact_bookings[[#This Row],[adults_count]]+fact_bookings[[#This Row],[children_count]]</f>
        <v>0</v>
      </c>
      <c r="P3408">
        <f>fact_bookings[[#This Row],[check_out_date]]-fact_bookings[[#This Row],[check_in_date]]</f>
        <v>8</v>
      </c>
      <c r="Q3408">
        <f>ABS(fact_bookings[[#This Row],[check_in_date]]-fact_bookings[[#This Row],[booking_date]])</f>
        <v>74</v>
      </c>
      <c r="R3408" s="10">
        <v>0</v>
      </c>
      <c r="S3408">
        <f>fact_bookings[[#This Row],[total_room_revenue]]-fact_bookings[[#This Row],[commission_cost]]</f>
        <v>0</v>
      </c>
      <c r="T3408" s="10">
        <f>fact_bookings[[#This Row],[number_of_rooms]]*fact_bookings[[#This Row],[LOS]]</f>
        <v>48</v>
      </c>
    </row>
    <row r="3409" spans="1:20" x14ac:dyDescent="0.2">
      <c r="A3409" t="s">
        <v>6985</v>
      </c>
      <c r="B3409" t="s">
        <v>6986</v>
      </c>
      <c r="C3409" s="1">
        <v>45667</v>
      </c>
      <c r="D3409" s="1">
        <v>45667</v>
      </c>
      <c r="E3409" s="1">
        <v>45669</v>
      </c>
      <c r="F3409" t="s">
        <v>111</v>
      </c>
      <c r="G3409" t="s">
        <v>185</v>
      </c>
      <c r="H3409" t="s">
        <v>182</v>
      </c>
      <c r="I3409" t="s">
        <v>89</v>
      </c>
      <c r="J3409" t="s">
        <v>158</v>
      </c>
      <c r="K3409">
        <v>8800</v>
      </c>
      <c r="L3409">
        <v>4</v>
      </c>
      <c r="M3409">
        <v>8</v>
      </c>
      <c r="N3409">
        <v>4</v>
      </c>
      <c r="O3409">
        <f>fact_bookings[[#This Row],[adults_count]]+fact_bookings[[#This Row],[children_count]]</f>
        <v>12</v>
      </c>
      <c r="P3409">
        <f>fact_bookings[[#This Row],[check_out_date]]-fact_bookings[[#This Row],[check_in_date]]</f>
        <v>2</v>
      </c>
      <c r="Q3409">
        <f>ABS(fact_bookings[[#This Row],[check_in_date]]-fact_bookings[[#This Row],[booking_date]])</f>
        <v>0</v>
      </c>
      <c r="R3409" s="10">
        <v>0</v>
      </c>
      <c r="S3409">
        <f>fact_bookings[[#This Row],[total_room_revenue]]-fact_bookings[[#This Row],[commission_cost]]</f>
        <v>8800</v>
      </c>
      <c r="T3409" s="10">
        <f>fact_bookings[[#This Row],[number_of_rooms]]*fact_bookings[[#This Row],[LOS]]</f>
        <v>8</v>
      </c>
    </row>
    <row r="3410" spans="1:20" x14ac:dyDescent="0.2">
      <c r="A3410" t="s">
        <v>6987</v>
      </c>
      <c r="B3410" t="s">
        <v>6988</v>
      </c>
      <c r="C3410" s="1">
        <v>45652</v>
      </c>
      <c r="D3410" s="1">
        <v>45738</v>
      </c>
      <c r="E3410" s="1">
        <v>45752</v>
      </c>
      <c r="F3410" t="s">
        <v>113</v>
      </c>
      <c r="G3410" t="s">
        <v>178</v>
      </c>
      <c r="H3410" t="s">
        <v>172</v>
      </c>
      <c r="I3410" t="s">
        <v>89</v>
      </c>
      <c r="J3410" t="s">
        <v>173</v>
      </c>
      <c r="K3410">
        <v>9800</v>
      </c>
      <c r="L3410">
        <v>2</v>
      </c>
      <c r="M3410">
        <v>6</v>
      </c>
      <c r="N3410">
        <v>1</v>
      </c>
      <c r="O3410">
        <f>fact_bookings[[#This Row],[adults_count]]+fact_bookings[[#This Row],[children_count]]</f>
        <v>7</v>
      </c>
      <c r="P3410">
        <f>fact_bookings[[#This Row],[check_out_date]]-fact_bookings[[#This Row],[check_in_date]]</f>
        <v>14</v>
      </c>
      <c r="Q3410">
        <f>ABS(fact_bookings[[#This Row],[check_in_date]]-fact_bookings[[#This Row],[booking_date]])</f>
        <v>86</v>
      </c>
      <c r="R3410" s="10">
        <v>0</v>
      </c>
      <c r="S3410">
        <f>fact_bookings[[#This Row],[total_room_revenue]]-fact_bookings[[#This Row],[commission_cost]]</f>
        <v>9800</v>
      </c>
      <c r="T3410" s="10">
        <f>fact_bookings[[#This Row],[number_of_rooms]]*fact_bookings[[#This Row],[LOS]]</f>
        <v>28</v>
      </c>
    </row>
    <row r="3411" spans="1:20" x14ac:dyDescent="0.2">
      <c r="A3411" t="s">
        <v>6989</v>
      </c>
      <c r="B3411" t="s">
        <v>6990</v>
      </c>
      <c r="C3411" s="1">
        <v>45725</v>
      </c>
      <c r="D3411" s="1">
        <v>45817</v>
      </c>
      <c r="E3411" s="1">
        <v>45820</v>
      </c>
      <c r="F3411" t="s">
        <v>110</v>
      </c>
      <c r="G3411" t="s">
        <v>185</v>
      </c>
      <c r="H3411" t="s">
        <v>182</v>
      </c>
      <c r="I3411" t="s">
        <v>91</v>
      </c>
      <c r="J3411" t="s">
        <v>158</v>
      </c>
      <c r="K3411">
        <v>1650</v>
      </c>
      <c r="L3411">
        <v>1</v>
      </c>
      <c r="M3411">
        <v>1</v>
      </c>
      <c r="N3411">
        <v>0</v>
      </c>
      <c r="O3411">
        <f>fact_bookings[[#This Row],[adults_count]]+fact_bookings[[#This Row],[children_count]]</f>
        <v>1</v>
      </c>
      <c r="P3411">
        <f>fact_bookings[[#This Row],[check_out_date]]-fact_bookings[[#This Row],[check_in_date]]</f>
        <v>3</v>
      </c>
      <c r="Q3411">
        <f>ABS(fact_bookings[[#This Row],[check_in_date]]-fact_bookings[[#This Row],[booking_date]])</f>
        <v>92</v>
      </c>
      <c r="R3411" s="10">
        <v>0</v>
      </c>
      <c r="S3411">
        <f>fact_bookings[[#This Row],[total_room_revenue]]-fact_bookings[[#This Row],[commission_cost]]</f>
        <v>1650</v>
      </c>
      <c r="T3411" s="10">
        <f>fact_bookings[[#This Row],[number_of_rooms]]*fact_bookings[[#This Row],[LOS]]</f>
        <v>3</v>
      </c>
    </row>
    <row r="3412" spans="1:20" x14ac:dyDescent="0.2">
      <c r="A3412" t="s">
        <v>6991</v>
      </c>
      <c r="B3412" t="s">
        <v>6992</v>
      </c>
      <c r="C3412" s="1">
        <v>45667</v>
      </c>
      <c r="D3412" s="1">
        <v>45678</v>
      </c>
      <c r="E3412" s="1">
        <v>45680</v>
      </c>
      <c r="F3412" t="s">
        <v>113</v>
      </c>
      <c r="G3412" t="s">
        <v>156</v>
      </c>
      <c r="H3412" t="s">
        <v>179</v>
      </c>
      <c r="I3412" t="s">
        <v>93</v>
      </c>
      <c r="J3412" t="s">
        <v>133</v>
      </c>
      <c r="K3412">
        <v>0</v>
      </c>
      <c r="L3412">
        <v>6</v>
      </c>
      <c r="M3412">
        <v>0</v>
      </c>
      <c r="N3412">
        <v>0</v>
      </c>
      <c r="O3412">
        <f>fact_bookings[[#This Row],[adults_count]]+fact_bookings[[#This Row],[children_count]]</f>
        <v>0</v>
      </c>
      <c r="P3412">
        <f>fact_bookings[[#This Row],[check_out_date]]-fact_bookings[[#This Row],[check_in_date]]</f>
        <v>2</v>
      </c>
      <c r="Q3412">
        <f>ABS(fact_bookings[[#This Row],[check_in_date]]-fact_bookings[[#This Row],[booking_date]])</f>
        <v>11</v>
      </c>
      <c r="R3412" s="10">
        <v>0</v>
      </c>
      <c r="S3412">
        <f>fact_bookings[[#This Row],[total_room_revenue]]-fact_bookings[[#This Row],[commission_cost]]</f>
        <v>0</v>
      </c>
      <c r="T3412" s="10">
        <f>fact_bookings[[#This Row],[number_of_rooms]]*fact_bookings[[#This Row],[LOS]]</f>
        <v>12</v>
      </c>
    </row>
    <row r="3413" spans="1:20" x14ac:dyDescent="0.2">
      <c r="A3413" t="s">
        <v>6993</v>
      </c>
      <c r="B3413" t="s">
        <v>6994</v>
      </c>
      <c r="C3413" s="1">
        <v>45720</v>
      </c>
      <c r="D3413" s="1">
        <v>45721</v>
      </c>
      <c r="E3413" s="1">
        <v>45722</v>
      </c>
      <c r="F3413" t="s">
        <v>111</v>
      </c>
      <c r="G3413" t="s">
        <v>156</v>
      </c>
      <c r="H3413" t="s">
        <v>157</v>
      </c>
      <c r="I3413" t="s">
        <v>91</v>
      </c>
      <c r="J3413" t="s">
        <v>133</v>
      </c>
      <c r="K3413">
        <v>0</v>
      </c>
      <c r="L3413">
        <v>6</v>
      </c>
      <c r="M3413">
        <v>0</v>
      </c>
      <c r="N3413">
        <v>0</v>
      </c>
      <c r="O3413">
        <f>fact_bookings[[#This Row],[adults_count]]+fact_bookings[[#This Row],[children_count]]</f>
        <v>0</v>
      </c>
      <c r="P3413">
        <f>fact_bookings[[#This Row],[check_out_date]]-fact_bookings[[#This Row],[check_in_date]]</f>
        <v>1</v>
      </c>
      <c r="Q3413">
        <f>ABS(fact_bookings[[#This Row],[check_in_date]]-fact_bookings[[#This Row],[booking_date]])</f>
        <v>1</v>
      </c>
      <c r="R3413" s="10">
        <v>0</v>
      </c>
      <c r="S3413">
        <f>fact_bookings[[#This Row],[total_room_revenue]]-fact_bookings[[#This Row],[commission_cost]]</f>
        <v>0</v>
      </c>
      <c r="T3413" s="10">
        <f>fact_bookings[[#This Row],[number_of_rooms]]*fact_bookings[[#This Row],[LOS]]</f>
        <v>6</v>
      </c>
    </row>
    <row r="3414" spans="1:20" x14ac:dyDescent="0.2">
      <c r="A3414" t="s">
        <v>6995</v>
      </c>
      <c r="B3414" t="s">
        <v>6996</v>
      </c>
      <c r="C3414" s="1">
        <v>45745</v>
      </c>
      <c r="D3414" s="1">
        <v>45801</v>
      </c>
      <c r="E3414" s="1">
        <v>45815</v>
      </c>
      <c r="F3414" t="s">
        <v>113</v>
      </c>
      <c r="G3414" t="s">
        <v>190</v>
      </c>
      <c r="H3414" t="s">
        <v>179</v>
      </c>
      <c r="I3414" t="s">
        <v>91</v>
      </c>
      <c r="J3414" t="s">
        <v>133</v>
      </c>
      <c r="K3414">
        <v>0</v>
      </c>
      <c r="L3414">
        <v>7</v>
      </c>
      <c r="M3414">
        <v>0</v>
      </c>
      <c r="N3414">
        <v>0</v>
      </c>
      <c r="O3414">
        <f>fact_bookings[[#This Row],[adults_count]]+fact_bookings[[#This Row],[children_count]]</f>
        <v>0</v>
      </c>
      <c r="P3414">
        <f>fact_bookings[[#This Row],[check_out_date]]-fact_bookings[[#This Row],[check_in_date]]</f>
        <v>14</v>
      </c>
      <c r="Q3414">
        <f>ABS(fact_bookings[[#This Row],[check_in_date]]-fact_bookings[[#This Row],[booking_date]])</f>
        <v>56</v>
      </c>
      <c r="R3414" s="10">
        <v>0</v>
      </c>
      <c r="S3414">
        <f>fact_bookings[[#This Row],[total_room_revenue]]-fact_bookings[[#This Row],[commission_cost]]</f>
        <v>0</v>
      </c>
      <c r="T3414" s="10">
        <f>fact_bookings[[#This Row],[number_of_rooms]]*fact_bookings[[#This Row],[LOS]]</f>
        <v>98</v>
      </c>
    </row>
    <row r="3415" spans="1:20" x14ac:dyDescent="0.2">
      <c r="A3415" t="s">
        <v>6997</v>
      </c>
      <c r="B3415" t="s">
        <v>6998</v>
      </c>
      <c r="C3415" s="1">
        <v>45716</v>
      </c>
      <c r="D3415" s="1">
        <v>45721</v>
      </c>
      <c r="E3415" s="1">
        <v>45729</v>
      </c>
      <c r="F3415" t="s">
        <v>113</v>
      </c>
      <c r="G3415" t="s">
        <v>185</v>
      </c>
      <c r="H3415" t="s">
        <v>182</v>
      </c>
      <c r="I3415" t="s">
        <v>89</v>
      </c>
      <c r="J3415" t="s">
        <v>173</v>
      </c>
      <c r="K3415">
        <v>8400</v>
      </c>
      <c r="L3415">
        <v>3</v>
      </c>
      <c r="M3415">
        <v>6</v>
      </c>
      <c r="N3415">
        <v>2</v>
      </c>
      <c r="O3415">
        <f>fact_bookings[[#This Row],[adults_count]]+fact_bookings[[#This Row],[children_count]]</f>
        <v>8</v>
      </c>
      <c r="P3415">
        <f>fact_bookings[[#This Row],[check_out_date]]-fact_bookings[[#This Row],[check_in_date]]</f>
        <v>8</v>
      </c>
      <c r="Q3415">
        <f>ABS(fact_bookings[[#This Row],[check_in_date]]-fact_bookings[[#This Row],[booking_date]])</f>
        <v>5</v>
      </c>
      <c r="R3415" s="10">
        <v>0</v>
      </c>
      <c r="S3415">
        <f>fact_bookings[[#This Row],[total_room_revenue]]-fact_bookings[[#This Row],[commission_cost]]</f>
        <v>8400</v>
      </c>
      <c r="T3415" s="10">
        <f>fact_bookings[[#This Row],[number_of_rooms]]*fact_bookings[[#This Row],[LOS]]</f>
        <v>24</v>
      </c>
    </row>
    <row r="3416" spans="1:20" x14ac:dyDescent="0.2">
      <c r="A3416" t="s">
        <v>6999</v>
      </c>
      <c r="B3416" t="s">
        <v>7000</v>
      </c>
      <c r="C3416" s="1">
        <v>45722</v>
      </c>
      <c r="D3416" s="1">
        <v>45796</v>
      </c>
      <c r="E3416" s="1">
        <v>45807</v>
      </c>
      <c r="F3416" t="s">
        <v>113</v>
      </c>
      <c r="G3416" t="s">
        <v>171</v>
      </c>
      <c r="H3416" t="s">
        <v>157</v>
      </c>
      <c r="I3416" t="s">
        <v>89</v>
      </c>
      <c r="J3416" t="s">
        <v>158</v>
      </c>
      <c r="K3416">
        <v>7700</v>
      </c>
      <c r="L3416">
        <v>2</v>
      </c>
      <c r="M3416">
        <v>6</v>
      </c>
      <c r="N3416">
        <v>2</v>
      </c>
      <c r="O3416">
        <f>fact_bookings[[#This Row],[adults_count]]+fact_bookings[[#This Row],[children_count]]</f>
        <v>8</v>
      </c>
      <c r="P3416">
        <f>fact_bookings[[#This Row],[check_out_date]]-fact_bookings[[#This Row],[check_in_date]]</f>
        <v>11</v>
      </c>
      <c r="Q3416">
        <f>ABS(fact_bookings[[#This Row],[check_in_date]]-fact_bookings[[#This Row],[booking_date]])</f>
        <v>74</v>
      </c>
      <c r="R3416" s="10">
        <v>0</v>
      </c>
      <c r="S3416">
        <f>fact_bookings[[#This Row],[total_room_revenue]]-fact_bookings[[#This Row],[commission_cost]]</f>
        <v>7700</v>
      </c>
      <c r="T3416" s="10">
        <f>fact_bookings[[#This Row],[number_of_rooms]]*fact_bookings[[#This Row],[LOS]]</f>
        <v>22</v>
      </c>
    </row>
    <row r="3417" spans="1:20" x14ac:dyDescent="0.2">
      <c r="A3417" t="s">
        <v>7001</v>
      </c>
      <c r="B3417" t="s">
        <v>7002</v>
      </c>
      <c r="C3417" s="1">
        <v>45707</v>
      </c>
      <c r="D3417" s="1">
        <v>45717</v>
      </c>
      <c r="E3417" s="1">
        <v>45723</v>
      </c>
      <c r="F3417" t="s">
        <v>113</v>
      </c>
      <c r="G3417" t="s">
        <v>156</v>
      </c>
      <c r="H3417" t="s">
        <v>182</v>
      </c>
      <c r="I3417" t="s">
        <v>89</v>
      </c>
      <c r="J3417" t="s">
        <v>158</v>
      </c>
      <c r="K3417">
        <v>2100</v>
      </c>
      <c r="L3417">
        <v>1</v>
      </c>
      <c r="M3417">
        <v>3</v>
      </c>
      <c r="N3417">
        <v>1</v>
      </c>
      <c r="O3417">
        <f>fact_bookings[[#This Row],[adults_count]]+fact_bookings[[#This Row],[children_count]]</f>
        <v>4</v>
      </c>
      <c r="P3417">
        <f>fact_bookings[[#This Row],[check_out_date]]-fact_bookings[[#This Row],[check_in_date]]</f>
        <v>6</v>
      </c>
      <c r="Q3417">
        <f>ABS(fact_bookings[[#This Row],[check_in_date]]-fact_bookings[[#This Row],[booking_date]])</f>
        <v>10</v>
      </c>
      <c r="R3417" s="10">
        <v>0</v>
      </c>
      <c r="S3417">
        <f>fact_bookings[[#This Row],[total_room_revenue]]-fact_bookings[[#This Row],[commission_cost]]</f>
        <v>2100</v>
      </c>
      <c r="T3417" s="10">
        <f>fact_bookings[[#This Row],[number_of_rooms]]*fact_bookings[[#This Row],[LOS]]</f>
        <v>6</v>
      </c>
    </row>
    <row r="3418" spans="1:20" x14ac:dyDescent="0.2">
      <c r="A3418" t="s">
        <v>7003</v>
      </c>
      <c r="B3418" t="s">
        <v>7004</v>
      </c>
      <c r="C3418" s="1">
        <v>45720</v>
      </c>
      <c r="D3418" s="1">
        <v>45725</v>
      </c>
      <c r="E3418" s="1">
        <v>45736</v>
      </c>
      <c r="F3418" t="s">
        <v>114</v>
      </c>
      <c r="G3418" t="s">
        <v>164</v>
      </c>
      <c r="H3418" t="s">
        <v>172</v>
      </c>
      <c r="I3418" t="s">
        <v>91</v>
      </c>
      <c r="J3418" t="s">
        <v>158</v>
      </c>
      <c r="K3418">
        <v>13200</v>
      </c>
      <c r="L3418">
        <v>1</v>
      </c>
      <c r="M3418">
        <v>1</v>
      </c>
      <c r="N3418">
        <v>2</v>
      </c>
      <c r="O3418">
        <f>fact_bookings[[#This Row],[adults_count]]+fact_bookings[[#This Row],[children_count]]</f>
        <v>3</v>
      </c>
      <c r="P3418">
        <f>fact_bookings[[#This Row],[check_out_date]]-fact_bookings[[#This Row],[check_in_date]]</f>
        <v>11</v>
      </c>
      <c r="Q3418">
        <f>ABS(fact_bookings[[#This Row],[check_in_date]]-fact_bookings[[#This Row],[booking_date]])</f>
        <v>5</v>
      </c>
      <c r="R3418" s="10">
        <v>0</v>
      </c>
      <c r="S3418">
        <f>fact_bookings[[#This Row],[total_room_revenue]]-fact_bookings[[#This Row],[commission_cost]]</f>
        <v>13200</v>
      </c>
      <c r="T3418" s="10">
        <f>fact_bookings[[#This Row],[number_of_rooms]]*fact_bookings[[#This Row],[LOS]]</f>
        <v>11</v>
      </c>
    </row>
    <row r="3419" spans="1:20" x14ac:dyDescent="0.2">
      <c r="A3419" t="s">
        <v>7005</v>
      </c>
      <c r="B3419" t="s">
        <v>7006</v>
      </c>
      <c r="C3419" s="1">
        <v>45684</v>
      </c>
      <c r="D3419" s="1">
        <v>45734</v>
      </c>
      <c r="E3419" s="1">
        <v>45745</v>
      </c>
      <c r="F3419" t="s">
        <v>113</v>
      </c>
      <c r="G3419" t="s">
        <v>185</v>
      </c>
      <c r="H3419" t="s">
        <v>157</v>
      </c>
      <c r="I3419" t="s">
        <v>92</v>
      </c>
      <c r="J3419" t="s">
        <v>158</v>
      </c>
      <c r="K3419">
        <v>3850</v>
      </c>
      <c r="L3419">
        <v>1</v>
      </c>
      <c r="M3419">
        <v>3</v>
      </c>
      <c r="N3419">
        <v>2</v>
      </c>
      <c r="O3419">
        <f>fact_bookings[[#This Row],[adults_count]]+fact_bookings[[#This Row],[children_count]]</f>
        <v>5</v>
      </c>
      <c r="P3419">
        <f>fact_bookings[[#This Row],[check_out_date]]-fact_bookings[[#This Row],[check_in_date]]</f>
        <v>11</v>
      </c>
      <c r="Q3419">
        <f>ABS(fact_bookings[[#This Row],[check_in_date]]-fact_bookings[[#This Row],[booking_date]])</f>
        <v>50</v>
      </c>
      <c r="R3419" s="10">
        <v>0</v>
      </c>
      <c r="S3419">
        <f>fact_bookings[[#This Row],[total_room_revenue]]-fact_bookings[[#This Row],[commission_cost]]</f>
        <v>3850</v>
      </c>
      <c r="T3419" s="10">
        <f>fact_bookings[[#This Row],[number_of_rooms]]*fact_bookings[[#This Row],[LOS]]</f>
        <v>11</v>
      </c>
    </row>
    <row r="3420" spans="1:20" x14ac:dyDescent="0.2">
      <c r="A3420" t="s">
        <v>7007</v>
      </c>
      <c r="B3420" t="s">
        <v>7008</v>
      </c>
      <c r="C3420" s="1">
        <v>45708</v>
      </c>
      <c r="D3420" s="1">
        <v>45765</v>
      </c>
      <c r="E3420" s="1">
        <v>45776</v>
      </c>
      <c r="F3420" t="s">
        <v>114</v>
      </c>
      <c r="G3420" t="s">
        <v>190</v>
      </c>
      <c r="H3420" t="s">
        <v>182</v>
      </c>
      <c r="I3420" t="s">
        <v>93</v>
      </c>
      <c r="J3420" t="s">
        <v>158</v>
      </c>
      <c r="K3420">
        <v>26400</v>
      </c>
      <c r="L3420">
        <v>2</v>
      </c>
      <c r="M3420">
        <v>4</v>
      </c>
      <c r="N3420">
        <v>3</v>
      </c>
      <c r="O3420">
        <f>fact_bookings[[#This Row],[adults_count]]+fact_bookings[[#This Row],[children_count]]</f>
        <v>7</v>
      </c>
      <c r="P3420">
        <f>fact_bookings[[#This Row],[check_out_date]]-fact_bookings[[#This Row],[check_in_date]]</f>
        <v>11</v>
      </c>
      <c r="Q3420">
        <f>ABS(fact_bookings[[#This Row],[check_in_date]]-fact_bookings[[#This Row],[booking_date]])</f>
        <v>57</v>
      </c>
      <c r="R3420" s="10">
        <v>0</v>
      </c>
      <c r="S3420">
        <f>fact_bookings[[#This Row],[total_room_revenue]]-fact_bookings[[#This Row],[commission_cost]]</f>
        <v>26400</v>
      </c>
      <c r="T3420" s="10">
        <f>fact_bookings[[#This Row],[number_of_rooms]]*fact_bookings[[#This Row],[LOS]]</f>
        <v>22</v>
      </c>
    </row>
    <row r="3421" spans="1:20" x14ac:dyDescent="0.2">
      <c r="A3421" t="s">
        <v>7009</v>
      </c>
      <c r="B3421" t="s">
        <v>7010</v>
      </c>
      <c r="C3421" s="1">
        <v>45733</v>
      </c>
      <c r="D3421" s="1">
        <v>45766</v>
      </c>
      <c r="E3421" s="1">
        <v>45769</v>
      </c>
      <c r="F3421" t="s">
        <v>110</v>
      </c>
      <c r="G3421" t="s">
        <v>190</v>
      </c>
      <c r="H3421" t="s">
        <v>161</v>
      </c>
      <c r="I3421" t="s">
        <v>89</v>
      </c>
      <c r="J3421" t="s">
        <v>134</v>
      </c>
      <c r="K3421">
        <v>1650</v>
      </c>
      <c r="L3421">
        <v>1</v>
      </c>
      <c r="M3421">
        <v>2</v>
      </c>
      <c r="N3421">
        <v>1</v>
      </c>
      <c r="O3421">
        <f>fact_bookings[[#This Row],[adults_count]]+fact_bookings[[#This Row],[children_count]]</f>
        <v>3</v>
      </c>
      <c r="P3421">
        <f>fact_bookings[[#This Row],[check_out_date]]-fact_bookings[[#This Row],[check_in_date]]</f>
        <v>3</v>
      </c>
      <c r="Q3421">
        <f>ABS(fact_bookings[[#This Row],[check_in_date]]-fact_bookings[[#This Row],[booking_date]])</f>
        <v>33</v>
      </c>
      <c r="R3421" s="10">
        <v>247.5</v>
      </c>
      <c r="S3421">
        <f>fact_bookings[[#This Row],[total_room_revenue]]-fact_bookings[[#This Row],[commission_cost]]</f>
        <v>1402.5</v>
      </c>
      <c r="T3421" s="10">
        <f>fact_bookings[[#This Row],[number_of_rooms]]*fact_bookings[[#This Row],[LOS]]</f>
        <v>3</v>
      </c>
    </row>
    <row r="3422" spans="1:20" x14ac:dyDescent="0.2">
      <c r="A3422" t="s">
        <v>7011</v>
      </c>
      <c r="B3422" t="s">
        <v>7012</v>
      </c>
      <c r="C3422" s="1">
        <v>45703</v>
      </c>
      <c r="D3422" s="1">
        <v>45704</v>
      </c>
      <c r="E3422" s="1">
        <v>45713</v>
      </c>
      <c r="F3422" t="s">
        <v>113</v>
      </c>
      <c r="G3422" t="s">
        <v>156</v>
      </c>
      <c r="H3422" t="s">
        <v>182</v>
      </c>
      <c r="I3422" t="s">
        <v>90</v>
      </c>
      <c r="J3422" t="s">
        <v>158</v>
      </c>
      <c r="K3422">
        <v>6300</v>
      </c>
      <c r="L3422">
        <v>2</v>
      </c>
      <c r="M3422">
        <v>4</v>
      </c>
      <c r="N3422">
        <v>2</v>
      </c>
      <c r="O3422">
        <f>fact_bookings[[#This Row],[adults_count]]+fact_bookings[[#This Row],[children_count]]</f>
        <v>6</v>
      </c>
      <c r="P3422">
        <f>fact_bookings[[#This Row],[check_out_date]]-fact_bookings[[#This Row],[check_in_date]]</f>
        <v>9</v>
      </c>
      <c r="Q3422">
        <f>ABS(fact_bookings[[#This Row],[check_in_date]]-fact_bookings[[#This Row],[booking_date]])</f>
        <v>1</v>
      </c>
      <c r="R3422" s="10">
        <v>0</v>
      </c>
      <c r="S3422">
        <f>fact_bookings[[#This Row],[total_room_revenue]]-fact_bookings[[#This Row],[commission_cost]]</f>
        <v>6300</v>
      </c>
      <c r="T3422" s="10">
        <f>fact_bookings[[#This Row],[number_of_rooms]]*fact_bookings[[#This Row],[LOS]]</f>
        <v>18</v>
      </c>
    </row>
    <row r="3423" spans="1:20" x14ac:dyDescent="0.2">
      <c r="A3423" t="s">
        <v>7013</v>
      </c>
      <c r="B3423" t="s">
        <v>7014</v>
      </c>
      <c r="C3423" s="1">
        <v>45654</v>
      </c>
      <c r="D3423" s="1">
        <v>45729</v>
      </c>
      <c r="E3423" s="1">
        <v>45741</v>
      </c>
      <c r="F3423" t="s">
        <v>114</v>
      </c>
      <c r="G3423" t="s">
        <v>190</v>
      </c>
      <c r="H3423" t="s">
        <v>203</v>
      </c>
      <c r="I3423" t="s">
        <v>92</v>
      </c>
      <c r="J3423" t="s">
        <v>158</v>
      </c>
      <c r="K3423">
        <v>28800</v>
      </c>
      <c r="L3423">
        <v>2</v>
      </c>
      <c r="M3423">
        <v>4</v>
      </c>
      <c r="N3423">
        <v>0</v>
      </c>
      <c r="O3423">
        <f>fact_bookings[[#This Row],[adults_count]]+fact_bookings[[#This Row],[children_count]]</f>
        <v>4</v>
      </c>
      <c r="P3423">
        <f>fact_bookings[[#This Row],[check_out_date]]-fact_bookings[[#This Row],[check_in_date]]</f>
        <v>12</v>
      </c>
      <c r="Q3423">
        <f>ABS(fact_bookings[[#This Row],[check_in_date]]-fact_bookings[[#This Row],[booking_date]])</f>
        <v>75</v>
      </c>
      <c r="R3423" s="10">
        <v>4896</v>
      </c>
      <c r="S3423">
        <f>fact_bookings[[#This Row],[total_room_revenue]]-fact_bookings[[#This Row],[commission_cost]]</f>
        <v>23904</v>
      </c>
      <c r="T3423" s="10">
        <f>fact_bookings[[#This Row],[number_of_rooms]]*fact_bookings[[#This Row],[LOS]]</f>
        <v>24</v>
      </c>
    </row>
    <row r="3424" spans="1:20" x14ac:dyDescent="0.2">
      <c r="A3424" t="s">
        <v>7015</v>
      </c>
      <c r="B3424" t="s">
        <v>7016</v>
      </c>
      <c r="C3424" s="1">
        <v>45728</v>
      </c>
      <c r="D3424" s="1">
        <v>45787</v>
      </c>
      <c r="E3424" s="1">
        <v>45795</v>
      </c>
      <c r="F3424" t="s">
        <v>113</v>
      </c>
      <c r="G3424" t="s">
        <v>185</v>
      </c>
      <c r="H3424" t="s">
        <v>165</v>
      </c>
      <c r="I3424" t="s">
        <v>91</v>
      </c>
      <c r="J3424" t="s">
        <v>158</v>
      </c>
      <c r="K3424">
        <v>2800</v>
      </c>
      <c r="L3424">
        <v>1</v>
      </c>
      <c r="M3424">
        <v>3</v>
      </c>
      <c r="N3424">
        <v>1</v>
      </c>
      <c r="O3424">
        <f>fact_bookings[[#This Row],[adults_count]]+fact_bookings[[#This Row],[children_count]]</f>
        <v>4</v>
      </c>
      <c r="P3424">
        <f>fact_bookings[[#This Row],[check_out_date]]-fact_bookings[[#This Row],[check_in_date]]</f>
        <v>8</v>
      </c>
      <c r="Q3424">
        <f>ABS(fact_bookings[[#This Row],[check_in_date]]-fact_bookings[[#This Row],[booking_date]])</f>
        <v>59</v>
      </c>
      <c r="R3424" s="10">
        <v>560</v>
      </c>
      <c r="S3424">
        <f>fact_bookings[[#This Row],[total_room_revenue]]-fact_bookings[[#This Row],[commission_cost]]</f>
        <v>2240</v>
      </c>
      <c r="T3424" s="10">
        <f>fact_bookings[[#This Row],[number_of_rooms]]*fact_bookings[[#This Row],[LOS]]</f>
        <v>8</v>
      </c>
    </row>
    <row r="3425" spans="1:20" x14ac:dyDescent="0.2">
      <c r="A3425" t="s">
        <v>7017</v>
      </c>
      <c r="B3425" t="s">
        <v>7018</v>
      </c>
      <c r="C3425" s="1">
        <v>45691</v>
      </c>
      <c r="D3425" s="1">
        <v>45744</v>
      </c>
      <c r="E3425" s="1">
        <v>45752</v>
      </c>
      <c r="F3425" t="s">
        <v>113</v>
      </c>
      <c r="G3425" t="s">
        <v>164</v>
      </c>
      <c r="H3425" t="s">
        <v>161</v>
      </c>
      <c r="I3425" t="s">
        <v>89</v>
      </c>
      <c r="J3425" t="s">
        <v>158</v>
      </c>
      <c r="K3425">
        <v>11200</v>
      </c>
      <c r="L3425">
        <v>4</v>
      </c>
      <c r="M3425">
        <v>12</v>
      </c>
      <c r="N3425">
        <v>2</v>
      </c>
      <c r="O3425">
        <f>fact_bookings[[#This Row],[adults_count]]+fact_bookings[[#This Row],[children_count]]</f>
        <v>14</v>
      </c>
      <c r="P3425">
        <f>fact_bookings[[#This Row],[check_out_date]]-fact_bookings[[#This Row],[check_in_date]]</f>
        <v>8</v>
      </c>
      <c r="Q3425">
        <f>ABS(fact_bookings[[#This Row],[check_in_date]]-fact_bookings[[#This Row],[booking_date]])</f>
        <v>53</v>
      </c>
      <c r="R3425" s="10">
        <v>1680</v>
      </c>
      <c r="S3425">
        <f>fact_bookings[[#This Row],[total_room_revenue]]-fact_bookings[[#This Row],[commission_cost]]</f>
        <v>9520</v>
      </c>
      <c r="T3425" s="10">
        <f>fact_bookings[[#This Row],[number_of_rooms]]*fact_bookings[[#This Row],[LOS]]</f>
        <v>32</v>
      </c>
    </row>
    <row r="3426" spans="1:20" x14ac:dyDescent="0.2">
      <c r="A3426" t="s">
        <v>7019</v>
      </c>
      <c r="B3426" t="s">
        <v>7020</v>
      </c>
      <c r="C3426" s="1">
        <v>45707</v>
      </c>
      <c r="D3426" s="1">
        <v>45783</v>
      </c>
      <c r="E3426" s="1">
        <v>45786</v>
      </c>
      <c r="F3426" t="s">
        <v>110</v>
      </c>
      <c r="G3426" t="s">
        <v>190</v>
      </c>
      <c r="H3426" t="s">
        <v>172</v>
      </c>
      <c r="I3426" t="s">
        <v>89</v>
      </c>
      <c r="J3426" t="s">
        <v>158</v>
      </c>
      <c r="K3426">
        <v>4950</v>
      </c>
      <c r="L3426">
        <v>3</v>
      </c>
      <c r="M3426">
        <v>6</v>
      </c>
      <c r="N3426">
        <v>4</v>
      </c>
      <c r="O3426">
        <f>fact_bookings[[#This Row],[adults_count]]+fact_bookings[[#This Row],[children_count]]</f>
        <v>10</v>
      </c>
      <c r="P3426">
        <f>fact_bookings[[#This Row],[check_out_date]]-fact_bookings[[#This Row],[check_in_date]]</f>
        <v>3</v>
      </c>
      <c r="Q3426">
        <f>ABS(fact_bookings[[#This Row],[check_in_date]]-fact_bookings[[#This Row],[booking_date]])</f>
        <v>76</v>
      </c>
      <c r="R3426" s="10">
        <v>0</v>
      </c>
      <c r="S3426">
        <f>fact_bookings[[#This Row],[total_room_revenue]]-fact_bookings[[#This Row],[commission_cost]]</f>
        <v>4950</v>
      </c>
      <c r="T3426" s="10">
        <f>fact_bookings[[#This Row],[number_of_rooms]]*fact_bookings[[#This Row],[LOS]]</f>
        <v>9</v>
      </c>
    </row>
    <row r="3427" spans="1:20" x14ac:dyDescent="0.2">
      <c r="A3427" t="s">
        <v>7021</v>
      </c>
      <c r="B3427" t="s">
        <v>7022</v>
      </c>
      <c r="C3427" s="1">
        <v>45692</v>
      </c>
      <c r="D3427" s="1">
        <v>45750</v>
      </c>
      <c r="E3427" s="1">
        <v>45756</v>
      </c>
      <c r="F3427" t="s">
        <v>111</v>
      </c>
      <c r="G3427" t="s">
        <v>156</v>
      </c>
      <c r="H3427" t="s">
        <v>157</v>
      </c>
      <c r="I3427" t="s">
        <v>91</v>
      </c>
      <c r="J3427" t="s">
        <v>133</v>
      </c>
      <c r="K3427">
        <v>0</v>
      </c>
      <c r="L3427">
        <v>8</v>
      </c>
      <c r="M3427">
        <v>0</v>
      </c>
      <c r="N3427">
        <v>0</v>
      </c>
      <c r="O3427">
        <f>fact_bookings[[#This Row],[adults_count]]+fact_bookings[[#This Row],[children_count]]</f>
        <v>0</v>
      </c>
      <c r="P3427">
        <f>fact_bookings[[#This Row],[check_out_date]]-fact_bookings[[#This Row],[check_in_date]]</f>
        <v>6</v>
      </c>
      <c r="Q3427">
        <f>ABS(fact_bookings[[#This Row],[check_in_date]]-fact_bookings[[#This Row],[booking_date]])</f>
        <v>58</v>
      </c>
      <c r="R3427" s="10">
        <v>0</v>
      </c>
      <c r="S3427">
        <f>fact_bookings[[#This Row],[total_room_revenue]]-fact_bookings[[#This Row],[commission_cost]]</f>
        <v>0</v>
      </c>
      <c r="T3427" s="10">
        <f>fact_bookings[[#This Row],[number_of_rooms]]*fact_bookings[[#This Row],[LOS]]</f>
        <v>48</v>
      </c>
    </row>
    <row r="3428" spans="1:20" x14ac:dyDescent="0.2">
      <c r="A3428" t="s">
        <v>7023</v>
      </c>
      <c r="B3428" t="s">
        <v>7024</v>
      </c>
      <c r="C3428" s="1">
        <v>45724</v>
      </c>
      <c r="D3428" s="1">
        <v>45792</v>
      </c>
      <c r="E3428" s="1">
        <v>45804</v>
      </c>
      <c r="F3428" t="s">
        <v>113</v>
      </c>
      <c r="G3428" t="s">
        <v>168</v>
      </c>
      <c r="H3428" t="s">
        <v>203</v>
      </c>
      <c r="I3428" t="s">
        <v>89</v>
      </c>
      <c r="J3428" t="s">
        <v>173</v>
      </c>
      <c r="K3428">
        <v>4200</v>
      </c>
      <c r="L3428">
        <v>1</v>
      </c>
      <c r="M3428">
        <v>1</v>
      </c>
      <c r="N3428">
        <v>0</v>
      </c>
      <c r="O3428">
        <f>fact_bookings[[#This Row],[adults_count]]+fact_bookings[[#This Row],[children_count]]</f>
        <v>1</v>
      </c>
      <c r="P3428">
        <f>fact_bookings[[#This Row],[check_out_date]]-fact_bookings[[#This Row],[check_in_date]]</f>
        <v>12</v>
      </c>
      <c r="Q3428">
        <f>ABS(fact_bookings[[#This Row],[check_in_date]]-fact_bookings[[#This Row],[booking_date]])</f>
        <v>68</v>
      </c>
      <c r="R3428" s="10">
        <v>714</v>
      </c>
      <c r="S3428">
        <f>fact_bookings[[#This Row],[total_room_revenue]]-fact_bookings[[#This Row],[commission_cost]]</f>
        <v>3486</v>
      </c>
      <c r="T3428" s="10">
        <f>fact_bookings[[#This Row],[number_of_rooms]]*fact_bookings[[#This Row],[LOS]]</f>
        <v>12</v>
      </c>
    </row>
    <row r="3429" spans="1:20" x14ac:dyDescent="0.2">
      <c r="A3429" t="s">
        <v>7025</v>
      </c>
      <c r="B3429" t="s">
        <v>7026</v>
      </c>
      <c r="C3429" s="1">
        <v>45721</v>
      </c>
      <c r="D3429" s="1">
        <v>45769</v>
      </c>
      <c r="E3429" s="1">
        <v>45771</v>
      </c>
      <c r="F3429" t="s">
        <v>111</v>
      </c>
      <c r="G3429" t="s">
        <v>164</v>
      </c>
      <c r="H3429" t="s">
        <v>228</v>
      </c>
      <c r="I3429" t="s">
        <v>89</v>
      </c>
      <c r="J3429" t="s">
        <v>158</v>
      </c>
      <c r="K3429">
        <v>2200</v>
      </c>
      <c r="L3429">
        <v>1</v>
      </c>
      <c r="M3429">
        <v>2</v>
      </c>
      <c r="N3429">
        <v>0</v>
      </c>
      <c r="O3429">
        <f>fact_bookings[[#This Row],[adults_count]]+fact_bookings[[#This Row],[children_count]]</f>
        <v>2</v>
      </c>
      <c r="P3429">
        <f>fact_bookings[[#This Row],[check_out_date]]-fact_bookings[[#This Row],[check_in_date]]</f>
        <v>2</v>
      </c>
      <c r="Q3429">
        <f>ABS(fact_bookings[[#This Row],[check_in_date]]-fact_bookings[[#This Row],[booking_date]])</f>
        <v>48</v>
      </c>
      <c r="R3429" s="10">
        <v>220</v>
      </c>
      <c r="S3429">
        <f>fact_bookings[[#This Row],[total_room_revenue]]-fact_bookings[[#This Row],[commission_cost]]</f>
        <v>1980</v>
      </c>
      <c r="T3429" s="10">
        <f>fact_bookings[[#This Row],[number_of_rooms]]*fact_bookings[[#This Row],[LOS]]</f>
        <v>2</v>
      </c>
    </row>
    <row r="3430" spans="1:20" x14ac:dyDescent="0.2">
      <c r="A3430" t="s">
        <v>7027</v>
      </c>
      <c r="B3430" t="s">
        <v>7028</v>
      </c>
      <c r="C3430" s="1">
        <v>45703</v>
      </c>
      <c r="D3430" s="1">
        <v>45768</v>
      </c>
      <c r="E3430" s="1">
        <v>45771</v>
      </c>
      <c r="F3430" t="s">
        <v>113</v>
      </c>
      <c r="G3430" t="s">
        <v>178</v>
      </c>
      <c r="H3430" t="s">
        <v>179</v>
      </c>
      <c r="I3430" t="s">
        <v>92</v>
      </c>
      <c r="J3430" t="s">
        <v>158</v>
      </c>
      <c r="K3430">
        <v>2100</v>
      </c>
      <c r="L3430">
        <v>2</v>
      </c>
      <c r="M3430">
        <v>4</v>
      </c>
      <c r="N3430">
        <v>1</v>
      </c>
      <c r="O3430">
        <f>fact_bookings[[#This Row],[adults_count]]+fact_bookings[[#This Row],[children_count]]</f>
        <v>5</v>
      </c>
      <c r="P3430">
        <f>fact_bookings[[#This Row],[check_out_date]]-fact_bookings[[#This Row],[check_in_date]]</f>
        <v>3</v>
      </c>
      <c r="Q3430">
        <f>ABS(fact_bookings[[#This Row],[check_in_date]]-fact_bookings[[#This Row],[booking_date]])</f>
        <v>65</v>
      </c>
      <c r="R3430" s="10">
        <v>105</v>
      </c>
      <c r="S3430">
        <f>fact_bookings[[#This Row],[total_room_revenue]]-fact_bookings[[#This Row],[commission_cost]]</f>
        <v>1995</v>
      </c>
      <c r="T3430" s="10">
        <f>fact_bookings[[#This Row],[number_of_rooms]]*fact_bookings[[#This Row],[LOS]]</f>
        <v>6</v>
      </c>
    </row>
    <row r="3431" spans="1:20" x14ac:dyDescent="0.2">
      <c r="A3431" t="s">
        <v>7029</v>
      </c>
      <c r="B3431" t="s">
        <v>7030</v>
      </c>
      <c r="C3431" s="1">
        <v>45703</v>
      </c>
      <c r="D3431" s="1">
        <v>45716</v>
      </c>
      <c r="E3431" s="1">
        <v>45717</v>
      </c>
      <c r="F3431" t="s">
        <v>113</v>
      </c>
      <c r="G3431" t="s">
        <v>168</v>
      </c>
      <c r="H3431" t="s">
        <v>161</v>
      </c>
      <c r="I3431" t="s">
        <v>93</v>
      </c>
      <c r="J3431" t="s">
        <v>158</v>
      </c>
      <c r="K3431">
        <v>1400</v>
      </c>
      <c r="L3431">
        <v>4</v>
      </c>
      <c r="M3431">
        <v>12</v>
      </c>
      <c r="N3431">
        <v>2</v>
      </c>
      <c r="O3431">
        <f>fact_bookings[[#This Row],[adults_count]]+fact_bookings[[#This Row],[children_count]]</f>
        <v>14</v>
      </c>
      <c r="P3431">
        <f>fact_bookings[[#This Row],[check_out_date]]-fact_bookings[[#This Row],[check_in_date]]</f>
        <v>1</v>
      </c>
      <c r="Q3431">
        <f>ABS(fact_bookings[[#This Row],[check_in_date]]-fact_bookings[[#This Row],[booking_date]])</f>
        <v>13</v>
      </c>
      <c r="R3431" s="10">
        <v>210</v>
      </c>
      <c r="S3431">
        <f>fact_bookings[[#This Row],[total_room_revenue]]-fact_bookings[[#This Row],[commission_cost]]</f>
        <v>1190</v>
      </c>
      <c r="T3431" s="10">
        <f>fact_bookings[[#This Row],[number_of_rooms]]*fact_bookings[[#This Row],[LOS]]</f>
        <v>4</v>
      </c>
    </row>
    <row r="3432" spans="1:20" x14ac:dyDescent="0.2">
      <c r="A3432" t="s">
        <v>7031</v>
      </c>
      <c r="B3432" t="s">
        <v>7032</v>
      </c>
      <c r="C3432" s="1">
        <v>45674</v>
      </c>
      <c r="D3432" s="1">
        <v>45696</v>
      </c>
      <c r="E3432" s="1">
        <v>45698</v>
      </c>
      <c r="F3432" t="s">
        <v>113</v>
      </c>
      <c r="G3432" t="s">
        <v>171</v>
      </c>
      <c r="H3432" t="s">
        <v>228</v>
      </c>
      <c r="I3432" t="s">
        <v>91</v>
      </c>
      <c r="J3432" t="s">
        <v>133</v>
      </c>
      <c r="K3432">
        <v>0</v>
      </c>
      <c r="L3432">
        <v>3</v>
      </c>
      <c r="M3432">
        <v>0</v>
      </c>
      <c r="N3432">
        <v>0</v>
      </c>
      <c r="O3432">
        <f>fact_bookings[[#This Row],[adults_count]]+fact_bookings[[#This Row],[children_count]]</f>
        <v>0</v>
      </c>
      <c r="P3432">
        <f>fact_bookings[[#This Row],[check_out_date]]-fact_bookings[[#This Row],[check_in_date]]</f>
        <v>2</v>
      </c>
      <c r="Q3432">
        <f>ABS(fact_bookings[[#This Row],[check_in_date]]-fact_bookings[[#This Row],[booking_date]])</f>
        <v>22</v>
      </c>
      <c r="R3432" s="10">
        <v>0</v>
      </c>
      <c r="S3432">
        <f>fact_bookings[[#This Row],[total_room_revenue]]-fact_bookings[[#This Row],[commission_cost]]</f>
        <v>0</v>
      </c>
      <c r="T3432" s="10">
        <f>fact_bookings[[#This Row],[number_of_rooms]]*fact_bookings[[#This Row],[LOS]]</f>
        <v>6</v>
      </c>
    </row>
    <row r="3433" spans="1:20" x14ac:dyDescent="0.2">
      <c r="A3433" t="s">
        <v>7033</v>
      </c>
      <c r="B3433" t="s">
        <v>7034</v>
      </c>
      <c r="C3433" s="1">
        <v>45667</v>
      </c>
      <c r="D3433" s="1">
        <v>45718</v>
      </c>
      <c r="E3433" s="1">
        <v>45721</v>
      </c>
      <c r="F3433" t="s">
        <v>113</v>
      </c>
      <c r="G3433" t="s">
        <v>156</v>
      </c>
      <c r="H3433" t="s">
        <v>179</v>
      </c>
      <c r="I3433" t="s">
        <v>90</v>
      </c>
      <c r="J3433" t="s">
        <v>158</v>
      </c>
      <c r="K3433">
        <v>2100</v>
      </c>
      <c r="L3433">
        <v>2</v>
      </c>
      <c r="M3433">
        <v>2</v>
      </c>
      <c r="N3433">
        <v>3</v>
      </c>
      <c r="O3433">
        <f>fact_bookings[[#This Row],[adults_count]]+fact_bookings[[#This Row],[children_count]]</f>
        <v>5</v>
      </c>
      <c r="P3433">
        <f>fact_bookings[[#This Row],[check_out_date]]-fact_bookings[[#This Row],[check_in_date]]</f>
        <v>3</v>
      </c>
      <c r="Q3433">
        <f>ABS(fact_bookings[[#This Row],[check_in_date]]-fact_bookings[[#This Row],[booking_date]])</f>
        <v>51</v>
      </c>
      <c r="R3433" s="10">
        <v>105</v>
      </c>
      <c r="S3433">
        <f>fact_bookings[[#This Row],[total_room_revenue]]-fact_bookings[[#This Row],[commission_cost]]</f>
        <v>1995</v>
      </c>
      <c r="T3433" s="10">
        <f>fact_bookings[[#This Row],[number_of_rooms]]*fact_bookings[[#This Row],[LOS]]</f>
        <v>6</v>
      </c>
    </row>
    <row r="3434" spans="1:20" x14ac:dyDescent="0.2">
      <c r="A3434" t="s">
        <v>7035</v>
      </c>
      <c r="B3434" t="s">
        <v>7036</v>
      </c>
      <c r="C3434" s="1">
        <v>45687</v>
      </c>
      <c r="D3434" s="1">
        <v>45753</v>
      </c>
      <c r="E3434" s="1">
        <v>45762</v>
      </c>
      <c r="F3434" t="s">
        <v>110</v>
      </c>
      <c r="G3434" t="s">
        <v>178</v>
      </c>
      <c r="H3434" t="s">
        <v>203</v>
      </c>
      <c r="I3434" t="s">
        <v>91</v>
      </c>
      <c r="J3434" t="s">
        <v>133</v>
      </c>
      <c r="K3434">
        <v>0</v>
      </c>
      <c r="L3434">
        <v>9</v>
      </c>
      <c r="M3434">
        <v>0</v>
      </c>
      <c r="N3434">
        <v>0</v>
      </c>
      <c r="O3434">
        <f>fact_bookings[[#This Row],[adults_count]]+fact_bookings[[#This Row],[children_count]]</f>
        <v>0</v>
      </c>
      <c r="P3434">
        <f>fact_bookings[[#This Row],[check_out_date]]-fact_bookings[[#This Row],[check_in_date]]</f>
        <v>9</v>
      </c>
      <c r="Q3434">
        <f>ABS(fact_bookings[[#This Row],[check_in_date]]-fact_bookings[[#This Row],[booking_date]])</f>
        <v>66</v>
      </c>
      <c r="R3434" s="10">
        <v>0</v>
      </c>
      <c r="S3434">
        <f>fact_bookings[[#This Row],[total_room_revenue]]-fact_bookings[[#This Row],[commission_cost]]</f>
        <v>0</v>
      </c>
      <c r="T3434" s="10">
        <f>fact_bookings[[#This Row],[number_of_rooms]]*fact_bookings[[#This Row],[LOS]]</f>
        <v>81</v>
      </c>
    </row>
    <row r="3435" spans="1:20" x14ac:dyDescent="0.2">
      <c r="A3435" t="s">
        <v>7037</v>
      </c>
      <c r="B3435" t="s">
        <v>7038</v>
      </c>
      <c r="C3435" s="1">
        <v>45702</v>
      </c>
      <c r="D3435" s="1">
        <v>45703</v>
      </c>
      <c r="E3435" s="1">
        <v>45706</v>
      </c>
      <c r="F3435" t="s">
        <v>113</v>
      </c>
      <c r="G3435" t="s">
        <v>178</v>
      </c>
      <c r="H3435" t="s">
        <v>182</v>
      </c>
      <c r="I3435" t="s">
        <v>90</v>
      </c>
      <c r="J3435" t="s">
        <v>173</v>
      </c>
      <c r="K3435">
        <v>3150</v>
      </c>
      <c r="L3435">
        <v>3</v>
      </c>
      <c r="M3435">
        <v>6</v>
      </c>
      <c r="N3435">
        <v>3</v>
      </c>
      <c r="O3435">
        <f>fact_bookings[[#This Row],[adults_count]]+fact_bookings[[#This Row],[children_count]]</f>
        <v>9</v>
      </c>
      <c r="P3435">
        <f>fact_bookings[[#This Row],[check_out_date]]-fact_bookings[[#This Row],[check_in_date]]</f>
        <v>3</v>
      </c>
      <c r="Q3435">
        <f>ABS(fact_bookings[[#This Row],[check_in_date]]-fact_bookings[[#This Row],[booking_date]])</f>
        <v>1</v>
      </c>
      <c r="R3435" s="10">
        <v>0</v>
      </c>
      <c r="S3435">
        <f>fact_bookings[[#This Row],[total_room_revenue]]-fact_bookings[[#This Row],[commission_cost]]</f>
        <v>3150</v>
      </c>
      <c r="T3435" s="10">
        <f>fact_bookings[[#This Row],[number_of_rooms]]*fact_bookings[[#This Row],[LOS]]</f>
        <v>9</v>
      </c>
    </row>
    <row r="3436" spans="1:20" x14ac:dyDescent="0.2">
      <c r="A3436" t="s">
        <v>7039</v>
      </c>
      <c r="B3436" t="s">
        <v>7040</v>
      </c>
      <c r="C3436" s="1">
        <v>45696</v>
      </c>
      <c r="D3436" s="1">
        <v>45756</v>
      </c>
      <c r="E3436" s="1">
        <v>45758</v>
      </c>
      <c r="F3436" t="s">
        <v>113</v>
      </c>
      <c r="G3436" t="s">
        <v>164</v>
      </c>
      <c r="H3436" t="s">
        <v>161</v>
      </c>
      <c r="I3436" t="s">
        <v>91</v>
      </c>
      <c r="J3436" t="s">
        <v>158</v>
      </c>
      <c r="K3436">
        <v>700</v>
      </c>
      <c r="L3436">
        <v>1</v>
      </c>
      <c r="M3436">
        <v>1</v>
      </c>
      <c r="N3436">
        <v>0</v>
      </c>
      <c r="O3436">
        <f>fact_bookings[[#This Row],[adults_count]]+fact_bookings[[#This Row],[children_count]]</f>
        <v>1</v>
      </c>
      <c r="P3436">
        <f>fact_bookings[[#This Row],[check_out_date]]-fact_bookings[[#This Row],[check_in_date]]</f>
        <v>2</v>
      </c>
      <c r="Q3436">
        <f>ABS(fact_bookings[[#This Row],[check_in_date]]-fact_bookings[[#This Row],[booking_date]])</f>
        <v>60</v>
      </c>
      <c r="R3436" s="10">
        <v>105</v>
      </c>
      <c r="S3436">
        <f>fact_bookings[[#This Row],[total_room_revenue]]-fact_bookings[[#This Row],[commission_cost]]</f>
        <v>595</v>
      </c>
      <c r="T3436" s="10">
        <f>fact_bookings[[#This Row],[number_of_rooms]]*fact_bookings[[#This Row],[LOS]]</f>
        <v>2</v>
      </c>
    </row>
    <row r="3437" spans="1:20" x14ac:dyDescent="0.2">
      <c r="A3437" t="s">
        <v>7041</v>
      </c>
      <c r="B3437" t="s">
        <v>7042</v>
      </c>
      <c r="C3437" s="1">
        <v>45691</v>
      </c>
      <c r="D3437" s="1">
        <v>45702</v>
      </c>
      <c r="E3437" s="1">
        <v>45708</v>
      </c>
      <c r="F3437" t="s">
        <v>113</v>
      </c>
      <c r="G3437" t="s">
        <v>178</v>
      </c>
      <c r="H3437" t="s">
        <v>165</v>
      </c>
      <c r="I3437" t="s">
        <v>89</v>
      </c>
      <c r="J3437" t="s">
        <v>173</v>
      </c>
      <c r="K3437">
        <v>10500</v>
      </c>
      <c r="L3437">
        <v>5</v>
      </c>
      <c r="M3437">
        <v>15</v>
      </c>
      <c r="N3437">
        <v>5</v>
      </c>
      <c r="O3437">
        <f>fact_bookings[[#This Row],[adults_count]]+fact_bookings[[#This Row],[children_count]]</f>
        <v>20</v>
      </c>
      <c r="P3437">
        <f>fact_bookings[[#This Row],[check_out_date]]-fact_bookings[[#This Row],[check_in_date]]</f>
        <v>6</v>
      </c>
      <c r="Q3437">
        <f>ABS(fact_bookings[[#This Row],[check_in_date]]-fact_bookings[[#This Row],[booking_date]])</f>
        <v>11</v>
      </c>
      <c r="R3437" s="10">
        <v>2100</v>
      </c>
      <c r="S3437">
        <f>fact_bookings[[#This Row],[total_room_revenue]]-fact_bookings[[#This Row],[commission_cost]]</f>
        <v>8400</v>
      </c>
      <c r="T3437" s="10">
        <f>fact_bookings[[#This Row],[number_of_rooms]]*fact_bookings[[#This Row],[LOS]]</f>
        <v>30</v>
      </c>
    </row>
    <row r="3438" spans="1:20" x14ac:dyDescent="0.2">
      <c r="A3438" t="s">
        <v>7043</v>
      </c>
      <c r="B3438" t="s">
        <v>7044</v>
      </c>
      <c r="C3438" s="1">
        <v>45748</v>
      </c>
      <c r="D3438" s="1">
        <v>45789</v>
      </c>
      <c r="E3438" s="1">
        <v>45794</v>
      </c>
      <c r="F3438" t="s">
        <v>113</v>
      </c>
      <c r="G3438" t="s">
        <v>156</v>
      </c>
      <c r="H3438" t="s">
        <v>203</v>
      </c>
      <c r="I3438" t="s">
        <v>93</v>
      </c>
      <c r="J3438" t="s">
        <v>158</v>
      </c>
      <c r="K3438">
        <v>5250</v>
      </c>
      <c r="L3438">
        <v>3</v>
      </c>
      <c r="M3438">
        <v>3</v>
      </c>
      <c r="N3438">
        <v>1</v>
      </c>
      <c r="O3438">
        <f>fact_bookings[[#This Row],[adults_count]]+fact_bookings[[#This Row],[children_count]]</f>
        <v>4</v>
      </c>
      <c r="P3438">
        <f>fact_bookings[[#This Row],[check_out_date]]-fact_bookings[[#This Row],[check_in_date]]</f>
        <v>5</v>
      </c>
      <c r="Q3438">
        <f>ABS(fact_bookings[[#This Row],[check_in_date]]-fact_bookings[[#This Row],[booking_date]])</f>
        <v>41</v>
      </c>
      <c r="R3438" s="10">
        <v>892.5</v>
      </c>
      <c r="S3438">
        <f>fact_bookings[[#This Row],[total_room_revenue]]-fact_bookings[[#This Row],[commission_cost]]</f>
        <v>4357.5</v>
      </c>
      <c r="T3438" s="10">
        <f>fact_bookings[[#This Row],[number_of_rooms]]*fact_bookings[[#This Row],[LOS]]</f>
        <v>15</v>
      </c>
    </row>
    <row r="3439" spans="1:20" x14ac:dyDescent="0.2">
      <c r="A3439" t="s">
        <v>7045</v>
      </c>
      <c r="B3439" t="s">
        <v>7046</v>
      </c>
      <c r="C3439" s="1">
        <v>45720</v>
      </c>
      <c r="D3439" s="1">
        <v>45778</v>
      </c>
      <c r="E3439" s="1">
        <v>45784</v>
      </c>
      <c r="F3439" t="s">
        <v>113</v>
      </c>
      <c r="G3439" t="s">
        <v>156</v>
      </c>
      <c r="H3439" t="s">
        <v>161</v>
      </c>
      <c r="I3439" t="s">
        <v>89</v>
      </c>
      <c r="J3439" t="s">
        <v>158</v>
      </c>
      <c r="K3439">
        <v>4200</v>
      </c>
      <c r="L3439">
        <v>2</v>
      </c>
      <c r="M3439">
        <v>2</v>
      </c>
      <c r="N3439">
        <v>3</v>
      </c>
      <c r="O3439">
        <f>fact_bookings[[#This Row],[adults_count]]+fact_bookings[[#This Row],[children_count]]</f>
        <v>5</v>
      </c>
      <c r="P3439">
        <f>fact_bookings[[#This Row],[check_out_date]]-fact_bookings[[#This Row],[check_in_date]]</f>
        <v>6</v>
      </c>
      <c r="Q3439">
        <f>ABS(fact_bookings[[#This Row],[check_in_date]]-fact_bookings[[#This Row],[booking_date]])</f>
        <v>58</v>
      </c>
      <c r="R3439" s="10">
        <v>630</v>
      </c>
      <c r="S3439">
        <f>fact_bookings[[#This Row],[total_room_revenue]]-fact_bookings[[#This Row],[commission_cost]]</f>
        <v>3570</v>
      </c>
      <c r="T3439" s="10">
        <f>fact_bookings[[#This Row],[number_of_rooms]]*fact_bookings[[#This Row],[LOS]]</f>
        <v>12</v>
      </c>
    </row>
    <row r="3440" spans="1:20" x14ac:dyDescent="0.2">
      <c r="A3440" t="s">
        <v>7047</v>
      </c>
      <c r="B3440" t="s">
        <v>7048</v>
      </c>
      <c r="C3440" s="1">
        <v>45737</v>
      </c>
      <c r="D3440" s="1">
        <v>45738</v>
      </c>
      <c r="E3440" s="1">
        <v>45741</v>
      </c>
      <c r="F3440" t="s">
        <v>112</v>
      </c>
      <c r="G3440" t="s">
        <v>168</v>
      </c>
      <c r="H3440" t="s">
        <v>165</v>
      </c>
      <c r="I3440" t="s">
        <v>90</v>
      </c>
      <c r="J3440" t="s">
        <v>158</v>
      </c>
      <c r="K3440">
        <v>2400</v>
      </c>
      <c r="L3440">
        <v>1</v>
      </c>
      <c r="M3440">
        <v>2</v>
      </c>
      <c r="N3440">
        <v>2</v>
      </c>
      <c r="O3440">
        <f>fact_bookings[[#This Row],[adults_count]]+fact_bookings[[#This Row],[children_count]]</f>
        <v>4</v>
      </c>
      <c r="P3440">
        <f>fact_bookings[[#This Row],[check_out_date]]-fact_bookings[[#This Row],[check_in_date]]</f>
        <v>3</v>
      </c>
      <c r="Q3440">
        <f>ABS(fact_bookings[[#This Row],[check_in_date]]-fact_bookings[[#This Row],[booking_date]])</f>
        <v>1</v>
      </c>
      <c r="R3440" s="10">
        <v>480</v>
      </c>
      <c r="S3440">
        <f>fact_bookings[[#This Row],[total_room_revenue]]-fact_bookings[[#This Row],[commission_cost]]</f>
        <v>1920</v>
      </c>
      <c r="T3440" s="10">
        <f>fact_bookings[[#This Row],[number_of_rooms]]*fact_bookings[[#This Row],[LOS]]</f>
        <v>3</v>
      </c>
    </row>
    <row r="3441" spans="1:20" x14ac:dyDescent="0.2">
      <c r="A3441" t="s">
        <v>7049</v>
      </c>
      <c r="B3441" t="s">
        <v>7050</v>
      </c>
      <c r="C3441" s="1">
        <v>45655</v>
      </c>
      <c r="D3441" s="1">
        <v>45663</v>
      </c>
      <c r="E3441" s="1">
        <v>45665</v>
      </c>
      <c r="F3441" t="s">
        <v>113</v>
      </c>
      <c r="G3441" t="s">
        <v>178</v>
      </c>
      <c r="H3441" t="s">
        <v>228</v>
      </c>
      <c r="I3441" t="s">
        <v>89</v>
      </c>
      <c r="J3441" t="s">
        <v>173</v>
      </c>
      <c r="K3441">
        <v>2800</v>
      </c>
      <c r="L3441">
        <v>4</v>
      </c>
      <c r="M3441">
        <v>8</v>
      </c>
      <c r="N3441">
        <v>2</v>
      </c>
      <c r="O3441">
        <f>fact_bookings[[#This Row],[adults_count]]+fact_bookings[[#This Row],[children_count]]</f>
        <v>10</v>
      </c>
      <c r="P3441">
        <f>fact_bookings[[#This Row],[check_out_date]]-fact_bookings[[#This Row],[check_in_date]]</f>
        <v>2</v>
      </c>
      <c r="Q3441">
        <f>ABS(fact_bookings[[#This Row],[check_in_date]]-fact_bookings[[#This Row],[booking_date]])</f>
        <v>8</v>
      </c>
      <c r="R3441" s="10">
        <v>280</v>
      </c>
      <c r="S3441">
        <f>fact_bookings[[#This Row],[total_room_revenue]]-fact_bookings[[#This Row],[commission_cost]]</f>
        <v>2520</v>
      </c>
      <c r="T3441" s="10">
        <f>fact_bookings[[#This Row],[number_of_rooms]]*fact_bookings[[#This Row],[LOS]]</f>
        <v>8</v>
      </c>
    </row>
    <row r="3442" spans="1:20" x14ac:dyDescent="0.2">
      <c r="A3442" t="s">
        <v>7051</v>
      </c>
      <c r="B3442" t="s">
        <v>7052</v>
      </c>
      <c r="C3442" s="1">
        <v>45669</v>
      </c>
      <c r="D3442" s="1">
        <v>45689</v>
      </c>
      <c r="E3442" s="1">
        <v>45701</v>
      </c>
      <c r="F3442" t="s">
        <v>113</v>
      </c>
      <c r="G3442" t="s">
        <v>178</v>
      </c>
      <c r="H3442" t="s">
        <v>182</v>
      </c>
      <c r="I3442" t="s">
        <v>89</v>
      </c>
      <c r="J3442" t="s">
        <v>158</v>
      </c>
      <c r="K3442">
        <v>4200</v>
      </c>
      <c r="L3442">
        <v>1</v>
      </c>
      <c r="M3442">
        <v>1</v>
      </c>
      <c r="N3442">
        <v>2</v>
      </c>
      <c r="O3442">
        <f>fact_bookings[[#This Row],[adults_count]]+fact_bookings[[#This Row],[children_count]]</f>
        <v>3</v>
      </c>
      <c r="P3442">
        <f>fact_bookings[[#This Row],[check_out_date]]-fact_bookings[[#This Row],[check_in_date]]</f>
        <v>12</v>
      </c>
      <c r="Q3442">
        <f>ABS(fact_bookings[[#This Row],[check_in_date]]-fact_bookings[[#This Row],[booking_date]])</f>
        <v>20</v>
      </c>
      <c r="R3442" s="10">
        <v>0</v>
      </c>
      <c r="S3442">
        <f>fact_bookings[[#This Row],[total_room_revenue]]-fact_bookings[[#This Row],[commission_cost]]</f>
        <v>4200</v>
      </c>
      <c r="T3442" s="10">
        <f>fact_bookings[[#This Row],[number_of_rooms]]*fact_bookings[[#This Row],[LOS]]</f>
        <v>12</v>
      </c>
    </row>
    <row r="3443" spans="1:20" x14ac:dyDescent="0.2">
      <c r="A3443" t="s">
        <v>7053</v>
      </c>
      <c r="B3443" t="s">
        <v>7054</v>
      </c>
      <c r="C3443" s="1">
        <v>45659</v>
      </c>
      <c r="D3443" s="1">
        <v>45728</v>
      </c>
      <c r="E3443" s="1">
        <v>45732</v>
      </c>
      <c r="F3443" t="s">
        <v>113</v>
      </c>
      <c r="G3443" t="s">
        <v>185</v>
      </c>
      <c r="H3443" t="s">
        <v>179</v>
      </c>
      <c r="I3443" t="s">
        <v>90</v>
      </c>
      <c r="J3443" t="s">
        <v>158</v>
      </c>
      <c r="K3443">
        <v>5600</v>
      </c>
      <c r="L3443">
        <v>4</v>
      </c>
      <c r="M3443">
        <v>12</v>
      </c>
      <c r="N3443">
        <v>5</v>
      </c>
      <c r="O3443">
        <f>fact_bookings[[#This Row],[adults_count]]+fact_bookings[[#This Row],[children_count]]</f>
        <v>17</v>
      </c>
      <c r="P3443">
        <f>fact_bookings[[#This Row],[check_out_date]]-fact_bookings[[#This Row],[check_in_date]]</f>
        <v>4</v>
      </c>
      <c r="Q3443">
        <f>ABS(fact_bookings[[#This Row],[check_in_date]]-fact_bookings[[#This Row],[booking_date]])</f>
        <v>69</v>
      </c>
      <c r="R3443" s="10">
        <v>280</v>
      </c>
      <c r="S3443">
        <f>fact_bookings[[#This Row],[total_room_revenue]]-fact_bookings[[#This Row],[commission_cost]]</f>
        <v>5320</v>
      </c>
      <c r="T3443" s="10">
        <f>fact_bookings[[#This Row],[number_of_rooms]]*fact_bookings[[#This Row],[LOS]]</f>
        <v>16</v>
      </c>
    </row>
    <row r="3444" spans="1:20" x14ac:dyDescent="0.2">
      <c r="A3444" t="s">
        <v>7055</v>
      </c>
      <c r="B3444" t="s">
        <v>7056</v>
      </c>
      <c r="C3444" s="1">
        <v>45747</v>
      </c>
      <c r="D3444" s="1">
        <v>45834</v>
      </c>
      <c r="E3444" s="1">
        <v>45837</v>
      </c>
      <c r="F3444" t="s">
        <v>113</v>
      </c>
      <c r="G3444" t="s">
        <v>190</v>
      </c>
      <c r="H3444" t="s">
        <v>179</v>
      </c>
      <c r="I3444" t="s">
        <v>91</v>
      </c>
      <c r="J3444" t="s">
        <v>134</v>
      </c>
      <c r="K3444">
        <v>1050</v>
      </c>
      <c r="L3444">
        <v>1</v>
      </c>
      <c r="M3444">
        <v>1</v>
      </c>
      <c r="N3444">
        <v>0</v>
      </c>
      <c r="O3444">
        <f>fact_bookings[[#This Row],[adults_count]]+fact_bookings[[#This Row],[children_count]]</f>
        <v>1</v>
      </c>
      <c r="P3444">
        <f>fact_bookings[[#This Row],[check_out_date]]-fact_bookings[[#This Row],[check_in_date]]</f>
        <v>3</v>
      </c>
      <c r="Q3444">
        <f>ABS(fact_bookings[[#This Row],[check_in_date]]-fact_bookings[[#This Row],[booking_date]])</f>
        <v>87</v>
      </c>
      <c r="R3444" s="10">
        <v>52.5</v>
      </c>
      <c r="S3444">
        <f>fact_bookings[[#This Row],[total_room_revenue]]-fact_bookings[[#This Row],[commission_cost]]</f>
        <v>997.5</v>
      </c>
      <c r="T3444" s="10">
        <f>fact_bookings[[#This Row],[number_of_rooms]]*fact_bookings[[#This Row],[LOS]]</f>
        <v>3</v>
      </c>
    </row>
    <row r="3445" spans="1:20" x14ac:dyDescent="0.2">
      <c r="A3445" t="s">
        <v>7057</v>
      </c>
      <c r="B3445" t="s">
        <v>7058</v>
      </c>
      <c r="C3445" s="1">
        <v>45691</v>
      </c>
      <c r="D3445" s="1">
        <v>45759</v>
      </c>
      <c r="E3445" s="1">
        <v>45765</v>
      </c>
      <c r="F3445" t="s">
        <v>113</v>
      </c>
      <c r="G3445" t="s">
        <v>185</v>
      </c>
      <c r="H3445" t="s">
        <v>165</v>
      </c>
      <c r="I3445" t="s">
        <v>89</v>
      </c>
      <c r="J3445" t="s">
        <v>134</v>
      </c>
      <c r="K3445">
        <v>4200</v>
      </c>
      <c r="L3445">
        <v>2</v>
      </c>
      <c r="M3445">
        <v>4</v>
      </c>
      <c r="N3445">
        <v>1</v>
      </c>
      <c r="O3445">
        <f>fact_bookings[[#This Row],[adults_count]]+fact_bookings[[#This Row],[children_count]]</f>
        <v>5</v>
      </c>
      <c r="P3445">
        <f>fact_bookings[[#This Row],[check_out_date]]-fact_bookings[[#This Row],[check_in_date]]</f>
        <v>6</v>
      </c>
      <c r="Q3445">
        <f>ABS(fact_bookings[[#This Row],[check_in_date]]-fact_bookings[[#This Row],[booking_date]])</f>
        <v>68</v>
      </c>
      <c r="R3445" s="10">
        <v>840</v>
      </c>
      <c r="S3445">
        <f>fact_bookings[[#This Row],[total_room_revenue]]-fact_bookings[[#This Row],[commission_cost]]</f>
        <v>3360</v>
      </c>
      <c r="T3445" s="10">
        <f>fact_bookings[[#This Row],[number_of_rooms]]*fact_bookings[[#This Row],[LOS]]</f>
        <v>12</v>
      </c>
    </row>
    <row r="3446" spans="1:20" x14ac:dyDescent="0.2">
      <c r="A3446" t="s">
        <v>7059</v>
      </c>
      <c r="B3446" t="s">
        <v>7060</v>
      </c>
      <c r="C3446" s="1">
        <v>45669</v>
      </c>
      <c r="D3446" s="1">
        <v>45684</v>
      </c>
      <c r="E3446" s="1">
        <v>45689</v>
      </c>
      <c r="F3446" t="s">
        <v>113</v>
      </c>
      <c r="G3446" t="s">
        <v>168</v>
      </c>
      <c r="H3446" t="s">
        <v>228</v>
      </c>
      <c r="I3446" t="s">
        <v>91</v>
      </c>
      <c r="J3446" t="s">
        <v>158</v>
      </c>
      <c r="K3446">
        <v>5250</v>
      </c>
      <c r="L3446">
        <v>3</v>
      </c>
      <c r="M3446">
        <v>9</v>
      </c>
      <c r="N3446">
        <v>2</v>
      </c>
      <c r="O3446">
        <f>fact_bookings[[#This Row],[adults_count]]+fact_bookings[[#This Row],[children_count]]</f>
        <v>11</v>
      </c>
      <c r="P3446">
        <f>fact_bookings[[#This Row],[check_out_date]]-fact_bookings[[#This Row],[check_in_date]]</f>
        <v>5</v>
      </c>
      <c r="Q3446">
        <f>ABS(fact_bookings[[#This Row],[check_in_date]]-fact_bookings[[#This Row],[booking_date]])</f>
        <v>15</v>
      </c>
      <c r="R3446" s="10">
        <v>525</v>
      </c>
      <c r="S3446">
        <f>fact_bookings[[#This Row],[total_room_revenue]]-fact_bookings[[#This Row],[commission_cost]]</f>
        <v>4725</v>
      </c>
      <c r="T3446" s="10">
        <f>fact_bookings[[#This Row],[number_of_rooms]]*fact_bookings[[#This Row],[LOS]]</f>
        <v>15</v>
      </c>
    </row>
    <row r="3447" spans="1:20" x14ac:dyDescent="0.2">
      <c r="A3447" t="s">
        <v>7061</v>
      </c>
      <c r="B3447" t="s">
        <v>7062</v>
      </c>
      <c r="C3447" s="1">
        <v>45723</v>
      </c>
      <c r="D3447" s="1">
        <v>45776</v>
      </c>
      <c r="E3447" s="1">
        <v>45778</v>
      </c>
      <c r="F3447" t="s">
        <v>113</v>
      </c>
      <c r="G3447" t="s">
        <v>190</v>
      </c>
      <c r="H3447" t="s">
        <v>157</v>
      </c>
      <c r="I3447" t="s">
        <v>90</v>
      </c>
      <c r="J3447" t="s">
        <v>158</v>
      </c>
      <c r="K3447">
        <v>2100</v>
      </c>
      <c r="L3447">
        <v>3</v>
      </c>
      <c r="M3447">
        <v>6</v>
      </c>
      <c r="N3447">
        <v>0</v>
      </c>
      <c r="O3447">
        <f>fact_bookings[[#This Row],[adults_count]]+fact_bookings[[#This Row],[children_count]]</f>
        <v>6</v>
      </c>
      <c r="P3447">
        <f>fact_bookings[[#This Row],[check_out_date]]-fact_bookings[[#This Row],[check_in_date]]</f>
        <v>2</v>
      </c>
      <c r="Q3447">
        <f>ABS(fact_bookings[[#This Row],[check_in_date]]-fact_bookings[[#This Row],[booking_date]])</f>
        <v>53</v>
      </c>
      <c r="R3447" s="10">
        <v>0</v>
      </c>
      <c r="S3447">
        <f>fact_bookings[[#This Row],[total_room_revenue]]-fact_bookings[[#This Row],[commission_cost]]</f>
        <v>2100</v>
      </c>
      <c r="T3447" s="10">
        <f>fact_bookings[[#This Row],[number_of_rooms]]*fact_bookings[[#This Row],[LOS]]</f>
        <v>6</v>
      </c>
    </row>
    <row r="3448" spans="1:20" x14ac:dyDescent="0.2">
      <c r="A3448" t="s">
        <v>7063</v>
      </c>
      <c r="B3448" t="s">
        <v>7064</v>
      </c>
      <c r="C3448" s="1">
        <v>45742</v>
      </c>
      <c r="D3448" s="1">
        <v>45743</v>
      </c>
      <c r="E3448" s="1">
        <v>45753</v>
      </c>
      <c r="F3448" t="s">
        <v>113</v>
      </c>
      <c r="G3448" t="s">
        <v>171</v>
      </c>
      <c r="H3448" t="s">
        <v>161</v>
      </c>
      <c r="I3448" t="s">
        <v>90</v>
      </c>
      <c r="J3448" t="s">
        <v>158</v>
      </c>
      <c r="K3448">
        <v>7000</v>
      </c>
      <c r="L3448">
        <v>2</v>
      </c>
      <c r="M3448">
        <v>4</v>
      </c>
      <c r="N3448">
        <v>2</v>
      </c>
      <c r="O3448">
        <f>fact_bookings[[#This Row],[adults_count]]+fact_bookings[[#This Row],[children_count]]</f>
        <v>6</v>
      </c>
      <c r="P3448">
        <f>fact_bookings[[#This Row],[check_out_date]]-fact_bookings[[#This Row],[check_in_date]]</f>
        <v>10</v>
      </c>
      <c r="Q3448">
        <f>ABS(fact_bookings[[#This Row],[check_in_date]]-fact_bookings[[#This Row],[booking_date]])</f>
        <v>1</v>
      </c>
      <c r="R3448" s="10">
        <v>1050</v>
      </c>
      <c r="S3448">
        <f>fact_bookings[[#This Row],[total_room_revenue]]-fact_bookings[[#This Row],[commission_cost]]</f>
        <v>5950</v>
      </c>
      <c r="T3448" s="10">
        <f>fact_bookings[[#This Row],[number_of_rooms]]*fact_bookings[[#This Row],[LOS]]</f>
        <v>20</v>
      </c>
    </row>
    <row r="3449" spans="1:20" x14ac:dyDescent="0.2">
      <c r="A3449" t="s">
        <v>7065</v>
      </c>
      <c r="B3449" t="s">
        <v>7066</v>
      </c>
      <c r="C3449" s="1">
        <v>45731</v>
      </c>
      <c r="D3449" s="1">
        <v>45775</v>
      </c>
      <c r="E3449" s="1">
        <v>45778</v>
      </c>
      <c r="F3449" t="s">
        <v>111</v>
      </c>
      <c r="G3449" t="s">
        <v>190</v>
      </c>
      <c r="H3449" t="s">
        <v>165</v>
      </c>
      <c r="I3449" t="s">
        <v>91</v>
      </c>
      <c r="J3449" t="s">
        <v>158</v>
      </c>
      <c r="K3449">
        <v>3300</v>
      </c>
      <c r="L3449">
        <v>1</v>
      </c>
      <c r="M3449">
        <v>2</v>
      </c>
      <c r="N3449">
        <v>1</v>
      </c>
      <c r="O3449">
        <f>fact_bookings[[#This Row],[adults_count]]+fact_bookings[[#This Row],[children_count]]</f>
        <v>3</v>
      </c>
      <c r="P3449">
        <f>fact_bookings[[#This Row],[check_out_date]]-fact_bookings[[#This Row],[check_in_date]]</f>
        <v>3</v>
      </c>
      <c r="Q3449">
        <f>ABS(fact_bookings[[#This Row],[check_in_date]]-fact_bookings[[#This Row],[booking_date]])</f>
        <v>44</v>
      </c>
      <c r="R3449" s="10">
        <v>660</v>
      </c>
      <c r="S3449">
        <f>fact_bookings[[#This Row],[total_room_revenue]]-fact_bookings[[#This Row],[commission_cost]]</f>
        <v>2640</v>
      </c>
      <c r="T3449" s="10">
        <f>fact_bookings[[#This Row],[number_of_rooms]]*fact_bookings[[#This Row],[LOS]]</f>
        <v>3</v>
      </c>
    </row>
    <row r="3450" spans="1:20" x14ac:dyDescent="0.2">
      <c r="A3450" t="s">
        <v>7067</v>
      </c>
      <c r="B3450" t="s">
        <v>7068</v>
      </c>
      <c r="C3450" s="1">
        <v>45698</v>
      </c>
      <c r="D3450" s="1">
        <v>45719</v>
      </c>
      <c r="E3450" s="1">
        <v>45732</v>
      </c>
      <c r="F3450" t="s">
        <v>113</v>
      </c>
      <c r="G3450" t="s">
        <v>164</v>
      </c>
      <c r="H3450" t="s">
        <v>161</v>
      </c>
      <c r="I3450" t="s">
        <v>93</v>
      </c>
      <c r="J3450" t="s">
        <v>173</v>
      </c>
      <c r="K3450">
        <v>22750</v>
      </c>
      <c r="L3450">
        <v>5</v>
      </c>
      <c r="M3450">
        <v>15</v>
      </c>
      <c r="N3450">
        <v>7</v>
      </c>
      <c r="O3450">
        <f>fact_bookings[[#This Row],[adults_count]]+fact_bookings[[#This Row],[children_count]]</f>
        <v>22</v>
      </c>
      <c r="P3450">
        <f>fact_bookings[[#This Row],[check_out_date]]-fact_bookings[[#This Row],[check_in_date]]</f>
        <v>13</v>
      </c>
      <c r="Q3450">
        <f>ABS(fact_bookings[[#This Row],[check_in_date]]-fact_bookings[[#This Row],[booking_date]])</f>
        <v>21</v>
      </c>
      <c r="R3450" s="10">
        <v>3412.5</v>
      </c>
      <c r="S3450">
        <f>fact_bookings[[#This Row],[total_room_revenue]]-fact_bookings[[#This Row],[commission_cost]]</f>
        <v>19337.5</v>
      </c>
      <c r="T3450" s="10">
        <f>fact_bookings[[#This Row],[number_of_rooms]]*fact_bookings[[#This Row],[LOS]]</f>
        <v>65</v>
      </c>
    </row>
    <row r="3451" spans="1:20" x14ac:dyDescent="0.2">
      <c r="A3451" t="s">
        <v>7069</v>
      </c>
      <c r="B3451" t="s">
        <v>7070</v>
      </c>
      <c r="C3451" s="1">
        <v>45704</v>
      </c>
      <c r="D3451" s="1">
        <v>45749</v>
      </c>
      <c r="E3451" s="1">
        <v>45752</v>
      </c>
      <c r="F3451" t="s">
        <v>113</v>
      </c>
      <c r="G3451" t="s">
        <v>156</v>
      </c>
      <c r="H3451" t="s">
        <v>172</v>
      </c>
      <c r="I3451" t="s">
        <v>90</v>
      </c>
      <c r="J3451" t="s">
        <v>158</v>
      </c>
      <c r="K3451">
        <v>1050</v>
      </c>
      <c r="L3451">
        <v>1</v>
      </c>
      <c r="M3451">
        <v>2</v>
      </c>
      <c r="N3451">
        <v>1</v>
      </c>
      <c r="O3451">
        <f>fact_bookings[[#This Row],[adults_count]]+fact_bookings[[#This Row],[children_count]]</f>
        <v>3</v>
      </c>
      <c r="P3451">
        <f>fact_bookings[[#This Row],[check_out_date]]-fact_bookings[[#This Row],[check_in_date]]</f>
        <v>3</v>
      </c>
      <c r="Q3451">
        <f>ABS(fact_bookings[[#This Row],[check_in_date]]-fact_bookings[[#This Row],[booking_date]])</f>
        <v>45</v>
      </c>
      <c r="R3451" s="10">
        <v>0</v>
      </c>
      <c r="S3451">
        <f>fact_bookings[[#This Row],[total_room_revenue]]-fact_bookings[[#This Row],[commission_cost]]</f>
        <v>1050</v>
      </c>
      <c r="T3451" s="10">
        <f>fact_bookings[[#This Row],[number_of_rooms]]*fact_bookings[[#This Row],[LOS]]</f>
        <v>3</v>
      </c>
    </row>
    <row r="3452" spans="1:20" x14ac:dyDescent="0.2">
      <c r="A3452" t="s">
        <v>7071</v>
      </c>
      <c r="B3452" t="s">
        <v>7072</v>
      </c>
      <c r="C3452" s="1">
        <v>45655</v>
      </c>
      <c r="D3452" s="1">
        <v>45688</v>
      </c>
      <c r="E3452" s="1">
        <v>45696</v>
      </c>
      <c r="F3452" t="s">
        <v>113</v>
      </c>
      <c r="G3452" t="s">
        <v>156</v>
      </c>
      <c r="H3452" t="s">
        <v>172</v>
      </c>
      <c r="I3452" t="s">
        <v>91</v>
      </c>
      <c r="J3452" t="s">
        <v>173</v>
      </c>
      <c r="K3452">
        <v>11200</v>
      </c>
      <c r="L3452">
        <v>4</v>
      </c>
      <c r="M3452">
        <v>4</v>
      </c>
      <c r="N3452">
        <v>2</v>
      </c>
      <c r="O3452">
        <f>fact_bookings[[#This Row],[adults_count]]+fact_bookings[[#This Row],[children_count]]</f>
        <v>6</v>
      </c>
      <c r="P3452">
        <f>fact_bookings[[#This Row],[check_out_date]]-fact_bookings[[#This Row],[check_in_date]]</f>
        <v>8</v>
      </c>
      <c r="Q3452">
        <f>ABS(fact_bookings[[#This Row],[check_in_date]]-fact_bookings[[#This Row],[booking_date]])</f>
        <v>33</v>
      </c>
      <c r="R3452" s="10">
        <v>0</v>
      </c>
      <c r="S3452">
        <f>fact_bookings[[#This Row],[total_room_revenue]]-fact_bookings[[#This Row],[commission_cost]]</f>
        <v>11200</v>
      </c>
      <c r="T3452" s="10">
        <f>fact_bookings[[#This Row],[number_of_rooms]]*fact_bookings[[#This Row],[LOS]]</f>
        <v>32</v>
      </c>
    </row>
    <row r="3453" spans="1:20" x14ac:dyDescent="0.2">
      <c r="A3453" t="s">
        <v>7073</v>
      </c>
      <c r="B3453" t="s">
        <v>7074</v>
      </c>
      <c r="C3453" s="1">
        <v>45670</v>
      </c>
      <c r="D3453" s="1">
        <v>45721</v>
      </c>
      <c r="E3453" s="1">
        <v>45731</v>
      </c>
      <c r="F3453" t="s">
        <v>113</v>
      </c>
      <c r="G3453" t="s">
        <v>156</v>
      </c>
      <c r="H3453" t="s">
        <v>157</v>
      </c>
      <c r="I3453" t="s">
        <v>89</v>
      </c>
      <c r="J3453" t="s">
        <v>158</v>
      </c>
      <c r="K3453">
        <v>7000</v>
      </c>
      <c r="L3453">
        <v>2</v>
      </c>
      <c r="M3453">
        <v>2</v>
      </c>
      <c r="N3453">
        <v>1</v>
      </c>
      <c r="O3453">
        <f>fact_bookings[[#This Row],[adults_count]]+fact_bookings[[#This Row],[children_count]]</f>
        <v>3</v>
      </c>
      <c r="P3453">
        <f>fact_bookings[[#This Row],[check_out_date]]-fact_bookings[[#This Row],[check_in_date]]</f>
        <v>10</v>
      </c>
      <c r="Q3453">
        <f>ABS(fact_bookings[[#This Row],[check_in_date]]-fact_bookings[[#This Row],[booking_date]])</f>
        <v>51</v>
      </c>
      <c r="R3453" s="10">
        <v>0</v>
      </c>
      <c r="S3453">
        <f>fact_bookings[[#This Row],[total_room_revenue]]-fact_bookings[[#This Row],[commission_cost]]</f>
        <v>7000</v>
      </c>
      <c r="T3453" s="10">
        <f>fact_bookings[[#This Row],[number_of_rooms]]*fact_bookings[[#This Row],[LOS]]</f>
        <v>20</v>
      </c>
    </row>
    <row r="3454" spans="1:20" x14ac:dyDescent="0.2">
      <c r="A3454" t="s">
        <v>7075</v>
      </c>
      <c r="B3454" t="s">
        <v>7076</v>
      </c>
      <c r="C3454" s="1">
        <v>45729</v>
      </c>
      <c r="D3454" s="1">
        <v>45769</v>
      </c>
      <c r="E3454" s="1">
        <v>45771</v>
      </c>
      <c r="F3454" t="s">
        <v>113</v>
      </c>
      <c r="G3454" t="s">
        <v>178</v>
      </c>
      <c r="H3454" t="s">
        <v>165</v>
      </c>
      <c r="I3454" t="s">
        <v>92</v>
      </c>
      <c r="J3454" t="s">
        <v>158</v>
      </c>
      <c r="K3454">
        <v>2100</v>
      </c>
      <c r="L3454">
        <v>3</v>
      </c>
      <c r="M3454">
        <v>9</v>
      </c>
      <c r="N3454">
        <v>1</v>
      </c>
      <c r="O3454">
        <f>fact_bookings[[#This Row],[adults_count]]+fact_bookings[[#This Row],[children_count]]</f>
        <v>10</v>
      </c>
      <c r="P3454">
        <f>fact_bookings[[#This Row],[check_out_date]]-fact_bookings[[#This Row],[check_in_date]]</f>
        <v>2</v>
      </c>
      <c r="Q3454">
        <f>ABS(fact_bookings[[#This Row],[check_in_date]]-fact_bookings[[#This Row],[booking_date]])</f>
        <v>40</v>
      </c>
      <c r="R3454" s="10">
        <v>420</v>
      </c>
      <c r="S3454">
        <f>fact_bookings[[#This Row],[total_room_revenue]]-fact_bookings[[#This Row],[commission_cost]]</f>
        <v>1680</v>
      </c>
      <c r="T3454" s="10">
        <f>fact_bookings[[#This Row],[number_of_rooms]]*fact_bookings[[#This Row],[LOS]]</f>
        <v>6</v>
      </c>
    </row>
    <row r="3455" spans="1:20" x14ac:dyDescent="0.2">
      <c r="A3455" t="s">
        <v>7077</v>
      </c>
      <c r="B3455" t="s">
        <v>7078</v>
      </c>
      <c r="C3455" s="1">
        <v>45730</v>
      </c>
      <c r="D3455" s="1">
        <v>45735</v>
      </c>
      <c r="E3455" s="1">
        <v>45738</v>
      </c>
      <c r="F3455" t="s">
        <v>113</v>
      </c>
      <c r="G3455" t="s">
        <v>168</v>
      </c>
      <c r="H3455" t="s">
        <v>228</v>
      </c>
      <c r="I3455" t="s">
        <v>92</v>
      </c>
      <c r="J3455" t="s">
        <v>158</v>
      </c>
      <c r="K3455">
        <v>2100</v>
      </c>
      <c r="L3455">
        <v>2</v>
      </c>
      <c r="M3455">
        <v>6</v>
      </c>
      <c r="N3455">
        <v>2</v>
      </c>
      <c r="O3455">
        <f>fact_bookings[[#This Row],[adults_count]]+fact_bookings[[#This Row],[children_count]]</f>
        <v>8</v>
      </c>
      <c r="P3455">
        <f>fact_bookings[[#This Row],[check_out_date]]-fact_bookings[[#This Row],[check_in_date]]</f>
        <v>3</v>
      </c>
      <c r="Q3455">
        <f>ABS(fact_bookings[[#This Row],[check_in_date]]-fact_bookings[[#This Row],[booking_date]])</f>
        <v>5</v>
      </c>
      <c r="R3455" s="10">
        <v>210</v>
      </c>
      <c r="S3455">
        <f>fact_bookings[[#This Row],[total_room_revenue]]-fact_bookings[[#This Row],[commission_cost]]</f>
        <v>1890</v>
      </c>
      <c r="T3455" s="10">
        <f>fact_bookings[[#This Row],[number_of_rooms]]*fact_bookings[[#This Row],[LOS]]</f>
        <v>6</v>
      </c>
    </row>
    <row r="3456" spans="1:20" x14ac:dyDescent="0.2">
      <c r="A3456" t="s">
        <v>7079</v>
      </c>
      <c r="B3456" t="s">
        <v>7080</v>
      </c>
      <c r="C3456" s="1">
        <v>45732</v>
      </c>
      <c r="D3456" s="1">
        <v>45801</v>
      </c>
      <c r="E3456" s="1">
        <v>45805</v>
      </c>
      <c r="F3456" t="s">
        <v>113</v>
      </c>
      <c r="G3456" t="s">
        <v>190</v>
      </c>
      <c r="H3456" t="s">
        <v>165</v>
      </c>
      <c r="I3456" t="s">
        <v>93</v>
      </c>
      <c r="J3456" t="s">
        <v>158</v>
      </c>
      <c r="K3456">
        <v>1400</v>
      </c>
      <c r="L3456">
        <v>1</v>
      </c>
      <c r="M3456">
        <v>3</v>
      </c>
      <c r="N3456">
        <v>0</v>
      </c>
      <c r="O3456">
        <f>fact_bookings[[#This Row],[adults_count]]+fact_bookings[[#This Row],[children_count]]</f>
        <v>3</v>
      </c>
      <c r="P3456">
        <f>fact_bookings[[#This Row],[check_out_date]]-fact_bookings[[#This Row],[check_in_date]]</f>
        <v>4</v>
      </c>
      <c r="Q3456">
        <f>ABS(fact_bookings[[#This Row],[check_in_date]]-fact_bookings[[#This Row],[booking_date]])</f>
        <v>69</v>
      </c>
      <c r="R3456" s="10">
        <v>280</v>
      </c>
      <c r="S3456">
        <f>fact_bookings[[#This Row],[total_room_revenue]]-fact_bookings[[#This Row],[commission_cost]]</f>
        <v>1120</v>
      </c>
      <c r="T3456" s="10">
        <f>fact_bookings[[#This Row],[number_of_rooms]]*fact_bookings[[#This Row],[LOS]]</f>
        <v>4</v>
      </c>
    </row>
    <row r="3457" spans="1:20" x14ac:dyDescent="0.2">
      <c r="A3457" t="s">
        <v>7081</v>
      </c>
      <c r="B3457" t="s">
        <v>7082</v>
      </c>
      <c r="C3457" s="1">
        <v>45658</v>
      </c>
      <c r="D3457" s="1">
        <v>45664</v>
      </c>
      <c r="E3457" s="1">
        <v>45675</v>
      </c>
      <c r="F3457" t="s">
        <v>111</v>
      </c>
      <c r="G3457" t="s">
        <v>171</v>
      </c>
      <c r="H3457" t="s">
        <v>165</v>
      </c>
      <c r="I3457" t="s">
        <v>92</v>
      </c>
      <c r="J3457" t="s">
        <v>134</v>
      </c>
      <c r="K3457">
        <v>24200</v>
      </c>
      <c r="L3457">
        <v>2</v>
      </c>
      <c r="M3457">
        <v>4</v>
      </c>
      <c r="N3457">
        <v>4</v>
      </c>
      <c r="O3457">
        <f>fact_bookings[[#This Row],[adults_count]]+fact_bookings[[#This Row],[children_count]]</f>
        <v>8</v>
      </c>
      <c r="P3457">
        <f>fact_bookings[[#This Row],[check_out_date]]-fact_bookings[[#This Row],[check_in_date]]</f>
        <v>11</v>
      </c>
      <c r="Q3457">
        <f>ABS(fact_bookings[[#This Row],[check_in_date]]-fact_bookings[[#This Row],[booking_date]])</f>
        <v>6</v>
      </c>
      <c r="R3457" s="10">
        <v>4840</v>
      </c>
      <c r="S3457">
        <f>fact_bookings[[#This Row],[total_room_revenue]]-fact_bookings[[#This Row],[commission_cost]]</f>
        <v>19360</v>
      </c>
      <c r="T3457" s="10">
        <f>fact_bookings[[#This Row],[number_of_rooms]]*fact_bookings[[#This Row],[LOS]]</f>
        <v>22</v>
      </c>
    </row>
    <row r="3458" spans="1:20" x14ac:dyDescent="0.2">
      <c r="A3458" t="s">
        <v>7083</v>
      </c>
      <c r="B3458" t="s">
        <v>7084</v>
      </c>
      <c r="C3458" s="1">
        <v>45731</v>
      </c>
      <c r="D3458" s="1">
        <v>45813</v>
      </c>
      <c r="E3458" s="1">
        <v>45817</v>
      </c>
      <c r="F3458" t="s">
        <v>112</v>
      </c>
      <c r="G3458" t="s">
        <v>185</v>
      </c>
      <c r="H3458" t="s">
        <v>157</v>
      </c>
      <c r="I3458" t="s">
        <v>92</v>
      </c>
      <c r="J3458" t="s">
        <v>133</v>
      </c>
      <c r="K3458">
        <v>0</v>
      </c>
      <c r="L3458">
        <v>6</v>
      </c>
      <c r="M3458">
        <v>0</v>
      </c>
      <c r="N3458">
        <v>0</v>
      </c>
      <c r="O3458">
        <f>fact_bookings[[#This Row],[adults_count]]+fact_bookings[[#This Row],[children_count]]</f>
        <v>0</v>
      </c>
      <c r="P3458">
        <f>fact_bookings[[#This Row],[check_out_date]]-fact_bookings[[#This Row],[check_in_date]]</f>
        <v>4</v>
      </c>
      <c r="Q3458">
        <f>ABS(fact_bookings[[#This Row],[check_in_date]]-fact_bookings[[#This Row],[booking_date]])</f>
        <v>82</v>
      </c>
      <c r="R3458" s="10">
        <v>0</v>
      </c>
      <c r="S3458">
        <f>fact_bookings[[#This Row],[total_room_revenue]]-fact_bookings[[#This Row],[commission_cost]]</f>
        <v>0</v>
      </c>
      <c r="T3458" s="10">
        <f>fact_bookings[[#This Row],[number_of_rooms]]*fact_bookings[[#This Row],[LOS]]</f>
        <v>24</v>
      </c>
    </row>
    <row r="3459" spans="1:20" x14ac:dyDescent="0.2">
      <c r="A3459" t="s">
        <v>7085</v>
      </c>
      <c r="B3459" t="s">
        <v>7086</v>
      </c>
      <c r="C3459" s="1">
        <v>45691</v>
      </c>
      <c r="D3459" s="1">
        <v>45696</v>
      </c>
      <c r="E3459" s="1">
        <v>45701</v>
      </c>
      <c r="F3459" t="s">
        <v>113</v>
      </c>
      <c r="G3459" t="s">
        <v>164</v>
      </c>
      <c r="H3459" t="s">
        <v>182</v>
      </c>
      <c r="I3459" t="s">
        <v>92</v>
      </c>
      <c r="J3459" t="s">
        <v>173</v>
      </c>
      <c r="K3459">
        <v>7000</v>
      </c>
      <c r="L3459">
        <v>4</v>
      </c>
      <c r="M3459">
        <v>12</v>
      </c>
      <c r="N3459">
        <v>7</v>
      </c>
      <c r="O3459">
        <f>fact_bookings[[#This Row],[adults_count]]+fact_bookings[[#This Row],[children_count]]</f>
        <v>19</v>
      </c>
      <c r="P3459">
        <f>fact_bookings[[#This Row],[check_out_date]]-fact_bookings[[#This Row],[check_in_date]]</f>
        <v>5</v>
      </c>
      <c r="Q3459">
        <f>ABS(fact_bookings[[#This Row],[check_in_date]]-fact_bookings[[#This Row],[booking_date]])</f>
        <v>5</v>
      </c>
      <c r="R3459" s="10">
        <v>0</v>
      </c>
      <c r="S3459">
        <f>fact_bookings[[#This Row],[total_room_revenue]]-fact_bookings[[#This Row],[commission_cost]]</f>
        <v>7000</v>
      </c>
      <c r="T3459" s="10">
        <f>fact_bookings[[#This Row],[number_of_rooms]]*fact_bookings[[#This Row],[LOS]]</f>
        <v>20</v>
      </c>
    </row>
    <row r="3460" spans="1:20" x14ac:dyDescent="0.2">
      <c r="A3460" t="s">
        <v>7087</v>
      </c>
      <c r="B3460" t="s">
        <v>7088</v>
      </c>
      <c r="C3460" s="1">
        <v>45721</v>
      </c>
      <c r="D3460" s="1">
        <v>45788</v>
      </c>
      <c r="E3460" s="1">
        <v>45801</v>
      </c>
      <c r="F3460" t="s">
        <v>113</v>
      </c>
      <c r="G3460" t="s">
        <v>164</v>
      </c>
      <c r="H3460" t="s">
        <v>179</v>
      </c>
      <c r="I3460" t="s">
        <v>90</v>
      </c>
      <c r="J3460" t="s">
        <v>158</v>
      </c>
      <c r="K3460">
        <v>4550</v>
      </c>
      <c r="L3460">
        <v>1</v>
      </c>
      <c r="M3460">
        <v>3</v>
      </c>
      <c r="N3460">
        <v>2</v>
      </c>
      <c r="O3460">
        <f>fact_bookings[[#This Row],[adults_count]]+fact_bookings[[#This Row],[children_count]]</f>
        <v>5</v>
      </c>
      <c r="P3460">
        <f>fact_bookings[[#This Row],[check_out_date]]-fact_bookings[[#This Row],[check_in_date]]</f>
        <v>13</v>
      </c>
      <c r="Q3460">
        <f>ABS(fact_bookings[[#This Row],[check_in_date]]-fact_bookings[[#This Row],[booking_date]])</f>
        <v>67</v>
      </c>
      <c r="R3460" s="10">
        <v>227.5</v>
      </c>
      <c r="S3460">
        <f>fact_bookings[[#This Row],[total_room_revenue]]-fact_bookings[[#This Row],[commission_cost]]</f>
        <v>4322.5</v>
      </c>
      <c r="T3460" s="10">
        <f>fact_bookings[[#This Row],[number_of_rooms]]*fact_bookings[[#This Row],[LOS]]</f>
        <v>13</v>
      </c>
    </row>
    <row r="3461" spans="1:20" x14ac:dyDescent="0.2">
      <c r="A3461" t="s">
        <v>7089</v>
      </c>
      <c r="B3461" t="s">
        <v>7090</v>
      </c>
      <c r="C3461" s="1">
        <v>45669</v>
      </c>
      <c r="D3461" s="1">
        <v>45703</v>
      </c>
      <c r="E3461" s="1">
        <v>45714</v>
      </c>
      <c r="F3461" t="s">
        <v>113</v>
      </c>
      <c r="G3461" t="s">
        <v>156</v>
      </c>
      <c r="H3461" t="s">
        <v>172</v>
      </c>
      <c r="I3461" t="s">
        <v>89</v>
      </c>
      <c r="J3461" t="s">
        <v>158</v>
      </c>
      <c r="K3461">
        <v>11550</v>
      </c>
      <c r="L3461">
        <v>3</v>
      </c>
      <c r="M3461">
        <v>9</v>
      </c>
      <c r="N3461">
        <v>0</v>
      </c>
      <c r="O3461">
        <f>fact_bookings[[#This Row],[adults_count]]+fact_bookings[[#This Row],[children_count]]</f>
        <v>9</v>
      </c>
      <c r="P3461">
        <f>fact_bookings[[#This Row],[check_out_date]]-fact_bookings[[#This Row],[check_in_date]]</f>
        <v>11</v>
      </c>
      <c r="Q3461">
        <f>ABS(fact_bookings[[#This Row],[check_in_date]]-fact_bookings[[#This Row],[booking_date]])</f>
        <v>34</v>
      </c>
      <c r="R3461" s="10">
        <v>0</v>
      </c>
      <c r="S3461">
        <f>fact_bookings[[#This Row],[total_room_revenue]]-fact_bookings[[#This Row],[commission_cost]]</f>
        <v>11550</v>
      </c>
      <c r="T3461" s="10">
        <f>fact_bookings[[#This Row],[number_of_rooms]]*fact_bookings[[#This Row],[LOS]]</f>
        <v>33</v>
      </c>
    </row>
    <row r="3462" spans="1:20" x14ac:dyDescent="0.2">
      <c r="A3462" t="s">
        <v>7091</v>
      </c>
      <c r="B3462" t="s">
        <v>7092</v>
      </c>
      <c r="C3462" s="1">
        <v>45689</v>
      </c>
      <c r="D3462" s="1">
        <v>45710</v>
      </c>
      <c r="E3462" s="1">
        <v>45719</v>
      </c>
      <c r="F3462" t="s">
        <v>113</v>
      </c>
      <c r="G3462" t="s">
        <v>156</v>
      </c>
      <c r="H3462" t="s">
        <v>203</v>
      </c>
      <c r="I3462" t="s">
        <v>91</v>
      </c>
      <c r="J3462" t="s">
        <v>158</v>
      </c>
      <c r="K3462">
        <v>3150</v>
      </c>
      <c r="L3462">
        <v>1</v>
      </c>
      <c r="M3462">
        <v>1</v>
      </c>
      <c r="N3462">
        <v>2</v>
      </c>
      <c r="O3462">
        <f>fact_bookings[[#This Row],[adults_count]]+fact_bookings[[#This Row],[children_count]]</f>
        <v>3</v>
      </c>
      <c r="P3462">
        <f>fact_bookings[[#This Row],[check_out_date]]-fact_bookings[[#This Row],[check_in_date]]</f>
        <v>9</v>
      </c>
      <c r="Q3462">
        <f>ABS(fact_bookings[[#This Row],[check_in_date]]-fact_bookings[[#This Row],[booking_date]])</f>
        <v>21</v>
      </c>
      <c r="R3462" s="10">
        <v>535.5</v>
      </c>
      <c r="S3462">
        <f>fact_bookings[[#This Row],[total_room_revenue]]-fact_bookings[[#This Row],[commission_cost]]</f>
        <v>2614.5</v>
      </c>
      <c r="T3462" s="10">
        <f>fact_bookings[[#This Row],[number_of_rooms]]*fact_bookings[[#This Row],[LOS]]</f>
        <v>9</v>
      </c>
    </row>
    <row r="3463" spans="1:20" x14ac:dyDescent="0.2">
      <c r="A3463" t="s">
        <v>7093</v>
      </c>
      <c r="B3463" t="s">
        <v>7094</v>
      </c>
      <c r="C3463" s="1">
        <v>45699</v>
      </c>
      <c r="D3463" s="1">
        <v>45742</v>
      </c>
      <c r="E3463" s="1">
        <v>45743</v>
      </c>
      <c r="F3463" t="s">
        <v>112</v>
      </c>
      <c r="G3463" t="s">
        <v>190</v>
      </c>
      <c r="H3463" t="s">
        <v>228</v>
      </c>
      <c r="I3463" t="s">
        <v>90</v>
      </c>
      <c r="J3463" t="s">
        <v>158</v>
      </c>
      <c r="K3463">
        <v>800</v>
      </c>
      <c r="L3463">
        <v>1</v>
      </c>
      <c r="M3463">
        <v>1</v>
      </c>
      <c r="N3463">
        <v>0</v>
      </c>
      <c r="O3463">
        <f>fact_bookings[[#This Row],[adults_count]]+fact_bookings[[#This Row],[children_count]]</f>
        <v>1</v>
      </c>
      <c r="P3463">
        <f>fact_bookings[[#This Row],[check_out_date]]-fact_bookings[[#This Row],[check_in_date]]</f>
        <v>1</v>
      </c>
      <c r="Q3463">
        <f>ABS(fact_bookings[[#This Row],[check_in_date]]-fact_bookings[[#This Row],[booking_date]])</f>
        <v>43</v>
      </c>
      <c r="R3463" s="10">
        <v>80</v>
      </c>
      <c r="S3463">
        <f>fact_bookings[[#This Row],[total_room_revenue]]-fact_bookings[[#This Row],[commission_cost]]</f>
        <v>720</v>
      </c>
      <c r="T3463" s="10">
        <f>fact_bookings[[#This Row],[number_of_rooms]]*fact_bookings[[#This Row],[LOS]]</f>
        <v>1</v>
      </c>
    </row>
    <row r="3464" spans="1:20" x14ac:dyDescent="0.2">
      <c r="A3464" t="s">
        <v>7095</v>
      </c>
      <c r="B3464" t="s">
        <v>7096</v>
      </c>
      <c r="C3464" s="1">
        <v>45741</v>
      </c>
      <c r="D3464" s="1">
        <v>45779</v>
      </c>
      <c r="E3464" s="1">
        <v>45781</v>
      </c>
      <c r="F3464" t="s">
        <v>111</v>
      </c>
      <c r="G3464" t="s">
        <v>190</v>
      </c>
      <c r="H3464" t="s">
        <v>165</v>
      </c>
      <c r="I3464" t="s">
        <v>91</v>
      </c>
      <c r="J3464" t="s">
        <v>158</v>
      </c>
      <c r="K3464">
        <v>4400</v>
      </c>
      <c r="L3464">
        <v>2</v>
      </c>
      <c r="M3464">
        <v>2</v>
      </c>
      <c r="N3464">
        <v>1</v>
      </c>
      <c r="O3464">
        <f>fact_bookings[[#This Row],[adults_count]]+fact_bookings[[#This Row],[children_count]]</f>
        <v>3</v>
      </c>
      <c r="P3464">
        <f>fact_bookings[[#This Row],[check_out_date]]-fact_bookings[[#This Row],[check_in_date]]</f>
        <v>2</v>
      </c>
      <c r="Q3464">
        <f>ABS(fact_bookings[[#This Row],[check_in_date]]-fact_bookings[[#This Row],[booking_date]])</f>
        <v>38</v>
      </c>
      <c r="R3464" s="10">
        <v>880</v>
      </c>
      <c r="S3464">
        <f>fact_bookings[[#This Row],[total_room_revenue]]-fact_bookings[[#This Row],[commission_cost]]</f>
        <v>3520</v>
      </c>
      <c r="T3464" s="10">
        <f>fact_bookings[[#This Row],[number_of_rooms]]*fact_bookings[[#This Row],[LOS]]</f>
        <v>4</v>
      </c>
    </row>
    <row r="3465" spans="1:20" x14ac:dyDescent="0.2">
      <c r="A3465" t="s">
        <v>7097</v>
      </c>
      <c r="B3465" t="s">
        <v>7098</v>
      </c>
      <c r="C3465" s="1">
        <v>45667</v>
      </c>
      <c r="D3465" s="1">
        <v>45682</v>
      </c>
      <c r="E3465" s="1">
        <v>45683</v>
      </c>
      <c r="F3465" t="s">
        <v>111</v>
      </c>
      <c r="G3465" t="s">
        <v>185</v>
      </c>
      <c r="H3465" t="s">
        <v>165</v>
      </c>
      <c r="I3465" t="s">
        <v>89</v>
      </c>
      <c r="J3465" t="s">
        <v>133</v>
      </c>
      <c r="K3465">
        <v>0</v>
      </c>
      <c r="L3465">
        <v>9</v>
      </c>
      <c r="M3465">
        <v>0</v>
      </c>
      <c r="N3465">
        <v>0</v>
      </c>
      <c r="O3465">
        <f>fact_bookings[[#This Row],[adults_count]]+fact_bookings[[#This Row],[children_count]]</f>
        <v>0</v>
      </c>
      <c r="P3465">
        <f>fact_bookings[[#This Row],[check_out_date]]-fact_bookings[[#This Row],[check_in_date]]</f>
        <v>1</v>
      </c>
      <c r="Q3465">
        <f>ABS(fact_bookings[[#This Row],[check_in_date]]-fact_bookings[[#This Row],[booking_date]])</f>
        <v>15</v>
      </c>
      <c r="R3465" s="10">
        <v>0</v>
      </c>
      <c r="S3465">
        <f>fact_bookings[[#This Row],[total_room_revenue]]-fact_bookings[[#This Row],[commission_cost]]</f>
        <v>0</v>
      </c>
      <c r="T3465" s="10">
        <f>fact_bookings[[#This Row],[number_of_rooms]]*fact_bookings[[#This Row],[LOS]]</f>
        <v>9</v>
      </c>
    </row>
    <row r="3466" spans="1:20" x14ac:dyDescent="0.2">
      <c r="A3466" t="s">
        <v>7099</v>
      </c>
      <c r="B3466" t="s">
        <v>7100</v>
      </c>
      <c r="C3466" s="1">
        <v>45670</v>
      </c>
      <c r="D3466" s="1">
        <v>45681</v>
      </c>
      <c r="E3466" s="1">
        <v>45685</v>
      </c>
      <c r="F3466" t="s">
        <v>114</v>
      </c>
      <c r="G3466" t="s">
        <v>185</v>
      </c>
      <c r="H3466" t="s">
        <v>182</v>
      </c>
      <c r="I3466" t="s">
        <v>90</v>
      </c>
      <c r="J3466" t="s">
        <v>158</v>
      </c>
      <c r="K3466">
        <v>4800</v>
      </c>
      <c r="L3466">
        <v>1</v>
      </c>
      <c r="M3466">
        <v>2</v>
      </c>
      <c r="N3466">
        <v>1</v>
      </c>
      <c r="O3466">
        <f>fact_bookings[[#This Row],[adults_count]]+fact_bookings[[#This Row],[children_count]]</f>
        <v>3</v>
      </c>
      <c r="P3466">
        <f>fact_bookings[[#This Row],[check_out_date]]-fact_bookings[[#This Row],[check_in_date]]</f>
        <v>4</v>
      </c>
      <c r="Q3466">
        <f>ABS(fact_bookings[[#This Row],[check_in_date]]-fact_bookings[[#This Row],[booking_date]])</f>
        <v>11</v>
      </c>
      <c r="R3466" s="10">
        <v>0</v>
      </c>
      <c r="S3466">
        <f>fact_bookings[[#This Row],[total_room_revenue]]-fact_bookings[[#This Row],[commission_cost]]</f>
        <v>4800</v>
      </c>
      <c r="T3466" s="10">
        <f>fact_bookings[[#This Row],[number_of_rooms]]*fact_bookings[[#This Row],[LOS]]</f>
        <v>4</v>
      </c>
    </row>
    <row r="3467" spans="1:20" x14ac:dyDescent="0.2">
      <c r="A3467" t="s">
        <v>7101</v>
      </c>
      <c r="B3467" t="s">
        <v>7102</v>
      </c>
      <c r="C3467" s="1">
        <v>45712</v>
      </c>
      <c r="D3467" s="1">
        <v>45797</v>
      </c>
      <c r="E3467" s="1">
        <v>45808</v>
      </c>
      <c r="F3467" t="s">
        <v>113</v>
      </c>
      <c r="G3467" t="s">
        <v>185</v>
      </c>
      <c r="H3467" t="s">
        <v>203</v>
      </c>
      <c r="I3467" t="s">
        <v>91</v>
      </c>
      <c r="J3467" t="s">
        <v>158</v>
      </c>
      <c r="K3467">
        <v>7700</v>
      </c>
      <c r="L3467">
        <v>2</v>
      </c>
      <c r="M3467">
        <v>4</v>
      </c>
      <c r="N3467">
        <v>2</v>
      </c>
      <c r="O3467">
        <f>fact_bookings[[#This Row],[adults_count]]+fact_bookings[[#This Row],[children_count]]</f>
        <v>6</v>
      </c>
      <c r="P3467">
        <f>fact_bookings[[#This Row],[check_out_date]]-fact_bookings[[#This Row],[check_in_date]]</f>
        <v>11</v>
      </c>
      <c r="Q3467">
        <f>ABS(fact_bookings[[#This Row],[check_in_date]]-fact_bookings[[#This Row],[booking_date]])</f>
        <v>85</v>
      </c>
      <c r="R3467" s="10">
        <v>1309</v>
      </c>
      <c r="S3467">
        <f>fact_bookings[[#This Row],[total_room_revenue]]-fact_bookings[[#This Row],[commission_cost]]</f>
        <v>6391</v>
      </c>
      <c r="T3467" s="10">
        <f>fact_bookings[[#This Row],[number_of_rooms]]*fact_bookings[[#This Row],[LOS]]</f>
        <v>22</v>
      </c>
    </row>
    <row r="3468" spans="1:20" x14ac:dyDescent="0.2">
      <c r="A3468" t="s">
        <v>7103</v>
      </c>
      <c r="B3468" t="s">
        <v>7104</v>
      </c>
      <c r="C3468" s="1">
        <v>45712</v>
      </c>
      <c r="D3468" s="1">
        <v>45783</v>
      </c>
      <c r="E3468" s="1">
        <v>45791</v>
      </c>
      <c r="F3468" t="s">
        <v>113</v>
      </c>
      <c r="G3468" t="s">
        <v>156</v>
      </c>
      <c r="H3468" t="s">
        <v>228</v>
      </c>
      <c r="I3468" t="s">
        <v>90</v>
      </c>
      <c r="J3468" t="s">
        <v>158</v>
      </c>
      <c r="K3468">
        <v>8400</v>
      </c>
      <c r="L3468">
        <v>3</v>
      </c>
      <c r="M3468">
        <v>3</v>
      </c>
      <c r="N3468">
        <v>3</v>
      </c>
      <c r="O3468">
        <f>fact_bookings[[#This Row],[adults_count]]+fact_bookings[[#This Row],[children_count]]</f>
        <v>6</v>
      </c>
      <c r="P3468">
        <f>fact_bookings[[#This Row],[check_out_date]]-fact_bookings[[#This Row],[check_in_date]]</f>
        <v>8</v>
      </c>
      <c r="Q3468">
        <f>ABS(fact_bookings[[#This Row],[check_in_date]]-fact_bookings[[#This Row],[booking_date]])</f>
        <v>71</v>
      </c>
      <c r="R3468" s="10">
        <v>840</v>
      </c>
      <c r="S3468">
        <f>fact_bookings[[#This Row],[total_room_revenue]]-fact_bookings[[#This Row],[commission_cost]]</f>
        <v>7560</v>
      </c>
      <c r="T3468" s="10">
        <f>fact_bookings[[#This Row],[number_of_rooms]]*fact_bookings[[#This Row],[LOS]]</f>
        <v>24</v>
      </c>
    </row>
    <row r="3469" spans="1:20" x14ac:dyDescent="0.2">
      <c r="A3469" t="s">
        <v>7105</v>
      </c>
      <c r="B3469" t="s">
        <v>7106</v>
      </c>
      <c r="C3469" s="1">
        <v>45717</v>
      </c>
      <c r="D3469" s="1">
        <v>45728</v>
      </c>
      <c r="E3469" s="1">
        <v>45733</v>
      </c>
      <c r="F3469" t="s">
        <v>113</v>
      </c>
      <c r="G3469" t="s">
        <v>185</v>
      </c>
      <c r="H3469" t="s">
        <v>165</v>
      </c>
      <c r="I3469" t="s">
        <v>89</v>
      </c>
      <c r="J3469" t="s">
        <v>158</v>
      </c>
      <c r="K3469">
        <v>8750</v>
      </c>
      <c r="L3469">
        <v>5</v>
      </c>
      <c r="M3469">
        <v>15</v>
      </c>
      <c r="N3469">
        <v>4</v>
      </c>
      <c r="O3469">
        <f>fact_bookings[[#This Row],[adults_count]]+fact_bookings[[#This Row],[children_count]]</f>
        <v>19</v>
      </c>
      <c r="P3469">
        <f>fact_bookings[[#This Row],[check_out_date]]-fact_bookings[[#This Row],[check_in_date]]</f>
        <v>5</v>
      </c>
      <c r="Q3469">
        <f>ABS(fact_bookings[[#This Row],[check_in_date]]-fact_bookings[[#This Row],[booking_date]])</f>
        <v>11</v>
      </c>
      <c r="R3469" s="10">
        <v>1750</v>
      </c>
      <c r="S3469">
        <f>fact_bookings[[#This Row],[total_room_revenue]]-fact_bookings[[#This Row],[commission_cost]]</f>
        <v>7000</v>
      </c>
      <c r="T3469" s="10">
        <f>fact_bookings[[#This Row],[number_of_rooms]]*fact_bookings[[#This Row],[LOS]]</f>
        <v>25</v>
      </c>
    </row>
    <row r="3470" spans="1:20" x14ac:dyDescent="0.2">
      <c r="A3470" t="s">
        <v>7107</v>
      </c>
      <c r="B3470" t="s">
        <v>7108</v>
      </c>
      <c r="C3470" s="1">
        <v>45672</v>
      </c>
      <c r="D3470" s="1">
        <v>45686</v>
      </c>
      <c r="E3470" s="1">
        <v>45698</v>
      </c>
      <c r="F3470" t="s">
        <v>113</v>
      </c>
      <c r="G3470" t="s">
        <v>190</v>
      </c>
      <c r="H3470" t="s">
        <v>228</v>
      </c>
      <c r="I3470" t="s">
        <v>90</v>
      </c>
      <c r="J3470" t="s">
        <v>173</v>
      </c>
      <c r="K3470">
        <v>16800</v>
      </c>
      <c r="L3470">
        <v>4</v>
      </c>
      <c r="M3470">
        <v>4</v>
      </c>
      <c r="N3470">
        <v>3</v>
      </c>
      <c r="O3470">
        <f>fact_bookings[[#This Row],[adults_count]]+fact_bookings[[#This Row],[children_count]]</f>
        <v>7</v>
      </c>
      <c r="P3470">
        <f>fact_bookings[[#This Row],[check_out_date]]-fact_bookings[[#This Row],[check_in_date]]</f>
        <v>12</v>
      </c>
      <c r="Q3470">
        <f>ABS(fact_bookings[[#This Row],[check_in_date]]-fact_bookings[[#This Row],[booking_date]])</f>
        <v>14</v>
      </c>
      <c r="R3470" s="10">
        <v>1680</v>
      </c>
      <c r="S3470">
        <f>fact_bookings[[#This Row],[total_room_revenue]]-fact_bookings[[#This Row],[commission_cost]]</f>
        <v>15120</v>
      </c>
      <c r="T3470" s="10">
        <f>fact_bookings[[#This Row],[number_of_rooms]]*fact_bookings[[#This Row],[LOS]]</f>
        <v>48</v>
      </c>
    </row>
    <row r="3471" spans="1:20" x14ac:dyDescent="0.2">
      <c r="A3471" t="s">
        <v>7109</v>
      </c>
      <c r="B3471" t="s">
        <v>7110</v>
      </c>
      <c r="C3471" s="1">
        <v>45726</v>
      </c>
      <c r="D3471" s="1">
        <v>45778</v>
      </c>
      <c r="E3471" s="1">
        <v>45779</v>
      </c>
      <c r="F3471" t="s">
        <v>112</v>
      </c>
      <c r="G3471" t="s">
        <v>171</v>
      </c>
      <c r="H3471" t="s">
        <v>182</v>
      </c>
      <c r="I3471" t="s">
        <v>90</v>
      </c>
      <c r="J3471" t="s">
        <v>173</v>
      </c>
      <c r="K3471">
        <v>800</v>
      </c>
      <c r="L3471">
        <v>1</v>
      </c>
      <c r="M3471">
        <v>1</v>
      </c>
      <c r="N3471">
        <v>0</v>
      </c>
      <c r="O3471">
        <f>fact_bookings[[#This Row],[adults_count]]+fact_bookings[[#This Row],[children_count]]</f>
        <v>1</v>
      </c>
      <c r="P3471">
        <f>fact_bookings[[#This Row],[check_out_date]]-fact_bookings[[#This Row],[check_in_date]]</f>
        <v>1</v>
      </c>
      <c r="Q3471">
        <f>ABS(fact_bookings[[#This Row],[check_in_date]]-fact_bookings[[#This Row],[booking_date]])</f>
        <v>52</v>
      </c>
      <c r="R3471" s="10">
        <v>0</v>
      </c>
      <c r="S3471">
        <f>fact_bookings[[#This Row],[total_room_revenue]]-fact_bookings[[#This Row],[commission_cost]]</f>
        <v>800</v>
      </c>
      <c r="T3471" s="10">
        <f>fact_bookings[[#This Row],[number_of_rooms]]*fact_bookings[[#This Row],[LOS]]</f>
        <v>1</v>
      </c>
    </row>
    <row r="3472" spans="1:20" x14ac:dyDescent="0.2">
      <c r="A3472" t="s">
        <v>7111</v>
      </c>
      <c r="B3472" t="s">
        <v>7112</v>
      </c>
      <c r="C3472" s="1">
        <v>45753</v>
      </c>
      <c r="D3472" s="1">
        <v>45835</v>
      </c>
      <c r="E3472" s="1">
        <v>45838</v>
      </c>
      <c r="F3472" t="s">
        <v>112</v>
      </c>
      <c r="G3472" t="s">
        <v>171</v>
      </c>
      <c r="H3472" t="s">
        <v>203</v>
      </c>
      <c r="I3472" t="s">
        <v>93</v>
      </c>
      <c r="J3472" t="s">
        <v>158</v>
      </c>
      <c r="K3472">
        <v>4800</v>
      </c>
      <c r="L3472">
        <v>2</v>
      </c>
      <c r="M3472">
        <v>2</v>
      </c>
      <c r="N3472">
        <v>0</v>
      </c>
      <c r="O3472">
        <f>fact_bookings[[#This Row],[adults_count]]+fact_bookings[[#This Row],[children_count]]</f>
        <v>2</v>
      </c>
      <c r="P3472">
        <f>fact_bookings[[#This Row],[check_out_date]]-fact_bookings[[#This Row],[check_in_date]]</f>
        <v>3</v>
      </c>
      <c r="Q3472">
        <f>ABS(fact_bookings[[#This Row],[check_in_date]]-fact_bookings[[#This Row],[booking_date]])</f>
        <v>82</v>
      </c>
      <c r="R3472" s="10">
        <v>816</v>
      </c>
      <c r="S3472">
        <f>fact_bookings[[#This Row],[total_room_revenue]]-fact_bookings[[#This Row],[commission_cost]]</f>
        <v>3984</v>
      </c>
      <c r="T3472" s="10">
        <f>fact_bookings[[#This Row],[number_of_rooms]]*fact_bookings[[#This Row],[LOS]]</f>
        <v>6</v>
      </c>
    </row>
    <row r="3473" spans="1:20" x14ac:dyDescent="0.2">
      <c r="A3473" t="s">
        <v>7113</v>
      </c>
      <c r="B3473" t="s">
        <v>7114</v>
      </c>
      <c r="C3473" s="1">
        <v>45723</v>
      </c>
      <c r="D3473" s="1">
        <v>45761</v>
      </c>
      <c r="E3473" s="1">
        <v>45775</v>
      </c>
      <c r="F3473" t="s">
        <v>110</v>
      </c>
      <c r="G3473" t="s">
        <v>171</v>
      </c>
      <c r="H3473" t="s">
        <v>165</v>
      </c>
      <c r="I3473" t="s">
        <v>92</v>
      </c>
      <c r="J3473" t="s">
        <v>158</v>
      </c>
      <c r="K3473">
        <v>7700</v>
      </c>
      <c r="L3473">
        <v>1</v>
      </c>
      <c r="M3473">
        <v>1</v>
      </c>
      <c r="N3473">
        <v>1</v>
      </c>
      <c r="O3473">
        <f>fact_bookings[[#This Row],[adults_count]]+fact_bookings[[#This Row],[children_count]]</f>
        <v>2</v>
      </c>
      <c r="P3473">
        <f>fact_bookings[[#This Row],[check_out_date]]-fact_bookings[[#This Row],[check_in_date]]</f>
        <v>14</v>
      </c>
      <c r="Q3473">
        <f>ABS(fact_bookings[[#This Row],[check_in_date]]-fact_bookings[[#This Row],[booking_date]])</f>
        <v>38</v>
      </c>
      <c r="R3473" s="10">
        <v>1540</v>
      </c>
      <c r="S3473">
        <f>fact_bookings[[#This Row],[total_room_revenue]]-fact_bookings[[#This Row],[commission_cost]]</f>
        <v>6160</v>
      </c>
      <c r="T3473" s="10">
        <f>fact_bookings[[#This Row],[number_of_rooms]]*fact_bookings[[#This Row],[LOS]]</f>
        <v>14</v>
      </c>
    </row>
    <row r="3474" spans="1:20" x14ac:dyDescent="0.2">
      <c r="A3474" t="s">
        <v>7115</v>
      </c>
      <c r="B3474" t="s">
        <v>7116</v>
      </c>
      <c r="C3474" s="1">
        <v>45736</v>
      </c>
      <c r="D3474" s="1">
        <v>45747</v>
      </c>
      <c r="E3474" s="1">
        <v>45755</v>
      </c>
      <c r="F3474" t="s">
        <v>111</v>
      </c>
      <c r="G3474" t="s">
        <v>185</v>
      </c>
      <c r="H3474" t="s">
        <v>165</v>
      </c>
      <c r="I3474" t="s">
        <v>89</v>
      </c>
      <c r="J3474" t="s">
        <v>133</v>
      </c>
      <c r="K3474">
        <v>0</v>
      </c>
      <c r="L3474">
        <v>6</v>
      </c>
      <c r="M3474">
        <v>0</v>
      </c>
      <c r="N3474">
        <v>0</v>
      </c>
      <c r="O3474">
        <f>fact_bookings[[#This Row],[adults_count]]+fact_bookings[[#This Row],[children_count]]</f>
        <v>0</v>
      </c>
      <c r="P3474">
        <f>fact_bookings[[#This Row],[check_out_date]]-fact_bookings[[#This Row],[check_in_date]]</f>
        <v>8</v>
      </c>
      <c r="Q3474">
        <f>ABS(fact_bookings[[#This Row],[check_in_date]]-fact_bookings[[#This Row],[booking_date]])</f>
        <v>11</v>
      </c>
      <c r="R3474" s="10">
        <v>0</v>
      </c>
      <c r="S3474">
        <f>fact_bookings[[#This Row],[total_room_revenue]]-fact_bookings[[#This Row],[commission_cost]]</f>
        <v>0</v>
      </c>
      <c r="T3474" s="10">
        <f>fact_bookings[[#This Row],[number_of_rooms]]*fact_bookings[[#This Row],[LOS]]</f>
        <v>48</v>
      </c>
    </row>
    <row r="3475" spans="1:20" x14ac:dyDescent="0.2">
      <c r="A3475" t="s">
        <v>7117</v>
      </c>
      <c r="B3475" t="s">
        <v>7118</v>
      </c>
      <c r="C3475" s="1">
        <v>45690</v>
      </c>
      <c r="D3475" s="1">
        <v>45725</v>
      </c>
      <c r="E3475" s="1">
        <v>45726</v>
      </c>
      <c r="F3475" t="s">
        <v>113</v>
      </c>
      <c r="G3475" t="s">
        <v>190</v>
      </c>
      <c r="H3475" t="s">
        <v>182</v>
      </c>
      <c r="I3475" t="s">
        <v>91</v>
      </c>
      <c r="J3475" t="s">
        <v>173</v>
      </c>
      <c r="K3475">
        <v>350</v>
      </c>
      <c r="L3475">
        <v>1</v>
      </c>
      <c r="M3475">
        <v>2</v>
      </c>
      <c r="N3475">
        <v>1</v>
      </c>
      <c r="O3475">
        <f>fact_bookings[[#This Row],[adults_count]]+fact_bookings[[#This Row],[children_count]]</f>
        <v>3</v>
      </c>
      <c r="P3475">
        <f>fact_bookings[[#This Row],[check_out_date]]-fact_bookings[[#This Row],[check_in_date]]</f>
        <v>1</v>
      </c>
      <c r="Q3475">
        <f>ABS(fact_bookings[[#This Row],[check_in_date]]-fact_bookings[[#This Row],[booking_date]])</f>
        <v>35</v>
      </c>
      <c r="R3475" s="10">
        <v>0</v>
      </c>
      <c r="S3475">
        <f>fact_bookings[[#This Row],[total_room_revenue]]-fact_bookings[[#This Row],[commission_cost]]</f>
        <v>350</v>
      </c>
      <c r="T3475" s="10">
        <f>fact_bookings[[#This Row],[number_of_rooms]]*fact_bookings[[#This Row],[LOS]]</f>
        <v>1</v>
      </c>
    </row>
    <row r="3476" spans="1:20" x14ac:dyDescent="0.2">
      <c r="A3476" t="s">
        <v>7119</v>
      </c>
      <c r="B3476" t="s">
        <v>7120</v>
      </c>
      <c r="C3476" s="1">
        <v>45737</v>
      </c>
      <c r="D3476" s="1">
        <v>45808</v>
      </c>
      <c r="E3476" s="1">
        <v>45813</v>
      </c>
      <c r="F3476" t="s">
        <v>113</v>
      </c>
      <c r="G3476" t="s">
        <v>164</v>
      </c>
      <c r="H3476" t="s">
        <v>161</v>
      </c>
      <c r="I3476" t="s">
        <v>89</v>
      </c>
      <c r="J3476" t="s">
        <v>133</v>
      </c>
      <c r="K3476">
        <v>0</v>
      </c>
      <c r="L3476">
        <v>7</v>
      </c>
      <c r="M3476">
        <v>0</v>
      </c>
      <c r="N3476">
        <v>0</v>
      </c>
      <c r="O3476">
        <f>fact_bookings[[#This Row],[adults_count]]+fact_bookings[[#This Row],[children_count]]</f>
        <v>0</v>
      </c>
      <c r="P3476">
        <f>fact_bookings[[#This Row],[check_out_date]]-fact_bookings[[#This Row],[check_in_date]]</f>
        <v>5</v>
      </c>
      <c r="Q3476">
        <f>ABS(fact_bookings[[#This Row],[check_in_date]]-fact_bookings[[#This Row],[booking_date]])</f>
        <v>71</v>
      </c>
      <c r="R3476" s="10">
        <v>0</v>
      </c>
      <c r="S3476">
        <f>fact_bookings[[#This Row],[total_room_revenue]]-fact_bookings[[#This Row],[commission_cost]]</f>
        <v>0</v>
      </c>
      <c r="T3476" s="10">
        <f>fact_bookings[[#This Row],[number_of_rooms]]*fact_bookings[[#This Row],[LOS]]</f>
        <v>35</v>
      </c>
    </row>
    <row r="3477" spans="1:20" x14ac:dyDescent="0.2">
      <c r="A3477" t="s">
        <v>7121</v>
      </c>
      <c r="B3477" t="s">
        <v>7122</v>
      </c>
      <c r="C3477" s="1">
        <v>45689</v>
      </c>
      <c r="D3477" s="1">
        <v>45727</v>
      </c>
      <c r="E3477" s="1">
        <v>45730</v>
      </c>
      <c r="F3477" t="s">
        <v>111</v>
      </c>
      <c r="G3477" t="s">
        <v>156</v>
      </c>
      <c r="H3477" t="s">
        <v>161</v>
      </c>
      <c r="I3477" t="s">
        <v>89</v>
      </c>
      <c r="J3477" t="s">
        <v>158</v>
      </c>
      <c r="K3477">
        <v>6600</v>
      </c>
      <c r="L3477">
        <v>2</v>
      </c>
      <c r="M3477">
        <v>6</v>
      </c>
      <c r="N3477">
        <v>1</v>
      </c>
      <c r="O3477">
        <f>fact_bookings[[#This Row],[adults_count]]+fact_bookings[[#This Row],[children_count]]</f>
        <v>7</v>
      </c>
      <c r="P3477">
        <f>fact_bookings[[#This Row],[check_out_date]]-fact_bookings[[#This Row],[check_in_date]]</f>
        <v>3</v>
      </c>
      <c r="Q3477">
        <f>ABS(fact_bookings[[#This Row],[check_in_date]]-fact_bookings[[#This Row],[booking_date]])</f>
        <v>38</v>
      </c>
      <c r="R3477" s="10">
        <v>990</v>
      </c>
      <c r="S3477">
        <f>fact_bookings[[#This Row],[total_room_revenue]]-fact_bookings[[#This Row],[commission_cost]]</f>
        <v>5610</v>
      </c>
      <c r="T3477" s="10">
        <f>fact_bookings[[#This Row],[number_of_rooms]]*fact_bookings[[#This Row],[LOS]]</f>
        <v>6</v>
      </c>
    </row>
    <row r="3478" spans="1:20" x14ac:dyDescent="0.2">
      <c r="A3478" t="s">
        <v>7123</v>
      </c>
      <c r="B3478" t="s">
        <v>7124</v>
      </c>
      <c r="C3478" s="1">
        <v>45750</v>
      </c>
      <c r="D3478" s="1">
        <v>45799</v>
      </c>
      <c r="E3478" s="1">
        <v>45811</v>
      </c>
      <c r="F3478" t="s">
        <v>114</v>
      </c>
      <c r="G3478" t="s">
        <v>185</v>
      </c>
      <c r="H3478" t="s">
        <v>161</v>
      </c>
      <c r="I3478" t="s">
        <v>92</v>
      </c>
      <c r="J3478" t="s">
        <v>133</v>
      </c>
      <c r="K3478">
        <v>0</v>
      </c>
      <c r="L3478">
        <v>6</v>
      </c>
      <c r="M3478">
        <v>0</v>
      </c>
      <c r="N3478">
        <v>0</v>
      </c>
      <c r="O3478">
        <f>fact_bookings[[#This Row],[adults_count]]+fact_bookings[[#This Row],[children_count]]</f>
        <v>0</v>
      </c>
      <c r="P3478">
        <f>fact_bookings[[#This Row],[check_out_date]]-fact_bookings[[#This Row],[check_in_date]]</f>
        <v>12</v>
      </c>
      <c r="Q3478">
        <f>ABS(fact_bookings[[#This Row],[check_in_date]]-fact_bookings[[#This Row],[booking_date]])</f>
        <v>49</v>
      </c>
      <c r="R3478" s="10">
        <v>0</v>
      </c>
      <c r="S3478">
        <f>fact_bookings[[#This Row],[total_room_revenue]]-fact_bookings[[#This Row],[commission_cost]]</f>
        <v>0</v>
      </c>
      <c r="T3478" s="10">
        <f>fact_bookings[[#This Row],[number_of_rooms]]*fact_bookings[[#This Row],[LOS]]</f>
        <v>72</v>
      </c>
    </row>
    <row r="3479" spans="1:20" x14ac:dyDescent="0.2">
      <c r="A3479" t="s">
        <v>7125</v>
      </c>
      <c r="B3479" t="s">
        <v>7126</v>
      </c>
      <c r="C3479" s="1">
        <v>45754</v>
      </c>
      <c r="D3479" s="1">
        <v>45808</v>
      </c>
      <c r="E3479" s="1">
        <v>45815</v>
      </c>
      <c r="F3479" t="s">
        <v>113</v>
      </c>
      <c r="G3479" t="s">
        <v>185</v>
      </c>
      <c r="H3479" t="s">
        <v>203</v>
      </c>
      <c r="I3479" t="s">
        <v>91</v>
      </c>
      <c r="J3479" t="s">
        <v>158</v>
      </c>
      <c r="K3479">
        <v>2450</v>
      </c>
      <c r="L3479">
        <v>1</v>
      </c>
      <c r="M3479">
        <v>2</v>
      </c>
      <c r="N3479">
        <v>0</v>
      </c>
      <c r="O3479">
        <f>fact_bookings[[#This Row],[adults_count]]+fact_bookings[[#This Row],[children_count]]</f>
        <v>2</v>
      </c>
      <c r="P3479">
        <f>fact_bookings[[#This Row],[check_out_date]]-fact_bookings[[#This Row],[check_in_date]]</f>
        <v>7</v>
      </c>
      <c r="Q3479">
        <f>ABS(fact_bookings[[#This Row],[check_in_date]]-fact_bookings[[#This Row],[booking_date]])</f>
        <v>54</v>
      </c>
      <c r="R3479" s="10">
        <v>416.5</v>
      </c>
      <c r="S3479">
        <f>fact_bookings[[#This Row],[total_room_revenue]]-fact_bookings[[#This Row],[commission_cost]]</f>
        <v>2033.5</v>
      </c>
      <c r="T3479" s="10">
        <f>fact_bookings[[#This Row],[number_of_rooms]]*fact_bookings[[#This Row],[LOS]]</f>
        <v>7</v>
      </c>
    </row>
    <row r="3480" spans="1:20" x14ac:dyDescent="0.2">
      <c r="A3480" t="s">
        <v>7127</v>
      </c>
      <c r="B3480" t="s">
        <v>7128</v>
      </c>
      <c r="C3480" s="1">
        <v>45741</v>
      </c>
      <c r="D3480" s="1">
        <v>45810</v>
      </c>
      <c r="E3480" s="1">
        <v>45820</v>
      </c>
      <c r="F3480" t="s">
        <v>110</v>
      </c>
      <c r="G3480" t="s">
        <v>190</v>
      </c>
      <c r="H3480" t="s">
        <v>203</v>
      </c>
      <c r="I3480" t="s">
        <v>89</v>
      </c>
      <c r="J3480" t="s">
        <v>133</v>
      </c>
      <c r="K3480">
        <v>0</v>
      </c>
      <c r="L3480">
        <v>9</v>
      </c>
      <c r="M3480">
        <v>0</v>
      </c>
      <c r="N3480">
        <v>0</v>
      </c>
      <c r="O3480">
        <f>fact_bookings[[#This Row],[adults_count]]+fact_bookings[[#This Row],[children_count]]</f>
        <v>0</v>
      </c>
      <c r="P3480">
        <f>fact_bookings[[#This Row],[check_out_date]]-fact_bookings[[#This Row],[check_in_date]]</f>
        <v>10</v>
      </c>
      <c r="Q3480">
        <f>ABS(fact_bookings[[#This Row],[check_in_date]]-fact_bookings[[#This Row],[booking_date]])</f>
        <v>69</v>
      </c>
      <c r="R3480" s="10">
        <v>0</v>
      </c>
      <c r="S3480">
        <f>fact_bookings[[#This Row],[total_room_revenue]]-fact_bookings[[#This Row],[commission_cost]]</f>
        <v>0</v>
      </c>
      <c r="T3480" s="10">
        <f>fact_bookings[[#This Row],[number_of_rooms]]*fact_bookings[[#This Row],[LOS]]</f>
        <v>90</v>
      </c>
    </row>
    <row r="3481" spans="1:20" x14ac:dyDescent="0.2">
      <c r="A3481" t="s">
        <v>7129</v>
      </c>
      <c r="B3481" t="s">
        <v>7130</v>
      </c>
      <c r="C3481" s="1">
        <v>45670</v>
      </c>
      <c r="D3481" s="1">
        <v>45741</v>
      </c>
      <c r="E3481" s="1">
        <v>45747</v>
      </c>
      <c r="F3481" t="s">
        <v>113</v>
      </c>
      <c r="G3481" t="s">
        <v>171</v>
      </c>
      <c r="H3481" t="s">
        <v>157</v>
      </c>
      <c r="I3481" t="s">
        <v>89</v>
      </c>
      <c r="J3481" t="s">
        <v>133</v>
      </c>
      <c r="K3481">
        <v>0</v>
      </c>
      <c r="L3481">
        <v>4</v>
      </c>
      <c r="M3481">
        <v>0</v>
      </c>
      <c r="N3481">
        <v>0</v>
      </c>
      <c r="O3481">
        <f>fact_bookings[[#This Row],[adults_count]]+fact_bookings[[#This Row],[children_count]]</f>
        <v>0</v>
      </c>
      <c r="P3481">
        <f>fact_bookings[[#This Row],[check_out_date]]-fact_bookings[[#This Row],[check_in_date]]</f>
        <v>6</v>
      </c>
      <c r="Q3481">
        <f>ABS(fact_bookings[[#This Row],[check_in_date]]-fact_bookings[[#This Row],[booking_date]])</f>
        <v>71</v>
      </c>
      <c r="R3481" s="10">
        <v>0</v>
      </c>
      <c r="S3481">
        <f>fact_bookings[[#This Row],[total_room_revenue]]-fact_bookings[[#This Row],[commission_cost]]</f>
        <v>0</v>
      </c>
      <c r="T3481" s="10">
        <f>fact_bookings[[#This Row],[number_of_rooms]]*fact_bookings[[#This Row],[LOS]]</f>
        <v>24</v>
      </c>
    </row>
    <row r="3482" spans="1:20" x14ac:dyDescent="0.2">
      <c r="A3482" t="s">
        <v>7131</v>
      </c>
      <c r="B3482" t="s">
        <v>7132</v>
      </c>
      <c r="C3482" s="1">
        <v>45754</v>
      </c>
      <c r="D3482" s="1">
        <v>45765</v>
      </c>
      <c r="E3482" s="1">
        <v>45766</v>
      </c>
      <c r="F3482" t="s">
        <v>113</v>
      </c>
      <c r="G3482" t="s">
        <v>190</v>
      </c>
      <c r="H3482" t="s">
        <v>179</v>
      </c>
      <c r="I3482" t="s">
        <v>90</v>
      </c>
      <c r="J3482" t="s">
        <v>173</v>
      </c>
      <c r="K3482">
        <v>1050</v>
      </c>
      <c r="L3482">
        <v>3</v>
      </c>
      <c r="M3482">
        <v>3</v>
      </c>
      <c r="N3482">
        <v>2</v>
      </c>
      <c r="O3482">
        <f>fact_bookings[[#This Row],[adults_count]]+fact_bookings[[#This Row],[children_count]]</f>
        <v>5</v>
      </c>
      <c r="P3482">
        <f>fact_bookings[[#This Row],[check_out_date]]-fact_bookings[[#This Row],[check_in_date]]</f>
        <v>1</v>
      </c>
      <c r="Q3482">
        <f>ABS(fact_bookings[[#This Row],[check_in_date]]-fact_bookings[[#This Row],[booking_date]])</f>
        <v>11</v>
      </c>
      <c r="R3482" s="10">
        <v>52.5</v>
      </c>
      <c r="S3482">
        <f>fact_bookings[[#This Row],[total_room_revenue]]-fact_bookings[[#This Row],[commission_cost]]</f>
        <v>997.5</v>
      </c>
      <c r="T3482" s="10">
        <f>fact_bookings[[#This Row],[number_of_rooms]]*fact_bookings[[#This Row],[LOS]]</f>
        <v>3</v>
      </c>
    </row>
    <row r="3483" spans="1:20" x14ac:dyDescent="0.2">
      <c r="A3483" t="s">
        <v>7133</v>
      </c>
      <c r="B3483" t="s">
        <v>7134</v>
      </c>
      <c r="C3483" s="1">
        <v>45740</v>
      </c>
      <c r="D3483" s="1">
        <v>45758</v>
      </c>
      <c r="E3483" s="1">
        <v>45761</v>
      </c>
      <c r="F3483" t="s">
        <v>113</v>
      </c>
      <c r="G3483" t="s">
        <v>190</v>
      </c>
      <c r="H3483" t="s">
        <v>179</v>
      </c>
      <c r="I3483" t="s">
        <v>92</v>
      </c>
      <c r="J3483" t="s">
        <v>173</v>
      </c>
      <c r="K3483">
        <v>2100</v>
      </c>
      <c r="L3483">
        <v>2</v>
      </c>
      <c r="M3483">
        <v>2</v>
      </c>
      <c r="N3483">
        <v>3</v>
      </c>
      <c r="O3483">
        <f>fact_bookings[[#This Row],[adults_count]]+fact_bookings[[#This Row],[children_count]]</f>
        <v>5</v>
      </c>
      <c r="P3483">
        <f>fact_bookings[[#This Row],[check_out_date]]-fact_bookings[[#This Row],[check_in_date]]</f>
        <v>3</v>
      </c>
      <c r="Q3483">
        <f>ABS(fact_bookings[[#This Row],[check_in_date]]-fact_bookings[[#This Row],[booking_date]])</f>
        <v>18</v>
      </c>
      <c r="R3483" s="10">
        <v>105</v>
      </c>
      <c r="S3483">
        <f>fact_bookings[[#This Row],[total_room_revenue]]-fact_bookings[[#This Row],[commission_cost]]</f>
        <v>1995</v>
      </c>
      <c r="T3483" s="10">
        <f>fact_bookings[[#This Row],[number_of_rooms]]*fact_bookings[[#This Row],[LOS]]</f>
        <v>6</v>
      </c>
    </row>
    <row r="3484" spans="1:20" x14ac:dyDescent="0.2">
      <c r="A3484" t="s">
        <v>7135</v>
      </c>
      <c r="B3484" t="s">
        <v>7136</v>
      </c>
      <c r="C3484" s="1">
        <v>45683</v>
      </c>
      <c r="D3484" s="1">
        <v>45740</v>
      </c>
      <c r="E3484" s="1">
        <v>45745</v>
      </c>
      <c r="F3484" t="s">
        <v>113</v>
      </c>
      <c r="G3484" t="s">
        <v>190</v>
      </c>
      <c r="H3484" t="s">
        <v>161</v>
      </c>
      <c r="I3484" t="s">
        <v>92</v>
      </c>
      <c r="J3484" t="s">
        <v>158</v>
      </c>
      <c r="K3484">
        <v>7000</v>
      </c>
      <c r="L3484">
        <v>4</v>
      </c>
      <c r="M3484">
        <v>12</v>
      </c>
      <c r="N3484">
        <v>3</v>
      </c>
      <c r="O3484">
        <f>fact_bookings[[#This Row],[adults_count]]+fact_bookings[[#This Row],[children_count]]</f>
        <v>15</v>
      </c>
      <c r="P3484">
        <f>fact_bookings[[#This Row],[check_out_date]]-fact_bookings[[#This Row],[check_in_date]]</f>
        <v>5</v>
      </c>
      <c r="Q3484">
        <f>ABS(fact_bookings[[#This Row],[check_in_date]]-fact_bookings[[#This Row],[booking_date]])</f>
        <v>57</v>
      </c>
      <c r="R3484" s="10">
        <v>1050</v>
      </c>
      <c r="S3484">
        <f>fact_bookings[[#This Row],[total_room_revenue]]-fact_bookings[[#This Row],[commission_cost]]</f>
        <v>5950</v>
      </c>
      <c r="T3484" s="10">
        <f>fact_bookings[[#This Row],[number_of_rooms]]*fact_bookings[[#This Row],[LOS]]</f>
        <v>20</v>
      </c>
    </row>
    <row r="3485" spans="1:20" x14ac:dyDescent="0.2">
      <c r="A3485" t="s">
        <v>7137</v>
      </c>
      <c r="B3485" t="s">
        <v>7138</v>
      </c>
      <c r="C3485" s="1">
        <v>45707</v>
      </c>
      <c r="D3485" s="1">
        <v>45763</v>
      </c>
      <c r="E3485" s="1">
        <v>45764</v>
      </c>
      <c r="F3485" t="s">
        <v>113</v>
      </c>
      <c r="G3485" t="s">
        <v>178</v>
      </c>
      <c r="H3485" t="s">
        <v>203</v>
      </c>
      <c r="I3485" t="s">
        <v>91</v>
      </c>
      <c r="J3485" t="s">
        <v>158</v>
      </c>
      <c r="K3485">
        <v>1050</v>
      </c>
      <c r="L3485">
        <v>3</v>
      </c>
      <c r="M3485">
        <v>3</v>
      </c>
      <c r="N3485">
        <v>1</v>
      </c>
      <c r="O3485">
        <f>fact_bookings[[#This Row],[adults_count]]+fact_bookings[[#This Row],[children_count]]</f>
        <v>4</v>
      </c>
      <c r="P3485">
        <f>fact_bookings[[#This Row],[check_out_date]]-fact_bookings[[#This Row],[check_in_date]]</f>
        <v>1</v>
      </c>
      <c r="Q3485">
        <f>ABS(fact_bookings[[#This Row],[check_in_date]]-fact_bookings[[#This Row],[booking_date]])</f>
        <v>56</v>
      </c>
      <c r="R3485" s="10">
        <v>178.5</v>
      </c>
      <c r="S3485">
        <f>fact_bookings[[#This Row],[total_room_revenue]]-fact_bookings[[#This Row],[commission_cost]]</f>
        <v>871.5</v>
      </c>
      <c r="T3485" s="10">
        <f>fact_bookings[[#This Row],[number_of_rooms]]*fact_bookings[[#This Row],[LOS]]</f>
        <v>3</v>
      </c>
    </row>
    <row r="3486" spans="1:20" x14ac:dyDescent="0.2">
      <c r="A3486" t="s">
        <v>7139</v>
      </c>
      <c r="B3486" t="s">
        <v>7140</v>
      </c>
      <c r="C3486" s="1">
        <v>45740</v>
      </c>
      <c r="D3486" s="1">
        <v>45761</v>
      </c>
      <c r="E3486" s="1">
        <v>45763</v>
      </c>
      <c r="F3486" t="s">
        <v>113</v>
      </c>
      <c r="G3486" t="s">
        <v>178</v>
      </c>
      <c r="H3486" t="s">
        <v>157</v>
      </c>
      <c r="I3486" t="s">
        <v>89</v>
      </c>
      <c r="J3486" t="s">
        <v>133</v>
      </c>
      <c r="K3486">
        <v>0</v>
      </c>
      <c r="L3486">
        <v>3</v>
      </c>
      <c r="M3486">
        <v>0</v>
      </c>
      <c r="N3486">
        <v>0</v>
      </c>
      <c r="O3486">
        <f>fact_bookings[[#This Row],[adults_count]]+fact_bookings[[#This Row],[children_count]]</f>
        <v>0</v>
      </c>
      <c r="P3486">
        <f>fact_bookings[[#This Row],[check_out_date]]-fact_bookings[[#This Row],[check_in_date]]</f>
        <v>2</v>
      </c>
      <c r="Q3486">
        <f>ABS(fact_bookings[[#This Row],[check_in_date]]-fact_bookings[[#This Row],[booking_date]])</f>
        <v>21</v>
      </c>
      <c r="R3486" s="10">
        <v>0</v>
      </c>
      <c r="S3486">
        <f>fact_bookings[[#This Row],[total_room_revenue]]-fact_bookings[[#This Row],[commission_cost]]</f>
        <v>0</v>
      </c>
      <c r="T3486" s="10">
        <f>fact_bookings[[#This Row],[number_of_rooms]]*fact_bookings[[#This Row],[LOS]]</f>
        <v>6</v>
      </c>
    </row>
    <row r="3487" spans="1:20" x14ac:dyDescent="0.2">
      <c r="A3487" t="s">
        <v>7141</v>
      </c>
      <c r="B3487" t="s">
        <v>7142</v>
      </c>
      <c r="C3487" s="1">
        <v>45686</v>
      </c>
      <c r="D3487" s="1">
        <v>45721</v>
      </c>
      <c r="E3487" s="1">
        <v>45733</v>
      </c>
      <c r="F3487" t="s">
        <v>113</v>
      </c>
      <c r="G3487" t="s">
        <v>168</v>
      </c>
      <c r="H3487" t="s">
        <v>203</v>
      </c>
      <c r="I3487" t="s">
        <v>89</v>
      </c>
      <c r="J3487" t="s">
        <v>134</v>
      </c>
      <c r="K3487">
        <v>8400</v>
      </c>
      <c r="L3487">
        <v>2</v>
      </c>
      <c r="M3487">
        <v>4</v>
      </c>
      <c r="N3487">
        <v>2</v>
      </c>
      <c r="O3487">
        <f>fact_bookings[[#This Row],[adults_count]]+fact_bookings[[#This Row],[children_count]]</f>
        <v>6</v>
      </c>
      <c r="P3487">
        <f>fact_bookings[[#This Row],[check_out_date]]-fact_bookings[[#This Row],[check_in_date]]</f>
        <v>12</v>
      </c>
      <c r="Q3487">
        <f>ABS(fact_bookings[[#This Row],[check_in_date]]-fact_bookings[[#This Row],[booking_date]])</f>
        <v>35</v>
      </c>
      <c r="R3487" s="10">
        <v>1428</v>
      </c>
      <c r="S3487">
        <f>fact_bookings[[#This Row],[total_room_revenue]]-fact_bookings[[#This Row],[commission_cost]]</f>
        <v>6972</v>
      </c>
      <c r="T3487" s="10">
        <f>fact_bookings[[#This Row],[number_of_rooms]]*fact_bookings[[#This Row],[LOS]]</f>
        <v>24</v>
      </c>
    </row>
    <row r="3488" spans="1:20" x14ac:dyDescent="0.2">
      <c r="A3488" t="s">
        <v>7143</v>
      </c>
      <c r="B3488" t="s">
        <v>7144</v>
      </c>
      <c r="C3488" s="1">
        <v>45724</v>
      </c>
      <c r="D3488" s="1">
        <v>45777</v>
      </c>
      <c r="E3488" s="1">
        <v>45787</v>
      </c>
      <c r="F3488" t="s">
        <v>113</v>
      </c>
      <c r="G3488" t="s">
        <v>171</v>
      </c>
      <c r="H3488" t="s">
        <v>172</v>
      </c>
      <c r="I3488" t="s">
        <v>89</v>
      </c>
      <c r="J3488" t="s">
        <v>158</v>
      </c>
      <c r="K3488">
        <v>10500</v>
      </c>
      <c r="L3488">
        <v>3</v>
      </c>
      <c r="M3488">
        <v>3</v>
      </c>
      <c r="N3488">
        <v>4</v>
      </c>
      <c r="O3488">
        <f>fact_bookings[[#This Row],[adults_count]]+fact_bookings[[#This Row],[children_count]]</f>
        <v>7</v>
      </c>
      <c r="P3488">
        <f>fact_bookings[[#This Row],[check_out_date]]-fact_bookings[[#This Row],[check_in_date]]</f>
        <v>10</v>
      </c>
      <c r="Q3488">
        <f>ABS(fact_bookings[[#This Row],[check_in_date]]-fact_bookings[[#This Row],[booking_date]])</f>
        <v>53</v>
      </c>
      <c r="R3488" s="10">
        <v>0</v>
      </c>
      <c r="S3488">
        <f>fact_bookings[[#This Row],[total_room_revenue]]-fact_bookings[[#This Row],[commission_cost]]</f>
        <v>10500</v>
      </c>
      <c r="T3488" s="10">
        <f>fact_bookings[[#This Row],[number_of_rooms]]*fact_bookings[[#This Row],[LOS]]</f>
        <v>30</v>
      </c>
    </row>
    <row r="3489" spans="1:20" x14ac:dyDescent="0.2">
      <c r="A3489" t="s">
        <v>7145</v>
      </c>
      <c r="B3489" t="s">
        <v>7146</v>
      </c>
      <c r="C3489" s="1">
        <v>45731</v>
      </c>
      <c r="D3489" s="1">
        <v>45809</v>
      </c>
      <c r="E3489" s="1">
        <v>45818</v>
      </c>
      <c r="F3489" t="s">
        <v>110</v>
      </c>
      <c r="G3489" t="s">
        <v>178</v>
      </c>
      <c r="H3489" t="s">
        <v>182</v>
      </c>
      <c r="I3489" t="s">
        <v>91</v>
      </c>
      <c r="J3489" t="s">
        <v>158</v>
      </c>
      <c r="K3489">
        <v>4950</v>
      </c>
      <c r="L3489">
        <v>1</v>
      </c>
      <c r="M3489">
        <v>3</v>
      </c>
      <c r="N3489">
        <v>1</v>
      </c>
      <c r="O3489">
        <f>fact_bookings[[#This Row],[adults_count]]+fact_bookings[[#This Row],[children_count]]</f>
        <v>4</v>
      </c>
      <c r="P3489">
        <f>fact_bookings[[#This Row],[check_out_date]]-fact_bookings[[#This Row],[check_in_date]]</f>
        <v>9</v>
      </c>
      <c r="Q3489">
        <f>ABS(fact_bookings[[#This Row],[check_in_date]]-fact_bookings[[#This Row],[booking_date]])</f>
        <v>78</v>
      </c>
      <c r="R3489" s="10">
        <v>0</v>
      </c>
      <c r="S3489">
        <f>fact_bookings[[#This Row],[total_room_revenue]]-fact_bookings[[#This Row],[commission_cost]]</f>
        <v>4950</v>
      </c>
      <c r="T3489" s="10">
        <f>fact_bookings[[#This Row],[number_of_rooms]]*fact_bookings[[#This Row],[LOS]]</f>
        <v>9</v>
      </c>
    </row>
    <row r="3490" spans="1:20" x14ac:dyDescent="0.2">
      <c r="A3490" t="s">
        <v>7147</v>
      </c>
      <c r="B3490" t="s">
        <v>7148</v>
      </c>
      <c r="C3490" s="1">
        <v>45682</v>
      </c>
      <c r="D3490" s="1">
        <v>45712</v>
      </c>
      <c r="E3490" s="1">
        <v>45724</v>
      </c>
      <c r="F3490" t="s">
        <v>113</v>
      </c>
      <c r="G3490" t="s">
        <v>178</v>
      </c>
      <c r="H3490" t="s">
        <v>161</v>
      </c>
      <c r="I3490" t="s">
        <v>91</v>
      </c>
      <c r="J3490" t="s">
        <v>158</v>
      </c>
      <c r="K3490">
        <v>4200</v>
      </c>
      <c r="L3490">
        <v>1</v>
      </c>
      <c r="M3490">
        <v>1</v>
      </c>
      <c r="N3490">
        <v>1</v>
      </c>
      <c r="O3490">
        <f>fact_bookings[[#This Row],[adults_count]]+fact_bookings[[#This Row],[children_count]]</f>
        <v>2</v>
      </c>
      <c r="P3490">
        <f>fact_bookings[[#This Row],[check_out_date]]-fact_bookings[[#This Row],[check_in_date]]</f>
        <v>12</v>
      </c>
      <c r="Q3490">
        <f>ABS(fact_bookings[[#This Row],[check_in_date]]-fact_bookings[[#This Row],[booking_date]])</f>
        <v>30</v>
      </c>
      <c r="R3490" s="10">
        <v>630</v>
      </c>
      <c r="S3490">
        <f>fact_bookings[[#This Row],[total_room_revenue]]-fact_bookings[[#This Row],[commission_cost]]</f>
        <v>3570</v>
      </c>
      <c r="T3490" s="10">
        <f>fact_bookings[[#This Row],[number_of_rooms]]*fact_bookings[[#This Row],[LOS]]</f>
        <v>12</v>
      </c>
    </row>
    <row r="3491" spans="1:20" x14ac:dyDescent="0.2">
      <c r="A3491" t="s">
        <v>7149</v>
      </c>
      <c r="B3491" t="s">
        <v>7150</v>
      </c>
      <c r="C3491" s="1">
        <v>45687</v>
      </c>
      <c r="D3491" s="1">
        <v>45733</v>
      </c>
      <c r="E3491" s="1">
        <v>45738</v>
      </c>
      <c r="F3491" t="s">
        <v>113</v>
      </c>
      <c r="G3491" t="s">
        <v>164</v>
      </c>
      <c r="H3491" t="s">
        <v>179</v>
      </c>
      <c r="I3491" t="s">
        <v>91</v>
      </c>
      <c r="J3491" t="s">
        <v>134</v>
      </c>
      <c r="K3491">
        <v>3500</v>
      </c>
      <c r="L3491">
        <v>2</v>
      </c>
      <c r="M3491">
        <v>6</v>
      </c>
      <c r="N3491">
        <v>1</v>
      </c>
      <c r="O3491">
        <f>fact_bookings[[#This Row],[adults_count]]+fact_bookings[[#This Row],[children_count]]</f>
        <v>7</v>
      </c>
      <c r="P3491">
        <f>fact_bookings[[#This Row],[check_out_date]]-fact_bookings[[#This Row],[check_in_date]]</f>
        <v>5</v>
      </c>
      <c r="Q3491">
        <f>ABS(fact_bookings[[#This Row],[check_in_date]]-fact_bookings[[#This Row],[booking_date]])</f>
        <v>46</v>
      </c>
      <c r="R3491" s="10">
        <v>175</v>
      </c>
      <c r="S3491">
        <f>fact_bookings[[#This Row],[total_room_revenue]]-fact_bookings[[#This Row],[commission_cost]]</f>
        <v>3325</v>
      </c>
      <c r="T3491" s="10">
        <f>fact_bookings[[#This Row],[number_of_rooms]]*fact_bookings[[#This Row],[LOS]]</f>
        <v>10</v>
      </c>
    </row>
    <row r="3492" spans="1:20" x14ac:dyDescent="0.2">
      <c r="A3492" t="s">
        <v>7151</v>
      </c>
      <c r="B3492" t="s">
        <v>7152</v>
      </c>
      <c r="C3492" s="1">
        <v>45710</v>
      </c>
      <c r="D3492" s="1">
        <v>45767</v>
      </c>
      <c r="E3492" s="1">
        <v>45777</v>
      </c>
      <c r="F3492" t="s">
        <v>113</v>
      </c>
      <c r="G3492" t="s">
        <v>156</v>
      </c>
      <c r="H3492" t="s">
        <v>182</v>
      </c>
      <c r="I3492" t="s">
        <v>89</v>
      </c>
      <c r="J3492" t="s">
        <v>173</v>
      </c>
      <c r="K3492">
        <v>7000</v>
      </c>
      <c r="L3492">
        <v>2</v>
      </c>
      <c r="M3492">
        <v>2</v>
      </c>
      <c r="N3492">
        <v>2</v>
      </c>
      <c r="O3492">
        <f>fact_bookings[[#This Row],[adults_count]]+fact_bookings[[#This Row],[children_count]]</f>
        <v>4</v>
      </c>
      <c r="P3492">
        <f>fact_bookings[[#This Row],[check_out_date]]-fact_bookings[[#This Row],[check_in_date]]</f>
        <v>10</v>
      </c>
      <c r="Q3492">
        <f>ABS(fact_bookings[[#This Row],[check_in_date]]-fact_bookings[[#This Row],[booking_date]])</f>
        <v>57</v>
      </c>
      <c r="R3492" s="10">
        <v>0</v>
      </c>
      <c r="S3492">
        <f>fact_bookings[[#This Row],[total_room_revenue]]-fact_bookings[[#This Row],[commission_cost]]</f>
        <v>7000</v>
      </c>
      <c r="T3492" s="10">
        <f>fact_bookings[[#This Row],[number_of_rooms]]*fact_bookings[[#This Row],[LOS]]</f>
        <v>20</v>
      </c>
    </row>
    <row r="3493" spans="1:20" x14ac:dyDescent="0.2">
      <c r="A3493" t="s">
        <v>7153</v>
      </c>
      <c r="B3493" t="s">
        <v>7154</v>
      </c>
      <c r="C3493" s="1">
        <v>45747</v>
      </c>
      <c r="D3493" s="1">
        <v>45789</v>
      </c>
      <c r="E3493" s="1">
        <v>45795</v>
      </c>
      <c r="F3493" t="s">
        <v>113</v>
      </c>
      <c r="G3493" t="s">
        <v>164</v>
      </c>
      <c r="H3493" t="s">
        <v>172</v>
      </c>
      <c r="I3493" t="s">
        <v>91</v>
      </c>
      <c r="J3493" t="s">
        <v>158</v>
      </c>
      <c r="K3493">
        <v>2100</v>
      </c>
      <c r="L3493">
        <v>1</v>
      </c>
      <c r="M3493">
        <v>1</v>
      </c>
      <c r="N3493">
        <v>0</v>
      </c>
      <c r="O3493">
        <f>fact_bookings[[#This Row],[adults_count]]+fact_bookings[[#This Row],[children_count]]</f>
        <v>1</v>
      </c>
      <c r="P3493">
        <f>fact_bookings[[#This Row],[check_out_date]]-fact_bookings[[#This Row],[check_in_date]]</f>
        <v>6</v>
      </c>
      <c r="Q3493">
        <f>ABS(fact_bookings[[#This Row],[check_in_date]]-fact_bookings[[#This Row],[booking_date]])</f>
        <v>42</v>
      </c>
      <c r="R3493" s="10">
        <v>0</v>
      </c>
      <c r="S3493">
        <f>fact_bookings[[#This Row],[total_room_revenue]]-fact_bookings[[#This Row],[commission_cost]]</f>
        <v>2100</v>
      </c>
      <c r="T3493" s="10">
        <f>fact_bookings[[#This Row],[number_of_rooms]]*fact_bookings[[#This Row],[LOS]]</f>
        <v>6</v>
      </c>
    </row>
    <row r="3494" spans="1:20" x14ac:dyDescent="0.2">
      <c r="A3494" t="s">
        <v>7155</v>
      </c>
      <c r="B3494" t="s">
        <v>7156</v>
      </c>
      <c r="C3494" s="1">
        <v>45738</v>
      </c>
      <c r="D3494" s="1">
        <v>45785</v>
      </c>
      <c r="E3494" s="1">
        <v>45799</v>
      </c>
      <c r="F3494" t="s">
        <v>113</v>
      </c>
      <c r="G3494" t="s">
        <v>190</v>
      </c>
      <c r="H3494" t="s">
        <v>157</v>
      </c>
      <c r="I3494" t="s">
        <v>90</v>
      </c>
      <c r="J3494" t="s">
        <v>158</v>
      </c>
      <c r="K3494">
        <v>4900</v>
      </c>
      <c r="L3494">
        <v>1</v>
      </c>
      <c r="M3494">
        <v>3</v>
      </c>
      <c r="N3494">
        <v>1</v>
      </c>
      <c r="O3494">
        <f>fact_bookings[[#This Row],[adults_count]]+fact_bookings[[#This Row],[children_count]]</f>
        <v>4</v>
      </c>
      <c r="P3494">
        <f>fact_bookings[[#This Row],[check_out_date]]-fact_bookings[[#This Row],[check_in_date]]</f>
        <v>14</v>
      </c>
      <c r="Q3494">
        <f>ABS(fact_bookings[[#This Row],[check_in_date]]-fact_bookings[[#This Row],[booking_date]])</f>
        <v>47</v>
      </c>
      <c r="R3494" s="10">
        <v>0</v>
      </c>
      <c r="S3494">
        <f>fact_bookings[[#This Row],[total_room_revenue]]-fact_bookings[[#This Row],[commission_cost]]</f>
        <v>4900</v>
      </c>
      <c r="T3494" s="10">
        <f>fact_bookings[[#This Row],[number_of_rooms]]*fact_bookings[[#This Row],[LOS]]</f>
        <v>14</v>
      </c>
    </row>
    <row r="3495" spans="1:20" x14ac:dyDescent="0.2">
      <c r="A3495" t="s">
        <v>7157</v>
      </c>
      <c r="B3495" t="s">
        <v>7158</v>
      </c>
      <c r="C3495" s="1">
        <v>45723</v>
      </c>
      <c r="D3495" s="1">
        <v>45799</v>
      </c>
      <c r="E3495" s="1">
        <v>45813</v>
      </c>
      <c r="F3495" t="s">
        <v>113</v>
      </c>
      <c r="G3495" t="s">
        <v>156</v>
      </c>
      <c r="H3495" t="s">
        <v>179</v>
      </c>
      <c r="I3495" t="s">
        <v>89</v>
      </c>
      <c r="J3495" t="s">
        <v>158</v>
      </c>
      <c r="K3495">
        <v>9800</v>
      </c>
      <c r="L3495">
        <v>2</v>
      </c>
      <c r="M3495">
        <v>2</v>
      </c>
      <c r="N3495">
        <v>2</v>
      </c>
      <c r="O3495">
        <f>fact_bookings[[#This Row],[adults_count]]+fact_bookings[[#This Row],[children_count]]</f>
        <v>4</v>
      </c>
      <c r="P3495">
        <f>fact_bookings[[#This Row],[check_out_date]]-fact_bookings[[#This Row],[check_in_date]]</f>
        <v>14</v>
      </c>
      <c r="Q3495">
        <f>ABS(fact_bookings[[#This Row],[check_in_date]]-fact_bookings[[#This Row],[booking_date]])</f>
        <v>76</v>
      </c>
      <c r="R3495" s="10">
        <v>490</v>
      </c>
      <c r="S3495">
        <f>fact_bookings[[#This Row],[total_room_revenue]]-fact_bookings[[#This Row],[commission_cost]]</f>
        <v>9310</v>
      </c>
      <c r="T3495" s="10">
        <f>fact_bookings[[#This Row],[number_of_rooms]]*fact_bookings[[#This Row],[LOS]]</f>
        <v>28</v>
      </c>
    </row>
    <row r="3496" spans="1:20" x14ac:dyDescent="0.2">
      <c r="A3496" t="s">
        <v>7159</v>
      </c>
      <c r="B3496" t="s">
        <v>7160</v>
      </c>
      <c r="C3496" s="1">
        <v>45726</v>
      </c>
      <c r="D3496" s="1">
        <v>45753</v>
      </c>
      <c r="E3496" s="1">
        <v>45758</v>
      </c>
      <c r="F3496" t="s">
        <v>110</v>
      </c>
      <c r="G3496" t="s">
        <v>171</v>
      </c>
      <c r="H3496" t="s">
        <v>179</v>
      </c>
      <c r="I3496" t="s">
        <v>90</v>
      </c>
      <c r="J3496" t="s">
        <v>158</v>
      </c>
      <c r="K3496">
        <v>5500</v>
      </c>
      <c r="L3496">
        <v>2</v>
      </c>
      <c r="M3496">
        <v>6</v>
      </c>
      <c r="N3496">
        <v>1</v>
      </c>
      <c r="O3496">
        <f>fact_bookings[[#This Row],[adults_count]]+fact_bookings[[#This Row],[children_count]]</f>
        <v>7</v>
      </c>
      <c r="P3496">
        <f>fact_bookings[[#This Row],[check_out_date]]-fact_bookings[[#This Row],[check_in_date]]</f>
        <v>5</v>
      </c>
      <c r="Q3496">
        <f>ABS(fact_bookings[[#This Row],[check_in_date]]-fact_bookings[[#This Row],[booking_date]])</f>
        <v>27</v>
      </c>
      <c r="R3496" s="10">
        <v>275</v>
      </c>
      <c r="S3496">
        <f>fact_bookings[[#This Row],[total_room_revenue]]-fact_bookings[[#This Row],[commission_cost]]</f>
        <v>5225</v>
      </c>
      <c r="T3496" s="10">
        <f>fact_bookings[[#This Row],[number_of_rooms]]*fact_bookings[[#This Row],[LOS]]</f>
        <v>10</v>
      </c>
    </row>
    <row r="3497" spans="1:20" x14ac:dyDescent="0.2">
      <c r="A3497" t="s">
        <v>7161</v>
      </c>
      <c r="B3497" t="s">
        <v>7162</v>
      </c>
      <c r="C3497" s="1">
        <v>45720</v>
      </c>
      <c r="D3497" s="1">
        <v>45800</v>
      </c>
      <c r="E3497" s="1">
        <v>45809</v>
      </c>
      <c r="F3497" t="s">
        <v>113</v>
      </c>
      <c r="G3497" t="s">
        <v>190</v>
      </c>
      <c r="H3497" t="s">
        <v>161</v>
      </c>
      <c r="I3497" t="s">
        <v>93</v>
      </c>
      <c r="J3497" t="s">
        <v>158</v>
      </c>
      <c r="K3497">
        <v>3150</v>
      </c>
      <c r="L3497">
        <v>1</v>
      </c>
      <c r="M3497">
        <v>1</v>
      </c>
      <c r="N3497">
        <v>0</v>
      </c>
      <c r="O3497">
        <f>fact_bookings[[#This Row],[adults_count]]+fact_bookings[[#This Row],[children_count]]</f>
        <v>1</v>
      </c>
      <c r="P3497">
        <f>fact_bookings[[#This Row],[check_out_date]]-fact_bookings[[#This Row],[check_in_date]]</f>
        <v>9</v>
      </c>
      <c r="Q3497">
        <f>ABS(fact_bookings[[#This Row],[check_in_date]]-fact_bookings[[#This Row],[booking_date]])</f>
        <v>80</v>
      </c>
      <c r="R3497" s="10">
        <v>472.5</v>
      </c>
      <c r="S3497">
        <f>fact_bookings[[#This Row],[total_room_revenue]]-fact_bookings[[#This Row],[commission_cost]]</f>
        <v>2677.5</v>
      </c>
      <c r="T3497" s="10">
        <f>fact_bookings[[#This Row],[number_of_rooms]]*fact_bookings[[#This Row],[LOS]]</f>
        <v>9</v>
      </c>
    </row>
    <row r="3498" spans="1:20" x14ac:dyDescent="0.2">
      <c r="A3498" t="s">
        <v>7163</v>
      </c>
      <c r="B3498" t="s">
        <v>7164</v>
      </c>
      <c r="C3498" s="1">
        <v>45755</v>
      </c>
      <c r="D3498" s="1">
        <v>45835</v>
      </c>
      <c r="E3498" s="1">
        <v>45838</v>
      </c>
      <c r="F3498" t="s">
        <v>113</v>
      </c>
      <c r="G3498" t="s">
        <v>190</v>
      </c>
      <c r="H3498" t="s">
        <v>203</v>
      </c>
      <c r="I3498" t="s">
        <v>89</v>
      </c>
      <c r="J3498" t="s">
        <v>158</v>
      </c>
      <c r="K3498">
        <v>1050</v>
      </c>
      <c r="L3498">
        <v>1</v>
      </c>
      <c r="M3498">
        <v>1</v>
      </c>
      <c r="N3498">
        <v>1</v>
      </c>
      <c r="O3498">
        <f>fact_bookings[[#This Row],[adults_count]]+fact_bookings[[#This Row],[children_count]]</f>
        <v>2</v>
      </c>
      <c r="P3498">
        <f>fact_bookings[[#This Row],[check_out_date]]-fact_bookings[[#This Row],[check_in_date]]</f>
        <v>3</v>
      </c>
      <c r="Q3498">
        <f>ABS(fact_bookings[[#This Row],[check_in_date]]-fact_bookings[[#This Row],[booking_date]])</f>
        <v>80</v>
      </c>
      <c r="R3498" s="10">
        <v>178.5</v>
      </c>
      <c r="S3498">
        <f>fact_bookings[[#This Row],[total_room_revenue]]-fact_bookings[[#This Row],[commission_cost]]</f>
        <v>871.5</v>
      </c>
      <c r="T3498" s="10">
        <f>fact_bookings[[#This Row],[number_of_rooms]]*fact_bookings[[#This Row],[LOS]]</f>
        <v>3</v>
      </c>
    </row>
    <row r="3499" spans="1:20" x14ac:dyDescent="0.2">
      <c r="A3499" t="s">
        <v>7165</v>
      </c>
      <c r="B3499" t="s">
        <v>7166</v>
      </c>
      <c r="C3499" s="1">
        <v>45736</v>
      </c>
      <c r="D3499" s="1">
        <v>45820</v>
      </c>
      <c r="E3499" s="1">
        <v>45829</v>
      </c>
      <c r="F3499" t="s">
        <v>113</v>
      </c>
      <c r="G3499" t="s">
        <v>178</v>
      </c>
      <c r="H3499" t="s">
        <v>172</v>
      </c>
      <c r="I3499" t="s">
        <v>93</v>
      </c>
      <c r="J3499" t="s">
        <v>173</v>
      </c>
      <c r="K3499">
        <v>3150</v>
      </c>
      <c r="L3499">
        <v>1</v>
      </c>
      <c r="M3499">
        <v>2</v>
      </c>
      <c r="N3499">
        <v>1</v>
      </c>
      <c r="O3499">
        <f>fact_bookings[[#This Row],[adults_count]]+fact_bookings[[#This Row],[children_count]]</f>
        <v>3</v>
      </c>
      <c r="P3499">
        <f>fact_bookings[[#This Row],[check_out_date]]-fact_bookings[[#This Row],[check_in_date]]</f>
        <v>9</v>
      </c>
      <c r="Q3499">
        <f>ABS(fact_bookings[[#This Row],[check_in_date]]-fact_bookings[[#This Row],[booking_date]])</f>
        <v>84</v>
      </c>
      <c r="R3499" s="10">
        <v>0</v>
      </c>
      <c r="S3499">
        <f>fact_bookings[[#This Row],[total_room_revenue]]-fact_bookings[[#This Row],[commission_cost]]</f>
        <v>3150</v>
      </c>
      <c r="T3499" s="10">
        <f>fact_bookings[[#This Row],[number_of_rooms]]*fact_bookings[[#This Row],[LOS]]</f>
        <v>9</v>
      </c>
    </row>
    <row r="3500" spans="1:20" x14ac:dyDescent="0.2">
      <c r="A3500" t="s">
        <v>7167</v>
      </c>
      <c r="B3500" t="s">
        <v>7168</v>
      </c>
      <c r="C3500" s="1">
        <v>45756</v>
      </c>
      <c r="D3500" s="1">
        <v>45779</v>
      </c>
      <c r="E3500" s="1">
        <v>45784</v>
      </c>
      <c r="F3500" t="s">
        <v>113</v>
      </c>
      <c r="G3500" t="s">
        <v>185</v>
      </c>
      <c r="H3500" t="s">
        <v>157</v>
      </c>
      <c r="I3500" t="s">
        <v>92</v>
      </c>
      <c r="J3500" t="s">
        <v>158</v>
      </c>
      <c r="K3500">
        <v>5250</v>
      </c>
      <c r="L3500">
        <v>3</v>
      </c>
      <c r="M3500">
        <v>6</v>
      </c>
      <c r="N3500">
        <v>3</v>
      </c>
      <c r="O3500">
        <f>fact_bookings[[#This Row],[adults_count]]+fact_bookings[[#This Row],[children_count]]</f>
        <v>9</v>
      </c>
      <c r="P3500">
        <f>fact_bookings[[#This Row],[check_out_date]]-fact_bookings[[#This Row],[check_in_date]]</f>
        <v>5</v>
      </c>
      <c r="Q3500">
        <f>ABS(fact_bookings[[#This Row],[check_in_date]]-fact_bookings[[#This Row],[booking_date]])</f>
        <v>23</v>
      </c>
      <c r="R3500" s="10">
        <v>0</v>
      </c>
      <c r="S3500">
        <f>fact_bookings[[#This Row],[total_room_revenue]]-fact_bookings[[#This Row],[commission_cost]]</f>
        <v>5250</v>
      </c>
      <c r="T3500" s="10">
        <f>fact_bookings[[#This Row],[number_of_rooms]]*fact_bookings[[#This Row],[LOS]]</f>
        <v>15</v>
      </c>
    </row>
    <row r="3501" spans="1:20" x14ac:dyDescent="0.2">
      <c r="A3501" t="s">
        <v>7169</v>
      </c>
      <c r="B3501" t="s">
        <v>7170</v>
      </c>
      <c r="C3501" s="1">
        <v>45733</v>
      </c>
      <c r="D3501" s="1">
        <v>45766</v>
      </c>
      <c r="E3501" s="1">
        <v>45776</v>
      </c>
      <c r="F3501" t="s">
        <v>111</v>
      </c>
      <c r="G3501" t="s">
        <v>164</v>
      </c>
      <c r="H3501" t="s">
        <v>157</v>
      </c>
      <c r="I3501" t="s">
        <v>90</v>
      </c>
      <c r="J3501" t="s">
        <v>158</v>
      </c>
      <c r="K3501">
        <v>11000</v>
      </c>
      <c r="L3501">
        <v>1</v>
      </c>
      <c r="M3501">
        <v>1</v>
      </c>
      <c r="N3501">
        <v>2</v>
      </c>
      <c r="O3501">
        <f>fact_bookings[[#This Row],[adults_count]]+fact_bookings[[#This Row],[children_count]]</f>
        <v>3</v>
      </c>
      <c r="P3501">
        <f>fact_bookings[[#This Row],[check_out_date]]-fact_bookings[[#This Row],[check_in_date]]</f>
        <v>10</v>
      </c>
      <c r="Q3501">
        <f>ABS(fact_bookings[[#This Row],[check_in_date]]-fact_bookings[[#This Row],[booking_date]])</f>
        <v>33</v>
      </c>
      <c r="R3501" s="10">
        <v>0</v>
      </c>
      <c r="S3501">
        <f>fact_bookings[[#This Row],[total_room_revenue]]-fact_bookings[[#This Row],[commission_cost]]</f>
        <v>11000</v>
      </c>
      <c r="T3501" s="10">
        <f>fact_bookings[[#This Row],[number_of_rooms]]*fact_bookings[[#This Row],[LOS]]</f>
        <v>10</v>
      </c>
    </row>
    <row r="3502" spans="1:20" x14ac:dyDescent="0.2">
      <c r="A3502" t="s">
        <v>7171</v>
      </c>
      <c r="B3502" t="s">
        <v>7172</v>
      </c>
      <c r="C3502" s="1">
        <v>45680</v>
      </c>
      <c r="D3502" s="1">
        <v>45688</v>
      </c>
      <c r="E3502" s="1">
        <v>45689</v>
      </c>
      <c r="F3502" t="s">
        <v>113</v>
      </c>
      <c r="G3502" t="s">
        <v>168</v>
      </c>
      <c r="H3502" t="s">
        <v>165</v>
      </c>
      <c r="I3502" t="s">
        <v>90</v>
      </c>
      <c r="J3502" t="s">
        <v>158</v>
      </c>
      <c r="K3502">
        <v>1400</v>
      </c>
      <c r="L3502">
        <v>4</v>
      </c>
      <c r="M3502">
        <v>4</v>
      </c>
      <c r="N3502">
        <v>0</v>
      </c>
      <c r="O3502">
        <f>fact_bookings[[#This Row],[adults_count]]+fact_bookings[[#This Row],[children_count]]</f>
        <v>4</v>
      </c>
      <c r="P3502">
        <f>fact_bookings[[#This Row],[check_out_date]]-fact_bookings[[#This Row],[check_in_date]]</f>
        <v>1</v>
      </c>
      <c r="Q3502">
        <f>ABS(fact_bookings[[#This Row],[check_in_date]]-fact_bookings[[#This Row],[booking_date]])</f>
        <v>8</v>
      </c>
      <c r="R3502" s="10">
        <v>280</v>
      </c>
      <c r="S3502">
        <f>fact_bookings[[#This Row],[total_room_revenue]]-fact_bookings[[#This Row],[commission_cost]]</f>
        <v>1120</v>
      </c>
      <c r="T3502" s="10">
        <f>fact_bookings[[#This Row],[number_of_rooms]]*fact_bookings[[#This Row],[LOS]]</f>
        <v>4</v>
      </c>
    </row>
    <row r="3503" spans="1:20" x14ac:dyDescent="0.2">
      <c r="A3503" t="s">
        <v>7173</v>
      </c>
      <c r="B3503" t="s">
        <v>7174</v>
      </c>
      <c r="C3503" s="1">
        <v>45669</v>
      </c>
      <c r="D3503" s="1">
        <v>45728</v>
      </c>
      <c r="E3503" s="1">
        <v>45733</v>
      </c>
      <c r="F3503" t="s">
        <v>113</v>
      </c>
      <c r="G3503" t="s">
        <v>164</v>
      </c>
      <c r="H3503" t="s">
        <v>161</v>
      </c>
      <c r="I3503" t="s">
        <v>93</v>
      </c>
      <c r="J3503" t="s">
        <v>173</v>
      </c>
      <c r="K3503">
        <v>1750</v>
      </c>
      <c r="L3503">
        <v>1</v>
      </c>
      <c r="M3503">
        <v>2</v>
      </c>
      <c r="N3503">
        <v>0</v>
      </c>
      <c r="O3503">
        <f>fact_bookings[[#This Row],[adults_count]]+fact_bookings[[#This Row],[children_count]]</f>
        <v>2</v>
      </c>
      <c r="P3503">
        <f>fact_bookings[[#This Row],[check_out_date]]-fact_bookings[[#This Row],[check_in_date]]</f>
        <v>5</v>
      </c>
      <c r="Q3503">
        <f>ABS(fact_bookings[[#This Row],[check_in_date]]-fact_bookings[[#This Row],[booking_date]])</f>
        <v>59</v>
      </c>
      <c r="R3503" s="10">
        <v>262.5</v>
      </c>
      <c r="S3503">
        <f>fact_bookings[[#This Row],[total_room_revenue]]-fact_bookings[[#This Row],[commission_cost]]</f>
        <v>1487.5</v>
      </c>
      <c r="T3503" s="10">
        <f>fact_bookings[[#This Row],[number_of_rooms]]*fact_bookings[[#This Row],[LOS]]</f>
        <v>5</v>
      </c>
    </row>
    <row r="3504" spans="1:20" x14ac:dyDescent="0.2">
      <c r="A3504" t="s">
        <v>7175</v>
      </c>
      <c r="B3504" t="s">
        <v>7176</v>
      </c>
      <c r="C3504" s="1">
        <v>45747</v>
      </c>
      <c r="D3504" s="1">
        <v>45761</v>
      </c>
      <c r="E3504" s="1">
        <v>45769</v>
      </c>
      <c r="F3504" t="s">
        <v>113</v>
      </c>
      <c r="G3504" t="s">
        <v>190</v>
      </c>
      <c r="H3504" t="s">
        <v>179</v>
      </c>
      <c r="I3504" t="s">
        <v>93</v>
      </c>
      <c r="J3504" t="s">
        <v>173</v>
      </c>
      <c r="K3504">
        <v>2800</v>
      </c>
      <c r="L3504">
        <v>1</v>
      </c>
      <c r="M3504">
        <v>2</v>
      </c>
      <c r="N3504">
        <v>0</v>
      </c>
      <c r="O3504">
        <f>fact_bookings[[#This Row],[adults_count]]+fact_bookings[[#This Row],[children_count]]</f>
        <v>2</v>
      </c>
      <c r="P3504">
        <f>fact_bookings[[#This Row],[check_out_date]]-fact_bookings[[#This Row],[check_in_date]]</f>
        <v>8</v>
      </c>
      <c r="Q3504">
        <f>ABS(fact_bookings[[#This Row],[check_in_date]]-fact_bookings[[#This Row],[booking_date]])</f>
        <v>14</v>
      </c>
      <c r="R3504" s="10">
        <v>140</v>
      </c>
      <c r="S3504">
        <f>fact_bookings[[#This Row],[total_room_revenue]]-fact_bookings[[#This Row],[commission_cost]]</f>
        <v>2660</v>
      </c>
      <c r="T3504" s="10">
        <f>fact_bookings[[#This Row],[number_of_rooms]]*fact_bookings[[#This Row],[LOS]]</f>
        <v>8</v>
      </c>
    </row>
    <row r="3505" spans="1:20" x14ac:dyDescent="0.2">
      <c r="A3505" t="s">
        <v>7177</v>
      </c>
      <c r="B3505" t="s">
        <v>7178</v>
      </c>
      <c r="C3505" s="1">
        <v>45681</v>
      </c>
      <c r="D3505" s="1">
        <v>45752</v>
      </c>
      <c r="E3505" s="1">
        <v>45760</v>
      </c>
      <c r="F3505" t="s">
        <v>112</v>
      </c>
      <c r="G3505" t="s">
        <v>185</v>
      </c>
      <c r="H3505" t="s">
        <v>161</v>
      </c>
      <c r="I3505" t="s">
        <v>89</v>
      </c>
      <c r="J3505" t="s">
        <v>158</v>
      </c>
      <c r="K3505">
        <v>6400</v>
      </c>
      <c r="L3505">
        <v>1</v>
      </c>
      <c r="M3505">
        <v>1</v>
      </c>
      <c r="N3505">
        <v>2</v>
      </c>
      <c r="O3505">
        <f>fact_bookings[[#This Row],[adults_count]]+fact_bookings[[#This Row],[children_count]]</f>
        <v>3</v>
      </c>
      <c r="P3505">
        <f>fact_bookings[[#This Row],[check_out_date]]-fact_bookings[[#This Row],[check_in_date]]</f>
        <v>8</v>
      </c>
      <c r="Q3505">
        <f>ABS(fact_bookings[[#This Row],[check_in_date]]-fact_bookings[[#This Row],[booking_date]])</f>
        <v>71</v>
      </c>
      <c r="R3505" s="10">
        <v>960</v>
      </c>
      <c r="S3505">
        <f>fact_bookings[[#This Row],[total_room_revenue]]-fact_bookings[[#This Row],[commission_cost]]</f>
        <v>5440</v>
      </c>
      <c r="T3505" s="10">
        <f>fact_bookings[[#This Row],[number_of_rooms]]*fact_bookings[[#This Row],[LOS]]</f>
        <v>8</v>
      </c>
    </row>
    <row r="3506" spans="1:20" x14ac:dyDescent="0.2">
      <c r="A3506" t="s">
        <v>7179</v>
      </c>
      <c r="B3506" t="s">
        <v>7180</v>
      </c>
      <c r="C3506" s="1">
        <v>45702</v>
      </c>
      <c r="D3506" s="1">
        <v>45717</v>
      </c>
      <c r="E3506" s="1">
        <v>45719</v>
      </c>
      <c r="F3506" t="s">
        <v>111</v>
      </c>
      <c r="G3506" t="s">
        <v>156</v>
      </c>
      <c r="H3506" t="s">
        <v>157</v>
      </c>
      <c r="I3506" t="s">
        <v>91</v>
      </c>
      <c r="J3506" t="s">
        <v>133</v>
      </c>
      <c r="K3506">
        <v>0</v>
      </c>
      <c r="L3506">
        <v>5</v>
      </c>
      <c r="M3506">
        <v>0</v>
      </c>
      <c r="N3506">
        <v>0</v>
      </c>
      <c r="O3506">
        <f>fact_bookings[[#This Row],[adults_count]]+fact_bookings[[#This Row],[children_count]]</f>
        <v>0</v>
      </c>
      <c r="P3506">
        <f>fact_bookings[[#This Row],[check_out_date]]-fact_bookings[[#This Row],[check_in_date]]</f>
        <v>2</v>
      </c>
      <c r="Q3506">
        <f>ABS(fact_bookings[[#This Row],[check_in_date]]-fact_bookings[[#This Row],[booking_date]])</f>
        <v>15</v>
      </c>
      <c r="R3506" s="10">
        <v>0</v>
      </c>
      <c r="S3506">
        <f>fact_bookings[[#This Row],[total_room_revenue]]-fact_bookings[[#This Row],[commission_cost]]</f>
        <v>0</v>
      </c>
      <c r="T3506" s="10">
        <f>fact_bookings[[#This Row],[number_of_rooms]]*fact_bookings[[#This Row],[LOS]]</f>
        <v>10</v>
      </c>
    </row>
    <row r="3507" spans="1:20" x14ac:dyDescent="0.2">
      <c r="A3507" t="s">
        <v>7181</v>
      </c>
      <c r="B3507" t="s">
        <v>7182</v>
      </c>
      <c r="C3507" s="1">
        <v>45670</v>
      </c>
      <c r="D3507" s="1">
        <v>45693</v>
      </c>
      <c r="E3507" s="1">
        <v>45700</v>
      </c>
      <c r="F3507" t="s">
        <v>113</v>
      </c>
      <c r="G3507" t="s">
        <v>185</v>
      </c>
      <c r="H3507" t="s">
        <v>161</v>
      </c>
      <c r="I3507" t="s">
        <v>93</v>
      </c>
      <c r="J3507" t="s">
        <v>158</v>
      </c>
      <c r="K3507">
        <v>9800</v>
      </c>
      <c r="L3507">
        <v>4</v>
      </c>
      <c r="M3507">
        <v>8</v>
      </c>
      <c r="N3507">
        <v>5</v>
      </c>
      <c r="O3507">
        <f>fact_bookings[[#This Row],[adults_count]]+fact_bookings[[#This Row],[children_count]]</f>
        <v>13</v>
      </c>
      <c r="P3507">
        <f>fact_bookings[[#This Row],[check_out_date]]-fact_bookings[[#This Row],[check_in_date]]</f>
        <v>7</v>
      </c>
      <c r="Q3507">
        <f>ABS(fact_bookings[[#This Row],[check_in_date]]-fact_bookings[[#This Row],[booking_date]])</f>
        <v>23</v>
      </c>
      <c r="R3507" s="10">
        <v>1470</v>
      </c>
      <c r="S3507">
        <f>fact_bookings[[#This Row],[total_room_revenue]]-fact_bookings[[#This Row],[commission_cost]]</f>
        <v>8330</v>
      </c>
      <c r="T3507" s="10">
        <f>fact_bookings[[#This Row],[number_of_rooms]]*fact_bookings[[#This Row],[LOS]]</f>
        <v>28</v>
      </c>
    </row>
    <row r="3508" spans="1:20" x14ac:dyDescent="0.2">
      <c r="A3508" t="s">
        <v>7183</v>
      </c>
      <c r="B3508" t="s">
        <v>7184</v>
      </c>
      <c r="C3508" s="1">
        <v>45733</v>
      </c>
      <c r="D3508" s="1">
        <v>45751</v>
      </c>
      <c r="E3508" s="1">
        <v>45753</v>
      </c>
      <c r="F3508" t="s">
        <v>113</v>
      </c>
      <c r="G3508" t="s">
        <v>178</v>
      </c>
      <c r="H3508" t="s">
        <v>203</v>
      </c>
      <c r="I3508" t="s">
        <v>91</v>
      </c>
      <c r="J3508" t="s">
        <v>158</v>
      </c>
      <c r="K3508">
        <v>700</v>
      </c>
      <c r="L3508">
        <v>1</v>
      </c>
      <c r="M3508">
        <v>2</v>
      </c>
      <c r="N3508">
        <v>1</v>
      </c>
      <c r="O3508">
        <f>fact_bookings[[#This Row],[adults_count]]+fact_bookings[[#This Row],[children_count]]</f>
        <v>3</v>
      </c>
      <c r="P3508">
        <f>fact_bookings[[#This Row],[check_out_date]]-fact_bookings[[#This Row],[check_in_date]]</f>
        <v>2</v>
      </c>
      <c r="Q3508">
        <f>ABS(fact_bookings[[#This Row],[check_in_date]]-fact_bookings[[#This Row],[booking_date]])</f>
        <v>18</v>
      </c>
      <c r="R3508" s="10">
        <v>119</v>
      </c>
      <c r="S3508">
        <f>fact_bookings[[#This Row],[total_room_revenue]]-fact_bookings[[#This Row],[commission_cost]]</f>
        <v>581</v>
      </c>
      <c r="T3508" s="10">
        <f>fact_bookings[[#This Row],[number_of_rooms]]*fact_bookings[[#This Row],[LOS]]</f>
        <v>2</v>
      </c>
    </row>
    <row r="3509" spans="1:20" x14ac:dyDescent="0.2">
      <c r="A3509" t="s">
        <v>7185</v>
      </c>
      <c r="B3509" t="s">
        <v>7186</v>
      </c>
      <c r="C3509" s="1">
        <v>45718</v>
      </c>
      <c r="D3509" s="1">
        <v>45729</v>
      </c>
      <c r="E3509" s="1">
        <v>45733</v>
      </c>
      <c r="F3509" t="s">
        <v>113</v>
      </c>
      <c r="G3509" t="s">
        <v>178</v>
      </c>
      <c r="H3509" t="s">
        <v>165</v>
      </c>
      <c r="I3509" t="s">
        <v>91</v>
      </c>
      <c r="J3509" t="s">
        <v>173</v>
      </c>
      <c r="K3509">
        <v>1400</v>
      </c>
      <c r="L3509">
        <v>1</v>
      </c>
      <c r="M3509">
        <v>1</v>
      </c>
      <c r="N3509">
        <v>0</v>
      </c>
      <c r="O3509">
        <f>fact_bookings[[#This Row],[adults_count]]+fact_bookings[[#This Row],[children_count]]</f>
        <v>1</v>
      </c>
      <c r="P3509">
        <f>fact_bookings[[#This Row],[check_out_date]]-fact_bookings[[#This Row],[check_in_date]]</f>
        <v>4</v>
      </c>
      <c r="Q3509">
        <f>ABS(fact_bookings[[#This Row],[check_in_date]]-fact_bookings[[#This Row],[booking_date]])</f>
        <v>11</v>
      </c>
      <c r="R3509" s="10">
        <v>280</v>
      </c>
      <c r="S3509">
        <f>fact_bookings[[#This Row],[total_room_revenue]]-fact_bookings[[#This Row],[commission_cost]]</f>
        <v>1120</v>
      </c>
      <c r="T3509" s="10">
        <f>fact_bookings[[#This Row],[number_of_rooms]]*fact_bookings[[#This Row],[LOS]]</f>
        <v>4</v>
      </c>
    </row>
    <row r="3510" spans="1:20" x14ac:dyDescent="0.2">
      <c r="A3510" t="s">
        <v>7187</v>
      </c>
      <c r="B3510" t="s">
        <v>7188</v>
      </c>
      <c r="C3510" s="1">
        <v>45723</v>
      </c>
      <c r="D3510" s="1">
        <v>45744</v>
      </c>
      <c r="E3510" s="1">
        <v>45746</v>
      </c>
      <c r="F3510" t="s">
        <v>112</v>
      </c>
      <c r="G3510" t="s">
        <v>190</v>
      </c>
      <c r="H3510" t="s">
        <v>157</v>
      </c>
      <c r="I3510" t="s">
        <v>91</v>
      </c>
      <c r="J3510" t="s">
        <v>133</v>
      </c>
      <c r="K3510">
        <v>0</v>
      </c>
      <c r="L3510">
        <v>9</v>
      </c>
      <c r="M3510">
        <v>0</v>
      </c>
      <c r="N3510">
        <v>0</v>
      </c>
      <c r="O3510">
        <f>fact_bookings[[#This Row],[adults_count]]+fact_bookings[[#This Row],[children_count]]</f>
        <v>0</v>
      </c>
      <c r="P3510">
        <f>fact_bookings[[#This Row],[check_out_date]]-fact_bookings[[#This Row],[check_in_date]]</f>
        <v>2</v>
      </c>
      <c r="Q3510">
        <f>ABS(fact_bookings[[#This Row],[check_in_date]]-fact_bookings[[#This Row],[booking_date]])</f>
        <v>21</v>
      </c>
      <c r="R3510" s="10">
        <v>0</v>
      </c>
      <c r="S3510">
        <f>fact_bookings[[#This Row],[total_room_revenue]]-fact_bookings[[#This Row],[commission_cost]]</f>
        <v>0</v>
      </c>
      <c r="T3510" s="10">
        <f>fact_bookings[[#This Row],[number_of_rooms]]*fact_bookings[[#This Row],[LOS]]</f>
        <v>18</v>
      </c>
    </row>
    <row r="3511" spans="1:20" x14ac:dyDescent="0.2">
      <c r="A3511" t="s">
        <v>7189</v>
      </c>
      <c r="B3511" t="s">
        <v>7190</v>
      </c>
      <c r="C3511" s="1">
        <v>45688</v>
      </c>
      <c r="D3511" s="1">
        <v>45749</v>
      </c>
      <c r="E3511" s="1">
        <v>45750</v>
      </c>
      <c r="F3511" t="s">
        <v>113</v>
      </c>
      <c r="G3511" t="s">
        <v>156</v>
      </c>
      <c r="H3511" t="s">
        <v>228</v>
      </c>
      <c r="I3511" t="s">
        <v>90</v>
      </c>
      <c r="J3511" t="s">
        <v>158</v>
      </c>
      <c r="K3511">
        <v>1050</v>
      </c>
      <c r="L3511">
        <v>3</v>
      </c>
      <c r="M3511">
        <v>3</v>
      </c>
      <c r="N3511">
        <v>3</v>
      </c>
      <c r="O3511">
        <f>fact_bookings[[#This Row],[adults_count]]+fact_bookings[[#This Row],[children_count]]</f>
        <v>6</v>
      </c>
      <c r="P3511">
        <f>fact_bookings[[#This Row],[check_out_date]]-fact_bookings[[#This Row],[check_in_date]]</f>
        <v>1</v>
      </c>
      <c r="Q3511">
        <f>ABS(fact_bookings[[#This Row],[check_in_date]]-fact_bookings[[#This Row],[booking_date]])</f>
        <v>61</v>
      </c>
      <c r="R3511" s="10">
        <v>105</v>
      </c>
      <c r="S3511">
        <f>fact_bookings[[#This Row],[total_room_revenue]]-fact_bookings[[#This Row],[commission_cost]]</f>
        <v>945</v>
      </c>
      <c r="T3511" s="10">
        <f>fact_bookings[[#This Row],[number_of_rooms]]*fact_bookings[[#This Row],[LOS]]</f>
        <v>3</v>
      </c>
    </row>
    <row r="3512" spans="1:20" x14ac:dyDescent="0.2">
      <c r="A3512" t="s">
        <v>7191</v>
      </c>
      <c r="B3512" t="s">
        <v>7192</v>
      </c>
      <c r="C3512" s="1">
        <v>45680</v>
      </c>
      <c r="D3512" s="1">
        <v>45687</v>
      </c>
      <c r="E3512" s="1">
        <v>45695</v>
      </c>
      <c r="F3512" t="s">
        <v>113</v>
      </c>
      <c r="G3512" t="s">
        <v>156</v>
      </c>
      <c r="H3512" t="s">
        <v>228</v>
      </c>
      <c r="I3512" t="s">
        <v>90</v>
      </c>
      <c r="J3512" t="s">
        <v>158</v>
      </c>
      <c r="K3512">
        <v>14000</v>
      </c>
      <c r="L3512">
        <v>5</v>
      </c>
      <c r="M3512">
        <v>5</v>
      </c>
      <c r="N3512">
        <v>2</v>
      </c>
      <c r="O3512">
        <f>fact_bookings[[#This Row],[adults_count]]+fact_bookings[[#This Row],[children_count]]</f>
        <v>7</v>
      </c>
      <c r="P3512">
        <f>fact_bookings[[#This Row],[check_out_date]]-fact_bookings[[#This Row],[check_in_date]]</f>
        <v>8</v>
      </c>
      <c r="Q3512">
        <f>ABS(fact_bookings[[#This Row],[check_in_date]]-fact_bookings[[#This Row],[booking_date]])</f>
        <v>7</v>
      </c>
      <c r="R3512" s="10">
        <v>1400</v>
      </c>
      <c r="S3512">
        <f>fact_bookings[[#This Row],[total_room_revenue]]-fact_bookings[[#This Row],[commission_cost]]</f>
        <v>12600</v>
      </c>
      <c r="T3512" s="10">
        <f>fact_bookings[[#This Row],[number_of_rooms]]*fact_bookings[[#This Row],[LOS]]</f>
        <v>40</v>
      </c>
    </row>
    <row r="3513" spans="1:20" x14ac:dyDescent="0.2">
      <c r="A3513" t="s">
        <v>7193</v>
      </c>
      <c r="B3513" t="s">
        <v>7194</v>
      </c>
      <c r="C3513" s="1">
        <v>45749</v>
      </c>
      <c r="D3513" s="1">
        <v>45829</v>
      </c>
      <c r="E3513" s="1">
        <v>45839</v>
      </c>
      <c r="F3513" t="s">
        <v>113</v>
      </c>
      <c r="G3513" t="s">
        <v>164</v>
      </c>
      <c r="H3513" t="s">
        <v>165</v>
      </c>
      <c r="I3513" t="s">
        <v>92</v>
      </c>
      <c r="J3513" t="s">
        <v>133</v>
      </c>
      <c r="K3513">
        <v>0</v>
      </c>
      <c r="L3513">
        <v>7</v>
      </c>
      <c r="M3513">
        <v>0</v>
      </c>
      <c r="N3513">
        <v>0</v>
      </c>
      <c r="O3513">
        <f>fact_bookings[[#This Row],[adults_count]]+fact_bookings[[#This Row],[children_count]]</f>
        <v>0</v>
      </c>
      <c r="P3513">
        <f>fact_bookings[[#This Row],[check_out_date]]-fact_bookings[[#This Row],[check_in_date]]</f>
        <v>10</v>
      </c>
      <c r="Q3513">
        <f>ABS(fact_bookings[[#This Row],[check_in_date]]-fact_bookings[[#This Row],[booking_date]])</f>
        <v>80</v>
      </c>
      <c r="R3513" s="10">
        <v>0</v>
      </c>
      <c r="S3513">
        <f>fact_bookings[[#This Row],[total_room_revenue]]-fact_bookings[[#This Row],[commission_cost]]</f>
        <v>0</v>
      </c>
      <c r="T3513" s="10">
        <f>fact_bookings[[#This Row],[number_of_rooms]]*fact_bookings[[#This Row],[LOS]]</f>
        <v>70</v>
      </c>
    </row>
    <row r="3514" spans="1:20" x14ac:dyDescent="0.2">
      <c r="A3514" t="s">
        <v>7195</v>
      </c>
      <c r="B3514" t="s">
        <v>7196</v>
      </c>
      <c r="C3514" s="1">
        <v>45761</v>
      </c>
      <c r="D3514" s="1">
        <v>45777</v>
      </c>
      <c r="E3514" s="1">
        <v>45779</v>
      </c>
      <c r="F3514" t="s">
        <v>113</v>
      </c>
      <c r="G3514" t="s">
        <v>185</v>
      </c>
      <c r="H3514" t="s">
        <v>172</v>
      </c>
      <c r="I3514" t="s">
        <v>93</v>
      </c>
      <c r="J3514" t="s">
        <v>158</v>
      </c>
      <c r="K3514">
        <v>1400</v>
      </c>
      <c r="L3514">
        <v>2</v>
      </c>
      <c r="M3514">
        <v>2</v>
      </c>
      <c r="N3514">
        <v>0</v>
      </c>
      <c r="O3514">
        <f>fact_bookings[[#This Row],[adults_count]]+fact_bookings[[#This Row],[children_count]]</f>
        <v>2</v>
      </c>
      <c r="P3514">
        <f>fact_bookings[[#This Row],[check_out_date]]-fact_bookings[[#This Row],[check_in_date]]</f>
        <v>2</v>
      </c>
      <c r="Q3514">
        <f>ABS(fact_bookings[[#This Row],[check_in_date]]-fact_bookings[[#This Row],[booking_date]])</f>
        <v>16</v>
      </c>
      <c r="R3514" s="10">
        <v>0</v>
      </c>
      <c r="S3514">
        <f>fact_bookings[[#This Row],[total_room_revenue]]-fact_bookings[[#This Row],[commission_cost]]</f>
        <v>1400</v>
      </c>
      <c r="T3514" s="10">
        <f>fact_bookings[[#This Row],[number_of_rooms]]*fact_bookings[[#This Row],[LOS]]</f>
        <v>4</v>
      </c>
    </row>
    <row r="3515" spans="1:20" x14ac:dyDescent="0.2">
      <c r="A3515" t="s">
        <v>7197</v>
      </c>
      <c r="B3515" t="s">
        <v>7198</v>
      </c>
      <c r="C3515" s="1">
        <v>45687</v>
      </c>
      <c r="D3515" s="1">
        <v>45716</v>
      </c>
      <c r="E3515" s="1">
        <v>45730</v>
      </c>
      <c r="F3515" t="s">
        <v>112</v>
      </c>
      <c r="G3515" t="s">
        <v>168</v>
      </c>
      <c r="H3515" t="s">
        <v>203</v>
      </c>
      <c r="I3515" t="s">
        <v>93</v>
      </c>
      <c r="J3515" t="s">
        <v>173</v>
      </c>
      <c r="K3515">
        <v>11200</v>
      </c>
      <c r="L3515">
        <v>1</v>
      </c>
      <c r="M3515">
        <v>1</v>
      </c>
      <c r="N3515">
        <v>1</v>
      </c>
      <c r="O3515">
        <f>fact_bookings[[#This Row],[adults_count]]+fact_bookings[[#This Row],[children_count]]</f>
        <v>2</v>
      </c>
      <c r="P3515">
        <f>fact_bookings[[#This Row],[check_out_date]]-fact_bookings[[#This Row],[check_in_date]]</f>
        <v>14</v>
      </c>
      <c r="Q3515">
        <f>ABS(fact_bookings[[#This Row],[check_in_date]]-fact_bookings[[#This Row],[booking_date]])</f>
        <v>29</v>
      </c>
      <c r="R3515" s="10">
        <v>1904</v>
      </c>
      <c r="S3515">
        <f>fact_bookings[[#This Row],[total_room_revenue]]-fact_bookings[[#This Row],[commission_cost]]</f>
        <v>9296</v>
      </c>
      <c r="T3515" s="10">
        <f>fact_bookings[[#This Row],[number_of_rooms]]*fact_bookings[[#This Row],[LOS]]</f>
        <v>14</v>
      </c>
    </row>
    <row r="3516" spans="1:20" x14ac:dyDescent="0.2">
      <c r="A3516" t="s">
        <v>7199</v>
      </c>
      <c r="B3516" t="s">
        <v>7200</v>
      </c>
      <c r="C3516" s="1">
        <v>45680</v>
      </c>
      <c r="D3516" s="1">
        <v>45762</v>
      </c>
      <c r="E3516" s="1">
        <v>45773</v>
      </c>
      <c r="F3516" t="s">
        <v>111</v>
      </c>
      <c r="G3516" t="s">
        <v>164</v>
      </c>
      <c r="H3516" t="s">
        <v>172</v>
      </c>
      <c r="I3516" t="s">
        <v>90</v>
      </c>
      <c r="J3516" t="s">
        <v>158</v>
      </c>
      <c r="K3516">
        <v>24200</v>
      </c>
      <c r="L3516">
        <v>2</v>
      </c>
      <c r="M3516">
        <v>6</v>
      </c>
      <c r="N3516">
        <v>3</v>
      </c>
      <c r="O3516">
        <f>fact_bookings[[#This Row],[adults_count]]+fact_bookings[[#This Row],[children_count]]</f>
        <v>9</v>
      </c>
      <c r="P3516">
        <f>fact_bookings[[#This Row],[check_out_date]]-fact_bookings[[#This Row],[check_in_date]]</f>
        <v>11</v>
      </c>
      <c r="Q3516">
        <f>ABS(fact_bookings[[#This Row],[check_in_date]]-fact_bookings[[#This Row],[booking_date]])</f>
        <v>82</v>
      </c>
      <c r="R3516" s="10">
        <v>0</v>
      </c>
      <c r="S3516">
        <f>fact_bookings[[#This Row],[total_room_revenue]]-fact_bookings[[#This Row],[commission_cost]]</f>
        <v>24200</v>
      </c>
      <c r="T3516" s="10">
        <f>fact_bookings[[#This Row],[number_of_rooms]]*fact_bookings[[#This Row],[LOS]]</f>
        <v>22</v>
      </c>
    </row>
    <row r="3517" spans="1:20" x14ac:dyDescent="0.2">
      <c r="A3517" t="s">
        <v>7201</v>
      </c>
      <c r="B3517" t="s">
        <v>7202</v>
      </c>
      <c r="C3517" s="1">
        <v>45762</v>
      </c>
      <c r="D3517" s="1">
        <v>45785</v>
      </c>
      <c r="E3517" s="1">
        <v>45787</v>
      </c>
      <c r="F3517" t="s">
        <v>111</v>
      </c>
      <c r="G3517" t="s">
        <v>190</v>
      </c>
      <c r="H3517" t="s">
        <v>179</v>
      </c>
      <c r="I3517" t="s">
        <v>90</v>
      </c>
      <c r="J3517" t="s">
        <v>158</v>
      </c>
      <c r="K3517">
        <v>4400</v>
      </c>
      <c r="L3517">
        <v>2</v>
      </c>
      <c r="M3517">
        <v>6</v>
      </c>
      <c r="N3517">
        <v>0</v>
      </c>
      <c r="O3517">
        <f>fact_bookings[[#This Row],[adults_count]]+fact_bookings[[#This Row],[children_count]]</f>
        <v>6</v>
      </c>
      <c r="P3517">
        <f>fact_bookings[[#This Row],[check_out_date]]-fact_bookings[[#This Row],[check_in_date]]</f>
        <v>2</v>
      </c>
      <c r="Q3517">
        <f>ABS(fact_bookings[[#This Row],[check_in_date]]-fact_bookings[[#This Row],[booking_date]])</f>
        <v>23</v>
      </c>
      <c r="R3517" s="10">
        <v>220</v>
      </c>
      <c r="S3517">
        <f>fact_bookings[[#This Row],[total_room_revenue]]-fact_bookings[[#This Row],[commission_cost]]</f>
        <v>4180</v>
      </c>
      <c r="T3517" s="10">
        <f>fact_bookings[[#This Row],[number_of_rooms]]*fact_bookings[[#This Row],[LOS]]</f>
        <v>4</v>
      </c>
    </row>
    <row r="3518" spans="1:20" x14ac:dyDescent="0.2">
      <c r="A3518" t="s">
        <v>7203</v>
      </c>
      <c r="B3518" t="s">
        <v>7204</v>
      </c>
      <c r="C3518" s="1">
        <v>45710</v>
      </c>
      <c r="D3518" s="1">
        <v>45744</v>
      </c>
      <c r="E3518" s="1">
        <v>45758</v>
      </c>
      <c r="F3518" t="s">
        <v>113</v>
      </c>
      <c r="G3518" t="s">
        <v>190</v>
      </c>
      <c r="H3518" t="s">
        <v>172</v>
      </c>
      <c r="I3518" t="s">
        <v>93</v>
      </c>
      <c r="J3518" t="s">
        <v>158</v>
      </c>
      <c r="K3518">
        <v>19600</v>
      </c>
      <c r="L3518">
        <v>4</v>
      </c>
      <c r="M3518">
        <v>4</v>
      </c>
      <c r="N3518">
        <v>4</v>
      </c>
      <c r="O3518">
        <f>fact_bookings[[#This Row],[adults_count]]+fact_bookings[[#This Row],[children_count]]</f>
        <v>8</v>
      </c>
      <c r="P3518">
        <f>fact_bookings[[#This Row],[check_out_date]]-fact_bookings[[#This Row],[check_in_date]]</f>
        <v>14</v>
      </c>
      <c r="Q3518">
        <f>ABS(fact_bookings[[#This Row],[check_in_date]]-fact_bookings[[#This Row],[booking_date]])</f>
        <v>34</v>
      </c>
      <c r="R3518" s="10">
        <v>0</v>
      </c>
      <c r="S3518">
        <f>fact_bookings[[#This Row],[total_room_revenue]]-fact_bookings[[#This Row],[commission_cost]]</f>
        <v>19600</v>
      </c>
      <c r="T3518" s="10">
        <f>fact_bookings[[#This Row],[number_of_rooms]]*fact_bookings[[#This Row],[LOS]]</f>
        <v>56</v>
      </c>
    </row>
    <row r="3519" spans="1:20" x14ac:dyDescent="0.2">
      <c r="A3519" t="s">
        <v>7205</v>
      </c>
      <c r="B3519" t="s">
        <v>7206</v>
      </c>
      <c r="C3519" s="1">
        <v>45712</v>
      </c>
      <c r="D3519" s="1">
        <v>45788</v>
      </c>
      <c r="E3519" s="1">
        <v>45802</v>
      </c>
      <c r="F3519" t="s">
        <v>114</v>
      </c>
      <c r="G3519" t="s">
        <v>171</v>
      </c>
      <c r="H3519" t="s">
        <v>203</v>
      </c>
      <c r="I3519" t="s">
        <v>91</v>
      </c>
      <c r="J3519" t="s">
        <v>134</v>
      </c>
      <c r="K3519">
        <v>50400</v>
      </c>
      <c r="L3519">
        <v>3</v>
      </c>
      <c r="M3519">
        <v>3</v>
      </c>
      <c r="N3519">
        <v>4</v>
      </c>
      <c r="O3519">
        <f>fact_bookings[[#This Row],[adults_count]]+fact_bookings[[#This Row],[children_count]]</f>
        <v>7</v>
      </c>
      <c r="P3519">
        <f>fact_bookings[[#This Row],[check_out_date]]-fact_bookings[[#This Row],[check_in_date]]</f>
        <v>14</v>
      </c>
      <c r="Q3519">
        <f>ABS(fact_bookings[[#This Row],[check_in_date]]-fact_bookings[[#This Row],[booking_date]])</f>
        <v>76</v>
      </c>
      <c r="R3519" s="10">
        <v>8568</v>
      </c>
      <c r="S3519">
        <f>fact_bookings[[#This Row],[total_room_revenue]]-fact_bookings[[#This Row],[commission_cost]]</f>
        <v>41832</v>
      </c>
      <c r="T3519" s="10">
        <f>fact_bookings[[#This Row],[number_of_rooms]]*fact_bookings[[#This Row],[LOS]]</f>
        <v>42</v>
      </c>
    </row>
    <row r="3520" spans="1:20" x14ac:dyDescent="0.2">
      <c r="A3520" t="s">
        <v>7207</v>
      </c>
      <c r="B3520" t="s">
        <v>7208</v>
      </c>
      <c r="C3520" s="1">
        <v>45674</v>
      </c>
      <c r="D3520" s="1">
        <v>45743</v>
      </c>
      <c r="E3520" s="1">
        <v>45752</v>
      </c>
      <c r="F3520" t="s">
        <v>113</v>
      </c>
      <c r="G3520" t="s">
        <v>171</v>
      </c>
      <c r="H3520" t="s">
        <v>172</v>
      </c>
      <c r="I3520" t="s">
        <v>89</v>
      </c>
      <c r="J3520" t="s">
        <v>158</v>
      </c>
      <c r="K3520">
        <v>6300</v>
      </c>
      <c r="L3520">
        <v>2</v>
      </c>
      <c r="M3520">
        <v>4</v>
      </c>
      <c r="N3520">
        <v>3</v>
      </c>
      <c r="O3520">
        <f>fact_bookings[[#This Row],[adults_count]]+fact_bookings[[#This Row],[children_count]]</f>
        <v>7</v>
      </c>
      <c r="P3520">
        <f>fact_bookings[[#This Row],[check_out_date]]-fact_bookings[[#This Row],[check_in_date]]</f>
        <v>9</v>
      </c>
      <c r="Q3520">
        <f>ABS(fact_bookings[[#This Row],[check_in_date]]-fact_bookings[[#This Row],[booking_date]])</f>
        <v>69</v>
      </c>
      <c r="R3520" s="10">
        <v>0</v>
      </c>
      <c r="S3520">
        <f>fact_bookings[[#This Row],[total_room_revenue]]-fact_bookings[[#This Row],[commission_cost]]</f>
        <v>6300</v>
      </c>
      <c r="T3520" s="10">
        <f>fact_bookings[[#This Row],[number_of_rooms]]*fact_bookings[[#This Row],[LOS]]</f>
        <v>18</v>
      </c>
    </row>
    <row r="3521" spans="1:20" x14ac:dyDescent="0.2">
      <c r="A3521" t="s">
        <v>7209</v>
      </c>
      <c r="B3521" t="s">
        <v>7210</v>
      </c>
      <c r="C3521" s="1">
        <v>45726</v>
      </c>
      <c r="D3521" s="1">
        <v>45814</v>
      </c>
      <c r="E3521" s="1">
        <v>45818</v>
      </c>
      <c r="F3521" t="s">
        <v>113</v>
      </c>
      <c r="G3521" t="s">
        <v>171</v>
      </c>
      <c r="H3521" t="s">
        <v>161</v>
      </c>
      <c r="I3521" t="s">
        <v>90</v>
      </c>
      <c r="J3521" t="s">
        <v>158</v>
      </c>
      <c r="K3521">
        <v>1400</v>
      </c>
      <c r="L3521">
        <v>1</v>
      </c>
      <c r="M3521">
        <v>1</v>
      </c>
      <c r="N3521">
        <v>0</v>
      </c>
      <c r="O3521">
        <f>fact_bookings[[#This Row],[adults_count]]+fact_bookings[[#This Row],[children_count]]</f>
        <v>1</v>
      </c>
      <c r="P3521">
        <f>fact_bookings[[#This Row],[check_out_date]]-fact_bookings[[#This Row],[check_in_date]]</f>
        <v>4</v>
      </c>
      <c r="Q3521">
        <f>ABS(fact_bookings[[#This Row],[check_in_date]]-fact_bookings[[#This Row],[booking_date]])</f>
        <v>88</v>
      </c>
      <c r="R3521" s="10">
        <v>210</v>
      </c>
      <c r="S3521">
        <f>fact_bookings[[#This Row],[total_room_revenue]]-fact_bookings[[#This Row],[commission_cost]]</f>
        <v>1190</v>
      </c>
      <c r="T3521" s="10">
        <f>fact_bookings[[#This Row],[number_of_rooms]]*fact_bookings[[#This Row],[LOS]]</f>
        <v>4</v>
      </c>
    </row>
    <row r="3522" spans="1:20" x14ac:dyDescent="0.2">
      <c r="A3522" t="s">
        <v>7211</v>
      </c>
      <c r="B3522" t="s">
        <v>7212</v>
      </c>
      <c r="C3522" s="1">
        <v>45709</v>
      </c>
      <c r="D3522" s="1">
        <v>45736</v>
      </c>
      <c r="E3522" s="1">
        <v>45737</v>
      </c>
      <c r="F3522" t="s">
        <v>113</v>
      </c>
      <c r="G3522" t="s">
        <v>171</v>
      </c>
      <c r="H3522" t="s">
        <v>157</v>
      </c>
      <c r="I3522" t="s">
        <v>89</v>
      </c>
      <c r="J3522" t="s">
        <v>158</v>
      </c>
      <c r="K3522">
        <v>700</v>
      </c>
      <c r="L3522">
        <v>2</v>
      </c>
      <c r="M3522">
        <v>6</v>
      </c>
      <c r="N3522">
        <v>1</v>
      </c>
      <c r="O3522">
        <f>fact_bookings[[#This Row],[adults_count]]+fact_bookings[[#This Row],[children_count]]</f>
        <v>7</v>
      </c>
      <c r="P3522">
        <f>fact_bookings[[#This Row],[check_out_date]]-fact_bookings[[#This Row],[check_in_date]]</f>
        <v>1</v>
      </c>
      <c r="Q3522">
        <f>ABS(fact_bookings[[#This Row],[check_in_date]]-fact_bookings[[#This Row],[booking_date]])</f>
        <v>27</v>
      </c>
      <c r="R3522" s="10">
        <v>0</v>
      </c>
      <c r="S3522">
        <f>fact_bookings[[#This Row],[total_room_revenue]]-fact_bookings[[#This Row],[commission_cost]]</f>
        <v>700</v>
      </c>
      <c r="T3522" s="10">
        <f>fact_bookings[[#This Row],[number_of_rooms]]*fact_bookings[[#This Row],[LOS]]</f>
        <v>2</v>
      </c>
    </row>
    <row r="3523" spans="1:20" x14ac:dyDescent="0.2">
      <c r="A3523" t="s">
        <v>7213</v>
      </c>
      <c r="B3523" t="s">
        <v>7214</v>
      </c>
      <c r="C3523" s="1">
        <v>45753</v>
      </c>
      <c r="D3523" s="1">
        <v>45767</v>
      </c>
      <c r="E3523" s="1">
        <v>45771</v>
      </c>
      <c r="F3523" t="s">
        <v>114</v>
      </c>
      <c r="G3523" t="s">
        <v>185</v>
      </c>
      <c r="H3523" t="s">
        <v>179</v>
      </c>
      <c r="I3523" t="s">
        <v>92</v>
      </c>
      <c r="J3523" t="s">
        <v>134</v>
      </c>
      <c r="K3523">
        <v>14400</v>
      </c>
      <c r="L3523">
        <v>3</v>
      </c>
      <c r="M3523">
        <v>3</v>
      </c>
      <c r="N3523">
        <v>1</v>
      </c>
      <c r="O3523">
        <f>fact_bookings[[#This Row],[adults_count]]+fact_bookings[[#This Row],[children_count]]</f>
        <v>4</v>
      </c>
      <c r="P3523">
        <f>fact_bookings[[#This Row],[check_out_date]]-fact_bookings[[#This Row],[check_in_date]]</f>
        <v>4</v>
      </c>
      <c r="Q3523">
        <f>ABS(fact_bookings[[#This Row],[check_in_date]]-fact_bookings[[#This Row],[booking_date]])</f>
        <v>14</v>
      </c>
      <c r="R3523" s="10">
        <v>720</v>
      </c>
      <c r="S3523">
        <f>fact_bookings[[#This Row],[total_room_revenue]]-fact_bookings[[#This Row],[commission_cost]]</f>
        <v>13680</v>
      </c>
      <c r="T3523" s="10">
        <f>fact_bookings[[#This Row],[number_of_rooms]]*fact_bookings[[#This Row],[LOS]]</f>
        <v>12</v>
      </c>
    </row>
    <row r="3524" spans="1:20" x14ac:dyDescent="0.2">
      <c r="A3524" t="s">
        <v>7215</v>
      </c>
      <c r="B3524" t="s">
        <v>7216</v>
      </c>
      <c r="C3524" s="1">
        <v>45683</v>
      </c>
      <c r="D3524" s="1">
        <v>45725</v>
      </c>
      <c r="E3524" s="1">
        <v>45731</v>
      </c>
      <c r="F3524" t="s">
        <v>113</v>
      </c>
      <c r="G3524" t="s">
        <v>190</v>
      </c>
      <c r="H3524" t="s">
        <v>161</v>
      </c>
      <c r="I3524" t="s">
        <v>89</v>
      </c>
      <c r="J3524" t="s">
        <v>158</v>
      </c>
      <c r="K3524">
        <v>2100</v>
      </c>
      <c r="L3524">
        <v>1</v>
      </c>
      <c r="M3524">
        <v>1</v>
      </c>
      <c r="N3524">
        <v>0</v>
      </c>
      <c r="O3524">
        <f>fact_bookings[[#This Row],[adults_count]]+fact_bookings[[#This Row],[children_count]]</f>
        <v>1</v>
      </c>
      <c r="P3524">
        <f>fact_bookings[[#This Row],[check_out_date]]-fact_bookings[[#This Row],[check_in_date]]</f>
        <v>6</v>
      </c>
      <c r="Q3524">
        <f>ABS(fact_bookings[[#This Row],[check_in_date]]-fact_bookings[[#This Row],[booking_date]])</f>
        <v>42</v>
      </c>
      <c r="R3524" s="10">
        <v>315</v>
      </c>
      <c r="S3524">
        <f>fact_bookings[[#This Row],[total_room_revenue]]-fact_bookings[[#This Row],[commission_cost]]</f>
        <v>1785</v>
      </c>
      <c r="T3524" s="10">
        <f>fact_bookings[[#This Row],[number_of_rooms]]*fact_bookings[[#This Row],[LOS]]</f>
        <v>6</v>
      </c>
    </row>
    <row r="3525" spans="1:20" x14ac:dyDescent="0.2">
      <c r="A3525" t="s">
        <v>7217</v>
      </c>
      <c r="B3525" t="s">
        <v>7218</v>
      </c>
      <c r="C3525" s="1">
        <v>45742</v>
      </c>
      <c r="D3525" s="1">
        <v>45769</v>
      </c>
      <c r="E3525" s="1">
        <v>45783</v>
      </c>
      <c r="F3525" t="s">
        <v>113</v>
      </c>
      <c r="G3525" t="s">
        <v>185</v>
      </c>
      <c r="H3525" t="s">
        <v>161</v>
      </c>
      <c r="I3525" t="s">
        <v>93</v>
      </c>
      <c r="J3525" t="s">
        <v>158</v>
      </c>
      <c r="K3525">
        <v>4900</v>
      </c>
      <c r="L3525">
        <v>1</v>
      </c>
      <c r="M3525">
        <v>1</v>
      </c>
      <c r="N3525">
        <v>0</v>
      </c>
      <c r="O3525">
        <f>fact_bookings[[#This Row],[adults_count]]+fact_bookings[[#This Row],[children_count]]</f>
        <v>1</v>
      </c>
      <c r="P3525">
        <f>fact_bookings[[#This Row],[check_out_date]]-fact_bookings[[#This Row],[check_in_date]]</f>
        <v>14</v>
      </c>
      <c r="Q3525">
        <f>ABS(fact_bookings[[#This Row],[check_in_date]]-fact_bookings[[#This Row],[booking_date]])</f>
        <v>27</v>
      </c>
      <c r="R3525" s="10">
        <v>735</v>
      </c>
      <c r="S3525">
        <f>fact_bookings[[#This Row],[total_room_revenue]]-fact_bookings[[#This Row],[commission_cost]]</f>
        <v>4165</v>
      </c>
      <c r="T3525" s="10">
        <f>fact_bookings[[#This Row],[number_of_rooms]]*fact_bookings[[#This Row],[LOS]]</f>
        <v>14</v>
      </c>
    </row>
    <row r="3526" spans="1:20" x14ac:dyDescent="0.2">
      <c r="A3526" t="s">
        <v>7219</v>
      </c>
      <c r="B3526" t="s">
        <v>7220</v>
      </c>
      <c r="C3526" s="1">
        <v>45715</v>
      </c>
      <c r="D3526" s="1">
        <v>45792</v>
      </c>
      <c r="E3526" s="1">
        <v>45794</v>
      </c>
      <c r="F3526" t="s">
        <v>113</v>
      </c>
      <c r="G3526" t="s">
        <v>164</v>
      </c>
      <c r="H3526" t="s">
        <v>203</v>
      </c>
      <c r="I3526" t="s">
        <v>91</v>
      </c>
      <c r="J3526" t="s">
        <v>158</v>
      </c>
      <c r="K3526">
        <v>1400</v>
      </c>
      <c r="L3526">
        <v>2</v>
      </c>
      <c r="M3526">
        <v>4</v>
      </c>
      <c r="N3526">
        <v>2</v>
      </c>
      <c r="O3526">
        <f>fact_bookings[[#This Row],[adults_count]]+fact_bookings[[#This Row],[children_count]]</f>
        <v>6</v>
      </c>
      <c r="P3526">
        <f>fact_bookings[[#This Row],[check_out_date]]-fact_bookings[[#This Row],[check_in_date]]</f>
        <v>2</v>
      </c>
      <c r="Q3526">
        <f>ABS(fact_bookings[[#This Row],[check_in_date]]-fact_bookings[[#This Row],[booking_date]])</f>
        <v>77</v>
      </c>
      <c r="R3526" s="10">
        <v>238</v>
      </c>
      <c r="S3526">
        <f>fact_bookings[[#This Row],[total_room_revenue]]-fact_bookings[[#This Row],[commission_cost]]</f>
        <v>1162</v>
      </c>
      <c r="T3526" s="10">
        <f>fact_bookings[[#This Row],[number_of_rooms]]*fact_bookings[[#This Row],[LOS]]</f>
        <v>4</v>
      </c>
    </row>
    <row r="3527" spans="1:20" x14ac:dyDescent="0.2">
      <c r="A3527" t="s">
        <v>7221</v>
      </c>
      <c r="B3527" t="s">
        <v>7222</v>
      </c>
      <c r="C3527" s="1">
        <v>45696</v>
      </c>
      <c r="D3527" s="1">
        <v>45717</v>
      </c>
      <c r="E3527" s="1">
        <v>45724</v>
      </c>
      <c r="F3527" t="s">
        <v>113</v>
      </c>
      <c r="G3527" t="s">
        <v>168</v>
      </c>
      <c r="H3527" t="s">
        <v>203</v>
      </c>
      <c r="I3527" t="s">
        <v>89</v>
      </c>
      <c r="J3527" t="s">
        <v>158</v>
      </c>
      <c r="K3527">
        <v>4900</v>
      </c>
      <c r="L3527">
        <v>2</v>
      </c>
      <c r="M3527">
        <v>4</v>
      </c>
      <c r="N3527">
        <v>2</v>
      </c>
      <c r="O3527">
        <f>fact_bookings[[#This Row],[adults_count]]+fact_bookings[[#This Row],[children_count]]</f>
        <v>6</v>
      </c>
      <c r="P3527">
        <f>fact_bookings[[#This Row],[check_out_date]]-fact_bookings[[#This Row],[check_in_date]]</f>
        <v>7</v>
      </c>
      <c r="Q3527">
        <f>ABS(fact_bookings[[#This Row],[check_in_date]]-fact_bookings[[#This Row],[booking_date]])</f>
        <v>21</v>
      </c>
      <c r="R3527" s="10">
        <v>833</v>
      </c>
      <c r="S3527">
        <f>fact_bookings[[#This Row],[total_room_revenue]]-fact_bookings[[#This Row],[commission_cost]]</f>
        <v>4067</v>
      </c>
      <c r="T3527" s="10">
        <f>fact_bookings[[#This Row],[number_of_rooms]]*fact_bookings[[#This Row],[LOS]]</f>
        <v>14</v>
      </c>
    </row>
    <row r="3528" spans="1:20" x14ac:dyDescent="0.2">
      <c r="A3528" t="s">
        <v>7223</v>
      </c>
      <c r="B3528" t="s">
        <v>7224</v>
      </c>
      <c r="C3528" s="1">
        <v>45760</v>
      </c>
      <c r="D3528" s="1">
        <v>45774</v>
      </c>
      <c r="E3528" s="1">
        <v>45783</v>
      </c>
      <c r="F3528" t="s">
        <v>113</v>
      </c>
      <c r="G3528" t="s">
        <v>178</v>
      </c>
      <c r="H3528" t="s">
        <v>203</v>
      </c>
      <c r="I3528" t="s">
        <v>92</v>
      </c>
      <c r="J3528" t="s">
        <v>173</v>
      </c>
      <c r="K3528">
        <v>3150</v>
      </c>
      <c r="L3528">
        <v>1</v>
      </c>
      <c r="M3528">
        <v>3</v>
      </c>
      <c r="N3528">
        <v>2</v>
      </c>
      <c r="O3528">
        <f>fact_bookings[[#This Row],[adults_count]]+fact_bookings[[#This Row],[children_count]]</f>
        <v>5</v>
      </c>
      <c r="P3528">
        <f>fact_bookings[[#This Row],[check_out_date]]-fact_bookings[[#This Row],[check_in_date]]</f>
        <v>9</v>
      </c>
      <c r="Q3528">
        <f>ABS(fact_bookings[[#This Row],[check_in_date]]-fact_bookings[[#This Row],[booking_date]])</f>
        <v>14</v>
      </c>
      <c r="R3528" s="10">
        <v>535.5</v>
      </c>
      <c r="S3528">
        <f>fact_bookings[[#This Row],[total_room_revenue]]-fact_bookings[[#This Row],[commission_cost]]</f>
        <v>2614.5</v>
      </c>
      <c r="T3528" s="10">
        <f>fact_bookings[[#This Row],[number_of_rooms]]*fact_bookings[[#This Row],[LOS]]</f>
        <v>9</v>
      </c>
    </row>
    <row r="3529" spans="1:20" x14ac:dyDescent="0.2">
      <c r="A3529" t="s">
        <v>7225</v>
      </c>
      <c r="B3529" t="s">
        <v>7226</v>
      </c>
      <c r="C3529" s="1">
        <v>45709</v>
      </c>
      <c r="D3529" s="1">
        <v>45754</v>
      </c>
      <c r="E3529" s="1">
        <v>45762</v>
      </c>
      <c r="F3529" t="s">
        <v>113</v>
      </c>
      <c r="G3529" t="s">
        <v>185</v>
      </c>
      <c r="H3529" t="s">
        <v>165</v>
      </c>
      <c r="I3529" t="s">
        <v>90</v>
      </c>
      <c r="J3529" t="s">
        <v>158</v>
      </c>
      <c r="K3529">
        <v>8400</v>
      </c>
      <c r="L3529">
        <v>3</v>
      </c>
      <c r="M3529">
        <v>3</v>
      </c>
      <c r="N3529">
        <v>3</v>
      </c>
      <c r="O3529">
        <f>fact_bookings[[#This Row],[adults_count]]+fact_bookings[[#This Row],[children_count]]</f>
        <v>6</v>
      </c>
      <c r="P3529">
        <f>fact_bookings[[#This Row],[check_out_date]]-fact_bookings[[#This Row],[check_in_date]]</f>
        <v>8</v>
      </c>
      <c r="Q3529">
        <f>ABS(fact_bookings[[#This Row],[check_in_date]]-fact_bookings[[#This Row],[booking_date]])</f>
        <v>45</v>
      </c>
      <c r="R3529" s="10">
        <v>1680</v>
      </c>
      <c r="S3529">
        <f>fact_bookings[[#This Row],[total_room_revenue]]-fact_bookings[[#This Row],[commission_cost]]</f>
        <v>6720</v>
      </c>
      <c r="T3529" s="10">
        <f>fact_bookings[[#This Row],[number_of_rooms]]*fact_bookings[[#This Row],[LOS]]</f>
        <v>24</v>
      </c>
    </row>
    <row r="3530" spans="1:20" x14ac:dyDescent="0.2">
      <c r="A3530" t="s">
        <v>7227</v>
      </c>
      <c r="B3530" t="s">
        <v>7228</v>
      </c>
      <c r="C3530" s="1">
        <v>45693</v>
      </c>
      <c r="D3530" s="1">
        <v>45771</v>
      </c>
      <c r="E3530" s="1">
        <v>45775</v>
      </c>
      <c r="F3530" t="s">
        <v>110</v>
      </c>
      <c r="G3530" t="s">
        <v>164</v>
      </c>
      <c r="H3530" t="s">
        <v>203</v>
      </c>
      <c r="I3530" t="s">
        <v>93</v>
      </c>
      <c r="J3530" t="s">
        <v>173</v>
      </c>
      <c r="K3530">
        <v>2200</v>
      </c>
      <c r="L3530">
        <v>1</v>
      </c>
      <c r="M3530">
        <v>2</v>
      </c>
      <c r="N3530">
        <v>1</v>
      </c>
      <c r="O3530">
        <f>fact_bookings[[#This Row],[adults_count]]+fact_bookings[[#This Row],[children_count]]</f>
        <v>3</v>
      </c>
      <c r="P3530">
        <f>fact_bookings[[#This Row],[check_out_date]]-fact_bookings[[#This Row],[check_in_date]]</f>
        <v>4</v>
      </c>
      <c r="Q3530">
        <f>ABS(fact_bookings[[#This Row],[check_in_date]]-fact_bookings[[#This Row],[booking_date]])</f>
        <v>78</v>
      </c>
      <c r="R3530" s="10">
        <v>374</v>
      </c>
      <c r="S3530">
        <f>fact_bookings[[#This Row],[total_room_revenue]]-fact_bookings[[#This Row],[commission_cost]]</f>
        <v>1826</v>
      </c>
      <c r="T3530" s="10">
        <f>fact_bookings[[#This Row],[number_of_rooms]]*fact_bookings[[#This Row],[LOS]]</f>
        <v>4</v>
      </c>
    </row>
    <row r="3531" spans="1:20" x14ac:dyDescent="0.2">
      <c r="A3531" t="s">
        <v>7229</v>
      </c>
      <c r="B3531" t="s">
        <v>7230</v>
      </c>
      <c r="C3531" s="1">
        <v>45709</v>
      </c>
      <c r="D3531" s="1">
        <v>45734</v>
      </c>
      <c r="E3531" s="1">
        <v>45748</v>
      </c>
      <c r="F3531" t="s">
        <v>113</v>
      </c>
      <c r="G3531" t="s">
        <v>171</v>
      </c>
      <c r="H3531" t="s">
        <v>172</v>
      </c>
      <c r="I3531" t="s">
        <v>89</v>
      </c>
      <c r="J3531" t="s">
        <v>158</v>
      </c>
      <c r="K3531">
        <v>9800</v>
      </c>
      <c r="L3531">
        <v>2</v>
      </c>
      <c r="M3531">
        <v>4</v>
      </c>
      <c r="N3531">
        <v>3</v>
      </c>
      <c r="O3531">
        <f>fact_bookings[[#This Row],[adults_count]]+fact_bookings[[#This Row],[children_count]]</f>
        <v>7</v>
      </c>
      <c r="P3531">
        <f>fact_bookings[[#This Row],[check_out_date]]-fact_bookings[[#This Row],[check_in_date]]</f>
        <v>14</v>
      </c>
      <c r="Q3531">
        <f>ABS(fact_bookings[[#This Row],[check_in_date]]-fact_bookings[[#This Row],[booking_date]])</f>
        <v>25</v>
      </c>
      <c r="R3531" s="10">
        <v>0</v>
      </c>
      <c r="S3531">
        <f>fact_bookings[[#This Row],[total_room_revenue]]-fact_bookings[[#This Row],[commission_cost]]</f>
        <v>9800</v>
      </c>
      <c r="T3531" s="10">
        <f>fact_bookings[[#This Row],[number_of_rooms]]*fact_bookings[[#This Row],[LOS]]</f>
        <v>28</v>
      </c>
    </row>
    <row r="3532" spans="1:20" x14ac:dyDescent="0.2">
      <c r="A3532" t="s">
        <v>7231</v>
      </c>
      <c r="B3532" t="s">
        <v>7232</v>
      </c>
      <c r="C3532" s="1">
        <v>45738</v>
      </c>
      <c r="D3532" s="1">
        <v>45741</v>
      </c>
      <c r="E3532" s="1">
        <v>45750</v>
      </c>
      <c r="F3532" t="s">
        <v>112</v>
      </c>
      <c r="G3532" t="s">
        <v>178</v>
      </c>
      <c r="H3532" t="s">
        <v>172</v>
      </c>
      <c r="I3532" t="s">
        <v>91</v>
      </c>
      <c r="J3532" t="s">
        <v>134</v>
      </c>
      <c r="K3532">
        <v>7200</v>
      </c>
      <c r="L3532">
        <v>1</v>
      </c>
      <c r="M3532">
        <v>3</v>
      </c>
      <c r="N3532">
        <v>1</v>
      </c>
      <c r="O3532">
        <f>fact_bookings[[#This Row],[adults_count]]+fact_bookings[[#This Row],[children_count]]</f>
        <v>4</v>
      </c>
      <c r="P3532">
        <f>fact_bookings[[#This Row],[check_out_date]]-fact_bookings[[#This Row],[check_in_date]]</f>
        <v>9</v>
      </c>
      <c r="Q3532">
        <f>ABS(fact_bookings[[#This Row],[check_in_date]]-fact_bookings[[#This Row],[booking_date]])</f>
        <v>3</v>
      </c>
      <c r="R3532" s="10">
        <v>0</v>
      </c>
      <c r="S3532">
        <f>fact_bookings[[#This Row],[total_room_revenue]]-fact_bookings[[#This Row],[commission_cost]]</f>
        <v>7200</v>
      </c>
      <c r="T3532" s="10">
        <f>fact_bookings[[#This Row],[number_of_rooms]]*fact_bookings[[#This Row],[LOS]]</f>
        <v>9</v>
      </c>
    </row>
    <row r="3533" spans="1:20" x14ac:dyDescent="0.2">
      <c r="A3533" t="s">
        <v>7233</v>
      </c>
      <c r="B3533" t="s">
        <v>7234</v>
      </c>
      <c r="C3533" s="1">
        <v>45674</v>
      </c>
      <c r="D3533" s="1">
        <v>45679</v>
      </c>
      <c r="E3533" s="1">
        <v>45682</v>
      </c>
      <c r="F3533" t="s">
        <v>113</v>
      </c>
      <c r="G3533" t="s">
        <v>164</v>
      </c>
      <c r="H3533" t="s">
        <v>228</v>
      </c>
      <c r="I3533" t="s">
        <v>89</v>
      </c>
      <c r="J3533" t="s">
        <v>173</v>
      </c>
      <c r="K3533">
        <v>4200</v>
      </c>
      <c r="L3533">
        <v>4</v>
      </c>
      <c r="M3533">
        <v>8</v>
      </c>
      <c r="N3533">
        <v>4</v>
      </c>
      <c r="O3533">
        <f>fact_bookings[[#This Row],[adults_count]]+fact_bookings[[#This Row],[children_count]]</f>
        <v>12</v>
      </c>
      <c r="P3533">
        <f>fact_bookings[[#This Row],[check_out_date]]-fact_bookings[[#This Row],[check_in_date]]</f>
        <v>3</v>
      </c>
      <c r="Q3533">
        <f>ABS(fact_bookings[[#This Row],[check_in_date]]-fact_bookings[[#This Row],[booking_date]])</f>
        <v>5</v>
      </c>
      <c r="R3533" s="10">
        <v>420</v>
      </c>
      <c r="S3533">
        <f>fact_bookings[[#This Row],[total_room_revenue]]-fact_bookings[[#This Row],[commission_cost]]</f>
        <v>3780</v>
      </c>
      <c r="T3533" s="10">
        <f>fact_bookings[[#This Row],[number_of_rooms]]*fact_bookings[[#This Row],[LOS]]</f>
        <v>12</v>
      </c>
    </row>
    <row r="3534" spans="1:20" x14ac:dyDescent="0.2">
      <c r="A3534" t="s">
        <v>7235</v>
      </c>
      <c r="B3534" t="s">
        <v>7236</v>
      </c>
      <c r="C3534" s="1">
        <v>45737</v>
      </c>
      <c r="D3534" s="1">
        <v>45804</v>
      </c>
      <c r="E3534" s="1">
        <v>45805</v>
      </c>
      <c r="F3534" t="s">
        <v>111</v>
      </c>
      <c r="G3534" t="s">
        <v>164</v>
      </c>
      <c r="H3534" t="s">
        <v>179</v>
      </c>
      <c r="I3534" t="s">
        <v>92</v>
      </c>
      <c r="J3534" t="s">
        <v>158</v>
      </c>
      <c r="K3534">
        <v>2200</v>
      </c>
      <c r="L3534">
        <v>2</v>
      </c>
      <c r="M3534">
        <v>4</v>
      </c>
      <c r="N3534">
        <v>1</v>
      </c>
      <c r="O3534">
        <f>fact_bookings[[#This Row],[adults_count]]+fact_bookings[[#This Row],[children_count]]</f>
        <v>5</v>
      </c>
      <c r="P3534">
        <f>fact_bookings[[#This Row],[check_out_date]]-fact_bookings[[#This Row],[check_in_date]]</f>
        <v>1</v>
      </c>
      <c r="Q3534">
        <f>ABS(fact_bookings[[#This Row],[check_in_date]]-fact_bookings[[#This Row],[booking_date]])</f>
        <v>67</v>
      </c>
      <c r="R3534" s="10">
        <v>110</v>
      </c>
      <c r="S3534">
        <f>fact_bookings[[#This Row],[total_room_revenue]]-fact_bookings[[#This Row],[commission_cost]]</f>
        <v>2090</v>
      </c>
      <c r="T3534" s="10">
        <f>fact_bookings[[#This Row],[number_of_rooms]]*fact_bookings[[#This Row],[LOS]]</f>
        <v>2</v>
      </c>
    </row>
    <row r="3535" spans="1:20" x14ac:dyDescent="0.2">
      <c r="A3535" t="s">
        <v>7237</v>
      </c>
      <c r="B3535" t="s">
        <v>7238</v>
      </c>
      <c r="C3535" s="1">
        <v>45725</v>
      </c>
      <c r="D3535" s="1">
        <v>45790</v>
      </c>
      <c r="E3535" s="1">
        <v>45796</v>
      </c>
      <c r="F3535" t="s">
        <v>113</v>
      </c>
      <c r="G3535" t="s">
        <v>171</v>
      </c>
      <c r="H3535" t="s">
        <v>228</v>
      </c>
      <c r="I3535" t="s">
        <v>91</v>
      </c>
      <c r="J3535" t="s">
        <v>158</v>
      </c>
      <c r="K3535">
        <v>2100</v>
      </c>
      <c r="L3535">
        <v>1</v>
      </c>
      <c r="M3535">
        <v>2</v>
      </c>
      <c r="N3535">
        <v>0</v>
      </c>
      <c r="O3535">
        <f>fact_bookings[[#This Row],[adults_count]]+fact_bookings[[#This Row],[children_count]]</f>
        <v>2</v>
      </c>
      <c r="P3535">
        <f>fact_bookings[[#This Row],[check_out_date]]-fact_bookings[[#This Row],[check_in_date]]</f>
        <v>6</v>
      </c>
      <c r="Q3535">
        <f>ABS(fact_bookings[[#This Row],[check_in_date]]-fact_bookings[[#This Row],[booking_date]])</f>
        <v>65</v>
      </c>
      <c r="R3535" s="10">
        <v>210</v>
      </c>
      <c r="S3535">
        <f>fact_bookings[[#This Row],[total_room_revenue]]-fact_bookings[[#This Row],[commission_cost]]</f>
        <v>1890</v>
      </c>
      <c r="T3535" s="10">
        <f>fact_bookings[[#This Row],[number_of_rooms]]*fact_bookings[[#This Row],[LOS]]</f>
        <v>6</v>
      </c>
    </row>
    <row r="3536" spans="1:20" x14ac:dyDescent="0.2">
      <c r="A3536" t="s">
        <v>7239</v>
      </c>
      <c r="B3536" t="s">
        <v>7240</v>
      </c>
      <c r="C3536" s="1">
        <v>45695</v>
      </c>
      <c r="D3536" s="1">
        <v>45728</v>
      </c>
      <c r="E3536" s="1">
        <v>45741</v>
      </c>
      <c r="F3536" t="s">
        <v>111</v>
      </c>
      <c r="G3536" t="s">
        <v>156</v>
      </c>
      <c r="H3536" t="s">
        <v>179</v>
      </c>
      <c r="I3536" t="s">
        <v>93</v>
      </c>
      <c r="J3536" t="s">
        <v>158</v>
      </c>
      <c r="K3536">
        <v>71500</v>
      </c>
      <c r="L3536">
        <v>5</v>
      </c>
      <c r="M3536">
        <v>15</v>
      </c>
      <c r="N3536">
        <v>2</v>
      </c>
      <c r="O3536">
        <f>fact_bookings[[#This Row],[adults_count]]+fact_bookings[[#This Row],[children_count]]</f>
        <v>17</v>
      </c>
      <c r="P3536">
        <f>fact_bookings[[#This Row],[check_out_date]]-fact_bookings[[#This Row],[check_in_date]]</f>
        <v>13</v>
      </c>
      <c r="Q3536">
        <f>ABS(fact_bookings[[#This Row],[check_in_date]]-fact_bookings[[#This Row],[booking_date]])</f>
        <v>33</v>
      </c>
      <c r="R3536" s="10">
        <v>3575</v>
      </c>
      <c r="S3536">
        <f>fact_bookings[[#This Row],[total_room_revenue]]-fact_bookings[[#This Row],[commission_cost]]</f>
        <v>67925</v>
      </c>
      <c r="T3536" s="10">
        <f>fact_bookings[[#This Row],[number_of_rooms]]*fact_bookings[[#This Row],[LOS]]</f>
        <v>65</v>
      </c>
    </row>
    <row r="3537" spans="1:20" x14ac:dyDescent="0.2">
      <c r="A3537" t="s">
        <v>7241</v>
      </c>
      <c r="B3537" t="s">
        <v>7242</v>
      </c>
      <c r="C3537" s="1">
        <v>45723</v>
      </c>
      <c r="D3537" s="1">
        <v>45760</v>
      </c>
      <c r="E3537" s="1">
        <v>45764</v>
      </c>
      <c r="F3537" t="s">
        <v>114</v>
      </c>
      <c r="G3537" t="s">
        <v>190</v>
      </c>
      <c r="H3537" t="s">
        <v>203</v>
      </c>
      <c r="I3537" t="s">
        <v>92</v>
      </c>
      <c r="J3537" t="s">
        <v>158</v>
      </c>
      <c r="K3537">
        <v>4800</v>
      </c>
      <c r="L3537">
        <v>1</v>
      </c>
      <c r="M3537">
        <v>1</v>
      </c>
      <c r="N3537">
        <v>0</v>
      </c>
      <c r="O3537">
        <f>fact_bookings[[#This Row],[adults_count]]+fact_bookings[[#This Row],[children_count]]</f>
        <v>1</v>
      </c>
      <c r="P3537">
        <f>fact_bookings[[#This Row],[check_out_date]]-fact_bookings[[#This Row],[check_in_date]]</f>
        <v>4</v>
      </c>
      <c r="Q3537">
        <f>ABS(fact_bookings[[#This Row],[check_in_date]]-fact_bookings[[#This Row],[booking_date]])</f>
        <v>37</v>
      </c>
      <c r="R3537" s="10">
        <v>816</v>
      </c>
      <c r="S3537">
        <f>fact_bookings[[#This Row],[total_room_revenue]]-fact_bookings[[#This Row],[commission_cost]]</f>
        <v>3984</v>
      </c>
      <c r="T3537" s="10">
        <f>fact_bookings[[#This Row],[number_of_rooms]]*fact_bookings[[#This Row],[LOS]]</f>
        <v>4</v>
      </c>
    </row>
    <row r="3538" spans="1:20" x14ac:dyDescent="0.2">
      <c r="A3538" t="s">
        <v>7243</v>
      </c>
      <c r="B3538" t="s">
        <v>7244</v>
      </c>
      <c r="C3538" s="1">
        <v>45692</v>
      </c>
      <c r="D3538" s="1">
        <v>45707</v>
      </c>
      <c r="E3538" s="1">
        <v>45712</v>
      </c>
      <c r="F3538" t="s">
        <v>113</v>
      </c>
      <c r="G3538" t="s">
        <v>178</v>
      </c>
      <c r="H3538" t="s">
        <v>203</v>
      </c>
      <c r="I3538" t="s">
        <v>90</v>
      </c>
      <c r="J3538" t="s">
        <v>158</v>
      </c>
      <c r="K3538">
        <v>3500</v>
      </c>
      <c r="L3538">
        <v>2</v>
      </c>
      <c r="M3538">
        <v>6</v>
      </c>
      <c r="N3538">
        <v>2</v>
      </c>
      <c r="O3538">
        <f>fact_bookings[[#This Row],[adults_count]]+fact_bookings[[#This Row],[children_count]]</f>
        <v>8</v>
      </c>
      <c r="P3538">
        <f>fact_bookings[[#This Row],[check_out_date]]-fact_bookings[[#This Row],[check_in_date]]</f>
        <v>5</v>
      </c>
      <c r="Q3538">
        <f>ABS(fact_bookings[[#This Row],[check_in_date]]-fact_bookings[[#This Row],[booking_date]])</f>
        <v>15</v>
      </c>
      <c r="R3538" s="10">
        <v>595</v>
      </c>
      <c r="S3538">
        <f>fact_bookings[[#This Row],[total_room_revenue]]-fact_bookings[[#This Row],[commission_cost]]</f>
        <v>2905</v>
      </c>
      <c r="T3538" s="10">
        <f>fact_bookings[[#This Row],[number_of_rooms]]*fact_bookings[[#This Row],[LOS]]</f>
        <v>10</v>
      </c>
    </row>
    <row r="3539" spans="1:20" x14ac:dyDescent="0.2">
      <c r="A3539" t="s">
        <v>7245</v>
      </c>
      <c r="B3539" t="s">
        <v>7246</v>
      </c>
      <c r="C3539" s="1">
        <v>45675</v>
      </c>
      <c r="D3539" s="1">
        <v>45684</v>
      </c>
      <c r="E3539" s="1">
        <v>45692</v>
      </c>
      <c r="F3539" t="s">
        <v>113</v>
      </c>
      <c r="G3539" t="s">
        <v>178</v>
      </c>
      <c r="H3539" t="s">
        <v>172</v>
      </c>
      <c r="I3539" t="s">
        <v>92</v>
      </c>
      <c r="J3539" t="s">
        <v>173</v>
      </c>
      <c r="K3539">
        <v>11200</v>
      </c>
      <c r="L3539">
        <v>4</v>
      </c>
      <c r="M3539">
        <v>8</v>
      </c>
      <c r="N3539">
        <v>4</v>
      </c>
      <c r="O3539">
        <f>fact_bookings[[#This Row],[adults_count]]+fact_bookings[[#This Row],[children_count]]</f>
        <v>12</v>
      </c>
      <c r="P3539">
        <f>fact_bookings[[#This Row],[check_out_date]]-fact_bookings[[#This Row],[check_in_date]]</f>
        <v>8</v>
      </c>
      <c r="Q3539">
        <f>ABS(fact_bookings[[#This Row],[check_in_date]]-fact_bookings[[#This Row],[booking_date]])</f>
        <v>9</v>
      </c>
      <c r="R3539" s="10">
        <v>0</v>
      </c>
      <c r="S3539">
        <f>fact_bookings[[#This Row],[total_room_revenue]]-fact_bookings[[#This Row],[commission_cost]]</f>
        <v>11200</v>
      </c>
      <c r="T3539" s="10">
        <f>fact_bookings[[#This Row],[number_of_rooms]]*fact_bookings[[#This Row],[LOS]]</f>
        <v>32</v>
      </c>
    </row>
    <row r="3540" spans="1:20" x14ac:dyDescent="0.2">
      <c r="A3540" t="s">
        <v>7247</v>
      </c>
      <c r="B3540" t="s">
        <v>7248</v>
      </c>
      <c r="C3540" s="1">
        <v>45675</v>
      </c>
      <c r="D3540" s="1">
        <v>45717</v>
      </c>
      <c r="E3540" s="1">
        <v>45721</v>
      </c>
      <c r="F3540" t="s">
        <v>114</v>
      </c>
      <c r="G3540" t="s">
        <v>156</v>
      </c>
      <c r="H3540" t="s">
        <v>203</v>
      </c>
      <c r="I3540" t="s">
        <v>91</v>
      </c>
      <c r="J3540" t="s">
        <v>158</v>
      </c>
      <c r="K3540">
        <v>4800</v>
      </c>
      <c r="L3540">
        <v>1</v>
      </c>
      <c r="M3540">
        <v>2</v>
      </c>
      <c r="N3540">
        <v>0</v>
      </c>
      <c r="O3540">
        <f>fact_bookings[[#This Row],[adults_count]]+fact_bookings[[#This Row],[children_count]]</f>
        <v>2</v>
      </c>
      <c r="P3540">
        <f>fact_bookings[[#This Row],[check_out_date]]-fact_bookings[[#This Row],[check_in_date]]</f>
        <v>4</v>
      </c>
      <c r="Q3540">
        <f>ABS(fact_bookings[[#This Row],[check_in_date]]-fact_bookings[[#This Row],[booking_date]])</f>
        <v>42</v>
      </c>
      <c r="R3540" s="10">
        <v>816</v>
      </c>
      <c r="S3540">
        <f>fact_bookings[[#This Row],[total_room_revenue]]-fact_bookings[[#This Row],[commission_cost]]</f>
        <v>3984</v>
      </c>
      <c r="T3540" s="10">
        <f>fact_bookings[[#This Row],[number_of_rooms]]*fact_bookings[[#This Row],[LOS]]</f>
        <v>4</v>
      </c>
    </row>
    <row r="3541" spans="1:20" x14ac:dyDescent="0.2">
      <c r="A3541" t="s">
        <v>7249</v>
      </c>
      <c r="B3541" t="s">
        <v>7250</v>
      </c>
      <c r="C3541" s="1">
        <v>45707</v>
      </c>
      <c r="D3541" s="1">
        <v>45791</v>
      </c>
      <c r="E3541" s="1">
        <v>45794</v>
      </c>
      <c r="F3541" t="s">
        <v>113</v>
      </c>
      <c r="G3541" t="s">
        <v>164</v>
      </c>
      <c r="H3541" t="s">
        <v>179</v>
      </c>
      <c r="I3541" t="s">
        <v>89</v>
      </c>
      <c r="J3541" t="s">
        <v>133</v>
      </c>
      <c r="K3541">
        <v>0</v>
      </c>
      <c r="L3541">
        <v>10</v>
      </c>
      <c r="M3541">
        <v>0</v>
      </c>
      <c r="N3541">
        <v>0</v>
      </c>
      <c r="O3541">
        <f>fact_bookings[[#This Row],[adults_count]]+fact_bookings[[#This Row],[children_count]]</f>
        <v>0</v>
      </c>
      <c r="P3541">
        <f>fact_bookings[[#This Row],[check_out_date]]-fact_bookings[[#This Row],[check_in_date]]</f>
        <v>3</v>
      </c>
      <c r="Q3541">
        <f>ABS(fact_bookings[[#This Row],[check_in_date]]-fact_bookings[[#This Row],[booking_date]])</f>
        <v>84</v>
      </c>
      <c r="R3541" s="10">
        <v>0</v>
      </c>
      <c r="S3541">
        <f>fact_bookings[[#This Row],[total_room_revenue]]-fact_bookings[[#This Row],[commission_cost]]</f>
        <v>0</v>
      </c>
      <c r="T3541" s="10">
        <f>fact_bookings[[#This Row],[number_of_rooms]]*fact_bookings[[#This Row],[LOS]]</f>
        <v>30</v>
      </c>
    </row>
    <row r="3542" spans="1:20" x14ac:dyDescent="0.2">
      <c r="A3542" t="s">
        <v>7251</v>
      </c>
      <c r="B3542" t="s">
        <v>7252</v>
      </c>
      <c r="C3542" s="1">
        <v>45687</v>
      </c>
      <c r="D3542" s="1">
        <v>45724</v>
      </c>
      <c r="E3542" s="1">
        <v>45735</v>
      </c>
      <c r="F3542" t="s">
        <v>110</v>
      </c>
      <c r="G3542" t="s">
        <v>156</v>
      </c>
      <c r="H3542" t="s">
        <v>161</v>
      </c>
      <c r="I3542" t="s">
        <v>89</v>
      </c>
      <c r="J3542" t="s">
        <v>158</v>
      </c>
      <c r="K3542">
        <v>18150</v>
      </c>
      <c r="L3542">
        <v>3</v>
      </c>
      <c r="M3542">
        <v>9</v>
      </c>
      <c r="N3542">
        <v>1</v>
      </c>
      <c r="O3542">
        <f>fact_bookings[[#This Row],[adults_count]]+fact_bookings[[#This Row],[children_count]]</f>
        <v>10</v>
      </c>
      <c r="P3542">
        <f>fact_bookings[[#This Row],[check_out_date]]-fact_bookings[[#This Row],[check_in_date]]</f>
        <v>11</v>
      </c>
      <c r="Q3542">
        <f>ABS(fact_bookings[[#This Row],[check_in_date]]-fact_bookings[[#This Row],[booking_date]])</f>
        <v>37</v>
      </c>
      <c r="R3542" s="10">
        <v>2722.5</v>
      </c>
      <c r="S3542">
        <f>fact_bookings[[#This Row],[total_room_revenue]]-fact_bookings[[#This Row],[commission_cost]]</f>
        <v>15427.5</v>
      </c>
      <c r="T3542" s="10">
        <f>fact_bookings[[#This Row],[number_of_rooms]]*fact_bookings[[#This Row],[LOS]]</f>
        <v>33</v>
      </c>
    </row>
    <row r="3543" spans="1:20" x14ac:dyDescent="0.2">
      <c r="A3543" t="s">
        <v>7253</v>
      </c>
      <c r="B3543" t="s">
        <v>7254</v>
      </c>
      <c r="C3543" s="1">
        <v>45747</v>
      </c>
      <c r="D3543" s="1">
        <v>45819</v>
      </c>
      <c r="E3543" s="1">
        <v>45824</v>
      </c>
      <c r="F3543" t="s">
        <v>111</v>
      </c>
      <c r="G3543" t="s">
        <v>171</v>
      </c>
      <c r="H3543" t="s">
        <v>182</v>
      </c>
      <c r="I3543" t="s">
        <v>93</v>
      </c>
      <c r="J3543" t="s">
        <v>158</v>
      </c>
      <c r="K3543">
        <v>5500</v>
      </c>
      <c r="L3543">
        <v>1</v>
      </c>
      <c r="M3543">
        <v>3</v>
      </c>
      <c r="N3543">
        <v>2</v>
      </c>
      <c r="O3543">
        <f>fact_bookings[[#This Row],[adults_count]]+fact_bookings[[#This Row],[children_count]]</f>
        <v>5</v>
      </c>
      <c r="P3543">
        <f>fact_bookings[[#This Row],[check_out_date]]-fact_bookings[[#This Row],[check_in_date]]</f>
        <v>5</v>
      </c>
      <c r="Q3543">
        <f>ABS(fact_bookings[[#This Row],[check_in_date]]-fact_bookings[[#This Row],[booking_date]])</f>
        <v>72</v>
      </c>
      <c r="R3543" s="10">
        <v>0</v>
      </c>
      <c r="S3543">
        <f>fact_bookings[[#This Row],[total_room_revenue]]-fact_bookings[[#This Row],[commission_cost]]</f>
        <v>5500</v>
      </c>
      <c r="T3543" s="10">
        <f>fact_bookings[[#This Row],[number_of_rooms]]*fact_bookings[[#This Row],[LOS]]</f>
        <v>5</v>
      </c>
    </row>
    <row r="3544" spans="1:20" x14ac:dyDescent="0.2">
      <c r="A3544" t="s">
        <v>7255</v>
      </c>
      <c r="B3544" t="s">
        <v>7256</v>
      </c>
      <c r="C3544" s="1">
        <v>45699</v>
      </c>
      <c r="D3544" s="1">
        <v>45714</v>
      </c>
      <c r="E3544" s="1">
        <v>45720</v>
      </c>
      <c r="F3544" t="s">
        <v>113</v>
      </c>
      <c r="G3544" t="s">
        <v>164</v>
      </c>
      <c r="H3544" t="s">
        <v>161</v>
      </c>
      <c r="I3544" t="s">
        <v>89</v>
      </c>
      <c r="J3544" t="s">
        <v>158</v>
      </c>
      <c r="K3544">
        <v>8400</v>
      </c>
      <c r="L3544">
        <v>4</v>
      </c>
      <c r="M3544">
        <v>4</v>
      </c>
      <c r="N3544">
        <v>6</v>
      </c>
      <c r="O3544">
        <f>fact_bookings[[#This Row],[adults_count]]+fact_bookings[[#This Row],[children_count]]</f>
        <v>10</v>
      </c>
      <c r="P3544">
        <f>fact_bookings[[#This Row],[check_out_date]]-fact_bookings[[#This Row],[check_in_date]]</f>
        <v>6</v>
      </c>
      <c r="Q3544">
        <f>ABS(fact_bookings[[#This Row],[check_in_date]]-fact_bookings[[#This Row],[booking_date]])</f>
        <v>15</v>
      </c>
      <c r="R3544" s="10">
        <v>1260</v>
      </c>
      <c r="S3544">
        <f>fact_bookings[[#This Row],[total_room_revenue]]-fact_bookings[[#This Row],[commission_cost]]</f>
        <v>7140</v>
      </c>
      <c r="T3544" s="10">
        <f>fact_bookings[[#This Row],[number_of_rooms]]*fact_bookings[[#This Row],[LOS]]</f>
        <v>24</v>
      </c>
    </row>
    <row r="3545" spans="1:20" x14ac:dyDescent="0.2">
      <c r="A3545" t="s">
        <v>7257</v>
      </c>
      <c r="B3545" t="s">
        <v>7258</v>
      </c>
      <c r="C3545" s="1">
        <v>45692</v>
      </c>
      <c r="D3545" s="1">
        <v>45749</v>
      </c>
      <c r="E3545" s="1">
        <v>45751</v>
      </c>
      <c r="F3545" t="s">
        <v>113</v>
      </c>
      <c r="G3545" t="s">
        <v>168</v>
      </c>
      <c r="H3545" t="s">
        <v>161</v>
      </c>
      <c r="I3545" t="s">
        <v>93</v>
      </c>
      <c r="J3545" t="s">
        <v>158</v>
      </c>
      <c r="K3545">
        <v>2100</v>
      </c>
      <c r="L3545">
        <v>3</v>
      </c>
      <c r="M3545">
        <v>3</v>
      </c>
      <c r="N3545">
        <v>6</v>
      </c>
      <c r="O3545">
        <f>fact_bookings[[#This Row],[adults_count]]+fact_bookings[[#This Row],[children_count]]</f>
        <v>9</v>
      </c>
      <c r="P3545">
        <f>fact_bookings[[#This Row],[check_out_date]]-fact_bookings[[#This Row],[check_in_date]]</f>
        <v>2</v>
      </c>
      <c r="Q3545">
        <f>ABS(fact_bookings[[#This Row],[check_in_date]]-fact_bookings[[#This Row],[booking_date]])</f>
        <v>57</v>
      </c>
      <c r="R3545" s="10">
        <v>315</v>
      </c>
      <c r="S3545">
        <f>fact_bookings[[#This Row],[total_room_revenue]]-fact_bookings[[#This Row],[commission_cost]]</f>
        <v>1785</v>
      </c>
      <c r="T3545" s="10">
        <f>fact_bookings[[#This Row],[number_of_rooms]]*fact_bookings[[#This Row],[LOS]]</f>
        <v>6</v>
      </c>
    </row>
    <row r="3546" spans="1:20" x14ac:dyDescent="0.2">
      <c r="A3546" t="s">
        <v>7259</v>
      </c>
      <c r="B3546" t="s">
        <v>7260</v>
      </c>
      <c r="C3546" s="1">
        <v>45753</v>
      </c>
      <c r="D3546" s="1">
        <v>45767</v>
      </c>
      <c r="E3546" s="1">
        <v>45772</v>
      </c>
      <c r="F3546" t="s">
        <v>113</v>
      </c>
      <c r="G3546" t="s">
        <v>178</v>
      </c>
      <c r="H3546" t="s">
        <v>203</v>
      </c>
      <c r="I3546" t="s">
        <v>90</v>
      </c>
      <c r="J3546" t="s">
        <v>158</v>
      </c>
      <c r="K3546">
        <v>1750</v>
      </c>
      <c r="L3546">
        <v>1</v>
      </c>
      <c r="M3546">
        <v>2</v>
      </c>
      <c r="N3546">
        <v>0</v>
      </c>
      <c r="O3546">
        <f>fact_bookings[[#This Row],[adults_count]]+fact_bookings[[#This Row],[children_count]]</f>
        <v>2</v>
      </c>
      <c r="P3546">
        <f>fact_bookings[[#This Row],[check_out_date]]-fact_bookings[[#This Row],[check_in_date]]</f>
        <v>5</v>
      </c>
      <c r="Q3546">
        <f>ABS(fact_bookings[[#This Row],[check_in_date]]-fact_bookings[[#This Row],[booking_date]])</f>
        <v>14</v>
      </c>
      <c r="R3546" s="10">
        <v>297.5</v>
      </c>
      <c r="S3546">
        <f>fact_bookings[[#This Row],[total_room_revenue]]-fact_bookings[[#This Row],[commission_cost]]</f>
        <v>1452.5</v>
      </c>
      <c r="T3546" s="10">
        <f>fact_bookings[[#This Row],[number_of_rooms]]*fact_bookings[[#This Row],[LOS]]</f>
        <v>5</v>
      </c>
    </row>
    <row r="3547" spans="1:20" x14ac:dyDescent="0.2">
      <c r="A3547" t="s">
        <v>7261</v>
      </c>
      <c r="B3547" t="s">
        <v>7262</v>
      </c>
      <c r="C3547" s="1">
        <v>45722</v>
      </c>
      <c r="D3547" s="1">
        <v>45789</v>
      </c>
      <c r="E3547" s="1">
        <v>45793</v>
      </c>
      <c r="F3547" t="s">
        <v>113</v>
      </c>
      <c r="G3547" t="s">
        <v>171</v>
      </c>
      <c r="H3547" t="s">
        <v>182</v>
      </c>
      <c r="I3547" t="s">
        <v>92</v>
      </c>
      <c r="J3547" t="s">
        <v>158</v>
      </c>
      <c r="K3547">
        <v>2800</v>
      </c>
      <c r="L3547">
        <v>2</v>
      </c>
      <c r="M3547">
        <v>4</v>
      </c>
      <c r="N3547">
        <v>0</v>
      </c>
      <c r="O3547">
        <f>fact_bookings[[#This Row],[adults_count]]+fact_bookings[[#This Row],[children_count]]</f>
        <v>4</v>
      </c>
      <c r="P3547">
        <f>fact_bookings[[#This Row],[check_out_date]]-fact_bookings[[#This Row],[check_in_date]]</f>
        <v>4</v>
      </c>
      <c r="Q3547">
        <f>ABS(fact_bookings[[#This Row],[check_in_date]]-fact_bookings[[#This Row],[booking_date]])</f>
        <v>67</v>
      </c>
      <c r="R3547" s="10">
        <v>0</v>
      </c>
      <c r="S3547">
        <f>fact_bookings[[#This Row],[total_room_revenue]]-fact_bookings[[#This Row],[commission_cost]]</f>
        <v>2800</v>
      </c>
      <c r="T3547" s="10">
        <f>fact_bookings[[#This Row],[number_of_rooms]]*fact_bookings[[#This Row],[LOS]]</f>
        <v>8</v>
      </c>
    </row>
    <row r="3548" spans="1:20" x14ac:dyDescent="0.2">
      <c r="A3548" t="s">
        <v>7263</v>
      </c>
      <c r="B3548" t="s">
        <v>7264</v>
      </c>
      <c r="C3548" s="1">
        <v>45744</v>
      </c>
      <c r="D3548" s="1">
        <v>45784</v>
      </c>
      <c r="E3548" s="1">
        <v>45785</v>
      </c>
      <c r="F3548" t="s">
        <v>112</v>
      </c>
      <c r="G3548" t="s">
        <v>185</v>
      </c>
      <c r="H3548" t="s">
        <v>179</v>
      </c>
      <c r="I3548" t="s">
        <v>93</v>
      </c>
      <c r="J3548" t="s">
        <v>158</v>
      </c>
      <c r="K3548">
        <v>1600</v>
      </c>
      <c r="L3548">
        <v>2</v>
      </c>
      <c r="M3548">
        <v>4</v>
      </c>
      <c r="N3548">
        <v>1</v>
      </c>
      <c r="O3548">
        <f>fact_bookings[[#This Row],[adults_count]]+fact_bookings[[#This Row],[children_count]]</f>
        <v>5</v>
      </c>
      <c r="P3548">
        <f>fact_bookings[[#This Row],[check_out_date]]-fact_bookings[[#This Row],[check_in_date]]</f>
        <v>1</v>
      </c>
      <c r="Q3548">
        <f>ABS(fact_bookings[[#This Row],[check_in_date]]-fact_bookings[[#This Row],[booking_date]])</f>
        <v>40</v>
      </c>
      <c r="R3548" s="10">
        <v>80</v>
      </c>
      <c r="S3548">
        <f>fact_bookings[[#This Row],[total_room_revenue]]-fact_bookings[[#This Row],[commission_cost]]</f>
        <v>1520</v>
      </c>
      <c r="T3548" s="10">
        <f>fact_bookings[[#This Row],[number_of_rooms]]*fact_bookings[[#This Row],[LOS]]</f>
        <v>2</v>
      </c>
    </row>
    <row r="3549" spans="1:20" x14ac:dyDescent="0.2">
      <c r="A3549" t="s">
        <v>7265</v>
      </c>
      <c r="B3549" t="s">
        <v>7266</v>
      </c>
      <c r="C3549" s="1">
        <v>45697</v>
      </c>
      <c r="D3549" s="1">
        <v>45772</v>
      </c>
      <c r="E3549" s="1">
        <v>45782</v>
      </c>
      <c r="F3549" t="s">
        <v>113</v>
      </c>
      <c r="G3549" t="s">
        <v>185</v>
      </c>
      <c r="H3549" t="s">
        <v>165</v>
      </c>
      <c r="I3549" t="s">
        <v>89</v>
      </c>
      <c r="J3549" t="s">
        <v>134</v>
      </c>
      <c r="K3549">
        <v>3500</v>
      </c>
      <c r="L3549">
        <v>1</v>
      </c>
      <c r="M3549">
        <v>1</v>
      </c>
      <c r="N3549">
        <v>2</v>
      </c>
      <c r="O3549">
        <f>fact_bookings[[#This Row],[adults_count]]+fact_bookings[[#This Row],[children_count]]</f>
        <v>3</v>
      </c>
      <c r="P3549">
        <f>fact_bookings[[#This Row],[check_out_date]]-fact_bookings[[#This Row],[check_in_date]]</f>
        <v>10</v>
      </c>
      <c r="Q3549">
        <f>ABS(fact_bookings[[#This Row],[check_in_date]]-fact_bookings[[#This Row],[booking_date]])</f>
        <v>75</v>
      </c>
      <c r="R3549" s="10">
        <v>700</v>
      </c>
      <c r="S3549">
        <f>fact_bookings[[#This Row],[total_room_revenue]]-fact_bookings[[#This Row],[commission_cost]]</f>
        <v>2800</v>
      </c>
      <c r="T3549" s="10">
        <f>fact_bookings[[#This Row],[number_of_rooms]]*fact_bookings[[#This Row],[LOS]]</f>
        <v>10</v>
      </c>
    </row>
    <row r="3550" spans="1:20" x14ac:dyDescent="0.2">
      <c r="A3550" t="s">
        <v>7267</v>
      </c>
      <c r="B3550" t="s">
        <v>7268</v>
      </c>
      <c r="C3550" s="1">
        <v>45722</v>
      </c>
      <c r="D3550" s="1">
        <v>45812</v>
      </c>
      <c r="E3550" s="1">
        <v>45815</v>
      </c>
      <c r="F3550" t="s">
        <v>113</v>
      </c>
      <c r="G3550" t="s">
        <v>178</v>
      </c>
      <c r="H3550" t="s">
        <v>203</v>
      </c>
      <c r="I3550" t="s">
        <v>89</v>
      </c>
      <c r="J3550" t="s">
        <v>134</v>
      </c>
      <c r="K3550">
        <v>2100</v>
      </c>
      <c r="L3550">
        <v>2</v>
      </c>
      <c r="M3550">
        <v>4</v>
      </c>
      <c r="N3550">
        <v>2</v>
      </c>
      <c r="O3550">
        <f>fact_bookings[[#This Row],[adults_count]]+fact_bookings[[#This Row],[children_count]]</f>
        <v>6</v>
      </c>
      <c r="P3550">
        <f>fact_bookings[[#This Row],[check_out_date]]-fact_bookings[[#This Row],[check_in_date]]</f>
        <v>3</v>
      </c>
      <c r="Q3550">
        <f>ABS(fact_bookings[[#This Row],[check_in_date]]-fact_bookings[[#This Row],[booking_date]])</f>
        <v>90</v>
      </c>
      <c r="R3550" s="10">
        <v>357</v>
      </c>
      <c r="S3550">
        <f>fact_bookings[[#This Row],[total_room_revenue]]-fact_bookings[[#This Row],[commission_cost]]</f>
        <v>1743</v>
      </c>
      <c r="T3550" s="10">
        <f>fact_bookings[[#This Row],[number_of_rooms]]*fact_bookings[[#This Row],[LOS]]</f>
        <v>6</v>
      </c>
    </row>
    <row r="3551" spans="1:20" x14ac:dyDescent="0.2">
      <c r="A3551" t="s">
        <v>7269</v>
      </c>
      <c r="B3551" t="s">
        <v>7270</v>
      </c>
      <c r="C3551" s="1">
        <v>45755</v>
      </c>
      <c r="D3551" s="1">
        <v>45779</v>
      </c>
      <c r="E3551" s="1">
        <v>45791</v>
      </c>
      <c r="F3551" t="s">
        <v>111</v>
      </c>
      <c r="G3551" t="s">
        <v>190</v>
      </c>
      <c r="H3551" t="s">
        <v>165</v>
      </c>
      <c r="I3551" t="s">
        <v>91</v>
      </c>
      <c r="J3551" t="s">
        <v>158</v>
      </c>
      <c r="K3551">
        <v>13200</v>
      </c>
      <c r="L3551">
        <v>1</v>
      </c>
      <c r="M3551">
        <v>3</v>
      </c>
      <c r="N3551">
        <v>1</v>
      </c>
      <c r="O3551">
        <f>fact_bookings[[#This Row],[adults_count]]+fact_bookings[[#This Row],[children_count]]</f>
        <v>4</v>
      </c>
      <c r="P3551">
        <f>fact_bookings[[#This Row],[check_out_date]]-fact_bookings[[#This Row],[check_in_date]]</f>
        <v>12</v>
      </c>
      <c r="Q3551">
        <f>ABS(fact_bookings[[#This Row],[check_in_date]]-fact_bookings[[#This Row],[booking_date]])</f>
        <v>24</v>
      </c>
      <c r="R3551" s="10">
        <v>2640</v>
      </c>
      <c r="S3551">
        <f>fact_bookings[[#This Row],[total_room_revenue]]-fact_bookings[[#This Row],[commission_cost]]</f>
        <v>10560</v>
      </c>
      <c r="T3551" s="10">
        <f>fact_bookings[[#This Row],[number_of_rooms]]*fact_bookings[[#This Row],[LOS]]</f>
        <v>12</v>
      </c>
    </row>
    <row r="3552" spans="1:20" x14ac:dyDescent="0.2">
      <c r="A3552" t="s">
        <v>7271</v>
      </c>
      <c r="B3552" t="s">
        <v>7272</v>
      </c>
      <c r="C3552" s="1">
        <v>45752</v>
      </c>
      <c r="D3552" s="1">
        <v>45811</v>
      </c>
      <c r="E3552" s="1">
        <v>45824</v>
      </c>
      <c r="F3552" t="s">
        <v>113</v>
      </c>
      <c r="G3552" t="s">
        <v>178</v>
      </c>
      <c r="H3552" t="s">
        <v>228</v>
      </c>
      <c r="I3552" t="s">
        <v>89</v>
      </c>
      <c r="J3552" t="s">
        <v>173</v>
      </c>
      <c r="K3552">
        <v>9100</v>
      </c>
      <c r="L3552">
        <v>2</v>
      </c>
      <c r="M3552">
        <v>4</v>
      </c>
      <c r="N3552">
        <v>1</v>
      </c>
      <c r="O3552">
        <f>fact_bookings[[#This Row],[adults_count]]+fact_bookings[[#This Row],[children_count]]</f>
        <v>5</v>
      </c>
      <c r="P3552">
        <f>fact_bookings[[#This Row],[check_out_date]]-fact_bookings[[#This Row],[check_in_date]]</f>
        <v>13</v>
      </c>
      <c r="Q3552">
        <f>ABS(fact_bookings[[#This Row],[check_in_date]]-fact_bookings[[#This Row],[booking_date]])</f>
        <v>59</v>
      </c>
      <c r="R3552" s="10">
        <v>910</v>
      </c>
      <c r="S3552">
        <f>fact_bookings[[#This Row],[total_room_revenue]]-fact_bookings[[#This Row],[commission_cost]]</f>
        <v>8190</v>
      </c>
      <c r="T3552" s="10">
        <f>fact_bookings[[#This Row],[number_of_rooms]]*fact_bookings[[#This Row],[LOS]]</f>
        <v>26</v>
      </c>
    </row>
    <row r="3553" spans="1:20" x14ac:dyDescent="0.2">
      <c r="A3553" t="s">
        <v>7273</v>
      </c>
      <c r="B3553" t="s">
        <v>7274</v>
      </c>
      <c r="C3553" s="1">
        <v>45717</v>
      </c>
      <c r="D3553" s="1">
        <v>45806</v>
      </c>
      <c r="E3553" s="1">
        <v>45816</v>
      </c>
      <c r="F3553" t="s">
        <v>113</v>
      </c>
      <c r="G3553" t="s">
        <v>164</v>
      </c>
      <c r="H3553" t="s">
        <v>165</v>
      </c>
      <c r="I3553" t="s">
        <v>90</v>
      </c>
      <c r="J3553" t="s">
        <v>158</v>
      </c>
      <c r="K3553">
        <v>3500</v>
      </c>
      <c r="L3553">
        <v>1</v>
      </c>
      <c r="M3553">
        <v>3</v>
      </c>
      <c r="N3553">
        <v>1</v>
      </c>
      <c r="O3553">
        <f>fact_bookings[[#This Row],[adults_count]]+fact_bookings[[#This Row],[children_count]]</f>
        <v>4</v>
      </c>
      <c r="P3553">
        <f>fact_bookings[[#This Row],[check_out_date]]-fact_bookings[[#This Row],[check_in_date]]</f>
        <v>10</v>
      </c>
      <c r="Q3553">
        <f>ABS(fact_bookings[[#This Row],[check_in_date]]-fact_bookings[[#This Row],[booking_date]])</f>
        <v>89</v>
      </c>
      <c r="R3553" s="10">
        <v>700</v>
      </c>
      <c r="S3553">
        <f>fact_bookings[[#This Row],[total_room_revenue]]-fact_bookings[[#This Row],[commission_cost]]</f>
        <v>2800</v>
      </c>
      <c r="T3553" s="10">
        <f>fact_bookings[[#This Row],[number_of_rooms]]*fact_bookings[[#This Row],[LOS]]</f>
        <v>10</v>
      </c>
    </row>
    <row r="3554" spans="1:20" x14ac:dyDescent="0.2">
      <c r="A3554" t="s">
        <v>7275</v>
      </c>
      <c r="B3554" t="s">
        <v>7276</v>
      </c>
      <c r="C3554" s="1">
        <v>45766</v>
      </c>
      <c r="D3554" s="1">
        <v>45791</v>
      </c>
      <c r="E3554" s="1">
        <v>45795</v>
      </c>
      <c r="F3554" t="s">
        <v>113</v>
      </c>
      <c r="G3554" t="s">
        <v>190</v>
      </c>
      <c r="H3554" t="s">
        <v>157</v>
      </c>
      <c r="I3554" t="s">
        <v>92</v>
      </c>
      <c r="J3554" t="s">
        <v>173</v>
      </c>
      <c r="K3554">
        <v>2800</v>
      </c>
      <c r="L3554">
        <v>2</v>
      </c>
      <c r="M3554">
        <v>4</v>
      </c>
      <c r="N3554">
        <v>1</v>
      </c>
      <c r="O3554">
        <f>fact_bookings[[#This Row],[adults_count]]+fact_bookings[[#This Row],[children_count]]</f>
        <v>5</v>
      </c>
      <c r="P3554">
        <f>fact_bookings[[#This Row],[check_out_date]]-fact_bookings[[#This Row],[check_in_date]]</f>
        <v>4</v>
      </c>
      <c r="Q3554">
        <f>ABS(fact_bookings[[#This Row],[check_in_date]]-fact_bookings[[#This Row],[booking_date]])</f>
        <v>25</v>
      </c>
      <c r="R3554" s="10">
        <v>0</v>
      </c>
      <c r="S3554">
        <f>fact_bookings[[#This Row],[total_room_revenue]]-fact_bookings[[#This Row],[commission_cost]]</f>
        <v>2800</v>
      </c>
      <c r="T3554" s="10">
        <f>fact_bookings[[#This Row],[number_of_rooms]]*fact_bookings[[#This Row],[LOS]]</f>
        <v>8</v>
      </c>
    </row>
    <row r="3555" spans="1:20" x14ac:dyDescent="0.2">
      <c r="A3555" t="s">
        <v>7277</v>
      </c>
      <c r="B3555" t="s">
        <v>7278</v>
      </c>
      <c r="C3555" s="1">
        <v>45749</v>
      </c>
      <c r="D3555" s="1">
        <v>45793</v>
      </c>
      <c r="E3555" s="1">
        <v>45796</v>
      </c>
      <c r="F3555" t="s">
        <v>113</v>
      </c>
      <c r="G3555" t="s">
        <v>185</v>
      </c>
      <c r="H3555" t="s">
        <v>172</v>
      </c>
      <c r="I3555" t="s">
        <v>90</v>
      </c>
      <c r="J3555" t="s">
        <v>158</v>
      </c>
      <c r="K3555">
        <v>1050</v>
      </c>
      <c r="L3555">
        <v>1</v>
      </c>
      <c r="M3555">
        <v>2</v>
      </c>
      <c r="N3555">
        <v>0</v>
      </c>
      <c r="O3555">
        <f>fact_bookings[[#This Row],[adults_count]]+fact_bookings[[#This Row],[children_count]]</f>
        <v>2</v>
      </c>
      <c r="P3555">
        <f>fact_bookings[[#This Row],[check_out_date]]-fact_bookings[[#This Row],[check_in_date]]</f>
        <v>3</v>
      </c>
      <c r="Q3555">
        <f>ABS(fact_bookings[[#This Row],[check_in_date]]-fact_bookings[[#This Row],[booking_date]])</f>
        <v>44</v>
      </c>
      <c r="R3555" s="10">
        <v>0</v>
      </c>
      <c r="S3555">
        <f>fact_bookings[[#This Row],[total_room_revenue]]-fact_bookings[[#This Row],[commission_cost]]</f>
        <v>1050</v>
      </c>
      <c r="T3555" s="10">
        <f>fact_bookings[[#This Row],[number_of_rooms]]*fact_bookings[[#This Row],[LOS]]</f>
        <v>3</v>
      </c>
    </row>
    <row r="3556" spans="1:20" x14ac:dyDescent="0.2">
      <c r="A3556" t="s">
        <v>7279</v>
      </c>
      <c r="B3556" t="s">
        <v>7280</v>
      </c>
      <c r="C3556" s="1">
        <v>45682</v>
      </c>
      <c r="D3556" s="1">
        <v>45802</v>
      </c>
      <c r="E3556" s="1">
        <v>45809</v>
      </c>
      <c r="F3556" t="s">
        <v>113</v>
      </c>
      <c r="G3556" t="s">
        <v>178</v>
      </c>
      <c r="H3556" t="s">
        <v>165</v>
      </c>
      <c r="I3556" t="s">
        <v>91</v>
      </c>
      <c r="J3556" t="s">
        <v>173</v>
      </c>
      <c r="K3556">
        <v>4900</v>
      </c>
      <c r="L3556">
        <v>2</v>
      </c>
      <c r="M3556">
        <v>6</v>
      </c>
      <c r="N3556">
        <v>3</v>
      </c>
      <c r="O3556">
        <f>fact_bookings[[#This Row],[adults_count]]+fact_bookings[[#This Row],[children_count]]</f>
        <v>9</v>
      </c>
      <c r="P3556">
        <f>fact_bookings[[#This Row],[check_out_date]]-fact_bookings[[#This Row],[check_in_date]]</f>
        <v>7</v>
      </c>
      <c r="Q3556">
        <f>ABS(fact_bookings[[#This Row],[check_in_date]]-fact_bookings[[#This Row],[booking_date]])</f>
        <v>120</v>
      </c>
      <c r="R3556" s="10">
        <v>980</v>
      </c>
      <c r="S3556">
        <f>fact_bookings[[#This Row],[total_room_revenue]]-fact_bookings[[#This Row],[commission_cost]]</f>
        <v>3920</v>
      </c>
      <c r="T3556" s="10">
        <f>fact_bookings[[#This Row],[number_of_rooms]]*fact_bookings[[#This Row],[LOS]]</f>
        <v>14</v>
      </c>
    </row>
    <row r="3557" spans="1:20" x14ac:dyDescent="0.2">
      <c r="A3557" t="s">
        <v>7281</v>
      </c>
      <c r="B3557" t="s">
        <v>7282</v>
      </c>
      <c r="C3557" s="1">
        <v>45724</v>
      </c>
      <c r="D3557" s="1">
        <v>45780</v>
      </c>
      <c r="E3557" s="1">
        <v>45781</v>
      </c>
      <c r="F3557" t="s">
        <v>110</v>
      </c>
      <c r="G3557" t="s">
        <v>164</v>
      </c>
      <c r="H3557" t="s">
        <v>157</v>
      </c>
      <c r="I3557" t="s">
        <v>89</v>
      </c>
      <c r="J3557" t="s">
        <v>158</v>
      </c>
      <c r="K3557">
        <v>1100</v>
      </c>
      <c r="L3557">
        <v>2</v>
      </c>
      <c r="M3557">
        <v>6</v>
      </c>
      <c r="N3557">
        <v>3</v>
      </c>
      <c r="O3557">
        <f>fact_bookings[[#This Row],[adults_count]]+fact_bookings[[#This Row],[children_count]]</f>
        <v>9</v>
      </c>
      <c r="P3557">
        <f>fact_bookings[[#This Row],[check_out_date]]-fact_bookings[[#This Row],[check_in_date]]</f>
        <v>1</v>
      </c>
      <c r="Q3557">
        <f>ABS(fact_bookings[[#This Row],[check_in_date]]-fact_bookings[[#This Row],[booking_date]])</f>
        <v>56</v>
      </c>
      <c r="R3557" s="10">
        <v>0</v>
      </c>
      <c r="S3557">
        <f>fact_bookings[[#This Row],[total_room_revenue]]-fact_bookings[[#This Row],[commission_cost]]</f>
        <v>1100</v>
      </c>
      <c r="T3557" s="10">
        <f>fact_bookings[[#This Row],[number_of_rooms]]*fact_bookings[[#This Row],[LOS]]</f>
        <v>2</v>
      </c>
    </row>
    <row r="3558" spans="1:20" x14ac:dyDescent="0.2">
      <c r="A3558" t="s">
        <v>7283</v>
      </c>
      <c r="B3558" t="s">
        <v>7284</v>
      </c>
      <c r="C3558" s="1">
        <v>45765</v>
      </c>
      <c r="D3558" s="1">
        <v>45768</v>
      </c>
      <c r="E3558" s="1">
        <v>45771</v>
      </c>
      <c r="F3558" t="s">
        <v>112</v>
      </c>
      <c r="G3558" t="s">
        <v>164</v>
      </c>
      <c r="H3558" t="s">
        <v>165</v>
      </c>
      <c r="I3558" t="s">
        <v>91</v>
      </c>
      <c r="J3558" t="s">
        <v>173</v>
      </c>
      <c r="K3558">
        <v>4800</v>
      </c>
      <c r="L3558">
        <v>2</v>
      </c>
      <c r="M3558">
        <v>2</v>
      </c>
      <c r="N3558">
        <v>1</v>
      </c>
      <c r="O3558">
        <f>fact_bookings[[#This Row],[adults_count]]+fact_bookings[[#This Row],[children_count]]</f>
        <v>3</v>
      </c>
      <c r="P3558">
        <f>fact_bookings[[#This Row],[check_out_date]]-fact_bookings[[#This Row],[check_in_date]]</f>
        <v>3</v>
      </c>
      <c r="Q3558">
        <f>ABS(fact_bookings[[#This Row],[check_in_date]]-fact_bookings[[#This Row],[booking_date]])</f>
        <v>3</v>
      </c>
      <c r="R3558" s="10">
        <v>960</v>
      </c>
      <c r="S3558">
        <f>fact_bookings[[#This Row],[total_room_revenue]]-fact_bookings[[#This Row],[commission_cost]]</f>
        <v>3840</v>
      </c>
      <c r="T3558" s="10">
        <f>fact_bookings[[#This Row],[number_of_rooms]]*fact_bookings[[#This Row],[LOS]]</f>
        <v>6</v>
      </c>
    </row>
    <row r="3559" spans="1:20" x14ac:dyDescent="0.2">
      <c r="A3559" t="s">
        <v>7285</v>
      </c>
      <c r="B3559" t="s">
        <v>7286</v>
      </c>
      <c r="C3559" s="1">
        <v>45748</v>
      </c>
      <c r="D3559" s="1">
        <v>45835</v>
      </c>
      <c r="E3559" s="1">
        <v>45838</v>
      </c>
      <c r="F3559" t="s">
        <v>113</v>
      </c>
      <c r="G3559" t="s">
        <v>178</v>
      </c>
      <c r="H3559" t="s">
        <v>172</v>
      </c>
      <c r="I3559" t="s">
        <v>89</v>
      </c>
      <c r="J3559" t="s">
        <v>173</v>
      </c>
      <c r="K3559">
        <v>2100</v>
      </c>
      <c r="L3559">
        <v>2</v>
      </c>
      <c r="M3559">
        <v>6</v>
      </c>
      <c r="N3559">
        <v>1</v>
      </c>
      <c r="O3559">
        <f>fact_bookings[[#This Row],[adults_count]]+fact_bookings[[#This Row],[children_count]]</f>
        <v>7</v>
      </c>
      <c r="P3559">
        <f>fact_bookings[[#This Row],[check_out_date]]-fact_bookings[[#This Row],[check_in_date]]</f>
        <v>3</v>
      </c>
      <c r="Q3559">
        <f>ABS(fact_bookings[[#This Row],[check_in_date]]-fact_bookings[[#This Row],[booking_date]])</f>
        <v>87</v>
      </c>
      <c r="R3559" s="10">
        <v>0</v>
      </c>
      <c r="S3559">
        <f>fact_bookings[[#This Row],[total_room_revenue]]-fact_bookings[[#This Row],[commission_cost]]</f>
        <v>2100</v>
      </c>
      <c r="T3559" s="10">
        <f>fact_bookings[[#This Row],[number_of_rooms]]*fact_bookings[[#This Row],[LOS]]</f>
        <v>6</v>
      </c>
    </row>
    <row r="3560" spans="1:20" x14ac:dyDescent="0.2">
      <c r="A3560" t="s">
        <v>7287</v>
      </c>
      <c r="B3560" t="s">
        <v>7288</v>
      </c>
      <c r="C3560" s="1">
        <v>45756</v>
      </c>
      <c r="D3560" s="1">
        <v>45834</v>
      </c>
      <c r="E3560" s="1">
        <v>45844</v>
      </c>
      <c r="F3560" t="s">
        <v>112</v>
      </c>
      <c r="G3560" t="s">
        <v>190</v>
      </c>
      <c r="H3560" t="s">
        <v>228</v>
      </c>
      <c r="I3560" t="s">
        <v>90</v>
      </c>
      <c r="J3560" t="s">
        <v>158</v>
      </c>
      <c r="K3560">
        <v>8000</v>
      </c>
      <c r="L3560">
        <v>1</v>
      </c>
      <c r="M3560">
        <v>1</v>
      </c>
      <c r="N3560">
        <v>0</v>
      </c>
      <c r="O3560">
        <f>fact_bookings[[#This Row],[adults_count]]+fact_bookings[[#This Row],[children_count]]</f>
        <v>1</v>
      </c>
      <c r="P3560">
        <f>fact_bookings[[#This Row],[check_out_date]]-fact_bookings[[#This Row],[check_in_date]]</f>
        <v>10</v>
      </c>
      <c r="Q3560">
        <f>ABS(fact_bookings[[#This Row],[check_in_date]]-fact_bookings[[#This Row],[booking_date]])</f>
        <v>78</v>
      </c>
      <c r="R3560" s="10">
        <v>800</v>
      </c>
      <c r="S3560">
        <f>fact_bookings[[#This Row],[total_room_revenue]]-fact_bookings[[#This Row],[commission_cost]]</f>
        <v>7200</v>
      </c>
      <c r="T3560" s="10">
        <f>fact_bookings[[#This Row],[number_of_rooms]]*fact_bookings[[#This Row],[LOS]]</f>
        <v>10</v>
      </c>
    </row>
    <row r="3561" spans="1:20" x14ac:dyDescent="0.2">
      <c r="A3561" t="s">
        <v>7289</v>
      </c>
      <c r="B3561" t="s">
        <v>7290</v>
      </c>
      <c r="C3561" s="1">
        <v>45757</v>
      </c>
      <c r="D3561" s="1">
        <v>45782</v>
      </c>
      <c r="E3561" s="1">
        <v>45785</v>
      </c>
      <c r="F3561" t="s">
        <v>111</v>
      </c>
      <c r="G3561" t="s">
        <v>168</v>
      </c>
      <c r="H3561" t="s">
        <v>172</v>
      </c>
      <c r="I3561" t="s">
        <v>92</v>
      </c>
      <c r="J3561" t="s">
        <v>173</v>
      </c>
      <c r="K3561">
        <v>6600</v>
      </c>
      <c r="L3561">
        <v>2</v>
      </c>
      <c r="M3561">
        <v>4</v>
      </c>
      <c r="N3561">
        <v>1</v>
      </c>
      <c r="O3561">
        <f>fact_bookings[[#This Row],[adults_count]]+fact_bookings[[#This Row],[children_count]]</f>
        <v>5</v>
      </c>
      <c r="P3561">
        <f>fact_bookings[[#This Row],[check_out_date]]-fact_bookings[[#This Row],[check_in_date]]</f>
        <v>3</v>
      </c>
      <c r="Q3561">
        <f>ABS(fact_bookings[[#This Row],[check_in_date]]-fact_bookings[[#This Row],[booking_date]])</f>
        <v>25</v>
      </c>
      <c r="R3561" s="10">
        <v>0</v>
      </c>
      <c r="S3561">
        <f>fact_bookings[[#This Row],[total_room_revenue]]-fact_bookings[[#This Row],[commission_cost]]</f>
        <v>6600</v>
      </c>
      <c r="T3561" s="10">
        <f>fact_bookings[[#This Row],[number_of_rooms]]*fact_bookings[[#This Row],[LOS]]</f>
        <v>6</v>
      </c>
    </row>
    <row r="3562" spans="1:20" x14ac:dyDescent="0.2">
      <c r="A3562" t="s">
        <v>7291</v>
      </c>
      <c r="B3562" t="s">
        <v>7292</v>
      </c>
      <c r="C3562" s="1">
        <v>45744</v>
      </c>
      <c r="D3562" s="1">
        <v>45811</v>
      </c>
      <c r="E3562" s="1">
        <v>45814</v>
      </c>
      <c r="F3562" t="s">
        <v>113</v>
      </c>
      <c r="G3562" t="s">
        <v>190</v>
      </c>
      <c r="H3562" t="s">
        <v>157</v>
      </c>
      <c r="I3562" t="s">
        <v>89</v>
      </c>
      <c r="J3562" t="s">
        <v>158</v>
      </c>
      <c r="K3562">
        <v>2100</v>
      </c>
      <c r="L3562">
        <v>2</v>
      </c>
      <c r="M3562">
        <v>4</v>
      </c>
      <c r="N3562">
        <v>1</v>
      </c>
      <c r="O3562">
        <f>fact_bookings[[#This Row],[adults_count]]+fact_bookings[[#This Row],[children_count]]</f>
        <v>5</v>
      </c>
      <c r="P3562">
        <f>fact_bookings[[#This Row],[check_out_date]]-fact_bookings[[#This Row],[check_in_date]]</f>
        <v>3</v>
      </c>
      <c r="Q3562">
        <f>ABS(fact_bookings[[#This Row],[check_in_date]]-fact_bookings[[#This Row],[booking_date]])</f>
        <v>67</v>
      </c>
      <c r="R3562" s="10">
        <v>0</v>
      </c>
      <c r="S3562">
        <f>fact_bookings[[#This Row],[total_room_revenue]]-fact_bookings[[#This Row],[commission_cost]]</f>
        <v>2100</v>
      </c>
      <c r="T3562" s="10">
        <f>fact_bookings[[#This Row],[number_of_rooms]]*fact_bookings[[#This Row],[LOS]]</f>
        <v>6</v>
      </c>
    </row>
    <row r="3563" spans="1:20" x14ac:dyDescent="0.2">
      <c r="A3563" t="s">
        <v>7293</v>
      </c>
      <c r="B3563" t="s">
        <v>7294</v>
      </c>
      <c r="C3563" s="1">
        <v>45699</v>
      </c>
      <c r="D3563" s="1">
        <v>45736</v>
      </c>
      <c r="E3563" s="1">
        <v>45742</v>
      </c>
      <c r="F3563" t="s">
        <v>110</v>
      </c>
      <c r="G3563" t="s">
        <v>156</v>
      </c>
      <c r="H3563" t="s">
        <v>165</v>
      </c>
      <c r="I3563" t="s">
        <v>89</v>
      </c>
      <c r="J3563" t="s">
        <v>158</v>
      </c>
      <c r="K3563">
        <v>16500</v>
      </c>
      <c r="L3563">
        <v>5</v>
      </c>
      <c r="M3563">
        <v>15</v>
      </c>
      <c r="N3563">
        <v>3</v>
      </c>
      <c r="O3563">
        <f>fact_bookings[[#This Row],[adults_count]]+fact_bookings[[#This Row],[children_count]]</f>
        <v>18</v>
      </c>
      <c r="P3563">
        <f>fact_bookings[[#This Row],[check_out_date]]-fact_bookings[[#This Row],[check_in_date]]</f>
        <v>6</v>
      </c>
      <c r="Q3563">
        <f>ABS(fact_bookings[[#This Row],[check_in_date]]-fact_bookings[[#This Row],[booking_date]])</f>
        <v>37</v>
      </c>
      <c r="R3563" s="10">
        <v>3300</v>
      </c>
      <c r="S3563">
        <f>fact_bookings[[#This Row],[total_room_revenue]]-fact_bookings[[#This Row],[commission_cost]]</f>
        <v>13200</v>
      </c>
      <c r="T3563" s="10">
        <f>fact_bookings[[#This Row],[number_of_rooms]]*fact_bookings[[#This Row],[LOS]]</f>
        <v>30</v>
      </c>
    </row>
    <row r="3564" spans="1:20" x14ac:dyDescent="0.2">
      <c r="A3564" t="s">
        <v>7295</v>
      </c>
      <c r="B3564" t="s">
        <v>7296</v>
      </c>
      <c r="C3564" s="1">
        <v>45730</v>
      </c>
      <c r="D3564" s="1">
        <v>45808</v>
      </c>
      <c r="E3564" s="1">
        <v>45810</v>
      </c>
      <c r="F3564" t="s">
        <v>113</v>
      </c>
      <c r="G3564" t="s">
        <v>156</v>
      </c>
      <c r="H3564" t="s">
        <v>182</v>
      </c>
      <c r="I3564" t="s">
        <v>89</v>
      </c>
      <c r="J3564" t="s">
        <v>158</v>
      </c>
      <c r="K3564">
        <v>2100</v>
      </c>
      <c r="L3564">
        <v>3</v>
      </c>
      <c r="M3564">
        <v>6</v>
      </c>
      <c r="N3564">
        <v>2</v>
      </c>
      <c r="O3564">
        <f>fact_bookings[[#This Row],[adults_count]]+fact_bookings[[#This Row],[children_count]]</f>
        <v>8</v>
      </c>
      <c r="P3564">
        <f>fact_bookings[[#This Row],[check_out_date]]-fact_bookings[[#This Row],[check_in_date]]</f>
        <v>2</v>
      </c>
      <c r="Q3564">
        <f>ABS(fact_bookings[[#This Row],[check_in_date]]-fact_bookings[[#This Row],[booking_date]])</f>
        <v>78</v>
      </c>
      <c r="R3564" s="10">
        <v>0</v>
      </c>
      <c r="S3564">
        <f>fact_bookings[[#This Row],[total_room_revenue]]-fact_bookings[[#This Row],[commission_cost]]</f>
        <v>2100</v>
      </c>
      <c r="T3564" s="10">
        <f>fact_bookings[[#This Row],[number_of_rooms]]*fact_bookings[[#This Row],[LOS]]</f>
        <v>6</v>
      </c>
    </row>
    <row r="3565" spans="1:20" x14ac:dyDescent="0.2">
      <c r="A3565" t="s">
        <v>7297</v>
      </c>
      <c r="B3565" t="s">
        <v>7298</v>
      </c>
      <c r="C3565" s="1">
        <v>45686</v>
      </c>
      <c r="D3565" s="1">
        <v>45748</v>
      </c>
      <c r="E3565" s="1">
        <v>45760</v>
      </c>
      <c r="F3565" t="s">
        <v>114</v>
      </c>
      <c r="G3565" t="s">
        <v>190</v>
      </c>
      <c r="H3565" t="s">
        <v>172</v>
      </c>
      <c r="I3565" t="s">
        <v>90</v>
      </c>
      <c r="J3565" t="s">
        <v>158</v>
      </c>
      <c r="K3565">
        <v>28800</v>
      </c>
      <c r="L3565">
        <v>2</v>
      </c>
      <c r="M3565">
        <v>4</v>
      </c>
      <c r="N3565">
        <v>2</v>
      </c>
      <c r="O3565">
        <f>fact_bookings[[#This Row],[adults_count]]+fact_bookings[[#This Row],[children_count]]</f>
        <v>6</v>
      </c>
      <c r="P3565">
        <f>fact_bookings[[#This Row],[check_out_date]]-fact_bookings[[#This Row],[check_in_date]]</f>
        <v>12</v>
      </c>
      <c r="Q3565">
        <f>ABS(fact_bookings[[#This Row],[check_in_date]]-fact_bookings[[#This Row],[booking_date]])</f>
        <v>62</v>
      </c>
      <c r="R3565" s="10">
        <v>0</v>
      </c>
      <c r="S3565">
        <f>fact_bookings[[#This Row],[total_room_revenue]]-fact_bookings[[#This Row],[commission_cost]]</f>
        <v>28800</v>
      </c>
      <c r="T3565" s="10">
        <f>fact_bookings[[#This Row],[number_of_rooms]]*fact_bookings[[#This Row],[LOS]]</f>
        <v>24</v>
      </c>
    </row>
    <row r="3566" spans="1:20" x14ac:dyDescent="0.2">
      <c r="A3566" t="s">
        <v>7299</v>
      </c>
      <c r="B3566" t="s">
        <v>7300</v>
      </c>
      <c r="C3566" s="1">
        <v>45759</v>
      </c>
      <c r="D3566" s="1">
        <v>45821</v>
      </c>
      <c r="E3566" s="1">
        <v>45826</v>
      </c>
      <c r="F3566" t="s">
        <v>111</v>
      </c>
      <c r="G3566" t="s">
        <v>185</v>
      </c>
      <c r="H3566" t="s">
        <v>228</v>
      </c>
      <c r="I3566" t="s">
        <v>91</v>
      </c>
      <c r="J3566" t="s">
        <v>158</v>
      </c>
      <c r="K3566">
        <v>5500</v>
      </c>
      <c r="L3566">
        <v>1</v>
      </c>
      <c r="M3566">
        <v>2</v>
      </c>
      <c r="N3566">
        <v>1</v>
      </c>
      <c r="O3566">
        <f>fact_bookings[[#This Row],[adults_count]]+fact_bookings[[#This Row],[children_count]]</f>
        <v>3</v>
      </c>
      <c r="P3566">
        <f>fact_bookings[[#This Row],[check_out_date]]-fact_bookings[[#This Row],[check_in_date]]</f>
        <v>5</v>
      </c>
      <c r="Q3566">
        <f>ABS(fact_bookings[[#This Row],[check_in_date]]-fact_bookings[[#This Row],[booking_date]])</f>
        <v>62</v>
      </c>
      <c r="R3566" s="10">
        <v>550</v>
      </c>
      <c r="S3566">
        <f>fact_bookings[[#This Row],[total_room_revenue]]-fact_bookings[[#This Row],[commission_cost]]</f>
        <v>4950</v>
      </c>
      <c r="T3566" s="10">
        <f>fact_bookings[[#This Row],[number_of_rooms]]*fact_bookings[[#This Row],[LOS]]</f>
        <v>5</v>
      </c>
    </row>
    <row r="3567" spans="1:20" x14ac:dyDescent="0.2">
      <c r="A3567" t="s">
        <v>7301</v>
      </c>
      <c r="B3567" t="s">
        <v>7302</v>
      </c>
      <c r="C3567" s="1">
        <v>45748</v>
      </c>
      <c r="D3567" s="1">
        <v>45789</v>
      </c>
      <c r="E3567" s="1">
        <v>45802</v>
      </c>
      <c r="F3567" t="s">
        <v>111</v>
      </c>
      <c r="G3567" t="s">
        <v>164</v>
      </c>
      <c r="H3567" t="s">
        <v>228</v>
      </c>
      <c r="I3567" t="s">
        <v>89</v>
      </c>
      <c r="J3567" t="s">
        <v>158</v>
      </c>
      <c r="K3567">
        <v>14300</v>
      </c>
      <c r="L3567">
        <v>1</v>
      </c>
      <c r="M3567">
        <v>3</v>
      </c>
      <c r="N3567">
        <v>0</v>
      </c>
      <c r="O3567">
        <f>fact_bookings[[#This Row],[adults_count]]+fact_bookings[[#This Row],[children_count]]</f>
        <v>3</v>
      </c>
      <c r="P3567">
        <f>fact_bookings[[#This Row],[check_out_date]]-fact_bookings[[#This Row],[check_in_date]]</f>
        <v>13</v>
      </c>
      <c r="Q3567">
        <f>ABS(fact_bookings[[#This Row],[check_in_date]]-fact_bookings[[#This Row],[booking_date]])</f>
        <v>41</v>
      </c>
      <c r="R3567" s="10">
        <v>1430</v>
      </c>
      <c r="S3567">
        <f>fact_bookings[[#This Row],[total_room_revenue]]-fact_bookings[[#This Row],[commission_cost]]</f>
        <v>12870</v>
      </c>
      <c r="T3567" s="10">
        <f>fact_bookings[[#This Row],[number_of_rooms]]*fact_bookings[[#This Row],[LOS]]</f>
        <v>13</v>
      </c>
    </row>
    <row r="3568" spans="1:20" x14ac:dyDescent="0.2">
      <c r="A3568" t="s">
        <v>7303</v>
      </c>
      <c r="B3568" t="s">
        <v>7304</v>
      </c>
      <c r="C3568" s="1">
        <v>45744</v>
      </c>
      <c r="D3568" s="1">
        <v>45780</v>
      </c>
      <c r="E3568" s="1">
        <v>45784</v>
      </c>
      <c r="F3568" t="s">
        <v>113</v>
      </c>
      <c r="G3568" t="s">
        <v>171</v>
      </c>
      <c r="H3568" t="s">
        <v>228</v>
      </c>
      <c r="I3568" t="s">
        <v>91</v>
      </c>
      <c r="J3568" t="s">
        <v>158</v>
      </c>
      <c r="K3568">
        <v>4200</v>
      </c>
      <c r="L3568">
        <v>3</v>
      </c>
      <c r="M3568">
        <v>9</v>
      </c>
      <c r="N3568">
        <v>2</v>
      </c>
      <c r="O3568">
        <f>fact_bookings[[#This Row],[adults_count]]+fact_bookings[[#This Row],[children_count]]</f>
        <v>11</v>
      </c>
      <c r="P3568">
        <f>fact_bookings[[#This Row],[check_out_date]]-fact_bookings[[#This Row],[check_in_date]]</f>
        <v>4</v>
      </c>
      <c r="Q3568">
        <f>ABS(fact_bookings[[#This Row],[check_in_date]]-fact_bookings[[#This Row],[booking_date]])</f>
        <v>36</v>
      </c>
      <c r="R3568" s="10">
        <v>420</v>
      </c>
      <c r="S3568">
        <f>fact_bookings[[#This Row],[total_room_revenue]]-fact_bookings[[#This Row],[commission_cost]]</f>
        <v>3780</v>
      </c>
      <c r="T3568" s="10">
        <f>fact_bookings[[#This Row],[number_of_rooms]]*fact_bookings[[#This Row],[LOS]]</f>
        <v>12</v>
      </c>
    </row>
    <row r="3569" spans="1:20" x14ac:dyDescent="0.2">
      <c r="A3569" t="s">
        <v>7305</v>
      </c>
      <c r="B3569" t="s">
        <v>7306</v>
      </c>
      <c r="C3569" s="1">
        <v>45686</v>
      </c>
      <c r="D3569" s="1">
        <v>45765</v>
      </c>
      <c r="E3569" s="1">
        <v>45770</v>
      </c>
      <c r="F3569" t="s">
        <v>113</v>
      </c>
      <c r="G3569" t="s">
        <v>185</v>
      </c>
      <c r="H3569" t="s">
        <v>179</v>
      </c>
      <c r="I3569" t="s">
        <v>90</v>
      </c>
      <c r="J3569" t="s">
        <v>158</v>
      </c>
      <c r="K3569">
        <v>1750</v>
      </c>
      <c r="L3569">
        <v>1</v>
      </c>
      <c r="M3569">
        <v>2</v>
      </c>
      <c r="N3569">
        <v>1</v>
      </c>
      <c r="O3569">
        <f>fact_bookings[[#This Row],[adults_count]]+fact_bookings[[#This Row],[children_count]]</f>
        <v>3</v>
      </c>
      <c r="P3569">
        <f>fact_bookings[[#This Row],[check_out_date]]-fact_bookings[[#This Row],[check_in_date]]</f>
        <v>5</v>
      </c>
      <c r="Q3569">
        <f>ABS(fact_bookings[[#This Row],[check_in_date]]-fact_bookings[[#This Row],[booking_date]])</f>
        <v>79</v>
      </c>
      <c r="R3569" s="10">
        <v>87.5</v>
      </c>
      <c r="S3569">
        <f>fact_bookings[[#This Row],[total_room_revenue]]-fact_bookings[[#This Row],[commission_cost]]</f>
        <v>1662.5</v>
      </c>
      <c r="T3569" s="10">
        <f>fact_bookings[[#This Row],[number_of_rooms]]*fact_bookings[[#This Row],[LOS]]</f>
        <v>5</v>
      </c>
    </row>
    <row r="3570" spans="1:20" x14ac:dyDescent="0.2">
      <c r="A3570" t="s">
        <v>7307</v>
      </c>
      <c r="B3570" t="s">
        <v>7308</v>
      </c>
      <c r="C3570" s="1">
        <v>45718</v>
      </c>
      <c r="D3570" s="1">
        <v>45747</v>
      </c>
      <c r="E3570" s="1">
        <v>45755</v>
      </c>
      <c r="F3570" t="s">
        <v>113</v>
      </c>
      <c r="G3570" t="s">
        <v>190</v>
      </c>
      <c r="H3570" t="s">
        <v>157</v>
      </c>
      <c r="I3570" t="s">
        <v>92</v>
      </c>
      <c r="J3570" t="s">
        <v>133</v>
      </c>
      <c r="K3570">
        <v>0</v>
      </c>
      <c r="L3570">
        <v>5</v>
      </c>
      <c r="M3570">
        <v>0</v>
      </c>
      <c r="N3570">
        <v>0</v>
      </c>
      <c r="O3570">
        <f>fact_bookings[[#This Row],[adults_count]]+fact_bookings[[#This Row],[children_count]]</f>
        <v>0</v>
      </c>
      <c r="P3570">
        <f>fact_bookings[[#This Row],[check_out_date]]-fact_bookings[[#This Row],[check_in_date]]</f>
        <v>8</v>
      </c>
      <c r="Q3570">
        <f>ABS(fact_bookings[[#This Row],[check_in_date]]-fact_bookings[[#This Row],[booking_date]])</f>
        <v>29</v>
      </c>
      <c r="R3570" s="10">
        <v>0</v>
      </c>
      <c r="S3570">
        <f>fact_bookings[[#This Row],[total_room_revenue]]-fact_bookings[[#This Row],[commission_cost]]</f>
        <v>0</v>
      </c>
      <c r="T3570" s="10">
        <f>fact_bookings[[#This Row],[number_of_rooms]]*fact_bookings[[#This Row],[LOS]]</f>
        <v>40</v>
      </c>
    </row>
    <row r="3571" spans="1:20" x14ac:dyDescent="0.2">
      <c r="A3571" t="s">
        <v>7309</v>
      </c>
      <c r="B3571" t="s">
        <v>7310</v>
      </c>
      <c r="C3571" s="1">
        <v>45705</v>
      </c>
      <c r="D3571" s="1">
        <v>45777</v>
      </c>
      <c r="E3571" s="1">
        <v>45778</v>
      </c>
      <c r="F3571" t="s">
        <v>113</v>
      </c>
      <c r="G3571" t="s">
        <v>178</v>
      </c>
      <c r="H3571" t="s">
        <v>228</v>
      </c>
      <c r="I3571" t="s">
        <v>92</v>
      </c>
      <c r="J3571" t="s">
        <v>134</v>
      </c>
      <c r="K3571">
        <v>700</v>
      </c>
      <c r="L3571">
        <v>2</v>
      </c>
      <c r="M3571">
        <v>6</v>
      </c>
      <c r="N3571">
        <v>0</v>
      </c>
      <c r="O3571">
        <f>fact_bookings[[#This Row],[adults_count]]+fact_bookings[[#This Row],[children_count]]</f>
        <v>6</v>
      </c>
      <c r="P3571">
        <f>fact_bookings[[#This Row],[check_out_date]]-fact_bookings[[#This Row],[check_in_date]]</f>
        <v>1</v>
      </c>
      <c r="Q3571">
        <f>ABS(fact_bookings[[#This Row],[check_in_date]]-fact_bookings[[#This Row],[booking_date]])</f>
        <v>72</v>
      </c>
      <c r="R3571" s="10">
        <v>70</v>
      </c>
      <c r="S3571">
        <f>fact_bookings[[#This Row],[total_room_revenue]]-fact_bookings[[#This Row],[commission_cost]]</f>
        <v>630</v>
      </c>
      <c r="T3571" s="10">
        <f>fact_bookings[[#This Row],[number_of_rooms]]*fact_bookings[[#This Row],[LOS]]</f>
        <v>2</v>
      </c>
    </row>
    <row r="3572" spans="1:20" x14ac:dyDescent="0.2">
      <c r="A3572" t="s">
        <v>7311</v>
      </c>
      <c r="B3572" t="s">
        <v>7312</v>
      </c>
      <c r="C3572" s="1">
        <v>45737</v>
      </c>
      <c r="D3572" s="1">
        <v>45781</v>
      </c>
      <c r="E3572" s="1">
        <v>45789</v>
      </c>
      <c r="F3572" t="s">
        <v>112</v>
      </c>
      <c r="G3572" t="s">
        <v>164</v>
      </c>
      <c r="H3572" t="s">
        <v>157</v>
      </c>
      <c r="I3572" t="s">
        <v>90</v>
      </c>
      <c r="J3572" t="s">
        <v>158</v>
      </c>
      <c r="K3572">
        <v>19200</v>
      </c>
      <c r="L3572">
        <v>3</v>
      </c>
      <c r="M3572">
        <v>3</v>
      </c>
      <c r="N3572">
        <v>0</v>
      </c>
      <c r="O3572">
        <f>fact_bookings[[#This Row],[adults_count]]+fact_bookings[[#This Row],[children_count]]</f>
        <v>3</v>
      </c>
      <c r="P3572">
        <f>fact_bookings[[#This Row],[check_out_date]]-fact_bookings[[#This Row],[check_in_date]]</f>
        <v>8</v>
      </c>
      <c r="Q3572">
        <f>ABS(fact_bookings[[#This Row],[check_in_date]]-fact_bookings[[#This Row],[booking_date]])</f>
        <v>44</v>
      </c>
      <c r="R3572" s="10">
        <v>0</v>
      </c>
      <c r="S3572">
        <f>fact_bookings[[#This Row],[total_room_revenue]]-fact_bookings[[#This Row],[commission_cost]]</f>
        <v>19200</v>
      </c>
      <c r="T3572" s="10">
        <f>fact_bookings[[#This Row],[number_of_rooms]]*fact_bookings[[#This Row],[LOS]]</f>
        <v>24</v>
      </c>
    </row>
    <row r="3573" spans="1:20" x14ac:dyDescent="0.2">
      <c r="A3573" t="s">
        <v>7313</v>
      </c>
      <c r="B3573" t="s">
        <v>7314</v>
      </c>
      <c r="C3573" s="1">
        <v>45715</v>
      </c>
      <c r="D3573" s="1">
        <v>45745</v>
      </c>
      <c r="E3573" s="1">
        <v>45747</v>
      </c>
      <c r="F3573" t="s">
        <v>113</v>
      </c>
      <c r="G3573" t="s">
        <v>164</v>
      </c>
      <c r="H3573" t="s">
        <v>203</v>
      </c>
      <c r="I3573" t="s">
        <v>89</v>
      </c>
      <c r="J3573" t="s">
        <v>158</v>
      </c>
      <c r="K3573">
        <v>1400</v>
      </c>
      <c r="L3573">
        <v>2</v>
      </c>
      <c r="M3573">
        <v>2</v>
      </c>
      <c r="N3573">
        <v>2</v>
      </c>
      <c r="O3573">
        <f>fact_bookings[[#This Row],[adults_count]]+fact_bookings[[#This Row],[children_count]]</f>
        <v>4</v>
      </c>
      <c r="P3573">
        <f>fact_bookings[[#This Row],[check_out_date]]-fact_bookings[[#This Row],[check_in_date]]</f>
        <v>2</v>
      </c>
      <c r="Q3573">
        <f>ABS(fact_bookings[[#This Row],[check_in_date]]-fact_bookings[[#This Row],[booking_date]])</f>
        <v>30</v>
      </c>
      <c r="R3573" s="10">
        <v>238</v>
      </c>
      <c r="S3573">
        <f>fact_bookings[[#This Row],[total_room_revenue]]-fact_bookings[[#This Row],[commission_cost]]</f>
        <v>1162</v>
      </c>
      <c r="T3573" s="10">
        <f>fact_bookings[[#This Row],[number_of_rooms]]*fact_bookings[[#This Row],[LOS]]</f>
        <v>4</v>
      </c>
    </row>
    <row r="3574" spans="1:20" x14ac:dyDescent="0.2">
      <c r="A3574" t="s">
        <v>7315</v>
      </c>
      <c r="B3574" t="s">
        <v>7316</v>
      </c>
      <c r="C3574" s="1">
        <v>45729</v>
      </c>
      <c r="D3574" s="1">
        <v>45738</v>
      </c>
      <c r="E3574" s="1">
        <v>45740</v>
      </c>
      <c r="F3574" t="s">
        <v>113</v>
      </c>
      <c r="G3574" t="s">
        <v>171</v>
      </c>
      <c r="H3574" t="s">
        <v>157</v>
      </c>
      <c r="I3574" t="s">
        <v>90</v>
      </c>
      <c r="J3574" t="s">
        <v>158</v>
      </c>
      <c r="K3574">
        <v>2100</v>
      </c>
      <c r="L3574">
        <v>3</v>
      </c>
      <c r="M3574">
        <v>6</v>
      </c>
      <c r="N3574">
        <v>3</v>
      </c>
      <c r="O3574">
        <f>fact_bookings[[#This Row],[adults_count]]+fact_bookings[[#This Row],[children_count]]</f>
        <v>9</v>
      </c>
      <c r="P3574">
        <f>fact_bookings[[#This Row],[check_out_date]]-fact_bookings[[#This Row],[check_in_date]]</f>
        <v>2</v>
      </c>
      <c r="Q3574">
        <f>ABS(fact_bookings[[#This Row],[check_in_date]]-fact_bookings[[#This Row],[booking_date]])</f>
        <v>9</v>
      </c>
      <c r="R3574" s="10">
        <v>0</v>
      </c>
      <c r="S3574">
        <f>fact_bookings[[#This Row],[total_room_revenue]]-fact_bookings[[#This Row],[commission_cost]]</f>
        <v>2100</v>
      </c>
      <c r="T3574" s="10">
        <f>fact_bookings[[#This Row],[number_of_rooms]]*fact_bookings[[#This Row],[LOS]]</f>
        <v>6</v>
      </c>
    </row>
    <row r="3575" spans="1:20" x14ac:dyDescent="0.2">
      <c r="A3575" t="s">
        <v>7317</v>
      </c>
      <c r="B3575" t="s">
        <v>7318</v>
      </c>
      <c r="C3575" s="1">
        <v>45685</v>
      </c>
      <c r="D3575" s="1">
        <v>45702</v>
      </c>
      <c r="E3575" s="1">
        <v>45704</v>
      </c>
      <c r="F3575" t="s">
        <v>113</v>
      </c>
      <c r="G3575" t="s">
        <v>168</v>
      </c>
      <c r="H3575" t="s">
        <v>203</v>
      </c>
      <c r="I3575" t="s">
        <v>89</v>
      </c>
      <c r="J3575" t="s">
        <v>158</v>
      </c>
      <c r="K3575">
        <v>700</v>
      </c>
      <c r="L3575">
        <v>1</v>
      </c>
      <c r="M3575">
        <v>3</v>
      </c>
      <c r="N3575">
        <v>0</v>
      </c>
      <c r="O3575">
        <f>fact_bookings[[#This Row],[adults_count]]+fact_bookings[[#This Row],[children_count]]</f>
        <v>3</v>
      </c>
      <c r="P3575">
        <f>fact_bookings[[#This Row],[check_out_date]]-fact_bookings[[#This Row],[check_in_date]]</f>
        <v>2</v>
      </c>
      <c r="Q3575">
        <f>ABS(fact_bookings[[#This Row],[check_in_date]]-fact_bookings[[#This Row],[booking_date]])</f>
        <v>17</v>
      </c>
      <c r="R3575" s="10">
        <v>119</v>
      </c>
      <c r="S3575">
        <f>fact_bookings[[#This Row],[total_room_revenue]]-fact_bookings[[#This Row],[commission_cost]]</f>
        <v>581</v>
      </c>
      <c r="T3575" s="10">
        <f>fact_bookings[[#This Row],[number_of_rooms]]*fact_bookings[[#This Row],[LOS]]</f>
        <v>2</v>
      </c>
    </row>
    <row r="3576" spans="1:20" x14ac:dyDescent="0.2">
      <c r="A3576" t="s">
        <v>7319</v>
      </c>
      <c r="B3576" t="s">
        <v>7320</v>
      </c>
      <c r="C3576" s="1">
        <v>45709</v>
      </c>
      <c r="D3576" s="1">
        <v>45792</v>
      </c>
      <c r="E3576" s="1">
        <v>45797</v>
      </c>
      <c r="F3576" t="s">
        <v>113</v>
      </c>
      <c r="G3576" t="s">
        <v>164</v>
      </c>
      <c r="H3576" t="s">
        <v>157</v>
      </c>
      <c r="I3576" t="s">
        <v>93</v>
      </c>
      <c r="J3576" t="s">
        <v>173</v>
      </c>
      <c r="K3576">
        <v>1750</v>
      </c>
      <c r="L3576">
        <v>1</v>
      </c>
      <c r="M3576">
        <v>2</v>
      </c>
      <c r="N3576">
        <v>0</v>
      </c>
      <c r="O3576">
        <f>fact_bookings[[#This Row],[adults_count]]+fact_bookings[[#This Row],[children_count]]</f>
        <v>2</v>
      </c>
      <c r="P3576">
        <f>fact_bookings[[#This Row],[check_out_date]]-fact_bookings[[#This Row],[check_in_date]]</f>
        <v>5</v>
      </c>
      <c r="Q3576">
        <f>ABS(fact_bookings[[#This Row],[check_in_date]]-fact_bookings[[#This Row],[booking_date]])</f>
        <v>83</v>
      </c>
      <c r="R3576" s="10">
        <v>0</v>
      </c>
      <c r="S3576">
        <f>fact_bookings[[#This Row],[total_room_revenue]]-fact_bookings[[#This Row],[commission_cost]]</f>
        <v>1750</v>
      </c>
      <c r="T3576" s="10">
        <f>fact_bookings[[#This Row],[number_of_rooms]]*fact_bookings[[#This Row],[LOS]]</f>
        <v>5</v>
      </c>
    </row>
    <row r="3577" spans="1:20" x14ac:dyDescent="0.2">
      <c r="A3577" t="s">
        <v>7321</v>
      </c>
      <c r="B3577" t="s">
        <v>7322</v>
      </c>
      <c r="C3577" s="1">
        <v>45705</v>
      </c>
      <c r="D3577" s="1">
        <v>45787</v>
      </c>
      <c r="E3577" s="1">
        <v>45791</v>
      </c>
      <c r="F3577" t="s">
        <v>113</v>
      </c>
      <c r="G3577" t="s">
        <v>164</v>
      </c>
      <c r="H3577" t="s">
        <v>165</v>
      </c>
      <c r="I3577" t="s">
        <v>91</v>
      </c>
      <c r="J3577" t="s">
        <v>173</v>
      </c>
      <c r="K3577">
        <v>1400</v>
      </c>
      <c r="L3577">
        <v>1</v>
      </c>
      <c r="M3577">
        <v>1</v>
      </c>
      <c r="N3577">
        <v>0</v>
      </c>
      <c r="O3577">
        <f>fact_bookings[[#This Row],[adults_count]]+fact_bookings[[#This Row],[children_count]]</f>
        <v>1</v>
      </c>
      <c r="P3577">
        <f>fact_bookings[[#This Row],[check_out_date]]-fact_bookings[[#This Row],[check_in_date]]</f>
        <v>4</v>
      </c>
      <c r="Q3577">
        <f>ABS(fact_bookings[[#This Row],[check_in_date]]-fact_bookings[[#This Row],[booking_date]])</f>
        <v>82</v>
      </c>
      <c r="R3577" s="10">
        <v>280</v>
      </c>
      <c r="S3577">
        <f>fact_bookings[[#This Row],[total_room_revenue]]-fact_bookings[[#This Row],[commission_cost]]</f>
        <v>1120</v>
      </c>
      <c r="T3577" s="10">
        <f>fact_bookings[[#This Row],[number_of_rooms]]*fact_bookings[[#This Row],[LOS]]</f>
        <v>4</v>
      </c>
    </row>
    <row r="3578" spans="1:20" x14ac:dyDescent="0.2">
      <c r="A3578" t="s">
        <v>7323</v>
      </c>
      <c r="B3578" t="s">
        <v>7324</v>
      </c>
      <c r="C3578" s="1">
        <v>45763</v>
      </c>
      <c r="D3578" s="1">
        <v>45826</v>
      </c>
      <c r="E3578" s="1">
        <v>45839</v>
      </c>
      <c r="F3578" t="s">
        <v>113</v>
      </c>
      <c r="G3578" t="s">
        <v>171</v>
      </c>
      <c r="H3578" t="s">
        <v>161</v>
      </c>
      <c r="I3578" t="s">
        <v>90</v>
      </c>
      <c r="J3578" t="s">
        <v>158</v>
      </c>
      <c r="K3578">
        <v>9100</v>
      </c>
      <c r="L3578">
        <v>2</v>
      </c>
      <c r="M3578">
        <v>2</v>
      </c>
      <c r="N3578">
        <v>0</v>
      </c>
      <c r="O3578">
        <f>fact_bookings[[#This Row],[adults_count]]+fact_bookings[[#This Row],[children_count]]</f>
        <v>2</v>
      </c>
      <c r="P3578">
        <f>fact_bookings[[#This Row],[check_out_date]]-fact_bookings[[#This Row],[check_in_date]]</f>
        <v>13</v>
      </c>
      <c r="Q3578">
        <f>ABS(fact_bookings[[#This Row],[check_in_date]]-fact_bookings[[#This Row],[booking_date]])</f>
        <v>63</v>
      </c>
      <c r="R3578" s="10">
        <v>1365</v>
      </c>
      <c r="S3578">
        <f>fact_bookings[[#This Row],[total_room_revenue]]-fact_bookings[[#This Row],[commission_cost]]</f>
        <v>7735</v>
      </c>
      <c r="T3578" s="10">
        <f>fact_bookings[[#This Row],[number_of_rooms]]*fact_bookings[[#This Row],[LOS]]</f>
        <v>26</v>
      </c>
    </row>
    <row r="3579" spans="1:20" x14ac:dyDescent="0.2">
      <c r="A3579" t="s">
        <v>7325</v>
      </c>
      <c r="B3579" t="s">
        <v>7326</v>
      </c>
      <c r="C3579" s="1">
        <v>45704</v>
      </c>
      <c r="D3579" s="1">
        <v>45716</v>
      </c>
      <c r="E3579" s="1">
        <v>45721</v>
      </c>
      <c r="F3579" t="s">
        <v>113</v>
      </c>
      <c r="G3579" t="s">
        <v>185</v>
      </c>
      <c r="H3579" t="s">
        <v>182</v>
      </c>
      <c r="I3579" t="s">
        <v>91</v>
      </c>
      <c r="J3579" t="s">
        <v>158</v>
      </c>
      <c r="K3579">
        <v>1750</v>
      </c>
      <c r="L3579">
        <v>1</v>
      </c>
      <c r="M3579">
        <v>3</v>
      </c>
      <c r="N3579">
        <v>1</v>
      </c>
      <c r="O3579">
        <f>fact_bookings[[#This Row],[adults_count]]+fact_bookings[[#This Row],[children_count]]</f>
        <v>4</v>
      </c>
      <c r="P3579">
        <f>fact_bookings[[#This Row],[check_out_date]]-fact_bookings[[#This Row],[check_in_date]]</f>
        <v>5</v>
      </c>
      <c r="Q3579">
        <f>ABS(fact_bookings[[#This Row],[check_in_date]]-fact_bookings[[#This Row],[booking_date]])</f>
        <v>12</v>
      </c>
      <c r="R3579" s="10">
        <v>0</v>
      </c>
      <c r="S3579">
        <f>fact_bookings[[#This Row],[total_room_revenue]]-fact_bookings[[#This Row],[commission_cost]]</f>
        <v>1750</v>
      </c>
      <c r="T3579" s="10">
        <f>fact_bookings[[#This Row],[number_of_rooms]]*fact_bookings[[#This Row],[LOS]]</f>
        <v>5</v>
      </c>
    </row>
    <row r="3580" spans="1:20" x14ac:dyDescent="0.2">
      <c r="A3580" t="s">
        <v>7327</v>
      </c>
      <c r="B3580" t="s">
        <v>7328</v>
      </c>
      <c r="C3580" s="1">
        <v>45753</v>
      </c>
      <c r="D3580" s="1">
        <v>45785</v>
      </c>
      <c r="E3580" s="1">
        <v>45793</v>
      </c>
      <c r="F3580" t="s">
        <v>112</v>
      </c>
      <c r="G3580" t="s">
        <v>178</v>
      </c>
      <c r="H3580" t="s">
        <v>157</v>
      </c>
      <c r="I3580" t="s">
        <v>89</v>
      </c>
      <c r="J3580" t="s">
        <v>133</v>
      </c>
      <c r="K3580">
        <v>0</v>
      </c>
      <c r="L3580">
        <v>7</v>
      </c>
      <c r="M3580">
        <v>0</v>
      </c>
      <c r="N3580">
        <v>0</v>
      </c>
      <c r="O3580">
        <f>fact_bookings[[#This Row],[adults_count]]+fact_bookings[[#This Row],[children_count]]</f>
        <v>0</v>
      </c>
      <c r="P3580">
        <f>fact_bookings[[#This Row],[check_out_date]]-fact_bookings[[#This Row],[check_in_date]]</f>
        <v>8</v>
      </c>
      <c r="Q3580">
        <f>ABS(fact_bookings[[#This Row],[check_in_date]]-fact_bookings[[#This Row],[booking_date]])</f>
        <v>32</v>
      </c>
      <c r="R3580" s="10">
        <v>0</v>
      </c>
      <c r="S3580">
        <f>fact_bookings[[#This Row],[total_room_revenue]]-fact_bookings[[#This Row],[commission_cost]]</f>
        <v>0</v>
      </c>
      <c r="T3580" s="10">
        <f>fact_bookings[[#This Row],[number_of_rooms]]*fact_bookings[[#This Row],[LOS]]</f>
        <v>56</v>
      </c>
    </row>
    <row r="3581" spans="1:20" x14ac:dyDescent="0.2">
      <c r="A3581" t="s">
        <v>7329</v>
      </c>
      <c r="B3581" t="s">
        <v>7330</v>
      </c>
      <c r="C3581" s="1">
        <v>45740</v>
      </c>
      <c r="D3581" s="1">
        <v>45782</v>
      </c>
      <c r="E3581" s="1">
        <v>45792</v>
      </c>
      <c r="F3581" t="s">
        <v>113</v>
      </c>
      <c r="G3581" t="s">
        <v>171</v>
      </c>
      <c r="H3581" t="s">
        <v>172</v>
      </c>
      <c r="I3581" t="s">
        <v>91</v>
      </c>
      <c r="J3581" t="s">
        <v>173</v>
      </c>
      <c r="K3581">
        <v>10500</v>
      </c>
      <c r="L3581">
        <v>3</v>
      </c>
      <c r="M3581">
        <v>3</v>
      </c>
      <c r="N3581">
        <v>2</v>
      </c>
      <c r="O3581">
        <f>fact_bookings[[#This Row],[adults_count]]+fact_bookings[[#This Row],[children_count]]</f>
        <v>5</v>
      </c>
      <c r="P3581">
        <f>fact_bookings[[#This Row],[check_out_date]]-fact_bookings[[#This Row],[check_in_date]]</f>
        <v>10</v>
      </c>
      <c r="Q3581">
        <f>ABS(fact_bookings[[#This Row],[check_in_date]]-fact_bookings[[#This Row],[booking_date]])</f>
        <v>42</v>
      </c>
      <c r="R3581" s="10">
        <v>0</v>
      </c>
      <c r="S3581">
        <f>fact_bookings[[#This Row],[total_room_revenue]]-fact_bookings[[#This Row],[commission_cost]]</f>
        <v>10500</v>
      </c>
      <c r="T3581" s="10">
        <f>fact_bookings[[#This Row],[number_of_rooms]]*fact_bookings[[#This Row],[LOS]]</f>
        <v>30</v>
      </c>
    </row>
    <row r="3582" spans="1:20" x14ac:dyDescent="0.2">
      <c r="A3582" t="s">
        <v>7331</v>
      </c>
      <c r="B3582" t="s">
        <v>7332</v>
      </c>
      <c r="C3582" s="1">
        <v>45716</v>
      </c>
      <c r="D3582" s="1">
        <v>45779</v>
      </c>
      <c r="E3582" s="1">
        <v>45791</v>
      </c>
      <c r="F3582" t="s">
        <v>113</v>
      </c>
      <c r="G3582" t="s">
        <v>185</v>
      </c>
      <c r="H3582" t="s">
        <v>182</v>
      </c>
      <c r="I3582" t="s">
        <v>91</v>
      </c>
      <c r="J3582" t="s">
        <v>158</v>
      </c>
      <c r="K3582">
        <v>12600</v>
      </c>
      <c r="L3582">
        <v>3</v>
      </c>
      <c r="M3582">
        <v>6</v>
      </c>
      <c r="N3582">
        <v>2</v>
      </c>
      <c r="O3582">
        <f>fact_bookings[[#This Row],[adults_count]]+fact_bookings[[#This Row],[children_count]]</f>
        <v>8</v>
      </c>
      <c r="P3582">
        <f>fact_bookings[[#This Row],[check_out_date]]-fact_bookings[[#This Row],[check_in_date]]</f>
        <v>12</v>
      </c>
      <c r="Q3582">
        <f>ABS(fact_bookings[[#This Row],[check_in_date]]-fact_bookings[[#This Row],[booking_date]])</f>
        <v>63</v>
      </c>
      <c r="R3582" s="10">
        <v>0</v>
      </c>
      <c r="S3582">
        <f>fact_bookings[[#This Row],[total_room_revenue]]-fact_bookings[[#This Row],[commission_cost]]</f>
        <v>12600</v>
      </c>
      <c r="T3582" s="10">
        <f>fact_bookings[[#This Row],[number_of_rooms]]*fact_bookings[[#This Row],[LOS]]</f>
        <v>36</v>
      </c>
    </row>
    <row r="3583" spans="1:20" x14ac:dyDescent="0.2">
      <c r="A3583" t="s">
        <v>7333</v>
      </c>
      <c r="B3583" t="s">
        <v>7334</v>
      </c>
      <c r="C3583" s="1">
        <v>45701</v>
      </c>
      <c r="D3583" s="1">
        <v>45720</v>
      </c>
      <c r="E3583" s="1">
        <v>45723</v>
      </c>
      <c r="F3583" t="s">
        <v>113</v>
      </c>
      <c r="G3583" t="s">
        <v>178</v>
      </c>
      <c r="H3583" t="s">
        <v>228</v>
      </c>
      <c r="I3583" t="s">
        <v>93</v>
      </c>
      <c r="J3583" t="s">
        <v>158</v>
      </c>
      <c r="K3583">
        <v>5250</v>
      </c>
      <c r="L3583">
        <v>5</v>
      </c>
      <c r="M3583">
        <v>10</v>
      </c>
      <c r="N3583">
        <v>6</v>
      </c>
      <c r="O3583">
        <f>fact_bookings[[#This Row],[adults_count]]+fact_bookings[[#This Row],[children_count]]</f>
        <v>16</v>
      </c>
      <c r="P3583">
        <f>fact_bookings[[#This Row],[check_out_date]]-fact_bookings[[#This Row],[check_in_date]]</f>
        <v>3</v>
      </c>
      <c r="Q3583">
        <f>ABS(fact_bookings[[#This Row],[check_in_date]]-fact_bookings[[#This Row],[booking_date]])</f>
        <v>19</v>
      </c>
      <c r="R3583" s="10">
        <v>525</v>
      </c>
      <c r="S3583">
        <f>fact_bookings[[#This Row],[total_room_revenue]]-fact_bookings[[#This Row],[commission_cost]]</f>
        <v>4725</v>
      </c>
      <c r="T3583" s="10">
        <f>fact_bookings[[#This Row],[number_of_rooms]]*fact_bookings[[#This Row],[LOS]]</f>
        <v>15</v>
      </c>
    </row>
    <row r="3584" spans="1:20" x14ac:dyDescent="0.2">
      <c r="A3584" t="s">
        <v>7335</v>
      </c>
      <c r="B3584" t="s">
        <v>7336</v>
      </c>
      <c r="C3584" s="1">
        <v>45755</v>
      </c>
      <c r="D3584" s="1">
        <v>45764</v>
      </c>
      <c r="E3584" s="1">
        <v>45770</v>
      </c>
      <c r="F3584" t="s">
        <v>113</v>
      </c>
      <c r="G3584" t="s">
        <v>185</v>
      </c>
      <c r="H3584" t="s">
        <v>203</v>
      </c>
      <c r="I3584" t="s">
        <v>91</v>
      </c>
      <c r="J3584" t="s">
        <v>158</v>
      </c>
      <c r="K3584">
        <v>4200</v>
      </c>
      <c r="L3584">
        <v>2</v>
      </c>
      <c r="M3584">
        <v>6</v>
      </c>
      <c r="N3584">
        <v>1</v>
      </c>
      <c r="O3584">
        <f>fact_bookings[[#This Row],[adults_count]]+fact_bookings[[#This Row],[children_count]]</f>
        <v>7</v>
      </c>
      <c r="P3584">
        <f>fact_bookings[[#This Row],[check_out_date]]-fact_bookings[[#This Row],[check_in_date]]</f>
        <v>6</v>
      </c>
      <c r="Q3584">
        <f>ABS(fact_bookings[[#This Row],[check_in_date]]-fact_bookings[[#This Row],[booking_date]])</f>
        <v>9</v>
      </c>
      <c r="R3584" s="10">
        <v>714</v>
      </c>
      <c r="S3584">
        <f>fact_bookings[[#This Row],[total_room_revenue]]-fact_bookings[[#This Row],[commission_cost]]</f>
        <v>3486</v>
      </c>
      <c r="T3584" s="10">
        <f>fact_bookings[[#This Row],[number_of_rooms]]*fact_bookings[[#This Row],[LOS]]</f>
        <v>12</v>
      </c>
    </row>
    <row r="3585" spans="1:20" x14ac:dyDescent="0.2">
      <c r="A3585" t="s">
        <v>7337</v>
      </c>
      <c r="B3585" t="s">
        <v>7338</v>
      </c>
      <c r="C3585" s="1">
        <v>45725</v>
      </c>
      <c r="D3585" s="1">
        <v>45805</v>
      </c>
      <c r="E3585" s="1">
        <v>45813</v>
      </c>
      <c r="F3585" t="s">
        <v>112</v>
      </c>
      <c r="G3585" t="s">
        <v>164</v>
      </c>
      <c r="H3585" t="s">
        <v>157</v>
      </c>
      <c r="I3585" t="s">
        <v>90</v>
      </c>
      <c r="J3585" t="s">
        <v>158</v>
      </c>
      <c r="K3585">
        <v>6400</v>
      </c>
      <c r="L3585">
        <v>1</v>
      </c>
      <c r="M3585">
        <v>2</v>
      </c>
      <c r="N3585">
        <v>1</v>
      </c>
      <c r="O3585">
        <f>fact_bookings[[#This Row],[adults_count]]+fact_bookings[[#This Row],[children_count]]</f>
        <v>3</v>
      </c>
      <c r="P3585">
        <f>fact_bookings[[#This Row],[check_out_date]]-fact_bookings[[#This Row],[check_in_date]]</f>
        <v>8</v>
      </c>
      <c r="Q3585">
        <f>ABS(fact_bookings[[#This Row],[check_in_date]]-fact_bookings[[#This Row],[booking_date]])</f>
        <v>80</v>
      </c>
      <c r="R3585" s="10">
        <v>0</v>
      </c>
      <c r="S3585">
        <f>fact_bookings[[#This Row],[total_room_revenue]]-fact_bookings[[#This Row],[commission_cost]]</f>
        <v>6400</v>
      </c>
      <c r="T3585" s="10">
        <f>fact_bookings[[#This Row],[number_of_rooms]]*fact_bookings[[#This Row],[LOS]]</f>
        <v>8</v>
      </c>
    </row>
    <row r="3586" spans="1:20" x14ac:dyDescent="0.2">
      <c r="A3586" t="s">
        <v>7339</v>
      </c>
      <c r="B3586" t="s">
        <v>7340</v>
      </c>
      <c r="C3586" s="1">
        <v>45715</v>
      </c>
      <c r="D3586" s="1">
        <v>45783</v>
      </c>
      <c r="E3586" s="1">
        <v>45791</v>
      </c>
      <c r="F3586" t="s">
        <v>113</v>
      </c>
      <c r="G3586" t="s">
        <v>164</v>
      </c>
      <c r="H3586" t="s">
        <v>179</v>
      </c>
      <c r="I3586" t="s">
        <v>89</v>
      </c>
      <c r="J3586" t="s">
        <v>133</v>
      </c>
      <c r="K3586">
        <v>0</v>
      </c>
      <c r="L3586">
        <v>11</v>
      </c>
      <c r="M3586">
        <v>0</v>
      </c>
      <c r="N3586">
        <v>0</v>
      </c>
      <c r="O3586">
        <f>fact_bookings[[#This Row],[adults_count]]+fact_bookings[[#This Row],[children_count]]</f>
        <v>0</v>
      </c>
      <c r="P3586">
        <f>fact_bookings[[#This Row],[check_out_date]]-fact_bookings[[#This Row],[check_in_date]]</f>
        <v>8</v>
      </c>
      <c r="Q3586">
        <f>ABS(fact_bookings[[#This Row],[check_in_date]]-fact_bookings[[#This Row],[booking_date]])</f>
        <v>68</v>
      </c>
      <c r="R3586" s="10">
        <v>0</v>
      </c>
      <c r="S3586">
        <f>fact_bookings[[#This Row],[total_room_revenue]]-fact_bookings[[#This Row],[commission_cost]]</f>
        <v>0</v>
      </c>
      <c r="T3586" s="10">
        <f>fact_bookings[[#This Row],[number_of_rooms]]*fact_bookings[[#This Row],[LOS]]</f>
        <v>88</v>
      </c>
    </row>
    <row r="3587" spans="1:20" x14ac:dyDescent="0.2">
      <c r="A3587" t="s">
        <v>7341</v>
      </c>
      <c r="B3587" t="s">
        <v>7342</v>
      </c>
      <c r="C3587" s="1">
        <v>45686</v>
      </c>
      <c r="D3587" s="1">
        <v>45725</v>
      </c>
      <c r="E3587" s="1">
        <v>45736</v>
      </c>
      <c r="F3587" t="s">
        <v>113</v>
      </c>
      <c r="G3587" t="s">
        <v>185</v>
      </c>
      <c r="H3587" t="s">
        <v>165</v>
      </c>
      <c r="I3587" t="s">
        <v>91</v>
      </c>
      <c r="J3587" t="s">
        <v>158</v>
      </c>
      <c r="K3587">
        <v>3850</v>
      </c>
      <c r="L3587">
        <v>1</v>
      </c>
      <c r="M3587">
        <v>1</v>
      </c>
      <c r="N3587">
        <v>2</v>
      </c>
      <c r="O3587">
        <f>fact_bookings[[#This Row],[adults_count]]+fact_bookings[[#This Row],[children_count]]</f>
        <v>3</v>
      </c>
      <c r="P3587">
        <f>fact_bookings[[#This Row],[check_out_date]]-fact_bookings[[#This Row],[check_in_date]]</f>
        <v>11</v>
      </c>
      <c r="Q3587">
        <f>ABS(fact_bookings[[#This Row],[check_in_date]]-fact_bookings[[#This Row],[booking_date]])</f>
        <v>39</v>
      </c>
      <c r="R3587" s="10">
        <v>770</v>
      </c>
      <c r="S3587">
        <f>fact_bookings[[#This Row],[total_room_revenue]]-fact_bookings[[#This Row],[commission_cost]]</f>
        <v>3080</v>
      </c>
      <c r="T3587" s="10">
        <f>fact_bookings[[#This Row],[number_of_rooms]]*fact_bookings[[#This Row],[LOS]]</f>
        <v>11</v>
      </c>
    </row>
    <row r="3588" spans="1:20" x14ac:dyDescent="0.2">
      <c r="A3588" t="s">
        <v>7343</v>
      </c>
      <c r="B3588" t="s">
        <v>7344</v>
      </c>
      <c r="C3588" s="1">
        <v>45696</v>
      </c>
      <c r="D3588" s="1">
        <v>45697</v>
      </c>
      <c r="E3588" s="1">
        <v>45700</v>
      </c>
      <c r="F3588" t="s">
        <v>110</v>
      </c>
      <c r="G3588" t="s">
        <v>156</v>
      </c>
      <c r="H3588" t="s">
        <v>161</v>
      </c>
      <c r="I3588" t="s">
        <v>89</v>
      </c>
      <c r="J3588" t="s">
        <v>158</v>
      </c>
      <c r="K3588">
        <v>1650</v>
      </c>
      <c r="L3588">
        <v>1</v>
      </c>
      <c r="M3588">
        <v>3</v>
      </c>
      <c r="N3588">
        <v>2</v>
      </c>
      <c r="O3588">
        <f>fact_bookings[[#This Row],[adults_count]]+fact_bookings[[#This Row],[children_count]]</f>
        <v>5</v>
      </c>
      <c r="P3588">
        <f>fact_bookings[[#This Row],[check_out_date]]-fact_bookings[[#This Row],[check_in_date]]</f>
        <v>3</v>
      </c>
      <c r="Q3588">
        <f>ABS(fact_bookings[[#This Row],[check_in_date]]-fact_bookings[[#This Row],[booking_date]])</f>
        <v>1</v>
      </c>
      <c r="R3588" s="10">
        <v>247.5</v>
      </c>
      <c r="S3588">
        <f>fact_bookings[[#This Row],[total_room_revenue]]-fact_bookings[[#This Row],[commission_cost]]</f>
        <v>1402.5</v>
      </c>
      <c r="T3588" s="10">
        <f>fact_bookings[[#This Row],[number_of_rooms]]*fact_bookings[[#This Row],[LOS]]</f>
        <v>3</v>
      </c>
    </row>
    <row r="3589" spans="1:20" x14ac:dyDescent="0.2">
      <c r="A3589" t="s">
        <v>7345</v>
      </c>
      <c r="B3589" t="s">
        <v>7346</v>
      </c>
      <c r="C3589" s="1">
        <v>45743</v>
      </c>
      <c r="D3589" s="1">
        <v>45786</v>
      </c>
      <c r="E3589" s="1">
        <v>45800</v>
      </c>
      <c r="F3589" t="s">
        <v>113</v>
      </c>
      <c r="G3589" t="s">
        <v>156</v>
      </c>
      <c r="H3589" t="s">
        <v>165</v>
      </c>
      <c r="I3589" t="s">
        <v>91</v>
      </c>
      <c r="J3589" t="s">
        <v>158</v>
      </c>
      <c r="K3589">
        <v>14700</v>
      </c>
      <c r="L3589">
        <v>3</v>
      </c>
      <c r="M3589">
        <v>3</v>
      </c>
      <c r="N3589">
        <v>4</v>
      </c>
      <c r="O3589">
        <f>fact_bookings[[#This Row],[adults_count]]+fact_bookings[[#This Row],[children_count]]</f>
        <v>7</v>
      </c>
      <c r="P3589">
        <f>fact_bookings[[#This Row],[check_out_date]]-fact_bookings[[#This Row],[check_in_date]]</f>
        <v>14</v>
      </c>
      <c r="Q3589">
        <f>ABS(fact_bookings[[#This Row],[check_in_date]]-fact_bookings[[#This Row],[booking_date]])</f>
        <v>43</v>
      </c>
      <c r="R3589" s="10">
        <v>2940</v>
      </c>
      <c r="S3589">
        <f>fact_bookings[[#This Row],[total_room_revenue]]-fact_bookings[[#This Row],[commission_cost]]</f>
        <v>11760</v>
      </c>
      <c r="T3589" s="10">
        <f>fact_bookings[[#This Row],[number_of_rooms]]*fact_bookings[[#This Row],[LOS]]</f>
        <v>42</v>
      </c>
    </row>
    <row r="3590" spans="1:20" x14ac:dyDescent="0.2">
      <c r="A3590" t="s">
        <v>7347</v>
      </c>
      <c r="B3590" t="s">
        <v>7348</v>
      </c>
      <c r="C3590" s="1">
        <v>45688</v>
      </c>
      <c r="D3590" s="1">
        <v>45696</v>
      </c>
      <c r="E3590" s="1">
        <v>45707</v>
      </c>
      <c r="F3590" t="s">
        <v>113</v>
      </c>
      <c r="G3590" t="s">
        <v>171</v>
      </c>
      <c r="H3590" t="s">
        <v>172</v>
      </c>
      <c r="I3590" t="s">
        <v>92</v>
      </c>
      <c r="J3590" t="s">
        <v>158</v>
      </c>
      <c r="K3590">
        <v>11550</v>
      </c>
      <c r="L3590">
        <v>3</v>
      </c>
      <c r="M3590">
        <v>9</v>
      </c>
      <c r="N3590">
        <v>4</v>
      </c>
      <c r="O3590">
        <f>fact_bookings[[#This Row],[adults_count]]+fact_bookings[[#This Row],[children_count]]</f>
        <v>13</v>
      </c>
      <c r="P3590">
        <f>fact_bookings[[#This Row],[check_out_date]]-fact_bookings[[#This Row],[check_in_date]]</f>
        <v>11</v>
      </c>
      <c r="Q3590">
        <f>ABS(fact_bookings[[#This Row],[check_in_date]]-fact_bookings[[#This Row],[booking_date]])</f>
        <v>8</v>
      </c>
      <c r="R3590" s="10">
        <v>0</v>
      </c>
      <c r="S3590">
        <f>fact_bookings[[#This Row],[total_room_revenue]]-fact_bookings[[#This Row],[commission_cost]]</f>
        <v>11550</v>
      </c>
      <c r="T3590" s="10">
        <f>fact_bookings[[#This Row],[number_of_rooms]]*fact_bookings[[#This Row],[LOS]]</f>
        <v>33</v>
      </c>
    </row>
    <row r="3591" spans="1:20" x14ac:dyDescent="0.2">
      <c r="A3591" t="s">
        <v>7349</v>
      </c>
      <c r="B3591" t="s">
        <v>7350</v>
      </c>
      <c r="C3591" s="1">
        <v>45709</v>
      </c>
      <c r="D3591" s="1">
        <v>45787</v>
      </c>
      <c r="E3591" s="1">
        <v>45791</v>
      </c>
      <c r="F3591" t="s">
        <v>113</v>
      </c>
      <c r="G3591" t="s">
        <v>190</v>
      </c>
      <c r="H3591" t="s">
        <v>179</v>
      </c>
      <c r="I3591" t="s">
        <v>92</v>
      </c>
      <c r="J3591" t="s">
        <v>158</v>
      </c>
      <c r="K3591">
        <v>2800</v>
      </c>
      <c r="L3591">
        <v>2</v>
      </c>
      <c r="M3591">
        <v>2</v>
      </c>
      <c r="N3591">
        <v>2</v>
      </c>
      <c r="O3591">
        <f>fact_bookings[[#This Row],[adults_count]]+fact_bookings[[#This Row],[children_count]]</f>
        <v>4</v>
      </c>
      <c r="P3591">
        <f>fact_bookings[[#This Row],[check_out_date]]-fact_bookings[[#This Row],[check_in_date]]</f>
        <v>4</v>
      </c>
      <c r="Q3591">
        <f>ABS(fact_bookings[[#This Row],[check_in_date]]-fact_bookings[[#This Row],[booking_date]])</f>
        <v>78</v>
      </c>
      <c r="R3591" s="10">
        <v>140</v>
      </c>
      <c r="S3591">
        <f>fact_bookings[[#This Row],[total_room_revenue]]-fact_bookings[[#This Row],[commission_cost]]</f>
        <v>2660</v>
      </c>
      <c r="T3591" s="10">
        <f>fact_bookings[[#This Row],[number_of_rooms]]*fact_bookings[[#This Row],[LOS]]</f>
        <v>8</v>
      </c>
    </row>
    <row r="3592" spans="1:20" x14ac:dyDescent="0.2">
      <c r="A3592" t="s">
        <v>7351</v>
      </c>
      <c r="B3592" t="s">
        <v>7352</v>
      </c>
      <c r="C3592" s="1">
        <v>45689</v>
      </c>
      <c r="D3592" s="1">
        <v>45703</v>
      </c>
      <c r="E3592" s="1">
        <v>45710</v>
      </c>
      <c r="F3592" t="s">
        <v>113</v>
      </c>
      <c r="G3592" t="s">
        <v>156</v>
      </c>
      <c r="H3592" t="s">
        <v>165</v>
      </c>
      <c r="I3592" t="s">
        <v>89</v>
      </c>
      <c r="J3592" t="s">
        <v>133</v>
      </c>
      <c r="K3592">
        <v>0</v>
      </c>
      <c r="L3592">
        <v>9</v>
      </c>
      <c r="M3592">
        <v>0</v>
      </c>
      <c r="N3592">
        <v>0</v>
      </c>
      <c r="O3592">
        <f>fact_bookings[[#This Row],[adults_count]]+fact_bookings[[#This Row],[children_count]]</f>
        <v>0</v>
      </c>
      <c r="P3592">
        <f>fact_bookings[[#This Row],[check_out_date]]-fact_bookings[[#This Row],[check_in_date]]</f>
        <v>7</v>
      </c>
      <c r="Q3592">
        <f>ABS(fact_bookings[[#This Row],[check_in_date]]-fact_bookings[[#This Row],[booking_date]])</f>
        <v>14</v>
      </c>
      <c r="R3592" s="10">
        <v>0</v>
      </c>
      <c r="S3592">
        <f>fact_bookings[[#This Row],[total_room_revenue]]-fact_bookings[[#This Row],[commission_cost]]</f>
        <v>0</v>
      </c>
      <c r="T3592" s="10">
        <f>fact_bookings[[#This Row],[number_of_rooms]]*fact_bookings[[#This Row],[LOS]]</f>
        <v>63</v>
      </c>
    </row>
    <row r="3593" spans="1:20" x14ac:dyDescent="0.2">
      <c r="A3593" t="s">
        <v>7353</v>
      </c>
      <c r="B3593" t="s">
        <v>7354</v>
      </c>
      <c r="C3593" s="1">
        <v>45666</v>
      </c>
      <c r="D3593" s="1">
        <v>45710</v>
      </c>
      <c r="E3593" s="1">
        <v>45713</v>
      </c>
      <c r="F3593" t="s">
        <v>113</v>
      </c>
      <c r="G3593" t="s">
        <v>178</v>
      </c>
      <c r="H3593" t="s">
        <v>179</v>
      </c>
      <c r="I3593" t="s">
        <v>90</v>
      </c>
      <c r="J3593" t="s">
        <v>158</v>
      </c>
      <c r="K3593">
        <v>2100</v>
      </c>
      <c r="L3593">
        <v>2</v>
      </c>
      <c r="M3593">
        <v>4</v>
      </c>
      <c r="N3593">
        <v>0</v>
      </c>
      <c r="O3593">
        <f>fact_bookings[[#This Row],[adults_count]]+fact_bookings[[#This Row],[children_count]]</f>
        <v>4</v>
      </c>
      <c r="P3593">
        <f>fact_bookings[[#This Row],[check_out_date]]-fact_bookings[[#This Row],[check_in_date]]</f>
        <v>3</v>
      </c>
      <c r="Q3593">
        <f>ABS(fact_bookings[[#This Row],[check_in_date]]-fact_bookings[[#This Row],[booking_date]])</f>
        <v>44</v>
      </c>
      <c r="R3593" s="10">
        <v>105</v>
      </c>
      <c r="S3593">
        <f>fact_bookings[[#This Row],[total_room_revenue]]-fact_bookings[[#This Row],[commission_cost]]</f>
        <v>1995</v>
      </c>
      <c r="T3593" s="10">
        <f>fact_bookings[[#This Row],[number_of_rooms]]*fact_bookings[[#This Row],[LOS]]</f>
        <v>6</v>
      </c>
    </row>
    <row r="3594" spans="1:20" x14ac:dyDescent="0.2">
      <c r="A3594" t="s">
        <v>7355</v>
      </c>
      <c r="B3594" t="s">
        <v>7356</v>
      </c>
      <c r="C3594" s="1">
        <v>45747</v>
      </c>
      <c r="D3594" s="1">
        <v>45766</v>
      </c>
      <c r="E3594" s="1">
        <v>45778</v>
      </c>
      <c r="F3594" t="s">
        <v>110</v>
      </c>
      <c r="G3594" t="s">
        <v>168</v>
      </c>
      <c r="H3594" t="s">
        <v>157</v>
      </c>
      <c r="I3594" t="s">
        <v>90</v>
      </c>
      <c r="J3594" t="s">
        <v>158</v>
      </c>
      <c r="K3594">
        <v>13200</v>
      </c>
      <c r="L3594">
        <v>2</v>
      </c>
      <c r="M3594">
        <v>4</v>
      </c>
      <c r="N3594">
        <v>2</v>
      </c>
      <c r="O3594">
        <f>fact_bookings[[#This Row],[adults_count]]+fact_bookings[[#This Row],[children_count]]</f>
        <v>6</v>
      </c>
      <c r="P3594">
        <f>fact_bookings[[#This Row],[check_out_date]]-fact_bookings[[#This Row],[check_in_date]]</f>
        <v>12</v>
      </c>
      <c r="Q3594">
        <f>ABS(fact_bookings[[#This Row],[check_in_date]]-fact_bookings[[#This Row],[booking_date]])</f>
        <v>19</v>
      </c>
      <c r="R3594" s="10">
        <v>0</v>
      </c>
      <c r="S3594">
        <f>fact_bookings[[#This Row],[total_room_revenue]]-fact_bookings[[#This Row],[commission_cost]]</f>
        <v>13200</v>
      </c>
      <c r="T3594" s="10">
        <f>fact_bookings[[#This Row],[number_of_rooms]]*fact_bookings[[#This Row],[LOS]]</f>
        <v>24</v>
      </c>
    </row>
    <row r="3595" spans="1:20" x14ac:dyDescent="0.2">
      <c r="A3595" t="s">
        <v>7357</v>
      </c>
      <c r="B3595" t="s">
        <v>7358</v>
      </c>
      <c r="C3595" s="1">
        <v>45712</v>
      </c>
      <c r="D3595" s="1">
        <v>45802</v>
      </c>
      <c r="E3595" s="1">
        <v>45808</v>
      </c>
      <c r="F3595" t="s">
        <v>113</v>
      </c>
      <c r="G3595" t="s">
        <v>168</v>
      </c>
      <c r="H3595" t="s">
        <v>203</v>
      </c>
      <c r="I3595" t="s">
        <v>93</v>
      </c>
      <c r="J3595" t="s">
        <v>173</v>
      </c>
      <c r="K3595">
        <v>6300</v>
      </c>
      <c r="L3595">
        <v>3</v>
      </c>
      <c r="M3595">
        <v>6</v>
      </c>
      <c r="N3595">
        <v>2</v>
      </c>
      <c r="O3595">
        <f>fact_bookings[[#This Row],[adults_count]]+fact_bookings[[#This Row],[children_count]]</f>
        <v>8</v>
      </c>
      <c r="P3595">
        <f>fact_bookings[[#This Row],[check_out_date]]-fact_bookings[[#This Row],[check_in_date]]</f>
        <v>6</v>
      </c>
      <c r="Q3595">
        <f>ABS(fact_bookings[[#This Row],[check_in_date]]-fact_bookings[[#This Row],[booking_date]])</f>
        <v>90</v>
      </c>
      <c r="R3595" s="10">
        <v>1071</v>
      </c>
      <c r="S3595">
        <f>fact_bookings[[#This Row],[total_room_revenue]]-fact_bookings[[#This Row],[commission_cost]]</f>
        <v>5229</v>
      </c>
      <c r="T3595" s="10">
        <f>fact_bookings[[#This Row],[number_of_rooms]]*fact_bookings[[#This Row],[LOS]]</f>
        <v>18</v>
      </c>
    </row>
    <row r="3596" spans="1:20" x14ac:dyDescent="0.2">
      <c r="A3596" t="s">
        <v>7359</v>
      </c>
      <c r="B3596" t="s">
        <v>7360</v>
      </c>
      <c r="C3596" s="1">
        <v>45688</v>
      </c>
      <c r="D3596" s="1">
        <v>45692</v>
      </c>
      <c r="E3596" s="1">
        <v>45706</v>
      </c>
      <c r="F3596" t="s">
        <v>114</v>
      </c>
      <c r="G3596" t="s">
        <v>190</v>
      </c>
      <c r="H3596" t="s">
        <v>161</v>
      </c>
      <c r="I3596" t="s">
        <v>89</v>
      </c>
      <c r="J3596" t="s">
        <v>173</v>
      </c>
      <c r="K3596">
        <v>16800</v>
      </c>
      <c r="L3596">
        <v>1</v>
      </c>
      <c r="M3596">
        <v>3</v>
      </c>
      <c r="N3596">
        <v>1</v>
      </c>
      <c r="O3596">
        <f>fact_bookings[[#This Row],[adults_count]]+fact_bookings[[#This Row],[children_count]]</f>
        <v>4</v>
      </c>
      <c r="P3596">
        <f>fact_bookings[[#This Row],[check_out_date]]-fact_bookings[[#This Row],[check_in_date]]</f>
        <v>14</v>
      </c>
      <c r="Q3596">
        <f>ABS(fact_bookings[[#This Row],[check_in_date]]-fact_bookings[[#This Row],[booking_date]])</f>
        <v>4</v>
      </c>
      <c r="R3596" s="10">
        <v>2520</v>
      </c>
      <c r="S3596">
        <f>fact_bookings[[#This Row],[total_room_revenue]]-fact_bookings[[#This Row],[commission_cost]]</f>
        <v>14280</v>
      </c>
      <c r="T3596" s="10">
        <f>fact_bookings[[#This Row],[number_of_rooms]]*fact_bookings[[#This Row],[LOS]]</f>
        <v>14</v>
      </c>
    </row>
    <row r="3597" spans="1:20" x14ac:dyDescent="0.2">
      <c r="A3597" t="s">
        <v>7361</v>
      </c>
      <c r="B3597" t="s">
        <v>7362</v>
      </c>
      <c r="C3597" s="1">
        <v>45717</v>
      </c>
      <c r="D3597" s="1">
        <v>45723</v>
      </c>
      <c r="E3597" s="1">
        <v>45732</v>
      </c>
      <c r="F3597" t="s">
        <v>111</v>
      </c>
      <c r="G3597" t="s">
        <v>185</v>
      </c>
      <c r="H3597" t="s">
        <v>165</v>
      </c>
      <c r="I3597" t="s">
        <v>89</v>
      </c>
      <c r="J3597" t="s">
        <v>133</v>
      </c>
      <c r="K3597">
        <v>0</v>
      </c>
      <c r="L3597">
        <v>5</v>
      </c>
      <c r="M3597">
        <v>0</v>
      </c>
      <c r="N3597">
        <v>0</v>
      </c>
      <c r="O3597">
        <f>fact_bookings[[#This Row],[adults_count]]+fact_bookings[[#This Row],[children_count]]</f>
        <v>0</v>
      </c>
      <c r="P3597">
        <f>fact_bookings[[#This Row],[check_out_date]]-fact_bookings[[#This Row],[check_in_date]]</f>
        <v>9</v>
      </c>
      <c r="Q3597">
        <f>ABS(fact_bookings[[#This Row],[check_in_date]]-fact_bookings[[#This Row],[booking_date]])</f>
        <v>6</v>
      </c>
      <c r="R3597" s="10">
        <v>0</v>
      </c>
      <c r="S3597">
        <f>fact_bookings[[#This Row],[total_room_revenue]]-fact_bookings[[#This Row],[commission_cost]]</f>
        <v>0</v>
      </c>
      <c r="T3597" s="10">
        <f>fact_bookings[[#This Row],[number_of_rooms]]*fact_bookings[[#This Row],[LOS]]</f>
        <v>45</v>
      </c>
    </row>
    <row r="3598" spans="1:20" x14ac:dyDescent="0.2">
      <c r="A3598" t="s">
        <v>7363</v>
      </c>
      <c r="B3598" t="s">
        <v>7364</v>
      </c>
      <c r="C3598" s="1">
        <v>45695</v>
      </c>
      <c r="D3598" s="1">
        <v>45725</v>
      </c>
      <c r="E3598" s="1">
        <v>45732</v>
      </c>
      <c r="F3598" t="s">
        <v>113</v>
      </c>
      <c r="G3598" t="s">
        <v>185</v>
      </c>
      <c r="H3598" t="s">
        <v>203</v>
      </c>
      <c r="I3598" t="s">
        <v>90</v>
      </c>
      <c r="J3598" t="s">
        <v>134</v>
      </c>
      <c r="K3598">
        <v>9800</v>
      </c>
      <c r="L3598">
        <v>4</v>
      </c>
      <c r="M3598">
        <v>4</v>
      </c>
      <c r="N3598">
        <v>4</v>
      </c>
      <c r="O3598">
        <f>fact_bookings[[#This Row],[adults_count]]+fact_bookings[[#This Row],[children_count]]</f>
        <v>8</v>
      </c>
      <c r="P3598">
        <f>fact_bookings[[#This Row],[check_out_date]]-fact_bookings[[#This Row],[check_in_date]]</f>
        <v>7</v>
      </c>
      <c r="Q3598">
        <f>ABS(fact_bookings[[#This Row],[check_in_date]]-fact_bookings[[#This Row],[booking_date]])</f>
        <v>30</v>
      </c>
      <c r="R3598" s="10">
        <v>1666</v>
      </c>
      <c r="S3598">
        <f>fact_bookings[[#This Row],[total_room_revenue]]-fact_bookings[[#This Row],[commission_cost]]</f>
        <v>8134</v>
      </c>
      <c r="T3598" s="10">
        <f>fact_bookings[[#This Row],[number_of_rooms]]*fact_bookings[[#This Row],[LOS]]</f>
        <v>28</v>
      </c>
    </row>
    <row r="3599" spans="1:20" x14ac:dyDescent="0.2">
      <c r="A3599" t="s">
        <v>7365</v>
      </c>
      <c r="B3599" t="s">
        <v>7366</v>
      </c>
      <c r="C3599" s="1">
        <v>45752</v>
      </c>
      <c r="D3599" s="1">
        <v>45795</v>
      </c>
      <c r="E3599" s="1">
        <v>45804</v>
      </c>
      <c r="F3599" t="s">
        <v>113</v>
      </c>
      <c r="G3599" t="s">
        <v>185</v>
      </c>
      <c r="H3599" t="s">
        <v>165</v>
      </c>
      <c r="I3599" t="s">
        <v>89</v>
      </c>
      <c r="J3599" t="s">
        <v>134</v>
      </c>
      <c r="K3599">
        <v>3150</v>
      </c>
      <c r="L3599">
        <v>1</v>
      </c>
      <c r="M3599">
        <v>2</v>
      </c>
      <c r="N3599">
        <v>0</v>
      </c>
      <c r="O3599">
        <f>fact_bookings[[#This Row],[adults_count]]+fact_bookings[[#This Row],[children_count]]</f>
        <v>2</v>
      </c>
      <c r="P3599">
        <f>fact_bookings[[#This Row],[check_out_date]]-fact_bookings[[#This Row],[check_in_date]]</f>
        <v>9</v>
      </c>
      <c r="Q3599">
        <f>ABS(fact_bookings[[#This Row],[check_in_date]]-fact_bookings[[#This Row],[booking_date]])</f>
        <v>43</v>
      </c>
      <c r="R3599" s="10">
        <v>630</v>
      </c>
      <c r="S3599">
        <f>fact_bookings[[#This Row],[total_room_revenue]]-fact_bookings[[#This Row],[commission_cost]]</f>
        <v>2520</v>
      </c>
      <c r="T3599" s="10">
        <f>fact_bookings[[#This Row],[number_of_rooms]]*fact_bookings[[#This Row],[LOS]]</f>
        <v>9</v>
      </c>
    </row>
    <row r="3600" spans="1:20" x14ac:dyDescent="0.2">
      <c r="A3600" t="s">
        <v>7367</v>
      </c>
      <c r="B3600" t="s">
        <v>7368</v>
      </c>
      <c r="C3600" s="1">
        <v>45737</v>
      </c>
      <c r="D3600" s="1">
        <v>45751</v>
      </c>
      <c r="E3600" s="1">
        <v>45765</v>
      </c>
      <c r="F3600" t="s">
        <v>112</v>
      </c>
      <c r="G3600" t="s">
        <v>185</v>
      </c>
      <c r="H3600" t="s">
        <v>179</v>
      </c>
      <c r="I3600" t="s">
        <v>93</v>
      </c>
      <c r="J3600" t="s">
        <v>158</v>
      </c>
      <c r="K3600">
        <v>22400</v>
      </c>
      <c r="L3600">
        <v>2</v>
      </c>
      <c r="M3600">
        <v>4</v>
      </c>
      <c r="N3600">
        <v>1</v>
      </c>
      <c r="O3600">
        <f>fact_bookings[[#This Row],[adults_count]]+fact_bookings[[#This Row],[children_count]]</f>
        <v>5</v>
      </c>
      <c r="P3600">
        <f>fact_bookings[[#This Row],[check_out_date]]-fact_bookings[[#This Row],[check_in_date]]</f>
        <v>14</v>
      </c>
      <c r="Q3600">
        <f>ABS(fact_bookings[[#This Row],[check_in_date]]-fact_bookings[[#This Row],[booking_date]])</f>
        <v>14</v>
      </c>
      <c r="R3600" s="10">
        <v>1120</v>
      </c>
      <c r="S3600">
        <f>fact_bookings[[#This Row],[total_room_revenue]]-fact_bookings[[#This Row],[commission_cost]]</f>
        <v>21280</v>
      </c>
      <c r="T3600" s="10">
        <f>fact_bookings[[#This Row],[number_of_rooms]]*fact_bookings[[#This Row],[LOS]]</f>
        <v>28</v>
      </c>
    </row>
    <row r="3601" spans="1:20" x14ac:dyDescent="0.2">
      <c r="A3601" t="s">
        <v>7369</v>
      </c>
      <c r="B3601" t="s">
        <v>7370</v>
      </c>
      <c r="C3601" s="1">
        <v>45732</v>
      </c>
      <c r="D3601" s="1">
        <v>45776</v>
      </c>
      <c r="E3601" s="1">
        <v>45777</v>
      </c>
      <c r="F3601" t="s">
        <v>112</v>
      </c>
      <c r="G3601" t="s">
        <v>164</v>
      </c>
      <c r="H3601" t="s">
        <v>165</v>
      </c>
      <c r="I3601" t="s">
        <v>90</v>
      </c>
      <c r="J3601" t="s">
        <v>158</v>
      </c>
      <c r="K3601">
        <v>2400</v>
      </c>
      <c r="L3601">
        <v>3</v>
      </c>
      <c r="M3601">
        <v>6</v>
      </c>
      <c r="N3601">
        <v>3</v>
      </c>
      <c r="O3601">
        <f>fact_bookings[[#This Row],[adults_count]]+fact_bookings[[#This Row],[children_count]]</f>
        <v>9</v>
      </c>
      <c r="P3601">
        <f>fact_bookings[[#This Row],[check_out_date]]-fact_bookings[[#This Row],[check_in_date]]</f>
        <v>1</v>
      </c>
      <c r="Q3601">
        <f>ABS(fact_bookings[[#This Row],[check_in_date]]-fact_bookings[[#This Row],[booking_date]])</f>
        <v>44</v>
      </c>
      <c r="R3601" s="10">
        <v>480</v>
      </c>
      <c r="S3601">
        <f>fact_bookings[[#This Row],[total_room_revenue]]-fact_bookings[[#This Row],[commission_cost]]</f>
        <v>1920</v>
      </c>
      <c r="T3601" s="10">
        <f>fact_bookings[[#This Row],[number_of_rooms]]*fact_bookings[[#This Row],[LOS]]</f>
        <v>3</v>
      </c>
    </row>
    <row r="3602" spans="1:20" x14ac:dyDescent="0.2">
      <c r="A3602" t="s">
        <v>7371</v>
      </c>
      <c r="B3602" t="s">
        <v>7372</v>
      </c>
      <c r="C3602" s="1">
        <v>45769</v>
      </c>
      <c r="D3602" s="1">
        <v>45773</v>
      </c>
      <c r="E3602" s="1">
        <v>45775</v>
      </c>
      <c r="F3602" t="s">
        <v>112</v>
      </c>
      <c r="G3602" t="s">
        <v>185</v>
      </c>
      <c r="H3602" t="s">
        <v>157</v>
      </c>
      <c r="I3602" t="s">
        <v>92</v>
      </c>
      <c r="J3602" t="s">
        <v>133</v>
      </c>
      <c r="K3602">
        <v>0</v>
      </c>
      <c r="L3602">
        <v>4</v>
      </c>
      <c r="M3602">
        <v>0</v>
      </c>
      <c r="N3602">
        <v>0</v>
      </c>
      <c r="O3602">
        <f>fact_bookings[[#This Row],[adults_count]]+fact_bookings[[#This Row],[children_count]]</f>
        <v>0</v>
      </c>
      <c r="P3602">
        <f>fact_bookings[[#This Row],[check_out_date]]-fact_bookings[[#This Row],[check_in_date]]</f>
        <v>2</v>
      </c>
      <c r="Q3602">
        <f>ABS(fact_bookings[[#This Row],[check_in_date]]-fact_bookings[[#This Row],[booking_date]])</f>
        <v>4</v>
      </c>
      <c r="R3602" s="10">
        <v>0</v>
      </c>
      <c r="S3602">
        <f>fact_bookings[[#This Row],[total_room_revenue]]-fact_bookings[[#This Row],[commission_cost]]</f>
        <v>0</v>
      </c>
      <c r="T3602" s="10">
        <f>fact_bookings[[#This Row],[number_of_rooms]]*fact_bookings[[#This Row],[LOS]]</f>
        <v>8</v>
      </c>
    </row>
    <row r="3603" spans="1:20" x14ac:dyDescent="0.2">
      <c r="A3603" t="s">
        <v>7373</v>
      </c>
      <c r="B3603" t="s">
        <v>7374</v>
      </c>
      <c r="C3603" s="1">
        <v>45693</v>
      </c>
      <c r="D3603" s="1">
        <v>45755</v>
      </c>
      <c r="E3603" s="1">
        <v>45760</v>
      </c>
      <c r="F3603" t="s">
        <v>114</v>
      </c>
      <c r="G3603" t="s">
        <v>190</v>
      </c>
      <c r="H3603" t="s">
        <v>182</v>
      </c>
      <c r="I3603" t="s">
        <v>93</v>
      </c>
      <c r="J3603" t="s">
        <v>158</v>
      </c>
      <c r="K3603">
        <v>18000</v>
      </c>
      <c r="L3603">
        <v>3</v>
      </c>
      <c r="M3603">
        <v>9</v>
      </c>
      <c r="N3603">
        <v>4</v>
      </c>
      <c r="O3603">
        <f>fact_bookings[[#This Row],[adults_count]]+fact_bookings[[#This Row],[children_count]]</f>
        <v>13</v>
      </c>
      <c r="P3603">
        <f>fact_bookings[[#This Row],[check_out_date]]-fact_bookings[[#This Row],[check_in_date]]</f>
        <v>5</v>
      </c>
      <c r="Q3603">
        <f>ABS(fact_bookings[[#This Row],[check_in_date]]-fact_bookings[[#This Row],[booking_date]])</f>
        <v>62</v>
      </c>
      <c r="R3603" s="10">
        <v>0</v>
      </c>
      <c r="S3603">
        <f>fact_bookings[[#This Row],[total_room_revenue]]-fact_bookings[[#This Row],[commission_cost]]</f>
        <v>18000</v>
      </c>
      <c r="T3603" s="10">
        <f>fact_bookings[[#This Row],[number_of_rooms]]*fact_bookings[[#This Row],[LOS]]</f>
        <v>15</v>
      </c>
    </row>
    <row r="3604" spans="1:20" x14ac:dyDescent="0.2">
      <c r="A3604" t="s">
        <v>7375</v>
      </c>
      <c r="B3604" t="s">
        <v>7376</v>
      </c>
      <c r="C3604" s="1">
        <v>45738</v>
      </c>
      <c r="D3604" s="1">
        <v>45788</v>
      </c>
      <c r="E3604" s="1">
        <v>45793</v>
      </c>
      <c r="F3604" t="s">
        <v>112</v>
      </c>
      <c r="G3604" t="s">
        <v>156</v>
      </c>
      <c r="H3604" t="s">
        <v>172</v>
      </c>
      <c r="I3604" t="s">
        <v>89</v>
      </c>
      <c r="J3604" t="s">
        <v>158</v>
      </c>
      <c r="K3604">
        <v>12000</v>
      </c>
      <c r="L3604">
        <v>3</v>
      </c>
      <c r="M3604">
        <v>3</v>
      </c>
      <c r="N3604">
        <v>3</v>
      </c>
      <c r="O3604">
        <f>fact_bookings[[#This Row],[adults_count]]+fact_bookings[[#This Row],[children_count]]</f>
        <v>6</v>
      </c>
      <c r="P3604">
        <f>fact_bookings[[#This Row],[check_out_date]]-fact_bookings[[#This Row],[check_in_date]]</f>
        <v>5</v>
      </c>
      <c r="Q3604">
        <f>ABS(fact_bookings[[#This Row],[check_in_date]]-fact_bookings[[#This Row],[booking_date]])</f>
        <v>50</v>
      </c>
      <c r="R3604" s="10">
        <v>0</v>
      </c>
      <c r="S3604">
        <f>fact_bookings[[#This Row],[total_room_revenue]]-fact_bookings[[#This Row],[commission_cost]]</f>
        <v>12000</v>
      </c>
      <c r="T3604" s="10">
        <f>fact_bookings[[#This Row],[number_of_rooms]]*fact_bookings[[#This Row],[LOS]]</f>
        <v>15</v>
      </c>
    </row>
    <row r="3605" spans="1:20" x14ac:dyDescent="0.2">
      <c r="A3605" t="s">
        <v>7377</v>
      </c>
      <c r="B3605" t="s">
        <v>7378</v>
      </c>
      <c r="C3605" s="1">
        <v>45729</v>
      </c>
      <c r="D3605" s="1">
        <v>45733</v>
      </c>
      <c r="E3605" s="1">
        <v>45734</v>
      </c>
      <c r="F3605" t="s">
        <v>113</v>
      </c>
      <c r="G3605" t="s">
        <v>164</v>
      </c>
      <c r="H3605" t="s">
        <v>165</v>
      </c>
      <c r="I3605" t="s">
        <v>93</v>
      </c>
      <c r="J3605" t="s">
        <v>134</v>
      </c>
      <c r="K3605">
        <v>700</v>
      </c>
      <c r="L3605">
        <v>2</v>
      </c>
      <c r="M3605">
        <v>4</v>
      </c>
      <c r="N3605">
        <v>1</v>
      </c>
      <c r="O3605">
        <f>fact_bookings[[#This Row],[adults_count]]+fact_bookings[[#This Row],[children_count]]</f>
        <v>5</v>
      </c>
      <c r="P3605">
        <f>fact_bookings[[#This Row],[check_out_date]]-fact_bookings[[#This Row],[check_in_date]]</f>
        <v>1</v>
      </c>
      <c r="Q3605">
        <f>ABS(fact_bookings[[#This Row],[check_in_date]]-fact_bookings[[#This Row],[booking_date]])</f>
        <v>4</v>
      </c>
      <c r="R3605" s="10">
        <v>140</v>
      </c>
      <c r="S3605">
        <f>fact_bookings[[#This Row],[total_room_revenue]]-fact_bookings[[#This Row],[commission_cost]]</f>
        <v>560</v>
      </c>
      <c r="T3605" s="10">
        <f>fact_bookings[[#This Row],[number_of_rooms]]*fact_bookings[[#This Row],[LOS]]</f>
        <v>2</v>
      </c>
    </row>
    <row r="3606" spans="1:20" x14ac:dyDescent="0.2">
      <c r="A3606" t="s">
        <v>7379</v>
      </c>
      <c r="B3606" t="s">
        <v>7380</v>
      </c>
      <c r="C3606" s="1">
        <v>45703</v>
      </c>
      <c r="D3606" s="1">
        <v>45706</v>
      </c>
      <c r="E3606" s="1">
        <v>45709</v>
      </c>
      <c r="F3606" t="s">
        <v>114</v>
      </c>
      <c r="G3606" t="s">
        <v>190</v>
      </c>
      <c r="H3606" t="s">
        <v>182</v>
      </c>
      <c r="I3606" t="s">
        <v>93</v>
      </c>
      <c r="J3606" t="s">
        <v>158</v>
      </c>
      <c r="K3606">
        <v>18000</v>
      </c>
      <c r="L3606">
        <v>5</v>
      </c>
      <c r="M3606">
        <v>15</v>
      </c>
      <c r="N3606">
        <v>3</v>
      </c>
      <c r="O3606">
        <f>fact_bookings[[#This Row],[adults_count]]+fact_bookings[[#This Row],[children_count]]</f>
        <v>18</v>
      </c>
      <c r="P3606">
        <f>fact_bookings[[#This Row],[check_out_date]]-fact_bookings[[#This Row],[check_in_date]]</f>
        <v>3</v>
      </c>
      <c r="Q3606">
        <f>ABS(fact_bookings[[#This Row],[check_in_date]]-fact_bookings[[#This Row],[booking_date]])</f>
        <v>3</v>
      </c>
      <c r="R3606" s="10">
        <v>0</v>
      </c>
      <c r="S3606">
        <f>fact_bookings[[#This Row],[total_room_revenue]]-fact_bookings[[#This Row],[commission_cost]]</f>
        <v>18000</v>
      </c>
      <c r="T3606" s="10">
        <f>fact_bookings[[#This Row],[number_of_rooms]]*fact_bookings[[#This Row],[LOS]]</f>
        <v>15</v>
      </c>
    </row>
    <row r="3607" spans="1:20" x14ac:dyDescent="0.2">
      <c r="A3607" t="s">
        <v>7381</v>
      </c>
      <c r="B3607" t="s">
        <v>7382</v>
      </c>
      <c r="C3607" s="1">
        <v>45704</v>
      </c>
      <c r="D3607" s="1">
        <v>45770</v>
      </c>
      <c r="E3607" s="1">
        <v>45773</v>
      </c>
      <c r="F3607" t="s">
        <v>113</v>
      </c>
      <c r="G3607" t="s">
        <v>190</v>
      </c>
      <c r="H3607" t="s">
        <v>228</v>
      </c>
      <c r="I3607" t="s">
        <v>90</v>
      </c>
      <c r="J3607" t="s">
        <v>173</v>
      </c>
      <c r="K3607">
        <v>3150</v>
      </c>
      <c r="L3607">
        <v>3</v>
      </c>
      <c r="M3607">
        <v>6</v>
      </c>
      <c r="N3607">
        <v>3</v>
      </c>
      <c r="O3607">
        <f>fact_bookings[[#This Row],[adults_count]]+fact_bookings[[#This Row],[children_count]]</f>
        <v>9</v>
      </c>
      <c r="P3607">
        <f>fact_bookings[[#This Row],[check_out_date]]-fact_bookings[[#This Row],[check_in_date]]</f>
        <v>3</v>
      </c>
      <c r="Q3607">
        <f>ABS(fact_bookings[[#This Row],[check_in_date]]-fact_bookings[[#This Row],[booking_date]])</f>
        <v>66</v>
      </c>
      <c r="R3607" s="10">
        <v>315</v>
      </c>
      <c r="S3607">
        <f>fact_bookings[[#This Row],[total_room_revenue]]-fact_bookings[[#This Row],[commission_cost]]</f>
        <v>2835</v>
      </c>
      <c r="T3607" s="10">
        <f>fact_bookings[[#This Row],[number_of_rooms]]*fact_bookings[[#This Row],[LOS]]</f>
        <v>9</v>
      </c>
    </row>
    <row r="3608" spans="1:20" x14ac:dyDescent="0.2">
      <c r="A3608" t="s">
        <v>7383</v>
      </c>
      <c r="B3608" t="s">
        <v>7384</v>
      </c>
      <c r="C3608" s="1">
        <v>45691</v>
      </c>
      <c r="D3608" s="1">
        <v>45762</v>
      </c>
      <c r="E3608" s="1">
        <v>45763</v>
      </c>
      <c r="F3608" t="s">
        <v>111</v>
      </c>
      <c r="G3608" t="s">
        <v>168</v>
      </c>
      <c r="H3608" t="s">
        <v>228</v>
      </c>
      <c r="I3608" t="s">
        <v>92</v>
      </c>
      <c r="J3608" t="s">
        <v>134</v>
      </c>
      <c r="K3608">
        <v>1100</v>
      </c>
      <c r="L3608">
        <v>1</v>
      </c>
      <c r="M3608">
        <v>1</v>
      </c>
      <c r="N3608">
        <v>2</v>
      </c>
      <c r="O3608">
        <f>fact_bookings[[#This Row],[adults_count]]+fact_bookings[[#This Row],[children_count]]</f>
        <v>3</v>
      </c>
      <c r="P3608">
        <f>fact_bookings[[#This Row],[check_out_date]]-fact_bookings[[#This Row],[check_in_date]]</f>
        <v>1</v>
      </c>
      <c r="Q3608">
        <f>ABS(fact_bookings[[#This Row],[check_in_date]]-fact_bookings[[#This Row],[booking_date]])</f>
        <v>71</v>
      </c>
      <c r="R3608" s="10">
        <v>110</v>
      </c>
      <c r="S3608">
        <f>fact_bookings[[#This Row],[total_room_revenue]]-fact_bookings[[#This Row],[commission_cost]]</f>
        <v>990</v>
      </c>
      <c r="T3608" s="10">
        <f>fact_bookings[[#This Row],[number_of_rooms]]*fact_bookings[[#This Row],[LOS]]</f>
        <v>1</v>
      </c>
    </row>
    <row r="3609" spans="1:20" x14ac:dyDescent="0.2">
      <c r="A3609" t="s">
        <v>7385</v>
      </c>
      <c r="B3609" t="s">
        <v>7386</v>
      </c>
      <c r="C3609" s="1">
        <v>45705</v>
      </c>
      <c r="D3609" s="1">
        <v>45758</v>
      </c>
      <c r="E3609" s="1">
        <v>45772</v>
      </c>
      <c r="F3609" t="s">
        <v>113</v>
      </c>
      <c r="G3609" t="s">
        <v>190</v>
      </c>
      <c r="H3609" t="s">
        <v>228</v>
      </c>
      <c r="I3609" t="s">
        <v>90</v>
      </c>
      <c r="J3609" t="s">
        <v>173</v>
      </c>
      <c r="K3609">
        <v>14700</v>
      </c>
      <c r="L3609">
        <v>3</v>
      </c>
      <c r="M3609">
        <v>9</v>
      </c>
      <c r="N3609">
        <v>4</v>
      </c>
      <c r="O3609">
        <f>fact_bookings[[#This Row],[adults_count]]+fact_bookings[[#This Row],[children_count]]</f>
        <v>13</v>
      </c>
      <c r="P3609">
        <f>fact_bookings[[#This Row],[check_out_date]]-fact_bookings[[#This Row],[check_in_date]]</f>
        <v>14</v>
      </c>
      <c r="Q3609">
        <f>ABS(fact_bookings[[#This Row],[check_in_date]]-fact_bookings[[#This Row],[booking_date]])</f>
        <v>53</v>
      </c>
      <c r="R3609" s="10">
        <v>1470</v>
      </c>
      <c r="S3609">
        <f>fact_bookings[[#This Row],[total_room_revenue]]-fact_bookings[[#This Row],[commission_cost]]</f>
        <v>13230</v>
      </c>
      <c r="T3609" s="10">
        <f>fact_bookings[[#This Row],[number_of_rooms]]*fact_bookings[[#This Row],[LOS]]</f>
        <v>42</v>
      </c>
    </row>
    <row r="3610" spans="1:20" x14ac:dyDescent="0.2">
      <c r="A3610" t="s">
        <v>7387</v>
      </c>
      <c r="B3610" t="s">
        <v>7388</v>
      </c>
      <c r="C3610" s="1">
        <v>45692</v>
      </c>
      <c r="D3610" s="1">
        <v>45724</v>
      </c>
      <c r="E3610" s="1">
        <v>45738</v>
      </c>
      <c r="F3610" t="s">
        <v>113</v>
      </c>
      <c r="G3610" t="s">
        <v>164</v>
      </c>
      <c r="H3610" t="s">
        <v>172</v>
      </c>
      <c r="I3610" t="s">
        <v>90</v>
      </c>
      <c r="J3610" t="s">
        <v>173</v>
      </c>
      <c r="K3610">
        <v>19600</v>
      </c>
      <c r="L3610">
        <v>4</v>
      </c>
      <c r="M3610">
        <v>4</v>
      </c>
      <c r="N3610">
        <v>4</v>
      </c>
      <c r="O3610">
        <f>fact_bookings[[#This Row],[adults_count]]+fact_bookings[[#This Row],[children_count]]</f>
        <v>8</v>
      </c>
      <c r="P3610">
        <f>fact_bookings[[#This Row],[check_out_date]]-fact_bookings[[#This Row],[check_in_date]]</f>
        <v>14</v>
      </c>
      <c r="Q3610">
        <f>ABS(fact_bookings[[#This Row],[check_in_date]]-fact_bookings[[#This Row],[booking_date]])</f>
        <v>32</v>
      </c>
      <c r="R3610" s="10">
        <v>0</v>
      </c>
      <c r="S3610">
        <f>fact_bookings[[#This Row],[total_room_revenue]]-fact_bookings[[#This Row],[commission_cost]]</f>
        <v>19600</v>
      </c>
      <c r="T3610" s="10">
        <f>fact_bookings[[#This Row],[number_of_rooms]]*fact_bookings[[#This Row],[LOS]]</f>
        <v>56</v>
      </c>
    </row>
    <row r="3611" spans="1:20" x14ac:dyDescent="0.2">
      <c r="A3611" t="s">
        <v>7389</v>
      </c>
      <c r="B3611" t="s">
        <v>7390</v>
      </c>
      <c r="C3611" s="1">
        <v>45767</v>
      </c>
      <c r="D3611" s="1">
        <v>45793</v>
      </c>
      <c r="E3611" s="1">
        <v>45795</v>
      </c>
      <c r="F3611" t="s">
        <v>113</v>
      </c>
      <c r="G3611" t="s">
        <v>190</v>
      </c>
      <c r="H3611" t="s">
        <v>157</v>
      </c>
      <c r="I3611" t="s">
        <v>90</v>
      </c>
      <c r="J3611" t="s">
        <v>158</v>
      </c>
      <c r="K3611">
        <v>2100</v>
      </c>
      <c r="L3611">
        <v>3</v>
      </c>
      <c r="M3611">
        <v>3</v>
      </c>
      <c r="N3611">
        <v>3</v>
      </c>
      <c r="O3611">
        <f>fact_bookings[[#This Row],[adults_count]]+fact_bookings[[#This Row],[children_count]]</f>
        <v>6</v>
      </c>
      <c r="P3611">
        <f>fact_bookings[[#This Row],[check_out_date]]-fact_bookings[[#This Row],[check_in_date]]</f>
        <v>2</v>
      </c>
      <c r="Q3611">
        <f>ABS(fact_bookings[[#This Row],[check_in_date]]-fact_bookings[[#This Row],[booking_date]])</f>
        <v>26</v>
      </c>
      <c r="R3611" s="10">
        <v>0</v>
      </c>
      <c r="S3611">
        <f>fact_bookings[[#This Row],[total_room_revenue]]-fact_bookings[[#This Row],[commission_cost]]</f>
        <v>2100</v>
      </c>
      <c r="T3611" s="10">
        <f>fact_bookings[[#This Row],[number_of_rooms]]*fact_bookings[[#This Row],[LOS]]</f>
        <v>6</v>
      </c>
    </row>
    <row r="3612" spans="1:20" x14ac:dyDescent="0.2">
      <c r="A3612" t="s">
        <v>7391</v>
      </c>
      <c r="B3612" t="s">
        <v>7392</v>
      </c>
      <c r="C3612" s="1">
        <v>45731</v>
      </c>
      <c r="D3612" s="1">
        <v>45810</v>
      </c>
      <c r="E3612" s="1">
        <v>45813</v>
      </c>
      <c r="F3612" t="s">
        <v>113</v>
      </c>
      <c r="G3612" t="s">
        <v>164</v>
      </c>
      <c r="H3612" t="s">
        <v>172</v>
      </c>
      <c r="I3612" t="s">
        <v>92</v>
      </c>
      <c r="J3612" t="s">
        <v>158</v>
      </c>
      <c r="K3612">
        <v>2100</v>
      </c>
      <c r="L3612">
        <v>2</v>
      </c>
      <c r="M3612">
        <v>4</v>
      </c>
      <c r="N3612">
        <v>2</v>
      </c>
      <c r="O3612">
        <f>fact_bookings[[#This Row],[adults_count]]+fact_bookings[[#This Row],[children_count]]</f>
        <v>6</v>
      </c>
      <c r="P3612">
        <f>fact_bookings[[#This Row],[check_out_date]]-fact_bookings[[#This Row],[check_in_date]]</f>
        <v>3</v>
      </c>
      <c r="Q3612">
        <f>ABS(fact_bookings[[#This Row],[check_in_date]]-fact_bookings[[#This Row],[booking_date]])</f>
        <v>79</v>
      </c>
      <c r="R3612" s="10">
        <v>0</v>
      </c>
      <c r="S3612">
        <f>fact_bookings[[#This Row],[total_room_revenue]]-fact_bookings[[#This Row],[commission_cost]]</f>
        <v>2100</v>
      </c>
      <c r="T3612" s="10">
        <f>fact_bookings[[#This Row],[number_of_rooms]]*fact_bookings[[#This Row],[LOS]]</f>
        <v>6</v>
      </c>
    </row>
    <row r="3613" spans="1:20" x14ac:dyDescent="0.2">
      <c r="A3613" t="s">
        <v>7393</v>
      </c>
      <c r="B3613" t="s">
        <v>7394</v>
      </c>
      <c r="C3613" s="1">
        <v>45716</v>
      </c>
      <c r="D3613" s="1">
        <v>45752</v>
      </c>
      <c r="E3613" s="1">
        <v>45753</v>
      </c>
      <c r="F3613" t="s">
        <v>113</v>
      </c>
      <c r="G3613" t="s">
        <v>171</v>
      </c>
      <c r="H3613" t="s">
        <v>165</v>
      </c>
      <c r="I3613" t="s">
        <v>89</v>
      </c>
      <c r="J3613" t="s">
        <v>134</v>
      </c>
      <c r="K3613">
        <v>1050</v>
      </c>
      <c r="L3613">
        <v>3</v>
      </c>
      <c r="M3613">
        <v>9</v>
      </c>
      <c r="N3613">
        <v>3</v>
      </c>
      <c r="O3613">
        <f>fact_bookings[[#This Row],[adults_count]]+fact_bookings[[#This Row],[children_count]]</f>
        <v>12</v>
      </c>
      <c r="P3613">
        <f>fact_bookings[[#This Row],[check_out_date]]-fact_bookings[[#This Row],[check_in_date]]</f>
        <v>1</v>
      </c>
      <c r="Q3613">
        <f>ABS(fact_bookings[[#This Row],[check_in_date]]-fact_bookings[[#This Row],[booking_date]])</f>
        <v>36</v>
      </c>
      <c r="R3613" s="10">
        <v>210</v>
      </c>
      <c r="S3613">
        <f>fact_bookings[[#This Row],[total_room_revenue]]-fact_bookings[[#This Row],[commission_cost]]</f>
        <v>840</v>
      </c>
      <c r="T3613" s="10">
        <f>fact_bookings[[#This Row],[number_of_rooms]]*fact_bookings[[#This Row],[LOS]]</f>
        <v>3</v>
      </c>
    </row>
    <row r="3614" spans="1:20" x14ac:dyDescent="0.2">
      <c r="A3614" t="s">
        <v>7395</v>
      </c>
      <c r="B3614" t="s">
        <v>7396</v>
      </c>
      <c r="C3614" s="1">
        <v>45708</v>
      </c>
      <c r="D3614" s="1">
        <v>45715</v>
      </c>
      <c r="E3614" s="1">
        <v>45718</v>
      </c>
      <c r="F3614" t="s">
        <v>112</v>
      </c>
      <c r="G3614" t="s">
        <v>178</v>
      </c>
      <c r="H3614" t="s">
        <v>172</v>
      </c>
      <c r="I3614" t="s">
        <v>89</v>
      </c>
      <c r="J3614" t="s">
        <v>158</v>
      </c>
      <c r="K3614">
        <v>7200</v>
      </c>
      <c r="L3614">
        <v>3</v>
      </c>
      <c r="M3614">
        <v>6</v>
      </c>
      <c r="N3614">
        <v>5</v>
      </c>
      <c r="O3614">
        <f>fact_bookings[[#This Row],[adults_count]]+fact_bookings[[#This Row],[children_count]]</f>
        <v>11</v>
      </c>
      <c r="P3614">
        <f>fact_bookings[[#This Row],[check_out_date]]-fact_bookings[[#This Row],[check_in_date]]</f>
        <v>3</v>
      </c>
      <c r="Q3614">
        <f>ABS(fact_bookings[[#This Row],[check_in_date]]-fact_bookings[[#This Row],[booking_date]])</f>
        <v>7</v>
      </c>
      <c r="R3614" s="10">
        <v>0</v>
      </c>
      <c r="S3614">
        <f>fact_bookings[[#This Row],[total_room_revenue]]-fact_bookings[[#This Row],[commission_cost]]</f>
        <v>7200</v>
      </c>
      <c r="T3614" s="10">
        <f>fact_bookings[[#This Row],[number_of_rooms]]*fact_bookings[[#This Row],[LOS]]</f>
        <v>9</v>
      </c>
    </row>
    <row r="3615" spans="1:20" x14ac:dyDescent="0.2">
      <c r="A3615" t="s">
        <v>7397</v>
      </c>
      <c r="B3615" t="s">
        <v>7398</v>
      </c>
      <c r="C3615" s="1">
        <v>45764</v>
      </c>
      <c r="D3615" s="1">
        <v>45812</v>
      </c>
      <c r="E3615" s="1">
        <v>45825</v>
      </c>
      <c r="F3615" t="s">
        <v>112</v>
      </c>
      <c r="G3615" t="s">
        <v>185</v>
      </c>
      <c r="H3615" t="s">
        <v>157</v>
      </c>
      <c r="I3615" t="s">
        <v>92</v>
      </c>
      <c r="J3615" t="s">
        <v>133</v>
      </c>
      <c r="K3615">
        <v>0</v>
      </c>
      <c r="L3615">
        <v>5</v>
      </c>
      <c r="M3615">
        <v>0</v>
      </c>
      <c r="N3615">
        <v>0</v>
      </c>
      <c r="O3615">
        <f>fact_bookings[[#This Row],[adults_count]]+fact_bookings[[#This Row],[children_count]]</f>
        <v>0</v>
      </c>
      <c r="P3615">
        <f>fact_bookings[[#This Row],[check_out_date]]-fact_bookings[[#This Row],[check_in_date]]</f>
        <v>13</v>
      </c>
      <c r="Q3615">
        <f>ABS(fact_bookings[[#This Row],[check_in_date]]-fact_bookings[[#This Row],[booking_date]])</f>
        <v>48</v>
      </c>
      <c r="R3615" s="10">
        <v>0</v>
      </c>
      <c r="S3615">
        <f>fact_bookings[[#This Row],[total_room_revenue]]-fact_bookings[[#This Row],[commission_cost]]</f>
        <v>0</v>
      </c>
      <c r="T3615" s="10">
        <f>fact_bookings[[#This Row],[number_of_rooms]]*fact_bookings[[#This Row],[LOS]]</f>
        <v>65</v>
      </c>
    </row>
    <row r="3616" spans="1:20" x14ac:dyDescent="0.2">
      <c r="A3616" t="s">
        <v>7399</v>
      </c>
      <c r="B3616" t="s">
        <v>7400</v>
      </c>
      <c r="C3616" s="1">
        <v>45748</v>
      </c>
      <c r="D3616" s="1">
        <v>45751</v>
      </c>
      <c r="E3616" s="1">
        <v>45754</v>
      </c>
      <c r="F3616" t="s">
        <v>110</v>
      </c>
      <c r="G3616" t="s">
        <v>185</v>
      </c>
      <c r="H3616" t="s">
        <v>182</v>
      </c>
      <c r="I3616" t="s">
        <v>91</v>
      </c>
      <c r="J3616" t="s">
        <v>158</v>
      </c>
      <c r="K3616">
        <v>4950</v>
      </c>
      <c r="L3616">
        <v>3</v>
      </c>
      <c r="M3616">
        <v>6</v>
      </c>
      <c r="N3616">
        <v>3</v>
      </c>
      <c r="O3616">
        <f>fact_bookings[[#This Row],[adults_count]]+fact_bookings[[#This Row],[children_count]]</f>
        <v>9</v>
      </c>
      <c r="P3616">
        <f>fact_bookings[[#This Row],[check_out_date]]-fact_bookings[[#This Row],[check_in_date]]</f>
        <v>3</v>
      </c>
      <c r="Q3616">
        <f>ABS(fact_bookings[[#This Row],[check_in_date]]-fact_bookings[[#This Row],[booking_date]])</f>
        <v>3</v>
      </c>
      <c r="R3616" s="10">
        <v>0</v>
      </c>
      <c r="S3616">
        <f>fact_bookings[[#This Row],[total_room_revenue]]-fact_bookings[[#This Row],[commission_cost]]</f>
        <v>4950</v>
      </c>
      <c r="T3616" s="10">
        <f>fact_bookings[[#This Row],[number_of_rooms]]*fact_bookings[[#This Row],[LOS]]</f>
        <v>9</v>
      </c>
    </row>
    <row r="3617" spans="1:20" x14ac:dyDescent="0.2">
      <c r="A3617" t="s">
        <v>7401</v>
      </c>
      <c r="B3617" t="s">
        <v>7402</v>
      </c>
      <c r="C3617" s="1">
        <v>45738</v>
      </c>
      <c r="D3617" s="1">
        <v>45739</v>
      </c>
      <c r="E3617" s="1">
        <v>45741</v>
      </c>
      <c r="F3617" t="s">
        <v>113</v>
      </c>
      <c r="G3617" t="s">
        <v>190</v>
      </c>
      <c r="H3617" t="s">
        <v>228</v>
      </c>
      <c r="I3617" t="s">
        <v>89</v>
      </c>
      <c r="J3617" t="s">
        <v>158</v>
      </c>
      <c r="K3617">
        <v>1400</v>
      </c>
      <c r="L3617">
        <v>2</v>
      </c>
      <c r="M3617">
        <v>4</v>
      </c>
      <c r="N3617">
        <v>1</v>
      </c>
      <c r="O3617">
        <f>fact_bookings[[#This Row],[adults_count]]+fact_bookings[[#This Row],[children_count]]</f>
        <v>5</v>
      </c>
      <c r="P3617">
        <f>fact_bookings[[#This Row],[check_out_date]]-fact_bookings[[#This Row],[check_in_date]]</f>
        <v>2</v>
      </c>
      <c r="Q3617">
        <f>ABS(fact_bookings[[#This Row],[check_in_date]]-fact_bookings[[#This Row],[booking_date]])</f>
        <v>1</v>
      </c>
      <c r="R3617" s="10">
        <v>140</v>
      </c>
      <c r="S3617">
        <f>fact_bookings[[#This Row],[total_room_revenue]]-fact_bookings[[#This Row],[commission_cost]]</f>
        <v>1260</v>
      </c>
      <c r="T3617" s="10">
        <f>fact_bookings[[#This Row],[number_of_rooms]]*fact_bookings[[#This Row],[LOS]]</f>
        <v>4</v>
      </c>
    </row>
    <row r="3618" spans="1:20" x14ac:dyDescent="0.2">
      <c r="A3618" t="s">
        <v>7403</v>
      </c>
      <c r="B3618" t="s">
        <v>7404</v>
      </c>
      <c r="C3618" s="1">
        <v>45697</v>
      </c>
      <c r="D3618" s="1">
        <v>45720</v>
      </c>
      <c r="E3618" s="1">
        <v>45727</v>
      </c>
      <c r="F3618" t="s">
        <v>111</v>
      </c>
      <c r="G3618" t="s">
        <v>156</v>
      </c>
      <c r="H3618" t="s">
        <v>157</v>
      </c>
      <c r="I3618" t="s">
        <v>91</v>
      </c>
      <c r="J3618" t="s">
        <v>133</v>
      </c>
      <c r="K3618">
        <v>0</v>
      </c>
      <c r="L3618">
        <v>8</v>
      </c>
      <c r="M3618">
        <v>0</v>
      </c>
      <c r="N3618">
        <v>0</v>
      </c>
      <c r="O3618">
        <f>fact_bookings[[#This Row],[adults_count]]+fact_bookings[[#This Row],[children_count]]</f>
        <v>0</v>
      </c>
      <c r="P3618">
        <f>fact_bookings[[#This Row],[check_out_date]]-fact_bookings[[#This Row],[check_in_date]]</f>
        <v>7</v>
      </c>
      <c r="Q3618">
        <f>ABS(fact_bookings[[#This Row],[check_in_date]]-fact_bookings[[#This Row],[booking_date]])</f>
        <v>23</v>
      </c>
      <c r="R3618" s="10">
        <v>0</v>
      </c>
      <c r="S3618">
        <f>fact_bookings[[#This Row],[total_room_revenue]]-fact_bookings[[#This Row],[commission_cost]]</f>
        <v>0</v>
      </c>
      <c r="T3618" s="10">
        <f>fact_bookings[[#This Row],[number_of_rooms]]*fact_bookings[[#This Row],[LOS]]</f>
        <v>56</v>
      </c>
    </row>
    <row r="3619" spans="1:20" x14ac:dyDescent="0.2">
      <c r="A3619" t="s">
        <v>7405</v>
      </c>
      <c r="B3619" t="s">
        <v>7406</v>
      </c>
      <c r="C3619" s="1">
        <v>45747</v>
      </c>
      <c r="D3619" s="1">
        <v>45779</v>
      </c>
      <c r="E3619" s="1">
        <v>45782</v>
      </c>
      <c r="F3619" t="s">
        <v>113</v>
      </c>
      <c r="G3619" t="s">
        <v>178</v>
      </c>
      <c r="H3619" t="s">
        <v>172</v>
      </c>
      <c r="I3619" t="s">
        <v>92</v>
      </c>
      <c r="J3619" t="s">
        <v>173</v>
      </c>
      <c r="K3619">
        <v>2100</v>
      </c>
      <c r="L3619">
        <v>2</v>
      </c>
      <c r="M3619">
        <v>4</v>
      </c>
      <c r="N3619">
        <v>1</v>
      </c>
      <c r="O3619">
        <f>fact_bookings[[#This Row],[adults_count]]+fact_bookings[[#This Row],[children_count]]</f>
        <v>5</v>
      </c>
      <c r="P3619">
        <f>fact_bookings[[#This Row],[check_out_date]]-fact_bookings[[#This Row],[check_in_date]]</f>
        <v>3</v>
      </c>
      <c r="Q3619">
        <f>ABS(fact_bookings[[#This Row],[check_in_date]]-fact_bookings[[#This Row],[booking_date]])</f>
        <v>32</v>
      </c>
      <c r="R3619" s="10">
        <v>0</v>
      </c>
      <c r="S3619">
        <f>fact_bookings[[#This Row],[total_room_revenue]]-fact_bookings[[#This Row],[commission_cost]]</f>
        <v>2100</v>
      </c>
      <c r="T3619" s="10">
        <f>fact_bookings[[#This Row],[number_of_rooms]]*fact_bookings[[#This Row],[LOS]]</f>
        <v>6</v>
      </c>
    </row>
    <row r="3620" spans="1:20" x14ac:dyDescent="0.2">
      <c r="A3620" t="s">
        <v>7407</v>
      </c>
      <c r="B3620" t="s">
        <v>7408</v>
      </c>
      <c r="C3620" s="1">
        <v>45717</v>
      </c>
      <c r="D3620" s="1">
        <v>45758</v>
      </c>
      <c r="E3620" s="1">
        <v>45763</v>
      </c>
      <c r="F3620" t="s">
        <v>113</v>
      </c>
      <c r="G3620" t="s">
        <v>190</v>
      </c>
      <c r="H3620" t="s">
        <v>161</v>
      </c>
      <c r="I3620" t="s">
        <v>93</v>
      </c>
      <c r="J3620" t="s">
        <v>158</v>
      </c>
      <c r="K3620">
        <v>1750</v>
      </c>
      <c r="L3620">
        <v>1</v>
      </c>
      <c r="M3620">
        <v>3</v>
      </c>
      <c r="N3620">
        <v>0</v>
      </c>
      <c r="O3620">
        <f>fact_bookings[[#This Row],[adults_count]]+fact_bookings[[#This Row],[children_count]]</f>
        <v>3</v>
      </c>
      <c r="P3620">
        <f>fact_bookings[[#This Row],[check_out_date]]-fact_bookings[[#This Row],[check_in_date]]</f>
        <v>5</v>
      </c>
      <c r="Q3620">
        <f>ABS(fact_bookings[[#This Row],[check_in_date]]-fact_bookings[[#This Row],[booking_date]])</f>
        <v>41</v>
      </c>
      <c r="R3620" s="10">
        <v>262.5</v>
      </c>
      <c r="S3620">
        <f>fact_bookings[[#This Row],[total_room_revenue]]-fact_bookings[[#This Row],[commission_cost]]</f>
        <v>1487.5</v>
      </c>
      <c r="T3620" s="10">
        <f>fact_bookings[[#This Row],[number_of_rooms]]*fact_bookings[[#This Row],[LOS]]</f>
        <v>5</v>
      </c>
    </row>
    <row r="3621" spans="1:20" x14ac:dyDescent="0.2">
      <c r="A3621" t="s">
        <v>7409</v>
      </c>
      <c r="B3621" t="s">
        <v>7410</v>
      </c>
      <c r="C3621" s="1">
        <v>45771</v>
      </c>
      <c r="D3621" s="1">
        <v>45812</v>
      </c>
      <c r="E3621" s="1">
        <v>45826</v>
      </c>
      <c r="F3621" t="s">
        <v>112</v>
      </c>
      <c r="G3621" t="s">
        <v>171</v>
      </c>
      <c r="H3621" t="s">
        <v>203</v>
      </c>
      <c r="I3621" t="s">
        <v>93</v>
      </c>
      <c r="J3621" t="s">
        <v>158</v>
      </c>
      <c r="K3621">
        <v>11200</v>
      </c>
      <c r="L3621">
        <v>1</v>
      </c>
      <c r="M3621">
        <v>2</v>
      </c>
      <c r="N3621">
        <v>2</v>
      </c>
      <c r="O3621">
        <f>fact_bookings[[#This Row],[adults_count]]+fact_bookings[[#This Row],[children_count]]</f>
        <v>4</v>
      </c>
      <c r="P3621">
        <f>fact_bookings[[#This Row],[check_out_date]]-fact_bookings[[#This Row],[check_in_date]]</f>
        <v>14</v>
      </c>
      <c r="Q3621">
        <f>ABS(fact_bookings[[#This Row],[check_in_date]]-fact_bookings[[#This Row],[booking_date]])</f>
        <v>41</v>
      </c>
      <c r="R3621" s="10">
        <v>1904</v>
      </c>
      <c r="S3621">
        <f>fact_bookings[[#This Row],[total_room_revenue]]-fact_bookings[[#This Row],[commission_cost]]</f>
        <v>9296</v>
      </c>
      <c r="T3621" s="10">
        <f>fact_bookings[[#This Row],[number_of_rooms]]*fact_bookings[[#This Row],[LOS]]</f>
        <v>14</v>
      </c>
    </row>
    <row r="3622" spans="1:20" x14ac:dyDescent="0.2">
      <c r="A3622" t="s">
        <v>7411</v>
      </c>
      <c r="B3622" t="s">
        <v>7412</v>
      </c>
      <c r="C3622" s="1">
        <v>45734</v>
      </c>
      <c r="D3622" s="1">
        <v>45756</v>
      </c>
      <c r="E3622" s="1">
        <v>45759</v>
      </c>
      <c r="F3622" t="s">
        <v>110</v>
      </c>
      <c r="G3622" t="s">
        <v>185</v>
      </c>
      <c r="H3622" t="s">
        <v>182</v>
      </c>
      <c r="I3622" t="s">
        <v>91</v>
      </c>
      <c r="J3622" t="s">
        <v>158</v>
      </c>
      <c r="K3622">
        <v>1650</v>
      </c>
      <c r="L3622">
        <v>1</v>
      </c>
      <c r="M3622">
        <v>1</v>
      </c>
      <c r="N3622">
        <v>0</v>
      </c>
      <c r="O3622">
        <f>fact_bookings[[#This Row],[adults_count]]+fact_bookings[[#This Row],[children_count]]</f>
        <v>1</v>
      </c>
      <c r="P3622">
        <f>fact_bookings[[#This Row],[check_out_date]]-fact_bookings[[#This Row],[check_in_date]]</f>
        <v>3</v>
      </c>
      <c r="Q3622">
        <f>ABS(fact_bookings[[#This Row],[check_in_date]]-fact_bookings[[#This Row],[booking_date]])</f>
        <v>22</v>
      </c>
      <c r="R3622" s="10">
        <v>0</v>
      </c>
      <c r="S3622">
        <f>fact_bookings[[#This Row],[total_room_revenue]]-fact_bookings[[#This Row],[commission_cost]]</f>
        <v>1650</v>
      </c>
      <c r="T3622" s="10">
        <f>fact_bookings[[#This Row],[number_of_rooms]]*fact_bookings[[#This Row],[LOS]]</f>
        <v>3</v>
      </c>
    </row>
    <row r="3623" spans="1:20" x14ac:dyDescent="0.2">
      <c r="A3623" t="s">
        <v>7413</v>
      </c>
      <c r="B3623" t="s">
        <v>7414</v>
      </c>
      <c r="C3623" s="1">
        <v>45765</v>
      </c>
      <c r="D3623" s="1">
        <v>45811</v>
      </c>
      <c r="E3623" s="1">
        <v>45818</v>
      </c>
      <c r="F3623" t="s">
        <v>113</v>
      </c>
      <c r="G3623" t="s">
        <v>190</v>
      </c>
      <c r="H3623" t="s">
        <v>165</v>
      </c>
      <c r="I3623" t="s">
        <v>93</v>
      </c>
      <c r="J3623" t="s">
        <v>158</v>
      </c>
      <c r="K3623">
        <v>4900</v>
      </c>
      <c r="L3623">
        <v>2</v>
      </c>
      <c r="M3623">
        <v>6</v>
      </c>
      <c r="N3623">
        <v>0</v>
      </c>
      <c r="O3623">
        <f>fact_bookings[[#This Row],[adults_count]]+fact_bookings[[#This Row],[children_count]]</f>
        <v>6</v>
      </c>
      <c r="P3623">
        <f>fact_bookings[[#This Row],[check_out_date]]-fact_bookings[[#This Row],[check_in_date]]</f>
        <v>7</v>
      </c>
      <c r="Q3623">
        <f>ABS(fact_bookings[[#This Row],[check_in_date]]-fact_bookings[[#This Row],[booking_date]])</f>
        <v>46</v>
      </c>
      <c r="R3623" s="10">
        <v>980</v>
      </c>
      <c r="S3623">
        <f>fact_bookings[[#This Row],[total_room_revenue]]-fact_bookings[[#This Row],[commission_cost]]</f>
        <v>3920</v>
      </c>
      <c r="T3623" s="10">
        <f>fact_bookings[[#This Row],[number_of_rooms]]*fact_bookings[[#This Row],[LOS]]</f>
        <v>14</v>
      </c>
    </row>
    <row r="3624" spans="1:20" x14ac:dyDescent="0.2">
      <c r="A3624" t="s">
        <v>7415</v>
      </c>
      <c r="B3624" t="s">
        <v>7416</v>
      </c>
      <c r="C3624" s="1">
        <v>45765</v>
      </c>
      <c r="D3624" s="1">
        <v>45834</v>
      </c>
      <c r="E3624" s="1">
        <v>45845</v>
      </c>
      <c r="F3624" t="s">
        <v>113</v>
      </c>
      <c r="G3624" t="s">
        <v>171</v>
      </c>
      <c r="H3624" t="s">
        <v>182</v>
      </c>
      <c r="I3624" t="s">
        <v>91</v>
      </c>
      <c r="J3624" t="s">
        <v>158</v>
      </c>
      <c r="K3624">
        <v>3850</v>
      </c>
      <c r="L3624">
        <v>1</v>
      </c>
      <c r="M3624">
        <v>3</v>
      </c>
      <c r="N3624">
        <v>1</v>
      </c>
      <c r="O3624">
        <f>fact_bookings[[#This Row],[adults_count]]+fact_bookings[[#This Row],[children_count]]</f>
        <v>4</v>
      </c>
      <c r="P3624">
        <f>fact_bookings[[#This Row],[check_out_date]]-fact_bookings[[#This Row],[check_in_date]]</f>
        <v>11</v>
      </c>
      <c r="Q3624">
        <f>ABS(fact_bookings[[#This Row],[check_in_date]]-fact_bookings[[#This Row],[booking_date]])</f>
        <v>69</v>
      </c>
      <c r="R3624" s="10">
        <v>0</v>
      </c>
      <c r="S3624">
        <f>fact_bookings[[#This Row],[total_room_revenue]]-fact_bookings[[#This Row],[commission_cost]]</f>
        <v>3850</v>
      </c>
      <c r="T3624" s="10">
        <f>fact_bookings[[#This Row],[number_of_rooms]]*fact_bookings[[#This Row],[LOS]]</f>
        <v>11</v>
      </c>
    </row>
    <row r="3625" spans="1:20" x14ac:dyDescent="0.2">
      <c r="A3625" t="s">
        <v>7417</v>
      </c>
      <c r="B3625" t="s">
        <v>7418</v>
      </c>
      <c r="C3625" s="1">
        <v>45683</v>
      </c>
      <c r="D3625" s="1">
        <v>45721</v>
      </c>
      <c r="E3625" s="1">
        <v>45726</v>
      </c>
      <c r="F3625" t="s">
        <v>113</v>
      </c>
      <c r="G3625" t="s">
        <v>190</v>
      </c>
      <c r="H3625" t="s">
        <v>182</v>
      </c>
      <c r="I3625" t="s">
        <v>89</v>
      </c>
      <c r="J3625" t="s">
        <v>158</v>
      </c>
      <c r="K3625">
        <v>8750</v>
      </c>
      <c r="L3625">
        <v>5</v>
      </c>
      <c r="M3625">
        <v>5</v>
      </c>
      <c r="N3625">
        <v>3</v>
      </c>
      <c r="O3625">
        <f>fact_bookings[[#This Row],[adults_count]]+fact_bookings[[#This Row],[children_count]]</f>
        <v>8</v>
      </c>
      <c r="P3625">
        <f>fact_bookings[[#This Row],[check_out_date]]-fact_bookings[[#This Row],[check_in_date]]</f>
        <v>5</v>
      </c>
      <c r="Q3625">
        <f>ABS(fact_bookings[[#This Row],[check_in_date]]-fact_bookings[[#This Row],[booking_date]])</f>
        <v>38</v>
      </c>
      <c r="R3625" s="10">
        <v>0</v>
      </c>
      <c r="S3625">
        <f>fact_bookings[[#This Row],[total_room_revenue]]-fact_bookings[[#This Row],[commission_cost]]</f>
        <v>8750</v>
      </c>
      <c r="T3625" s="10">
        <f>fact_bookings[[#This Row],[number_of_rooms]]*fact_bookings[[#This Row],[LOS]]</f>
        <v>25</v>
      </c>
    </row>
    <row r="3626" spans="1:20" x14ac:dyDescent="0.2">
      <c r="A3626" t="s">
        <v>7419</v>
      </c>
      <c r="B3626" t="s">
        <v>7420</v>
      </c>
      <c r="C3626" s="1">
        <v>45732</v>
      </c>
      <c r="D3626" s="1">
        <v>45734</v>
      </c>
      <c r="E3626" s="1">
        <v>45736</v>
      </c>
      <c r="F3626" t="s">
        <v>113</v>
      </c>
      <c r="G3626" t="s">
        <v>168</v>
      </c>
      <c r="H3626" t="s">
        <v>165</v>
      </c>
      <c r="I3626" t="s">
        <v>91</v>
      </c>
      <c r="J3626" t="s">
        <v>158</v>
      </c>
      <c r="K3626">
        <v>3500</v>
      </c>
      <c r="L3626">
        <v>5</v>
      </c>
      <c r="M3626">
        <v>5</v>
      </c>
      <c r="N3626">
        <v>3</v>
      </c>
      <c r="O3626">
        <f>fact_bookings[[#This Row],[adults_count]]+fact_bookings[[#This Row],[children_count]]</f>
        <v>8</v>
      </c>
      <c r="P3626">
        <f>fact_bookings[[#This Row],[check_out_date]]-fact_bookings[[#This Row],[check_in_date]]</f>
        <v>2</v>
      </c>
      <c r="Q3626">
        <f>ABS(fact_bookings[[#This Row],[check_in_date]]-fact_bookings[[#This Row],[booking_date]])</f>
        <v>2</v>
      </c>
      <c r="R3626" s="10">
        <v>700</v>
      </c>
      <c r="S3626">
        <f>fact_bookings[[#This Row],[total_room_revenue]]-fact_bookings[[#This Row],[commission_cost]]</f>
        <v>2800</v>
      </c>
      <c r="T3626" s="10">
        <f>fact_bookings[[#This Row],[number_of_rooms]]*fact_bookings[[#This Row],[LOS]]</f>
        <v>10</v>
      </c>
    </row>
    <row r="3627" spans="1:20" x14ac:dyDescent="0.2">
      <c r="A3627" t="s">
        <v>7421</v>
      </c>
      <c r="B3627" t="s">
        <v>7422</v>
      </c>
      <c r="C3627" s="1">
        <v>45720</v>
      </c>
      <c r="D3627" s="1">
        <v>45772</v>
      </c>
      <c r="E3627" s="1">
        <v>45775</v>
      </c>
      <c r="F3627" t="s">
        <v>113</v>
      </c>
      <c r="G3627" t="s">
        <v>190</v>
      </c>
      <c r="H3627" t="s">
        <v>182</v>
      </c>
      <c r="I3627" t="s">
        <v>89</v>
      </c>
      <c r="J3627" t="s">
        <v>158</v>
      </c>
      <c r="K3627">
        <v>1050</v>
      </c>
      <c r="L3627">
        <v>1</v>
      </c>
      <c r="M3627">
        <v>2</v>
      </c>
      <c r="N3627">
        <v>2</v>
      </c>
      <c r="O3627">
        <f>fact_bookings[[#This Row],[adults_count]]+fact_bookings[[#This Row],[children_count]]</f>
        <v>4</v>
      </c>
      <c r="P3627">
        <f>fact_bookings[[#This Row],[check_out_date]]-fact_bookings[[#This Row],[check_in_date]]</f>
        <v>3</v>
      </c>
      <c r="Q3627">
        <f>ABS(fact_bookings[[#This Row],[check_in_date]]-fact_bookings[[#This Row],[booking_date]])</f>
        <v>52</v>
      </c>
      <c r="R3627" s="10">
        <v>0</v>
      </c>
      <c r="S3627">
        <f>fact_bookings[[#This Row],[total_room_revenue]]-fact_bookings[[#This Row],[commission_cost]]</f>
        <v>1050</v>
      </c>
      <c r="T3627" s="10">
        <f>fact_bookings[[#This Row],[number_of_rooms]]*fact_bookings[[#This Row],[LOS]]</f>
        <v>3</v>
      </c>
    </row>
    <row r="3628" spans="1:20" x14ac:dyDescent="0.2">
      <c r="A3628" t="s">
        <v>7423</v>
      </c>
      <c r="B3628" t="s">
        <v>7424</v>
      </c>
      <c r="C3628" s="1">
        <v>45747</v>
      </c>
      <c r="D3628" s="1">
        <v>45818</v>
      </c>
      <c r="E3628" s="1">
        <v>45819</v>
      </c>
      <c r="F3628" t="s">
        <v>113</v>
      </c>
      <c r="G3628" t="s">
        <v>164</v>
      </c>
      <c r="H3628" t="s">
        <v>228</v>
      </c>
      <c r="I3628" t="s">
        <v>91</v>
      </c>
      <c r="J3628" t="s">
        <v>158</v>
      </c>
      <c r="K3628">
        <v>700</v>
      </c>
      <c r="L3628">
        <v>2</v>
      </c>
      <c r="M3628">
        <v>6</v>
      </c>
      <c r="N3628">
        <v>2</v>
      </c>
      <c r="O3628">
        <f>fact_bookings[[#This Row],[adults_count]]+fact_bookings[[#This Row],[children_count]]</f>
        <v>8</v>
      </c>
      <c r="P3628">
        <f>fact_bookings[[#This Row],[check_out_date]]-fact_bookings[[#This Row],[check_in_date]]</f>
        <v>1</v>
      </c>
      <c r="Q3628">
        <f>ABS(fact_bookings[[#This Row],[check_in_date]]-fact_bookings[[#This Row],[booking_date]])</f>
        <v>71</v>
      </c>
      <c r="R3628" s="10">
        <v>70</v>
      </c>
      <c r="S3628">
        <f>fact_bookings[[#This Row],[total_room_revenue]]-fact_bookings[[#This Row],[commission_cost]]</f>
        <v>630</v>
      </c>
      <c r="T3628" s="10">
        <f>fact_bookings[[#This Row],[number_of_rooms]]*fact_bookings[[#This Row],[LOS]]</f>
        <v>2</v>
      </c>
    </row>
    <row r="3629" spans="1:20" x14ac:dyDescent="0.2">
      <c r="A3629" t="s">
        <v>7425</v>
      </c>
      <c r="B3629" t="s">
        <v>7426</v>
      </c>
      <c r="C3629" s="1">
        <v>45701</v>
      </c>
      <c r="D3629" s="1">
        <v>45728</v>
      </c>
      <c r="E3629" s="1">
        <v>45738</v>
      </c>
      <c r="F3629" t="s">
        <v>113</v>
      </c>
      <c r="G3629" t="s">
        <v>164</v>
      </c>
      <c r="H3629" t="s">
        <v>161</v>
      </c>
      <c r="I3629" t="s">
        <v>90</v>
      </c>
      <c r="J3629" t="s">
        <v>173</v>
      </c>
      <c r="K3629">
        <v>7000</v>
      </c>
      <c r="L3629">
        <v>2</v>
      </c>
      <c r="M3629">
        <v>2</v>
      </c>
      <c r="N3629">
        <v>0</v>
      </c>
      <c r="O3629">
        <f>fact_bookings[[#This Row],[adults_count]]+fact_bookings[[#This Row],[children_count]]</f>
        <v>2</v>
      </c>
      <c r="P3629">
        <f>fact_bookings[[#This Row],[check_out_date]]-fact_bookings[[#This Row],[check_in_date]]</f>
        <v>10</v>
      </c>
      <c r="Q3629">
        <f>ABS(fact_bookings[[#This Row],[check_in_date]]-fact_bookings[[#This Row],[booking_date]])</f>
        <v>27</v>
      </c>
      <c r="R3629" s="10">
        <v>1050</v>
      </c>
      <c r="S3629">
        <f>fact_bookings[[#This Row],[total_room_revenue]]-fact_bookings[[#This Row],[commission_cost]]</f>
        <v>5950</v>
      </c>
      <c r="T3629" s="10">
        <f>fact_bookings[[#This Row],[number_of_rooms]]*fact_bookings[[#This Row],[LOS]]</f>
        <v>20</v>
      </c>
    </row>
    <row r="3630" spans="1:20" x14ac:dyDescent="0.2">
      <c r="A3630" t="s">
        <v>7427</v>
      </c>
      <c r="B3630" t="s">
        <v>7428</v>
      </c>
      <c r="C3630" s="1">
        <v>45720</v>
      </c>
      <c r="D3630" s="1">
        <v>45745</v>
      </c>
      <c r="E3630" s="1">
        <v>45747</v>
      </c>
      <c r="F3630" t="s">
        <v>112</v>
      </c>
      <c r="G3630" t="s">
        <v>171</v>
      </c>
      <c r="H3630" t="s">
        <v>203</v>
      </c>
      <c r="I3630" t="s">
        <v>93</v>
      </c>
      <c r="J3630" t="s">
        <v>158</v>
      </c>
      <c r="K3630">
        <v>4800</v>
      </c>
      <c r="L3630">
        <v>3</v>
      </c>
      <c r="M3630">
        <v>3</v>
      </c>
      <c r="N3630">
        <v>3</v>
      </c>
      <c r="O3630">
        <f>fact_bookings[[#This Row],[adults_count]]+fact_bookings[[#This Row],[children_count]]</f>
        <v>6</v>
      </c>
      <c r="P3630">
        <f>fact_bookings[[#This Row],[check_out_date]]-fact_bookings[[#This Row],[check_in_date]]</f>
        <v>2</v>
      </c>
      <c r="Q3630">
        <f>ABS(fact_bookings[[#This Row],[check_in_date]]-fact_bookings[[#This Row],[booking_date]])</f>
        <v>25</v>
      </c>
      <c r="R3630" s="10">
        <v>816</v>
      </c>
      <c r="S3630">
        <f>fact_bookings[[#This Row],[total_room_revenue]]-fact_bookings[[#This Row],[commission_cost]]</f>
        <v>3984</v>
      </c>
      <c r="T3630" s="10">
        <f>fact_bookings[[#This Row],[number_of_rooms]]*fact_bookings[[#This Row],[LOS]]</f>
        <v>6</v>
      </c>
    </row>
    <row r="3631" spans="1:20" x14ac:dyDescent="0.2">
      <c r="A3631" t="s">
        <v>7429</v>
      </c>
      <c r="B3631" t="s">
        <v>7430</v>
      </c>
      <c r="C3631" s="1">
        <v>45716</v>
      </c>
      <c r="D3631" s="1">
        <v>45801</v>
      </c>
      <c r="E3631" s="1">
        <v>45805</v>
      </c>
      <c r="F3631" t="s">
        <v>113</v>
      </c>
      <c r="G3631" t="s">
        <v>156</v>
      </c>
      <c r="H3631" t="s">
        <v>165</v>
      </c>
      <c r="I3631" t="s">
        <v>90</v>
      </c>
      <c r="J3631" t="s">
        <v>158</v>
      </c>
      <c r="K3631">
        <v>1400</v>
      </c>
      <c r="L3631">
        <v>1</v>
      </c>
      <c r="M3631">
        <v>1</v>
      </c>
      <c r="N3631">
        <v>2</v>
      </c>
      <c r="O3631">
        <f>fact_bookings[[#This Row],[adults_count]]+fact_bookings[[#This Row],[children_count]]</f>
        <v>3</v>
      </c>
      <c r="P3631">
        <f>fact_bookings[[#This Row],[check_out_date]]-fact_bookings[[#This Row],[check_in_date]]</f>
        <v>4</v>
      </c>
      <c r="Q3631">
        <f>ABS(fact_bookings[[#This Row],[check_in_date]]-fact_bookings[[#This Row],[booking_date]])</f>
        <v>85</v>
      </c>
      <c r="R3631" s="10">
        <v>280</v>
      </c>
      <c r="S3631">
        <f>fact_bookings[[#This Row],[total_room_revenue]]-fact_bookings[[#This Row],[commission_cost]]</f>
        <v>1120</v>
      </c>
      <c r="T3631" s="10">
        <f>fact_bookings[[#This Row],[number_of_rooms]]*fact_bookings[[#This Row],[LOS]]</f>
        <v>4</v>
      </c>
    </row>
    <row r="3632" spans="1:20" x14ac:dyDescent="0.2">
      <c r="A3632" t="s">
        <v>7431</v>
      </c>
      <c r="B3632" t="s">
        <v>7432</v>
      </c>
      <c r="C3632" s="1">
        <v>45702</v>
      </c>
      <c r="D3632" s="1">
        <v>45759</v>
      </c>
      <c r="E3632" s="1">
        <v>45773</v>
      </c>
      <c r="F3632" t="s">
        <v>113</v>
      </c>
      <c r="G3632" t="s">
        <v>171</v>
      </c>
      <c r="H3632" t="s">
        <v>203</v>
      </c>
      <c r="I3632" t="s">
        <v>90</v>
      </c>
      <c r="J3632" t="s">
        <v>173</v>
      </c>
      <c r="K3632">
        <v>14700</v>
      </c>
      <c r="L3632">
        <v>3</v>
      </c>
      <c r="M3632">
        <v>3</v>
      </c>
      <c r="N3632">
        <v>6</v>
      </c>
      <c r="O3632">
        <f>fact_bookings[[#This Row],[adults_count]]+fact_bookings[[#This Row],[children_count]]</f>
        <v>9</v>
      </c>
      <c r="P3632">
        <f>fact_bookings[[#This Row],[check_out_date]]-fact_bookings[[#This Row],[check_in_date]]</f>
        <v>14</v>
      </c>
      <c r="Q3632">
        <f>ABS(fact_bookings[[#This Row],[check_in_date]]-fact_bookings[[#This Row],[booking_date]])</f>
        <v>57</v>
      </c>
      <c r="R3632" s="10">
        <v>2499</v>
      </c>
      <c r="S3632">
        <f>fact_bookings[[#This Row],[total_room_revenue]]-fact_bookings[[#This Row],[commission_cost]]</f>
        <v>12201</v>
      </c>
      <c r="T3632" s="10">
        <f>fact_bookings[[#This Row],[number_of_rooms]]*fact_bookings[[#This Row],[LOS]]</f>
        <v>42</v>
      </c>
    </row>
    <row r="3633" spans="1:20" x14ac:dyDescent="0.2">
      <c r="A3633" t="s">
        <v>7433</v>
      </c>
      <c r="B3633" t="s">
        <v>7434</v>
      </c>
      <c r="C3633" s="1">
        <v>45720</v>
      </c>
      <c r="D3633" s="1">
        <v>45785</v>
      </c>
      <c r="E3633" s="1">
        <v>45788</v>
      </c>
      <c r="F3633" t="s">
        <v>113</v>
      </c>
      <c r="G3633" t="s">
        <v>168</v>
      </c>
      <c r="H3633" t="s">
        <v>203</v>
      </c>
      <c r="I3633" t="s">
        <v>93</v>
      </c>
      <c r="J3633" t="s">
        <v>158</v>
      </c>
      <c r="K3633">
        <v>2100</v>
      </c>
      <c r="L3633">
        <v>2</v>
      </c>
      <c r="M3633">
        <v>6</v>
      </c>
      <c r="N3633">
        <v>1</v>
      </c>
      <c r="O3633">
        <f>fact_bookings[[#This Row],[adults_count]]+fact_bookings[[#This Row],[children_count]]</f>
        <v>7</v>
      </c>
      <c r="P3633">
        <f>fact_bookings[[#This Row],[check_out_date]]-fact_bookings[[#This Row],[check_in_date]]</f>
        <v>3</v>
      </c>
      <c r="Q3633">
        <f>ABS(fact_bookings[[#This Row],[check_in_date]]-fact_bookings[[#This Row],[booking_date]])</f>
        <v>65</v>
      </c>
      <c r="R3633" s="10">
        <v>357</v>
      </c>
      <c r="S3633">
        <f>fact_bookings[[#This Row],[total_room_revenue]]-fact_bookings[[#This Row],[commission_cost]]</f>
        <v>1743</v>
      </c>
      <c r="T3633" s="10">
        <f>fact_bookings[[#This Row],[number_of_rooms]]*fact_bookings[[#This Row],[LOS]]</f>
        <v>6</v>
      </c>
    </row>
    <row r="3634" spans="1:20" x14ac:dyDescent="0.2">
      <c r="A3634" t="s">
        <v>7435</v>
      </c>
      <c r="B3634" t="s">
        <v>7436</v>
      </c>
      <c r="C3634" s="1">
        <v>45656</v>
      </c>
      <c r="D3634" s="1">
        <v>45743</v>
      </c>
      <c r="E3634" s="1">
        <v>45756</v>
      </c>
      <c r="F3634" t="s">
        <v>113</v>
      </c>
      <c r="G3634" t="s">
        <v>185</v>
      </c>
      <c r="H3634" t="s">
        <v>161</v>
      </c>
      <c r="I3634" t="s">
        <v>92</v>
      </c>
      <c r="J3634" t="s">
        <v>158</v>
      </c>
      <c r="K3634">
        <v>22750</v>
      </c>
      <c r="L3634">
        <v>5</v>
      </c>
      <c r="M3634">
        <v>5</v>
      </c>
      <c r="N3634">
        <v>3</v>
      </c>
      <c r="O3634">
        <f>fact_bookings[[#This Row],[adults_count]]+fact_bookings[[#This Row],[children_count]]</f>
        <v>8</v>
      </c>
      <c r="P3634">
        <f>fact_bookings[[#This Row],[check_out_date]]-fact_bookings[[#This Row],[check_in_date]]</f>
        <v>13</v>
      </c>
      <c r="Q3634">
        <f>ABS(fact_bookings[[#This Row],[check_in_date]]-fact_bookings[[#This Row],[booking_date]])</f>
        <v>87</v>
      </c>
      <c r="R3634" s="10">
        <v>3412.5</v>
      </c>
      <c r="S3634">
        <f>fact_bookings[[#This Row],[total_room_revenue]]-fact_bookings[[#This Row],[commission_cost]]</f>
        <v>19337.5</v>
      </c>
      <c r="T3634" s="10">
        <f>fact_bookings[[#This Row],[number_of_rooms]]*fact_bookings[[#This Row],[LOS]]</f>
        <v>65</v>
      </c>
    </row>
    <row r="3635" spans="1:20" x14ac:dyDescent="0.2">
      <c r="A3635" t="s">
        <v>7437</v>
      </c>
      <c r="B3635" t="s">
        <v>7438</v>
      </c>
      <c r="C3635" s="1">
        <v>45762</v>
      </c>
      <c r="D3635" s="1">
        <v>45763</v>
      </c>
      <c r="E3635" s="1">
        <v>45765</v>
      </c>
      <c r="F3635" t="s">
        <v>113</v>
      </c>
      <c r="G3635" t="s">
        <v>156</v>
      </c>
      <c r="H3635" t="s">
        <v>165</v>
      </c>
      <c r="I3635" t="s">
        <v>90</v>
      </c>
      <c r="J3635" t="s">
        <v>158</v>
      </c>
      <c r="K3635">
        <v>2100</v>
      </c>
      <c r="L3635">
        <v>3</v>
      </c>
      <c r="M3635">
        <v>9</v>
      </c>
      <c r="N3635">
        <v>5</v>
      </c>
      <c r="O3635">
        <f>fact_bookings[[#This Row],[adults_count]]+fact_bookings[[#This Row],[children_count]]</f>
        <v>14</v>
      </c>
      <c r="P3635">
        <f>fact_bookings[[#This Row],[check_out_date]]-fact_bookings[[#This Row],[check_in_date]]</f>
        <v>2</v>
      </c>
      <c r="Q3635">
        <f>ABS(fact_bookings[[#This Row],[check_in_date]]-fact_bookings[[#This Row],[booking_date]])</f>
        <v>1</v>
      </c>
      <c r="R3635" s="10">
        <v>420</v>
      </c>
      <c r="S3635">
        <f>fact_bookings[[#This Row],[total_room_revenue]]-fact_bookings[[#This Row],[commission_cost]]</f>
        <v>1680</v>
      </c>
      <c r="T3635" s="10">
        <f>fact_bookings[[#This Row],[number_of_rooms]]*fact_bookings[[#This Row],[LOS]]</f>
        <v>6</v>
      </c>
    </row>
    <row r="3636" spans="1:20" x14ac:dyDescent="0.2">
      <c r="A3636" t="s">
        <v>7439</v>
      </c>
      <c r="B3636" t="s">
        <v>7440</v>
      </c>
      <c r="C3636" s="1">
        <v>45656</v>
      </c>
      <c r="D3636" s="1">
        <v>45719</v>
      </c>
      <c r="E3636" s="1">
        <v>45731</v>
      </c>
      <c r="F3636" t="s">
        <v>113</v>
      </c>
      <c r="G3636" t="s">
        <v>156</v>
      </c>
      <c r="H3636" t="s">
        <v>161</v>
      </c>
      <c r="I3636" t="s">
        <v>89</v>
      </c>
      <c r="J3636" t="s">
        <v>158</v>
      </c>
      <c r="K3636">
        <v>8400</v>
      </c>
      <c r="L3636">
        <v>2</v>
      </c>
      <c r="M3636">
        <v>4</v>
      </c>
      <c r="N3636">
        <v>1</v>
      </c>
      <c r="O3636">
        <f>fact_bookings[[#This Row],[adults_count]]+fact_bookings[[#This Row],[children_count]]</f>
        <v>5</v>
      </c>
      <c r="P3636">
        <f>fact_bookings[[#This Row],[check_out_date]]-fact_bookings[[#This Row],[check_in_date]]</f>
        <v>12</v>
      </c>
      <c r="Q3636">
        <f>ABS(fact_bookings[[#This Row],[check_in_date]]-fact_bookings[[#This Row],[booking_date]])</f>
        <v>63</v>
      </c>
      <c r="R3636" s="10">
        <v>1260</v>
      </c>
      <c r="S3636">
        <f>fact_bookings[[#This Row],[total_room_revenue]]-fact_bookings[[#This Row],[commission_cost]]</f>
        <v>7140</v>
      </c>
      <c r="T3636" s="10">
        <f>fact_bookings[[#This Row],[number_of_rooms]]*fact_bookings[[#This Row],[LOS]]</f>
        <v>24</v>
      </c>
    </row>
    <row r="3637" spans="1:20" x14ac:dyDescent="0.2">
      <c r="A3637" t="s">
        <v>7441</v>
      </c>
      <c r="B3637" t="s">
        <v>7442</v>
      </c>
      <c r="C3637" s="1">
        <v>45724</v>
      </c>
      <c r="D3637" s="1">
        <v>45755</v>
      </c>
      <c r="E3637" s="1">
        <v>45769</v>
      </c>
      <c r="F3637" t="s">
        <v>113</v>
      </c>
      <c r="G3637" t="s">
        <v>185</v>
      </c>
      <c r="H3637" t="s">
        <v>161</v>
      </c>
      <c r="I3637" t="s">
        <v>92</v>
      </c>
      <c r="J3637" t="s">
        <v>158</v>
      </c>
      <c r="K3637">
        <v>9800</v>
      </c>
      <c r="L3637">
        <v>2</v>
      </c>
      <c r="M3637">
        <v>4</v>
      </c>
      <c r="N3637">
        <v>1</v>
      </c>
      <c r="O3637">
        <f>fact_bookings[[#This Row],[adults_count]]+fact_bookings[[#This Row],[children_count]]</f>
        <v>5</v>
      </c>
      <c r="P3637">
        <f>fact_bookings[[#This Row],[check_out_date]]-fact_bookings[[#This Row],[check_in_date]]</f>
        <v>14</v>
      </c>
      <c r="Q3637">
        <f>ABS(fact_bookings[[#This Row],[check_in_date]]-fact_bookings[[#This Row],[booking_date]])</f>
        <v>31</v>
      </c>
      <c r="R3637" s="10">
        <v>1470</v>
      </c>
      <c r="S3637">
        <f>fact_bookings[[#This Row],[total_room_revenue]]-fact_bookings[[#This Row],[commission_cost]]</f>
        <v>8330</v>
      </c>
      <c r="T3637" s="10">
        <f>fact_bookings[[#This Row],[number_of_rooms]]*fact_bookings[[#This Row],[LOS]]</f>
        <v>28</v>
      </c>
    </row>
    <row r="3638" spans="1:20" x14ac:dyDescent="0.2">
      <c r="A3638" t="s">
        <v>7443</v>
      </c>
      <c r="B3638" t="s">
        <v>7444</v>
      </c>
      <c r="C3638" s="1">
        <v>45687</v>
      </c>
      <c r="D3638" s="1">
        <v>45724</v>
      </c>
      <c r="E3638" s="1">
        <v>45725</v>
      </c>
      <c r="F3638" t="s">
        <v>111</v>
      </c>
      <c r="G3638" t="s">
        <v>178</v>
      </c>
      <c r="H3638" t="s">
        <v>179</v>
      </c>
      <c r="I3638" t="s">
        <v>92</v>
      </c>
      <c r="J3638" t="s">
        <v>173</v>
      </c>
      <c r="K3638">
        <v>5500</v>
      </c>
      <c r="L3638">
        <v>5</v>
      </c>
      <c r="M3638">
        <v>5</v>
      </c>
      <c r="N3638">
        <v>4</v>
      </c>
      <c r="O3638">
        <f>fact_bookings[[#This Row],[adults_count]]+fact_bookings[[#This Row],[children_count]]</f>
        <v>9</v>
      </c>
      <c r="P3638">
        <f>fact_bookings[[#This Row],[check_out_date]]-fact_bookings[[#This Row],[check_in_date]]</f>
        <v>1</v>
      </c>
      <c r="Q3638">
        <f>ABS(fact_bookings[[#This Row],[check_in_date]]-fact_bookings[[#This Row],[booking_date]])</f>
        <v>37</v>
      </c>
      <c r="R3638" s="10">
        <v>275</v>
      </c>
      <c r="S3638">
        <f>fact_bookings[[#This Row],[total_room_revenue]]-fact_bookings[[#This Row],[commission_cost]]</f>
        <v>5225</v>
      </c>
      <c r="T3638" s="10">
        <f>fact_bookings[[#This Row],[number_of_rooms]]*fact_bookings[[#This Row],[LOS]]</f>
        <v>5</v>
      </c>
    </row>
    <row r="3639" spans="1:20" x14ac:dyDescent="0.2">
      <c r="A3639" t="s">
        <v>7445</v>
      </c>
      <c r="B3639" t="s">
        <v>7446</v>
      </c>
      <c r="C3639" s="1">
        <v>45722</v>
      </c>
      <c r="D3639" s="1">
        <v>45835</v>
      </c>
      <c r="E3639" s="1">
        <v>45836</v>
      </c>
      <c r="F3639" t="s">
        <v>113</v>
      </c>
      <c r="G3639" t="s">
        <v>185</v>
      </c>
      <c r="H3639" t="s">
        <v>182</v>
      </c>
      <c r="I3639" t="s">
        <v>91</v>
      </c>
      <c r="J3639" t="s">
        <v>158</v>
      </c>
      <c r="K3639">
        <v>350</v>
      </c>
      <c r="L3639">
        <v>1</v>
      </c>
      <c r="M3639">
        <v>3</v>
      </c>
      <c r="N3639">
        <v>2</v>
      </c>
      <c r="O3639">
        <f>fact_bookings[[#This Row],[adults_count]]+fact_bookings[[#This Row],[children_count]]</f>
        <v>5</v>
      </c>
      <c r="P3639">
        <f>fact_bookings[[#This Row],[check_out_date]]-fact_bookings[[#This Row],[check_in_date]]</f>
        <v>1</v>
      </c>
      <c r="Q3639">
        <f>ABS(fact_bookings[[#This Row],[check_in_date]]-fact_bookings[[#This Row],[booking_date]])</f>
        <v>113</v>
      </c>
      <c r="R3639" s="10">
        <v>0</v>
      </c>
      <c r="S3639">
        <f>fact_bookings[[#This Row],[total_room_revenue]]-fact_bookings[[#This Row],[commission_cost]]</f>
        <v>350</v>
      </c>
      <c r="T3639" s="10">
        <f>fact_bookings[[#This Row],[number_of_rooms]]*fact_bookings[[#This Row],[LOS]]</f>
        <v>1</v>
      </c>
    </row>
    <row r="3640" spans="1:20" x14ac:dyDescent="0.2">
      <c r="A3640" t="s">
        <v>7447</v>
      </c>
      <c r="B3640" t="s">
        <v>7448</v>
      </c>
      <c r="C3640" s="1">
        <v>45734</v>
      </c>
      <c r="D3640" s="1">
        <v>45778</v>
      </c>
      <c r="E3640" s="1">
        <v>45789</v>
      </c>
      <c r="F3640" t="s">
        <v>113</v>
      </c>
      <c r="G3640" t="s">
        <v>171</v>
      </c>
      <c r="H3640" t="s">
        <v>157</v>
      </c>
      <c r="I3640" t="s">
        <v>90</v>
      </c>
      <c r="J3640" t="s">
        <v>158</v>
      </c>
      <c r="K3640">
        <v>7700</v>
      </c>
      <c r="L3640">
        <v>2</v>
      </c>
      <c r="M3640">
        <v>2</v>
      </c>
      <c r="N3640">
        <v>1</v>
      </c>
      <c r="O3640">
        <f>fact_bookings[[#This Row],[adults_count]]+fact_bookings[[#This Row],[children_count]]</f>
        <v>3</v>
      </c>
      <c r="P3640">
        <f>fact_bookings[[#This Row],[check_out_date]]-fact_bookings[[#This Row],[check_in_date]]</f>
        <v>11</v>
      </c>
      <c r="Q3640">
        <f>ABS(fact_bookings[[#This Row],[check_in_date]]-fact_bookings[[#This Row],[booking_date]])</f>
        <v>44</v>
      </c>
      <c r="R3640" s="10">
        <v>0</v>
      </c>
      <c r="S3640">
        <f>fact_bookings[[#This Row],[total_room_revenue]]-fact_bookings[[#This Row],[commission_cost]]</f>
        <v>7700</v>
      </c>
      <c r="T3640" s="10">
        <f>fact_bookings[[#This Row],[number_of_rooms]]*fact_bookings[[#This Row],[LOS]]</f>
        <v>22</v>
      </c>
    </row>
    <row r="3641" spans="1:20" x14ac:dyDescent="0.2">
      <c r="A3641" t="s">
        <v>7449</v>
      </c>
      <c r="B3641" t="s">
        <v>7450</v>
      </c>
      <c r="C3641" s="1">
        <v>45690</v>
      </c>
      <c r="D3641" s="1">
        <v>45777</v>
      </c>
      <c r="E3641" s="1">
        <v>45782</v>
      </c>
      <c r="F3641" t="s">
        <v>113</v>
      </c>
      <c r="G3641" t="s">
        <v>171</v>
      </c>
      <c r="H3641" t="s">
        <v>179</v>
      </c>
      <c r="I3641" t="s">
        <v>90</v>
      </c>
      <c r="J3641" t="s">
        <v>173</v>
      </c>
      <c r="K3641">
        <v>5250</v>
      </c>
      <c r="L3641">
        <v>3</v>
      </c>
      <c r="M3641">
        <v>9</v>
      </c>
      <c r="N3641">
        <v>2</v>
      </c>
      <c r="O3641">
        <f>fact_bookings[[#This Row],[adults_count]]+fact_bookings[[#This Row],[children_count]]</f>
        <v>11</v>
      </c>
      <c r="P3641">
        <f>fact_bookings[[#This Row],[check_out_date]]-fact_bookings[[#This Row],[check_in_date]]</f>
        <v>5</v>
      </c>
      <c r="Q3641">
        <f>ABS(fact_bookings[[#This Row],[check_in_date]]-fact_bookings[[#This Row],[booking_date]])</f>
        <v>87</v>
      </c>
      <c r="R3641" s="10">
        <v>262.5</v>
      </c>
      <c r="S3641">
        <f>fact_bookings[[#This Row],[total_room_revenue]]-fact_bookings[[#This Row],[commission_cost]]</f>
        <v>4987.5</v>
      </c>
      <c r="T3641" s="10">
        <f>fact_bookings[[#This Row],[number_of_rooms]]*fact_bookings[[#This Row],[LOS]]</f>
        <v>15</v>
      </c>
    </row>
    <row r="3642" spans="1:20" x14ac:dyDescent="0.2">
      <c r="A3642" t="s">
        <v>7451</v>
      </c>
      <c r="B3642" t="s">
        <v>7452</v>
      </c>
      <c r="C3642" s="1">
        <v>45769</v>
      </c>
      <c r="D3642" s="1">
        <v>45820</v>
      </c>
      <c r="E3642" s="1">
        <v>45831</v>
      </c>
      <c r="F3642" t="s">
        <v>113</v>
      </c>
      <c r="G3642" t="s">
        <v>185</v>
      </c>
      <c r="H3642" t="s">
        <v>172</v>
      </c>
      <c r="I3642" t="s">
        <v>92</v>
      </c>
      <c r="J3642" t="s">
        <v>173</v>
      </c>
      <c r="K3642">
        <v>7700</v>
      </c>
      <c r="L3642">
        <v>2</v>
      </c>
      <c r="M3642">
        <v>2</v>
      </c>
      <c r="N3642">
        <v>3</v>
      </c>
      <c r="O3642">
        <f>fact_bookings[[#This Row],[adults_count]]+fact_bookings[[#This Row],[children_count]]</f>
        <v>5</v>
      </c>
      <c r="P3642">
        <f>fact_bookings[[#This Row],[check_out_date]]-fact_bookings[[#This Row],[check_in_date]]</f>
        <v>11</v>
      </c>
      <c r="Q3642">
        <f>ABS(fact_bookings[[#This Row],[check_in_date]]-fact_bookings[[#This Row],[booking_date]])</f>
        <v>51</v>
      </c>
      <c r="R3642" s="10">
        <v>0</v>
      </c>
      <c r="S3642">
        <f>fact_bookings[[#This Row],[total_room_revenue]]-fact_bookings[[#This Row],[commission_cost]]</f>
        <v>7700</v>
      </c>
      <c r="T3642" s="10">
        <f>fact_bookings[[#This Row],[number_of_rooms]]*fact_bookings[[#This Row],[LOS]]</f>
        <v>22</v>
      </c>
    </row>
    <row r="3643" spans="1:20" x14ac:dyDescent="0.2">
      <c r="A3643" t="s">
        <v>7453</v>
      </c>
      <c r="B3643" t="s">
        <v>7454</v>
      </c>
      <c r="C3643" s="1">
        <v>45694</v>
      </c>
      <c r="D3643" s="1">
        <v>45725</v>
      </c>
      <c r="E3643" s="1">
        <v>45730</v>
      </c>
      <c r="F3643" t="s">
        <v>112</v>
      </c>
      <c r="G3643" t="s">
        <v>168</v>
      </c>
      <c r="H3643" t="s">
        <v>165</v>
      </c>
      <c r="I3643" t="s">
        <v>90</v>
      </c>
      <c r="J3643" t="s">
        <v>158</v>
      </c>
      <c r="K3643">
        <v>4000</v>
      </c>
      <c r="L3643">
        <v>1</v>
      </c>
      <c r="M3643">
        <v>2</v>
      </c>
      <c r="N3643">
        <v>2</v>
      </c>
      <c r="O3643">
        <f>fact_bookings[[#This Row],[adults_count]]+fact_bookings[[#This Row],[children_count]]</f>
        <v>4</v>
      </c>
      <c r="P3643">
        <f>fact_bookings[[#This Row],[check_out_date]]-fact_bookings[[#This Row],[check_in_date]]</f>
        <v>5</v>
      </c>
      <c r="Q3643">
        <f>ABS(fact_bookings[[#This Row],[check_in_date]]-fact_bookings[[#This Row],[booking_date]])</f>
        <v>31</v>
      </c>
      <c r="R3643" s="10">
        <v>800</v>
      </c>
      <c r="S3643">
        <f>fact_bookings[[#This Row],[total_room_revenue]]-fact_bookings[[#This Row],[commission_cost]]</f>
        <v>3200</v>
      </c>
      <c r="T3643" s="10">
        <f>fact_bookings[[#This Row],[number_of_rooms]]*fact_bookings[[#This Row],[LOS]]</f>
        <v>5</v>
      </c>
    </row>
    <row r="3644" spans="1:20" x14ac:dyDescent="0.2">
      <c r="A3644" t="s">
        <v>7455</v>
      </c>
      <c r="B3644" t="s">
        <v>7456</v>
      </c>
      <c r="C3644" s="1">
        <v>45730</v>
      </c>
      <c r="D3644" s="1">
        <v>45772</v>
      </c>
      <c r="E3644" s="1">
        <v>45784</v>
      </c>
      <c r="F3644" t="s">
        <v>111</v>
      </c>
      <c r="G3644" t="s">
        <v>178</v>
      </c>
      <c r="H3644" t="s">
        <v>182</v>
      </c>
      <c r="I3644" t="s">
        <v>93</v>
      </c>
      <c r="J3644" t="s">
        <v>158</v>
      </c>
      <c r="K3644">
        <v>39600</v>
      </c>
      <c r="L3644">
        <v>3</v>
      </c>
      <c r="M3644">
        <v>3</v>
      </c>
      <c r="N3644">
        <v>1</v>
      </c>
      <c r="O3644">
        <f>fact_bookings[[#This Row],[adults_count]]+fact_bookings[[#This Row],[children_count]]</f>
        <v>4</v>
      </c>
      <c r="P3644">
        <f>fact_bookings[[#This Row],[check_out_date]]-fact_bookings[[#This Row],[check_in_date]]</f>
        <v>12</v>
      </c>
      <c r="Q3644">
        <f>ABS(fact_bookings[[#This Row],[check_in_date]]-fact_bookings[[#This Row],[booking_date]])</f>
        <v>42</v>
      </c>
      <c r="R3644" s="10">
        <v>0</v>
      </c>
      <c r="S3644">
        <f>fact_bookings[[#This Row],[total_room_revenue]]-fact_bookings[[#This Row],[commission_cost]]</f>
        <v>39600</v>
      </c>
      <c r="T3644" s="10">
        <f>fact_bookings[[#This Row],[number_of_rooms]]*fact_bookings[[#This Row],[LOS]]</f>
        <v>36</v>
      </c>
    </row>
    <row r="3645" spans="1:20" x14ac:dyDescent="0.2">
      <c r="A3645" t="s">
        <v>7457</v>
      </c>
      <c r="B3645" t="s">
        <v>7458</v>
      </c>
      <c r="C3645" s="1">
        <v>45752</v>
      </c>
      <c r="D3645" s="1">
        <v>45817</v>
      </c>
      <c r="E3645" s="1">
        <v>45821</v>
      </c>
      <c r="F3645" t="s">
        <v>113</v>
      </c>
      <c r="G3645" t="s">
        <v>178</v>
      </c>
      <c r="H3645" t="s">
        <v>203</v>
      </c>
      <c r="I3645" t="s">
        <v>90</v>
      </c>
      <c r="J3645" t="s">
        <v>158</v>
      </c>
      <c r="K3645">
        <v>2800</v>
      </c>
      <c r="L3645">
        <v>2</v>
      </c>
      <c r="M3645">
        <v>2</v>
      </c>
      <c r="N3645">
        <v>2</v>
      </c>
      <c r="O3645">
        <f>fact_bookings[[#This Row],[adults_count]]+fact_bookings[[#This Row],[children_count]]</f>
        <v>4</v>
      </c>
      <c r="P3645">
        <f>fact_bookings[[#This Row],[check_out_date]]-fact_bookings[[#This Row],[check_in_date]]</f>
        <v>4</v>
      </c>
      <c r="Q3645">
        <f>ABS(fact_bookings[[#This Row],[check_in_date]]-fact_bookings[[#This Row],[booking_date]])</f>
        <v>65</v>
      </c>
      <c r="R3645" s="10">
        <v>476</v>
      </c>
      <c r="S3645">
        <f>fact_bookings[[#This Row],[total_room_revenue]]-fact_bookings[[#This Row],[commission_cost]]</f>
        <v>2324</v>
      </c>
      <c r="T3645" s="10">
        <f>fact_bookings[[#This Row],[number_of_rooms]]*fact_bookings[[#This Row],[LOS]]</f>
        <v>8</v>
      </c>
    </row>
    <row r="3646" spans="1:20" x14ac:dyDescent="0.2">
      <c r="A3646" t="s">
        <v>7459</v>
      </c>
      <c r="B3646" t="s">
        <v>7460</v>
      </c>
      <c r="C3646" s="1">
        <v>45766</v>
      </c>
      <c r="D3646" s="1">
        <v>45817</v>
      </c>
      <c r="E3646" s="1">
        <v>45825</v>
      </c>
      <c r="F3646" t="s">
        <v>113</v>
      </c>
      <c r="G3646" t="s">
        <v>178</v>
      </c>
      <c r="H3646" t="s">
        <v>179</v>
      </c>
      <c r="I3646" t="s">
        <v>91</v>
      </c>
      <c r="J3646" t="s">
        <v>158</v>
      </c>
      <c r="K3646">
        <v>2800</v>
      </c>
      <c r="L3646">
        <v>1</v>
      </c>
      <c r="M3646">
        <v>2</v>
      </c>
      <c r="N3646">
        <v>1</v>
      </c>
      <c r="O3646">
        <f>fact_bookings[[#This Row],[adults_count]]+fact_bookings[[#This Row],[children_count]]</f>
        <v>3</v>
      </c>
      <c r="P3646">
        <f>fact_bookings[[#This Row],[check_out_date]]-fact_bookings[[#This Row],[check_in_date]]</f>
        <v>8</v>
      </c>
      <c r="Q3646">
        <f>ABS(fact_bookings[[#This Row],[check_in_date]]-fact_bookings[[#This Row],[booking_date]])</f>
        <v>51</v>
      </c>
      <c r="R3646" s="10">
        <v>140</v>
      </c>
      <c r="S3646">
        <f>fact_bookings[[#This Row],[total_room_revenue]]-fact_bookings[[#This Row],[commission_cost]]</f>
        <v>2660</v>
      </c>
      <c r="T3646" s="10">
        <f>fact_bookings[[#This Row],[number_of_rooms]]*fact_bookings[[#This Row],[LOS]]</f>
        <v>8</v>
      </c>
    </row>
    <row r="3647" spans="1:20" x14ac:dyDescent="0.2">
      <c r="A3647" t="s">
        <v>7461</v>
      </c>
      <c r="B3647" t="s">
        <v>7462</v>
      </c>
      <c r="C3647" s="1">
        <v>45728</v>
      </c>
      <c r="D3647" s="1">
        <v>45782</v>
      </c>
      <c r="E3647" s="1">
        <v>45787</v>
      </c>
      <c r="F3647" t="s">
        <v>112</v>
      </c>
      <c r="G3647" t="s">
        <v>156</v>
      </c>
      <c r="H3647" t="s">
        <v>203</v>
      </c>
      <c r="I3647" t="s">
        <v>91</v>
      </c>
      <c r="J3647" t="s">
        <v>158</v>
      </c>
      <c r="K3647">
        <v>8000</v>
      </c>
      <c r="L3647">
        <v>2</v>
      </c>
      <c r="M3647">
        <v>4</v>
      </c>
      <c r="N3647">
        <v>3</v>
      </c>
      <c r="O3647">
        <f>fact_bookings[[#This Row],[adults_count]]+fact_bookings[[#This Row],[children_count]]</f>
        <v>7</v>
      </c>
      <c r="P3647">
        <f>fact_bookings[[#This Row],[check_out_date]]-fact_bookings[[#This Row],[check_in_date]]</f>
        <v>5</v>
      </c>
      <c r="Q3647">
        <f>ABS(fact_bookings[[#This Row],[check_in_date]]-fact_bookings[[#This Row],[booking_date]])</f>
        <v>54</v>
      </c>
      <c r="R3647" s="10">
        <v>1360</v>
      </c>
      <c r="S3647">
        <f>fact_bookings[[#This Row],[total_room_revenue]]-fact_bookings[[#This Row],[commission_cost]]</f>
        <v>6640</v>
      </c>
      <c r="T3647" s="10">
        <f>fact_bookings[[#This Row],[number_of_rooms]]*fact_bookings[[#This Row],[LOS]]</f>
        <v>10</v>
      </c>
    </row>
    <row r="3648" spans="1:20" x14ac:dyDescent="0.2">
      <c r="A3648" t="s">
        <v>7463</v>
      </c>
      <c r="B3648" t="s">
        <v>7464</v>
      </c>
      <c r="C3648" s="1">
        <v>45769</v>
      </c>
      <c r="D3648" s="1">
        <v>45798</v>
      </c>
      <c r="E3648" s="1">
        <v>45800</v>
      </c>
      <c r="F3648" t="s">
        <v>112</v>
      </c>
      <c r="G3648" t="s">
        <v>164</v>
      </c>
      <c r="H3648" t="s">
        <v>203</v>
      </c>
      <c r="I3648" t="s">
        <v>89</v>
      </c>
      <c r="J3648" t="s">
        <v>173</v>
      </c>
      <c r="K3648">
        <v>3200</v>
      </c>
      <c r="L3648">
        <v>2</v>
      </c>
      <c r="M3648">
        <v>2</v>
      </c>
      <c r="N3648">
        <v>1</v>
      </c>
      <c r="O3648">
        <f>fact_bookings[[#This Row],[adults_count]]+fact_bookings[[#This Row],[children_count]]</f>
        <v>3</v>
      </c>
      <c r="P3648">
        <f>fact_bookings[[#This Row],[check_out_date]]-fact_bookings[[#This Row],[check_in_date]]</f>
        <v>2</v>
      </c>
      <c r="Q3648">
        <f>ABS(fact_bookings[[#This Row],[check_in_date]]-fact_bookings[[#This Row],[booking_date]])</f>
        <v>29</v>
      </c>
      <c r="R3648" s="10">
        <v>544</v>
      </c>
      <c r="S3648">
        <f>fact_bookings[[#This Row],[total_room_revenue]]-fact_bookings[[#This Row],[commission_cost]]</f>
        <v>2656</v>
      </c>
      <c r="T3648" s="10">
        <f>fact_bookings[[#This Row],[number_of_rooms]]*fact_bookings[[#This Row],[LOS]]</f>
        <v>4</v>
      </c>
    </row>
    <row r="3649" spans="1:20" x14ac:dyDescent="0.2">
      <c r="A3649" t="s">
        <v>7465</v>
      </c>
      <c r="B3649" t="s">
        <v>7466</v>
      </c>
      <c r="C3649" s="1">
        <v>45767</v>
      </c>
      <c r="D3649" s="1">
        <v>45782</v>
      </c>
      <c r="E3649" s="1">
        <v>45788</v>
      </c>
      <c r="F3649" t="s">
        <v>110</v>
      </c>
      <c r="G3649" t="s">
        <v>178</v>
      </c>
      <c r="H3649" t="s">
        <v>203</v>
      </c>
      <c r="I3649" t="s">
        <v>93</v>
      </c>
      <c r="J3649" t="s">
        <v>158</v>
      </c>
      <c r="K3649">
        <v>3300</v>
      </c>
      <c r="L3649">
        <v>1</v>
      </c>
      <c r="M3649">
        <v>3</v>
      </c>
      <c r="N3649">
        <v>0</v>
      </c>
      <c r="O3649">
        <f>fact_bookings[[#This Row],[adults_count]]+fact_bookings[[#This Row],[children_count]]</f>
        <v>3</v>
      </c>
      <c r="P3649">
        <f>fact_bookings[[#This Row],[check_out_date]]-fact_bookings[[#This Row],[check_in_date]]</f>
        <v>6</v>
      </c>
      <c r="Q3649">
        <f>ABS(fact_bookings[[#This Row],[check_in_date]]-fact_bookings[[#This Row],[booking_date]])</f>
        <v>15</v>
      </c>
      <c r="R3649" s="10">
        <v>561</v>
      </c>
      <c r="S3649">
        <f>fact_bookings[[#This Row],[total_room_revenue]]-fact_bookings[[#This Row],[commission_cost]]</f>
        <v>2739</v>
      </c>
      <c r="T3649" s="10">
        <f>fact_bookings[[#This Row],[number_of_rooms]]*fact_bookings[[#This Row],[LOS]]</f>
        <v>6</v>
      </c>
    </row>
    <row r="3650" spans="1:20" x14ac:dyDescent="0.2">
      <c r="A3650" t="s">
        <v>7467</v>
      </c>
      <c r="B3650" t="s">
        <v>7468</v>
      </c>
      <c r="C3650" s="1">
        <v>45762</v>
      </c>
      <c r="D3650" s="1">
        <v>45787</v>
      </c>
      <c r="E3650" s="1">
        <v>45800</v>
      </c>
      <c r="F3650" t="s">
        <v>111</v>
      </c>
      <c r="G3650" t="s">
        <v>185</v>
      </c>
      <c r="H3650" t="s">
        <v>161</v>
      </c>
      <c r="I3650" t="s">
        <v>89</v>
      </c>
      <c r="J3650" t="s">
        <v>173</v>
      </c>
      <c r="K3650">
        <v>28600</v>
      </c>
      <c r="L3650">
        <v>2</v>
      </c>
      <c r="M3650">
        <v>2</v>
      </c>
      <c r="N3650">
        <v>1</v>
      </c>
      <c r="O3650">
        <f>fact_bookings[[#This Row],[adults_count]]+fact_bookings[[#This Row],[children_count]]</f>
        <v>3</v>
      </c>
      <c r="P3650">
        <f>fact_bookings[[#This Row],[check_out_date]]-fact_bookings[[#This Row],[check_in_date]]</f>
        <v>13</v>
      </c>
      <c r="Q3650">
        <f>ABS(fact_bookings[[#This Row],[check_in_date]]-fact_bookings[[#This Row],[booking_date]])</f>
        <v>25</v>
      </c>
      <c r="R3650" s="10">
        <v>4290</v>
      </c>
      <c r="S3650">
        <f>fact_bookings[[#This Row],[total_room_revenue]]-fact_bookings[[#This Row],[commission_cost]]</f>
        <v>24310</v>
      </c>
      <c r="T3650" s="10">
        <f>fact_bookings[[#This Row],[number_of_rooms]]*fact_bookings[[#This Row],[LOS]]</f>
        <v>26</v>
      </c>
    </row>
    <row r="3651" spans="1:20" x14ac:dyDescent="0.2">
      <c r="A3651" t="s">
        <v>7469</v>
      </c>
      <c r="B3651" t="s">
        <v>7470</v>
      </c>
      <c r="C3651" s="1">
        <v>45706</v>
      </c>
      <c r="D3651" s="1">
        <v>45750</v>
      </c>
      <c r="E3651" s="1">
        <v>45752</v>
      </c>
      <c r="F3651" t="s">
        <v>113</v>
      </c>
      <c r="G3651" t="s">
        <v>190</v>
      </c>
      <c r="H3651" t="s">
        <v>182</v>
      </c>
      <c r="I3651" t="s">
        <v>89</v>
      </c>
      <c r="J3651" t="s">
        <v>158</v>
      </c>
      <c r="K3651">
        <v>700</v>
      </c>
      <c r="L3651">
        <v>1</v>
      </c>
      <c r="M3651">
        <v>2</v>
      </c>
      <c r="N3651">
        <v>1</v>
      </c>
      <c r="O3651">
        <f>fact_bookings[[#This Row],[adults_count]]+fact_bookings[[#This Row],[children_count]]</f>
        <v>3</v>
      </c>
      <c r="P3651">
        <f>fact_bookings[[#This Row],[check_out_date]]-fact_bookings[[#This Row],[check_in_date]]</f>
        <v>2</v>
      </c>
      <c r="Q3651">
        <f>ABS(fact_bookings[[#This Row],[check_in_date]]-fact_bookings[[#This Row],[booking_date]])</f>
        <v>44</v>
      </c>
      <c r="R3651" s="10">
        <v>0</v>
      </c>
      <c r="S3651">
        <f>fact_bookings[[#This Row],[total_room_revenue]]-fact_bookings[[#This Row],[commission_cost]]</f>
        <v>700</v>
      </c>
      <c r="T3651" s="10">
        <f>fact_bookings[[#This Row],[number_of_rooms]]*fact_bookings[[#This Row],[LOS]]</f>
        <v>2</v>
      </c>
    </row>
    <row r="3652" spans="1:20" x14ac:dyDescent="0.2">
      <c r="A3652" t="s">
        <v>7471</v>
      </c>
      <c r="B3652" t="s">
        <v>7472</v>
      </c>
      <c r="C3652" s="1">
        <v>45751</v>
      </c>
      <c r="D3652" s="1">
        <v>45759</v>
      </c>
      <c r="E3652" s="1">
        <v>45773</v>
      </c>
      <c r="F3652" t="s">
        <v>113</v>
      </c>
      <c r="G3652" t="s">
        <v>190</v>
      </c>
      <c r="H3652" t="s">
        <v>179</v>
      </c>
      <c r="I3652" t="s">
        <v>89</v>
      </c>
      <c r="J3652" t="s">
        <v>173</v>
      </c>
      <c r="K3652">
        <v>14700</v>
      </c>
      <c r="L3652">
        <v>3</v>
      </c>
      <c r="M3652">
        <v>9</v>
      </c>
      <c r="N3652">
        <v>3</v>
      </c>
      <c r="O3652">
        <f>fact_bookings[[#This Row],[adults_count]]+fact_bookings[[#This Row],[children_count]]</f>
        <v>12</v>
      </c>
      <c r="P3652">
        <f>fact_bookings[[#This Row],[check_out_date]]-fact_bookings[[#This Row],[check_in_date]]</f>
        <v>14</v>
      </c>
      <c r="Q3652">
        <f>ABS(fact_bookings[[#This Row],[check_in_date]]-fact_bookings[[#This Row],[booking_date]])</f>
        <v>8</v>
      </c>
      <c r="R3652" s="10">
        <v>735</v>
      </c>
      <c r="S3652">
        <f>fact_bookings[[#This Row],[total_room_revenue]]-fact_bookings[[#This Row],[commission_cost]]</f>
        <v>13965</v>
      </c>
      <c r="T3652" s="10">
        <f>fact_bookings[[#This Row],[number_of_rooms]]*fact_bookings[[#This Row],[LOS]]</f>
        <v>42</v>
      </c>
    </row>
    <row r="3653" spans="1:20" x14ac:dyDescent="0.2">
      <c r="A3653" t="s">
        <v>7473</v>
      </c>
      <c r="B3653" t="s">
        <v>7474</v>
      </c>
      <c r="C3653" s="1">
        <v>45775</v>
      </c>
      <c r="D3653" s="1">
        <v>45811</v>
      </c>
      <c r="E3653" s="1">
        <v>45823</v>
      </c>
      <c r="F3653" t="s">
        <v>110</v>
      </c>
      <c r="G3653" t="s">
        <v>156</v>
      </c>
      <c r="H3653" t="s">
        <v>179</v>
      </c>
      <c r="I3653" t="s">
        <v>92</v>
      </c>
      <c r="J3653" t="s">
        <v>158</v>
      </c>
      <c r="K3653">
        <v>6600</v>
      </c>
      <c r="L3653">
        <v>1</v>
      </c>
      <c r="M3653">
        <v>2</v>
      </c>
      <c r="N3653">
        <v>1</v>
      </c>
      <c r="O3653">
        <f>fact_bookings[[#This Row],[adults_count]]+fact_bookings[[#This Row],[children_count]]</f>
        <v>3</v>
      </c>
      <c r="P3653">
        <f>fact_bookings[[#This Row],[check_out_date]]-fact_bookings[[#This Row],[check_in_date]]</f>
        <v>12</v>
      </c>
      <c r="Q3653">
        <f>ABS(fact_bookings[[#This Row],[check_in_date]]-fact_bookings[[#This Row],[booking_date]])</f>
        <v>36</v>
      </c>
      <c r="R3653" s="10">
        <v>330</v>
      </c>
      <c r="S3653">
        <f>fact_bookings[[#This Row],[total_room_revenue]]-fact_bookings[[#This Row],[commission_cost]]</f>
        <v>6270</v>
      </c>
      <c r="T3653" s="10">
        <f>fact_bookings[[#This Row],[number_of_rooms]]*fact_bookings[[#This Row],[LOS]]</f>
        <v>12</v>
      </c>
    </row>
    <row r="3654" spans="1:20" x14ac:dyDescent="0.2">
      <c r="A3654" t="s">
        <v>7475</v>
      </c>
      <c r="B3654" t="s">
        <v>7476</v>
      </c>
      <c r="C3654" s="1">
        <v>45771</v>
      </c>
      <c r="D3654" s="1">
        <v>45844</v>
      </c>
      <c r="E3654" s="1">
        <v>45847</v>
      </c>
      <c r="F3654" t="s">
        <v>111</v>
      </c>
      <c r="G3654" t="s">
        <v>178</v>
      </c>
      <c r="H3654" t="s">
        <v>179</v>
      </c>
      <c r="I3654" t="s">
        <v>89</v>
      </c>
      <c r="J3654" t="s">
        <v>158</v>
      </c>
      <c r="K3654">
        <v>6600</v>
      </c>
      <c r="L3654">
        <v>2</v>
      </c>
      <c r="M3654">
        <v>6</v>
      </c>
      <c r="N3654">
        <v>0</v>
      </c>
      <c r="O3654">
        <f>fact_bookings[[#This Row],[adults_count]]+fact_bookings[[#This Row],[children_count]]</f>
        <v>6</v>
      </c>
      <c r="P3654">
        <f>fact_bookings[[#This Row],[check_out_date]]-fact_bookings[[#This Row],[check_in_date]]</f>
        <v>3</v>
      </c>
      <c r="Q3654">
        <f>ABS(fact_bookings[[#This Row],[check_in_date]]-fact_bookings[[#This Row],[booking_date]])</f>
        <v>73</v>
      </c>
      <c r="R3654" s="10">
        <v>330</v>
      </c>
      <c r="S3654">
        <f>fact_bookings[[#This Row],[total_room_revenue]]-fact_bookings[[#This Row],[commission_cost]]</f>
        <v>6270</v>
      </c>
      <c r="T3654" s="10">
        <f>fact_bookings[[#This Row],[number_of_rooms]]*fact_bookings[[#This Row],[LOS]]</f>
        <v>6</v>
      </c>
    </row>
    <row r="3655" spans="1:20" x14ac:dyDescent="0.2">
      <c r="A3655" t="s">
        <v>7477</v>
      </c>
      <c r="B3655" t="s">
        <v>7478</v>
      </c>
      <c r="C3655" s="1">
        <v>45715</v>
      </c>
      <c r="D3655" s="1">
        <v>45721</v>
      </c>
      <c r="E3655" s="1">
        <v>45732</v>
      </c>
      <c r="F3655" t="s">
        <v>113</v>
      </c>
      <c r="G3655" t="s">
        <v>156</v>
      </c>
      <c r="H3655" t="s">
        <v>172</v>
      </c>
      <c r="I3655" t="s">
        <v>89</v>
      </c>
      <c r="J3655" t="s">
        <v>158</v>
      </c>
      <c r="K3655">
        <v>7700</v>
      </c>
      <c r="L3655">
        <v>2</v>
      </c>
      <c r="M3655">
        <v>4</v>
      </c>
      <c r="N3655">
        <v>2</v>
      </c>
      <c r="O3655">
        <f>fact_bookings[[#This Row],[adults_count]]+fact_bookings[[#This Row],[children_count]]</f>
        <v>6</v>
      </c>
      <c r="P3655">
        <f>fact_bookings[[#This Row],[check_out_date]]-fact_bookings[[#This Row],[check_in_date]]</f>
        <v>11</v>
      </c>
      <c r="Q3655">
        <f>ABS(fact_bookings[[#This Row],[check_in_date]]-fact_bookings[[#This Row],[booking_date]])</f>
        <v>6</v>
      </c>
      <c r="R3655" s="10">
        <v>0</v>
      </c>
      <c r="S3655">
        <f>fact_bookings[[#This Row],[total_room_revenue]]-fact_bookings[[#This Row],[commission_cost]]</f>
        <v>7700</v>
      </c>
      <c r="T3655" s="10">
        <f>fact_bookings[[#This Row],[number_of_rooms]]*fact_bookings[[#This Row],[LOS]]</f>
        <v>22</v>
      </c>
    </row>
    <row r="3656" spans="1:20" x14ac:dyDescent="0.2">
      <c r="A3656" t="s">
        <v>7479</v>
      </c>
      <c r="B3656" t="s">
        <v>7480</v>
      </c>
      <c r="C3656" s="1">
        <v>45708</v>
      </c>
      <c r="D3656" s="1">
        <v>45773</v>
      </c>
      <c r="E3656" s="1">
        <v>45784</v>
      </c>
      <c r="F3656" t="s">
        <v>113</v>
      </c>
      <c r="G3656" t="s">
        <v>190</v>
      </c>
      <c r="H3656" t="s">
        <v>161</v>
      </c>
      <c r="I3656" t="s">
        <v>92</v>
      </c>
      <c r="J3656" t="s">
        <v>158</v>
      </c>
      <c r="K3656">
        <v>3850</v>
      </c>
      <c r="L3656">
        <v>1</v>
      </c>
      <c r="M3656">
        <v>2</v>
      </c>
      <c r="N3656">
        <v>1</v>
      </c>
      <c r="O3656">
        <f>fact_bookings[[#This Row],[adults_count]]+fact_bookings[[#This Row],[children_count]]</f>
        <v>3</v>
      </c>
      <c r="P3656">
        <f>fact_bookings[[#This Row],[check_out_date]]-fact_bookings[[#This Row],[check_in_date]]</f>
        <v>11</v>
      </c>
      <c r="Q3656">
        <f>ABS(fact_bookings[[#This Row],[check_in_date]]-fact_bookings[[#This Row],[booking_date]])</f>
        <v>65</v>
      </c>
      <c r="R3656" s="10">
        <v>577.5</v>
      </c>
      <c r="S3656">
        <f>fact_bookings[[#This Row],[total_room_revenue]]-fact_bookings[[#This Row],[commission_cost]]</f>
        <v>3272.5</v>
      </c>
      <c r="T3656" s="10">
        <f>fact_bookings[[#This Row],[number_of_rooms]]*fact_bookings[[#This Row],[LOS]]</f>
        <v>11</v>
      </c>
    </row>
    <row r="3657" spans="1:20" x14ac:dyDescent="0.2">
      <c r="A3657" t="s">
        <v>7481</v>
      </c>
      <c r="B3657" t="s">
        <v>7482</v>
      </c>
      <c r="C3657" s="1">
        <v>45729</v>
      </c>
      <c r="D3657" s="1">
        <v>45731</v>
      </c>
      <c r="E3657" s="1">
        <v>45737</v>
      </c>
      <c r="F3657" t="s">
        <v>113</v>
      </c>
      <c r="G3657" t="s">
        <v>178</v>
      </c>
      <c r="H3657" t="s">
        <v>228</v>
      </c>
      <c r="I3657" t="s">
        <v>92</v>
      </c>
      <c r="J3657" t="s">
        <v>158</v>
      </c>
      <c r="K3657">
        <v>2100</v>
      </c>
      <c r="L3657">
        <v>1</v>
      </c>
      <c r="M3657">
        <v>3</v>
      </c>
      <c r="N3657">
        <v>2</v>
      </c>
      <c r="O3657">
        <f>fact_bookings[[#This Row],[adults_count]]+fact_bookings[[#This Row],[children_count]]</f>
        <v>5</v>
      </c>
      <c r="P3657">
        <f>fact_bookings[[#This Row],[check_out_date]]-fact_bookings[[#This Row],[check_in_date]]</f>
        <v>6</v>
      </c>
      <c r="Q3657">
        <f>ABS(fact_bookings[[#This Row],[check_in_date]]-fact_bookings[[#This Row],[booking_date]])</f>
        <v>2</v>
      </c>
      <c r="R3657" s="10">
        <v>210</v>
      </c>
      <c r="S3657">
        <f>fact_bookings[[#This Row],[total_room_revenue]]-fact_bookings[[#This Row],[commission_cost]]</f>
        <v>1890</v>
      </c>
      <c r="T3657" s="10">
        <f>fact_bookings[[#This Row],[number_of_rooms]]*fact_bookings[[#This Row],[LOS]]</f>
        <v>6</v>
      </c>
    </row>
    <row r="3658" spans="1:20" x14ac:dyDescent="0.2">
      <c r="A3658" t="s">
        <v>7483</v>
      </c>
      <c r="B3658" t="s">
        <v>7484</v>
      </c>
      <c r="C3658" s="1">
        <v>45775</v>
      </c>
      <c r="D3658" s="1">
        <v>45849</v>
      </c>
      <c r="E3658" s="1">
        <v>45858</v>
      </c>
      <c r="F3658" t="s">
        <v>113</v>
      </c>
      <c r="G3658" t="s">
        <v>190</v>
      </c>
      <c r="H3658" t="s">
        <v>157</v>
      </c>
      <c r="I3658" t="s">
        <v>89</v>
      </c>
      <c r="J3658" t="s">
        <v>158</v>
      </c>
      <c r="K3658">
        <v>3150</v>
      </c>
      <c r="L3658">
        <v>1</v>
      </c>
      <c r="M3658">
        <v>2</v>
      </c>
      <c r="N3658">
        <v>1</v>
      </c>
      <c r="O3658">
        <f>fact_bookings[[#This Row],[adults_count]]+fact_bookings[[#This Row],[children_count]]</f>
        <v>3</v>
      </c>
      <c r="P3658">
        <f>fact_bookings[[#This Row],[check_out_date]]-fact_bookings[[#This Row],[check_in_date]]</f>
        <v>9</v>
      </c>
      <c r="Q3658">
        <f>ABS(fact_bookings[[#This Row],[check_in_date]]-fact_bookings[[#This Row],[booking_date]])</f>
        <v>74</v>
      </c>
      <c r="R3658" s="10">
        <v>0</v>
      </c>
      <c r="S3658">
        <f>fact_bookings[[#This Row],[total_room_revenue]]-fact_bookings[[#This Row],[commission_cost]]</f>
        <v>3150</v>
      </c>
      <c r="T3658" s="10">
        <f>fact_bookings[[#This Row],[number_of_rooms]]*fact_bookings[[#This Row],[LOS]]</f>
        <v>9</v>
      </c>
    </row>
    <row r="3659" spans="1:20" x14ac:dyDescent="0.2">
      <c r="A3659" t="s">
        <v>7485</v>
      </c>
      <c r="B3659" t="s">
        <v>7486</v>
      </c>
      <c r="C3659" s="1">
        <v>45762</v>
      </c>
      <c r="D3659" s="1">
        <v>45780</v>
      </c>
      <c r="E3659" s="1">
        <v>45793</v>
      </c>
      <c r="F3659" t="s">
        <v>113</v>
      </c>
      <c r="G3659" t="s">
        <v>178</v>
      </c>
      <c r="H3659" t="s">
        <v>172</v>
      </c>
      <c r="I3659" t="s">
        <v>89</v>
      </c>
      <c r="J3659" t="s">
        <v>173</v>
      </c>
      <c r="K3659">
        <v>13650</v>
      </c>
      <c r="L3659">
        <v>3</v>
      </c>
      <c r="M3659">
        <v>9</v>
      </c>
      <c r="N3659">
        <v>4</v>
      </c>
      <c r="O3659">
        <f>fact_bookings[[#This Row],[adults_count]]+fact_bookings[[#This Row],[children_count]]</f>
        <v>13</v>
      </c>
      <c r="P3659">
        <f>fact_bookings[[#This Row],[check_out_date]]-fact_bookings[[#This Row],[check_in_date]]</f>
        <v>13</v>
      </c>
      <c r="Q3659">
        <f>ABS(fact_bookings[[#This Row],[check_in_date]]-fact_bookings[[#This Row],[booking_date]])</f>
        <v>18</v>
      </c>
      <c r="R3659" s="10">
        <v>0</v>
      </c>
      <c r="S3659">
        <f>fact_bookings[[#This Row],[total_room_revenue]]-fact_bookings[[#This Row],[commission_cost]]</f>
        <v>13650</v>
      </c>
      <c r="T3659" s="10">
        <f>fact_bookings[[#This Row],[number_of_rooms]]*fact_bookings[[#This Row],[LOS]]</f>
        <v>39</v>
      </c>
    </row>
    <row r="3660" spans="1:20" x14ac:dyDescent="0.2">
      <c r="A3660" t="s">
        <v>7487</v>
      </c>
      <c r="B3660" t="s">
        <v>7488</v>
      </c>
      <c r="C3660" s="1">
        <v>45698</v>
      </c>
      <c r="D3660" s="1">
        <v>45768</v>
      </c>
      <c r="E3660" s="1">
        <v>45776</v>
      </c>
      <c r="F3660" t="s">
        <v>113</v>
      </c>
      <c r="G3660" t="s">
        <v>168</v>
      </c>
      <c r="H3660" t="s">
        <v>203</v>
      </c>
      <c r="I3660" t="s">
        <v>92</v>
      </c>
      <c r="J3660" t="s">
        <v>158</v>
      </c>
      <c r="K3660">
        <v>2800</v>
      </c>
      <c r="L3660">
        <v>1</v>
      </c>
      <c r="M3660">
        <v>1</v>
      </c>
      <c r="N3660">
        <v>1</v>
      </c>
      <c r="O3660">
        <f>fact_bookings[[#This Row],[adults_count]]+fact_bookings[[#This Row],[children_count]]</f>
        <v>2</v>
      </c>
      <c r="P3660">
        <f>fact_bookings[[#This Row],[check_out_date]]-fact_bookings[[#This Row],[check_in_date]]</f>
        <v>8</v>
      </c>
      <c r="Q3660">
        <f>ABS(fact_bookings[[#This Row],[check_in_date]]-fact_bookings[[#This Row],[booking_date]])</f>
        <v>70</v>
      </c>
      <c r="R3660" s="10">
        <v>476</v>
      </c>
      <c r="S3660">
        <f>fact_bookings[[#This Row],[total_room_revenue]]-fact_bookings[[#This Row],[commission_cost]]</f>
        <v>2324</v>
      </c>
      <c r="T3660" s="10">
        <f>fact_bookings[[#This Row],[number_of_rooms]]*fact_bookings[[#This Row],[LOS]]</f>
        <v>8</v>
      </c>
    </row>
    <row r="3661" spans="1:20" x14ac:dyDescent="0.2">
      <c r="A3661" t="s">
        <v>7489</v>
      </c>
      <c r="B3661" t="s">
        <v>7490</v>
      </c>
      <c r="C3661" s="1">
        <v>45743</v>
      </c>
      <c r="D3661" s="1">
        <v>45818</v>
      </c>
      <c r="E3661" s="1">
        <v>45823</v>
      </c>
      <c r="F3661" t="s">
        <v>111</v>
      </c>
      <c r="G3661" t="s">
        <v>168</v>
      </c>
      <c r="H3661" t="s">
        <v>172</v>
      </c>
      <c r="I3661" t="s">
        <v>92</v>
      </c>
      <c r="J3661" t="s">
        <v>173</v>
      </c>
      <c r="K3661">
        <v>11000</v>
      </c>
      <c r="L3661">
        <v>2</v>
      </c>
      <c r="M3661">
        <v>6</v>
      </c>
      <c r="N3661">
        <v>1</v>
      </c>
      <c r="O3661">
        <f>fact_bookings[[#This Row],[adults_count]]+fact_bookings[[#This Row],[children_count]]</f>
        <v>7</v>
      </c>
      <c r="P3661">
        <f>fact_bookings[[#This Row],[check_out_date]]-fact_bookings[[#This Row],[check_in_date]]</f>
        <v>5</v>
      </c>
      <c r="Q3661">
        <f>ABS(fact_bookings[[#This Row],[check_in_date]]-fact_bookings[[#This Row],[booking_date]])</f>
        <v>75</v>
      </c>
      <c r="R3661" s="10">
        <v>0</v>
      </c>
      <c r="S3661">
        <f>fact_bookings[[#This Row],[total_room_revenue]]-fact_bookings[[#This Row],[commission_cost]]</f>
        <v>11000</v>
      </c>
      <c r="T3661" s="10">
        <f>fact_bookings[[#This Row],[number_of_rooms]]*fact_bookings[[#This Row],[LOS]]</f>
        <v>10</v>
      </c>
    </row>
    <row r="3662" spans="1:20" x14ac:dyDescent="0.2">
      <c r="A3662" t="s">
        <v>7491</v>
      </c>
      <c r="B3662" t="s">
        <v>7492</v>
      </c>
      <c r="C3662" s="1">
        <v>45770</v>
      </c>
      <c r="D3662" s="1">
        <v>45819</v>
      </c>
      <c r="E3662" s="1">
        <v>45821</v>
      </c>
      <c r="F3662" t="s">
        <v>113</v>
      </c>
      <c r="G3662" t="s">
        <v>190</v>
      </c>
      <c r="H3662" t="s">
        <v>157</v>
      </c>
      <c r="I3662" t="s">
        <v>91</v>
      </c>
      <c r="J3662" t="s">
        <v>158</v>
      </c>
      <c r="K3662">
        <v>700</v>
      </c>
      <c r="L3662">
        <v>1</v>
      </c>
      <c r="M3662">
        <v>2</v>
      </c>
      <c r="N3662">
        <v>1</v>
      </c>
      <c r="O3662">
        <f>fact_bookings[[#This Row],[adults_count]]+fact_bookings[[#This Row],[children_count]]</f>
        <v>3</v>
      </c>
      <c r="P3662">
        <f>fact_bookings[[#This Row],[check_out_date]]-fact_bookings[[#This Row],[check_in_date]]</f>
        <v>2</v>
      </c>
      <c r="Q3662">
        <f>ABS(fact_bookings[[#This Row],[check_in_date]]-fact_bookings[[#This Row],[booking_date]])</f>
        <v>49</v>
      </c>
      <c r="R3662" s="10">
        <v>0</v>
      </c>
      <c r="S3662">
        <f>fact_bookings[[#This Row],[total_room_revenue]]-fact_bookings[[#This Row],[commission_cost]]</f>
        <v>700</v>
      </c>
      <c r="T3662" s="10">
        <f>fact_bookings[[#This Row],[number_of_rooms]]*fact_bookings[[#This Row],[LOS]]</f>
        <v>2</v>
      </c>
    </row>
    <row r="3663" spans="1:20" x14ac:dyDescent="0.2">
      <c r="A3663" t="s">
        <v>7493</v>
      </c>
      <c r="B3663" t="s">
        <v>7494</v>
      </c>
      <c r="C3663" s="1">
        <v>45701</v>
      </c>
      <c r="D3663" s="1">
        <v>45711</v>
      </c>
      <c r="E3663" s="1">
        <v>45721</v>
      </c>
      <c r="F3663" t="s">
        <v>112</v>
      </c>
      <c r="G3663" t="s">
        <v>171</v>
      </c>
      <c r="H3663" t="s">
        <v>203</v>
      </c>
      <c r="I3663" t="s">
        <v>93</v>
      </c>
      <c r="J3663" t="s">
        <v>133</v>
      </c>
      <c r="K3663">
        <v>0</v>
      </c>
      <c r="L3663">
        <v>7</v>
      </c>
      <c r="M3663">
        <v>0</v>
      </c>
      <c r="N3663">
        <v>0</v>
      </c>
      <c r="O3663">
        <f>fact_bookings[[#This Row],[adults_count]]+fact_bookings[[#This Row],[children_count]]</f>
        <v>0</v>
      </c>
      <c r="P3663">
        <f>fact_bookings[[#This Row],[check_out_date]]-fact_bookings[[#This Row],[check_in_date]]</f>
        <v>10</v>
      </c>
      <c r="Q3663">
        <f>ABS(fact_bookings[[#This Row],[check_in_date]]-fact_bookings[[#This Row],[booking_date]])</f>
        <v>10</v>
      </c>
      <c r="R3663" s="10">
        <v>0</v>
      </c>
      <c r="S3663">
        <f>fact_bookings[[#This Row],[total_room_revenue]]-fact_bookings[[#This Row],[commission_cost]]</f>
        <v>0</v>
      </c>
      <c r="T3663" s="10">
        <f>fact_bookings[[#This Row],[number_of_rooms]]*fact_bookings[[#This Row],[LOS]]</f>
        <v>70</v>
      </c>
    </row>
    <row r="3664" spans="1:20" x14ac:dyDescent="0.2">
      <c r="A3664" t="s">
        <v>7495</v>
      </c>
      <c r="B3664" t="s">
        <v>7496</v>
      </c>
      <c r="C3664" s="1">
        <v>45777</v>
      </c>
      <c r="D3664" s="1">
        <v>45862</v>
      </c>
      <c r="E3664" s="1">
        <v>45865</v>
      </c>
      <c r="F3664" t="s">
        <v>113</v>
      </c>
      <c r="G3664" t="s">
        <v>171</v>
      </c>
      <c r="H3664" t="s">
        <v>165</v>
      </c>
      <c r="I3664" t="s">
        <v>91</v>
      </c>
      <c r="J3664" t="s">
        <v>173</v>
      </c>
      <c r="K3664">
        <v>2100</v>
      </c>
      <c r="L3664">
        <v>2</v>
      </c>
      <c r="M3664">
        <v>6</v>
      </c>
      <c r="N3664">
        <v>3</v>
      </c>
      <c r="O3664">
        <f>fact_bookings[[#This Row],[adults_count]]+fact_bookings[[#This Row],[children_count]]</f>
        <v>9</v>
      </c>
      <c r="P3664">
        <f>fact_bookings[[#This Row],[check_out_date]]-fact_bookings[[#This Row],[check_in_date]]</f>
        <v>3</v>
      </c>
      <c r="Q3664">
        <f>ABS(fact_bookings[[#This Row],[check_in_date]]-fact_bookings[[#This Row],[booking_date]])</f>
        <v>85</v>
      </c>
      <c r="R3664" s="10">
        <v>420</v>
      </c>
      <c r="S3664">
        <f>fact_bookings[[#This Row],[total_room_revenue]]-fact_bookings[[#This Row],[commission_cost]]</f>
        <v>1680</v>
      </c>
      <c r="T3664" s="10">
        <f>fact_bookings[[#This Row],[number_of_rooms]]*fact_bookings[[#This Row],[LOS]]</f>
        <v>6</v>
      </c>
    </row>
    <row r="3665" spans="1:20" x14ac:dyDescent="0.2">
      <c r="A3665" t="s">
        <v>7497</v>
      </c>
      <c r="B3665" t="s">
        <v>7498</v>
      </c>
      <c r="C3665" s="1">
        <v>45753</v>
      </c>
      <c r="D3665" s="1">
        <v>45784</v>
      </c>
      <c r="E3665" s="1">
        <v>45788</v>
      </c>
      <c r="F3665" t="s">
        <v>112</v>
      </c>
      <c r="G3665" t="s">
        <v>178</v>
      </c>
      <c r="H3665" t="s">
        <v>172</v>
      </c>
      <c r="I3665" t="s">
        <v>89</v>
      </c>
      <c r="J3665" t="s">
        <v>158</v>
      </c>
      <c r="K3665">
        <v>3200</v>
      </c>
      <c r="L3665">
        <v>1</v>
      </c>
      <c r="M3665">
        <v>1</v>
      </c>
      <c r="N3665">
        <v>0</v>
      </c>
      <c r="O3665">
        <f>fact_bookings[[#This Row],[adults_count]]+fact_bookings[[#This Row],[children_count]]</f>
        <v>1</v>
      </c>
      <c r="P3665">
        <f>fact_bookings[[#This Row],[check_out_date]]-fact_bookings[[#This Row],[check_in_date]]</f>
        <v>4</v>
      </c>
      <c r="Q3665">
        <f>ABS(fact_bookings[[#This Row],[check_in_date]]-fact_bookings[[#This Row],[booking_date]])</f>
        <v>31</v>
      </c>
      <c r="R3665" s="10">
        <v>0</v>
      </c>
      <c r="S3665">
        <f>fact_bookings[[#This Row],[total_room_revenue]]-fact_bookings[[#This Row],[commission_cost]]</f>
        <v>3200</v>
      </c>
      <c r="T3665" s="10">
        <f>fact_bookings[[#This Row],[number_of_rooms]]*fact_bookings[[#This Row],[LOS]]</f>
        <v>4</v>
      </c>
    </row>
    <row r="3666" spans="1:20" x14ac:dyDescent="0.2">
      <c r="A3666" t="s">
        <v>7499</v>
      </c>
      <c r="B3666" t="s">
        <v>7500</v>
      </c>
      <c r="C3666" s="1">
        <v>45765</v>
      </c>
      <c r="D3666" s="1">
        <v>45817</v>
      </c>
      <c r="E3666" s="1">
        <v>45819</v>
      </c>
      <c r="F3666" t="s">
        <v>113</v>
      </c>
      <c r="G3666" t="s">
        <v>178</v>
      </c>
      <c r="H3666" t="s">
        <v>161</v>
      </c>
      <c r="I3666" t="s">
        <v>91</v>
      </c>
      <c r="J3666" t="s">
        <v>158</v>
      </c>
      <c r="K3666">
        <v>700</v>
      </c>
      <c r="L3666">
        <v>1</v>
      </c>
      <c r="M3666">
        <v>1</v>
      </c>
      <c r="N3666">
        <v>1</v>
      </c>
      <c r="O3666">
        <f>fact_bookings[[#This Row],[adults_count]]+fact_bookings[[#This Row],[children_count]]</f>
        <v>2</v>
      </c>
      <c r="P3666">
        <f>fact_bookings[[#This Row],[check_out_date]]-fact_bookings[[#This Row],[check_in_date]]</f>
        <v>2</v>
      </c>
      <c r="Q3666">
        <f>ABS(fact_bookings[[#This Row],[check_in_date]]-fact_bookings[[#This Row],[booking_date]])</f>
        <v>52</v>
      </c>
      <c r="R3666" s="10">
        <v>105</v>
      </c>
      <c r="S3666">
        <f>fact_bookings[[#This Row],[total_room_revenue]]-fact_bookings[[#This Row],[commission_cost]]</f>
        <v>595</v>
      </c>
      <c r="T3666" s="10">
        <f>fact_bookings[[#This Row],[number_of_rooms]]*fact_bookings[[#This Row],[LOS]]</f>
        <v>2</v>
      </c>
    </row>
    <row r="3667" spans="1:20" x14ac:dyDescent="0.2">
      <c r="A3667" t="s">
        <v>7501</v>
      </c>
      <c r="B3667" t="s">
        <v>7502</v>
      </c>
      <c r="C3667" s="1">
        <v>45698</v>
      </c>
      <c r="D3667" s="1">
        <v>45743</v>
      </c>
      <c r="E3667" s="1">
        <v>45749</v>
      </c>
      <c r="F3667" t="s">
        <v>111</v>
      </c>
      <c r="G3667" t="s">
        <v>178</v>
      </c>
      <c r="H3667" t="s">
        <v>182</v>
      </c>
      <c r="I3667" t="s">
        <v>93</v>
      </c>
      <c r="J3667" t="s">
        <v>158</v>
      </c>
      <c r="K3667">
        <v>13200</v>
      </c>
      <c r="L3667">
        <v>2</v>
      </c>
      <c r="M3667">
        <v>2</v>
      </c>
      <c r="N3667">
        <v>4</v>
      </c>
      <c r="O3667">
        <f>fact_bookings[[#This Row],[adults_count]]+fact_bookings[[#This Row],[children_count]]</f>
        <v>6</v>
      </c>
      <c r="P3667">
        <f>fact_bookings[[#This Row],[check_out_date]]-fact_bookings[[#This Row],[check_in_date]]</f>
        <v>6</v>
      </c>
      <c r="Q3667">
        <f>ABS(fact_bookings[[#This Row],[check_in_date]]-fact_bookings[[#This Row],[booking_date]])</f>
        <v>45</v>
      </c>
      <c r="R3667" s="10">
        <v>0</v>
      </c>
      <c r="S3667">
        <f>fact_bookings[[#This Row],[total_room_revenue]]-fact_bookings[[#This Row],[commission_cost]]</f>
        <v>13200</v>
      </c>
      <c r="T3667" s="10">
        <f>fact_bookings[[#This Row],[number_of_rooms]]*fact_bookings[[#This Row],[LOS]]</f>
        <v>12</v>
      </c>
    </row>
    <row r="3668" spans="1:20" x14ac:dyDescent="0.2">
      <c r="A3668" t="s">
        <v>7503</v>
      </c>
      <c r="B3668" t="s">
        <v>7504</v>
      </c>
      <c r="C3668" s="1">
        <v>45768</v>
      </c>
      <c r="D3668" s="1">
        <v>45830</v>
      </c>
      <c r="E3668" s="1">
        <v>45836</v>
      </c>
      <c r="F3668" t="s">
        <v>113</v>
      </c>
      <c r="G3668" t="s">
        <v>156</v>
      </c>
      <c r="H3668" t="s">
        <v>172</v>
      </c>
      <c r="I3668" t="s">
        <v>90</v>
      </c>
      <c r="J3668" t="s">
        <v>158</v>
      </c>
      <c r="K3668">
        <v>2100</v>
      </c>
      <c r="L3668">
        <v>1</v>
      </c>
      <c r="M3668">
        <v>1</v>
      </c>
      <c r="N3668">
        <v>0</v>
      </c>
      <c r="O3668">
        <f>fact_bookings[[#This Row],[adults_count]]+fact_bookings[[#This Row],[children_count]]</f>
        <v>1</v>
      </c>
      <c r="P3668">
        <f>fact_bookings[[#This Row],[check_out_date]]-fact_bookings[[#This Row],[check_in_date]]</f>
        <v>6</v>
      </c>
      <c r="Q3668">
        <f>ABS(fact_bookings[[#This Row],[check_in_date]]-fact_bookings[[#This Row],[booking_date]])</f>
        <v>62</v>
      </c>
      <c r="R3668" s="10">
        <v>0</v>
      </c>
      <c r="S3668">
        <f>fact_bookings[[#This Row],[total_room_revenue]]-fact_bookings[[#This Row],[commission_cost]]</f>
        <v>2100</v>
      </c>
      <c r="T3668" s="10">
        <f>fact_bookings[[#This Row],[number_of_rooms]]*fact_bookings[[#This Row],[LOS]]</f>
        <v>6</v>
      </c>
    </row>
    <row r="3669" spans="1:20" x14ac:dyDescent="0.2">
      <c r="A3669" t="s">
        <v>7505</v>
      </c>
      <c r="B3669" t="s">
        <v>7506</v>
      </c>
      <c r="C3669" s="1">
        <v>45759</v>
      </c>
      <c r="D3669" s="1">
        <v>45766</v>
      </c>
      <c r="E3669" s="1">
        <v>45778</v>
      </c>
      <c r="F3669" t="s">
        <v>111</v>
      </c>
      <c r="G3669" t="s">
        <v>168</v>
      </c>
      <c r="H3669" t="s">
        <v>172</v>
      </c>
      <c r="I3669" t="s">
        <v>92</v>
      </c>
      <c r="J3669" t="s">
        <v>173</v>
      </c>
      <c r="K3669">
        <v>13200</v>
      </c>
      <c r="L3669">
        <v>1</v>
      </c>
      <c r="M3669">
        <v>3</v>
      </c>
      <c r="N3669">
        <v>0</v>
      </c>
      <c r="O3669">
        <f>fact_bookings[[#This Row],[adults_count]]+fact_bookings[[#This Row],[children_count]]</f>
        <v>3</v>
      </c>
      <c r="P3669">
        <f>fact_bookings[[#This Row],[check_out_date]]-fact_bookings[[#This Row],[check_in_date]]</f>
        <v>12</v>
      </c>
      <c r="Q3669">
        <f>ABS(fact_bookings[[#This Row],[check_in_date]]-fact_bookings[[#This Row],[booking_date]])</f>
        <v>7</v>
      </c>
      <c r="R3669" s="10">
        <v>0</v>
      </c>
      <c r="S3669">
        <f>fact_bookings[[#This Row],[total_room_revenue]]-fact_bookings[[#This Row],[commission_cost]]</f>
        <v>13200</v>
      </c>
      <c r="T3669" s="10">
        <f>fact_bookings[[#This Row],[number_of_rooms]]*fact_bookings[[#This Row],[LOS]]</f>
        <v>12</v>
      </c>
    </row>
    <row r="3670" spans="1:20" x14ac:dyDescent="0.2">
      <c r="A3670" t="s">
        <v>7507</v>
      </c>
      <c r="B3670" t="s">
        <v>7508</v>
      </c>
      <c r="C3670" s="1">
        <v>45748</v>
      </c>
      <c r="D3670" s="1">
        <v>45803</v>
      </c>
      <c r="E3670" s="1">
        <v>45809</v>
      </c>
      <c r="F3670" t="s">
        <v>113</v>
      </c>
      <c r="G3670" t="s">
        <v>156</v>
      </c>
      <c r="H3670" t="s">
        <v>157</v>
      </c>
      <c r="I3670" t="s">
        <v>92</v>
      </c>
      <c r="J3670" t="s">
        <v>158</v>
      </c>
      <c r="K3670">
        <v>2100</v>
      </c>
      <c r="L3670">
        <v>1</v>
      </c>
      <c r="M3670">
        <v>3</v>
      </c>
      <c r="N3670">
        <v>0</v>
      </c>
      <c r="O3670">
        <f>fact_bookings[[#This Row],[adults_count]]+fact_bookings[[#This Row],[children_count]]</f>
        <v>3</v>
      </c>
      <c r="P3670">
        <f>fact_bookings[[#This Row],[check_out_date]]-fact_bookings[[#This Row],[check_in_date]]</f>
        <v>6</v>
      </c>
      <c r="Q3670">
        <f>ABS(fact_bookings[[#This Row],[check_in_date]]-fact_bookings[[#This Row],[booking_date]])</f>
        <v>55</v>
      </c>
      <c r="R3670" s="10">
        <v>0</v>
      </c>
      <c r="S3670">
        <f>fact_bookings[[#This Row],[total_room_revenue]]-fact_bookings[[#This Row],[commission_cost]]</f>
        <v>2100</v>
      </c>
      <c r="T3670" s="10">
        <f>fact_bookings[[#This Row],[number_of_rooms]]*fact_bookings[[#This Row],[LOS]]</f>
        <v>6</v>
      </c>
    </row>
    <row r="3671" spans="1:20" x14ac:dyDescent="0.2">
      <c r="A3671" t="s">
        <v>7509</v>
      </c>
      <c r="B3671" t="s">
        <v>7510</v>
      </c>
      <c r="C3671" s="1">
        <v>45766</v>
      </c>
      <c r="D3671" s="1">
        <v>45851</v>
      </c>
      <c r="E3671" s="1">
        <v>45860</v>
      </c>
      <c r="F3671" t="s">
        <v>113</v>
      </c>
      <c r="G3671" t="s">
        <v>164</v>
      </c>
      <c r="H3671" t="s">
        <v>165</v>
      </c>
      <c r="I3671" t="s">
        <v>92</v>
      </c>
      <c r="J3671" t="s">
        <v>133</v>
      </c>
      <c r="K3671">
        <v>0</v>
      </c>
      <c r="L3671">
        <v>5</v>
      </c>
      <c r="M3671">
        <v>0</v>
      </c>
      <c r="N3671">
        <v>0</v>
      </c>
      <c r="O3671">
        <f>fact_bookings[[#This Row],[adults_count]]+fact_bookings[[#This Row],[children_count]]</f>
        <v>0</v>
      </c>
      <c r="P3671">
        <f>fact_bookings[[#This Row],[check_out_date]]-fact_bookings[[#This Row],[check_in_date]]</f>
        <v>9</v>
      </c>
      <c r="Q3671">
        <f>ABS(fact_bookings[[#This Row],[check_in_date]]-fact_bookings[[#This Row],[booking_date]])</f>
        <v>85</v>
      </c>
      <c r="R3671" s="10">
        <v>0</v>
      </c>
      <c r="S3671">
        <f>fact_bookings[[#This Row],[total_room_revenue]]-fact_bookings[[#This Row],[commission_cost]]</f>
        <v>0</v>
      </c>
      <c r="T3671" s="10">
        <f>fact_bookings[[#This Row],[number_of_rooms]]*fact_bookings[[#This Row],[LOS]]</f>
        <v>45</v>
      </c>
    </row>
    <row r="3672" spans="1:20" x14ac:dyDescent="0.2">
      <c r="A3672" t="s">
        <v>7511</v>
      </c>
      <c r="B3672" t="s">
        <v>7512</v>
      </c>
      <c r="C3672" s="1">
        <v>45728</v>
      </c>
      <c r="D3672" s="1">
        <v>45801</v>
      </c>
      <c r="E3672" s="1">
        <v>45815</v>
      </c>
      <c r="F3672" t="s">
        <v>113</v>
      </c>
      <c r="G3672" t="s">
        <v>164</v>
      </c>
      <c r="H3672" t="s">
        <v>172</v>
      </c>
      <c r="I3672" t="s">
        <v>90</v>
      </c>
      <c r="J3672" t="s">
        <v>158</v>
      </c>
      <c r="K3672">
        <v>9800</v>
      </c>
      <c r="L3672">
        <v>2</v>
      </c>
      <c r="M3672">
        <v>4</v>
      </c>
      <c r="N3672">
        <v>4</v>
      </c>
      <c r="O3672">
        <f>fact_bookings[[#This Row],[adults_count]]+fact_bookings[[#This Row],[children_count]]</f>
        <v>8</v>
      </c>
      <c r="P3672">
        <f>fact_bookings[[#This Row],[check_out_date]]-fact_bookings[[#This Row],[check_in_date]]</f>
        <v>14</v>
      </c>
      <c r="Q3672">
        <f>ABS(fact_bookings[[#This Row],[check_in_date]]-fact_bookings[[#This Row],[booking_date]])</f>
        <v>73</v>
      </c>
      <c r="R3672" s="10">
        <v>0</v>
      </c>
      <c r="S3672">
        <f>fact_bookings[[#This Row],[total_room_revenue]]-fact_bookings[[#This Row],[commission_cost]]</f>
        <v>9800</v>
      </c>
      <c r="T3672" s="10">
        <f>fact_bookings[[#This Row],[number_of_rooms]]*fact_bookings[[#This Row],[LOS]]</f>
        <v>28</v>
      </c>
    </row>
    <row r="3673" spans="1:20" x14ac:dyDescent="0.2">
      <c r="A3673" t="s">
        <v>7513</v>
      </c>
      <c r="B3673" t="s">
        <v>7514</v>
      </c>
      <c r="C3673" s="1">
        <v>45713</v>
      </c>
      <c r="D3673" s="1">
        <v>45763</v>
      </c>
      <c r="E3673" s="1">
        <v>45772</v>
      </c>
      <c r="F3673" t="s">
        <v>113</v>
      </c>
      <c r="G3673" t="s">
        <v>185</v>
      </c>
      <c r="H3673" t="s">
        <v>161</v>
      </c>
      <c r="I3673" t="s">
        <v>90</v>
      </c>
      <c r="J3673" t="s">
        <v>158</v>
      </c>
      <c r="K3673">
        <v>6300</v>
      </c>
      <c r="L3673">
        <v>2</v>
      </c>
      <c r="M3673">
        <v>4</v>
      </c>
      <c r="N3673">
        <v>3</v>
      </c>
      <c r="O3673">
        <f>fact_bookings[[#This Row],[adults_count]]+fact_bookings[[#This Row],[children_count]]</f>
        <v>7</v>
      </c>
      <c r="P3673">
        <f>fact_bookings[[#This Row],[check_out_date]]-fact_bookings[[#This Row],[check_in_date]]</f>
        <v>9</v>
      </c>
      <c r="Q3673">
        <f>ABS(fact_bookings[[#This Row],[check_in_date]]-fact_bookings[[#This Row],[booking_date]])</f>
        <v>50</v>
      </c>
      <c r="R3673" s="10">
        <v>945</v>
      </c>
      <c r="S3673">
        <f>fact_bookings[[#This Row],[total_room_revenue]]-fact_bookings[[#This Row],[commission_cost]]</f>
        <v>5355</v>
      </c>
      <c r="T3673" s="10">
        <f>fact_bookings[[#This Row],[number_of_rooms]]*fact_bookings[[#This Row],[LOS]]</f>
        <v>18</v>
      </c>
    </row>
    <row r="3674" spans="1:20" x14ac:dyDescent="0.2">
      <c r="A3674" t="s">
        <v>7515</v>
      </c>
      <c r="B3674" t="s">
        <v>7516</v>
      </c>
      <c r="C3674" s="1">
        <v>45694</v>
      </c>
      <c r="D3674" s="1">
        <v>45774</v>
      </c>
      <c r="E3674" s="1">
        <v>45781</v>
      </c>
      <c r="F3674" t="s">
        <v>113</v>
      </c>
      <c r="G3674" t="s">
        <v>178</v>
      </c>
      <c r="H3674" t="s">
        <v>172</v>
      </c>
      <c r="I3674" t="s">
        <v>93</v>
      </c>
      <c r="J3674" t="s">
        <v>173</v>
      </c>
      <c r="K3674">
        <v>7350</v>
      </c>
      <c r="L3674">
        <v>3</v>
      </c>
      <c r="M3674">
        <v>9</v>
      </c>
      <c r="N3674">
        <v>4</v>
      </c>
      <c r="O3674">
        <f>fact_bookings[[#This Row],[adults_count]]+fact_bookings[[#This Row],[children_count]]</f>
        <v>13</v>
      </c>
      <c r="P3674">
        <f>fact_bookings[[#This Row],[check_out_date]]-fact_bookings[[#This Row],[check_in_date]]</f>
        <v>7</v>
      </c>
      <c r="Q3674">
        <f>ABS(fact_bookings[[#This Row],[check_in_date]]-fact_bookings[[#This Row],[booking_date]])</f>
        <v>80</v>
      </c>
      <c r="R3674" s="10">
        <v>0</v>
      </c>
      <c r="S3674">
        <f>fact_bookings[[#This Row],[total_room_revenue]]-fact_bookings[[#This Row],[commission_cost]]</f>
        <v>7350</v>
      </c>
      <c r="T3674" s="10">
        <f>fact_bookings[[#This Row],[number_of_rooms]]*fact_bookings[[#This Row],[LOS]]</f>
        <v>21</v>
      </c>
    </row>
    <row r="3675" spans="1:20" x14ac:dyDescent="0.2">
      <c r="A3675" t="s">
        <v>7517</v>
      </c>
      <c r="B3675" t="s">
        <v>7518</v>
      </c>
      <c r="C3675" s="1">
        <v>45740</v>
      </c>
      <c r="D3675" s="1">
        <v>45801</v>
      </c>
      <c r="E3675" s="1">
        <v>45803</v>
      </c>
      <c r="F3675" t="s">
        <v>113</v>
      </c>
      <c r="G3675" t="s">
        <v>168</v>
      </c>
      <c r="H3675" t="s">
        <v>165</v>
      </c>
      <c r="I3675" t="s">
        <v>91</v>
      </c>
      <c r="J3675" t="s">
        <v>158</v>
      </c>
      <c r="K3675">
        <v>700</v>
      </c>
      <c r="L3675">
        <v>1</v>
      </c>
      <c r="M3675">
        <v>1</v>
      </c>
      <c r="N3675">
        <v>0</v>
      </c>
      <c r="O3675">
        <f>fact_bookings[[#This Row],[adults_count]]+fact_bookings[[#This Row],[children_count]]</f>
        <v>1</v>
      </c>
      <c r="P3675">
        <f>fact_bookings[[#This Row],[check_out_date]]-fact_bookings[[#This Row],[check_in_date]]</f>
        <v>2</v>
      </c>
      <c r="Q3675">
        <f>ABS(fact_bookings[[#This Row],[check_in_date]]-fact_bookings[[#This Row],[booking_date]])</f>
        <v>61</v>
      </c>
      <c r="R3675" s="10">
        <v>140</v>
      </c>
      <c r="S3675">
        <f>fact_bookings[[#This Row],[total_room_revenue]]-fact_bookings[[#This Row],[commission_cost]]</f>
        <v>560</v>
      </c>
      <c r="T3675" s="10">
        <f>fact_bookings[[#This Row],[number_of_rooms]]*fact_bookings[[#This Row],[LOS]]</f>
        <v>2</v>
      </c>
    </row>
    <row r="3676" spans="1:20" x14ac:dyDescent="0.2">
      <c r="A3676" t="s">
        <v>7519</v>
      </c>
      <c r="B3676" t="s">
        <v>7520</v>
      </c>
      <c r="C3676" s="1">
        <v>45748</v>
      </c>
      <c r="D3676" s="1">
        <v>45761</v>
      </c>
      <c r="E3676" s="1">
        <v>45764</v>
      </c>
      <c r="F3676" t="s">
        <v>113</v>
      </c>
      <c r="G3676" t="s">
        <v>178</v>
      </c>
      <c r="H3676" t="s">
        <v>228</v>
      </c>
      <c r="I3676" t="s">
        <v>90</v>
      </c>
      <c r="J3676" t="s">
        <v>158</v>
      </c>
      <c r="K3676">
        <v>1050</v>
      </c>
      <c r="L3676">
        <v>1</v>
      </c>
      <c r="M3676">
        <v>3</v>
      </c>
      <c r="N3676">
        <v>2</v>
      </c>
      <c r="O3676">
        <f>fact_bookings[[#This Row],[adults_count]]+fact_bookings[[#This Row],[children_count]]</f>
        <v>5</v>
      </c>
      <c r="P3676">
        <f>fact_bookings[[#This Row],[check_out_date]]-fact_bookings[[#This Row],[check_in_date]]</f>
        <v>3</v>
      </c>
      <c r="Q3676">
        <f>ABS(fact_bookings[[#This Row],[check_in_date]]-fact_bookings[[#This Row],[booking_date]])</f>
        <v>13</v>
      </c>
      <c r="R3676" s="10">
        <v>105</v>
      </c>
      <c r="S3676">
        <f>fact_bookings[[#This Row],[total_room_revenue]]-fact_bookings[[#This Row],[commission_cost]]</f>
        <v>945</v>
      </c>
      <c r="T3676" s="10">
        <f>fact_bookings[[#This Row],[number_of_rooms]]*fact_bookings[[#This Row],[LOS]]</f>
        <v>3</v>
      </c>
    </row>
    <row r="3677" spans="1:20" x14ac:dyDescent="0.2">
      <c r="A3677" t="s">
        <v>7521</v>
      </c>
      <c r="B3677" t="s">
        <v>7522</v>
      </c>
      <c r="C3677" s="1">
        <v>45743</v>
      </c>
      <c r="D3677" s="1">
        <v>45832</v>
      </c>
      <c r="E3677" s="1">
        <v>45845</v>
      </c>
      <c r="F3677" t="s">
        <v>113</v>
      </c>
      <c r="G3677" t="s">
        <v>185</v>
      </c>
      <c r="H3677" t="s">
        <v>203</v>
      </c>
      <c r="I3677" t="s">
        <v>91</v>
      </c>
      <c r="J3677" t="s">
        <v>158</v>
      </c>
      <c r="K3677">
        <v>4550</v>
      </c>
      <c r="L3677">
        <v>1</v>
      </c>
      <c r="M3677">
        <v>3</v>
      </c>
      <c r="N3677">
        <v>1</v>
      </c>
      <c r="O3677">
        <f>fact_bookings[[#This Row],[adults_count]]+fact_bookings[[#This Row],[children_count]]</f>
        <v>4</v>
      </c>
      <c r="P3677">
        <f>fact_bookings[[#This Row],[check_out_date]]-fact_bookings[[#This Row],[check_in_date]]</f>
        <v>13</v>
      </c>
      <c r="Q3677">
        <f>ABS(fact_bookings[[#This Row],[check_in_date]]-fact_bookings[[#This Row],[booking_date]])</f>
        <v>89</v>
      </c>
      <c r="R3677" s="10">
        <v>773.5</v>
      </c>
      <c r="S3677">
        <f>fact_bookings[[#This Row],[total_room_revenue]]-fact_bookings[[#This Row],[commission_cost]]</f>
        <v>3776.5</v>
      </c>
      <c r="T3677" s="10">
        <f>fact_bookings[[#This Row],[number_of_rooms]]*fact_bookings[[#This Row],[LOS]]</f>
        <v>13</v>
      </c>
    </row>
    <row r="3678" spans="1:20" x14ac:dyDescent="0.2">
      <c r="A3678" t="s">
        <v>7523</v>
      </c>
      <c r="B3678" t="s">
        <v>7524</v>
      </c>
      <c r="C3678" s="1">
        <v>45748</v>
      </c>
      <c r="D3678" s="1">
        <v>45775</v>
      </c>
      <c r="E3678" s="1">
        <v>45784</v>
      </c>
      <c r="F3678" t="s">
        <v>113</v>
      </c>
      <c r="G3678" t="s">
        <v>164</v>
      </c>
      <c r="H3678" t="s">
        <v>157</v>
      </c>
      <c r="I3678" t="s">
        <v>89</v>
      </c>
      <c r="J3678" t="s">
        <v>158</v>
      </c>
      <c r="K3678">
        <v>3150</v>
      </c>
      <c r="L3678">
        <v>1</v>
      </c>
      <c r="M3678">
        <v>1</v>
      </c>
      <c r="N3678">
        <v>2</v>
      </c>
      <c r="O3678">
        <f>fact_bookings[[#This Row],[adults_count]]+fact_bookings[[#This Row],[children_count]]</f>
        <v>3</v>
      </c>
      <c r="P3678">
        <f>fact_bookings[[#This Row],[check_out_date]]-fact_bookings[[#This Row],[check_in_date]]</f>
        <v>9</v>
      </c>
      <c r="Q3678">
        <f>ABS(fact_bookings[[#This Row],[check_in_date]]-fact_bookings[[#This Row],[booking_date]])</f>
        <v>27</v>
      </c>
      <c r="R3678" s="10">
        <v>0</v>
      </c>
      <c r="S3678">
        <f>fact_bookings[[#This Row],[total_room_revenue]]-fact_bookings[[#This Row],[commission_cost]]</f>
        <v>3150</v>
      </c>
      <c r="T3678" s="10">
        <f>fact_bookings[[#This Row],[number_of_rooms]]*fact_bookings[[#This Row],[LOS]]</f>
        <v>9</v>
      </c>
    </row>
    <row r="3679" spans="1:20" x14ac:dyDescent="0.2">
      <c r="A3679" t="s">
        <v>7525</v>
      </c>
      <c r="B3679" t="s">
        <v>7526</v>
      </c>
      <c r="C3679" s="1">
        <v>45708</v>
      </c>
      <c r="D3679" s="1">
        <v>45754</v>
      </c>
      <c r="E3679" s="1">
        <v>45756</v>
      </c>
      <c r="F3679" t="s">
        <v>111</v>
      </c>
      <c r="G3679" t="s">
        <v>190</v>
      </c>
      <c r="H3679" t="s">
        <v>165</v>
      </c>
      <c r="I3679" t="s">
        <v>92</v>
      </c>
      <c r="J3679" t="s">
        <v>173</v>
      </c>
      <c r="K3679">
        <v>2200</v>
      </c>
      <c r="L3679">
        <v>1</v>
      </c>
      <c r="M3679">
        <v>2</v>
      </c>
      <c r="N3679">
        <v>0</v>
      </c>
      <c r="O3679">
        <f>fact_bookings[[#This Row],[adults_count]]+fact_bookings[[#This Row],[children_count]]</f>
        <v>2</v>
      </c>
      <c r="P3679">
        <f>fact_bookings[[#This Row],[check_out_date]]-fact_bookings[[#This Row],[check_in_date]]</f>
        <v>2</v>
      </c>
      <c r="Q3679">
        <f>ABS(fact_bookings[[#This Row],[check_in_date]]-fact_bookings[[#This Row],[booking_date]])</f>
        <v>46</v>
      </c>
      <c r="R3679" s="10">
        <v>440</v>
      </c>
      <c r="S3679">
        <f>fact_bookings[[#This Row],[total_room_revenue]]-fact_bookings[[#This Row],[commission_cost]]</f>
        <v>1760</v>
      </c>
      <c r="T3679" s="10">
        <f>fact_bookings[[#This Row],[number_of_rooms]]*fact_bookings[[#This Row],[LOS]]</f>
        <v>2</v>
      </c>
    </row>
    <row r="3680" spans="1:20" x14ac:dyDescent="0.2">
      <c r="A3680" t="s">
        <v>7527</v>
      </c>
      <c r="B3680" t="s">
        <v>7528</v>
      </c>
      <c r="C3680" s="1">
        <v>45716</v>
      </c>
      <c r="D3680" s="1">
        <v>45759</v>
      </c>
      <c r="E3680" s="1">
        <v>45768</v>
      </c>
      <c r="F3680" t="s">
        <v>113</v>
      </c>
      <c r="G3680" t="s">
        <v>156</v>
      </c>
      <c r="H3680" t="s">
        <v>157</v>
      </c>
      <c r="I3680" t="s">
        <v>92</v>
      </c>
      <c r="J3680" t="s">
        <v>158</v>
      </c>
      <c r="K3680">
        <v>9450</v>
      </c>
      <c r="L3680">
        <v>3</v>
      </c>
      <c r="M3680">
        <v>3</v>
      </c>
      <c r="N3680">
        <v>1</v>
      </c>
      <c r="O3680">
        <f>fact_bookings[[#This Row],[adults_count]]+fact_bookings[[#This Row],[children_count]]</f>
        <v>4</v>
      </c>
      <c r="P3680">
        <f>fact_bookings[[#This Row],[check_out_date]]-fact_bookings[[#This Row],[check_in_date]]</f>
        <v>9</v>
      </c>
      <c r="Q3680">
        <f>ABS(fact_bookings[[#This Row],[check_in_date]]-fact_bookings[[#This Row],[booking_date]])</f>
        <v>43</v>
      </c>
      <c r="R3680" s="10">
        <v>0</v>
      </c>
      <c r="S3680">
        <f>fact_bookings[[#This Row],[total_room_revenue]]-fact_bookings[[#This Row],[commission_cost]]</f>
        <v>9450</v>
      </c>
      <c r="T3680" s="10">
        <f>fact_bookings[[#This Row],[number_of_rooms]]*fact_bookings[[#This Row],[LOS]]</f>
        <v>27</v>
      </c>
    </row>
    <row r="3681" spans="1:20" x14ac:dyDescent="0.2">
      <c r="A3681" t="s">
        <v>7529</v>
      </c>
      <c r="B3681" t="s">
        <v>7530</v>
      </c>
      <c r="C3681" s="1">
        <v>45702</v>
      </c>
      <c r="D3681" s="1">
        <v>45764</v>
      </c>
      <c r="E3681" s="1">
        <v>45777</v>
      </c>
      <c r="F3681" t="s">
        <v>113</v>
      </c>
      <c r="G3681" t="s">
        <v>185</v>
      </c>
      <c r="H3681" t="s">
        <v>203</v>
      </c>
      <c r="I3681" t="s">
        <v>91</v>
      </c>
      <c r="J3681" t="s">
        <v>158</v>
      </c>
      <c r="K3681">
        <v>4550</v>
      </c>
      <c r="L3681">
        <v>1</v>
      </c>
      <c r="M3681">
        <v>1</v>
      </c>
      <c r="N3681">
        <v>1</v>
      </c>
      <c r="O3681">
        <f>fact_bookings[[#This Row],[adults_count]]+fact_bookings[[#This Row],[children_count]]</f>
        <v>2</v>
      </c>
      <c r="P3681">
        <f>fact_bookings[[#This Row],[check_out_date]]-fact_bookings[[#This Row],[check_in_date]]</f>
        <v>13</v>
      </c>
      <c r="Q3681">
        <f>ABS(fact_bookings[[#This Row],[check_in_date]]-fact_bookings[[#This Row],[booking_date]])</f>
        <v>62</v>
      </c>
      <c r="R3681" s="10">
        <v>773.5</v>
      </c>
      <c r="S3681">
        <f>fact_bookings[[#This Row],[total_room_revenue]]-fact_bookings[[#This Row],[commission_cost]]</f>
        <v>3776.5</v>
      </c>
      <c r="T3681" s="10">
        <f>fact_bookings[[#This Row],[number_of_rooms]]*fact_bookings[[#This Row],[LOS]]</f>
        <v>13</v>
      </c>
    </row>
    <row r="3682" spans="1:20" x14ac:dyDescent="0.2">
      <c r="A3682" t="s">
        <v>7531</v>
      </c>
      <c r="B3682" t="s">
        <v>7532</v>
      </c>
      <c r="C3682" s="1">
        <v>45751</v>
      </c>
      <c r="D3682" s="1">
        <v>45769</v>
      </c>
      <c r="E3682" s="1">
        <v>45771</v>
      </c>
      <c r="F3682" t="s">
        <v>113</v>
      </c>
      <c r="G3682" t="s">
        <v>178</v>
      </c>
      <c r="H3682" t="s">
        <v>157</v>
      </c>
      <c r="I3682" t="s">
        <v>92</v>
      </c>
      <c r="J3682" t="s">
        <v>158</v>
      </c>
      <c r="K3682">
        <v>1400</v>
      </c>
      <c r="L3682">
        <v>2</v>
      </c>
      <c r="M3682">
        <v>6</v>
      </c>
      <c r="N3682">
        <v>2</v>
      </c>
      <c r="O3682">
        <f>fact_bookings[[#This Row],[adults_count]]+fact_bookings[[#This Row],[children_count]]</f>
        <v>8</v>
      </c>
      <c r="P3682">
        <f>fact_bookings[[#This Row],[check_out_date]]-fact_bookings[[#This Row],[check_in_date]]</f>
        <v>2</v>
      </c>
      <c r="Q3682">
        <f>ABS(fact_bookings[[#This Row],[check_in_date]]-fact_bookings[[#This Row],[booking_date]])</f>
        <v>18</v>
      </c>
      <c r="R3682" s="10">
        <v>0</v>
      </c>
      <c r="S3682">
        <f>fact_bookings[[#This Row],[total_room_revenue]]-fact_bookings[[#This Row],[commission_cost]]</f>
        <v>1400</v>
      </c>
      <c r="T3682" s="10">
        <f>fact_bookings[[#This Row],[number_of_rooms]]*fact_bookings[[#This Row],[LOS]]</f>
        <v>4</v>
      </c>
    </row>
    <row r="3683" spans="1:20" x14ac:dyDescent="0.2">
      <c r="A3683" t="s">
        <v>7533</v>
      </c>
      <c r="B3683" t="s">
        <v>7534</v>
      </c>
      <c r="C3683" s="1">
        <v>45732</v>
      </c>
      <c r="D3683" s="1">
        <v>45741</v>
      </c>
      <c r="E3683" s="1">
        <v>45747</v>
      </c>
      <c r="F3683" t="s">
        <v>111</v>
      </c>
      <c r="G3683" t="s">
        <v>171</v>
      </c>
      <c r="H3683" t="s">
        <v>203</v>
      </c>
      <c r="I3683" t="s">
        <v>89</v>
      </c>
      <c r="J3683" t="s">
        <v>158</v>
      </c>
      <c r="K3683">
        <v>33000</v>
      </c>
      <c r="L3683">
        <v>5</v>
      </c>
      <c r="M3683">
        <v>15</v>
      </c>
      <c r="N3683">
        <v>3</v>
      </c>
      <c r="O3683">
        <f>fact_bookings[[#This Row],[adults_count]]+fact_bookings[[#This Row],[children_count]]</f>
        <v>18</v>
      </c>
      <c r="P3683">
        <f>fact_bookings[[#This Row],[check_out_date]]-fact_bookings[[#This Row],[check_in_date]]</f>
        <v>6</v>
      </c>
      <c r="Q3683">
        <f>ABS(fact_bookings[[#This Row],[check_in_date]]-fact_bookings[[#This Row],[booking_date]])</f>
        <v>9</v>
      </c>
      <c r="R3683" s="10">
        <v>5610</v>
      </c>
      <c r="S3683">
        <f>fact_bookings[[#This Row],[total_room_revenue]]-fact_bookings[[#This Row],[commission_cost]]</f>
        <v>27390</v>
      </c>
      <c r="T3683" s="10">
        <f>fact_bookings[[#This Row],[number_of_rooms]]*fact_bookings[[#This Row],[LOS]]</f>
        <v>30</v>
      </c>
    </row>
    <row r="3684" spans="1:20" x14ac:dyDescent="0.2">
      <c r="A3684" t="s">
        <v>7535</v>
      </c>
      <c r="B3684" t="s">
        <v>7536</v>
      </c>
      <c r="C3684" s="1">
        <v>45708</v>
      </c>
      <c r="D3684" s="1">
        <v>45778</v>
      </c>
      <c r="E3684" s="1">
        <v>45790</v>
      </c>
      <c r="F3684" t="s">
        <v>113</v>
      </c>
      <c r="G3684" t="s">
        <v>185</v>
      </c>
      <c r="H3684" t="s">
        <v>172</v>
      </c>
      <c r="I3684" t="s">
        <v>89</v>
      </c>
      <c r="J3684" t="s">
        <v>158</v>
      </c>
      <c r="K3684">
        <v>4200</v>
      </c>
      <c r="L3684">
        <v>1</v>
      </c>
      <c r="M3684">
        <v>3</v>
      </c>
      <c r="N3684">
        <v>0</v>
      </c>
      <c r="O3684">
        <f>fact_bookings[[#This Row],[adults_count]]+fact_bookings[[#This Row],[children_count]]</f>
        <v>3</v>
      </c>
      <c r="P3684">
        <f>fact_bookings[[#This Row],[check_out_date]]-fact_bookings[[#This Row],[check_in_date]]</f>
        <v>12</v>
      </c>
      <c r="Q3684">
        <f>ABS(fact_bookings[[#This Row],[check_in_date]]-fact_bookings[[#This Row],[booking_date]])</f>
        <v>70</v>
      </c>
      <c r="R3684" s="10">
        <v>0</v>
      </c>
      <c r="S3684">
        <f>fact_bookings[[#This Row],[total_room_revenue]]-fact_bookings[[#This Row],[commission_cost]]</f>
        <v>4200</v>
      </c>
      <c r="T3684" s="10">
        <f>fact_bookings[[#This Row],[number_of_rooms]]*fact_bookings[[#This Row],[LOS]]</f>
        <v>12</v>
      </c>
    </row>
    <row r="3685" spans="1:20" x14ac:dyDescent="0.2">
      <c r="A3685" t="s">
        <v>7537</v>
      </c>
      <c r="B3685" t="s">
        <v>7538</v>
      </c>
      <c r="C3685" s="1">
        <v>45695</v>
      </c>
      <c r="D3685" s="1">
        <v>45767</v>
      </c>
      <c r="E3685" s="1">
        <v>45768</v>
      </c>
      <c r="F3685" t="s">
        <v>110</v>
      </c>
      <c r="G3685" t="s">
        <v>156</v>
      </c>
      <c r="H3685" t="s">
        <v>161</v>
      </c>
      <c r="I3685" t="s">
        <v>89</v>
      </c>
      <c r="J3685" t="s">
        <v>158</v>
      </c>
      <c r="K3685">
        <v>550</v>
      </c>
      <c r="L3685">
        <v>1</v>
      </c>
      <c r="M3685">
        <v>2</v>
      </c>
      <c r="N3685">
        <v>0</v>
      </c>
      <c r="O3685">
        <f>fact_bookings[[#This Row],[adults_count]]+fact_bookings[[#This Row],[children_count]]</f>
        <v>2</v>
      </c>
      <c r="P3685">
        <f>fact_bookings[[#This Row],[check_out_date]]-fact_bookings[[#This Row],[check_in_date]]</f>
        <v>1</v>
      </c>
      <c r="Q3685">
        <f>ABS(fact_bookings[[#This Row],[check_in_date]]-fact_bookings[[#This Row],[booking_date]])</f>
        <v>72</v>
      </c>
      <c r="R3685" s="10">
        <v>82.5</v>
      </c>
      <c r="S3685">
        <f>fact_bookings[[#This Row],[total_room_revenue]]-fact_bookings[[#This Row],[commission_cost]]</f>
        <v>467.5</v>
      </c>
      <c r="T3685" s="10">
        <f>fact_bookings[[#This Row],[number_of_rooms]]*fact_bookings[[#This Row],[LOS]]</f>
        <v>1</v>
      </c>
    </row>
    <row r="3686" spans="1:20" x14ac:dyDescent="0.2">
      <c r="A3686" t="s">
        <v>7539</v>
      </c>
      <c r="B3686" t="s">
        <v>7540</v>
      </c>
      <c r="C3686" s="1">
        <v>45769</v>
      </c>
      <c r="D3686" s="1">
        <v>45788</v>
      </c>
      <c r="E3686" s="1">
        <v>45795</v>
      </c>
      <c r="F3686" t="s">
        <v>113</v>
      </c>
      <c r="G3686" t="s">
        <v>156</v>
      </c>
      <c r="H3686" t="s">
        <v>182</v>
      </c>
      <c r="I3686" t="s">
        <v>91</v>
      </c>
      <c r="J3686" t="s">
        <v>173</v>
      </c>
      <c r="K3686">
        <v>4900</v>
      </c>
      <c r="L3686">
        <v>2</v>
      </c>
      <c r="M3686">
        <v>4</v>
      </c>
      <c r="N3686">
        <v>0</v>
      </c>
      <c r="O3686">
        <f>fact_bookings[[#This Row],[adults_count]]+fact_bookings[[#This Row],[children_count]]</f>
        <v>4</v>
      </c>
      <c r="P3686">
        <f>fact_bookings[[#This Row],[check_out_date]]-fact_bookings[[#This Row],[check_in_date]]</f>
        <v>7</v>
      </c>
      <c r="Q3686">
        <f>ABS(fact_bookings[[#This Row],[check_in_date]]-fact_bookings[[#This Row],[booking_date]])</f>
        <v>19</v>
      </c>
      <c r="R3686" s="10">
        <v>0</v>
      </c>
      <c r="S3686">
        <f>fact_bookings[[#This Row],[total_room_revenue]]-fact_bookings[[#This Row],[commission_cost]]</f>
        <v>4900</v>
      </c>
      <c r="T3686" s="10">
        <f>fact_bookings[[#This Row],[number_of_rooms]]*fact_bookings[[#This Row],[LOS]]</f>
        <v>14</v>
      </c>
    </row>
    <row r="3687" spans="1:20" x14ac:dyDescent="0.2">
      <c r="A3687" t="s">
        <v>7541</v>
      </c>
      <c r="B3687" t="s">
        <v>7542</v>
      </c>
      <c r="C3687" s="1">
        <v>45732</v>
      </c>
      <c r="D3687" s="1">
        <v>45765</v>
      </c>
      <c r="E3687" s="1">
        <v>45774</v>
      </c>
      <c r="F3687" t="s">
        <v>113</v>
      </c>
      <c r="G3687" t="s">
        <v>190</v>
      </c>
      <c r="H3687" t="s">
        <v>179</v>
      </c>
      <c r="I3687" t="s">
        <v>93</v>
      </c>
      <c r="J3687" t="s">
        <v>158</v>
      </c>
      <c r="K3687">
        <v>9450</v>
      </c>
      <c r="L3687">
        <v>3</v>
      </c>
      <c r="M3687">
        <v>6</v>
      </c>
      <c r="N3687">
        <v>2</v>
      </c>
      <c r="O3687">
        <f>fact_bookings[[#This Row],[adults_count]]+fact_bookings[[#This Row],[children_count]]</f>
        <v>8</v>
      </c>
      <c r="P3687">
        <f>fact_bookings[[#This Row],[check_out_date]]-fact_bookings[[#This Row],[check_in_date]]</f>
        <v>9</v>
      </c>
      <c r="Q3687">
        <f>ABS(fact_bookings[[#This Row],[check_in_date]]-fact_bookings[[#This Row],[booking_date]])</f>
        <v>33</v>
      </c>
      <c r="R3687" s="10">
        <v>472.5</v>
      </c>
      <c r="S3687">
        <f>fact_bookings[[#This Row],[total_room_revenue]]-fact_bookings[[#This Row],[commission_cost]]</f>
        <v>8977.5</v>
      </c>
      <c r="T3687" s="10">
        <f>fact_bookings[[#This Row],[number_of_rooms]]*fact_bookings[[#This Row],[LOS]]</f>
        <v>27</v>
      </c>
    </row>
    <row r="3688" spans="1:20" x14ac:dyDescent="0.2">
      <c r="A3688" t="s">
        <v>7543</v>
      </c>
      <c r="B3688" t="s">
        <v>7544</v>
      </c>
      <c r="C3688" s="1">
        <v>45713</v>
      </c>
      <c r="D3688" s="1">
        <v>45728</v>
      </c>
      <c r="E3688" s="1">
        <v>45732</v>
      </c>
      <c r="F3688" t="s">
        <v>113</v>
      </c>
      <c r="G3688" t="s">
        <v>164</v>
      </c>
      <c r="H3688" t="s">
        <v>165</v>
      </c>
      <c r="I3688" t="s">
        <v>92</v>
      </c>
      <c r="J3688" t="s">
        <v>133</v>
      </c>
      <c r="K3688">
        <v>0</v>
      </c>
      <c r="L3688">
        <v>5</v>
      </c>
      <c r="M3688">
        <v>0</v>
      </c>
      <c r="N3688">
        <v>0</v>
      </c>
      <c r="O3688">
        <f>fact_bookings[[#This Row],[adults_count]]+fact_bookings[[#This Row],[children_count]]</f>
        <v>0</v>
      </c>
      <c r="P3688">
        <f>fact_bookings[[#This Row],[check_out_date]]-fact_bookings[[#This Row],[check_in_date]]</f>
        <v>4</v>
      </c>
      <c r="Q3688">
        <f>ABS(fact_bookings[[#This Row],[check_in_date]]-fact_bookings[[#This Row],[booking_date]])</f>
        <v>15</v>
      </c>
      <c r="R3688" s="10">
        <v>0</v>
      </c>
      <c r="S3688">
        <f>fact_bookings[[#This Row],[total_room_revenue]]-fact_bookings[[#This Row],[commission_cost]]</f>
        <v>0</v>
      </c>
      <c r="T3688" s="10">
        <f>fact_bookings[[#This Row],[number_of_rooms]]*fact_bookings[[#This Row],[LOS]]</f>
        <v>20</v>
      </c>
    </row>
    <row r="3689" spans="1:20" x14ac:dyDescent="0.2">
      <c r="A3689" t="s">
        <v>7545</v>
      </c>
      <c r="B3689" t="s">
        <v>7546</v>
      </c>
      <c r="C3689" s="1">
        <v>45761</v>
      </c>
      <c r="D3689" s="1">
        <v>45774</v>
      </c>
      <c r="E3689" s="1">
        <v>45778</v>
      </c>
      <c r="F3689" t="s">
        <v>114</v>
      </c>
      <c r="G3689" t="s">
        <v>164</v>
      </c>
      <c r="H3689" t="s">
        <v>157</v>
      </c>
      <c r="I3689" t="s">
        <v>90</v>
      </c>
      <c r="J3689" t="s">
        <v>158</v>
      </c>
      <c r="K3689">
        <v>9600</v>
      </c>
      <c r="L3689">
        <v>2</v>
      </c>
      <c r="M3689">
        <v>4</v>
      </c>
      <c r="N3689">
        <v>0</v>
      </c>
      <c r="O3689">
        <f>fact_bookings[[#This Row],[adults_count]]+fact_bookings[[#This Row],[children_count]]</f>
        <v>4</v>
      </c>
      <c r="P3689">
        <f>fact_bookings[[#This Row],[check_out_date]]-fact_bookings[[#This Row],[check_in_date]]</f>
        <v>4</v>
      </c>
      <c r="Q3689">
        <f>ABS(fact_bookings[[#This Row],[check_in_date]]-fact_bookings[[#This Row],[booking_date]])</f>
        <v>13</v>
      </c>
      <c r="R3689" s="10">
        <v>0</v>
      </c>
      <c r="S3689">
        <f>fact_bookings[[#This Row],[total_room_revenue]]-fact_bookings[[#This Row],[commission_cost]]</f>
        <v>9600</v>
      </c>
      <c r="T3689" s="10">
        <f>fact_bookings[[#This Row],[number_of_rooms]]*fact_bookings[[#This Row],[LOS]]</f>
        <v>8</v>
      </c>
    </row>
    <row r="3690" spans="1:20" x14ac:dyDescent="0.2">
      <c r="A3690" t="s">
        <v>7547</v>
      </c>
      <c r="B3690" t="s">
        <v>7548</v>
      </c>
      <c r="C3690" s="1">
        <v>45671</v>
      </c>
      <c r="D3690" s="1">
        <v>45695</v>
      </c>
      <c r="E3690" s="1">
        <v>45702</v>
      </c>
      <c r="F3690" t="s">
        <v>114</v>
      </c>
      <c r="G3690" t="s">
        <v>171</v>
      </c>
      <c r="H3690" t="s">
        <v>179</v>
      </c>
      <c r="I3690" t="s">
        <v>90</v>
      </c>
      <c r="J3690" t="s">
        <v>158</v>
      </c>
      <c r="K3690">
        <v>25200</v>
      </c>
      <c r="L3690">
        <v>3</v>
      </c>
      <c r="M3690">
        <v>6</v>
      </c>
      <c r="N3690">
        <v>2</v>
      </c>
      <c r="O3690">
        <f>fact_bookings[[#This Row],[adults_count]]+fact_bookings[[#This Row],[children_count]]</f>
        <v>8</v>
      </c>
      <c r="P3690">
        <f>fact_bookings[[#This Row],[check_out_date]]-fact_bookings[[#This Row],[check_in_date]]</f>
        <v>7</v>
      </c>
      <c r="Q3690">
        <f>ABS(fact_bookings[[#This Row],[check_in_date]]-fact_bookings[[#This Row],[booking_date]])</f>
        <v>24</v>
      </c>
      <c r="R3690" s="10">
        <v>1260</v>
      </c>
      <c r="S3690">
        <f>fact_bookings[[#This Row],[total_room_revenue]]-fact_bookings[[#This Row],[commission_cost]]</f>
        <v>23940</v>
      </c>
      <c r="T3690" s="10">
        <f>fact_bookings[[#This Row],[number_of_rooms]]*fact_bookings[[#This Row],[LOS]]</f>
        <v>21</v>
      </c>
    </row>
    <row r="3691" spans="1:20" x14ac:dyDescent="0.2">
      <c r="A3691" t="s">
        <v>7549</v>
      </c>
      <c r="B3691" t="s">
        <v>7550</v>
      </c>
      <c r="C3691" s="1">
        <v>45778</v>
      </c>
      <c r="D3691" s="1">
        <v>45817</v>
      </c>
      <c r="E3691" s="1">
        <v>45820</v>
      </c>
      <c r="F3691" t="s">
        <v>114</v>
      </c>
      <c r="G3691" t="s">
        <v>164</v>
      </c>
      <c r="H3691" t="s">
        <v>161</v>
      </c>
      <c r="I3691" t="s">
        <v>92</v>
      </c>
      <c r="J3691" t="s">
        <v>158</v>
      </c>
      <c r="K3691">
        <v>3600</v>
      </c>
      <c r="L3691">
        <v>1</v>
      </c>
      <c r="M3691">
        <v>1</v>
      </c>
      <c r="N3691">
        <v>0</v>
      </c>
      <c r="O3691">
        <f>fact_bookings[[#This Row],[adults_count]]+fact_bookings[[#This Row],[children_count]]</f>
        <v>1</v>
      </c>
      <c r="P3691">
        <f>fact_bookings[[#This Row],[check_out_date]]-fact_bookings[[#This Row],[check_in_date]]</f>
        <v>3</v>
      </c>
      <c r="Q3691">
        <f>ABS(fact_bookings[[#This Row],[check_in_date]]-fact_bookings[[#This Row],[booking_date]])</f>
        <v>39</v>
      </c>
      <c r="R3691" s="10">
        <v>540</v>
      </c>
      <c r="S3691">
        <f>fact_bookings[[#This Row],[total_room_revenue]]-fact_bookings[[#This Row],[commission_cost]]</f>
        <v>3060</v>
      </c>
      <c r="T3691" s="10">
        <f>fact_bookings[[#This Row],[number_of_rooms]]*fact_bookings[[#This Row],[LOS]]</f>
        <v>3</v>
      </c>
    </row>
    <row r="3692" spans="1:20" x14ac:dyDescent="0.2">
      <c r="A3692" t="s">
        <v>7551</v>
      </c>
      <c r="B3692" t="s">
        <v>7552</v>
      </c>
      <c r="C3692" s="1">
        <v>45769</v>
      </c>
      <c r="D3692" s="1">
        <v>45799</v>
      </c>
      <c r="E3692" s="1">
        <v>45813</v>
      </c>
      <c r="F3692" t="s">
        <v>113</v>
      </c>
      <c r="G3692" t="s">
        <v>171</v>
      </c>
      <c r="H3692" t="s">
        <v>182</v>
      </c>
      <c r="I3692" t="s">
        <v>89</v>
      </c>
      <c r="J3692" t="s">
        <v>158</v>
      </c>
      <c r="K3692">
        <v>14700</v>
      </c>
      <c r="L3692">
        <v>3</v>
      </c>
      <c r="M3692">
        <v>6</v>
      </c>
      <c r="N3692">
        <v>3</v>
      </c>
      <c r="O3692">
        <f>fact_bookings[[#This Row],[adults_count]]+fact_bookings[[#This Row],[children_count]]</f>
        <v>9</v>
      </c>
      <c r="P3692">
        <f>fact_bookings[[#This Row],[check_out_date]]-fact_bookings[[#This Row],[check_in_date]]</f>
        <v>14</v>
      </c>
      <c r="Q3692">
        <f>ABS(fact_bookings[[#This Row],[check_in_date]]-fact_bookings[[#This Row],[booking_date]])</f>
        <v>30</v>
      </c>
      <c r="R3692" s="10">
        <v>0</v>
      </c>
      <c r="S3692">
        <f>fact_bookings[[#This Row],[total_room_revenue]]-fact_bookings[[#This Row],[commission_cost]]</f>
        <v>14700</v>
      </c>
      <c r="T3692" s="10">
        <f>fact_bookings[[#This Row],[number_of_rooms]]*fact_bookings[[#This Row],[LOS]]</f>
        <v>42</v>
      </c>
    </row>
    <row r="3693" spans="1:20" x14ac:dyDescent="0.2">
      <c r="A3693" t="s">
        <v>7553</v>
      </c>
      <c r="B3693" t="s">
        <v>7554</v>
      </c>
      <c r="C3693" s="1">
        <v>45734</v>
      </c>
      <c r="D3693" s="1">
        <v>45735</v>
      </c>
      <c r="E3693" s="1">
        <v>45739</v>
      </c>
      <c r="F3693" t="s">
        <v>111</v>
      </c>
      <c r="G3693" t="s">
        <v>156</v>
      </c>
      <c r="H3693" t="s">
        <v>228</v>
      </c>
      <c r="I3693" t="s">
        <v>89</v>
      </c>
      <c r="J3693" t="s">
        <v>133</v>
      </c>
      <c r="K3693">
        <v>0</v>
      </c>
      <c r="L3693">
        <v>6</v>
      </c>
      <c r="M3693">
        <v>0</v>
      </c>
      <c r="N3693">
        <v>0</v>
      </c>
      <c r="O3693">
        <f>fact_bookings[[#This Row],[adults_count]]+fact_bookings[[#This Row],[children_count]]</f>
        <v>0</v>
      </c>
      <c r="P3693">
        <f>fact_bookings[[#This Row],[check_out_date]]-fact_bookings[[#This Row],[check_in_date]]</f>
        <v>4</v>
      </c>
      <c r="Q3693">
        <f>ABS(fact_bookings[[#This Row],[check_in_date]]-fact_bookings[[#This Row],[booking_date]])</f>
        <v>1</v>
      </c>
      <c r="R3693" s="10">
        <v>0</v>
      </c>
      <c r="S3693">
        <f>fact_bookings[[#This Row],[total_room_revenue]]-fact_bookings[[#This Row],[commission_cost]]</f>
        <v>0</v>
      </c>
      <c r="T3693" s="10">
        <f>fact_bookings[[#This Row],[number_of_rooms]]*fact_bookings[[#This Row],[LOS]]</f>
        <v>24</v>
      </c>
    </row>
    <row r="3694" spans="1:20" x14ac:dyDescent="0.2">
      <c r="A3694" t="s">
        <v>7555</v>
      </c>
      <c r="B3694" t="s">
        <v>7556</v>
      </c>
      <c r="C3694" s="1">
        <v>45784</v>
      </c>
      <c r="D3694" s="1">
        <v>45825</v>
      </c>
      <c r="E3694" s="1">
        <v>45828</v>
      </c>
      <c r="F3694" t="s">
        <v>113</v>
      </c>
      <c r="G3694" t="s">
        <v>156</v>
      </c>
      <c r="H3694" t="s">
        <v>157</v>
      </c>
      <c r="I3694" t="s">
        <v>91</v>
      </c>
      <c r="J3694" t="s">
        <v>158</v>
      </c>
      <c r="K3694">
        <v>2100</v>
      </c>
      <c r="L3694">
        <v>2</v>
      </c>
      <c r="M3694">
        <v>2</v>
      </c>
      <c r="N3694">
        <v>3</v>
      </c>
      <c r="O3694">
        <f>fact_bookings[[#This Row],[adults_count]]+fact_bookings[[#This Row],[children_count]]</f>
        <v>5</v>
      </c>
      <c r="P3694">
        <f>fact_bookings[[#This Row],[check_out_date]]-fact_bookings[[#This Row],[check_in_date]]</f>
        <v>3</v>
      </c>
      <c r="Q3694">
        <f>ABS(fact_bookings[[#This Row],[check_in_date]]-fact_bookings[[#This Row],[booking_date]])</f>
        <v>41</v>
      </c>
      <c r="R3694" s="10">
        <v>0</v>
      </c>
      <c r="S3694">
        <f>fact_bookings[[#This Row],[total_room_revenue]]-fact_bookings[[#This Row],[commission_cost]]</f>
        <v>2100</v>
      </c>
      <c r="T3694" s="10">
        <f>fact_bookings[[#This Row],[number_of_rooms]]*fact_bookings[[#This Row],[LOS]]</f>
        <v>6</v>
      </c>
    </row>
    <row r="3695" spans="1:20" x14ac:dyDescent="0.2">
      <c r="A3695" t="s">
        <v>7557</v>
      </c>
      <c r="B3695" t="s">
        <v>7558</v>
      </c>
      <c r="C3695" s="1">
        <v>45706</v>
      </c>
      <c r="D3695" s="1">
        <v>45750</v>
      </c>
      <c r="E3695" s="1">
        <v>45755</v>
      </c>
      <c r="F3695" t="s">
        <v>113</v>
      </c>
      <c r="G3695" t="s">
        <v>185</v>
      </c>
      <c r="H3695" t="s">
        <v>165</v>
      </c>
      <c r="I3695" t="s">
        <v>90</v>
      </c>
      <c r="J3695" t="s">
        <v>158</v>
      </c>
      <c r="K3695">
        <v>5250</v>
      </c>
      <c r="L3695">
        <v>3</v>
      </c>
      <c r="M3695">
        <v>6</v>
      </c>
      <c r="N3695">
        <v>3</v>
      </c>
      <c r="O3695">
        <f>fact_bookings[[#This Row],[adults_count]]+fact_bookings[[#This Row],[children_count]]</f>
        <v>9</v>
      </c>
      <c r="P3695">
        <f>fact_bookings[[#This Row],[check_out_date]]-fact_bookings[[#This Row],[check_in_date]]</f>
        <v>5</v>
      </c>
      <c r="Q3695">
        <f>ABS(fact_bookings[[#This Row],[check_in_date]]-fact_bookings[[#This Row],[booking_date]])</f>
        <v>44</v>
      </c>
      <c r="R3695" s="10">
        <v>1050</v>
      </c>
      <c r="S3695">
        <f>fact_bookings[[#This Row],[total_room_revenue]]-fact_bookings[[#This Row],[commission_cost]]</f>
        <v>4200</v>
      </c>
      <c r="T3695" s="10">
        <f>fact_bookings[[#This Row],[number_of_rooms]]*fact_bookings[[#This Row],[LOS]]</f>
        <v>15</v>
      </c>
    </row>
    <row r="3696" spans="1:20" x14ac:dyDescent="0.2">
      <c r="A3696" t="s">
        <v>7559</v>
      </c>
      <c r="B3696" t="s">
        <v>7560</v>
      </c>
      <c r="C3696" s="1">
        <v>45767</v>
      </c>
      <c r="D3696" s="1">
        <v>45795</v>
      </c>
      <c r="E3696" s="1">
        <v>45799</v>
      </c>
      <c r="F3696" t="s">
        <v>113</v>
      </c>
      <c r="G3696" t="s">
        <v>156</v>
      </c>
      <c r="H3696" t="s">
        <v>172</v>
      </c>
      <c r="I3696" t="s">
        <v>89</v>
      </c>
      <c r="J3696" t="s">
        <v>158</v>
      </c>
      <c r="K3696">
        <v>1400</v>
      </c>
      <c r="L3696">
        <v>1</v>
      </c>
      <c r="M3696">
        <v>1</v>
      </c>
      <c r="N3696">
        <v>0</v>
      </c>
      <c r="O3696">
        <f>fact_bookings[[#This Row],[adults_count]]+fact_bookings[[#This Row],[children_count]]</f>
        <v>1</v>
      </c>
      <c r="P3696">
        <f>fact_bookings[[#This Row],[check_out_date]]-fact_bookings[[#This Row],[check_in_date]]</f>
        <v>4</v>
      </c>
      <c r="Q3696">
        <f>ABS(fact_bookings[[#This Row],[check_in_date]]-fact_bookings[[#This Row],[booking_date]])</f>
        <v>28</v>
      </c>
      <c r="R3696" s="10">
        <v>0</v>
      </c>
      <c r="S3696">
        <f>fact_bookings[[#This Row],[total_room_revenue]]-fact_bookings[[#This Row],[commission_cost]]</f>
        <v>1400</v>
      </c>
      <c r="T3696" s="10">
        <f>fact_bookings[[#This Row],[number_of_rooms]]*fact_bookings[[#This Row],[LOS]]</f>
        <v>4</v>
      </c>
    </row>
    <row r="3697" spans="1:20" x14ac:dyDescent="0.2">
      <c r="A3697" t="s">
        <v>7561</v>
      </c>
      <c r="B3697" t="s">
        <v>7562</v>
      </c>
      <c r="C3697" s="1">
        <v>45712</v>
      </c>
      <c r="D3697" s="1">
        <v>45776</v>
      </c>
      <c r="E3697" s="1">
        <v>45788</v>
      </c>
      <c r="F3697" t="s">
        <v>113</v>
      </c>
      <c r="G3697" t="s">
        <v>156</v>
      </c>
      <c r="H3697" t="s">
        <v>165</v>
      </c>
      <c r="I3697" t="s">
        <v>90</v>
      </c>
      <c r="J3697" t="s">
        <v>158</v>
      </c>
      <c r="K3697">
        <v>12600</v>
      </c>
      <c r="L3697">
        <v>3</v>
      </c>
      <c r="M3697">
        <v>9</v>
      </c>
      <c r="N3697">
        <v>2</v>
      </c>
      <c r="O3697">
        <f>fact_bookings[[#This Row],[adults_count]]+fact_bookings[[#This Row],[children_count]]</f>
        <v>11</v>
      </c>
      <c r="P3697">
        <f>fact_bookings[[#This Row],[check_out_date]]-fact_bookings[[#This Row],[check_in_date]]</f>
        <v>12</v>
      </c>
      <c r="Q3697">
        <f>ABS(fact_bookings[[#This Row],[check_in_date]]-fact_bookings[[#This Row],[booking_date]])</f>
        <v>64</v>
      </c>
      <c r="R3697" s="10">
        <v>2520</v>
      </c>
      <c r="S3697">
        <f>fact_bookings[[#This Row],[total_room_revenue]]-fact_bookings[[#This Row],[commission_cost]]</f>
        <v>10080</v>
      </c>
      <c r="T3697" s="10">
        <f>fact_bookings[[#This Row],[number_of_rooms]]*fact_bookings[[#This Row],[LOS]]</f>
        <v>36</v>
      </c>
    </row>
    <row r="3698" spans="1:20" x14ac:dyDescent="0.2">
      <c r="A3698" t="s">
        <v>7563</v>
      </c>
      <c r="B3698" t="s">
        <v>7564</v>
      </c>
      <c r="C3698" s="1">
        <v>45703</v>
      </c>
      <c r="D3698" s="1">
        <v>45711</v>
      </c>
      <c r="E3698" s="1">
        <v>45718</v>
      </c>
      <c r="F3698" t="s">
        <v>114</v>
      </c>
      <c r="G3698" t="s">
        <v>168</v>
      </c>
      <c r="H3698" t="s">
        <v>172</v>
      </c>
      <c r="I3698" t="s">
        <v>90</v>
      </c>
      <c r="J3698" t="s">
        <v>173</v>
      </c>
      <c r="K3698">
        <v>8400</v>
      </c>
      <c r="L3698">
        <v>1</v>
      </c>
      <c r="M3698">
        <v>3</v>
      </c>
      <c r="N3698">
        <v>2</v>
      </c>
      <c r="O3698">
        <f>fact_bookings[[#This Row],[adults_count]]+fact_bookings[[#This Row],[children_count]]</f>
        <v>5</v>
      </c>
      <c r="P3698">
        <f>fact_bookings[[#This Row],[check_out_date]]-fact_bookings[[#This Row],[check_in_date]]</f>
        <v>7</v>
      </c>
      <c r="Q3698">
        <f>ABS(fact_bookings[[#This Row],[check_in_date]]-fact_bookings[[#This Row],[booking_date]])</f>
        <v>8</v>
      </c>
      <c r="R3698" s="10">
        <v>0</v>
      </c>
      <c r="S3698">
        <f>fact_bookings[[#This Row],[total_room_revenue]]-fact_bookings[[#This Row],[commission_cost]]</f>
        <v>8400</v>
      </c>
      <c r="T3698" s="10">
        <f>fact_bookings[[#This Row],[number_of_rooms]]*fact_bookings[[#This Row],[LOS]]</f>
        <v>7</v>
      </c>
    </row>
    <row r="3699" spans="1:20" x14ac:dyDescent="0.2">
      <c r="A3699" t="s">
        <v>7565</v>
      </c>
      <c r="B3699" t="s">
        <v>7566</v>
      </c>
      <c r="C3699" s="1">
        <v>45775</v>
      </c>
      <c r="D3699" s="1">
        <v>45850</v>
      </c>
      <c r="E3699" s="1">
        <v>45854</v>
      </c>
      <c r="F3699" t="s">
        <v>113</v>
      </c>
      <c r="G3699" t="s">
        <v>178</v>
      </c>
      <c r="H3699" t="s">
        <v>228</v>
      </c>
      <c r="I3699" t="s">
        <v>92</v>
      </c>
      <c r="J3699" t="s">
        <v>158</v>
      </c>
      <c r="K3699">
        <v>1400</v>
      </c>
      <c r="L3699">
        <v>1</v>
      </c>
      <c r="M3699">
        <v>2</v>
      </c>
      <c r="N3699">
        <v>1</v>
      </c>
      <c r="O3699">
        <f>fact_bookings[[#This Row],[adults_count]]+fact_bookings[[#This Row],[children_count]]</f>
        <v>3</v>
      </c>
      <c r="P3699">
        <f>fact_bookings[[#This Row],[check_out_date]]-fact_bookings[[#This Row],[check_in_date]]</f>
        <v>4</v>
      </c>
      <c r="Q3699">
        <f>ABS(fact_bookings[[#This Row],[check_in_date]]-fact_bookings[[#This Row],[booking_date]])</f>
        <v>75</v>
      </c>
      <c r="R3699" s="10">
        <v>140</v>
      </c>
      <c r="S3699">
        <f>fact_bookings[[#This Row],[total_room_revenue]]-fact_bookings[[#This Row],[commission_cost]]</f>
        <v>1260</v>
      </c>
      <c r="T3699" s="10">
        <f>fact_bookings[[#This Row],[number_of_rooms]]*fact_bookings[[#This Row],[LOS]]</f>
        <v>4</v>
      </c>
    </row>
    <row r="3700" spans="1:20" x14ac:dyDescent="0.2">
      <c r="A3700" t="s">
        <v>7567</v>
      </c>
      <c r="B3700" t="s">
        <v>7568</v>
      </c>
      <c r="C3700" s="1">
        <v>45737</v>
      </c>
      <c r="D3700" s="1">
        <v>45767</v>
      </c>
      <c r="E3700" s="1">
        <v>45781</v>
      </c>
      <c r="F3700" t="s">
        <v>113</v>
      </c>
      <c r="G3700" t="s">
        <v>178</v>
      </c>
      <c r="H3700" t="s">
        <v>172</v>
      </c>
      <c r="I3700" t="s">
        <v>90</v>
      </c>
      <c r="J3700" t="s">
        <v>133</v>
      </c>
      <c r="K3700">
        <v>0</v>
      </c>
      <c r="L3700">
        <v>6</v>
      </c>
      <c r="M3700">
        <v>0</v>
      </c>
      <c r="N3700">
        <v>0</v>
      </c>
      <c r="O3700">
        <f>fact_bookings[[#This Row],[adults_count]]+fact_bookings[[#This Row],[children_count]]</f>
        <v>0</v>
      </c>
      <c r="P3700">
        <f>fact_bookings[[#This Row],[check_out_date]]-fact_bookings[[#This Row],[check_in_date]]</f>
        <v>14</v>
      </c>
      <c r="Q3700">
        <f>ABS(fact_bookings[[#This Row],[check_in_date]]-fact_bookings[[#This Row],[booking_date]])</f>
        <v>30</v>
      </c>
      <c r="R3700" s="10">
        <v>0</v>
      </c>
      <c r="S3700">
        <f>fact_bookings[[#This Row],[total_room_revenue]]-fact_bookings[[#This Row],[commission_cost]]</f>
        <v>0</v>
      </c>
      <c r="T3700" s="10">
        <f>fact_bookings[[#This Row],[number_of_rooms]]*fact_bookings[[#This Row],[LOS]]</f>
        <v>84</v>
      </c>
    </row>
    <row r="3701" spans="1:20" x14ac:dyDescent="0.2">
      <c r="A3701" t="s">
        <v>7569</v>
      </c>
      <c r="B3701" t="s">
        <v>7570</v>
      </c>
      <c r="C3701" s="1">
        <v>45786</v>
      </c>
      <c r="D3701" s="1">
        <v>45808</v>
      </c>
      <c r="E3701" s="1">
        <v>45809</v>
      </c>
      <c r="F3701" t="s">
        <v>113</v>
      </c>
      <c r="G3701" t="s">
        <v>156</v>
      </c>
      <c r="H3701" t="s">
        <v>182</v>
      </c>
      <c r="I3701" t="s">
        <v>91</v>
      </c>
      <c r="J3701" t="s">
        <v>158</v>
      </c>
      <c r="K3701">
        <v>350</v>
      </c>
      <c r="L3701">
        <v>1</v>
      </c>
      <c r="M3701">
        <v>1</v>
      </c>
      <c r="N3701">
        <v>0</v>
      </c>
      <c r="O3701">
        <f>fact_bookings[[#This Row],[adults_count]]+fact_bookings[[#This Row],[children_count]]</f>
        <v>1</v>
      </c>
      <c r="P3701">
        <f>fact_bookings[[#This Row],[check_out_date]]-fact_bookings[[#This Row],[check_in_date]]</f>
        <v>1</v>
      </c>
      <c r="Q3701">
        <f>ABS(fact_bookings[[#This Row],[check_in_date]]-fact_bookings[[#This Row],[booking_date]])</f>
        <v>22</v>
      </c>
      <c r="R3701" s="10">
        <v>0</v>
      </c>
      <c r="S3701">
        <f>fact_bookings[[#This Row],[total_room_revenue]]-fact_bookings[[#This Row],[commission_cost]]</f>
        <v>350</v>
      </c>
      <c r="T3701" s="10">
        <f>fact_bookings[[#This Row],[number_of_rooms]]*fact_bookings[[#This Row],[LOS]]</f>
        <v>1</v>
      </c>
    </row>
    <row r="3702" spans="1:20" x14ac:dyDescent="0.2">
      <c r="A3702" t="s">
        <v>7571</v>
      </c>
      <c r="B3702" t="s">
        <v>7572</v>
      </c>
      <c r="C3702" s="1">
        <v>45784</v>
      </c>
      <c r="D3702" s="1">
        <v>45853</v>
      </c>
      <c r="E3702" s="1">
        <v>45861</v>
      </c>
      <c r="F3702" t="s">
        <v>113</v>
      </c>
      <c r="G3702" t="s">
        <v>185</v>
      </c>
      <c r="H3702" t="s">
        <v>203</v>
      </c>
      <c r="I3702" t="s">
        <v>90</v>
      </c>
      <c r="J3702" t="s">
        <v>134</v>
      </c>
      <c r="K3702">
        <v>2800</v>
      </c>
      <c r="L3702">
        <v>1</v>
      </c>
      <c r="M3702">
        <v>2</v>
      </c>
      <c r="N3702">
        <v>2</v>
      </c>
      <c r="O3702">
        <f>fact_bookings[[#This Row],[adults_count]]+fact_bookings[[#This Row],[children_count]]</f>
        <v>4</v>
      </c>
      <c r="P3702">
        <f>fact_bookings[[#This Row],[check_out_date]]-fact_bookings[[#This Row],[check_in_date]]</f>
        <v>8</v>
      </c>
      <c r="Q3702">
        <f>ABS(fact_bookings[[#This Row],[check_in_date]]-fact_bookings[[#This Row],[booking_date]])</f>
        <v>69</v>
      </c>
      <c r="R3702" s="10">
        <v>476</v>
      </c>
      <c r="S3702">
        <f>fact_bookings[[#This Row],[total_room_revenue]]-fact_bookings[[#This Row],[commission_cost]]</f>
        <v>2324</v>
      </c>
      <c r="T3702" s="10">
        <f>fact_bookings[[#This Row],[number_of_rooms]]*fact_bookings[[#This Row],[LOS]]</f>
        <v>8</v>
      </c>
    </row>
    <row r="3703" spans="1:20" x14ac:dyDescent="0.2">
      <c r="A3703" t="s">
        <v>7573</v>
      </c>
      <c r="B3703" t="s">
        <v>7574</v>
      </c>
      <c r="C3703" s="1">
        <v>45779</v>
      </c>
      <c r="D3703" s="1">
        <v>45825</v>
      </c>
      <c r="E3703" s="1">
        <v>45826</v>
      </c>
      <c r="F3703" t="s">
        <v>113</v>
      </c>
      <c r="G3703" t="s">
        <v>164</v>
      </c>
      <c r="H3703" t="s">
        <v>165</v>
      </c>
      <c r="I3703" t="s">
        <v>91</v>
      </c>
      <c r="J3703" t="s">
        <v>158</v>
      </c>
      <c r="K3703">
        <v>350</v>
      </c>
      <c r="L3703">
        <v>1</v>
      </c>
      <c r="M3703">
        <v>2</v>
      </c>
      <c r="N3703">
        <v>1</v>
      </c>
      <c r="O3703">
        <f>fact_bookings[[#This Row],[adults_count]]+fact_bookings[[#This Row],[children_count]]</f>
        <v>3</v>
      </c>
      <c r="P3703">
        <f>fact_bookings[[#This Row],[check_out_date]]-fact_bookings[[#This Row],[check_in_date]]</f>
        <v>1</v>
      </c>
      <c r="Q3703">
        <f>ABS(fact_bookings[[#This Row],[check_in_date]]-fact_bookings[[#This Row],[booking_date]])</f>
        <v>46</v>
      </c>
      <c r="R3703" s="10">
        <v>70</v>
      </c>
      <c r="S3703">
        <f>fact_bookings[[#This Row],[total_room_revenue]]-fact_bookings[[#This Row],[commission_cost]]</f>
        <v>280</v>
      </c>
      <c r="T3703" s="10">
        <f>fact_bookings[[#This Row],[number_of_rooms]]*fact_bookings[[#This Row],[LOS]]</f>
        <v>1</v>
      </c>
    </row>
    <row r="3704" spans="1:20" x14ac:dyDescent="0.2">
      <c r="A3704" t="s">
        <v>7575</v>
      </c>
      <c r="B3704" t="s">
        <v>7576</v>
      </c>
      <c r="C3704" s="1">
        <v>45736</v>
      </c>
      <c r="D3704" s="1">
        <v>45790</v>
      </c>
      <c r="E3704" s="1">
        <v>45796</v>
      </c>
      <c r="F3704" t="s">
        <v>110</v>
      </c>
      <c r="G3704" t="s">
        <v>190</v>
      </c>
      <c r="H3704" t="s">
        <v>172</v>
      </c>
      <c r="I3704" t="s">
        <v>93</v>
      </c>
      <c r="J3704" t="s">
        <v>158</v>
      </c>
      <c r="K3704">
        <v>3300</v>
      </c>
      <c r="L3704">
        <v>1</v>
      </c>
      <c r="M3704">
        <v>2</v>
      </c>
      <c r="N3704">
        <v>1</v>
      </c>
      <c r="O3704">
        <f>fact_bookings[[#This Row],[adults_count]]+fact_bookings[[#This Row],[children_count]]</f>
        <v>3</v>
      </c>
      <c r="P3704">
        <f>fact_bookings[[#This Row],[check_out_date]]-fact_bookings[[#This Row],[check_in_date]]</f>
        <v>6</v>
      </c>
      <c r="Q3704">
        <f>ABS(fact_bookings[[#This Row],[check_in_date]]-fact_bookings[[#This Row],[booking_date]])</f>
        <v>54</v>
      </c>
      <c r="R3704" s="10">
        <v>0</v>
      </c>
      <c r="S3704">
        <f>fact_bookings[[#This Row],[total_room_revenue]]-fact_bookings[[#This Row],[commission_cost]]</f>
        <v>3300</v>
      </c>
      <c r="T3704" s="10">
        <f>fact_bookings[[#This Row],[number_of_rooms]]*fact_bookings[[#This Row],[LOS]]</f>
        <v>6</v>
      </c>
    </row>
    <row r="3705" spans="1:20" x14ac:dyDescent="0.2">
      <c r="A3705" t="s">
        <v>7577</v>
      </c>
      <c r="B3705" t="s">
        <v>7578</v>
      </c>
      <c r="C3705" s="1">
        <v>45768</v>
      </c>
      <c r="D3705" s="1">
        <v>45837</v>
      </c>
      <c r="E3705" s="1">
        <v>45839</v>
      </c>
      <c r="F3705" t="s">
        <v>113</v>
      </c>
      <c r="G3705" t="s">
        <v>190</v>
      </c>
      <c r="H3705" t="s">
        <v>157</v>
      </c>
      <c r="I3705" t="s">
        <v>92</v>
      </c>
      <c r="J3705" t="s">
        <v>173</v>
      </c>
      <c r="K3705">
        <v>700</v>
      </c>
      <c r="L3705">
        <v>1</v>
      </c>
      <c r="M3705">
        <v>2</v>
      </c>
      <c r="N3705">
        <v>0</v>
      </c>
      <c r="O3705">
        <f>fact_bookings[[#This Row],[adults_count]]+fact_bookings[[#This Row],[children_count]]</f>
        <v>2</v>
      </c>
      <c r="P3705">
        <f>fact_bookings[[#This Row],[check_out_date]]-fact_bookings[[#This Row],[check_in_date]]</f>
        <v>2</v>
      </c>
      <c r="Q3705">
        <f>ABS(fact_bookings[[#This Row],[check_in_date]]-fact_bookings[[#This Row],[booking_date]])</f>
        <v>69</v>
      </c>
      <c r="R3705" s="10">
        <v>0</v>
      </c>
      <c r="S3705">
        <f>fact_bookings[[#This Row],[total_room_revenue]]-fact_bookings[[#This Row],[commission_cost]]</f>
        <v>700</v>
      </c>
      <c r="T3705" s="10">
        <f>fact_bookings[[#This Row],[number_of_rooms]]*fact_bookings[[#This Row],[LOS]]</f>
        <v>2</v>
      </c>
    </row>
    <row r="3706" spans="1:20" x14ac:dyDescent="0.2">
      <c r="A3706" t="s">
        <v>7579</v>
      </c>
      <c r="B3706" t="s">
        <v>7580</v>
      </c>
      <c r="C3706" s="1">
        <v>45775</v>
      </c>
      <c r="D3706" s="1">
        <v>45816</v>
      </c>
      <c r="E3706" s="1">
        <v>45827</v>
      </c>
      <c r="F3706" t="s">
        <v>113</v>
      </c>
      <c r="G3706" t="s">
        <v>171</v>
      </c>
      <c r="H3706" t="s">
        <v>182</v>
      </c>
      <c r="I3706" t="s">
        <v>90</v>
      </c>
      <c r="J3706" t="s">
        <v>173</v>
      </c>
      <c r="K3706">
        <v>3850</v>
      </c>
      <c r="L3706">
        <v>1</v>
      </c>
      <c r="M3706">
        <v>1</v>
      </c>
      <c r="N3706">
        <v>2</v>
      </c>
      <c r="O3706">
        <f>fact_bookings[[#This Row],[adults_count]]+fact_bookings[[#This Row],[children_count]]</f>
        <v>3</v>
      </c>
      <c r="P3706">
        <f>fact_bookings[[#This Row],[check_out_date]]-fact_bookings[[#This Row],[check_in_date]]</f>
        <v>11</v>
      </c>
      <c r="Q3706">
        <f>ABS(fact_bookings[[#This Row],[check_in_date]]-fact_bookings[[#This Row],[booking_date]])</f>
        <v>41</v>
      </c>
      <c r="R3706" s="10">
        <v>0</v>
      </c>
      <c r="S3706">
        <f>fact_bookings[[#This Row],[total_room_revenue]]-fact_bookings[[#This Row],[commission_cost]]</f>
        <v>3850</v>
      </c>
      <c r="T3706" s="10">
        <f>fact_bookings[[#This Row],[number_of_rooms]]*fact_bookings[[#This Row],[LOS]]</f>
        <v>11</v>
      </c>
    </row>
    <row r="3707" spans="1:20" x14ac:dyDescent="0.2">
      <c r="A3707" t="s">
        <v>7581</v>
      </c>
      <c r="B3707" t="s">
        <v>7582</v>
      </c>
      <c r="C3707" s="1">
        <v>45782</v>
      </c>
      <c r="D3707" s="1">
        <v>45811</v>
      </c>
      <c r="E3707" s="1">
        <v>45813</v>
      </c>
      <c r="F3707" t="s">
        <v>114</v>
      </c>
      <c r="G3707" t="s">
        <v>185</v>
      </c>
      <c r="H3707" t="s">
        <v>203</v>
      </c>
      <c r="I3707" t="s">
        <v>89</v>
      </c>
      <c r="J3707" t="s">
        <v>158</v>
      </c>
      <c r="K3707">
        <v>2400</v>
      </c>
      <c r="L3707">
        <v>1</v>
      </c>
      <c r="M3707">
        <v>2</v>
      </c>
      <c r="N3707">
        <v>2</v>
      </c>
      <c r="O3707">
        <f>fact_bookings[[#This Row],[adults_count]]+fact_bookings[[#This Row],[children_count]]</f>
        <v>4</v>
      </c>
      <c r="P3707">
        <f>fact_bookings[[#This Row],[check_out_date]]-fact_bookings[[#This Row],[check_in_date]]</f>
        <v>2</v>
      </c>
      <c r="Q3707">
        <f>ABS(fact_bookings[[#This Row],[check_in_date]]-fact_bookings[[#This Row],[booking_date]])</f>
        <v>29</v>
      </c>
      <c r="R3707" s="10">
        <v>408</v>
      </c>
      <c r="S3707">
        <f>fact_bookings[[#This Row],[total_room_revenue]]-fact_bookings[[#This Row],[commission_cost]]</f>
        <v>1992</v>
      </c>
      <c r="T3707" s="10">
        <f>fact_bookings[[#This Row],[number_of_rooms]]*fact_bookings[[#This Row],[LOS]]</f>
        <v>2</v>
      </c>
    </row>
    <row r="3708" spans="1:20" x14ac:dyDescent="0.2">
      <c r="A3708" t="s">
        <v>7583</v>
      </c>
      <c r="B3708" t="s">
        <v>7584</v>
      </c>
      <c r="C3708" s="1">
        <v>45719</v>
      </c>
      <c r="D3708" s="1">
        <v>45734</v>
      </c>
      <c r="E3708" s="1">
        <v>45736</v>
      </c>
      <c r="F3708" t="s">
        <v>112</v>
      </c>
      <c r="G3708" t="s">
        <v>164</v>
      </c>
      <c r="H3708" t="s">
        <v>157</v>
      </c>
      <c r="I3708" t="s">
        <v>90</v>
      </c>
      <c r="J3708" t="s">
        <v>158</v>
      </c>
      <c r="K3708">
        <v>4800</v>
      </c>
      <c r="L3708">
        <v>3</v>
      </c>
      <c r="M3708">
        <v>9</v>
      </c>
      <c r="N3708">
        <v>5</v>
      </c>
      <c r="O3708">
        <f>fact_bookings[[#This Row],[adults_count]]+fact_bookings[[#This Row],[children_count]]</f>
        <v>14</v>
      </c>
      <c r="P3708">
        <f>fact_bookings[[#This Row],[check_out_date]]-fact_bookings[[#This Row],[check_in_date]]</f>
        <v>2</v>
      </c>
      <c r="Q3708">
        <f>ABS(fact_bookings[[#This Row],[check_in_date]]-fact_bookings[[#This Row],[booking_date]])</f>
        <v>15</v>
      </c>
      <c r="R3708" s="10">
        <v>0</v>
      </c>
      <c r="S3708">
        <f>fact_bookings[[#This Row],[total_room_revenue]]-fact_bookings[[#This Row],[commission_cost]]</f>
        <v>4800</v>
      </c>
      <c r="T3708" s="10">
        <f>fact_bookings[[#This Row],[number_of_rooms]]*fact_bookings[[#This Row],[LOS]]</f>
        <v>6</v>
      </c>
    </row>
    <row r="3709" spans="1:20" x14ac:dyDescent="0.2">
      <c r="A3709" t="s">
        <v>7585</v>
      </c>
      <c r="B3709" t="s">
        <v>7586</v>
      </c>
      <c r="C3709" s="1">
        <v>45726</v>
      </c>
      <c r="D3709" s="1">
        <v>45814</v>
      </c>
      <c r="E3709" s="1">
        <v>45827</v>
      </c>
      <c r="F3709" t="s">
        <v>110</v>
      </c>
      <c r="G3709" t="s">
        <v>185</v>
      </c>
      <c r="H3709" t="s">
        <v>182</v>
      </c>
      <c r="I3709" t="s">
        <v>91</v>
      </c>
      <c r="J3709" t="s">
        <v>158</v>
      </c>
      <c r="K3709">
        <v>7150</v>
      </c>
      <c r="L3709">
        <v>1</v>
      </c>
      <c r="M3709">
        <v>1</v>
      </c>
      <c r="N3709">
        <v>1</v>
      </c>
      <c r="O3709">
        <f>fact_bookings[[#This Row],[adults_count]]+fact_bookings[[#This Row],[children_count]]</f>
        <v>2</v>
      </c>
      <c r="P3709">
        <f>fact_bookings[[#This Row],[check_out_date]]-fact_bookings[[#This Row],[check_in_date]]</f>
        <v>13</v>
      </c>
      <c r="Q3709">
        <f>ABS(fact_bookings[[#This Row],[check_in_date]]-fact_bookings[[#This Row],[booking_date]])</f>
        <v>88</v>
      </c>
      <c r="R3709" s="10">
        <v>0</v>
      </c>
      <c r="S3709">
        <f>fact_bookings[[#This Row],[total_room_revenue]]-fact_bookings[[#This Row],[commission_cost]]</f>
        <v>7150</v>
      </c>
      <c r="T3709" s="10">
        <f>fact_bookings[[#This Row],[number_of_rooms]]*fact_bookings[[#This Row],[LOS]]</f>
        <v>13</v>
      </c>
    </row>
    <row r="3710" spans="1:20" x14ac:dyDescent="0.2">
      <c r="A3710" t="s">
        <v>7587</v>
      </c>
      <c r="B3710" t="s">
        <v>7588</v>
      </c>
      <c r="C3710" s="1">
        <v>45709</v>
      </c>
      <c r="D3710" s="1">
        <v>45743</v>
      </c>
      <c r="E3710" s="1">
        <v>45744</v>
      </c>
      <c r="F3710" t="s">
        <v>113</v>
      </c>
      <c r="G3710" t="s">
        <v>156</v>
      </c>
      <c r="H3710" t="s">
        <v>157</v>
      </c>
      <c r="I3710" t="s">
        <v>90</v>
      </c>
      <c r="J3710" t="s">
        <v>158</v>
      </c>
      <c r="K3710">
        <v>350</v>
      </c>
      <c r="L3710">
        <v>1</v>
      </c>
      <c r="M3710">
        <v>2</v>
      </c>
      <c r="N3710">
        <v>0</v>
      </c>
      <c r="O3710">
        <f>fact_bookings[[#This Row],[adults_count]]+fact_bookings[[#This Row],[children_count]]</f>
        <v>2</v>
      </c>
      <c r="P3710">
        <f>fact_bookings[[#This Row],[check_out_date]]-fact_bookings[[#This Row],[check_in_date]]</f>
        <v>1</v>
      </c>
      <c r="Q3710">
        <f>ABS(fact_bookings[[#This Row],[check_in_date]]-fact_bookings[[#This Row],[booking_date]])</f>
        <v>34</v>
      </c>
      <c r="R3710" s="10">
        <v>0</v>
      </c>
      <c r="S3710">
        <f>fact_bookings[[#This Row],[total_room_revenue]]-fact_bookings[[#This Row],[commission_cost]]</f>
        <v>350</v>
      </c>
      <c r="T3710" s="10">
        <f>fact_bookings[[#This Row],[number_of_rooms]]*fact_bookings[[#This Row],[LOS]]</f>
        <v>1</v>
      </c>
    </row>
    <row r="3711" spans="1:20" x14ac:dyDescent="0.2">
      <c r="A3711" t="s">
        <v>7589</v>
      </c>
      <c r="B3711" t="s">
        <v>7590</v>
      </c>
      <c r="C3711" s="1">
        <v>45730</v>
      </c>
      <c r="D3711" s="1">
        <v>45740</v>
      </c>
      <c r="E3711" s="1">
        <v>45743</v>
      </c>
      <c r="F3711" t="s">
        <v>113</v>
      </c>
      <c r="G3711" t="s">
        <v>185</v>
      </c>
      <c r="H3711" t="s">
        <v>179</v>
      </c>
      <c r="I3711" t="s">
        <v>93</v>
      </c>
      <c r="J3711" t="s">
        <v>158</v>
      </c>
      <c r="K3711">
        <v>4200</v>
      </c>
      <c r="L3711">
        <v>4</v>
      </c>
      <c r="M3711">
        <v>8</v>
      </c>
      <c r="N3711">
        <v>6</v>
      </c>
      <c r="O3711">
        <f>fact_bookings[[#This Row],[adults_count]]+fact_bookings[[#This Row],[children_count]]</f>
        <v>14</v>
      </c>
      <c r="P3711">
        <f>fact_bookings[[#This Row],[check_out_date]]-fact_bookings[[#This Row],[check_in_date]]</f>
        <v>3</v>
      </c>
      <c r="Q3711">
        <f>ABS(fact_bookings[[#This Row],[check_in_date]]-fact_bookings[[#This Row],[booking_date]])</f>
        <v>10</v>
      </c>
      <c r="R3711" s="10">
        <v>210</v>
      </c>
      <c r="S3711">
        <f>fact_bookings[[#This Row],[total_room_revenue]]-fact_bookings[[#This Row],[commission_cost]]</f>
        <v>3990</v>
      </c>
      <c r="T3711" s="10">
        <f>fact_bookings[[#This Row],[number_of_rooms]]*fact_bookings[[#This Row],[LOS]]</f>
        <v>12</v>
      </c>
    </row>
    <row r="3712" spans="1:20" x14ac:dyDescent="0.2">
      <c r="A3712" t="s">
        <v>7591</v>
      </c>
      <c r="B3712" t="s">
        <v>7592</v>
      </c>
      <c r="C3712" s="1">
        <v>45754</v>
      </c>
      <c r="D3712" s="1">
        <v>45818</v>
      </c>
      <c r="E3712" s="1">
        <v>45824</v>
      </c>
      <c r="F3712" t="s">
        <v>112</v>
      </c>
      <c r="G3712" t="s">
        <v>178</v>
      </c>
      <c r="H3712" t="s">
        <v>172</v>
      </c>
      <c r="I3712" t="s">
        <v>91</v>
      </c>
      <c r="J3712" t="s">
        <v>134</v>
      </c>
      <c r="K3712">
        <v>9600</v>
      </c>
      <c r="L3712">
        <v>2</v>
      </c>
      <c r="M3712">
        <v>2</v>
      </c>
      <c r="N3712">
        <v>4</v>
      </c>
      <c r="O3712">
        <f>fact_bookings[[#This Row],[adults_count]]+fact_bookings[[#This Row],[children_count]]</f>
        <v>6</v>
      </c>
      <c r="P3712">
        <f>fact_bookings[[#This Row],[check_out_date]]-fact_bookings[[#This Row],[check_in_date]]</f>
        <v>6</v>
      </c>
      <c r="Q3712">
        <f>ABS(fact_bookings[[#This Row],[check_in_date]]-fact_bookings[[#This Row],[booking_date]])</f>
        <v>64</v>
      </c>
      <c r="R3712" s="10">
        <v>0</v>
      </c>
      <c r="S3712">
        <f>fact_bookings[[#This Row],[total_room_revenue]]-fact_bookings[[#This Row],[commission_cost]]</f>
        <v>9600</v>
      </c>
      <c r="T3712" s="10">
        <f>fact_bookings[[#This Row],[number_of_rooms]]*fact_bookings[[#This Row],[LOS]]</f>
        <v>12</v>
      </c>
    </row>
    <row r="3713" spans="1:20" x14ac:dyDescent="0.2">
      <c r="A3713" t="s">
        <v>7593</v>
      </c>
      <c r="B3713" t="s">
        <v>7594</v>
      </c>
      <c r="C3713" s="1">
        <v>45762</v>
      </c>
      <c r="D3713" s="1">
        <v>45841</v>
      </c>
      <c r="E3713" s="1">
        <v>45842</v>
      </c>
      <c r="F3713" t="s">
        <v>113</v>
      </c>
      <c r="G3713" t="s">
        <v>178</v>
      </c>
      <c r="H3713" t="s">
        <v>203</v>
      </c>
      <c r="I3713" t="s">
        <v>90</v>
      </c>
      <c r="J3713" t="s">
        <v>173</v>
      </c>
      <c r="K3713">
        <v>700</v>
      </c>
      <c r="L3713">
        <v>2</v>
      </c>
      <c r="M3713">
        <v>4</v>
      </c>
      <c r="N3713">
        <v>2</v>
      </c>
      <c r="O3713">
        <f>fact_bookings[[#This Row],[adults_count]]+fact_bookings[[#This Row],[children_count]]</f>
        <v>6</v>
      </c>
      <c r="P3713">
        <f>fact_bookings[[#This Row],[check_out_date]]-fact_bookings[[#This Row],[check_in_date]]</f>
        <v>1</v>
      </c>
      <c r="Q3713">
        <f>ABS(fact_bookings[[#This Row],[check_in_date]]-fact_bookings[[#This Row],[booking_date]])</f>
        <v>79</v>
      </c>
      <c r="R3713" s="10">
        <v>119</v>
      </c>
      <c r="S3713">
        <f>fact_bookings[[#This Row],[total_room_revenue]]-fact_bookings[[#This Row],[commission_cost]]</f>
        <v>581</v>
      </c>
      <c r="T3713" s="10">
        <f>fact_bookings[[#This Row],[number_of_rooms]]*fact_bookings[[#This Row],[LOS]]</f>
        <v>2</v>
      </c>
    </row>
    <row r="3714" spans="1:20" x14ac:dyDescent="0.2">
      <c r="A3714" t="s">
        <v>7595</v>
      </c>
      <c r="B3714" t="s">
        <v>7596</v>
      </c>
      <c r="C3714" s="1">
        <v>45725</v>
      </c>
      <c r="D3714" s="1">
        <v>45790</v>
      </c>
      <c r="E3714" s="1">
        <v>45792</v>
      </c>
      <c r="F3714" t="s">
        <v>114</v>
      </c>
      <c r="G3714" t="s">
        <v>185</v>
      </c>
      <c r="H3714" t="s">
        <v>182</v>
      </c>
      <c r="I3714" t="s">
        <v>90</v>
      </c>
      <c r="J3714" t="s">
        <v>158</v>
      </c>
      <c r="K3714">
        <v>2400</v>
      </c>
      <c r="L3714">
        <v>1</v>
      </c>
      <c r="M3714">
        <v>3</v>
      </c>
      <c r="N3714">
        <v>0</v>
      </c>
      <c r="O3714">
        <f>fact_bookings[[#This Row],[adults_count]]+fact_bookings[[#This Row],[children_count]]</f>
        <v>3</v>
      </c>
      <c r="P3714">
        <f>fact_bookings[[#This Row],[check_out_date]]-fact_bookings[[#This Row],[check_in_date]]</f>
        <v>2</v>
      </c>
      <c r="Q3714">
        <f>ABS(fact_bookings[[#This Row],[check_in_date]]-fact_bookings[[#This Row],[booking_date]])</f>
        <v>65</v>
      </c>
      <c r="R3714" s="10">
        <v>0</v>
      </c>
      <c r="S3714">
        <f>fact_bookings[[#This Row],[total_room_revenue]]-fact_bookings[[#This Row],[commission_cost]]</f>
        <v>2400</v>
      </c>
      <c r="T3714" s="10">
        <f>fact_bookings[[#This Row],[number_of_rooms]]*fact_bookings[[#This Row],[LOS]]</f>
        <v>2</v>
      </c>
    </row>
    <row r="3715" spans="1:20" x14ac:dyDescent="0.2">
      <c r="A3715" t="s">
        <v>7597</v>
      </c>
      <c r="B3715" t="s">
        <v>7598</v>
      </c>
      <c r="C3715" s="1">
        <v>45736</v>
      </c>
      <c r="D3715" s="1">
        <v>45763</v>
      </c>
      <c r="E3715" s="1">
        <v>45766</v>
      </c>
      <c r="F3715" t="s">
        <v>113</v>
      </c>
      <c r="G3715" t="s">
        <v>178</v>
      </c>
      <c r="H3715" t="s">
        <v>161</v>
      </c>
      <c r="I3715" t="s">
        <v>93</v>
      </c>
      <c r="J3715" t="s">
        <v>173</v>
      </c>
      <c r="K3715">
        <v>3150</v>
      </c>
      <c r="L3715">
        <v>3</v>
      </c>
      <c r="M3715">
        <v>9</v>
      </c>
      <c r="N3715">
        <v>3</v>
      </c>
      <c r="O3715">
        <f>fact_bookings[[#This Row],[adults_count]]+fact_bookings[[#This Row],[children_count]]</f>
        <v>12</v>
      </c>
      <c r="P3715">
        <f>fact_bookings[[#This Row],[check_out_date]]-fact_bookings[[#This Row],[check_in_date]]</f>
        <v>3</v>
      </c>
      <c r="Q3715">
        <f>ABS(fact_bookings[[#This Row],[check_in_date]]-fact_bookings[[#This Row],[booking_date]])</f>
        <v>27</v>
      </c>
      <c r="R3715" s="10">
        <v>472.5</v>
      </c>
      <c r="S3715">
        <f>fact_bookings[[#This Row],[total_room_revenue]]-fact_bookings[[#This Row],[commission_cost]]</f>
        <v>2677.5</v>
      </c>
      <c r="T3715" s="10">
        <f>fact_bookings[[#This Row],[number_of_rooms]]*fact_bookings[[#This Row],[LOS]]</f>
        <v>9</v>
      </c>
    </row>
    <row r="3716" spans="1:20" x14ac:dyDescent="0.2">
      <c r="A3716" t="s">
        <v>7599</v>
      </c>
      <c r="B3716" t="s">
        <v>7600</v>
      </c>
      <c r="C3716" s="1">
        <v>45722</v>
      </c>
      <c r="D3716" s="1">
        <v>45781</v>
      </c>
      <c r="E3716" s="1">
        <v>45787</v>
      </c>
      <c r="F3716" t="s">
        <v>113</v>
      </c>
      <c r="G3716" t="s">
        <v>168</v>
      </c>
      <c r="H3716" t="s">
        <v>228</v>
      </c>
      <c r="I3716" t="s">
        <v>91</v>
      </c>
      <c r="J3716" t="s">
        <v>158</v>
      </c>
      <c r="K3716">
        <v>6300</v>
      </c>
      <c r="L3716">
        <v>3</v>
      </c>
      <c r="M3716">
        <v>9</v>
      </c>
      <c r="N3716">
        <v>3</v>
      </c>
      <c r="O3716">
        <f>fact_bookings[[#This Row],[adults_count]]+fact_bookings[[#This Row],[children_count]]</f>
        <v>12</v>
      </c>
      <c r="P3716">
        <f>fact_bookings[[#This Row],[check_out_date]]-fact_bookings[[#This Row],[check_in_date]]</f>
        <v>6</v>
      </c>
      <c r="Q3716">
        <f>ABS(fact_bookings[[#This Row],[check_in_date]]-fact_bookings[[#This Row],[booking_date]])</f>
        <v>59</v>
      </c>
      <c r="R3716" s="10">
        <v>630</v>
      </c>
      <c r="S3716">
        <f>fact_bookings[[#This Row],[total_room_revenue]]-fact_bookings[[#This Row],[commission_cost]]</f>
        <v>5670</v>
      </c>
      <c r="T3716" s="10">
        <f>fact_bookings[[#This Row],[number_of_rooms]]*fact_bookings[[#This Row],[LOS]]</f>
        <v>18</v>
      </c>
    </row>
    <row r="3717" spans="1:20" x14ac:dyDescent="0.2">
      <c r="A3717" t="s">
        <v>7601</v>
      </c>
      <c r="B3717" t="s">
        <v>7602</v>
      </c>
      <c r="C3717" s="1">
        <v>45747</v>
      </c>
      <c r="D3717" s="1">
        <v>45809</v>
      </c>
      <c r="E3717" s="1">
        <v>45810</v>
      </c>
      <c r="F3717" t="s">
        <v>112</v>
      </c>
      <c r="G3717" t="s">
        <v>164</v>
      </c>
      <c r="H3717" t="s">
        <v>165</v>
      </c>
      <c r="I3717" t="s">
        <v>92</v>
      </c>
      <c r="J3717" t="s">
        <v>158</v>
      </c>
      <c r="K3717">
        <v>1600</v>
      </c>
      <c r="L3717">
        <v>2</v>
      </c>
      <c r="M3717">
        <v>4</v>
      </c>
      <c r="N3717">
        <v>1</v>
      </c>
      <c r="O3717">
        <f>fact_bookings[[#This Row],[adults_count]]+fact_bookings[[#This Row],[children_count]]</f>
        <v>5</v>
      </c>
      <c r="P3717">
        <f>fact_bookings[[#This Row],[check_out_date]]-fact_bookings[[#This Row],[check_in_date]]</f>
        <v>1</v>
      </c>
      <c r="Q3717">
        <f>ABS(fact_bookings[[#This Row],[check_in_date]]-fact_bookings[[#This Row],[booking_date]])</f>
        <v>62</v>
      </c>
      <c r="R3717" s="10">
        <v>320</v>
      </c>
      <c r="S3717">
        <f>fact_bookings[[#This Row],[total_room_revenue]]-fact_bookings[[#This Row],[commission_cost]]</f>
        <v>1280</v>
      </c>
      <c r="T3717" s="10">
        <f>fact_bookings[[#This Row],[number_of_rooms]]*fact_bookings[[#This Row],[LOS]]</f>
        <v>2</v>
      </c>
    </row>
    <row r="3718" spans="1:20" x14ac:dyDescent="0.2">
      <c r="A3718" t="s">
        <v>7603</v>
      </c>
      <c r="B3718" t="s">
        <v>7604</v>
      </c>
      <c r="C3718" s="1">
        <v>45720</v>
      </c>
      <c r="D3718" s="1">
        <v>45726</v>
      </c>
      <c r="E3718" s="1">
        <v>45739</v>
      </c>
      <c r="F3718" t="s">
        <v>111</v>
      </c>
      <c r="G3718" t="s">
        <v>156</v>
      </c>
      <c r="H3718" t="s">
        <v>228</v>
      </c>
      <c r="I3718" t="s">
        <v>89</v>
      </c>
      <c r="J3718" t="s">
        <v>133</v>
      </c>
      <c r="K3718">
        <v>0</v>
      </c>
      <c r="L3718">
        <v>9</v>
      </c>
      <c r="M3718">
        <v>0</v>
      </c>
      <c r="N3718">
        <v>0</v>
      </c>
      <c r="O3718">
        <f>fact_bookings[[#This Row],[adults_count]]+fact_bookings[[#This Row],[children_count]]</f>
        <v>0</v>
      </c>
      <c r="P3718">
        <f>fact_bookings[[#This Row],[check_out_date]]-fact_bookings[[#This Row],[check_in_date]]</f>
        <v>13</v>
      </c>
      <c r="Q3718">
        <f>ABS(fact_bookings[[#This Row],[check_in_date]]-fact_bookings[[#This Row],[booking_date]])</f>
        <v>6</v>
      </c>
      <c r="R3718" s="10">
        <v>0</v>
      </c>
      <c r="S3718">
        <f>fact_bookings[[#This Row],[total_room_revenue]]-fact_bookings[[#This Row],[commission_cost]]</f>
        <v>0</v>
      </c>
      <c r="T3718" s="10">
        <f>fact_bookings[[#This Row],[number_of_rooms]]*fact_bookings[[#This Row],[LOS]]</f>
        <v>117</v>
      </c>
    </row>
    <row r="3719" spans="1:20" x14ac:dyDescent="0.2">
      <c r="A3719" t="s">
        <v>7605</v>
      </c>
      <c r="B3719" t="s">
        <v>7606</v>
      </c>
      <c r="C3719" s="1">
        <v>45746</v>
      </c>
      <c r="D3719" s="1">
        <v>45759</v>
      </c>
      <c r="E3719" s="1">
        <v>45762</v>
      </c>
      <c r="F3719" t="s">
        <v>113</v>
      </c>
      <c r="G3719" t="s">
        <v>178</v>
      </c>
      <c r="H3719" t="s">
        <v>203</v>
      </c>
      <c r="I3719" t="s">
        <v>92</v>
      </c>
      <c r="J3719" t="s">
        <v>173</v>
      </c>
      <c r="K3719">
        <v>3150</v>
      </c>
      <c r="L3719">
        <v>3</v>
      </c>
      <c r="M3719">
        <v>9</v>
      </c>
      <c r="N3719">
        <v>3</v>
      </c>
      <c r="O3719">
        <f>fact_bookings[[#This Row],[adults_count]]+fact_bookings[[#This Row],[children_count]]</f>
        <v>12</v>
      </c>
      <c r="P3719">
        <f>fact_bookings[[#This Row],[check_out_date]]-fact_bookings[[#This Row],[check_in_date]]</f>
        <v>3</v>
      </c>
      <c r="Q3719">
        <f>ABS(fact_bookings[[#This Row],[check_in_date]]-fact_bookings[[#This Row],[booking_date]])</f>
        <v>13</v>
      </c>
      <c r="R3719" s="10">
        <v>535.5</v>
      </c>
      <c r="S3719">
        <f>fact_bookings[[#This Row],[total_room_revenue]]-fact_bookings[[#This Row],[commission_cost]]</f>
        <v>2614.5</v>
      </c>
      <c r="T3719" s="10">
        <f>fact_bookings[[#This Row],[number_of_rooms]]*fact_bookings[[#This Row],[LOS]]</f>
        <v>9</v>
      </c>
    </row>
    <row r="3720" spans="1:20" x14ac:dyDescent="0.2">
      <c r="A3720" t="s">
        <v>7607</v>
      </c>
      <c r="B3720" t="s">
        <v>7608</v>
      </c>
      <c r="C3720" s="1">
        <v>45738</v>
      </c>
      <c r="D3720" s="1">
        <v>45750</v>
      </c>
      <c r="E3720" s="1">
        <v>45754</v>
      </c>
      <c r="F3720" t="s">
        <v>113</v>
      </c>
      <c r="G3720" t="s">
        <v>171</v>
      </c>
      <c r="H3720" t="s">
        <v>161</v>
      </c>
      <c r="I3720" t="s">
        <v>90</v>
      </c>
      <c r="J3720" t="s">
        <v>158</v>
      </c>
      <c r="K3720">
        <v>1400</v>
      </c>
      <c r="L3720">
        <v>1</v>
      </c>
      <c r="M3720">
        <v>2</v>
      </c>
      <c r="N3720">
        <v>0</v>
      </c>
      <c r="O3720">
        <f>fact_bookings[[#This Row],[adults_count]]+fact_bookings[[#This Row],[children_count]]</f>
        <v>2</v>
      </c>
      <c r="P3720">
        <f>fact_bookings[[#This Row],[check_out_date]]-fact_bookings[[#This Row],[check_in_date]]</f>
        <v>4</v>
      </c>
      <c r="Q3720">
        <f>ABS(fact_bookings[[#This Row],[check_in_date]]-fact_bookings[[#This Row],[booking_date]])</f>
        <v>12</v>
      </c>
      <c r="R3720" s="10">
        <v>210</v>
      </c>
      <c r="S3720">
        <f>fact_bookings[[#This Row],[total_room_revenue]]-fact_bookings[[#This Row],[commission_cost]]</f>
        <v>1190</v>
      </c>
      <c r="T3720" s="10">
        <f>fact_bookings[[#This Row],[number_of_rooms]]*fact_bookings[[#This Row],[LOS]]</f>
        <v>4</v>
      </c>
    </row>
    <row r="3721" spans="1:20" x14ac:dyDescent="0.2">
      <c r="A3721" t="s">
        <v>7609</v>
      </c>
      <c r="B3721" t="s">
        <v>7610</v>
      </c>
      <c r="C3721" s="1">
        <v>45751</v>
      </c>
      <c r="D3721" s="1">
        <v>45783</v>
      </c>
      <c r="E3721" s="1">
        <v>45786</v>
      </c>
      <c r="F3721" t="s">
        <v>110</v>
      </c>
      <c r="G3721" t="s">
        <v>190</v>
      </c>
      <c r="H3721" t="s">
        <v>203</v>
      </c>
      <c r="I3721" t="s">
        <v>92</v>
      </c>
      <c r="J3721" t="s">
        <v>158</v>
      </c>
      <c r="K3721">
        <v>1650</v>
      </c>
      <c r="L3721">
        <v>1</v>
      </c>
      <c r="M3721">
        <v>1</v>
      </c>
      <c r="N3721">
        <v>0</v>
      </c>
      <c r="O3721">
        <f>fact_bookings[[#This Row],[adults_count]]+fact_bookings[[#This Row],[children_count]]</f>
        <v>1</v>
      </c>
      <c r="P3721">
        <f>fact_bookings[[#This Row],[check_out_date]]-fact_bookings[[#This Row],[check_in_date]]</f>
        <v>3</v>
      </c>
      <c r="Q3721">
        <f>ABS(fact_bookings[[#This Row],[check_in_date]]-fact_bookings[[#This Row],[booking_date]])</f>
        <v>32</v>
      </c>
      <c r="R3721" s="10">
        <v>280.5</v>
      </c>
      <c r="S3721">
        <f>fact_bookings[[#This Row],[total_room_revenue]]-fact_bookings[[#This Row],[commission_cost]]</f>
        <v>1369.5</v>
      </c>
      <c r="T3721" s="10">
        <f>fact_bookings[[#This Row],[number_of_rooms]]*fact_bookings[[#This Row],[LOS]]</f>
        <v>3</v>
      </c>
    </row>
    <row r="3722" spans="1:20" x14ac:dyDescent="0.2">
      <c r="A3722" t="s">
        <v>7611</v>
      </c>
      <c r="B3722" t="s">
        <v>7612</v>
      </c>
      <c r="C3722" s="1">
        <v>45773</v>
      </c>
      <c r="D3722" s="1">
        <v>45799</v>
      </c>
      <c r="E3722" s="1">
        <v>45801</v>
      </c>
      <c r="F3722" t="s">
        <v>113</v>
      </c>
      <c r="G3722" t="s">
        <v>171</v>
      </c>
      <c r="H3722" t="s">
        <v>182</v>
      </c>
      <c r="I3722" t="s">
        <v>91</v>
      </c>
      <c r="J3722" t="s">
        <v>158</v>
      </c>
      <c r="K3722">
        <v>2100</v>
      </c>
      <c r="L3722">
        <v>3</v>
      </c>
      <c r="M3722">
        <v>3</v>
      </c>
      <c r="N3722">
        <v>2</v>
      </c>
      <c r="O3722">
        <f>fact_bookings[[#This Row],[adults_count]]+fact_bookings[[#This Row],[children_count]]</f>
        <v>5</v>
      </c>
      <c r="P3722">
        <f>fact_bookings[[#This Row],[check_out_date]]-fact_bookings[[#This Row],[check_in_date]]</f>
        <v>2</v>
      </c>
      <c r="Q3722">
        <f>ABS(fact_bookings[[#This Row],[check_in_date]]-fact_bookings[[#This Row],[booking_date]])</f>
        <v>26</v>
      </c>
      <c r="R3722" s="10">
        <v>0</v>
      </c>
      <c r="S3722">
        <f>fact_bookings[[#This Row],[total_room_revenue]]-fact_bookings[[#This Row],[commission_cost]]</f>
        <v>2100</v>
      </c>
      <c r="T3722" s="10">
        <f>fact_bookings[[#This Row],[number_of_rooms]]*fact_bookings[[#This Row],[LOS]]</f>
        <v>6</v>
      </c>
    </row>
    <row r="3723" spans="1:20" x14ac:dyDescent="0.2">
      <c r="A3723" t="s">
        <v>7613</v>
      </c>
      <c r="B3723" t="s">
        <v>7614</v>
      </c>
      <c r="C3723" s="1">
        <v>45756</v>
      </c>
      <c r="D3723" s="1">
        <v>45775</v>
      </c>
      <c r="E3723" s="1">
        <v>45778</v>
      </c>
      <c r="F3723" t="s">
        <v>113</v>
      </c>
      <c r="G3723" t="s">
        <v>168</v>
      </c>
      <c r="H3723" t="s">
        <v>203</v>
      </c>
      <c r="I3723" t="s">
        <v>92</v>
      </c>
      <c r="J3723" t="s">
        <v>158</v>
      </c>
      <c r="K3723">
        <v>3150</v>
      </c>
      <c r="L3723">
        <v>3</v>
      </c>
      <c r="M3723">
        <v>6</v>
      </c>
      <c r="N3723">
        <v>6</v>
      </c>
      <c r="O3723">
        <f>fact_bookings[[#This Row],[adults_count]]+fact_bookings[[#This Row],[children_count]]</f>
        <v>12</v>
      </c>
      <c r="P3723">
        <f>fact_bookings[[#This Row],[check_out_date]]-fact_bookings[[#This Row],[check_in_date]]</f>
        <v>3</v>
      </c>
      <c r="Q3723">
        <f>ABS(fact_bookings[[#This Row],[check_in_date]]-fact_bookings[[#This Row],[booking_date]])</f>
        <v>19</v>
      </c>
      <c r="R3723" s="10">
        <v>535.5</v>
      </c>
      <c r="S3723">
        <f>fact_bookings[[#This Row],[total_room_revenue]]-fact_bookings[[#This Row],[commission_cost]]</f>
        <v>2614.5</v>
      </c>
      <c r="T3723" s="10">
        <f>fact_bookings[[#This Row],[number_of_rooms]]*fact_bookings[[#This Row],[LOS]]</f>
        <v>9</v>
      </c>
    </row>
    <row r="3724" spans="1:20" x14ac:dyDescent="0.2">
      <c r="A3724" t="s">
        <v>7615</v>
      </c>
      <c r="B3724" t="s">
        <v>7616</v>
      </c>
      <c r="C3724" s="1">
        <v>45756</v>
      </c>
      <c r="D3724" s="1">
        <v>45802</v>
      </c>
      <c r="E3724" s="1">
        <v>45807</v>
      </c>
      <c r="F3724" t="s">
        <v>113</v>
      </c>
      <c r="G3724" t="s">
        <v>185</v>
      </c>
      <c r="H3724" t="s">
        <v>228</v>
      </c>
      <c r="I3724" t="s">
        <v>89</v>
      </c>
      <c r="J3724" t="s">
        <v>158</v>
      </c>
      <c r="K3724">
        <v>1750</v>
      </c>
      <c r="L3724">
        <v>1</v>
      </c>
      <c r="M3724">
        <v>3</v>
      </c>
      <c r="N3724">
        <v>0</v>
      </c>
      <c r="O3724">
        <f>fact_bookings[[#This Row],[adults_count]]+fact_bookings[[#This Row],[children_count]]</f>
        <v>3</v>
      </c>
      <c r="P3724">
        <f>fact_bookings[[#This Row],[check_out_date]]-fact_bookings[[#This Row],[check_in_date]]</f>
        <v>5</v>
      </c>
      <c r="Q3724">
        <f>ABS(fact_bookings[[#This Row],[check_in_date]]-fact_bookings[[#This Row],[booking_date]])</f>
        <v>46</v>
      </c>
      <c r="R3724" s="10">
        <v>175</v>
      </c>
      <c r="S3724">
        <f>fact_bookings[[#This Row],[total_room_revenue]]-fact_bookings[[#This Row],[commission_cost]]</f>
        <v>1575</v>
      </c>
      <c r="T3724" s="10">
        <f>fact_bookings[[#This Row],[number_of_rooms]]*fact_bookings[[#This Row],[LOS]]</f>
        <v>5</v>
      </c>
    </row>
    <row r="3725" spans="1:20" x14ac:dyDescent="0.2">
      <c r="A3725" t="s">
        <v>7617</v>
      </c>
      <c r="B3725" t="s">
        <v>7618</v>
      </c>
      <c r="C3725" s="1">
        <v>45731</v>
      </c>
      <c r="D3725" s="1">
        <v>45736</v>
      </c>
      <c r="E3725" s="1">
        <v>45750</v>
      </c>
      <c r="F3725" t="s">
        <v>113</v>
      </c>
      <c r="G3725" t="s">
        <v>171</v>
      </c>
      <c r="H3725" t="s">
        <v>182</v>
      </c>
      <c r="I3725" t="s">
        <v>91</v>
      </c>
      <c r="J3725" t="s">
        <v>158</v>
      </c>
      <c r="K3725">
        <v>24500</v>
      </c>
      <c r="L3725">
        <v>5</v>
      </c>
      <c r="M3725">
        <v>10</v>
      </c>
      <c r="N3725">
        <v>5</v>
      </c>
      <c r="O3725">
        <f>fact_bookings[[#This Row],[adults_count]]+fact_bookings[[#This Row],[children_count]]</f>
        <v>15</v>
      </c>
      <c r="P3725">
        <f>fact_bookings[[#This Row],[check_out_date]]-fact_bookings[[#This Row],[check_in_date]]</f>
        <v>14</v>
      </c>
      <c r="Q3725">
        <f>ABS(fact_bookings[[#This Row],[check_in_date]]-fact_bookings[[#This Row],[booking_date]])</f>
        <v>5</v>
      </c>
      <c r="R3725" s="10">
        <v>0</v>
      </c>
      <c r="S3725">
        <f>fact_bookings[[#This Row],[total_room_revenue]]-fact_bookings[[#This Row],[commission_cost]]</f>
        <v>24500</v>
      </c>
      <c r="T3725" s="10">
        <f>fact_bookings[[#This Row],[number_of_rooms]]*fact_bookings[[#This Row],[LOS]]</f>
        <v>70</v>
      </c>
    </row>
    <row r="3726" spans="1:20" x14ac:dyDescent="0.2">
      <c r="A3726" t="s">
        <v>7619</v>
      </c>
      <c r="B3726" t="s">
        <v>7620</v>
      </c>
      <c r="C3726" s="1">
        <v>45751</v>
      </c>
      <c r="D3726" s="1">
        <v>45834</v>
      </c>
      <c r="E3726" s="1">
        <v>45844</v>
      </c>
      <c r="F3726" t="s">
        <v>113</v>
      </c>
      <c r="G3726" t="s">
        <v>185</v>
      </c>
      <c r="H3726" t="s">
        <v>179</v>
      </c>
      <c r="I3726" t="s">
        <v>93</v>
      </c>
      <c r="J3726" t="s">
        <v>158</v>
      </c>
      <c r="K3726">
        <v>3500</v>
      </c>
      <c r="L3726">
        <v>1</v>
      </c>
      <c r="M3726">
        <v>2</v>
      </c>
      <c r="N3726">
        <v>2</v>
      </c>
      <c r="O3726">
        <f>fact_bookings[[#This Row],[adults_count]]+fact_bookings[[#This Row],[children_count]]</f>
        <v>4</v>
      </c>
      <c r="P3726">
        <f>fact_bookings[[#This Row],[check_out_date]]-fact_bookings[[#This Row],[check_in_date]]</f>
        <v>10</v>
      </c>
      <c r="Q3726">
        <f>ABS(fact_bookings[[#This Row],[check_in_date]]-fact_bookings[[#This Row],[booking_date]])</f>
        <v>83</v>
      </c>
      <c r="R3726" s="10">
        <v>175</v>
      </c>
      <c r="S3726">
        <f>fact_bookings[[#This Row],[total_room_revenue]]-fact_bookings[[#This Row],[commission_cost]]</f>
        <v>3325</v>
      </c>
      <c r="T3726" s="10">
        <f>fact_bookings[[#This Row],[number_of_rooms]]*fact_bookings[[#This Row],[LOS]]</f>
        <v>10</v>
      </c>
    </row>
    <row r="3727" spans="1:20" x14ac:dyDescent="0.2">
      <c r="A3727" t="s">
        <v>7621</v>
      </c>
      <c r="B3727" t="s">
        <v>7622</v>
      </c>
      <c r="C3727" s="1">
        <v>45674</v>
      </c>
      <c r="D3727" s="1">
        <v>45725</v>
      </c>
      <c r="E3727" s="1">
        <v>45737</v>
      </c>
      <c r="F3727" t="s">
        <v>113</v>
      </c>
      <c r="G3727" t="s">
        <v>156</v>
      </c>
      <c r="H3727" t="s">
        <v>157</v>
      </c>
      <c r="I3727" t="s">
        <v>92</v>
      </c>
      <c r="J3727" t="s">
        <v>158</v>
      </c>
      <c r="K3727">
        <v>21000</v>
      </c>
      <c r="L3727">
        <v>5</v>
      </c>
      <c r="M3727">
        <v>10</v>
      </c>
      <c r="N3727">
        <v>4</v>
      </c>
      <c r="O3727">
        <f>fact_bookings[[#This Row],[adults_count]]+fact_bookings[[#This Row],[children_count]]</f>
        <v>14</v>
      </c>
      <c r="P3727">
        <f>fact_bookings[[#This Row],[check_out_date]]-fact_bookings[[#This Row],[check_in_date]]</f>
        <v>12</v>
      </c>
      <c r="Q3727">
        <f>ABS(fact_bookings[[#This Row],[check_in_date]]-fact_bookings[[#This Row],[booking_date]])</f>
        <v>51</v>
      </c>
      <c r="R3727" s="10">
        <v>0</v>
      </c>
      <c r="S3727">
        <f>fact_bookings[[#This Row],[total_room_revenue]]-fact_bookings[[#This Row],[commission_cost]]</f>
        <v>21000</v>
      </c>
      <c r="T3727" s="10">
        <f>fact_bookings[[#This Row],[number_of_rooms]]*fact_bookings[[#This Row],[LOS]]</f>
        <v>60</v>
      </c>
    </row>
    <row r="3728" spans="1:20" x14ac:dyDescent="0.2">
      <c r="A3728" t="s">
        <v>7623</v>
      </c>
      <c r="B3728" t="s">
        <v>7624</v>
      </c>
      <c r="C3728" s="1">
        <v>45736</v>
      </c>
      <c r="D3728" s="1">
        <v>45742</v>
      </c>
      <c r="E3728" s="1">
        <v>45754</v>
      </c>
      <c r="F3728" t="s">
        <v>113</v>
      </c>
      <c r="G3728" t="s">
        <v>185</v>
      </c>
      <c r="H3728" t="s">
        <v>228</v>
      </c>
      <c r="I3728" t="s">
        <v>89</v>
      </c>
      <c r="J3728" t="s">
        <v>158</v>
      </c>
      <c r="K3728">
        <v>8400</v>
      </c>
      <c r="L3728">
        <v>2</v>
      </c>
      <c r="M3728">
        <v>6</v>
      </c>
      <c r="N3728">
        <v>2</v>
      </c>
      <c r="O3728">
        <f>fact_bookings[[#This Row],[adults_count]]+fact_bookings[[#This Row],[children_count]]</f>
        <v>8</v>
      </c>
      <c r="P3728">
        <f>fact_bookings[[#This Row],[check_out_date]]-fact_bookings[[#This Row],[check_in_date]]</f>
        <v>12</v>
      </c>
      <c r="Q3728">
        <f>ABS(fact_bookings[[#This Row],[check_in_date]]-fact_bookings[[#This Row],[booking_date]])</f>
        <v>6</v>
      </c>
      <c r="R3728" s="10">
        <v>840</v>
      </c>
      <c r="S3728">
        <f>fact_bookings[[#This Row],[total_room_revenue]]-fact_bookings[[#This Row],[commission_cost]]</f>
        <v>7560</v>
      </c>
      <c r="T3728" s="10">
        <f>fact_bookings[[#This Row],[number_of_rooms]]*fact_bookings[[#This Row],[LOS]]</f>
        <v>24</v>
      </c>
    </row>
    <row r="3729" spans="1:20" x14ac:dyDescent="0.2">
      <c r="A3729" t="s">
        <v>7625</v>
      </c>
      <c r="B3729" t="s">
        <v>7626</v>
      </c>
      <c r="C3729" s="1">
        <v>45783</v>
      </c>
      <c r="D3729" s="1">
        <v>45801</v>
      </c>
      <c r="E3729" s="1">
        <v>45810</v>
      </c>
      <c r="F3729" t="s">
        <v>112</v>
      </c>
      <c r="G3729" t="s">
        <v>190</v>
      </c>
      <c r="H3729" t="s">
        <v>203</v>
      </c>
      <c r="I3729" t="s">
        <v>89</v>
      </c>
      <c r="J3729" t="s">
        <v>158</v>
      </c>
      <c r="K3729">
        <v>14400</v>
      </c>
      <c r="L3729">
        <v>2</v>
      </c>
      <c r="M3729">
        <v>2</v>
      </c>
      <c r="N3729">
        <v>3</v>
      </c>
      <c r="O3729">
        <f>fact_bookings[[#This Row],[adults_count]]+fact_bookings[[#This Row],[children_count]]</f>
        <v>5</v>
      </c>
      <c r="P3729">
        <f>fact_bookings[[#This Row],[check_out_date]]-fact_bookings[[#This Row],[check_in_date]]</f>
        <v>9</v>
      </c>
      <c r="Q3729">
        <f>ABS(fact_bookings[[#This Row],[check_in_date]]-fact_bookings[[#This Row],[booking_date]])</f>
        <v>18</v>
      </c>
      <c r="R3729" s="10">
        <v>2448</v>
      </c>
      <c r="S3729">
        <f>fact_bookings[[#This Row],[total_room_revenue]]-fact_bookings[[#This Row],[commission_cost]]</f>
        <v>11952</v>
      </c>
      <c r="T3729" s="10">
        <f>fact_bookings[[#This Row],[number_of_rooms]]*fact_bookings[[#This Row],[LOS]]</f>
        <v>18</v>
      </c>
    </row>
    <row r="3730" spans="1:20" x14ac:dyDescent="0.2">
      <c r="A3730" t="s">
        <v>7627</v>
      </c>
      <c r="B3730" t="s">
        <v>7628</v>
      </c>
      <c r="C3730" s="1">
        <v>45781</v>
      </c>
      <c r="D3730" s="1">
        <v>45800</v>
      </c>
      <c r="E3730" s="1">
        <v>45802</v>
      </c>
      <c r="F3730" t="s">
        <v>110</v>
      </c>
      <c r="G3730" t="s">
        <v>190</v>
      </c>
      <c r="H3730" t="s">
        <v>165</v>
      </c>
      <c r="I3730" t="s">
        <v>91</v>
      </c>
      <c r="J3730" t="s">
        <v>158</v>
      </c>
      <c r="K3730">
        <v>1100</v>
      </c>
      <c r="L3730">
        <v>1</v>
      </c>
      <c r="M3730">
        <v>2</v>
      </c>
      <c r="N3730">
        <v>0</v>
      </c>
      <c r="O3730">
        <f>fact_bookings[[#This Row],[adults_count]]+fact_bookings[[#This Row],[children_count]]</f>
        <v>2</v>
      </c>
      <c r="P3730">
        <f>fact_bookings[[#This Row],[check_out_date]]-fact_bookings[[#This Row],[check_in_date]]</f>
        <v>2</v>
      </c>
      <c r="Q3730">
        <f>ABS(fact_bookings[[#This Row],[check_in_date]]-fact_bookings[[#This Row],[booking_date]])</f>
        <v>19</v>
      </c>
      <c r="R3730" s="10">
        <v>220</v>
      </c>
      <c r="S3730">
        <f>fact_bookings[[#This Row],[total_room_revenue]]-fact_bookings[[#This Row],[commission_cost]]</f>
        <v>880</v>
      </c>
      <c r="T3730" s="10">
        <f>fact_bookings[[#This Row],[number_of_rooms]]*fact_bookings[[#This Row],[LOS]]</f>
        <v>2</v>
      </c>
    </row>
    <row r="3731" spans="1:20" x14ac:dyDescent="0.2">
      <c r="A3731" t="s">
        <v>7629</v>
      </c>
      <c r="B3731" t="s">
        <v>7630</v>
      </c>
      <c r="C3731" s="1">
        <v>45760</v>
      </c>
      <c r="D3731" s="1">
        <v>45761</v>
      </c>
      <c r="E3731" s="1">
        <v>45765</v>
      </c>
      <c r="F3731" t="s">
        <v>113</v>
      </c>
      <c r="G3731" t="s">
        <v>164</v>
      </c>
      <c r="H3731" t="s">
        <v>157</v>
      </c>
      <c r="I3731" t="s">
        <v>89</v>
      </c>
      <c r="J3731" t="s">
        <v>158</v>
      </c>
      <c r="K3731">
        <v>2800</v>
      </c>
      <c r="L3731">
        <v>2</v>
      </c>
      <c r="M3731">
        <v>6</v>
      </c>
      <c r="N3731">
        <v>2</v>
      </c>
      <c r="O3731">
        <f>fact_bookings[[#This Row],[adults_count]]+fact_bookings[[#This Row],[children_count]]</f>
        <v>8</v>
      </c>
      <c r="P3731">
        <f>fact_bookings[[#This Row],[check_out_date]]-fact_bookings[[#This Row],[check_in_date]]</f>
        <v>4</v>
      </c>
      <c r="Q3731">
        <f>ABS(fact_bookings[[#This Row],[check_in_date]]-fact_bookings[[#This Row],[booking_date]])</f>
        <v>1</v>
      </c>
      <c r="R3731" s="10">
        <v>0</v>
      </c>
      <c r="S3731">
        <f>fact_bookings[[#This Row],[total_room_revenue]]-fact_bookings[[#This Row],[commission_cost]]</f>
        <v>2800</v>
      </c>
      <c r="T3731" s="10">
        <f>fact_bookings[[#This Row],[number_of_rooms]]*fact_bookings[[#This Row],[LOS]]</f>
        <v>8</v>
      </c>
    </row>
    <row r="3732" spans="1:20" x14ac:dyDescent="0.2">
      <c r="A3732" t="s">
        <v>7631</v>
      </c>
      <c r="B3732" t="s">
        <v>7632</v>
      </c>
      <c r="C3732" s="1">
        <v>45787</v>
      </c>
      <c r="D3732" s="1">
        <v>45866</v>
      </c>
      <c r="E3732" s="1">
        <v>45876</v>
      </c>
      <c r="F3732" t="s">
        <v>113</v>
      </c>
      <c r="G3732" t="s">
        <v>185</v>
      </c>
      <c r="H3732" t="s">
        <v>203</v>
      </c>
      <c r="I3732" t="s">
        <v>91</v>
      </c>
      <c r="J3732" t="s">
        <v>158</v>
      </c>
      <c r="K3732">
        <v>7000</v>
      </c>
      <c r="L3732">
        <v>2</v>
      </c>
      <c r="M3732">
        <v>6</v>
      </c>
      <c r="N3732">
        <v>2</v>
      </c>
      <c r="O3732">
        <f>fact_bookings[[#This Row],[adults_count]]+fact_bookings[[#This Row],[children_count]]</f>
        <v>8</v>
      </c>
      <c r="P3732">
        <f>fact_bookings[[#This Row],[check_out_date]]-fact_bookings[[#This Row],[check_in_date]]</f>
        <v>10</v>
      </c>
      <c r="Q3732">
        <f>ABS(fact_bookings[[#This Row],[check_in_date]]-fact_bookings[[#This Row],[booking_date]])</f>
        <v>79</v>
      </c>
      <c r="R3732" s="10">
        <v>1190</v>
      </c>
      <c r="S3732">
        <f>fact_bookings[[#This Row],[total_room_revenue]]-fact_bookings[[#This Row],[commission_cost]]</f>
        <v>5810</v>
      </c>
      <c r="T3732" s="10">
        <f>fact_bookings[[#This Row],[number_of_rooms]]*fact_bookings[[#This Row],[LOS]]</f>
        <v>20</v>
      </c>
    </row>
    <row r="3733" spans="1:20" x14ac:dyDescent="0.2">
      <c r="A3733" t="s">
        <v>7633</v>
      </c>
      <c r="B3733" t="s">
        <v>7634</v>
      </c>
      <c r="C3733" s="1">
        <v>45748</v>
      </c>
      <c r="D3733" s="1">
        <v>45827</v>
      </c>
      <c r="E3733" s="1">
        <v>45838</v>
      </c>
      <c r="F3733" t="s">
        <v>113</v>
      </c>
      <c r="G3733" t="s">
        <v>185</v>
      </c>
      <c r="H3733" t="s">
        <v>203</v>
      </c>
      <c r="I3733" t="s">
        <v>91</v>
      </c>
      <c r="J3733" t="s">
        <v>158</v>
      </c>
      <c r="K3733">
        <v>7700</v>
      </c>
      <c r="L3733">
        <v>2</v>
      </c>
      <c r="M3733">
        <v>2</v>
      </c>
      <c r="N3733">
        <v>1</v>
      </c>
      <c r="O3733">
        <f>fact_bookings[[#This Row],[adults_count]]+fact_bookings[[#This Row],[children_count]]</f>
        <v>3</v>
      </c>
      <c r="P3733">
        <f>fact_bookings[[#This Row],[check_out_date]]-fact_bookings[[#This Row],[check_in_date]]</f>
        <v>11</v>
      </c>
      <c r="Q3733">
        <f>ABS(fact_bookings[[#This Row],[check_in_date]]-fact_bookings[[#This Row],[booking_date]])</f>
        <v>79</v>
      </c>
      <c r="R3733" s="10">
        <v>1309</v>
      </c>
      <c r="S3733">
        <f>fact_bookings[[#This Row],[total_room_revenue]]-fact_bookings[[#This Row],[commission_cost]]</f>
        <v>6391</v>
      </c>
      <c r="T3733" s="10">
        <f>fact_bookings[[#This Row],[number_of_rooms]]*fact_bookings[[#This Row],[LOS]]</f>
        <v>22</v>
      </c>
    </row>
    <row r="3734" spans="1:20" x14ac:dyDescent="0.2">
      <c r="A3734" t="s">
        <v>7635</v>
      </c>
      <c r="B3734" t="s">
        <v>7636</v>
      </c>
      <c r="C3734" s="1">
        <v>45727</v>
      </c>
      <c r="D3734" s="1">
        <v>45740</v>
      </c>
      <c r="E3734" s="1">
        <v>45742</v>
      </c>
      <c r="F3734" t="s">
        <v>114</v>
      </c>
      <c r="G3734" t="s">
        <v>185</v>
      </c>
      <c r="H3734" t="s">
        <v>203</v>
      </c>
      <c r="I3734" t="s">
        <v>89</v>
      </c>
      <c r="J3734" t="s">
        <v>158</v>
      </c>
      <c r="K3734">
        <v>12000</v>
      </c>
      <c r="L3734">
        <v>5</v>
      </c>
      <c r="M3734">
        <v>15</v>
      </c>
      <c r="N3734">
        <v>4</v>
      </c>
      <c r="O3734">
        <f>fact_bookings[[#This Row],[adults_count]]+fact_bookings[[#This Row],[children_count]]</f>
        <v>19</v>
      </c>
      <c r="P3734">
        <f>fact_bookings[[#This Row],[check_out_date]]-fact_bookings[[#This Row],[check_in_date]]</f>
        <v>2</v>
      </c>
      <c r="Q3734">
        <f>ABS(fact_bookings[[#This Row],[check_in_date]]-fact_bookings[[#This Row],[booking_date]])</f>
        <v>13</v>
      </c>
      <c r="R3734" s="10">
        <v>2040</v>
      </c>
      <c r="S3734">
        <f>fact_bookings[[#This Row],[total_room_revenue]]-fact_bookings[[#This Row],[commission_cost]]</f>
        <v>9960</v>
      </c>
      <c r="T3734" s="10">
        <f>fact_bookings[[#This Row],[number_of_rooms]]*fact_bookings[[#This Row],[LOS]]</f>
        <v>10</v>
      </c>
    </row>
    <row r="3735" spans="1:20" x14ac:dyDescent="0.2">
      <c r="A3735" t="s">
        <v>7637</v>
      </c>
      <c r="B3735" t="s">
        <v>7638</v>
      </c>
      <c r="C3735" s="1">
        <v>45773</v>
      </c>
      <c r="D3735" s="1">
        <v>45846</v>
      </c>
      <c r="E3735" s="1">
        <v>45859</v>
      </c>
      <c r="F3735" t="s">
        <v>111</v>
      </c>
      <c r="G3735" t="s">
        <v>190</v>
      </c>
      <c r="H3735" t="s">
        <v>161</v>
      </c>
      <c r="I3735" t="s">
        <v>90</v>
      </c>
      <c r="J3735" t="s">
        <v>158</v>
      </c>
      <c r="K3735">
        <v>28600</v>
      </c>
      <c r="L3735">
        <v>2</v>
      </c>
      <c r="M3735">
        <v>6</v>
      </c>
      <c r="N3735">
        <v>3</v>
      </c>
      <c r="O3735">
        <f>fact_bookings[[#This Row],[adults_count]]+fact_bookings[[#This Row],[children_count]]</f>
        <v>9</v>
      </c>
      <c r="P3735">
        <f>fact_bookings[[#This Row],[check_out_date]]-fact_bookings[[#This Row],[check_in_date]]</f>
        <v>13</v>
      </c>
      <c r="Q3735">
        <f>ABS(fact_bookings[[#This Row],[check_in_date]]-fact_bookings[[#This Row],[booking_date]])</f>
        <v>73</v>
      </c>
      <c r="R3735" s="10">
        <v>4290</v>
      </c>
      <c r="S3735">
        <f>fact_bookings[[#This Row],[total_room_revenue]]-fact_bookings[[#This Row],[commission_cost]]</f>
        <v>24310</v>
      </c>
      <c r="T3735" s="10">
        <f>fact_bookings[[#This Row],[number_of_rooms]]*fact_bookings[[#This Row],[LOS]]</f>
        <v>26</v>
      </c>
    </row>
    <row r="3736" spans="1:20" x14ac:dyDescent="0.2">
      <c r="A3736" t="s">
        <v>7639</v>
      </c>
      <c r="B3736" t="s">
        <v>7640</v>
      </c>
      <c r="C3736" s="1">
        <v>45708</v>
      </c>
      <c r="D3736" s="1">
        <v>45750</v>
      </c>
      <c r="E3736" s="1">
        <v>45753</v>
      </c>
      <c r="F3736" t="s">
        <v>113</v>
      </c>
      <c r="G3736" t="s">
        <v>164</v>
      </c>
      <c r="H3736" t="s">
        <v>161</v>
      </c>
      <c r="I3736" t="s">
        <v>89</v>
      </c>
      <c r="J3736" t="s">
        <v>158</v>
      </c>
      <c r="K3736">
        <v>3150</v>
      </c>
      <c r="L3736">
        <v>3</v>
      </c>
      <c r="M3736">
        <v>9</v>
      </c>
      <c r="N3736">
        <v>2</v>
      </c>
      <c r="O3736">
        <f>fact_bookings[[#This Row],[adults_count]]+fact_bookings[[#This Row],[children_count]]</f>
        <v>11</v>
      </c>
      <c r="P3736">
        <f>fact_bookings[[#This Row],[check_out_date]]-fact_bookings[[#This Row],[check_in_date]]</f>
        <v>3</v>
      </c>
      <c r="Q3736">
        <f>ABS(fact_bookings[[#This Row],[check_in_date]]-fact_bookings[[#This Row],[booking_date]])</f>
        <v>42</v>
      </c>
      <c r="R3736" s="10">
        <v>472.5</v>
      </c>
      <c r="S3736">
        <f>fact_bookings[[#This Row],[total_room_revenue]]-fact_bookings[[#This Row],[commission_cost]]</f>
        <v>2677.5</v>
      </c>
      <c r="T3736" s="10">
        <f>fact_bookings[[#This Row],[number_of_rooms]]*fact_bookings[[#This Row],[LOS]]</f>
        <v>9</v>
      </c>
    </row>
    <row r="3737" spans="1:20" x14ac:dyDescent="0.2">
      <c r="A3737" t="s">
        <v>7641</v>
      </c>
      <c r="B3737" t="s">
        <v>7642</v>
      </c>
      <c r="C3737" s="1">
        <v>45761</v>
      </c>
      <c r="D3737" s="1">
        <v>45819</v>
      </c>
      <c r="E3737" s="1">
        <v>45831</v>
      </c>
      <c r="F3737" t="s">
        <v>111</v>
      </c>
      <c r="G3737" t="s">
        <v>164</v>
      </c>
      <c r="H3737" t="s">
        <v>157</v>
      </c>
      <c r="I3737" t="s">
        <v>90</v>
      </c>
      <c r="J3737" t="s">
        <v>158</v>
      </c>
      <c r="K3737">
        <v>13200</v>
      </c>
      <c r="L3737">
        <v>1</v>
      </c>
      <c r="M3737">
        <v>1</v>
      </c>
      <c r="N3737">
        <v>1</v>
      </c>
      <c r="O3737">
        <f>fact_bookings[[#This Row],[adults_count]]+fact_bookings[[#This Row],[children_count]]</f>
        <v>2</v>
      </c>
      <c r="P3737">
        <f>fact_bookings[[#This Row],[check_out_date]]-fact_bookings[[#This Row],[check_in_date]]</f>
        <v>12</v>
      </c>
      <c r="Q3737">
        <f>ABS(fact_bookings[[#This Row],[check_in_date]]-fact_bookings[[#This Row],[booking_date]])</f>
        <v>58</v>
      </c>
      <c r="R3737" s="10">
        <v>0</v>
      </c>
      <c r="S3737">
        <f>fact_bookings[[#This Row],[total_room_revenue]]-fact_bookings[[#This Row],[commission_cost]]</f>
        <v>13200</v>
      </c>
      <c r="T3737" s="10">
        <f>fact_bookings[[#This Row],[number_of_rooms]]*fact_bookings[[#This Row],[LOS]]</f>
        <v>12</v>
      </c>
    </row>
    <row r="3738" spans="1:20" x14ac:dyDescent="0.2">
      <c r="A3738" t="s">
        <v>7643</v>
      </c>
      <c r="B3738" t="s">
        <v>7644</v>
      </c>
      <c r="C3738" s="1">
        <v>45760</v>
      </c>
      <c r="D3738" s="1">
        <v>45846</v>
      </c>
      <c r="E3738" s="1">
        <v>45858</v>
      </c>
      <c r="F3738" t="s">
        <v>113</v>
      </c>
      <c r="G3738" t="s">
        <v>190</v>
      </c>
      <c r="H3738" t="s">
        <v>179</v>
      </c>
      <c r="I3738" t="s">
        <v>92</v>
      </c>
      <c r="J3738" t="s">
        <v>173</v>
      </c>
      <c r="K3738">
        <v>8400</v>
      </c>
      <c r="L3738">
        <v>2</v>
      </c>
      <c r="M3738">
        <v>6</v>
      </c>
      <c r="N3738">
        <v>2</v>
      </c>
      <c r="O3738">
        <f>fact_bookings[[#This Row],[adults_count]]+fact_bookings[[#This Row],[children_count]]</f>
        <v>8</v>
      </c>
      <c r="P3738">
        <f>fact_bookings[[#This Row],[check_out_date]]-fact_bookings[[#This Row],[check_in_date]]</f>
        <v>12</v>
      </c>
      <c r="Q3738">
        <f>ABS(fact_bookings[[#This Row],[check_in_date]]-fact_bookings[[#This Row],[booking_date]])</f>
        <v>86</v>
      </c>
      <c r="R3738" s="10">
        <v>420</v>
      </c>
      <c r="S3738">
        <f>fact_bookings[[#This Row],[total_room_revenue]]-fact_bookings[[#This Row],[commission_cost]]</f>
        <v>7980</v>
      </c>
      <c r="T3738" s="10">
        <f>fact_bookings[[#This Row],[number_of_rooms]]*fact_bookings[[#This Row],[LOS]]</f>
        <v>24</v>
      </c>
    </row>
    <row r="3739" spans="1:20" x14ac:dyDescent="0.2">
      <c r="A3739" t="s">
        <v>7645</v>
      </c>
      <c r="B3739" t="s">
        <v>7646</v>
      </c>
      <c r="C3739" s="1">
        <v>45736</v>
      </c>
      <c r="D3739" s="1">
        <v>45778</v>
      </c>
      <c r="E3739" s="1">
        <v>45792</v>
      </c>
      <c r="F3739" t="s">
        <v>113</v>
      </c>
      <c r="G3739" t="s">
        <v>185</v>
      </c>
      <c r="H3739" t="s">
        <v>228</v>
      </c>
      <c r="I3739" t="s">
        <v>91</v>
      </c>
      <c r="J3739" t="s">
        <v>158</v>
      </c>
      <c r="K3739">
        <v>14700</v>
      </c>
      <c r="L3739">
        <v>3</v>
      </c>
      <c r="M3739">
        <v>3</v>
      </c>
      <c r="N3739">
        <v>3</v>
      </c>
      <c r="O3739">
        <f>fact_bookings[[#This Row],[adults_count]]+fact_bookings[[#This Row],[children_count]]</f>
        <v>6</v>
      </c>
      <c r="P3739">
        <f>fact_bookings[[#This Row],[check_out_date]]-fact_bookings[[#This Row],[check_in_date]]</f>
        <v>14</v>
      </c>
      <c r="Q3739">
        <f>ABS(fact_bookings[[#This Row],[check_in_date]]-fact_bookings[[#This Row],[booking_date]])</f>
        <v>42</v>
      </c>
      <c r="R3739" s="10">
        <v>1470</v>
      </c>
      <c r="S3739">
        <f>fact_bookings[[#This Row],[total_room_revenue]]-fact_bookings[[#This Row],[commission_cost]]</f>
        <v>13230</v>
      </c>
      <c r="T3739" s="10">
        <f>fact_bookings[[#This Row],[number_of_rooms]]*fact_bookings[[#This Row],[LOS]]</f>
        <v>42</v>
      </c>
    </row>
    <row r="3740" spans="1:20" x14ac:dyDescent="0.2">
      <c r="A3740" t="s">
        <v>7647</v>
      </c>
      <c r="B3740" t="s">
        <v>7648</v>
      </c>
      <c r="C3740" s="1">
        <v>45718</v>
      </c>
      <c r="D3740" s="1">
        <v>45740</v>
      </c>
      <c r="E3740" s="1">
        <v>45741</v>
      </c>
      <c r="F3740" t="s">
        <v>112</v>
      </c>
      <c r="G3740" t="s">
        <v>190</v>
      </c>
      <c r="H3740" t="s">
        <v>172</v>
      </c>
      <c r="I3740" t="s">
        <v>92</v>
      </c>
      <c r="J3740" t="s">
        <v>158</v>
      </c>
      <c r="K3740">
        <v>800</v>
      </c>
      <c r="L3740">
        <v>1</v>
      </c>
      <c r="M3740">
        <v>3</v>
      </c>
      <c r="N3740">
        <v>1</v>
      </c>
      <c r="O3740">
        <f>fact_bookings[[#This Row],[adults_count]]+fact_bookings[[#This Row],[children_count]]</f>
        <v>4</v>
      </c>
      <c r="P3740">
        <f>fact_bookings[[#This Row],[check_out_date]]-fact_bookings[[#This Row],[check_in_date]]</f>
        <v>1</v>
      </c>
      <c r="Q3740">
        <f>ABS(fact_bookings[[#This Row],[check_in_date]]-fact_bookings[[#This Row],[booking_date]])</f>
        <v>22</v>
      </c>
      <c r="R3740" s="10">
        <v>0</v>
      </c>
      <c r="S3740">
        <f>fact_bookings[[#This Row],[total_room_revenue]]-fact_bookings[[#This Row],[commission_cost]]</f>
        <v>800</v>
      </c>
      <c r="T3740" s="10">
        <f>fact_bookings[[#This Row],[number_of_rooms]]*fact_bookings[[#This Row],[LOS]]</f>
        <v>1</v>
      </c>
    </row>
    <row r="3741" spans="1:20" x14ac:dyDescent="0.2">
      <c r="A3741" t="s">
        <v>7649</v>
      </c>
      <c r="B3741" t="s">
        <v>7650</v>
      </c>
      <c r="C3741" s="1">
        <v>45778</v>
      </c>
      <c r="D3741" s="1">
        <v>45839</v>
      </c>
      <c r="E3741" s="1">
        <v>45842</v>
      </c>
      <c r="F3741" t="s">
        <v>113</v>
      </c>
      <c r="G3741" t="s">
        <v>156</v>
      </c>
      <c r="H3741" t="s">
        <v>182</v>
      </c>
      <c r="I3741" t="s">
        <v>91</v>
      </c>
      <c r="J3741" t="s">
        <v>158</v>
      </c>
      <c r="K3741">
        <v>2100</v>
      </c>
      <c r="L3741">
        <v>2</v>
      </c>
      <c r="M3741">
        <v>6</v>
      </c>
      <c r="N3741">
        <v>1</v>
      </c>
      <c r="O3741">
        <f>fact_bookings[[#This Row],[adults_count]]+fact_bookings[[#This Row],[children_count]]</f>
        <v>7</v>
      </c>
      <c r="P3741">
        <f>fact_bookings[[#This Row],[check_out_date]]-fact_bookings[[#This Row],[check_in_date]]</f>
        <v>3</v>
      </c>
      <c r="Q3741">
        <f>ABS(fact_bookings[[#This Row],[check_in_date]]-fact_bookings[[#This Row],[booking_date]])</f>
        <v>61</v>
      </c>
      <c r="R3741" s="10">
        <v>0</v>
      </c>
      <c r="S3741">
        <f>fact_bookings[[#This Row],[total_room_revenue]]-fact_bookings[[#This Row],[commission_cost]]</f>
        <v>2100</v>
      </c>
      <c r="T3741" s="10">
        <f>fact_bookings[[#This Row],[number_of_rooms]]*fact_bookings[[#This Row],[LOS]]</f>
        <v>6</v>
      </c>
    </row>
    <row r="3742" spans="1:20" x14ac:dyDescent="0.2">
      <c r="A3742" t="s">
        <v>7651</v>
      </c>
      <c r="B3742" t="s">
        <v>7652</v>
      </c>
      <c r="C3742" s="1">
        <v>45730</v>
      </c>
      <c r="D3742" s="1">
        <v>45747</v>
      </c>
      <c r="E3742" s="1">
        <v>45752</v>
      </c>
      <c r="F3742" t="s">
        <v>113</v>
      </c>
      <c r="G3742" t="s">
        <v>164</v>
      </c>
      <c r="H3742" t="s">
        <v>157</v>
      </c>
      <c r="I3742" t="s">
        <v>89</v>
      </c>
      <c r="J3742" t="s">
        <v>158</v>
      </c>
      <c r="K3742">
        <v>7000</v>
      </c>
      <c r="L3742">
        <v>4</v>
      </c>
      <c r="M3742">
        <v>8</v>
      </c>
      <c r="N3742">
        <v>7</v>
      </c>
      <c r="O3742">
        <f>fact_bookings[[#This Row],[adults_count]]+fact_bookings[[#This Row],[children_count]]</f>
        <v>15</v>
      </c>
      <c r="P3742">
        <f>fact_bookings[[#This Row],[check_out_date]]-fact_bookings[[#This Row],[check_in_date]]</f>
        <v>5</v>
      </c>
      <c r="Q3742">
        <f>ABS(fact_bookings[[#This Row],[check_in_date]]-fact_bookings[[#This Row],[booking_date]])</f>
        <v>17</v>
      </c>
      <c r="R3742" s="10">
        <v>0</v>
      </c>
      <c r="S3742">
        <f>fact_bookings[[#This Row],[total_room_revenue]]-fact_bookings[[#This Row],[commission_cost]]</f>
        <v>7000</v>
      </c>
      <c r="T3742" s="10">
        <f>fact_bookings[[#This Row],[number_of_rooms]]*fact_bookings[[#This Row],[LOS]]</f>
        <v>20</v>
      </c>
    </row>
    <row r="3743" spans="1:20" x14ac:dyDescent="0.2">
      <c r="A3743" t="s">
        <v>7653</v>
      </c>
      <c r="B3743" t="s">
        <v>7654</v>
      </c>
      <c r="C3743" s="1">
        <v>45739</v>
      </c>
      <c r="D3743" s="1">
        <v>45758</v>
      </c>
      <c r="E3743" s="1">
        <v>45761</v>
      </c>
      <c r="F3743" t="s">
        <v>113</v>
      </c>
      <c r="G3743" t="s">
        <v>156</v>
      </c>
      <c r="H3743" t="s">
        <v>165</v>
      </c>
      <c r="I3743" t="s">
        <v>91</v>
      </c>
      <c r="J3743" t="s">
        <v>158</v>
      </c>
      <c r="K3743">
        <v>2100</v>
      </c>
      <c r="L3743">
        <v>2</v>
      </c>
      <c r="M3743">
        <v>6</v>
      </c>
      <c r="N3743">
        <v>2</v>
      </c>
      <c r="O3743">
        <f>fact_bookings[[#This Row],[adults_count]]+fact_bookings[[#This Row],[children_count]]</f>
        <v>8</v>
      </c>
      <c r="P3743">
        <f>fact_bookings[[#This Row],[check_out_date]]-fact_bookings[[#This Row],[check_in_date]]</f>
        <v>3</v>
      </c>
      <c r="Q3743">
        <f>ABS(fact_bookings[[#This Row],[check_in_date]]-fact_bookings[[#This Row],[booking_date]])</f>
        <v>19</v>
      </c>
      <c r="R3743" s="10">
        <v>420</v>
      </c>
      <c r="S3743">
        <f>fact_bookings[[#This Row],[total_room_revenue]]-fact_bookings[[#This Row],[commission_cost]]</f>
        <v>1680</v>
      </c>
      <c r="T3743" s="10">
        <f>fact_bookings[[#This Row],[number_of_rooms]]*fact_bookings[[#This Row],[LOS]]</f>
        <v>6</v>
      </c>
    </row>
    <row r="3744" spans="1:20" x14ac:dyDescent="0.2">
      <c r="A3744" t="s">
        <v>7655</v>
      </c>
      <c r="B3744" t="s">
        <v>7656</v>
      </c>
      <c r="C3744" s="1">
        <v>45773</v>
      </c>
      <c r="D3744" s="1">
        <v>45852</v>
      </c>
      <c r="E3744" s="1">
        <v>45853</v>
      </c>
      <c r="F3744" t="s">
        <v>111</v>
      </c>
      <c r="G3744" t="s">
        <v>178</v>
      </c>
      <c r="H3744" t="s">
        <v>182</v>
      </c>
      <c r="I3744" t="s">
        <v>90</v>
      </c>
      <c r="J3744" t="s">
        <v>158</v>
      </c>
      <c r="K3744">
        <v>2200</v>
      </c>
      <c r="L3744">
        <v>2</v>
      </c>
      <c r="M3744">
        <v>4</v>
      </c>
      <c r="N3744">
        <v>0</v>
      </c>
      <c r="O3744">
        <f>fact_bookings[[#This Row],[adults_count]]+fact_bookings[[#This Row],[children_count]]</f>
        <v>4</v>
      </c>
      <c r="P3744">
        <f>fact_bookings[[#This Row],[check_out_date]]-fact_bookings[[#This Row],[check_in_date]]</f>
        <v>1</v>
      </c>
      <c r="Q3744">
        <f>ABS(fact_bookings[[#This Row],[check_in_date]]-fact_bookings[[#This Row],[booking_date]])</f>
        <v>79</v>
      </c>
      <c r="R3744" s="10">
        <v>0</v>
      </c>
      <c r="S3744">
        <f>fact_bookings[[#This Row],[total_room_revenue]]-fact_bookings[[#This Row],[commission_cost]]</f>
        <v>2200</v>
      </c>
      <c r="T3744" s="10">
        <f>fact_bookings[[#This Row],[number_of_rooms]]*fact_bookings[[#This Row],[LOS]]</f>
        <v>2</v>
      </c>
    </row>
    <row r="3745" spans="1:20" x14ac:dyDescent="0.2">
      <c r="A3745" t="s">
        <v>7657</v>
      </c>
      <c r="B3745" t="s">
        <v>7658</v>
      </c>
      <c r="C3745" s="1">
        <v>45783</v>
      </c>
      <c r="D3745" s="1">
        <v>45785</v>
      </c>
      <c r="E3745" s="1">
        <v>45794</v>
      </c>
      <c r="F3745" t="s">
        <v>110</v>
      </c>
      <c r="G3745" t="s">
        <v>171</v>
      </c>
      <c r="H3745" t="s">
        <v>172</v>
      </c>
      <c r="I3745" t="s">
        <v>89</v>
      </c>
      <c r="J3745" t="s">
        <v>173</v>
      </c>
      <c r="K3745">
        <v>14850</v>
      </c>
      <c r="L3745">
        <v>3</v>
      </c>
      <c r="M3745">
        <v>9</v>
      </c>
      <c r="N3745">
        <v>1</v>
      </c>
      <c r="O3745">
        <f>fact_bookings[[#This Row],[adults_count]]+fact_bookings[[#This Row],[children_count]]</f>
        <v>10</v>
      </c>
      <c r="P3745">
        <f>fact_bookings[[#This Row],[check_out_date]]-fact_bookings[[#This Row],[check_in_date]]</f>
        <v>9</v>
      </c>
      <c r="Q3745">
        <f>ABS(fact_bookings[[#This Row],[check_in_date]]-fact_bookings[[#This Row],[booking_date]])</f>
        <v>2</v>
      </c>
      <c r="R3745" s="10">
        <v>0</v>
      </c>
      <c r="S3745">
        <f>fact_bookings[[#This Row],[total_room_revenue]]-fact_bookings[[#This Row],[commission_cost]]</f>
        <v>14850</v>
      </c>
      <c r="T3745" s="10">
        <f>fact_bookings[[#This Row],[number_of_rooms]]*fact_bookings[[#This Row],[LOS]]</f>
        <v>27</v>
      </c>
    </row>
    <row r="3746" spans="1:20" x14ac:dyDescent="0.2">
      <c r="A3746" t="s">
        <v>7659</v>
      </c>
      <c r="B3746" t="s">
        <v>7660</v>
      </c>
      <c r="C3746" s="1">
        <v>45766</v>
      </c>
      <c r="D3746" s="1">
        <v>45826</v>
      </c>
      <c r="E3746" s="1">
        <v>45839</v>
      </c>
      <c r="F3746" t="s">
        <v>114</v>
      </c>
      <c r="G3746" t="s">
        <v>190</v>
      </c>
      <c r="H3746" t="s">
        <v>182</v>
      </c>
      <c r="I3746" t="s">
        <v>93</v>
      </c>
      <c r="J3746" t="s">
        <v>158</v>
      </c>
      <c r="K3746">
        <v>15600</v>
      </c>
      <c r="L3746">
        <v>1</v>
      </c>
      <c r="M3746">
        <v>2</v>
      </c>
      <c r="N3746">
        <v>0</v>
      </c>
      <c r="O3746">
        <f>fact_bookings[[#This Row],[adults_count]]+fact_bookings[[#This Row],[children_count]]</f>
        <v>2</v>
      </c>
      <c r="P3746">
        <f>fact_bookings[[#This Row],[check_out_date]]-fact_bookings[[#This Row],[check_in_date]]</f>
        <v>13</v>
      </c>
      <c r="Q3746">
        <f>ABS(fact_bookings[[#This Row],[check_in_date]]-fact_bookings[[#This Row],[booking_date]])</f>
        <v>60</v>
      </c>
      <c r="R3746" s="10">
        <v>0</v>
      </c>
      <c r="S3746">
        <f>fact_bookings[[#This Row],[total_room_revenue]]-fact_bookings[[#This Row],[commission_cost]]</f>
        <v>15600</v>
      </c>
      <c r="T3746" s="10">
        <f>fact_bookings[[#This Row],[number_of_rooms]]*fact_bookings[[#This Row],[LOS]]</f>
        <v>13</v>
      </c>
    </row>
    <row r="3747" spans="1:20" x14ac:dyDescent="0.2">
      <c r="A3747" t="s">
        <v>7661</v>
      </c>
      <c r="B3747" t="s">
        <v>7662</v>
      </c>
      <c r="C3747" s="1">
        <v>45715</v>
      </c>
      <c r="D3747" s="1">
        <v>45778</v>
      </c>
      <c r="E3747" s="1">
        <v>45784</v>
      </c>
      <c r="F3747" t="s">
        <v>113</v>
      </c>
      <c r="G3747" t="s">
        <v>190</v>
      </c>
      <c r="H3747" t="s">
        <v>157</v>
      </c>
      <c r="I3747" t="s">
        <v>92</v>
      </c>
      <c r="J3747" t="s">
        <v>133</v>
      </c>
      <c r="K3747">
        <v>0</v>
      </c>
      <c r="L3747">
        <v>6</v>
      </c>
      <c r="M3747">
        <v>0</v>
      </c>
      <c r="N3747">
        <v>0</v>
      </c>
      <c r="O3747">
        <f>fact_bookings[[#This Row],[adults_count]]+fact_bookings[[#This Row],[children_count]]</f>
        <v>0</v>
      </c>
      <c r="P3747">
        <f>fact_bookings[[#This Row],[check_out_date]]-fact_bookings[[#This Row],[check_in_date]]</f>
        <v>6</v>
      </c>
      <c r="Q3747">
        <f>ABS(fact_bookings[[#This Row],[check_in_date]]-fact_bookings[[#This Row],[booking_date]])</f>
        <v>63</v>
      </c>
      <c r="R3747" s="10">
        <v>0</v>
      </c>
      <c r="S3747">
        <f>fact_bookings[[#This Row],[total_room_revenue]]-fact_bookings[[#This Row],[commission_cost]]</f>
        <v>0</v>
      </c>
      <c r="T3747" s="10">
        <f>fact_bookings[[#This Row],[number_of_rooms]]*fact_bookings[[#This Row],[LOS]]</f>
        <v>36</v>
      </c>
    </row>
    <row r="3748" spans="1:20" x14ac:dyDescent="0.2">
      <c r="A3748" t="s">
        <v>7663</v>
      </c>
      <c r="B3748" t="s">
        <v>7664</v>
      </c>
      <c r="C3748" s="1">
        <v>45784</v>
      </c>
      <c r="D3748" s="1">
        <v>45803</v>
      </c>
      <c r="E3748" s="1">
        <v>45814</v>
      </c>
      <c r="F3748" t="s">
        <v>113</v>
      </c>
      <c r="G3748" t="s">
        <v>168</v>
      </c>
      <c r="H3748" t="s">
        <v>157</v>
      </c>
      <c r="I3748" t="s">
        <v>90</v>
      </c>
      <c r="J3748" t="s">
        <v>158</v>
      </c>
      <c r="K3748">
        <v>7700</v>
      </c>
      <c r="L3748">
        <v>2</v>
      </c>
      <c r="M3748">
        <v>6</v>
      </c>
      <c r="N3748">
        <v>2</v>
      </c>
      <c r="O3748">
        <f>fact_bookings[[#This Row],[adults_count]]+fact_bookings[[#This Row],[children_count]]</f>
        <v>8</v>
      </c>
      <c r="P3748">
        <f>fact_bookings[[#This Row],[check_out_date]]-fact_bookings[[#This Row],[check_in_date]]</f>
        <v>11</v>
      </c>
      <c r="Q3748">
        <f>ABS(fact_bookings[[#This Row],[check_in_date]]-fact_bookings[[#This Row],[booking_date]])</f>
        <v>19</v>
      </c>
      <c r="R3748" s="10">
        <v>0</v>
      </c>
      <c r="S3748">
        <f>fact_bookings[[#This Row],[total_room_revenue]]-fact_bookings[[#This Row],[commission_cost]]</f>
        <v>7700</v>
      </c>
      <c r="T3748" s="10">
        <f>fact_bookings[[#This Row],[number_of_rooms]]*fact_bookings[[#This Row],[LOS]]</f>
        <v>22</v>
      </c>
    </row>
    <row r="3749" spans="1:20" x14ac:dyDescent="0.2">
      <c r="A3749" t="s">
        <v>7665</v>
      </c>
      <c r="B3749" t="s">
        <v>7666</v>
      </c>
      <c r="C3749" s="1">
        <v>45774</v>
      </c>
      <c r="D3749" s="1">
        <v>45831</v>
      </c>
      <c r="E3749" s="1">
        <v>45840</v>
      </c>
      <c r="F3749" t="s">
        <v>113</v>
      </c>
      <c r="G3749" t="s">
        <v>178</v>
      </c>
      <c r="H3749" t="s">
        <v>228</v>
      </c>
      <c r="I3749" t="s">
        <v>90</v>
      </c>
      <c r="J3749" t="s">
        <v>158</v>
      </c>
      <c r="K3749">
        <v>6300</v>
      </c>
      <c r="L3749">
        <v>2</v>
      </c>
      <c r="M3749">
        <v>2</v>
      </c>
      <c r="N3749">
        <v>1</v>
      </c>
      <c r="O3749">
        <f>fact_bookings[[#This Row],[adults_count]]+fact_bookings[[#This Row],[children_count]]</f>
        <v>3</v>
      </c>
      <c r="P3749">
        <f>fact_bookings[[#This Row],[check_out_date]]-fact_bookings[[#This Row],[check_in_date]]</f>
        <v>9</v>
      </c>
      <c r="Q3749">
        <f>ABS(fact_bookings[[#This Row],[check_in_date]]-fact_bookings[[#This Row],[booking_date]])</f>
        <v>57</v>
      </c>
      <c r="R3749" s="10">
        <v>630</v>
      </c>
      <c r="S3749">
        <f>fact_bookings[[#This Row],[total_room_revenue]]-fact_bookings[[#This Row],[commission_cost]]</f>
        <v>5670</v>
      </c>
      <c r="T3749" s="10">
        <f>fact_bookings[[#This Row],[number_of_rooms]]*fact_bookings[[#This Row],[LOS]]</f>
        <v>18</v>
      </c>
    </row>
    <row r="3750" spans="1:20" x14ac:dyDescent="0.2">
      <c r="A3750" t="s">
        <v>7667</v>
      </c>
      <c r="B3750" t="s">
        <v>7668</v>
      </c>
      <c r="C3750" s="1">
        <v>45750</v>
      </c>
      <c r="D3750" s="1">
        <v>45825</v>
      </c>
      <c r="E3750" s="1">
        <v>45836</v>
      </c>
      <c r="F3750" t="s">
        <v>113</v>
      </c>
      <c r="G3750" t="s">
        <v>156</v>
      </c>
      <c r="H3750" t="s">
        <v>182</v>
      </c>
      <c r="I3750" t="s">
        <v>91</v>
      </c>
      <c r="J3750" t="s">
        <v>158</v>
      </c>
      <c r="K3750">
        <v>7700</v>
      </c>
      <c r="L3750">
        <v>2</v>
      </c>
      <c r="M3750">
        <v>2</v>
      </c>
      <c r="N3750">
        <v>4</v>
      </c>
      <c r="O3750">
        <f>fact_bookings[[#This Row],[adults_count]]+fact_bookings[[#This Row],[children_count]]</f>
        <v>6</v>
      </c>
      <c r="P3750">
        <f>fact_bookings[[#This Row],[check_out_date]]-fact_bookings[[#This Row],[check_in_date]]</f>
        <v>11</v>
      </c>
      <c r="Q3750">
        <f>ABS(fact_bookings[[#This Row],[check_in_date]]-fact_bookings[[#This Row],[booking_date]])</f>
        <v>75</v>
      </c>
      <c r="R3750" s="10">
        <v>0</v>
      </c>
      <c r="S3750">
        <f>fact_bookings[[#This Row],[total_room_revenue]]-fact_bookings[[#This Row],[commission_cost]]</f>
        <v>7700</v>
      </c>
      <c r="T3750" s="10">
        <f>fact_bookings[[#This Row],[number_of_rooms]]*fact_bookings[[#This Row],[LOS]]</f>
        <v>22</v>
      </c>
    </row>
    <row r="3751" spans="1:20" x14ac:dyDescent="0.2">
      <c r="A3751" t="s">
        <v>7669</v>
      </c>
      <c r="B3751" t="s">
        <v>7670</v>
      </c>
      <c r="C3751" s="1">
        <v>45716</v>
      </c>
      <c r="D3751" s="1">
        <v>45777</v>
      </c>
      <c r="E3751" s="1">
        <v>45785</v>
      </c>
      <c r="F3751" t="s">
        <v>113</v>
      </c>
      <c r="G3751" t="s">
        <v>171</v>
      </c>
      <c r="H3751" t="s">
        <v>203</v>
      </c>
      <c r="I3751" t="s">
        <v>90</v>
      </c>
      <c r="J3751" t="s">
        <v>158</v>
      </c>
      <c r="K3751">
        <v>2800</v>
      </c>
      <c r="L3751">
        <v>1</v>
      </c>
      <c r="M3751">
        <v>1</v>
      </c>
      <c r="N3751">
        <v>0</v>
      </c>
      <c r="O3751">
        <f>fact_bookings[[#This Row],[adults_count]]+fact_bookings[[#This Row],[children_count]]</f>
        <v>1</v>
      </c>
      <c r="P3751">
        <f>fact_bookings[[#This Row],[check_out_date]]-fact_bookings[[#This Row],[check_in_date]]</f>
        <v>8</v>
      </c>
      <c r="Q3751">
        <f>ABS(fact_bookings[[#This Row],[check_in_date]]-fact_bookings[[#This Row],[booking_date]])</f>
        <v>61</v>
      </c>
      <c r="R3751" s="10">
        <v>476</v>
      </c>
      <c r="S3751">
        <f>fact_bookings[[#This Row],[total_room_revenue]]-fact_bookings[[#This Row],[commission_cost]]</f>
        <v>2324</v>
      </c>
      <c r="T3751" s="10">
        <f>fact_bookings[[#This Row],[number_of_rooms]]*fact_bookings[[#This Row],[LOS]]</f>
        <v>8</v>
      </c>
    </row>
    <row r="3752" spans="1:20" x14ac:dyDescent="0.2">
      <c r="A3752" t="s">
        <v>7671</v>
      </c>
      <c r="B3752" t="s">
        <v>7672</v>
      </c>
      <c r="C3752" s="1">
        <v>45730</v>
      </c>
      <c r="D3752" s="1">
        <v>45817</v>
      </c>
      <c r="E3752" s="1">
        <v>45823</v>
      </c>
      <c r="F3752" t="s">
        <v>113</v>
      </c>
      <c r="G3752" t="s">
        <v>171</v>
      </c>
      <c r="H3752" t="s">
        <v>157</v>
      </c>
      <c r="I3752" t="s">
        <v>90</v>
      </c>
      <c r="J3752" t="s">
        <v>158</v>
      </c>
      <c r="K3752">
        <v>4200</v>
      </c>
      <c r="L3752">
        <v>2</v>
      </c>
      <c r="M3752">
        <v>4</v>
      </c>
      <c r="N3752">
        <v>0</v>
      </c>
      <c r="O3752">
        <f>fact_bookings[[#This Row],[adults_count]]+fact_bookings[[#This Row],[children_count]]</f>
        <v>4</v>
      </c>
      <c r="P3752">
        <f>fact_bookings[[#This Row],[check_out_date]]-fact_bookings[[#This Row],[check_in_date]]</f>
        <v>6</v>
      </c>
      <c r="Q3752">
        <f>ABS(fact_bookings[[#This Row],[check_in_date]]-fact_bookings[[#This Row],[booking_date]])</f>
        <v>87</v>
      </c>
      <c r="R3752" s="10">
        <v>0</v>
      </c>
      <c r="S3752">
        <f>fact_bookings[[#This Row],[total_room_revenue]]-fact_bookings[[#This Row],[commission_cost]]</f>
        <v>4200</v>
      </c>
      <c r="T3752" s="10">
        <f>fact_bookings[[#This Row],[number_of_rooms]]*fact_bookings[[#This Row],[LOS]]</f>
        <v>12</v>
      </c>
    </row>
    <row r="3753" spans="1:20" x14ac:dyDescent="0.2">
      <c r="A3753" t="s">
        <v>7673</v>
      </c>
      <c r="B3753" t="s">
        <v>7674</v>
      </c>
      <c r="C3753" s="1">
        <v>45777</v>
      </c>
      <c r="D3753" s="1">
        <v>45850</v>
      </c>
      <c r="E3753" s="1">
        <v>45861</v>
      </c>
      <c r="F3753" t="s">
        <v>112</v>
      </c>
      <c r="G3753" t="s">
        <v>164</v>
      </c>
      <c r="H3753" t="s">
        <v>157</v>
      </c>
      <c r="I3753" t="s">
        <v>90</v>
      </c>
      <c r="J3753" t="s">
        <v>158</v>
      </c>
      <c r="K3753">
        <v>8800</v>
      </c>
      <c r="L3753">
        <v>1</v>
      </c>
      <c r="M3753">
        <v>2</v>
      </c>
      <c r="N3753">
        <v>2</v>
      </c>
      <c r="O3753">
        <f>fact_bookings[[#This Row],[adults_count]]+fact_bookings[[#This Row],[children_count]]</f>
        <v>4</v>
      </c>
      <c r="P3753">
        <f>fact_bookings[[#This Row],[check_out_date]]-fact_bookings[[#This Row],[check_in_date]]</f>
        <v>11</v>
      </c>
      <c r="Q3753">
        <f>ABS(fact_bookings[[#This Row],[check_in_date]]-fact_bookings[[#This Row],[booking_date]])</f>
        <v>73</v>
      </c>
      <c r="R3753" s="10">
        <v>0</v>
      </c>
      <c r="S3753">
        <f>fact_bookings[[#This Row],[total_room_revenue]]-fact_bookings[[#This Row],[commission_cost]]</f>
        <v>8800</v>
      </c>
      <c r="T3753" s="10">
        <f>fact_bookings[[#This Row],[number_of_rooms]]*fact_bookings[[#This Row],[LOS]]</f>
        <v>11</v>
      </c>
    </row>
    <row r="3754" spans="1:20" x14ac:dyDescent="0.2">
      <c r="A3754" t="s">
        <v>7675</v>
      </c>
      <c r="B3754" t="s">
        <v>7676</v>
      </c>
      <c r="C3754" s="1">
        <v>45742</v>
      </c>
      <c r="D3754" s="1">
        <v>45787</v>
      </c>
      <c r="E3754" s="1">
        <v>45791</v>
      </c>
      <c r="F3754" t="s">
        <v>113</v>
      </c>
      <c r="G3754" t="s">
        <v>164</v>
      </c>
      <c r="H3754" t="s">
        <v>165</v>
      </c>
      <c r="I3754" t="s">
        <v>93</v>
      </c>
      <c r="J3754" t="s">
        <v>134</v>
      </c>
      <c r="K3754">
        <v>1400</v>
      </c>
      <c r="L3754">
        <v>1</v>
      </c>
      <c r="M3754">
        <v>3</v>
      </c>
      <c r="N3754">
        <v>0</v>
      </c>
      <c r="O3754">
        <f>fact_bookings[[#This Row],[adults_count]]+fact_bookings[[#This Row],[children_count]]</f>
        <v>3</v>
      </c>
      <c r="P3754">
        <f>fact_bookings[[#This Row],[check_out_date]]-fact_bookings[[#This Row],[check_in_date]]</f>
        <v>4</v>
      </c>
      <c r="Q3754">
        <f>ABS(fact_bookings[[#This Row],[check_in_date]]-fact_bookings[[#This Row],[booking_date]])</f>
        <v>45</v>
      </c>
      <c r="R3754" s="10">
        <v>280</v>
      </c>
      <c r="S3754">
        <f>fact_bookings[[#This Row],[total_room_revenue]]-fact_bookings[[#This Row],[commission_cost]]</f>
        <v>1120</v>
      </c>
      <c r="T3754" s="10">
        <f>fact_bookings[[#This Row],[number_of_rooms]]*fact_bookings[[#This Row],[LOS]]</f>
        <v>4</v>
      </c>
    </row>
    <row r="3755" spans="1:20" x14ac:dyDescent="0.2">
      <c r="A3755" t="s">
        <v>7677</v>
      </c>
      <c r="B3755" t="s">
        <v>7678</v>
      </c>
      <c r="C3755" s="1">
        <v>45771</v>
      </c>
      <c r="D3755" s="1">
        <v>45795</v>
      </c>
      <c r="E3755" s="1">
        <v>45805</v>
      </c>
      <c r="F3755" t="s">
        <v>113</v>
      </c>
      <c r="G3755" t="s">
        <v>164</v>
      </c>
      <c r="H3755" t="s">
        <v>157</v>
      </c>
      <c r="I3755" t="s">
        <v>89</v>
      </c>
      <c r="J3755" t="s">
        <v>173</v>
      </c>
      <c r="K3755">
        <v>10500</v>
      </c>
      <c r="L3755">
        <v>3</v>
      </c>
      <c r="M3755">
        <v>6</v>
      </c>
      <c r="N3755">
        <v>1</v>
      </c>
      <c r="O3755">
        <f>fact_bookings[[#This Row],[adults_count]]+fact_bookings[[#This Row],[children_count]]</f>
        <v>7</v>
      </c>
      <c r="P3755">
        <f>fact_bookings[[#This Row],[check_out_date]]-fact_bookings[[#This Row],[check_in_date]]</f>
        <v>10</v>
      </c>
      <c r="Q3755">
        <f>ABS(fact_bookings[[#This Row],[check_in_date]]-fact_bookings[[#This Row],[booking_date]])</f>
        <v>24</v>
      </c>
      <c r="R3755" s="10">
        <v>0</v>
      </c>
      <c r="S3755">
        <f>fact_bookings[[#This Row],[total_room_revenue]]-fact_bookings[[#This Row],[commission_cost]]</f>
        <v>10500</v>
      </c>
      <c r="T3755" s="10">
        <f>fact_bookings[[#This Row],[number_of_rooms]]*fact_bookings[[#This Row],[LOS]]</f>
        <v>30</v>
      </c>
    </row>
    <row r="3756" spans="1:20" x14ac:dyDescent="0.2">
      <c r="A3756" t="s">
        <v>7679</v>
      </c>
      <c r="B3756" t="s">
        <v>7680</v>
      </c>
      <c r="C3756" s="1">
        <v>45779</v>
      </c>
      <c r="D3756" s="1">
        <v>45807</v>
      </c>
      <c r="E3756" s="1">
        <v>45815</v>
      </c>
      <c r="F3756" t="s">
        <v>113</v>
      </c>
      <c r="G3756" t="s">
        <v>164</v>
      </c>
      <c r="H3756" t="s">
        <v>165</v>
      </c>
      <c r="I3756" t="s">
        <v>93</v>
      </c>
      <c r="J3756" t="s">
        <v>134</v>
      </c>
      <c r="K3756">
        <v>8400</v>
      </c>
      <c r="L3756">
        <v>3</v>
      </c>
      <c r="M3756">
        <v>3</v>
      </c>
      <c r="N3756">
        <v>4</v>
      </c>
      <c r="O3756">
        <f>fact_bookings[[#This Row],[adults_count]]+fact_bookings[[#This Row],[children_count]]</f>
        <v>7</v>
      </c>
      <c r="P3756">
        <f>fact_bookings[[#This Row],[check_out_date]]-fact_bookings[[#This Row],[check_in_date]]</f>
        <v>8</v>
      </c>
      <c r="Q3756">
        <f>ABS(fact_bookings[[#This Row],[check_in_date]]-fact_bookings[[#This Row],[booking_date]])</f>
        <v>28</v>
      </c>
      <c r="R3756" s="10">
        <v>1680</v>
      </c>
      <c r="S3756">
        <f>fact_bookings[[#This Row],[total_room_revenue]]-fact_bookings[[#This Row],[commission_cost]]</f>
        <v>6720</v>
      </c>
      <c r="T3756" s="10">
        <f>fact_bookings[[#This Row],[number_of_rooms]]*fact_bookings[[#This Row],[LOS]]</f>
        <v>24</v>
      </c>
    </row>
    <row r="3757" spans="1:20" x14ac:dyDescent="0.2">
      <c r="A3757" t="s">
        <v>7681</v>
      </c>
      <c r="B3757" t="s">
        <v>7682</v>
      </c>
      <c r="C3757" s="1">
        <v>45761</v>
      </c>
      <c r="D3757" s="1">
        <v>45819</v>
      </c>
      <c r="E3757" s="1">
        <v>45833</v>
      </c>
      <c r="F3757" t="s">
        <v>113</v>
      </c>
      <c r="G3757" t="s">
        <v>171</v>
      </c>
      <c r="H3757" t="s">
        <v>182</v>
      </c>
      <c r="I3757" t="s">
        <v>92</v>
      </c>
      <c r="J3757" t="s">
        <v>158</v>
      </c>
      <c r="K3757">
        <v>9800</v>
      </c>
      <c r="L3757">
        <v>2</v>
      </c>
      <c r="M3757">
        <v>6</v>
      </c>
      <c r="N3757">
        <v>1</v>
      </c>
      <c r="O3757">
        <f>fact_bookings[[#This Row],[adults_count]]+fact_bookings[[#This Row],[children_count]]</f>
        <v>7</v>
      </c>
      <c r="P3757">
        <f>fact_bookings[[#This Row],[check_out_date]]-fact_bookings[[#This Row],[check_in_date]]</f>
        <v>14</v>
      </c>
      <c r="Q3757">
        <f>ABS(fact_bookings[[#This Row],[check_in_date]]-fact_bookings[[#This Row],[booking_date]])</f>
        <v>58</v>
      </c>
      <c r="R3757" s="10">
        <v>0</v>
      </c>
      <c r="S3757">
        <f>fact_bookings[[#This Row],[total_room_revenue]]-fact_bookings[[#This Row],[commission_cost]]</f>
        <v>9800</v>
      </c>
      <c r="T3757" s="10">
        <f>fact_bookings[[#This Row],[number_of_rooms]]*fact_bookings[[#This Row],[LOS]]</f>
        <v>28</v>
      </c>
    </row>
    <row r="3758" spans="1:20" x14ac:dyDescent="0.2">
      <c r="A3758" t="s">
        <v>7683</v>
      </c>
      <c r="B3758" t="s">
        <v>7684</v>
      </c>
      <c r="C3758" s="1">
        <v>45718</v>
      </c>
      <c r="D3758" s="1">
        <v>45758</v>
      </c>
      <c r="E3758" s="1">
        <v>45760</v>
      </c>
      <c r="F3758" t="s">
        <v>113</v>
      </c>
      <c r="G3758" t="s">
        <v>190</v>
      </c>
      <c r="H3758" t="s">
        <v>179</v>
      </c>
      <c r="I3758" t="s">
        <v>91</v>
      </c>
      <c r="J3758" t="s">
        <v>133</v>
      </c>
      <c r="K3758">
        <v>0</v>
      </c>
      <c r="L3758">
        <v>5</v>
      </c>
      <c r="M3758">
        <v>0</v>
      </c>
      <c r="N3758">
        <v>0</v>
      </c>
      <c r="O3758">
        <f>fact_bookings[[#This Row],[adults_count]]+fact_bookings[[#This Row],[children_count]]</f>
        <v>0</v>
      </c>
      <c r="P3758">
        <f>fact_bookings[[#This Row],[check_out_date]]-fact_bookings[[#This Row],[check_in_date]]</f>
        <v>2</v>
      </c>
      <c r="Q3758">
        <f>ABS(fact_bookings[[#This Row],[check_in_date]]-fact_bookings[[#This Row],[booking_date]])</f>
        <v>40</v>
      </c>
      <c r="R3758" s="10">
        <v>0</v>
      </c>
      <c r="S3758">
        <f>fact_bookings[[#This Row],[total_room_revenue]]-fact_bookings[[#This Row],[commission_cost]]</f>
        <v>0</v>
      </c>
      <c r="T3758" s="10">
        <f>fact_bookings[[#This Row],[number_of_rooms]]*fact_bookings[[#This Row],[LOS]]</f>
        <v>10</v>
      </c>
    </row>
    <row r="3759" spans="1:20" x14ac:dyDescent="0.2">
      <c r="A3759" t="s">
        <v>7685</v>
      </c>
      <c r="B3759" t="s">
        <v>7686</v>
      </c>
      <c r="C3759" s="1">
        <v>45748</v>
      </c>
      <c r="D3759" s="1">
        <v>45749</v>
      </c>
      <c r="E3759" s="1">
        <v>45758</v>
      </c>
      <c r="F3759" t="s">
        <v>113</v>
      </c>
      <c r="G3759" t="s">
        <v>168</v>
      </c>
      <c r="H3759" t="s">
        <v>161</v>
      </c>
      <c r="I3759" t="s">
        <v>93</v>
      </c>
      <c r="J3759" t="s">
        <v>158</v>
      </c>
      <c r="K3759">
        <v>9450</v>
      </c>
      <c r="L3759">
        <v>3</v>
      </c>
      <c r="M3759">
        <v>3</v>
      </c>
      <c r="N3759">
        <v>3</v>
      </c>
      <c r="O3759">
        <f>fact_bookings[[#This Row],[adults_count]]+fact_bookings[[#This Row],[children_count]]</f>
        <v>6</v>
      </c>
      <c r="P3759">
        <f>fact_bookings[[#This Row],[check_out_date]]-fact_bookings[[#This Row],[check_in_date]]</f>
        <v>9</v>
      </c>
      <c r="Q3759">
        <f>ABS(fact_bookings[[#This Row],[check_in_date]]-fact_bookings[[#This Row],[booking_date]])</f>
        <v>1</v>
      </c>
      <c r="R3759" s="10">
        <v>1417.5</v>
      </c>
      <c r="S3759">
        <f>fact_bookings[[#This Row],[total_room_revenue]]-fact_bookings[[#This Row],[commission_cost]]</f>
        <v>8032.5</v>
      </c>
      <c r="T3759" s="10">
        <f>fact_bookings[[#This Row],[number_of_rooms]]*fact_bookings[[#This Row],[LOS]]</f>
        <v>27</v>
      </c>
    </row>
    <row r="3760" spans="1:20" x14ac:dyDescent="0.2">
      <c r="A3760" t="s">
        <v>7687</v>
      </c>
      <c r="B3760" t="s">
        <v>7688</v>
      </c>
      <c r="C3760" s="1">
        <v>45713</v>
      </c>
      <c r="D3760" s="1">
        <v>45788</v>
      </c>
      <c r="E3760" s="1">
        <v>45795</v>
      </c>
      <c r="F3760" t="s">
        <v>113</v>
      </c>
      <c r="G3760" t="s">
        <v>171</v>
      </c>
      <c r="H3760" t="s">
        <v>157</v>
      </c>
      <c r="I3760" t="s">
        <v>90</v>
      </c>
      <c r="J3760" t="s">
        <v>158</v>
      </c>
      <c r="K3760">
        <v>2450</v>
      </c>
      <c r="L3760">
        <v>1</v>
      </c>
      <c r="M3760">
        <v>1</v>
      </c>
      <c r="N3760">
        <v>0</v>
      </c>
      <c r="O3760">
        <f>fact_bookings[[#This Row],[adults_count]]+fact_bookings[[#This Row],[children_count]]</f>
        <v>1</v>
      </c>
      <c r="P3760">
        <f>fact_bookings[[#This Row],[check_out_date]]-fact_bookings[[#This Row],[check_in_date]]</f>
        <v>7</v>
      </c>
      <c r="Q3760">
        <f>ABS(fact_bookings[[#This Row],[check_in_date]]-fact_bookings[[#This Row],[booking_date]])</f>
        <v>75</v>
      </c>
      <c r="R3760" s="10">
        <v>0</v>
      </c>
      <c r="S3760">
        <f>fact_bookings[[#This Row],[total_room_revenue]]-fact_bookings[[#This Row],[commission_cost]]</f>
        <v>2450</v>
      </c>
      <c r="T3760" s="10">
        <f>fact_bookings[[#This Row],[number_of_rooms]]*fact_bookings[[#This Row],[LOS]]</f>
        <v>7</v>
      </c>
    </row>
    <row r="3761" spans="1:20" x14ac:dyDescent="0.2">
      <c r="A3761" t="s">
        <v>7689</v>
      </c>
      <c r="B3761" t="s">
        <v>7690</v>
      </c>
      <c r="C3761" s="1">
        <v>45734</v>
      </c>
      <c r="D3761" s="1">
        <v>45813</v>
      </c>
      <c r="E3761" s="1">
        <v>45819</v>
      </c>
      <c r="F3761" t="s">
        <v>111</v>
      </c>
      <c r="G3761" t="s">
        <v>190</v>
      </c>
      <c r="H3761" t="s">
        <v>179</v>
      </c>
      <c r="I3761" t="s">
        <v>90</v>
      </c>
      <c r="J3761" t="s">
        <v>158</v>
      </c>
      <c r="K3761">
        <v>13200</v>
      </c>
      <c r="L3761">
        <v>2</v>
      </c>
      <c r="M3761">
        <v>4</v>
      </c>
      <c r="N3761">
        <v>2</v>
      </c>
      <c r="O3761">
        <f>fact_bookings[[#This Row],[adults_count]]+fact_bookings[[#This Row],[children_count]]</f>
        <v>6</v>
      </c>
      <c r="P3761">
        <f>fact_bookings[[#This Row],[check_out_date]]-fact_bookings[[#This Row],[check_in_date]]</f>
        <v>6</v>
      </c>
      <c r="Q3761">
        <f>ABS(fact_bookings[[#This Row],[check_in_date]]-fact_bookings[[#This Row],[booking_date]])</f>
        <v>79</v>
      </c>
      <c r="R3761" s="10">
        <v>660</v>
      </c>
      <c r="S3761">
        <f>fact_bookings[[#This Row],[total_room_revenue]]-fact_bookings[[#This Row],[commission_cost]]</f>
        <v>12540</v>
      </c>
      <c r="T3761" s="10">
        <f>fact_bookings[[#This Row],[number_of_rooms]]*fact_bookings[[#This Row],[LOS]]</f>
        <v>12</v>
      </c>
    </row>
    <row r="3762" spans="1:20" x14ac:dyDescent="0.2">
      <c r="A3762" t="s">
        <v>7691</v>
      </c>
      <c r="B3762" t="s">
        <v>7692</v>
      </c>
      <c r="C3762" s="1">
        <v>45784</v>
      </c>
      <c r="D3762" s="1">
        <v>45871</v>
      </c>
      <c r="E3762" s="1">
        <v>45878</v>
      </c>
      <c r="F3762" t="s">
        <v>113</v>
      </c>
      <c r="G3762" t="s">
        <v>178</v>
      </c>
      <c r="H3762" t="s">
        <v>203</v>
      </c>
      <c r="I3762" t="s">
        <v>89</v>
      </c>
      <c r="J3762" t="s">
        <v>134</v>
      </c>
      <c r="K3762">
        <v>2450</v>
      </c>
      <c r="L3762">
        <v>1</v>
      </c>
      <c r="M3762">
        <v>3</v>
      </c>
      <c r="N3762">
        <v>1</v>
      </c>
      <c r="O3762">
        <f>fact_bookings[[#This Row],[adults_count]]+fact_bookings[[#This Row],[children_count]]</f>
        <v>4</v>
      </c>
      <c r="P3762">
        <f>fact_bookings[[#This Row],[check_out_date]]-fact_bookings[[#This Row],[check_in_date]]</f>
        <v>7</v>
      </c>
      <c r="Q3762">
        <f>ABS(fact_bookings[[#This Row],[check_in_date]]-fact_bookings[[#This Row],[booking_date]])</f>
        <v>87</v>
      </c>
      <c r="R3762" s="10">
        <v>416.5</v>
      </c>
      <c r="S3762">
        <f>fact_bookings[[#This Row],[total_room_revenue]]-fact_bookings[[#This Row],[commission_cost]]</f>
        <v>2033.5</v>
      </c>
      <c r="T3762" s="10">
        <f>fact_bookings[[#This Row],[number_of_rooms]]*fact_bookings[[#This Row],[LOS]]</f>
        <v>7</v>
      </c>
    </row>
    <row r="3763" spans="1:20" x14ac:dyDescent="0.2">
      <c r="A3763" t="s">
        <v>7693</v>
      </c>
      <c r="B3763" t="s">
        <v>7694</v>
      </c>
      <c r="C3763" s="1">
        <v>45716</v>
      </c>
      <c r="D3763" s="1">
        <v>45717</v>
      </c>
      <c r="E3763" s="1">
        <v>45718</v>
      </c>
      <c r="F3763" t="s">
        <v>113</v>
      </c>
      <c r="G3763" t="s">
        <v>190</v>
      </c>
      <c r="H3763" t="s">
        <v>157</v>
      </c>
      <c r="I3763" t="s">
        <v>91</v>
      </c>
      <c r="J3763" t="s">
        <v>158</v>
      </c>
      <c r="K3763">
        <v>350</v>
      </c>
      <c r="L3763">
        <v>1</v>
      </c>
      <c r="M3763">
        <v>3</v>
      </c>
      <c r="N3763">
        <v>1</v>
      </c>
      <c r="O3763">
        <f>fact_bookings[[#This Row],[adults_count]]+fact_bookings[[#This Row],[children_count]]</f>
        <v>4</v>
      </c>
      <c r="P3763">
        <f>fact_bookings[[#This Row],[check_out_date]]-fact_bookings[[#This Row],[check_in_date]]</f>
        <v>1</v>
      </c>
      <c r="Q3763">
        <f>ABS(fact_bookings[[#This Row],[check_in_date]]-fact_bookings[[#This Row],[booking_date]])</f>
        <v>1</v>
      </c>
      <c r="R3763" s="10">
        <v>0</v>
      </c>
      <c r="S3763">
        <f>fact_bookings[[#This Row],[total_room_revenue]]-fact_bookings[[#This Row],[commission_cost]]</f>
        <v>350</v>
      </c>
      <c r="T3763" s="10">
        <f>fact_bookings[[#This Row],[number_of_rooms]]*fact_bookings[[#This Row],[LOS]]</f>
        <v>1</v>
      </c>
    </row>
    <row r="3764" spans="1:20" x14ac:dyDescent="0.2">
      <c r="A3764" t="s">
        <v>7695</v>
      </c>
      <c r="B3764" t="s">
        <v>7696</v>
      </c>
      <c r="C3764" s="1">
        <v>45783</v>
      </c>
      <c r="D3764" s="1">
        <v>45830</v>
      </c>
      <c r="E3764" s="1">
        <v>45844</v>
      </c>
      <c r="F3764" t="s">
        <v>113</v>
      </c>
      <c r="G3764" t="s">
        <v>171</v>
      </c>
      <c r="H3764" t="s">
        <v>228</v>
      </c>
      <c r="I3764" t="s">
        <v>89</v>
      </c>
      <c r="J3764" t="s">
        <v>158</v>
      </c>
      <c r="K3764">
        <v>9800</v>
      </c>
      <c r="L3764">
        <v>2</v>
      </c>
      <c r="M3764">
        <v>4</v>
      </c>
      <c r="N3764">
        <v>0</v>
      </c>
      <c r="O3764">
        <f>fact_bookings[[#This Row],[adults_count]]+fact_bookings[[#This Row],[children_count]]</f>
        <v>4</v>
      </c>
      <c r="P3764">
        <f>fact_bookings[[#This Row],[check_out_date]]-fact_bookings[[#This Row],[check_in_date]]</f>
        <v>14</v>
      </c>
      <c r="Q3764">
        <f>ABS(fact_bookings[[#This Row],[check_in_date]]-fact_bookings[[#This Row],[booking_date]])</f>
        <v>47</v>
      </c>
      <c r="R3764" s="10">
        <v>980</v>
      </c>
      <c r="S3764">
        <f>fact_bookings[[#This Row],[total_room_revenue]]-fact_bookings[[#This Row],[commission_cost]]</f>
        <v>8820</v>
      </c>
      <c r="T3764" s="10">
        <f>fact_bookings[[#This Row],[number_of_rooms]]*fact_bookings[[#This Row],[LOS]]</f>
        <v>28</v>
      </c>
    </row>
    <row r="3765" spans="1:20" x14ac:dyDescent="0.2">
      <c r="A3765" t="s">
        <v>7697</v>
      </c>
      <c r="B3765" t="s">
        <v>7698</v>
      </c>
      <c r="C3765" s="1">
        <v>45729</v>
      </c>
      <c r="D3765" s="1">
        <v>45760</v>
      </c>
      <c r="E3765" s="1">
        <v>45767</v>
      </c>
      <c r="F3765" t="s">
        <v>113</v>
      </c>
      <c r="G3765" t="s">
        <v>156</v>
      </c>
      <c r="H3765" t="s">
        <v>203</v>
      </c>
      <c r="I3765" t="s">
        <v>93</v>
      </c>
      <c r="J3765" t="s">
        <v>158</v>
      </c>
      <c r="K3765">
        <v>4900</v>
      </c>
      <c r="L3765">
        <v>2</v>
      </c>
      <c r="M3765">
        <v>4</v>
      </c>
      <c r="N3765">
        <v>1</v>
      </c>
      <c r="O3765">
        <f>fact_bookings[[#This Row],[adults_count]]+fact_bookings[[#This Row],[children_count]]</f>
        <v>5</v>
      </c>
      <c r="P3765">
        <f>fact_bookings[[#This Row],[check_out_date]]-fact_bookings[[#This Row],[check_in_date]]</f>
        <v>7</v>
      </c>
      <c r="Q3765">
        <f>ABS(fact_bookings[[#This Row],[check_in_date]]-fact_bookings[[#This Row],[booking_date]])</f>
        <v>31</v>
      </c>
      <c r="R3765" s="10">
        <v>833</v>
      </c>
      <c r="S3765">
        <f>fact_bookings[[#This Row],[total_room_revenue]]-fact_bookings[[#This Row],[commission_cost]]</f>
        <v>4067</v>
      </c>
      <c r="T3765" s="10">
        <f>fact_bookings[[#This Row],[number_of_rooms]]*fact_bookings[[#This Row],[LOS]]</f>
        <v>14</v>
      </c>
    </row>
    <row r="3766" spans="1:20" x14ac:dyDescent="0.2">
      <c r="A3766" t="s">
        <v>7699</v>
      </c>
      <c r="B3766" t="s">
        <v>7700</v>
      </c>
      <c r="C3766" s="1">
        <v>45752</v>
      </c>
      <c r="D3766" s="1">
        <v>45825</v>
      </c>
      <c r="E3766" s="1">
        <v>45829</v>
      </c>
      <c r="F3766" t="s">
        <v>112</v>
      </c>
      <c r="G3766" t="s">
        <v>190</v>
      </c>
      <c r="H3766" t="s">
        <v>228</v>
      </c>
      <c r="I3766" t="s">
        <v>90</v>
      </c>
      <c r="J3766" t="s">
        <v>158</v>
      </c>
      <c r="K3766">
        <v>3200</v>
      </c>
      <c r="L3766">
        <v>1</v>
      </c>
      <c r="M3766">
        <v>2</v>
      </c>
      <c r="N3766">
        <v>1</v>
      </c>
      <c r="O3766">
        <f>fact_bookings[[#This Row],[adults_count]]+fact_bookings[[#This Row],[children_count]]</f>
        <v>3</v>
      </c>
      <c r="P3766">
        <f>fact_bookings[[#This Row],[check_out_date]]-fact_bookings[[#This Row],[check_in_date]]</f>
        <v>4</v>
      </c>
      <c r="Q3766">
        <f>ABS(fact_bookings[[#This Row],[check_in_date]]-fact_bookings[[#This Row],[booking_date]])</f>
        <v>73</v>
      </c>
      <c r="R3766" s="10">
        <v>320</v>
      </c>
      <c r="S3766">
        <f>fact_bookings[[#This Row],[total_room_revenue]]-fact_bookings[[#This Row],[commission_cost]]</f>
        <v>2880</v>
      </c>
      <c r="T3766" s="10">
        <f>fact_bookings[[#This Row],[number_of_rooms]]*fact_bookings[[#This Row],[LOS]]</f>
        <v>4</v>
      </c>
    </row>
    <row r="3767" spans="1:20" x14ac:dyDescent="0.2">
      <c r="A3767" t="s">
        <v>7701</v>
      </c>
      <c r="B3767" t="s">
        <v>7702</v>
      </c>
      <c r="C3767" s="1">
        <v>45782</v>
      </c>
      <c r="D3767" s="1">
        <v>45807</v>
      </c>
      <c r="E3767" s="1">
        <v>45814</v>
      </c>
      <c r="F3767" t="s">
        <v>112</v>
      </c>
      <c r="G3767" t="s">
        <v>190</v>
      </c>
      <c r="H3767" t="s">
        <v>228</v>
      </c>
      <c r="I3767" t="s">
        <v>90</v>
      </c>
      <c r="J3767" t="s">
        <v>158</v>
      </c>
      <c r="K3767">
        <v>16800</v>
      </c>
      <c r="L3767">
        <v>3</v>
      </c>
      <c r="M3767">
        <v>6</v>
      </c>
      <c r="N3767">
        <v>3</v>
      </c>
      <c r="O3767">
        <f>fact_bookings[[#This Row],[adults_count]]+fact_bookings[[#This Row],[children_count]]</f>
        <v>9</v>
      </c>
      <c r="P3767">
        <f>fact_bookings[[#This Row],[check_out_date]]-fact_bookings[[#This Row],[check_in_date]]</f>
        <v>7</v>
      </c>
      <c r="Q3767">
        <f>ABS(fact_bookings[[#This Row],[check_in_date]]-fact_bookings[[#This Row],[booking_date]])</f>
        <v>25</v>
      </c>
      <c r="R3767" s="10">
        <v>1680</v>
      </c>
      <c r="S3767">
        <f>fact_bookings[[#This Row],[total_room_revenue]]-fact_bookings[[#This Row],[commission_cost]]</f>
        <v>15120</v>
      </c>
      <c r="T3767" s="10">
        <f>fact_bookings[[#This Row],[number_of_rooms]]*fact_bookings[[#This Row],[LOS]]</f>
        <v>21</v>
      </c>
    </row>
    <row r="3768" spans="1:20" x14ac:dyDescent="0.2">
      <c r="A3768" t="s">
        <v>7703</v>
      </c>
      <c r="B3768" t="s">
        <v>7704</v>
      </c>
      <c r="C3768" s="1">
        <v>45727</v>
      </c>
      <c r="D3768" s="1">
        <v>45793</v>
      </c>
      <c r="E3768" s="1">
        <v>45804</v>
      </c>
      <c r="F3768" t="s">
        <v>113</v>
      </c>
      <c r="G3768" t="s">
        <v>185</v>
      </c>
      <c r="H3768" t="s">
        <v>172</v>
      </c>
      <c r="I3768" t="s">
        <v>90</v>
      </c>
      <c r="J3768" t="s">
        <v>158</v>
      </c>
      <c r="K3768">
        <v>11550</v>
      </c>
      <c r="L3768">
        <v>3</v>
      </c>
      <c r="M3768">
        <v>6</v>
      </c>
      <c r="N3768">
        <v>2</v>
      </c>
      <c r="O3768">
        <f>fact_bookings[[#This Row],[adults_count]]+fact_bookings[[#This Row],[children_count]]</f>
        <v>8</v>
      </c>
      <c r="P3768">
        <f>fact_bookings[[#This Row],[check_out_date]]-fact_bookings[[#This Row],[check_in_date]]</f>
        <v>11</v>
      </c>
      <c r="Q3768">
        <f>ABS(fact_bookings[[#This Row],[check_in_date]]-fact_bookings[[#This Row],[booking_date]])</f>
        <v>66</v>
      </c>
      <c r="R3768" s="10">
        <v>0</v>
      </c>
      <c r="S3768">
        <f>fact_bookings[[#This Row],[total_room_revenue]]-fact_bookings[[#This Row],[commission_cost]]</f>
        <v>11550</v>
      </c>
      <c r="T3768" s="10">
        <f>fact_bookings[[#This Row],[number_of_rooms]]*fact_bookings[[#This Row],[LOS]]</f>
        <v>33</v>
      </c>
    </row>
    <row r="3769" spans="1:20" x14ac:dyDescent="0.2">
      <c r="A3769" t="s">
        <v>7705</v>
      </c>
      <c r="B3769" t="s">
        <v>7706</v>
      </c>
      <c r="C3769" s="1">
        <v>45792</v>
      </c>
      <c r="D3769" s="1">
        <v>45856</v>
      </c>
      <c r="E3769" s="1">
        <v>45862</v>
      </c>
      <c r="F3769" t="s">
        <v>113</v>
      </c>
      <c r="G3769" t="s">
        <v>185</v>
      </c>
      <c r="H3769" t="s">
        <v>161</v>
      </c>
      <c r="I3769" t="s">
        <v>93</v>
      </c>
      <c r="J3769" t="s">
        <v>158</v>
      </c>
      <c r="K3769">
        <v>4200</v>
      </c>
      <c r="L3769">
        <v>2</v>
      </c>
      <c r="M3769">
        <v>4</v>
      </c>
      <c r="N3769">
        <v>3</v>
      </c>
      <c r="O3769">
        <f>fact_bookings[[#This Row],[adults_count]]+fact_bookings[[#This Row],[children_count]]</f>
        <v>7</v>
      </c>
      <c r="P3769">
        <f>fact_bookings[[#This Row],[check_out_date]]-fact_bookings[[#This Row],[check_in_date]]</f>
        <v>6</v>
      </c>
      <c r="Q3769">
        <f>ABS(fact_bookings[[#This Row],[check_in_date]]-fact_bookings[[#This Row],[booking_date]])</f>
        <v>64</v>
      </c>
      <c r="R3769" s="10">
        <v>630</v>
      </c>
      <c r="S3769">
        <f>fact_bookings[[#This Row],[total_room_revenue]]-fact_bookings[[#This Row],[commission_cost]]</f>
        <v>3570</v>
      </c>
      <c r="T3769" s="10">
        <f>fact_bookings[[#This Row],[number_of_rooms]]*fact_bookings[[#This Row],[LOS]]</f>
        <v>12</v>
      </c>
    </row>
    <row r="3770" spans="1:20" x14ac:dyDescent="0.2">
      <c r="A3770" t="s">
        <v>7707</v>
      </c>
      <c r="B3770" t="s">
        <v>7708</v>
      </c>
      <c r="C3770" s="1">
        <v>45781</v>
      </c>
      <c r="D3770" s="1">
        <v>45826</v>
      </c>
      <c r="E3770" s="1">
        <v>45832</v>
      </c>
      <c r="F3770" t="s">
        <v>112</v>
      </c>
      <c r="G3770" t="s">
        <v>171</v>
      </c>
      <c r="H3770" t="s">
        <v>203</v>
      </c>
      <c r="I3770" t="s">
        <v>93</v>
      </c>
      <c r="J3770" t="s">
        <v>133</v>
      </c>
      <c r="K3770">
        <v>0</v>
      </c>
      <c r="L3770">
        <v>5</v>
      </c>
      <c r="M3770">
        <v>0</v>
      </c>
      <c r="N3770">
        <v>0</v>
      </c>
      <c r="O3770">
        <f>fact_bookings[[#This Row],[adults_count]]+fact_bookings[[#This Row],[children_count]]</f>
        <v>0</v>
      </c>
      <c r="P3770">
        <f>fact_bookings[[#This Row],[check_out_date]]-fact_bookings[[#This Row],[check_in_date]]</f>
        <v>6</v>
      </c>
      <c r="Q3770">
        <f>ABS(fact_bookings[[#This Row],[check_in_date]]-fact_bookings[[#This Row],[booking_date]])</f>
        <v>45</v>
      </c>
      <c r="R3770" s="10">
        <v>0</v>
      </c>
      <c r="S3770">
        <f>fact_bookings[[#This Row],[total_room_revenue]]-fact_bookings[[#This Row],[commission_cost]]</f>
        <v>0</v>
      </c>
      <c r="T3770" s="10">
        <f>fact_bookings[[#This Row],[number_of_rooms]]*fact_bookings[[#This Row],[LOS]]</f>
        <v>30</v>
      </c>
    </row>
    <row r="3771" spans="1:20" x14ac:dyDescent="0.2">
      <c r="A3771" t="s">
        <v>7709</v>
      </c>
      <c r="B3771" t="s">
        <v>7710</v>
      </c>
      <c r="C3771" s="1">
        <v>45718</v>
      </c>
      <c r="D3771" s="1">
        <v>45802</v>
      </c>
      <c r="E3771" s="1">
        <v>45806</v>
      </c>
      <c r="F3771" t="s">
        <v>113</v>
      </c>
      <c r="G3771" t="s">
        <v>156</v>
      </c>
      <c r="H3771" t="s">
        <v>172</v>
      </c>
      <c r="I3771" t="s">
        <v>90</v>
      </c>
      <c r="J3771" t="s">
        <v>158</v>
      </c>
      <c r="K3771">
        <v>1400</v>
      </c>
      <c r="L3771">
        <v>1</v>
      </c>
      <c r="M3771">
        <v>2</v>
      </c>
      <c r="N3771">
        <v>1</v>
      </c>
      <c r="O3771">
        <f>fact_bookings[[#This Row],[adults_count]]+fact_bookings[[#This Row],[children_count]]</f>
        <v>3</v>
      </c>
      <c r="P3771">
        <f>fact_bookings[[#This Row],[check_out_date]]-fact_bookings[[#This Row],[check_in_date]]</f>
        <v>4</v>
      </c>
      <c r="Q3771">
        <f>ABS(fact_bookings[[#This Row],[check_in_date]]-fact_bookings[[#This Row],[booking_date]])</f>
        <v>84</v>
      </c>
      <c r="R3771" s="10">
        <v>0</v>
      </c>
      <c r="S3771">
        <f>fact_bookings[[#This Row],[total_room_revenue]]-fact_bookings[[#This Row],[commission_cost]]</f>
        <v>1400</v>
      </c>
      <c r="T3771" s="10">
        <f>fact_bookings[[#This Row],[number_of_rooms]]*fact_bookings[[#This Row],[LOS]]</f>
        <v>4</v>
      </c>
    </row>
    <row r="3772" spans="1:20" x14ac:dyDescent="0.2">
      <c r="A3772" t="s">
        <v>7711</v>
      </c>
      <c r="B3772" t="s">
        <v>7712</v>
      </c>
      <c r="C3772" s="1">
        <v>45771</v>
      </c>
      <c r="D3772" s="1">
        <v>45787</v>
      </c>
      <c r="E3772" s="1">
        <v>45798</v>
      </c>
      <c r="F3772" t="s">
        <v>113</v>
      </c>
      <c r="G3772" t="s">
        <v>156</v>
      </c>
      <c r="H3772" t="s">
        <v>179</v>
      </c>
      <c r="I3772" t="s">
        <v>89</v>
      </c>
      <c r="J3772" t="s">
        <v>158</v>
      </c>
      <c r="K3772">
        <v>11550</v>
      </c>
      <c r="L3772">
        <v>3</v>
      </c>
      <c r="M3772">
        <v>3</v>
      </c>
      <c r="N3772">
        <v>2</v>
      </c>
      <c r="O3772">
        <f>fact_bookings[[#This Row],[adults_count]]+fact_bookings[[#This Row],[children_count]]</f>
        <v>5</v>
      </c>
      <c r="P3772">
        <f>fact_bookings[[#This Row],[check_out_date]]-fact_bookings[[#This Row],[check_in_date]]</f>
        <v>11</v>
      </c>
      <c r="Q3772">
        <f>ABS(fact_bookings[[#This Row],[check_in_date]]-fact_bookings[[#This Row],[booking_date]])</f>
        <v>16</v>
      </c>
      <c r="R3772" s="10">
        <v>577.5</v>
      </c>
      <c r="S3772">
        <f>fact_bookings[[#This Row],[total_room_revenue]]-fact_bookings[[#This Row],[commission_cost]]</f>
        <v>10972.5</v>
      </c>
      <c r="T3772" s="10">
        <f>fact_bookings[[#This Row],[number_of_rooms]]*fact_bookings[[#This Row],[LOS]]</f>
        <v>33</v>
      </c>
    </row>
    <row r="3773" spans="1:20" x14ac:dyDescent="0.2">
      <c r="A3773" t="s">
        <v>7713</v>
      </c>
      <c r="B3773" t="s">
        <v>7714</v>
      </c>
      <c r="C3773" s="1">
        <v>45762</v>
      </c>
      <c r="D3773" s="1">
        <v>45814</v>
      </c>
      <c r="E3773" s="1">
        <v>45824</v>
      </c>
      <c r="F3773" t="s">
        <v>111</v>
      </c>
      <c r="G3773" t="s">
        <v>168</v>
      </c>
      <c r="H3773" t="s">
        <v>172</v>
      </c>
      <c r="I3773" t="s">
        <v>92</v>
      </c>
      <c r="J3773" t="s">
        <v>173</v>
      </c>
      <c r="K3773">
        <v>22000</v>
      </c>
      <c r="L3773">
        <v>2</v>
      </c>
      <c r="M3773">
        <v>2</v>
      </c>
      <c r="N3773">
        <v>1</v>
      </c>
      <c r="O3773">
        <f>fact_bookings[[#This Row],[adults_count]]+fact_bookings[[#This Row],[children_count]]</f>
        <v>3</v>
      </c>
      <c r="P3773">
        <f>fact_bookings[[#This Row],[check_out_date]]-fact_bookings[[#This Row],[check_in_date]]</f>
        <v>10</v>
      </c>
      <c r="Q3773">
        <f>ABS(fact_bookings[[#This Row],[check_in_date]]-fact_bookings[[#This Row],[booking_date]])</f>
        <v>52</v>
      </c>
      <c r="R3773" s="10">
        <v>0</v>
      </c>
      <c r="S3773">
        <f>fact_bookings[[#This Row],[total_room_revenue]]-fact_bookings[[#This Row],[commission_cost]]</f>
        <v>22000</v>
      </c>
      <c r="T3773" s="10">
        <f>fact_bookings[[#This Row],[number_of_rooms]]*fact_bookings[[#This Row],[LOS]]</f>
        <v>20</v>
      </c>
    </row>
    <row r="3774" spans="1:20" x14ac:dyDescent="0.2">
      <c r="A3774" t="s">
        <v>7715</v>
      </c>
      <c r="B3774" t="s">
        <v>7716</v>
      </c>
      <c r="C3774" s="1">
        <v>45720</v>
      </c>
      <c r="D3774" s="1">
        <v>45730</v>
      </c>
      <c r="E3774" s="1">
        <v>45741</v>
      </c>
      <c r="F3774" t="s">
        <v>112</v>
      </c>
      <c r="G3774" t="s">
        <v>168</v>
      </c>
      <c r="H3774" t="s">
        <v>165</v>
      </c>
      <c r="I3774" t="s">
        <v>92</v>
      </c>
      <c r="J3774" t="s">
        <v>158</v>
      </c>
      <c r="K3774">
        <v>17600</v>
      </c>
      <c r="L3774">
        <v>2</v>
      </c>
      <c r="M3774">
        <v>6</v>
      </c>
      <c r="N3774">
        <v>0</v>
      </c>
      <c r="O3774">
        <f>fact_bookings[[#This Row],[adults_count]]+fact_bookings[[#This Row],[children_count]]</f>
        <v>6</v>
      </c>
      <c r="P3774">
        <f>fact_bookings[[#This Row],[check_out_date]]-fact_bookings[[#This Row],[check_in_date]]</f>
        <v>11</v>
      </c>
      <c r="Q3774">
        <f>ABS(fact_bookings[[#This Row],[check_in_date]]-fact_bookings[[#This Row],[booking_date]])</f>
        <v>10</v>
      </c>
      <c r="R3774" s="10">
        <v>3520</v>
      </c>
      <c r="S3774">
        <f>fact_bookings[[#This Row],[total_room_revenue]]-fact_bookings[[#This Row],[commission_cost]]</f>
        <v>14080</v>
      </c>
      <c r="T3774" s="10">
        <f>fact_bookings[[#This Row],[number_of_rooms]]*fact_bookings[[#This Row],[LOS]]</f>
        <v>22</v>
      </c>
    </row>
    <row r="3775" spans="1:20" x14ac:dyDescent="0.2">
      <c r="A3775" t="s">
        <v>7717</v>
      </c>
      <c r="B3775" t="s">
        <v>7718</v>
      </c>
      <c r="C3775" s="1">
        <v>45743</v>
      </c>
      <c r="D3775" s="1">
        <v>45824</v>
      </c>
      <c r="E3775" s="1">
        <v>45835</v>
      </c>
      <c r="F3775" t="s">
        <v>113</v>
      </c>
      <c r="G3775" t="s">
        <v>190</v>
      </c>
      <c r="H3775" t="s">
        <v>161</v>
      </c>
      <c r="I3775" t="s">
        <v>93</v>
      </c>
      <c r="J3775" t="s">
        <v>158</v>
      </c>
      <c r="K3775">
        <v>3850</v>
      </c>
      <c r="L3775">
        <v>1</v>
      </c>
      <c r="M3775">
        <v>3</v>
      </c>
      <c r="N3775">
        <v>0</v>
      </c>
      <c r="O3775">
        <f>fact_bookings[[#This Row],[adults_count]]+fact_bookings[[#This Row],[children_count]]</f>
        <v>3</v>
      </c>
      <c r="P3775">
        <f>fact_bookings[[#This Row],[check_out_date]]-fact_bookings[[#This Row],[check_in_date]]</f>
        <v>11</v>
      </c>
      <c r="Q3775">
        <f>ABS(fact_bookings[[#This Row],[check_in_date]]-fact_bookings[[#This Row],[booking_date]])</f>
        <v>81</v>
      </c>
      <c r="R3775" s="10">
        <v>577.5</v>
      </c>
      <c r="S3775">
        <f>fact_bookings[[#This Row],[total_room_revenue]]-fact_bookings[[#This Row],[commission_cost]]</f>
        <v>3272.5</v>
      </c>
      <c r="T3775" s="10">
        <f>fact_bookings[[#This Row],[number_of_rooms]]*fact_bookings[[#This Row],[LOS]]</f>
        <v>11</v>
      </c>
    </row>
    <row r="3776" spans="1:20" x14ac:dyDescent="0.2">
      <c r="A3776" t="s">
        <v>7719</v>
      </c>
      <c r="B3776" t="s">
        <v>7720</v>
      </c>
      <c r="C3776" s="1">
        <v>45784</v>
      </c>
      <c r="D3776" s="1">
        <v>45830</v>
      </c>
      <c r="E3776" s="1">
        <v>45840</v>
      </c>
      <c r="F3776" t="s">
        <v>112</v>
      </c>
      <c r="G3776" t="s">
        <v>156</v>
      </c>
      <c r="H3776" t="s">
        <v>203</v>
      </c>
      <c r="I3776" t="s">
        <v>91</v>
      </c>
      <c r="J3776" t="s">
        <v>158</v>
      </c>
      <c r="K3776">
        <v>16000</v>
      </c>
      <c r="L3776">
        <v>2</v>
      </c>
      <c r="M3776">
        <v>2</v>
      </c>
      <c r="N3776">
        <v>1</v>
      </c>
      <c r="O3776">
        <f>fact_bookings[[#This Row],[adults_count]]+fact_bookings[[#This Row],[children_count]]</f>
        <v>3</v>
      </c>
      <c r="P3776">
        <f>fact_bookings[[#This Row],[check_out_date]]-fact_bookings[[#This Row],[check_in_date]]</f>
        <v>10</v>
      </c>
      <c r="Q3776">
        <f>ABS(fact_bookings[[#This Row],[check_in_date]]-fact_bookings[[#This Row],[booking_date]])</f>
        <v>46</v>
      </c>
      <c r="R3776" s="10">
        <v>2720</v>
      </c>
      <c r="S3776">
        <f>fact_bookings[[#This Row],[total_room_revenue]]-fact_bookings[[#This Row],[commission_cost]]</f>
        <v>13280</v>
      </c>
      <c r="T3776" s="10">
        <f>fact_bookings[[#This Row],[number_of_rooms]]*fact_bookings[[#This Row],[LOS]]</f>
        <v>20</v>
      </c>
    </row>
    <row r="3777" spans="1:20" x14ac:dyDescent="0.2">
      <c r="A3777" t="s">
        <v>7721</v>
      </c>
      <c r="B3777" t="s">
        <v>7722</v>
      </c>
      <c r="C3777" s="1">
        <v>45717</v>
      </c>
      <c r="D3777" s="1">
        <v>45768</v>
      </c>
      <c r="E3777" s="1">
        <v>45771</v>
      </c>
      <c r="F3777" t="s">
        <v>113</v>
      </c>
      <c r="G3777" t="s">
        <v>185</v>
      </c>
      <c r="H3777" t="s">
        <v>182</v>
      </c>
      <c r="I3777" t="s">
        <v>89</v>
      </c>
      <c r="J3777" t="s">
        <v>173</v>
      </c>
      <c r="K3777">
        <v>2100</v>
      </c>
      <c r="L3777">
        <v>2</v>
      </c>
      <c r="M3777">
        <v>2</v>
      </c>
      <c r="N3777">
        <v>2</v>
      </c>
      <c r="O3777">
        <f>fact_bookings[[#This Row],[adults_count]]+fact_bookings[[#This Row],[children_count]]</f>
        <v>4</v>
      </c>
      <c r="P3777">
        <f>fact_bookings[[#This Row],[check_out_date]]-fact_bookings[[#This Row],[check_in_date]]</f>
        <v>3</v>
      </c>
      <c r="Q3777">
        <f>ABS(fact_bookings[[#This Row],[check_in_date]]-fact_bookings[[#This Row],[booking_date]])</f>
        <v>51</v>
      </c>
      <c r="R3777" s="10">
        <v>0</v>
      </c>
      <c r="S3777">
        <f>fact_bookings[[#This Row],[total_room_revenue]]-fact_bookings[[#This Row],[commission_cost]]</f>
        <v>2100</v>
      </c>
      <c r="T3777" s="10">
        <f>fact_bookings[[#This Row],[number_of_rooms]]*fact_bookings[[#This Row],[LOS]]</f>
        <v>6</v>
      </c>
    </row>
    <row r="3778" spans="1:20" x14ac:dyDescent="0.2">
      <c r="A3778" t="s">
        <v>7723</v>
      </c>
      <c r="B3778" t="s">
        <v>7724</v>
      </c>
      <c r="C3778" s="1">
        <v>45774</v>
      </c>
      <c r="D3778" s="1">
        <v>45810</v>
      </c>
      <c r="E3778" s="1">
        <v>45820</v>
      </c>
      <c r="F3778" t="s">
        <v>113</v>
      </c>
      <c r="G3778" t="s">
        <v>156</v>
      </c>
      <c r="H3778" t="s">
        <v>203</v>
      </c>
      <c r="I3778" t="s">
        <v>93</v>
      </c>
      <c r="J3778" t="s">
        <v>158</v>
      </c>
      <c r="K3778">
        <v>3500</v>
      </c>
      <c r="L3778">
        <v>1</v>
      </c>
      <c r="M3778">
        <v>3</v>
      </c>
      <c r="N3778">
        <v>0</v>
      </c>
      <c r="O3778">
        <f>fact_bookings[[#This Row],[adults_count]]+fact_bookings[[#This Row],[children_count]]</f>
        <v>3</v>
      </c>
      <c r="P3778">
        <f>fact_bookings[[#This Row],[check_out_date]]-fact_bookings[[#This Row],[check_in_date]]</f>
        <v>10</v>
      </c>
      <c r="Q3778">
        <f>ABS(fact_bookings[[#This Row],[check_in_date]]-fact_bookings[[#This Row],[booking_date]])</f>
        <v>36</v>
      </c>
      <c r="R3778" s="10">
        <v>595</v>
      </c>
      <c r="S3778">
        <f>fact_bookings[[#This Row],[total_room_revenue]]-fact_bookings[[#This Row],[commission_cost]]</f>
        <v>2905</v>
      </c>
      <c r="T3778" s="10">
        <f>fact_bookings[[#This Row],[number_of_rooms]]*fact_bookings[[#This Row],[LOS]]</f>
        <v>10</v>
      </c>
    </row>
    <row r="3779" spans="1:20" x14ac:dyDescent="0.2">
      <c r="A3779" t="s">
        <v>7725</v>
      </c>
      <c r="B3779" t="s">
        <v>7726</v>
      </c>
      <c r="C3779" s="1">
        <v>45751</v>
      </c>
      <c r="D3779" s="1">
        <v>45804</v>
      </c>
      <c r="E3779" s="1">
        <v>45809</v>
      </c>
      <c r="F3779" t="s">
        <v>113</v>
      </c>
      <c r="G3779" t="s">
        <v>156</v>
      </c>
      <c r="H3779" t="s">
        <v>172</v>
      </c>
      <c r="I3779" t="s">
        <v>91</v>
      </c>
      <c r="J3779" t="s">
        <v>173</v>
      </c>
      <c r="K3779">
        <v>3500</v>
      </c>
      <c r="L3779">
        <v>2</v>
      </c>
      <c r="M3779">
        <v>2</v>
      </c>
      <c r="N3779">
        <v>3</v>
      </c>
      <c r="O3779">
        <f>fact_bookings[[#This Row],[adults_count]]+fact_bookings[[#This Row],[children_count]]</f>
        <v>5</v>
      </c>
      <c r="P3779">
        <f>fact_bookings[[#This Row],[check_out_date]]-fact_bookings[[#This Row],[check_in_date]]</f>
        <v>5</v>
      </c>
      <c r="Q3779">
        <f>ABS(fact_bookings[[#This Row],[check_in_date]]-fact_bookings[[#This Row],[booking_date]])</f>
        <v>53</v>
      </c>
      <c r="R3779" s="10">
        <v>0</v>
      </c>
      <c r="S3779">
        <f>fact_bookings[[#This Row],[total_room_revenue]]-fact_bookings[[#This Row],[commission_cost]]</f>
        <v>3500</v>
      </c>
      <c r="T3779" s="10">
        <f>fact_bookings[[#This Row],[number_of_rooms]]*fact_bookings[[#This Row],[LOS]]</f>
        <v>10</v>
      </c>
    </row>
    <row r="3780" spans="1:20" x14ac:dyDescent="0.2">
      <c r="A3780" t="s">
        <v>7727</v>
      </c>
      <c r="B3780" t="s">
        <v>7728</v>
      </c>
      <c r="C3780" s="1">
        <v>45742</v>
      </c>
      <c r="D3780" s="1">
        <v>45764</v>
      </c>
      <c r="E3780" s="1">
        <v>45775</v>
      </c>
      <c r="F3780" t="s">
        <v>110</v>
      </c>
      <c r="G3780" t="s">
        <v>178</v>
      </c>
      <c r="H3780" t="s">
        <v>157</v>
      </c>
      <c r="I3780" t="s">
        <v>93</v>
      </c>
      <c r="J3780" t="s">
        <v>133</v>
      </c>
      <c r="K3780">
        <v>0</v>
      </c>
      <c r="L3780">
        <v>8</v>
      </c>
      <c r="M3780">
        <v>0</v>
      </c>
      <c r="N3780">
        <v>0</v>
      </c>
      <c r="O3780">
        <f>fact_bookings[[#This Row],[adults_count]]+fact_bookings[[#This Row],[children_count]]</f>
        <v>0</v>
      </c>
      <c r="P3780">
        <f>fact_bookings[[#This Row],[check_out_date]]-fact_bookings[[#This Row],[check_in_date]]</f>
        <v>11</v>
      </c>
      <c r="Q3780">
        <f>ABS(fact_bookings[[#This Row],[check_in_date]]-fact_bookings[[#This Row],[booking_date]])</f>
        <v>22</v>
      </c>
      <c r="R3780" s="10">
        <v>0</v>
      </c>
      <c r="S3780">
        <f>fact_bookings[[#This Row],[total_room_revenue]]-fact_bookings[[#This Row],[commission_cost]]</f>
        <v>0</v>
      </c>
      <c r="T3780" s="10">
        <f>fact_bookings[[#This Row],[number_of_rooms]]*fact_bookings[[#This Row],[LOS]]</f>
        <v>88</v>
      </c>
    </row>
    <row r="3781" spans="1:20" x14ac:dyDescent="0.2">
      <c r="A3781" t="s">
        <v>7729</v>
      </c>
      <c r="B3781" t="s">
        <v>7730</v>
      </c>
      <c r="C3781" s="1">
        <v>45740</v>
      </c>
      <c r="D3781" s="1">
        <v>45758</v>
      </c>
      <c r="E3781" s="1">
        <v>45770</v>
      </c>
      <c r="F3781" t="s">
        <v>113</v>
      </c>
      <c r="G3781" t="s">
        <v>185</v>
      </c>
      <c r="H3781" t="s">
        <v>165</v>
      </c>
      <c r="I3781" t="s">
        <v>92</v>
      </c>
      <c r="J3781" t="s">
        <v>158</v>
      </c>
      <c r="K3781">
        <v>4200</v>
      </c>
      <c r="L3781">
        <v>1</v>
      </c>
      <c r="M3781">
        <v>2</v>
      </c>
      <c r="N3781">
        <v>1</v>
      </c>
      <c r="O3781">
        <f>fact_bookings[[#This Row],[adults_count]]+fact_bookings[[#This Row],[children_count]]</f>
        <v>3</v>
      </c>
      <c r="P3781">
        <f>fact_bookings[[#This Row],[check_out_date]]-fact_bookings[[#This Row],[check_in_date]]</f>
        <v>12</v>
      </c>
      <c r="Q3781">
        <f>ABS(fact_bookings[[#This Row],[check_in_date]]-fact_bookings[[#This Row],[booking_date]])</f>
        <v>18</v>
      </c>
      <c r="R3781" s="10">
        <v>840</v>
      </c>
      <c r="S3781">
        <f>fact_bookings[[#This Row],[total_room_revenue]]-fact_bookings[[#This Row],[commission_cost]]</f>
        <v>3360</v>
      </c>
      <c r="T3781" s="10">
        <f>fact_bookings[[#This Row],[number_of_rooms]]*fact_bookings[[#This Row],[LOS]]</f>
        <v>12</v>
      </c>
    </row>
    <row r="3782" spans="1:20" x14ac:dyDescent="0.2">
      <c r="A3782" t="s">
        <v>7731</v>
      </c>
      <c r="B3782" t="s">
        <v>7732</v>
      </c>
      <c r="C3782" s="1">
        <v>45753</v>
      </c>
      <c r="D3782" s="1">
        <v>45772</v>
      </c>
      <c r="E3782" s="1">
        <v>45776</v>
      </c>
      <c r="F3782" t="s">
        <v>112</v>
      </c>
      <c r="G3782" t="s">
        <v>171</v>
      </c>
      <c r="H3782" t="s">
        <v>203</v>
      </c>
      <c r="I3782" t="s">
        <v>89</v>
      </c>
      <c r="J3782" t="s">
        <v>173</v>
      </c>
      <c r="K3782">
        <v>6400</v>
      </c>
      <c r="L3782">
        <v>2</v>
      </c>
      <c r="M3782">
        <v>6</v>
      </c>
      <c r="N3782">
        <v>1</v>
      </c>
      <c r="O3782">
        <f>fact_bookings[[#This Row],[adults_count]]+fact_bookings[[#This Row],[children_count]]</f>
        <v>7</v>
      </c>
      <c r="P3782">
        <f>fact_bookings[[#This Row],[check_out_date]]-fact_bookings[[#This Row],[check_in_date]]</f>
        <v>4</v>
      </c>
      <c r="Q3782">
        <f>ABS(fact_bookings[[#This Row],[check_in_date]]-fact_bookings[[#This Row],[booking_date]])</f>
        <v>19</v>
      </c>
      <c r="R3782" s="10">
        <v>1088</v>
      </c>
      <c r="S3782">
        <f>fact_bookings[[#This Row],[total_room_revenue]]-fact_bookings[[#This Row],[commission_cost]]</f>
        <v>5312</v>
      </c>
      <c r="T3782" s="10">
        <f>fact_bookings[[#This Row],[number_of_rooms]]*fact_bookings[[#This Row],[LOS]]</f>
        <v>8</v>
      </c>
    </row>
    <row r="3783" spans="1:20" x14ac:dyDescent="0.2">
      <c r="A3783" t="s">
        <v>7733</v>
      </c>
      <c r="B3783" t="s">
        <v>7734</v>
      </c>
      <c r="C3783" s="1">
        <v>45791</v>
      </c>
      <c r="D3783" s="1">
        <v>45860</v>
      </c>
      <c r="E3783" s="1">
        <v>45866</v>
      </c>
      <c r="F3783" t="s">
        <v>111</v>
      </c>
      <c r="G3783" t="s">
        <v>168</v>
      </c>
      <c r="H3783" t="s">
        <v>172</v>
      </c>
      <c r="I3783" t="s">
        <v>92</v>
      </c>
      <c r="J3783" t="s">
        <v>173</v>
      </c>
      <c r="K3783">
        <v>6600</v>
      </c>
      <c r="L3783">
        <v>1</v>
      </c>
      <c r="M3783">
        <v>3</v>
      </c>
      <c r="N3783">
        <v>1</v>
      </c>
      <c r="O3783">
        <f>fact_bookings[[#This Row],[adults_count]]+fact_bookings[[#This Row],[children_count]]</f>
        <v>4</v>
      </c>
      <c r="P3783">
        <f>fact_bookings[[#This Row],[check_out_date]]-fact_bookings[[#This Row],[check_in_date]]</f>
        <v>6</v>
      </c>
      <c r="Q3783">
        <f>ABS(fact_bookings[[#This Row],[check_in_date]]-fact_bookings[[#This Row],[booking_date]])</f>
        <v>69</v>
      </c>
      <c r="R3783" s="10">
        <v>0</v>
      </c>
      <c r="S3783">
        <f>fact_bookings[[#This Row],[total_room_revenue]]-fact_bookings[[#This Row],[commission_cost]]</f>
        <v>6600</v>
      </c>
      <c r="T3783" s="10">
        <f>fact_bookings[[#This Row],[number_of_rooms]]*fact_bookings[[#This Row],[LOS]]</f>
        <v>6</v>
      </c>
    </row>
    <row r="3784" spans="1:20" x14ac:dyDescent="0.2">
      <c r="A3784" t="s">
        <v>7735</v>
      </c>
      <c r="B3784" t="s">
        <v>7736</v>
      </c>
      <c r="C3784" s="1">
        <v>45780</v>
      </c>
      <c r="D3784" s="1">
        <v>45814</v>
      </c>
      <c r="E3784" s="1">
        <v>45817</v>
      </c>
      <c r="F3784" t="s">
        <v>110</v>
      </c>
      <c r="G3784" t="s">
        <v>178</v>
      </c>
      <c r="H3784" t="s">
        <v>203</v>
      </c>
      <c r="I3784" t="s">
        <v>90</v>
      </c>
      <c r="J3784" t="s">
        <v>134</v>
      </c>
      <c r="K3784">
        <v>1650</v>
      </c>
      <c r="L3784">
        <v>1</v>
      </c>
      <c r="M3784">
        <v>3</v>
      </c>
      <c r="N3784">
        <v>1</v>
      </c>
      <c r="O3784">
        <f>fact_bookings[[#This Row],[adults_count]]+fact_bookings[[#This Row],[children_count]]</f>
        <v>4</v>
      </c>
      <c r="P3784">
        <f>fact_bookings[[#This Row],[check_out_date]]-fact_bookings[[#This Row],[check_in_date]]</f>
        <v>3</v>
      </c>
      <c r="Q3784">
        <f>ABS(fact_bookings[[#This Row],[check_in_date]]-fact_bookings[[#This Row],[booking_date]])</f>
        <v>34</v>
      </c>
      <c r="R3784" s="10">
        <v>280.5</v>
      </c>
      <c r="S3784">
        <f>fact_bookings[[#This Row],[total_room_revenue]]-fact_bookings[[#This Row],[commission_cost]]</f>
        <v>1369.5</v>
      </c>
      <c r="T3784" s="10">
        <f>fact_bookings[[#This Row],[number_of_rooms]]*fact_bookings[[#This Row],[LOS]]</f>
        <v>3</v>
      </c>
    </row>
    <row r="3785" spans="1:20" x14ac:dyDescent="0.2">
      <c r="A3785" t="s">
        <v>7737</v>
      </c>
      <c r="B3785" t="s">
        <v>7738</v>
      </c>
      <c r="C3785" s="1">
        <v>45779</v>
      </c>
      <c r="D3785" s="1">
        <v>45797</v>
      </c>
      <c r="E3785" s="1">
        <v>45806</v>
      </c>
      <c r="F3785" t="s">
        <v>112</v>
      </c>
      <c r="G3785" t="s">
        <v>185</v>
      </c>
      <c r="H3785" t="s">
        <v>161</v>
      </c>
      <c r="I3785" t="s">
        <v>89</v>
      </c>
      <c r="J3785" t="s">
        <v>158</v>
      </c>
      <c r="K3785">
        <v>14400</v>
      </c>
      <c r="L3785">
        <v>2</v>
      </c>
      <c r="M3785">
        <v>4</v>
      </c>
      <c r="N3785">
        <v>2</v>
      </c>
      <c r="O3785">
        <f>fact_bookings[[#This Row],[adults_count]]+fact_bookings[[#This Row],[children_count]]</f>
        <v>6</v>
      </c>
      <c r="P3785">
        <f>fact_bookings[[#This Row],[check_out_date]]-fact_bookings[[#This Row],[check_in_date]]</f>
        <v>9</v>
      </c>
      <c r="Q3785">
        <f>ABS(fact_bookings[[#This Row],[check_in_date]]-fact_bookings[[#This Row],[booking_date]])</f>
        <v>18</v>
      </c>
      <c r="R3785" s="10">
        <v>2160</v>
      </c>
      <c r="S3785">
        <f>fact_bookings[[#This Row],[total_room_revenue]]-fact_bookings[[#This Row],[commission_cost]]</f>
        <v>12240</v>
      </c>
      <c r="T3785" s="10">
        <f>fact_bookings[[#This Row],[number_of_rooms]]*fact_bookings[[#This Row],[LOS]]</f>
        <v>18</v>
      </c>
    </row>
    <row r="3786" spans="1:20" x14ac:dyDescent="0.2">
      <c r="A3786" t="s">
        <v>7739</v>
      </c>
      <c r="B3786" t="s">
        <v>7740</v>
      </c>
      <c r="C3786" s="1">
        <v>45732</v>
      </c>
      <c r="D3786" s="1">
        <v>45760</v>
      </c>
      <c r="E3786" s="1">
        <v>45767</v>
      </c>
      <c r="F3786" t="s">
        <v>110</v>
      </c>
      <c r="G3786" t="s">
        <v>185</v>
      </c>
      <c r="H3786" t="s">
        <v>157</v>
      </c>
      <c r="I3786" t="s">
        <v>90</v>
      </c>
      <c r="J3786" t="s">
        <v>173</v>
      </c>
      <c r="K3786">
        <v>11550</v>
      </c>
      <c r="L3786">
        <v>3</v>
      </c>
      <c r="M3786">
        <v>9</v>
      </c>
      <c r="N3786">
        <v>1</v>
      </c>
      <c r="O3786">
        <f>fact_bookings[[#This Row],[adults_count]]+fact_bookings[[#This Row],[children_count]]</f>
        <v>10</v>
      </c>
      <c r="P3786">
        <f>fact_bookings[[#This Row],[check_out_date]]-fact_bookings[[#This Row],[check_in_date]]</f>
        <v>7</v>
      </c>
      <c r="Q3786">
        <f>ABS(fact_bookings[[#This Row],[check_in_date]]-fact_bookings[[#This Row],[booking_date]])</f>
        <v>28</v>
      </c>
      <c r="R3786" s="10">
        <v>0</v>
      </c>
      <c r="S3786">
        <f>fact_bookings[[#This Row],[total_room_revenue]]-fact_bookings[[#This Row],[commission_cost]]</f>
        <v>11550</v>
      </c>
      <c r="T3786" s="10">
        <f>fact_bookings[[#This Row],[number_of_rooms]]*fact_bookings[[#This Row],[LOS]]</f>
        <v>21</v>
      </c>
    </row>
    <row r="3787" spans="1:20" x14ac:dyDescent="0.2">
      <c r="A3787" t="s">
        <v>7741</v>
      </c>
      <c r="B3787" t="s">
        <v>7742</v>
      </c>
      <c r="C3787" s="1">
        <v>45735</v>
      </c>
      <c r="D3787" s="1">
        <v>45740</v>
      </c>
      <c r="E3787" s="1">
        <v>45742</v>
      </c>
      <c r="F3787" t="s">
        <v>113</v>
      </c>
      <c r="G3787" t="s">
        <v>185</v>
      </c>
      <c r="H3787" t="s">
        <v>179</v>
      </c>
      <c r="I3787" t="s">
        <v>93</v>
      </c>
      <c r="J3787" t="s">
        <v>158</v>
      </c>
      <c r="K3787">
        <v>700</v>
      </c>
      <c r="L3787">
        <v>1</v>
      </c>
      <c r="M3787">
        <v>3</v>
      </c>
      <c r="N3787">
        <v>2</v>
      </c>
      <c r="O3787">
        <f>fact_bookings[[#This Row],[adults_count]]+fact_bookings[[#This Row],[children_count]]</f>
        <v>5</v>
      </c>
      <c r="P3787">
        <f>fact_bookings[[#This Row],[check_out_date]]-fact_bookings[[#This Row],[check_in_date]]</f>
        <v>2</v>
      </c>
      <c r="Q3787">
        <f>ABS(fact_bookings[[#This Row],[check_in_date]]-fact_bookings[[#This Row],[booking_date]])</f>
        <v>5</v>
      </c>
      <c r="R3787" s="10">
        <v>35</v>
      </c>
      <c r="S3787">
        <f>fact_bookings[[#This Row],[total_room_revenue]]-fact_bookings[[#This Row],[commission_cost]]</f>
        <v>665</v>
      </c>
      <c r="T3787" s="10">
        <f>fact_bookings[[#This Row],[number_of_rooms]]*fact_bookings[[#This Row],[LOS]]</f>
        <v>2</v>
      </c>
    </row>
    <row r="3788" spans="1:20" x14ac:dyDescent="0.2">
      <c r="A3788" t="s">
        <v>7743</v>
      </c>
      <c r="B3788" t="s">
        <v>7744</v>
      </c>
      <c r="C3788" s="1">
        <v>45766</v>
      </c>
      <c r="D3788" s="1">
        <v>45835</v>
      </c>
      <c r="E3788" s="1">
        <v>45837</v>
      </c>
      <c r="F3788" t="s">
        <v>110</v>
      </c>
      <c r="G3788" t="s">
        <v>185</v>
      </c>
      <c r="H3788" t="s">
        <v>182</v>
      </c>
      <c r="I3788" t="s">
        <v>91</v>
      </c>
      <c r="J3788" t="s">
        <v>158</v>
      </c>
      <c r="K3788">
        <v>1100</v>
      </c>
      <c r="L3788">
        <v>1</v>
      </c>
      <c r="M3788">
        <v>2</v>
      </c>
      <c r="N3788">
        <v>1</v>
      </c>
      <c r="O3788">
        <f>fact_bookings[[#This Row],[adults_count]]+fact_bookings[[#This Row],[children_count]]</f>
        <v>3</v>
      </c>
      <c r="P3788">
        <f>fact_bookings[[#This Row],[check_out_date]]-fact_bookings[[#This Row],[check_in_date]]</f>
        <v>2</v>
      </c>
      <c r="Q3788">
        <f>ABS(fact_bookings[[#This Row],[check_in_date]]-fact_bookings[[#This Row],[booking_date]])</f>
        <v>69</v>
      </c>
      <c r="R3788" s="10">
        <v>0</v>
      </c>
      <c r="S3788">
        <f>fact_bookings[[#This Row],[total_room_revenue]]-fact_bookings[[#This Row],[commission_cost]]</f>
        <v>1100</v>
      </c>
      <c r="T3788" s="10">
        <f>fact_bookings[[#This Row],[number_of_rooms]]*fact_bookings[[#This Row],[LOS]]</f>
        <v>2</v>
      </c>
    </row>
    <row r="3789" spans="1:20" x14ac:dyDescent="0.2">
      <c r="A3789" t="s">
        <v>7745</v>
      </c>
      <c r="B3789" t="s">
        <v>7746</v>
      </c>
      <c r="C3789" s="1">
        <v>45802</v>
      </c>
      <c r="D3789" s="1">
        <v>45862</v>
      </c>
      <c r="E3789" s="1">
        <v>45869</v>
      </c>
      <c r="F3789" t="s">
        <v>113</v>
      </c>
      <c r="G3789" t="s">
        <v>178</v>
      </c>
      <c r="H3789" t="s">
        <v>165</v>
      </c>
      <c r="I3789" t="s">
        <v>91</v>
      </c>
      <c r="J3789" t="s">
        <v>173</v>
      </c>
      <c r="K3789">
        <v>2450</v>
      </c>
      <c r="L3789">
        <v>1</v>
      </c>
      <c r="M3789">
        <v>3</v>
      </c>
      <c r="N3789">
        <v>1</v>
      </c>
      <c r="O3789">
        <f>fact_bookings[[#This Row],[adults_count]]+fact_bookings[[#This Row],[children_count]]</f>
        <v>4</v>
      </c>
      <c r="P3789">
        <f>fact_bookings[[#This Row],[check_out_date]]-fact_bookings[[#This Row],[check_in_date]]</f>
        <v>7</v>
      </c>
      <c r="Q3789">
        <f>ABS(fact_bookings[[#This Row],[check_in_date]]-fact_bookings[[#This Row],[booking_date]])</f>
        <v>60</v>
      </c>
      <c r="R3789" s="10">
        <v>490</v>
      </c>
      <c r="S3789">
        <f>fact_bookings[[#This Row],[total_room_revenue]]-fact_bookings[[#This Row],[commission_cost]]</f>
        <v>1960</v>
      </c>
      <c r="T3789" s="10">
        <f>fact_bookings[[#This Row],[number_of_rooms]]*fact_bookings[[#This Row],[LOS]]</f>
        <v>7</v>
      </c>
    </row>
    <row r="3790" spans="1:20" x14ac:dyDescent="0.2">
      <c r="A3790" t="s">
        <v>7747</v>
      </c>
      <c r="B3790" t="s">
        <v>7748</v>
      </c>
      <c r="C3790" s="1">
        <v>45782</v>
      </c>
      <c r="D3790" s="1">
        <v>45792</v>
      </c>
      <c r="E3790" s="1">
        <v>45794</v>
      </c>
      <c r="F3790" t="s">
        <v>110</v>
      </c>
      <c r="G3790" t="s">
        <v>178</v>
      </c>
      <c r="H3790" t="s">
        <v>203</v>
      </c>
      <c r="I3790" t="s">
        <v>93</v>
      </c>
      <c r="J3790" t="s">
        <v>158</v>
      </c>
      <c r="K3790">
        <v>1100</v>
      </c>
      <c r="L3790">
        <v>1</v>
      </c>
      <c r="M3790">
        <v>1</v>
      </c>
      <c r="N3790">
        <v>2</v>
      </c>
      <c r="O3790">
        <f>fact_bookings[[#This Row],[adults_count]]+fact_bookings[[#This Row],[children_count]]</f>
        <v>3</v>
      </c>
      <c r="P3790">
        <f>fact_bookings[[#This Row],[check_out_date]]-fact_bookings[[#This Row],[check_in_date]]</f>
        <v>2</v>
      </c>
      <c r="Q3790">
        <f>ABS(fact_bookings[[#This Row],[check_in_date]]-fact_bookings[[#This Row],[booking_date]])</f>
        <v>10</v>
      </c>
      <c r="R3790" s="10">
        <v>187</v>
      </c>
      <c r="S3790">
        <f>fact_bookings[[#This Row],[total_room_revenue]]-fact_bookings[[#This Row],[commission_cost]]</f>
        <v>913</v>
      </c>
      <c r="T3790" s="10">
        <f>fact_bookings[[#This Row],[number_of_rooms]]*fact_bookings[[#This Row],[LOS]]</f>
        <v>2</v>
      </c>
    </row>
    <row r="3791" spans="1:20" x14ac:dyDescent="0.2">
      <c r="A3791" t="s">
        <v>7749</v>
      </c>
      <c r="B3791" t="s">
        <v>7750</v>
      </c>
      <c r="C3791" s="1">
        <v>45772</v>
      </c>
      <c r="D3791" s="1">
        <v>45793</v>
      </c>
      <c r="E3791" s="1">
        <v>45797</v>
      </c>
      <c r="F3791" t="s">
        <v>114</v>
      </c>
      <c r="G3791" t="s">
        <v>171</v>
      </c>
      <c r="H3791" t="s">
        <v>179</v>
      </c>
      <c r="I3791" t="s">
        <v>90</v>
      </c>
      <c r="J3791" t="s">
        <v>158</v>
      </c>
      <c r="K3791">
        <v>4800</v>
      </c>
      <c r="L3791">
        <v>1</v>
      </c>
      <c r="M3791">
        <v>2</v>
      </c>
      <c r="N3791">
        <v>0</v>
      </c>
      <c r="O3791">
        <f>fact_bookings[[#This Row],[adults_count]]+fact_bookings[[#This Row],[children_count]]</f>
        <v>2</v>
      </c>
      <c r="P3791">
        <f>fact_bookings[[#This Row],[check_out_date]]-fact_bookings[[#This Row],[check_in_date]]</f>
        <v>4</v>
      </c>
      <c r="Q3791">
        <f>ABS(fact_bookings[[#This Row],[check_in_date]]-fact_bookings[[#This Row],[booking_date]])</f>
        <v>21</v>
      </c>
      <c r="R3791" s="10">
        <v>240</v>
      </c>
      <c r="S3791">
        <f>fact_bookings[[#This Row],[total_room_revenue]]-fact_bookings[[#This Row],[commission_cost]]</f>
        <v>4560</v>
      </c>
      <c r="T3791" s="10">
        <f>fact_bookings[[#This Row],[number_of_rooms]]*fact_bookings[[#This Row],[LOS]]</f>
        <v>4</v>
      </c>
    </row>
    <row r="3792" spans="1:20" x14ac:dyDescent="0.2">
      <c r="A3792" t="s">
        <v>7751</v>
      </c>
      <c r="B3792" t="s">
        <v>7752</v>
      </c>
      <c r="C3792" s="1">
        <v>45795</v>
      </c>
      <c r="D3792" s="1">
        <v>45880</v>
      </c>
      <c r="E3792" s="1">
        <v>45885</v>
      </c>
      <c r="F3792" t="s">
        <v>113</v>
      </c>
      <c r="G3792" t="s">
        <v>178</v>
      </c>
      <c r="H3792" t="s">
        <v>165</v>
      </c>
      <c r="I3792" t="s">
        <v>93</v>
      </c>
      <c r="J3792" t="s">
        <v>134</v>
      </c>
      <c r="K3792">
        <v>1750</v>
      </c>
      <c r="L3792">
        <v>1</v>
      </c>
      <c r="M3792">
        <v>1</v>
      </c>
      <c r="N3792">
        <v>1</v>
      </c>
      <c r="O3792">
        <f>fact_bookings[[#This Row],[adults_count]]+fact_bookings[[#This Row],[children_count]]</f>
        <v>2</v>
      </c>
      <c r="P3792">
        <f>fact_bookings[[#This Row],[check_out_date]]-fact_bookings[[#This Row],[check_in_date]]</f>
        <v>5</v>
      </c>
      <c r="Q3792">
        <f>ABS(fact_bookings[[#This Row],[check_in_date]]-fact_bookings[[#This Row],[booking_date]])</f>
        <v>85</v>
      </c>
      <c r="R3792" s="10">
        <v>350</v>
      </c>
      <c r="S3792">
        <f>fact_bookings[[#This Row],[total_room_revenue]]-fact_bookings[[#This Row],[commission_cost]]</f>
        <v>1400</v>
      </c>
      <c r="T3792" s="10">
        <f>fact_bookings[[#This Row],[number_of_rooms]]*fact_bookings[[#This Row],[LOS]]</f>
        <v>5</v>
      </c>
    </row>
    <row r="3793" spans="1:20" x14ac:dyDescent="0.2">
      <c r="A3793" t="s">
        <v>7753</v>
      </c>
      <c r="B3793" t="s">
        <v>7754</v>
      </c>
      <c r="C3793" s="1">
        <v>45791</v>
      </c>
      <c r="D3793" s="1">
        <v>45871</v>
      </c>
      <c r="E3793" s="1">
        <v>45873</v>
      </c>
      <c r="F3793" t="s">
        <v>114</v>
      </c>
      <c r="G3793" t="s">
        <v>164</v>
      </c>
      <c r="H3793" t="s">
        <v>172</v>
      </c>
      <c r="I3793" t="s">
        <v>91</v>
      </c>
      <c r="J3793" t="s">
        <v>158</v>
      </c>
      <c r="K3793">
        <v>2400</v>
      </c>
      <c r="L3793">
        <v>1</v>
      </c>
      <c r="M3793">
        <v>3</v>
      </c>
      <c r="N3793">
        <v>1</v>
      </c>
      <c r="O3793">
        <f>fact_bookings[[#This Row],[adults_count]]+fact_bookings[[#This Row],[children_count]]</f>
        <v>4</v>
      </c>
      <c r="P3793">
        <f>fact_bookings[[#This Row],[check_out_date]]-fact_bookings[[#This Row],[check_in_date]]</f>
        <v>2</v>
      </c>
      <c r="Q3793">
        <f>ABS(fact_bookings[[#This Row],[check_in_date]]-fact_bookings[[#This Row],[booking_date]])</f>
        <v>80</v>
      </c>
      <c r="R3793" s="10">
        <v>0</v>
      </c>
      <c r="S3793">
        <f>fact_bookings[[#This Row],[total_room_revenue]]-fact_bookings[[#This Row],[commission_cost]]</f>
        <v>2400</v>
      </c>
      <c r="T3793" s="10">
        <f>fact_bookings[[#This Row],[number_of_rooms]]*fact_bookings[[#This Row],[LOS]]</f>
        <v>2</v>
      </c>
    </row>
    <row r="3794" spans="1:20" x14ac:dyDescent="0.2">
      <c r="A3794" t="s">
        <v>7755</v>
      </c>
      <c r="B3794" t="s">
        <v>7756</v>
      </c>
      <c r="C3794" s="1">
        <v>45755</v>
      </c>
      <c r="D3794" s="1">
        <v>45760</v>
      </c>
      <c r="E3794" s="1">
        <v>45763</v>
      </c>
      <c r="F3794" t="s">
        <v>111</v>
      </c>
      <c r="G3794" t="s">
        <v>164</v>
      </c>
      <c r="H3794" t="s">
        <v>172</v>
      </c>
      <c r="I3794" t="s">
        <v>90</v>
      </c>
      <c r="J3794" t="s">
        <v>158</v>
      </c>
      <c r="K3794">
        <v>6600</v>
      </c>
      <c r="L3794">
        <v>2</v>
      </c>
      <c r="M3794">
        <v>4</v>
      </c>
      <c r="N3794">
        <v>2</v>
      </c>
      <c r="O3794">
        <f>fact_bookings[[#This Row],[adults_count]]+fact_bookings[[#This Row],[children_count]]</f>
        <v>6</v>
      </c>
      <c r="P3794">
        <f>fact_bookings[[#This Row],[check_out_date]]-fact_bookings[[#This Row],[check_in_date]]</f>
        <v>3</v>
      </c>
      <c r="Q3794">
        <f>ABS(fact_bookings[[#This Row],[check_in_date]]-fact_bookings[[#This Row],[booking_date]])</f>
        <v>5</v>
      </c>
      <c r="R3794" s="10">
        <v>0</v>
      </c>
      <c r="S3794">
        <f>fact_bookings[[#This Row],[total_room_revenue]]-fact_bookings[[#This Row],[commission_cost]]</f>
        <v>6600</v>
      </c>
      <c r="T3794" s="10">
        <f>fact_bookings[[#This Row],[number_of_rooms]]*fact_bookings[[#This Row],[LOS]]</f>
        <v>6</v>
      </c>
    </row>
    <row r="3795" spans="1:20" x14ac:dyDescent="0.2">
      <c r="A3795" t="s">
        <v>7757</v>
      </c>
      <c r="B3795" t="s">
        <v>7758</v>
      </c>
      <c r="C3795" s="1">
        <v>45735</v>
      </c>
      <c r="D3795" s="1">
        <v>45736</v>
      </c>
      <c r="E3795" s="1">
        <v>45740</v>
      </c>
      <c r="F3795" t="s">
        <v>113</v>
      </c>
      <c r="G3795" t="s">
        <v>171</v>
      </c>
      <c r="H3795" t="s">
        <v>165</v>
      </c>
      <c r="I3795" t="s">
        <v>91</v>
      </c>
      <c r="J3795" t="s">
        <v>173</v>
      </c>
      <c r="K3795">
        <v>5600</v>
      </c>
      <c r="L3795">
        <v>4</v>
      </c>
      <c r="M3795">
        <v>12</v>
      </c>
      <c r="N3795">
        <v>4</v>
      </c>
      <c r="O3795">
        <f>fact_bookings[[#This Row],[adults_count]]+fact_bookings[[#This Row],[children_count]]</f>
        <v>16</v>
      </c>
      <c r="P3795">
        <f>fact_bookings[[#This Row],[check_out_date]]-fact_bookings[[#This Row],[check_in_date]]</f>
        <v>4</v>
      </c>
      <c r="Q3795">
        <f>ABS(fact_bookings[[#This Row],[check_in_date]]-fact_bookings[[#This Row],[booking_date]])</f>
        <v>1</v>
      </c>
      <c r="R3795" s="10">
        <v>1120</v>
      </c>
      <c r="S3795">
        <f>fact_bookings[[#This Row],[total_room_revenue]]-fact_bookings[[#This Row],[commission_cost]]</f>
        <v>4480</v>
      </c>
      <c r="T3795" s="10">
        <f>fact_bookings[[#This Row],[number_of_rooms]]*fact_bookings[[#This Row],[LOS]]</f>
        <v>16</v>
      </c>
    </row>
    <row r="3796" spans="1:20" x14ac:dyDescent="0.2">
      <c r="A3796" t="s">
        <v>7759</v>
      </c>
      <c r="B3796" t="s">
        <v>7760</v>
      </c>
      <c r="C3796" s="1">
        <v>45760</v>
      </c>
      <c r="D3796" s="1">
        <v>45824</v>
      </c>
      <c r="E3796" s="1">
        <v>45832</v>
      </c>
      <c r="F3796" t="s">
        <v>113</v>
      </c>
      <c r="G3796" t="s">
        <v>164</v>
      </c>
      <c r="H3796" t="s">
        <v>172</v>
      </c>
      <c r="I3796" t="s">
        <v>92</v>
      </c>
      <c r="J3796" t="s">
        <v>158</v>
      </c>
      <c r="K3796">
        <v>5600</v>
      </c>
      <c r="L3796">
        <v>2</v>
      </c>
      <c r="M3796">
        <v>4</v>
      </c>
      <c r="N3796">
        <v>2</v>
      </c>
      <c r="O3796">
        <f>fact_bookings[[#This Row],[adults_count]]+fact_bookings[[#This Row],[children_count]]</f>
        <v>6</v>
      </c>
      <c r="P3796">
        <f>fact_bookings[[#This Row],[check_out_date]]-fact_bookings[[#This Row],[check_in_date]]</f>
        <v>8</v>
      </c>
      <c r="Q3796">
        <f>ABS(fact_bookings[[#This Row],[check_in_date]]-fact_bookings[[#This Row],[booking_date]])</f>
        <v>64</v>
      </c>
      <c r="R3796" s="10">
        <v>0</v>
      </c>
      <c r="S3796">
        <f>fact_bookings[[#This Row],[total_room_revenue]]-fact_bookings[[#This Row],[commission_cost]]</f>
        <v>5600</v>
      </c>
      <c r="T3796" s="10">
        <f>fact_bookings[[#This Row],[number_of_rooms]]*fact_bookings[[#This Row],[LOS]]</f>
        <v>16</v>
      </c>
    </row>
    <row r="3797" spans="1:20" x14ac:dyDescent="0.2">
      <c r="A3797" t="s">
        <v>7761</v>
      </c>
      <c r="B3797" t="s">
        <v>7762</v>
      </c>
      <c r="C3797" s="1">
        <v>45775</v>
      </c>
      <c r="D3797" s="1">
        <v>45853</v>
      </c>
      <c r="E3797" s="1">
        <v>45861</v>
      </c>
      <c r="F3797" t="s">
        <v>113</v>
      </c>
      <c r="G3797" t="s">
        <v>185</v>
      </c>
      <c r="H3797" t="s">
        <v>165</v>
      </c>
      <c r="I3797" t="s">
        <v>90</v>
      </c>
      <c r="J3797" t="s">
        <v>158</v>
      </c>
      <c r="K3797">
        <v>2800</v>
      </c>
      <c r="L3797">
        <v>1</v>
      </c>
      <c r="M3797">
        <v>2</v>
      </c>
      <c r="N3797">
        <v>1</v>
      </c>
      <c r="O3797">
        <f>fact_bookings[[#This Row],[adults_count]]+fact_bookings[[#This Row],[children_count]]</f>
        <v>3</v>
      </c>
      <c r="P3797">
        <f>fact_bookings[[#This Row],[check_out_date]]-fact_bookings[[#This Row],[check_in_date]]</f>
        <v>8</v>
      </c>
      <c r="Q3797">
        <f>ABS(fact_bookings[[#This Row],[check_in_date]]-fact_bookings[[#This Row],[booking_date]])</f>
        <v>78</v>
      </c>
      <c r="R3797" s="10">
        <v>560</v>
      </c>
      <c r="S3797">
        <f>fact_bookings[[#This Row],[total_room_revenue]]-fact_bookings[[#This Row],[commission_cost]]</f>
        <v>2240</v>
      </c>
      <c r="T3797" s="10">
        <f>fact_bookings[[#This Row],[number_of_rooms]]*fact_bookings[[#This Row],[LOS]]</f>
        <v>8</v>
      </c>
    </row>
    <row r="3798" spans="1:20" x14ac:dyDescent="0.2">
      <c r="A3798" t="s">
        <v>7763</v>
      </c>
      <c r="B3798" t="s">
        <v>7764</v>
      </c>
      <c r="C3798" s="1">
        <v>45750</v>
      </c>
      <c r="D3798" s="1">
        <v>45759</v>
      </c>
      <c r="E3798" s="1">
        <v>45773</v>
      </c>
      <c r="F3798" t="s">
        <v>113</v>
      </c>
      <c r="G3798" t="s">
        <v>190</v>
      </c>
      <c r="H3798" t="s">
        <v>179</v>
      </c>
      <c r="I3798" t="s">
        <v>90</v>
      </c>
      <c r="J3798" t="s">
        <v>158</v>
      </c>
      <c r="K3798">
        <v>9800</v>
      </c>
      <c r="L3798">
        <v>2</v>
      </c>
      <c r="M3798">
        <v>4</v>
      </c>
      <c r="N3798">
        <v>1</v>
      </c>
      <c r="O3798">
        <f>fact_bookings[[#This Row],[adults_count]]+fact_bookings[[#This Row],[children_count]]</f>
        <v>5</v>
      </c>
      <c r="P3798">
        <f>fact_bookings[[#This Row],[check_out_date]]-fact_bookings[[#This Row],[check_in_date]]</f>
        <v>14</v>
      </c>
      <c r="Q3798">
        <f>ABS(fact_bookings[[#This Row],[check_in_date]]-fact_bookings[[#This Row],[booking_date]])</f>
        <v>9</v>
      </c>
      <c r="R3798" s="10">
        <v>490</v>
      </c>
      <c r="S3798">
        <f>fact_bookings[[#This Row],[total_room_revenue]]-fact_bookings[[#This Row],[commission_cost]]</f>
        <v>9310</v>
      </c>
      <c r="T3798" s="10">
        <f>fact_bookings[[#This Row],[number_of_rooms]]*fact_bookings[[#This Row],[LOS]]</f>
        <v>28</v>
      </c>
    </row>
    <row r="3799" spans="1:20" x14ac:dyDescent="0.2">
      <c r="A3799" t="s">
        <v>7765</v>
      </c>
      <c r="B3799" t="s">
        <v>7766</v>
      </c>
      <c r="C3799" s="1">
        <v>45727</v>
      </c>
      <c r="D3799" s="1">
        <v>45756</v>
      </c>
      <c r="E3799" s="1">
        <v>45770</v>
      </c>
      <c r="F3799" t="s">
        <v>110</v>
      </c>
      <c r="G3799" t="s">
        <v>190</v>
      </c>
      <c r="H3799" t="s">
        <v>161</v>
      </c>
      <c r="I3799" t="s">
        <v>89</v>
      </c>
      <c r="J3799" t="s">
        <v>134</v>
      </c>
      <c r="K3799">
        <v>23100</v>
      </c>
      <c r="L3799">
        <v>3</v>
      </c>
      <c r="M3799">
        <v>3</v>
      </c>
      <c r="N3799">
        <v>1</v>
      </c>
      <c r="O3799">
        <f>fact_bookings[[#This Row],[adults_count]]+fact_bookings[[#This Row],[children_count]]</f>
        <v>4</v>
      </c>
      <c r="P3799">
        <f>fact_bookings[[#This Row],[check_out_date]]-fact_bookings[[#This Row],[check_in_date]]</f>
        <v>14</v>
      </c>
      <c r="Q3799">
        <f>ABS(fact_bookings[[#This Row],[check_in_date]]-fact_bookings[[#This Row],[booking_date]])</f>
        <v>29</v>
      </c>
      <c r="R3799" s="10">
        <v>3465</v>
      </c>
      <c r="S3799">
        <f>fact_bookings[[#This Row],[total_room_revenue]]-fact_bookings[[#This Row],[commission_cost]]</f>
        <v>19635</v>
      </c>
      <c r="T3799" s="10">
        <f>fact_bookings[[#This Row],[number_of_rooms]]*fact_bookings[[#This Row],[LOS]]</f>
        <v>42</v>
      </c>
    </row>
    <row r="3800" spans="1:20" x14ac:dyDescent="0.2">
      <c r="A3800" t="s">
        <v>7767</v>
      </c>
      <c r="B3800" t="s">
        <v>7768</v>
      </c>
      <c r="C3800" s="1">
        <v>45735</v>
      </c>
      <c r="D3800" s="1">
        <v>45755</v>
      </c>
      <c r="E3800" s="1">
        <v>45761</v>
      </c>
      <c r="F3800" t="s">
        <v>114</v>
      </c>
      <c r="G3800" t="s">
        <v>164</v>
      </c>
      <c r="H3800" t="s">
        <v>203</v>
      </c>
      <c r="I3800" t="s">
        <v>91</v>
      </c>
      <c r="J3800" t="s">
        <v>158</v>
      </c>
      <c r="K3800">
        <v>14400</v>
      </c>
      <c r="L3800">
        <v>2</v>
      </c>
      <c r="M3800">
        <v>4</v>
      </c>
      <c r="N3800">
        <v>3</v>
      </c>
      <c r="O3800">
        <f>fact_bookings[[#This Row],[adults_count]]+fact_bookings[[#This Row],[children_count]]</f>
        <v>7</v>
      </c>
      <c r="P3800">
        <f>fact_bookings[[#This Row],[check_out_date]]-fact_bookings[[#This Row],[check_in_date]]</f>
        <v>6</v>
      </c>
      <c r="Q3800">
        <f>ABS(fact_bookings[[#This Row],[check_in_date]]-fact_bookings[[#This Row],[booking_date]])</f>
        <v>20</v>
      </c>
      <c r="R3800" s="10">
        <v>2448</v>
      </c>
      <c r="S3800">
        <f>fact_bookings[[#This Row],[total_room_revenue]]-fact_bookings[[#This Row],[commission_cost]]</f>
        <v>11952</v>
      </c>
      <c r="T3800" s="10">
        <f>fact_bookings[[#This Row],[number_of_rooms]]*fact_bookings[[#This Row],[LOS]]</f>
        <v>12</v>
      </c>
    </row>
    <row r="3801" spans="1:20" x14ac:dyDescent="0.2">
      <c r="A3801" t="s">
        <v>7769</v>
      </c>
      <c r="B3801" t="s">
        <v>7770</v>
      </c>
      <c r="C3801" s="1">
        <v>45786</v>
      </c>
      <c r="D3801" s="1">
        <v>45853</v>
      </c>
      <c r="E3801" s="1">
        <v>45856</v>
      </c>
      <c r="F3801" t="s">
        <v>113</v>
      </c>
      <c r="G3801" t="s">
        <v>178</v>
      </c>
      <c r="H3801" t="s">
        <v>172</v>
      </c>
      <c r="I3801" t="s">
        <v>93</v>
      </c>
      <c r="J3801" t="s">
        <v>173</v>
      </c>
      <c r="K3801">
        <v>1050</v>
      </c>
      <c r="L3801">
        <v>1</v>
      </c>
      <c r="M3801">
        <v>1</v>
      </c>
      <c r="N3801">
        <v>0</v>
      </c>
      <c r="O3801">
        <f>fact_bookings[[#This Row],[adults_count]]+fact_bookings[[#This Row],[children_count]]</f>
        <v>1</v>
      </c>
      <c r="P3801">
        <f>fact_bookings[[#This Row],[check_out_date]]-fact_bookings[[#This Row],[check_in_date]]</f>
        <v>3</v>
      </c>
      <c r="Q3801">
        <f>ABS(fact_bookings[[#This Row],[check_in_date]]-fact_bookings[[#This Row],[booking_date]])</f>
        <v>67</v>
      </c>
      <c r="R3801" s="10">
        <v>0</v>
      </c>
      <c r="S3801">
        <f>fact_bookings[[#This Row],[total_room_revenue]]-fact_bookings[[#This Row],[commission_cost]]</f>
        <v>1050</v>
      </c>
      <c r="T3801" s="10">
        <f>fact_bookings[[#This Row],[number_of_rooms]]*fact_bookings[[#This Row],[LOS]]</f>
        <v>3</v>
      </c>
    </row>
    <row r="3802" spans="1:20" x14ac:dyDescent="0.2">
      <c r="A3802" t="s">
        <v>7771</v>
      </c>
      <c r="B3802" t="s">
        <v>7772</v>
      </c>
      <c r="C3802" s="1">
        <v>45737</v>
      </c>
      <c r="D3802" s="1">
        <v>45770</v>
      </c>
      <c r="E3802" s="1">
        <v>45784</v>
      </c>
      <c r="F3802" t="s">
        <v>113</v>
      </c>
      <c r="G3802" t="s">
        <v>185</v>
      </c>
      <c r="H3802" t="s">
        <v>172</v>
      </c>
      <c r="I3802" t="s">
        <v>92</v>
      </c>
      <c r="J3802" t="s">
        <v>158</v>
      </c>
      <c r="K3802">
        <v>4900</v>
      </c>
      <c r="L3802">
        <v>1</v>
      </c>
      <c r="M3802">
        <v>3</v>
      </c>
      <c r="N3802">
        <v>0</v>
      </c>
      <c r="O3802">
        <f>fact_bookings[[#This Row],[adults_count]]+fact_bookings[[#This Row],[children_count]]</f>
        <v>3</v>
      </c>
      <c r="P3802">
        <f>fact_bookings[[#This Row],[check_out_date]]-fact_bookings[[#This Row],[check_in_date]]</f>
        <v>14</v>
      </c>
      <c r="Q3802">
        <f>ABS(fact_bookings[[#This Row],[check_in_date]]-fact_bookings[[#This Row],[booking_date]])</f>
        <v>33</v>
      </c>
      <c r="R3802" s="10">
        <v>0</v>
      </c>
      <c r="S3802">
        <f>fact_bookings[[#This Row],[total_room_revenue]]-fact_bookings[[#This Row],[commission_cost]]</f>
        <v>4900</v>
      </c>
      <c r="T3802" s="10">
        <f>fact_bookings[[#This Row],[number_of_rooms]]*fact_bookings[[#This Row],[LOS]]</f>
        <v>14</v>
      </c>
    </row>
    <row r="3803" spans="1:20" x14ac:dyDescent="0.2">
      <c r="A3803" t="s">
        <v>7773</v>
      </c>
      <c r="B3803" t="s">
        <v>7774</v>
      </c>
      <c r="C3803" s="1">
        <v>45766</v>
      </c>
      <c r="D3803" s="1">
        <v>45813</v>
      </c>
      <c r="E3803" s="1">
        <v>45818</v>
      </c>
      <c r="F3803" t="s">
        <v>113</v>
      </c>
      <c r="G3803" t="s">
        <v>168</v>
      </c>
      <c r="H3803" t="s">
        <v>203</v>
      </c>
      <c r="I3803" t="s">
        <v>89</v>
      </c>
      <c r="J3803" t="s">
        <v>158</v>
      </c>
      <c r="K3803">
        <v>1750</v>
      </c>
      <c r="L3803">
        <v>1</v>
      </c>
      <c r="M3803">
        <v>1</v>
      </c>
      <c r="N3803">
        <v>0</v>
      </c>
      <c r="O3803">
        <f>fact_bookings[[#This Row],[adults_count]]+fact_bookings[[#This Row],[children_count]]</f>
        <v>1</v>
      </c>
      <c r="P3803">
        <f>fact_bookings[[#This Row],[check_out_date]]-fact_bookings[[#This Row],[check_in_date]]</f>
        <v>5</v>
      </c>
      <c r="Q3803">
        <f>ABS(fact_bookings[[#This Row],[check_in_date]]-fact_bookings[[#This Row],[booking_date]])</f>
        <v>47</v>
      </c>
      <c r="R3803" s="10">
        <v>297.5</v>
      </c>
      <c r="S3803">
        <f>fact_bookings[[#This Row],[total_room_revenue]]-fact_bookings[[#This Row],[commission_cost]]</f>
        <v>1452.5</v>
      </c>
      <c r="T3803" s="10">
        <f>fact_bookings[[#This Row],[number_of_rooms]]*fact_bookings[[#This Row],[LOS]]</f>
        <v>5</v>
      </c>
    </row>
    <row r="3804" spans="1:20" x14ac:dyDescent="0.2">
      <c r="A3804" t="s">
        <v>7775</v>
      </c>
      <c r="B3804" t="s">
        <v>7776</v>
      </c>
      <c r="C3804" s="1">
        <v>45727</v>
      </c>
      <c r="D3804" s="1">
        <v>45757</v>
      </c>
      <c r="E3804" s="1">
        <v>45760</v>
      </c>
      <c r="F3804" t="s">
        <v>110</v>
      </c>
      <c r="G3804" t="s">
        <v>190</v>
      </c>
      <c r="H3804" t="s">
        <v>172</v>
      </c>
      <c r="I3804" t="s">
        <v>92</v>
      </c>
      <c r="J3804" t="s">
        <v>133</v>
      </c>
      <c r="K3804">
        <v>0</v>
      </c>
      <c r="L3804">
        <v>7</v>
      </c>
      <c r="M3804">
        <v>0</v>
      </c>
      <c r="N3804">
        <v>0</v>
      </c>
      <c r="O3804">
        <f>fact_bookings[[#This Row],[adults_count]]+fact_bookings[[#This Row],[children_count]]</f>
        <v>0</v>
      </c>
      <c r="P3804">
        <f>fact_bookings[[#This Row],[check_out_date]]-fact_bookings[[#This Row],[check_in_date]]</f>
        <v>3</v>
      </c>
      <c r="Q3804">
        <f>ABS(fact_bookings[[#This Row],[check_in_date]]-fact_bookings[[#This Row],[booking_date]])</f>
        <v>30</v>
      </c>
      <c r="R3804" s="10">
        <v>0</v>
      </c>
      <c r="S3804">
        <f>fact_bookings[[#This Row],[total_room_revenue]]-fact_bookings[[#This Row],[commission_cost]]</f>
        <v>0</v>
      </c>
      <c r="T3804" s="10">
        <f>fact_bookings[[#This Row],[number_of_rooms]]*fact_bookings[[#This Row],[LOS]]</f>
        <v>21</v>
      </c>
    </row>
    <row r="3805" spans="1:20" x14ac:dyDescent="0.2">
      <c r="A3805" t="s">
        <v>7777</v>
      </c>
      <c r="B3805" t="s">
        <v>7778</v>
      </c>
      <c r="C3805" s="1">
        <v>45725</v>
      </c>
      <c r="D3805" s="1">
        <v>45795</v>
      </c>
      <c r="E3805" s="1">
        <v>45807</v>
      </c>
      <c r="F3805" t="s">
        <v>113</v>
      </c>
      <c r="G3805" t="s">
        <v>171</v>
      </c>
      <c r="H3805" t="s">
        <v>228</v>
      </c>
      <c r="I3805" t="s">
        <v>91</v>
      </c>
      <c r="J3805" t="s">
        <v>158</v>
      </c>
      <c r="K3805">
        <v>8400</v>
      </c>
      <c r="L3805">
        <v>2</v>
      </c>
      <c r="M3805">
        <v>6</v>
      </c>
      <c r="N3805">
        <v>0</v>
      </c>
      <c r="O3805">
        <f>fact_bookings[[#This Row],[adults_count]]+fact_bookings[[#This Row],[children_count]]</f>
        <v>6</v>
      </c>
      <c r="P3805">
        <f>fact_bookings[[#This Row],[check_out_date]]-fact_bookings[[#This Row],[check_in_date]]</f>
        <v>12</v>
      </c>
      <c r="Q3805">
        <f>ABS(fact_bookings[[#This Row],[check_in_date]]-fact_bookings[[#This Row],[booking_date]])</f>
        <v>70</v>
      </c>
      <c r="R3805" s="10">
        <v>840</v>
      </c>
      <c r="S3805">
        <f>fact_bookings[[#This Row],[total_room_revenue]]-fact_bookings[[#This Row],[commission_cost]]</f>
        <v>7560</v>
      </c>
      <c r="T3805" s="10">
        <f>fact_bookings[[#This Row],[number_of_rooms]]*fact_bookings[[#This Row],[LOS]]</f>
        <v>24</v>
      </c>
    </row>
    <row r="3806" spans="1:20" x14ac:dyDescent="0.2">
      <c r="A3806" t="s">
        <v>7779</v>
      </c>
      <c r="B3806" t="s">
        <v>7780</v>
      </c>
      <c r="C3806" s="1">
        <v>45778</v>
      </c>
      <c r="D3806" s="1">
        <v>45848</v>
      </c>
      <c r="E3806" s="1">
        <v>45858</v>
      </c>
      <c r="F3806" t="s">
        <v>113</v>
      </c>
      <c r="G3806" t="s">
        <v>185</v>
      </c>
      <c r="H3806" t="s">
        <v>179</v>
      </c>
      <c r="I3806" t="s">
        <v>93</v>
      </c>
      <c r="J3806" t="s">
        <v>158</v>
      </c>
      <c r="K3806">
        <v>3500</v>
      </c>
      <c r="L3806">
        <v>1</v>
      </c>
      <c r="M3806">
        <v>3</v>
      </c>
      <c r="N3806">
        <v>1</v>
      </c>
      <c r="O3806">
        <f>fact_bookings[[#This Row],[adults_count]]+fact_bookings[[#This Row],[children_count]]</f>
        <v>4</v>
      </c>
      <c r="P3806">
        <f>fact_bookings[[#This Row],[check_out_date]]-fact_bookings[[#This Row],[check_in_date]]</f>
        <v>10</v>
      </c>
      <c r="Q3806">
        <f>ABS(fact_bookings[[#This Row],[check_in_date]]-fact_bookings[[#This Row],[booking_date]])</f>
        <v>70</v>
      </c>
      <c r="R3806" s="10">
        <v>175</v>
      </c>
      <c r="S3806">
        <f>fact_bookings[[#This Row],[total_room_revenue]]-fact_bookings[[#This Row],[commission_cost]]</f>
        <v>3325</v>
      </c>
      <c r="T3806" s="10">
        <f>fact_bookings[[#This Row],[number_of_rooms]]*fact_bookings[[#This Row],[LOS]]</f>
        <v>10</v>
      </c>
    </row>
    <row r="3807" spans="1:20" x14ac:dyDescent="0.2">
      <c r="A3807" t="s">
        <v>7781</v>
      </c>
      <c r="B3807" t="s">
        <v>7782</v>
      </c>
      <c r="C3807" s="1">
        <v>45778</v>
      </c>
      <c r="D3807" s="1">
        <v>45781</v>
      </c>
      <c r="E3807" s="1">
        <v>45783</v>
      </c>
      <c r="F3807" t="s">
        <v>112</v>
      </c>
      <c r="G3807" t="s">
        <v>164</v>
      </c>
      <c r="H3807" t="s">
        <v>157</v>
      </c>
      <c r="I3807" t="s">
        <v>90</v>
      </c>
      <c r="J3807" t="s">
        <v>158</v>
      </c>
      <c r="K3807">
        <v>1600</v>
      </c>
      <c r="L3807">
        <v>1</v>
      </c>
      <c r="M3807">
        <v>2</v>
      </c>
      <c r="N3807">
        <v>0</v>
      </c>
      <c r="O3807">
        <f>fact_bookings[[#This Row],[adults_count]]+fact_bookings[[#This Row],[children_count]]</f>
        <v>2</v>
      </c>
      <c r="P3807">
        <f>fact_bookings[[#This Row],[check_out_date]]-fact_bookings[[#This Row],[check_in_date]]</f>
        <v>2</v>
      </c>
      <c r="Q3807">
        <f>ABS(fact_bookings[[#This Row],[check_in_date]]-fact_bookings[[#This Row],[booking_date]])</f>
        <v>3</v>
      </c>
      <c r="R3807" s="10">
        <v>0</v>
      </c>
      <c r="S3807">
        <f>fact_bookings[[#This Row],[total_room_revenue]]-fact_bookings[[#This Row],[commission_cost]]</f>
        <v>1600</v>
      </c>
      <c r="T3807" s="10">
        <f>fact_bookings[[#This Row],[number_of_rooms]]*fact_bookings[[#This Row],[LOS]]</f>
        <v>2</v>
      </c>
    </row>
    <row r="3808" spans="1:20" x14ac:dyDescent="0.2">
      <c r="A3808" t="s">
        <v>7783</v>
      </c>
      <c r="B3808" t="s">
        <v>7784</v>
      </c>
      <c r="C3808" s="1">
        <v>45752</v>
      </c>
      <c r="D3808" s="1">
        <v>45767</v>
      </c>
      <c r="E3808" s="1">
        <v>45771</v>
      </c>
      <c r="F3808" t="s">
        <v>112</v>
      </c>
      <c r="G3808" t="s">
        <v>168</v>
      </c>
      <c r="H3808" t="s">
        <v>203</v>
      </c>
      <c r="I3808" t="s">
        <v>93</v>
      </c>
      <c r="J3808" t="s">
        <v>173</v>
      </c>
      <c r="K3808">
        <v>6400</v>
      </c>
      <c r="L3808">
        <v>2</v>
      </c>
      <c r="M3808">
        <v>6</v>
      </c>
      <c r="N3808">
        <v>3</v>
      </c>
      <c r="O3808">
        <f>fact_bookings[[#This Row],[adults_count]]+fact_bookings[[#This Row],[children_count]]</f>
        <v>9</v>
      </c>
      <c r="P3808">
        <f>fact_bookings[[#This Row],[check_out_date]]-fact_bookings[[#This Row],[check_in_date]]</f>
        <v>4</v>
      </c>
      <c r="Q3808">
        <f>ABS(fact_bookings[[#This Row],[check_in_date]]-fact_bookings[[#This Row],[booking_date]])</f>
        <v>15</v>
      </c>
      <c r="R3808" s="10">
        <v>1088</v>
      </c>
      <c r="S3808">
        <f>fact_bookings[[#This Row],[total_room_revenue]]-fact_bookings[[#This Row],[commission_cost]]</f>
        <v>5312</v>
      </c>
      <c r="T3808" s="10">
        <f>fact_bookings[[#This Row],[number_of_rooms]]*fact_bookings[[#This Row],[LOS]]</f>
        <v>8</v>
      </c>
    </row>
    <row r="3809" spans="1:20" x14ac:dyDescent="0.2">
      <c r="A3809" t="s">
        <v>7785</v>
      </c>
      <c r="B3809" t="s">
        <v>7786</v>
      </c>
      <c r="C3809" s="1">
        <v>45739</v>
      </c>
      <c r="D3809" s="1">
        <v>45815</v>
      </c>
      <c r="E3809" s="1">
        <v>45817</v>
      </c>
      <c r="F3809" t="s">
        <v>111</v>
      </c>
      <c r="G3809" t="s">
        <v>190</v>
      </c>
      <c r="H3809" t="s">
        <v>161</v>
      </c>
      <c r="I3809" t="s">
        <v>90</v>
      </c>
      <c r="J3809" t="s">
        <v>158</v>
      </c>
      <c r="K3809">
        <v>2200</v>
      </c>
      <c r="L3809">
        <v>1</v>
      </c>
      <c r="M3809">
        <v>1</v>
      </c>
      <c r="N3809">
        <v>0</v>
      </c>
      <c r="O3809">
        <f>fact_bookings[[#This Row],[adults_count]]+fact_bookings[[#This Row],[children_count]]</f>
        <v>1</v>
      </c>
      <c r="P3809">
        <f>fact_bookings[[#This Row],[check_out_date]]-fact_bookings[[#This Row],[check_in_date]]</f>
        <v>2</v>
      </c>
      <c r="Q3809">
        <f>ABS(fact_bookings[[#This Row],[check_in_date]]-fact_bookings[[#This Row],[booking_date]])</f>
        <v>76</v>
      </c>
      <c r="R3809" s="10">
        <v>330</v>
      </c>
      <c r="S3809">
        <f>fact_bookings[[#This Row],[total_room_revenue]]-fact_bookings[[#This Row],[commission_cost]]</f>
        <v>1870</v>
      </c>
      <c r="T3809" s="10">
        <f>fact_bookings[[#This Row],[number_of_rooms]]*fact_bookings[[#This Row],[LOS]]</f>
        <v>2</v>
      </c>
    </row>
    <row r="3810" spans="1:20" x14ac:dyDescent="0.2">
      <c r="A3810" t="s">
        <v>7787</v>
      </c>
      <c r="B3810" t="s">
        <v>7788</v>
      </c>
      <c r="C3810" s="1">
        <v>45770</v>
      </c>
      <c r="D3810" s="1">
        <v>45823</v>
      </c>
      <c r="E3810" s="1">
        <v>45831</v>
      </c>
      <c r="F3810" t="s">
        <v>110</v>
      </c>
      <c r="G3810" t="s">
        <v>156</v>
      </c>
      <c r="H3810" t="s">
        <v>165</v>
      </c>
      <c r="I3810" t="s">
        <v>89</v>
      </c>
      <c r="J3810" t="s">
        <v>158</v>
      </c>
      <c r="K3810">
        <v>8800</v>
      </c>
      <c r="L3810">
        <v>2</v>
      </c>
      <c r="M3810">
        <v>6</v>
      </c>
      <c r="N3810">
        <v>1</v>
      </c>
      <c r="O3810">
        <f>fact_bookings[[#This Row],[adults_count]]+fact_bookings[[#This Row],[children_count]]</f>
        <v>7</v>
      </c>
      <c r="P3810">
        <f>fact_bookings[[#This Row],[check_out_date]]-fact_bookings[[#This Row],[check_in_date]]</f>
        <v>8</v>
      </c>
      <c r="Q3810">
        <f>ABS(fact_bookings[[#This Row],[check_in_date]]-fact_bookings[[#This Row],[booking_date]])</f>
        <v>53</v>
      </c>
      <c r="R3810" s="10">
        <v>1760</v>
      </c>
      <c r="S3810">
        <f>fact_bookings[[#This Row],[total_room_revenue]]-fact_bookings[[#This Row],[commission_cost]]</f>
        <v>7040</v>
      </c>
      <c r="T3810" s="10">
        <f>fact_bookings[[#This Row],[number_of_rooms]]*fact_bookings[[#This Row],[LOS]]</f>
        <v>16</v>
      </c>
    </row>
    <row r="3811" spans="1:20" x14ac:dyDescent="0.2">
      <c r="A3811" t="s">
        <v>7789</v>
      </c>
      <c r="B3811" t="s">
        <v>7790</v>
      </c>
      <c r="C3811" s="1">
        <v>45735</v>
      </c>
      <c r="D3811" s="1">
        <v>45765</v>
      </c>
      <c r="E3811" s="1">
        <v>45772</v>
      </c>
      <c r="F3811" t="s">
        <v>113</v>
      </c>
      <c r="G3811" t="s">
        <v>171</v>
      </c>
      <c r="H3811" t="s">
        <v>182</v>
      </c>
      <c r="I3811" t="s">
        <v>92</v>
      </c>
      <c r="J3811" t="s">
        <v>158</v>
      </c>
      <c r="K3811">
        <v>2450</v>
      </c>
      <c r="L3811">
        <v>1</v>
      </c>
      <c r="M3811">
        <v>3</v>
      </c>
      <c r="N3811">
        <v>2</v>
      </c>
      <c r="O3811">
        <f>fact_bookings[[#This Row],[adults_count]]+fact_bookings[[#This Row],[children_count]]</f>
        <v>5</v>
      </c>
      <c r="P3811">
        <f>fact_bookings[[#This Row],[check_out_date]]-fact_bookings[[#This Row],[check_in_date]]</f>
        <v>7</v>
      </c>
      <c r="Q3811">
        <f>ABS(fact_bookings[[#This Row],[check_in_date]]-fact_bookings[[#This Row],[booking_date]])</f>
        <v>30</v>
      </c>
      <c r="R3811" s="10">
        <v>0</v>
      </c>
      <c r="S3811">
        <f>fact_bookings[[#This Row],[total_room_revenue]]-fact_bookings[[#This Row],[commission_cost]]</f>
        <v>2450</v>
      </c>
      <c r="T3811" s="10">
        <f>fact_bookings[[#This Row],[number_of_rooms]]*fact_bookings[[#This Row],[LOS]]</f>
        <v>7</v>
      </c>
    </row>
    <row r="3812" spans="1:20" x14ac:dyDescent="0.2">
      <c r="A3812" t="s">
        <v>7791</v>
      </c>
      <c r="B3812" t="s">
        <v>7792</v>
      </c>
      <c r="C3812" s="1">
        <v>45768</v>
      </c>
      <c r="D3812" s="1">
        <v>45774</v>
      </c>
      <c r="E3812" s="1">
        <v>45776</v>
      </c>
      <c r="F3812" t="s">
        <v>114</v>
      </c>
      <c r="G3812" t="s">
        <v>185</v>
      </c>
      <c r="H3812" t="s">
        <v>161</v>
      </c>
      <c r="I3812" t="s">
        <v>90</v>
      </c>
      <c r="J3812" t="s">
        <v>173</v>
      </c>
      <c r="K3812">
        <v>4800</v>
      </c>
      <c r="L3812">
        <v>2</v>
      </c>
      <c r="M3812">
        <v>4</v>
      </c>
      <c r="N3812">
        <v>0</v>
      </c>
      <c r="O3812">
        <f>fact_bookings[[#This Row],[adults_count]]+fact_bookings[[#This Row],[children_count]]</f>
        <v>4</v>
      </c>
      <c r="P3812">
        <f>fact_bookings[[#This Row],[check_out_date]]-fact_bookings[[#This Row],[check_in_date]]</f>
        <v>2</v>
      </c>
      <c r="Q3812">
        <f>ABS(fact_bookings[[#This Row],[check_in_date]]-fact_bookings[[#This Row],[booking_date]])</f>
        <v>6</v>
      </c>
      <c r="R3812" s="10">
        <v>720</v>
      </c>
      <c r="S3812">
        <f>fact_bookings[[#This Row],[total_room_revenue]]-fact_bookings[[#This Row],[commission_cost]]</f>
        <v>4080</v>
      </c>
      <c r="T3812" s="10">
        <f>fact_bookings[[#This Row],[number_of_rooms]]*fact_bookings[[#This Row],[LOS]]</f>
        <v>4</v>
      </c>
    </row>
    <row r="3813" spans="1:20" x14ac:dyDescent="0.2">
      <c r="A3813" t="s">
        <v>7793</v>
      </c>
      <c r="B3813" t="s">
        <v>7794</v>
      </c>
      <c r="C3813" s="1">
        <v>45759</v>
      </c>
      <c r="D3813" s="1">
        <v>45796</v>
      </c>
      <c r="E3813" s="1">
        <v>45800</v>
      </c>
      <c r="F3813" t="s">
        <v>113</v>
      </c>
      <c r="G3813" t="s">
        <v>185</v>
      </c>
      <c r="H3813" t="s">
        <v>172</v>
      </c>
      <c r="I3813" t="s">
        <v>92</v>
      </c>
      <c r="J3813" t="s">
        <v>158</v>
      </c>
      <c r="K3813">
        <v>2800</v>
      </c>
      <c r="L3813">
        <v>2</v>
      </c>
      <c r="M3813">
        <v>6</v>
      </c>
      <c r="N3813">
        <v>3</v>
      </c>
      <c r="O3813">
        <f>fact_bookings[[#This Row],[adults_count]]+fact_bookings[[#This Row],[children_count]]</f>
        <v>9</v>
      </c>
      <c r="P3813">
        <f>fact_bookings[[#This Row],[check_out_date]]-fact_bookings[[#This Row],[check_in_date]]</f>
        <v>4</v>
      </c>
      <c r="Q3813">
        <f>ABS(fact_bookings[[#This Row],[check_in_date]]-fact_bookings[[#This Row],[booking_date]])</f>
        <v>37</v>
      </c>
      <c r="R3813" s="10">
        <v>0</v>
      </c>
      <c r="S3813">
        <f>fact_bookings[[#This Row],[total_room_revenue]]-fact_bookings[[#This Row],[commission_cost]]</f>
        <v>2800</v>
      </c>
      <c r="T3813" s="10">
        <f>fact_bookings[[#This Row],[number_of_rooms]]*fact_bookings[[#This Row],[LOS]]</f>
        <v>8</v>
      </c>
    </row>
    <row r="3814" spans="1:20" x14ac:dyDescent="0.2">
      <c r="A3814" t="s">
        <v>7795</v>
      </c>
      <c r="B3814" t="s">
        <v>7796</v>
      </c>
      <c r="C3814" s="1">
        <v>45791</v>
      </c>
      <c r="D3814" s="1">
        <v>45865</v>
      </c>
      <c r="E3814" s="1">
        <v>45877</v>
      </c>
      <c r="F3814" t="s">
        <v>113</v>
      </c>
      <c r="G3814" t="s">
        <v>171</v>
      </c>
      <c r="H3814" t="s">
        <v>157</v>
      </c>
      <c r="I3814" t="s">
        <v>93</v>
      </c>
      <c r="J3814" t="s">
        <v>134</v>
      </c>
      <c r="K3814">
        <v>8400</v>
      </c>
      <c r="L3814">
        <v>2</v>
      </c>
      <c r="M3814">
        <v>2</v>
      </c>
      <c r="N3814">
        <v>0</v>
      </c>
      <c r="O3814">
        <f>fact_bookings[[#This Row],[adults_count]]+fact_bookings[[#This Row],[children_count]]</f>
        <v>2</v>
      </c>
      <c r="P3814">
        <f>fact_bookings[[#This Row],[check_out_date]]-fact_bookings[[#This Row],[check_in_date]]</f>
        <v>12</v>
      </c>
      <c r="Q3814">
        <f>ABS(fact_bookings[[#This Row],[check_in_date]]-fact_bookings[[#This Row],[booking_date]])</f>
        <v>74</v>
      </c>
      <c r="R3814" s="10">
        <v>0</v>
      </c>
      <c r="S3814">
        <f>fact_bookings[[#This Row],[total_room_revenue]]-fact_bookings[[#This Row],[commission_cost]]</f>
        <v>8400</v>
      </c>
      <c r="T3814" s="10">
        <f>fact_bookings[[#This Row],[number_of_rooms]]*fact_bookings[[#This Row],[LOS]]</f>
        <v>24</v>
      </c>
    </row>
    <row r="3815" spans="1:20" x14ac:dyDescent="0.2">
      <c r="A3815" t="s">
        <v>7797</v>
      </c>
      <c r="B3815" t="s">
        <v>7798</v>
      </c>
      <c r="C3815" s="1">
        <v>45736</v>
      </c>
      <c r="D3815" s="1">
        <v>45809</v>
      </c>
      <c r="E3815" s="1">
        <v>45810</v>
      </c>
      <c r="F3815" t="s">
        <v>113</v>
      </c>
      <c r="G3815" t="s">
        <v>171</v>
      </c>
      <c r="H3815" t="s">
        <v>161</v>
      </c>
      <c r="I3815" t="s">
        <v>90</v>
      </c>
      <c r="J3815" t="s">
        <v>158</v>
      </c>
      <c r="K3815">
        <v>700</v>
      </c>
      <c r="L3815">
        <v>2</v>
      </c>
      <c r="M3815">
        <v>6</v>
      </c>
      <c r="N3815">
        <v>0</v>
      </c>
      <c r="O3815">
        <f>fact_bookings[[#This Row],[adults_count]]+fact_bookings[[#This Row],[children_count]]</f>
        <v>6</v>
      </c>
      <c r="P3815">
        <f>fact_bookings[[#This Row],[check_out_date]]-fact_bookings[[#This Row],[check_in_date]]</f>
        <v>1</v>
      </c>
      <c r="Q3815">
        <f>ABS(fact_bookings[[#This Row],[check_in_date]]-fact_bookings[[#This Row],[booking_date]])</f>
        <v>73</v>
      </c>
      <c r="R3815" s="10">
        <v>105</v>
      </c>
      <c r="S3815">
        <f>fact_bookings[[#This Row],[total_room_revenue]]-fact_bookings[[#This Row],[commission_cost]]</f>
        <v>595</v>
      </c>
      <c r="T3815" s="10">
        <f>fact_bookings[[#This Row],[number_of_rooms]]*fact_bookings[[#This Row],[LOS]]</f>
        <v>2</v>
      </c>
    </row>
    <row r="3816" spans="1:20" x14ac:dyDescent="0.2">
      <c r="A3816" t="s">
        <v>7799</v>
      </c>
      <c r="B3816" t="s">
        <v>7800</v>
      </c>
      <c r="C3816" s="1">
        <v>45767</v>
      </c>
      <c r="D3816" s="1">
        <v>45801</v>
      </c>
      <c r="E3816" s="1">
        <v>45815</v>
      </c>
      <c r="F3816" t="s">
        <v>113</v>
      </c>
      <c r="G3816" t="s">
        <v>164</v>
      </c>
      <c r="H3816" t="s">
        <v>182</v>
      </c>
      <c r="I3816" t="s">
        <v>91</v>
      </c>
      <c r="J3816" t="s">
        <v>158</v>
      </c>
      <c r="K3816">
        <v>4900</v>
      </c>
      <c r="L3816">
        <v>1</v>
      </c>
      <c r="M3816">
        <v>1</v>
      </c>
      <c r="N3816">
        <v>1</v>
      </c>
      <c r="O3816">
        <f>fact_bookings[[#This Row],[adults_count]]+fact_bookings[[#This Row],[children_count]]</f>
        <v>2</v>
      </c>
      <c r="P3816">
        <f>fact_bookings[[#This Row],[check_out_date]]-fact_bookings[[#This Row],[check_in_date]]</f>
        <v>14</v>
      </c>
      <c r="Q3816">
        <f>ABS(fact_bookings[[#This Row],[check_in_date]]-fact_bookings[[#This Row],[booking_date]])</f>
        <v>34</v>
      </c>
      <c r="R3816" s="10">
        <v>0</v>
      </c>
      <c r="S3816">
        <f>fact_bookings[[#This Row],[total_room_revenue]]-fact_bookings[[#This Row],[commission_cost]]</f>
        <v>4900</v>
      </c>
      <c r="T3816" s="10">
        <f>fact_bookings[[#This Row],[number_of_rooms]]*fact_bookings[[#This Row],[LOS]]</f>
        <v>14</v>
      </c>
    </row>
    <row r="3817" spans="1:20" x14ac:dyDescent="0.2">
      <c r="A3817" t="s">
        <v>7801</v>
      </c>
      <c r="B3817" t="s">
        <v>7802</v>
      </c>
      <c r="C3817" s="1">
        <v>45775</v>
      </c>
      <c r="D3817" s="1">
        <v>45854</v>
      </c>
      <c r="E3817" s="1">
        <v>45856</v>
      </c>
      <c r="F3817" t="s">
        <v>111</v>
      </c>
      <c r="G3817" t="s">
        <v>185</v>
      </c>
      <c r="H3817" t="s">
        <v>157</v>
      </c>
      <c r="I3817" t="s">
        <v>90</v>
      </c>
      <c r="J3817" t="s">
        <v>173</v>
      </c>
      <c r="K3817">
        <v>2200</v>
      </c>
      <c r="L3817">
        <v>1</v>
      </c>
      <c r="M3817">
        <v>3</v>
      </c>
      <c r="N3817">
        <v>1</v>
      </c>
      <c r="O3817">
        <f>fact_bookings[[#This Row],[adults_count]]+fact_bookings[[#This Row],[children_count]]</f>
        <v>4</v>
      </c>
      <c r="P3817">
        <f>fact_bookings[[#This Row],[check_out_date]]-fact_bookings[[#This Row],[check_in_date]]</f>
        <v>2</v>
      </c>
      <c r="Q3817">
        <f>ABS(fact_bookings[[#This Row],[check_in_date]]-fact_bookings[[#This Row],[booking_date]])</f>
        <v>79</v>
      </c>
      <c r="R3817" s="10">
        <v>0</v>
      </c>
      <c r="S3817">
        <f>fact_bookings[[#This Row],[total_room_revenue]]-fact_bookings[[#This Row],[commission_cost]]</f>
        <v>2200</v>
      </c>
      <c r="T3817" s="10">
        <f>fact_bookings[[#This Row],[number_of_rooms]]*fact_bookings[[#This Row],[LOS]]</f>
        <v>2</v>
      </c>
    </row>
    <row r="3818" spans="1:20" x14ac:dyDescent="0.2">
      <c r="A3818" t="s">
        <v>7803</v>
      </c>
      <c r="B3818" t="s">
        <v>7804</v>
      </c>
      <c r="C3818" s="1">
        <v>45735</v>
      </c>
      <c r="D3818" s="1">
        <v>45769</v>
      </c>
      <c r="E3818" s="1">
        <v>45781</v>
      </c>
      <c r="F3818" t="s">
        <v>110</v>
      </c>
      <c r="G3818" t="s">
        <v>178</v>
      </c>
      <c r="H3818" t="s">
        <v>161</v>
      </c>
      <c r="I3818" t="s">
        <v>90</v>
      </c>
      <c r="J3818" t="s">
        <v>173</v>
      </c>
      <c r="K3818">
        <v>6600</v>
      </c>
      <c r="L3818">
        <v>1</v>
      </c>
      <c r="M3818">
        <v>2</v>
      </c>
      <c r="N3818">
        <v>0</v>
      </c>
      <c r="O3818">
        <f>fact_bookings[[#This Row],[adults_count]]+fact_bookings[[#This Row],[children_count]]</f>
        <v>2</v>
      </c>
      <c r="P3818">
        <f>fact_bookings[[#This Row],[check_out_date]]-fact_bookings[[#This Row],[check_in_date]]</f>
        <v>12</v>
      </c>
      <c r="Q3818">
        <f>ABS(fact_bookings[[#This Row],[check_in_date]]-fact_bookings[[#This Row],[booking_date]])</f>
        <v>34</v>
      </c>
      <c r="R3818" s="10">
        <v>990</v>
      </c>
      <c r="S3818">
        <f>fact_bookings[[#This Row],[total_room_revenue]]-fact_bookings[[#This Row],[commission_cost]]</f>
        <v>5610</v>
      </c>
      <c r="T3818" s="10">
        <f>fact_bookings[[#This Row],[number_of_rooms]]*fact_bookings[[#This Row],[LOS]]</f>
        <v>12</v>
      </c>
    </row>
    <row r="3819" spans="1:20" x14ac:dyDescent="0.2">
      <c r="A3819" t="s">
        <v>7805</v>
      </c>
      <c r="B3819" t="s">
        <v>7806</v>
      </c>
      <c r="C3819" s="1">
        <v>45787</v>
      </c>
      <c r="D3819" s="1">
        <v>45810</v>
      </c>
      <c r="E3819" s="1">
        <v>45816</v>
      </c>
      <c r="F3819" t="s">
        <v>113</v>
      </c>
      <c r="G3819" t="s">
        <v>185</v>
      </c>
      <c r="H3819" t="s">
        <v>165</v>
      </c>
      <c r="I3819" t="s">
        <v>91</v>
      </c>
      <c r="J3819" t="s">
        <v>158</v>
      </c>
      <c r="K3819">
        <v>2100</v>
      </c>
      <c r="L3819">
        <v>1</v>
      </c>
      <c r="M3819">
        <v>2</v>
      </c>
      <c r="N3819">
        <v>2</v>
      </c>
      <c r="O3819">
        <f>fact_bookings[[#This Row],[adults_count]]+fact_bookings[[#This Row],[children_count]]</f>
        <v>4</v>
      </c>
      <c r="P3819">
        <f>fact_bookings[[#This Row],[check_out_date]]-fact_bookings[[#This Row],[check_in_date]]</f>
        <v>6</v>
      </c>
      <c r="Q3819">
        <f>ABS(fact_bookings[[#This Row],[check_in_date]]-fact_bookings[[#This Row],[booking_date]])</f>
        <v>23</v>
      </c>
      <c r="R3819" s="10">
        <v>420</v>
      </c>
      <c r="S3819">
        <f>fact_bookings[[#This Row],[total_room_revenue]]-fact_bookings[[#This Row],[commission_cost]]</f>
        <v>1680</v>
      </c>
      <c r="T3819" s="10">
        <f>fact_bookings[[#This Row],[number_of_rooms]]*fact_bookings[[#This Row],[LOS]]</f>
        <v>6</v>
      </c>
    </row>
    <row r="3820" spans="1:20" x14ac:dyDescent="0.2">
      <c r="A3820" t="s">
        <v>7807</v>
      </c>
      <c r="B3820" t="s">
        <v>7808</v>
      </c>
      <c r="C3820" s="1">
        <v>45769</v>
      </c>
      <c r="D3820" s="1">
        <v>45809</v>
      </c>
      <c r="E3820" s="1">
        <v>45821</v>
      </c>
      <c r="F3820" t="s">
        <v>111</v>
      </c>
      <c r="G3820" t="s">
        <v>168</v>
      </c>
      <c r="H3820" t="s">
        <v>172</v>
      </c>
      <c r="I3820" t="s">
        <v>92</v>
      </c>
      <c r="J3820" t="s">
        <v>133</v>
      </c>
      <c r="K3820">
        <v>0</v>
      </c>
      <c r="L3820">
        <v>6</v>
      </c>
      <c r="M3820">
        <v>0</v>
      </c>
      <c r="N3820">
        <v>0</v>
      </c>
      <c r="O3820">
        <f>fact_bookings[[#This Row],[adults_count]]+fact_bookings[[#This Row],[children_count]]</f>
        <v>0</v>
      </c>
      <c r="P3820">
        <f>fact_bookings[[#This Row],[check_out_date]]-fact_bookings[[#This Row],[check_in_date]]</f>
        <v>12</v>
      </c>
      <c r="Q3820">
        <f>ABS(fact_bookings[[#This Row],[check_in_date]]-fact_bookings[[#This Row],[booking_date]])</f>
        <v>40</v>
      </c>
      <c r="R3820" s="10">
        <v>0</v>
      </c>
      <c r="S3820">
        <f>fact_bookings[[#This Row],[total_room_revenue]]-fact_bookings[[#This Row],[commission_cost]]</f>
        <v>0</v>
      </c>
      <c r="T3820" s="10">
        <f>fact_bookings[[#This Row],[number_of_rooms]]*fact_bookings[[#This Row],[LOS]]</f>
        <v>72</v>
      </c>
    </row>
    <row r="3821" spans="1:20" x14ac:dyDescent="0.2">
      <c r="A3821" t="s">
        <v>7809</v>
      </c>
      <c r="B3821" t="s">
        <v>7810</v>
      </c>
      <c r="C3821" s="1">
        <v>45770</v>
      </c>
      <c r="D3821" s="1">
        <v>45841</v>
      </c>
      <c r="E3821" s="1">
        <v>45854</v>
      </c>
      <c r="F3821" t="s">
        <v>113</v>
      </c>
      <c r="G3821" t="s">
        <v>178</v>
      </c>
      <c r="H3821" t="s">
        <v>161</v>
      </c>
      <c r="I3821" t="s">
        <v>93</v>
      </c>
      <c r="J3821" t="s">
        <v>173</v>
      </c>
      <c r="K3821">
        <v>9100</v>
      </c>
      <c r="L3821">
        <v>2</v>
      </c>
      <c r="M3821">
        <v>4</v>
      </c>
      <c r="N3821">
        <v>1</v>
      </c>
      <c r="O3821">
        <f>fact_bookings[[#This Row],[adults_count]]+fact_bookings[[#This Row],[children_count]]</f>
        <v>5</v>
      </c>
      <c r="P3821">
        <f>fact_bookings[[#This Row],[check_out_date]]-fact_bookings[[#This Row],[check_in_date]]</f>
        <v>13</v>
      </c>
      <c r="Q3821">
        <f>ABS(fact_bookings[[#This Row],[check_in_date]]-fact_bookings[[#This Row],[booking_date]])</f>
        <v>71</v>
      </c>
      <c r="R3821" s="10">
        <v>1365</v>
      </c>
      <c r="S3821">
        <f>fact_bookings[[#This Row],[total_room_revenue]]-fact_bookings[[#This Row],[commission_cost]]</f>
        <v>7735</v>
      </c>
      <c r="T3821" s="10">
        <f>fact_bookings[[#This Row],[number_of_rooms]]*fact_bookings[[#This Row],[LOS]]</f>
        <v>26</v>
      </c>
    </row>
    <row r="3822" spans="1:20" x14ac:dyDescent="0.2">
      <c r="A3822" t="s">
        <v>7811</v>
      </c>
      <c r="B3822" t="s">
        <v>7812</v>
      </c>
      <c r="C3822" s="1">
        <v>45737</v>
      </c>
      <c r="D3822" s="1">
        <v>45745</v>
      </c>
      <c r="E3822" s="1">
        <v>45754</v>
      </c>
      <c r="F3822" t="s">
        <v>113</v>
      </c>
      <c r="G3822" t="s">
        <v>168</v>
      </c>
      <c r="H3822" t="s">
        <v>203</v>
      </c>
      <c r="I3822" t="s">
        <v>89</v>
      </c>
      <c r="J3822" t="s">
        <v>158</v>
      </c>
      <c r="K3822">
        <v>6300</v>
      </c>
      <c r="L3822">
        <v>2</v>
      </c>
      <c r="M3822">
        <v>2</v>
      </c>
      <c r="N3822">
        <v>3</v>
      </c>
      <c r="O3822">
        <f>fact_bookings[[#This Row],[adults_count]]+fact_bookings[[#This Row],[children_count]]</f>
        <v>5</v>
      </c>
      <c r="P3822">
        <f>fact_bookings[[#This Row],[check_out_date]]-fact_bookings[[#This Row],[check_in_date]]</f>
        <v>9</v>
      </c>
      <c r="Q3822">
        <f>ABS(fact_bookings[[#This Row],[check_in_date]]-fact_bookings[[#This Row],[booking_date]])</f>
        <v>8</v>
      </c>
      <c r="R3822" s="10">
        <v>1071</v>
      </c>
      <c r="S3822">
        <f>fact_bookings[[#This Row],[total_room_revenue]]-fact_bookings[[#This Row],[commission_cost]]</f>
        <v>5229</v>
      </c>
      <c r="T3822" s="10">
        <f>fact_bookings[[#This Row],[number_of_rooms]]*fact_bookings[[#This Row],[LOS]]</f>
        <v>18</v>
      </c>
    </row>
    <row r="3823" spans="1:20" x14ac:dyDescent="0.2">
      <c r="A3823" t="s">
        <v>7813</v>
      </c>
      <c r="B3823" t="s">
        <v>7814</v>
      </c>
      <c r="C3823" s="1">
        <v>45746</v>
      </c>
      <c r="D3823" s="1">
        <v>45808</v>
      </c>
      <c r="E3823" s="1">
        <v>45818</v>
      </c>
      <c r="F3823" t="s">
        <v>114</v>
      </c>
      <c r="G3823" t="s">
        <v>168</v>
      </c>
      <c r="H3823" t="s">
        <v>172</v>
      </c>
      <c r="I3823" t="s">
        <v>90</v>
      </c>
      <c r="J3823" t="s">
        <v>173</v>
      </c>
      <c r="K3823">
        <v>36000</v>
      </c>
      <c r="L3823">
        <v>3</v>
      </c>
      <c r="M3823">
        <v>6</v>
      </c>
      <c r="N3823">
        <v>3</v>
      </c>
      <c r="O3823">
        <f>fact_bookings[[#This Row],[adults_count]]+fact_bookings[[#This Row],[children_count]]</f>
        <v>9</v>
      </c>
      <c r="P3823">
        <f>fact_bookings[[#This Row],[check_out_date]]-fact_bookings[[#This Row],[check_in_date]]</f>
        <v>10</v>
      </c>
      <c r="Q3823">
        <f>ABS(fact_bookings[[#This Row],[check_in_date]]-fact_bookings[[#This Row],[booking_date]])</f>
        <v>62</v>
      </c>
      <c r="R3823" s="10">
        <v>0</v>
      </c>
      <c r="S3823">
        <f>fact_bookings[[#This Row],[total_room_revenue]]-fact_bookings[[#This Row],[commission_cost]]</f>
        <v>36000</v>
      </c>
      <c r="T3823" s="10">
        <f>fact_bookings[[#This Row],[number_of_rooms]]*fact_bookings[[#This Row],[LOS]]</f>
        <v>30</v>
      </c>
    </row>
    <row r="3824" spans="1:20" x14ac:dyDescent="0.2">
      <c r="A3824" t="s">
        <v>7815</v>
      </c>
      <c r="B3824" t="s">
        <v>7816</v>
      </c>
      <c r="C3824" s="1">
        <v>45796</v>
      </c>
      <c r="D3824" s="1">
        <v>45824</v>
      </c>
      <c r="E3824" s="1">
        <v>45829</v>
      </c>
      <c r="F3824" t="s">
        <v>113</v>
      </c>
      <c r="G3824" t="s">
        <v>190</v>
      </c>
      <c r="H3824" t="s">
        <v>157</v>
      </c>
      <c r="I3824" t="s">
        <v>92</v>
      </c>
      <c r="J3824" t="s">
        <v>133</v>
      </c>
      <c r="K3824">
        <v>0</v>
      </c>
      <c r="L3824">
        <v>3</v>
      </c>
      <c r="M3824">
        <v>0</v>
      </c>
      <c r="N3824">
        <v>0</v>
      </c>
      <c r="O3824">
        <f>fact_bookings[[#This Row],[adults_count]]+fact_bookings[[#This Row],[children_count]]</f>
        <v>0</v>
      </c>
      <c r="P3824">
        <f>fact_bookings[[#This Row],[check_out_date]]-fact_bookings[[#This Row],[check_in_date]]</f>
        <v>5</v>
      </c>
      <c r="Q3824">
        <f>ABS(fact_bookings[[#This Row],[check_in_date]]-fact_bookings[[#This Row],[booking_date]])</f>
        <v>28</v>
      </c>
      <c r="R3824" s="10">
        <v>0</v>
      </c>
      <c r="S3824">
        <f>fact_bookings[[#This Row],[total_room_revenue]]-fact_bookings[[#This Row],[commission_cost]]</f>
        <v>0</v>
      </c>
      <c r="T3824" s="10">
        <f>fact_bookings[[#This Row],[number_of_rooms]]*fact_bookings[[#This Row],[LOS]]</f>
        <v>15</v>
      </c>
    </row>
    <row r="3825" spans="1:20" x14ac:dyDescent="0.2">
      <c r="A3825" t="s">
        <v>7817</v>
      </c>
      <c r="B3825" t="s">
        <v>7818</v>
      </c>
      <c r="C3825" s="1">
        <v>45808</v>
      </c>
      <c r="D3825" s="1">
        <v>45838</v>
      </c>
      <c r="E3825" s="1">
        <v>45841</v>
      </c>
      <c r="F3825" t="s">
        <v>113</v>
      </c>
      <c r="G3825" t="s">
        <v>156</v>
      </c>
      <c r="H3825" t="s">
        <v>203</v>
      </c>
      <c r="I3825" t="s">
        <v>91</v>
      </c>
      <c r="J3825" t="s">
        <v>158</v>
      </c>
      <c r="K3825">
        <v>2100</v>
      </c>
      <c r="L3825">
        <v>2</v>
      </c>
      <c r="M3825">
        <v>6</v>
      </c>
      <c r="N3825">
        <v>2</v>
      </c>
      <c r="O3825">
        <f>fact_bookings[[#This Row],[adults_count]]+fact_bookings[[#This Row],[children_count]]</f>
        <v>8</v>
      </c>
      <c r="P3825">
        <f>fact_bookings[[#This Row],[check_out_date]]-fact_bookings[[#This Row],[check_in_date]]</f>
        <v>3</v>
      </c>
      <c r="Q3825">
        <f>ABS(fact_bookings[[#This Row],[check_in_date]]-fact_bookings[[#This Row],[booking_date]])</f>
        <v>30</v>
      </c>
      <c r="R3825" s="10">
        <v>357</v>
      </c>
      <c r="S3825">
        <f>fact_bookings[[#This Row],[total_room_revenue]]-fact_bookings[[#This Row],[commission_cost]]</f>
        <v>1743</v>
      </c>
      <c r="T3825" s="10">
        <f>fact_bookings[[#This Row],[number_of_rooms]]*fact_bookings[[#This Row],[LOS]]</f>
        <v>6</v>
      </c>
    </row>
    <row r="3826" spans="1:20" x14ac:dyDescent="0.2">
      <c r="A3826" t="s">
        <v>7819</v>
      </c>
      <c r="B3826" t="s">
        <v>7820</v>
      </c>
      <c r="C3826" s="1">
        <v>45795</v>
      </c>
      <c r="D3826" s="1">
        <v>45821</v>
      </c>
      <c r="E3826" s="1">
        <v>45823</v>
      </c>
      <c r="F3826" t="s">
        <v>112</v>
      </c>
      <c r="G3826" t="s">
        <v>164</v>
      </c>
      <c r="H3826" t="s">
        <v>157</v>
      </c>
      <c r="I3826" t="s">
        <v>90</v>
      </c>
      <c r="J3826" t="s">
        <v>158</v>
      </c>
      <c r="K3826">
        <v>3200</v>
      </c>
      <c r="L3826">
        <v>2</v>
      </c>
      <c r="M3826">
        <v>4</v>
      </c>
      <c r="N3826">
        <v>1</v>
      </c>
      <c r="O3826">
        <f>fact_bookings[[#This Row],[adults_count]]+fact_bookings[[#This Row],[children_count]]</f>
        <v>5</v>
      </c>
      <c r="P3826">
        <f>fact_bookings[[#This Row],[check_out_date]]-fact_bookings[[#This Row],[check_in_date]]</f>
        <v>2</v>
      </c>
      <c r="Q3826">
        <f>ABS(fact_bookings[[#This Row],[check_in_date]]-fact_bookings[[#This Row],[booking_date]])</f>
        <v>26</v>
      </c>
      <c r="R3826" s="10">
        <v>0</v>
      </c>
      <c r="S3826">
        <f>fact_bookings[[#This Row],[total_room_revenue]]-fact_bookings[[#This Row],[commission_cost]]</f>
        <v>3200</v>
      </c>
      <c r="T3826" s="10">
        <f>fact_bookings[[#This Row],[number_of_rooms]]*fact_bookings[[#This Row],[LOS]]</f>
        <v>4</v>
      </c>
    </row>
    <row r="3827" spans="1:20" x14ac:dyDescent="0.2">
      <c r="A3827" t="s">
        <v>7821</v>
      </c>
      <c r="B3827" t="s">
        <v>7822</v>
      </c>
      <c r="C3827" s="1">
        <v>45725</v>
      </c>
      <c r="D3827" s="1">
        <v>45784</v>
      </c>
      <c r="E3827" s="1">
        <v>45794</v>
      </c>
      <c r="F3827" t="s">
        <v>113</v>
      </c>
      <c r="G3827" t="s">
        <v>178</v>
      </c>
      <c r="H3827" t="s">
        <v>182</v>
      </c>
      <c r="I3827" t="s">
        <v>92</v>
      </c>
      <c r="J3827" t="s">
        <v>158</v>
      </c>
      <c r="K3827">
        <v>7000</v>
      </c>
      <c r="L3827">
        <v>2</v>
      </c>
      <c r="M3827">
        <v>4</v>
      </c>
      <c r="N3827">
        <v>2</v>
      </c>
      <c r="O3827">
        <f>fact_bookings[[#This Row],[adults_count]]+fact_bookings[[#This Row],[children_count]]</f>
        <v>6</v>
      </c>
      <c r="P3827">
        <f>fact_bookings[[#This Row],[check_out_date]]-fact_bookings[[#This Row],[check_in_date]]</f>
        <v>10</v>
      </c>
      <c r="Q3827">
        <f>ABS(fact_bookings[[#This Row],[check_in_date]]-fact_bookings[[#This Row],[booking_date]])</f>
        <v>59</v>
      </c>
      <c r="R3827" s="10">
        <v>0</v>
      </c>
      <c r="S3827">
        <f>fact_bookings[[#This Row],[total_room_revenue]]-fact_bookings[[#This Row],[commission_cost]]</f>
        <v>7000</v>
      </c>
      <c r="T3827" s="10">
        <f>fact_bookings[[#This Row],[number_of_rooms]]*fact_bookings[[#This Row],[LOS]]</f>
        <v>20</v>
      </c>
    </row>
    <row r="3828" spans="1:20" x14ac:dyDescent="0.2">
      <c r="A3828" t="s">
        <v>7823</v>
      </c>
      <c r="B3828" t="s">
        <v>7824</v>
      </c>
      <c r="C3828" s="1">
        <v>45729</v>
      </c>
      <c r="D3828" s="1">
        <v>45734</v>
      </c>
      <c r="E3828" s="1">
        <v>45746</v>
      </c>
      <c r="F3828" t="s">
        <v>113</v>
      </c>
      <c r="G3828" t="s">
        <v>185</v>
      </c>
      <c r="H3828" t="s">
        <v>161</v>
      </c>
      <c r="I3828" t="s">
        <v>90</v>
      </c>
      <c r="J3828" t="s">
        <v>158</v>
      </c>
      <c r="K3828">
        <v>21000</v>
      </c>
      <c r="L3828">
        <v>5</v>
      </c>
      <c r="M3828">
        <v>5</v>
      </c>
      <c r="N3828">
        <v>4</v>
      </c>
      <c r="O3828">
        <f>fact_bookings[[#This Row],[adults_count]]+fact_bookings[[#This Row],[children_count]]</f>
        <v>9</v>
      </c>
      <c r="P3828">
        <f>fact_bookings[[#This Row],[check_out_date]]-fact_bookings[[#This Row],[check_in_date]]</f>
        <v>12</v>
      </c>
      <c r="Q3828">
        <f>ABS(fact_bookings[[#This Row],[check_in_date]]-fact_bookings[[#This Row],[booking_date]])</f>
        <v>5</v>
      </c>
      <c r="R3828" s="10">
        <v>3150</v>
      </c>
      <c r="S3828">
        <f>fact_bookings[[#This Row],[total_room_revenue]]-fact_bookings[[#This Row],[commission_cost]]</f>
        <v>17850</v>
      </c>
      <c r="T3828" s="10">
        <f>fact_bookings[[#This Row],[number_of_rooms]]*fact_bookings[[#This Row],[LOS]]</f>
        <v>60</v>
      </c>
    </row>
    <row r="3829" spans="1:20" x14ac:dyDescent="0.2">
      <c r="A3829" t="s">
        <v>7825</v>
      </c>
      <c r="B3829" t="s">
        <v>7826</v>
      </c>
      <c r="C3829" s="1">
        <v>45725</v>
      </c>
      <c r="D3829" s="1">
        <v>45755</v>
      </c>
      <c r="E3829" s="1">
        <v>45759</v>
      </c>
      <c r="F3829" t="s">
        <v>111</v>
      </c>
      <c r="G3829" t="s">
        <v>178</v>
      </c>
      <c r="H3829" t="s">
        <v>182</v>
      </c>
      <c r="I3829" t="s">
        <v>93</v>
      </c>
      <c r="J3829" t="s">
        <v>158</v>
      </c>
      <c r="K3829">
        <v>13200</v>
      </c>
      <c r="L3829">
        <v>3</v>
      </c>
      <c r="M3829">
        <v>6</v>
      </c>
      <c r="N3829">
        <v>4</v>
      </c>
      <c r="O3829">
        <f>fact_bookings[[#This Row],[adults_count]]+fact_bookings[[#This Row],[children_count]]</f>
        <v>10</v>
      </c>
      <c r="P3829">
        <f>fact_bookings[[#This Row],[check_out_date]]-fact_bookings[[#This Row],[check_in_date]]</f>
        <v>4</v>
      </c>
      <c r="Q3829">
        <f>ABS(fact_bookings[[#This Row],[check_in_date]]-fact_bookings[[#This Row],[booking_date]])</f>
        <v>30</v>
      </c>
      <c r="R3829" s="10">
        <v>0</v>
      </c>
      <c r="S3829">
        <f>fact_bookings[[#This Row],[total_room_revenue]]-fact_bookings[[#This Row],[commission_cost]]</f>
        <v>13200</v>
      </c>
      <c r="T3829" s="10">
        <f>fact_bookings[[#This Row],[number_of_rooms]]*fact_bookings[[#This Row],[LOS]]</f>
        <v>12</v>
      </c>
    </row>
    <row r="3830" spans="1:20" x14ac:dyDescent="0.2">
      <c r="A3830" t="s">
        <v>7827</v>
      </c>
      <c r="B3830" t="s">
        <v>7828</v>
      </c>
      <c r="C3830" s="1">
        <v>45800</v>
      </c>
      <c r="D3830" s="1">
        <v>45884</v>
      </c>
      <c r="E3830" s="1">
        <v>45889</v>
      </c>
      <c r="F3830" t="s">
        <v>112</v>
      </c>
      <c r="G3830" t="s">
        <v>190</v>
      </c>
      <c r="H3830" t="s">
        <v>203</v>
      </c>
      <c r="I3830" t="s">
        <v>91</v>
      </c>
      <c r="J3830" t="s">
        <v>133</v>
      </c>
      <c r="K3830">
        <v>0</v>
      </c>
      <c r="L3830">
        <v>9</v>
      </c>
      <c r="M3830">
        <v>0</v>
      </c>
      <c r="N3830">
        <v>0</v>
      </c>
      <c r="O3830">
        <f>fact_bookings[[#This Row],[adults_count]]+fact_bookings[[#This Row],[children_count]]</f>
        <v>0</v>
      </c>
      <c r="P3830">
        <f>fact_bookings[[#This Row],[check_out_date]]-fact_bookings[[#This Row],[check_in_date]]</f>
        <v>5</v>
      </c>
      <c r="Q3830">
        <f>ABS(fact_bookings[[#This Row],[check_in_date]]-fact_bookings[[#This Row],[booking_date]])</f>
        <v>84</v>
      </c>
      <c r="R3830" s="10">
        <v>0</v>
      </c>
      <c r="S3830">
        <f>fact_bookings[[#This Row],[total_room_revenue]]-fact_bookings[[#This Row],[commission_cost]]</f>
        <v>0</v>
      </c>
      <c r="T3830" s="10">
        <f>fact_bookings[[#This Row],[number_of_rooms]]*fact_bookings[[#This Row],[LOS]]</f>
        <v>45</v>
      </c>
    </row>
    <row r="3831" spans="1:20" x14ac:dyDescent="0.2">
      <c r="A3831" t="s">
        <v>7829</v>
      </c>
      <c r="B3831" t="s">
        <v>7830</v>
      </c>
      <c r="C3831" s="1">
        <v>45791</v>
      </c>
      <c r="D3831" s="1">
        <v>45828</v>
      </c>
      <c r="E3831" s="1">
        <v>45841</v>
      </c>
      <c r="F3831" t="s">
        <v>113</v>
      </c>
      <c r="G3831" t="s">
        <v>164</v>
      </c>
      <c r="H3831" t="s">
        <v>161</v>
      </c>
      <c r="I3831" t="s">
        <v>89</v>
      </c>
      <c r="J3831" t="s">
        <v>158</v>
      </c>
      <c r="K3831">
        <v>9100</v>
      </c>
      <c r="L3831">
        <v>2</v>
      </c>
      <c r="M3831">
        <v>4</v>
      </c>
      <c r="N3831">
        <v>2</v>
      </c>
      <c r="O3831">
        <f>fact_bookings[[#This Row],[adults_count]]+fact_bookings[[#This Row],[children_count]]</f>
        <v>6</v>
      </c>
      <c r="P3831">
        <f>fact_bookings[[#This Row],[check_out_date]]-fact_bookings[[#This Row],[check_in_date]]</f>
        <v>13</v>
      </c>
      <c r="Q3831">
        <f>ABS(fact_bookings[[#This Row],[check_in_date]]-fact_bookings[[#This Row],[booking_date]])</f>
        <v>37</v>
      </c>
      <c r="R3831" s="10">
        <v>1365</v>
      </c>
      <c r="S3831">
        <f>fact_bookings[[#This Row],[total_room_revenue]]-fact_bookings[[#This Row],[commission_cost]]</f>
        <v>7735</v>
      </c>
      <c r="T3831" s="10">
        <f>fact_bookings[[#This Row],[number_of_rooms]]*fact_bookings[[#This Row],[LOS]]</f>
        <v>26</v>
      </c>
    </row>
    <row r="3832" spans="1:20" x14ac:dyDescent="0.2">
      <c r="A3832" t="s">
        <v>7831</v>
      </c>
      <c r="B3832" t="s">
        <v>7832</v>
      </c>
      <c r="C3832" s="1">
        <v>45808</v>
      </c>
      <c r="D3832" s="1">
        <v>45869</v>
      </c>
      <c r="E3832" s="1">
        <v>45877</v>
      </c>
      <c r="F3832" t="s">
        <v>113</v>
      </c>
      <c r="G3832" t="s">
        <v>156</v>
      </c>
      <c r="H3832" t="s">
        <v>172</v>
      </c>
      <c r="I3832" t="s">
        <v>89</v>
      </c>
      <c r="J3832" t="s">
        <v>158</v>
      </c>
      <c r="K3832">
        <v>5600</v>
      </c>
      <c r="L3832">
        <v>2</v>
      </c>
      <c r="M3832">
        <v>2</v>
      </c>
      <c r="N3832">
        <v>1</v>
      </c>
      <c r="O3832">
        <f>fact_bookings[[#This Row],[adults_count]]+fact_bookings[[#This Row],[children_count]]</f>
        <v>3</v>
      </c>
      <c r="P3832">
        <f>fact_bookings[[#This Row],[check_out_date]]-fact_bookings[[#This Row],[check_in_date]]</f>
        <v>8</v>
      </c>
      <c r="Q3832">
        <f>ABS(fact_bookings[[#This Row],[check_in_date]]-fact_bookings[[#This Row],[booking_date]])</f>
        <v>61</v>
      </c>
      <c r="R3832" s="10">
        <v>0</v>
      </c>
      <c r="S3832">
        <f>fact_bookings[[#This Row],[total_room_revenue]]-fact_bookings[[#This Row],[commission_cost]]</f>
        <v>5600</v>
      </c>
      <c r="T3832" s="10">
        <f>fact_bookings[[#This Row],[number_of_rooms]]*fact_bookings[[#This Row],[LOS]]</f>
        <v>16</v>
      </c>
    </row>
    <row r="3833" spans="1:20" x14ac:dyDescent="0.2">
      <c r="A3833" t="s">
        <v>7833</v>
      </c>
      <c r="B3833" t="s">
        <v>7834</v>
      </c>
      <c r="C3833" s="1">
        <v>45778</v>
      </c>
      <c r="D3833" s="1">
        <v>45823</v>
      </c>
      <c r="E3833" s="1">
        <v>45833</v>
      </c>
      <c r="F3833" t="s">
        <v>113</v>
      </c>
      <c r="G3833" t="s">
        <v>164</v>
      </c>
      <c r="H3833" t="s">
        <v>165</v>
      </c>
      <c r="I3833" t="s">
        <v>89</v>
      </c>
      <c r="J3833" t="s">
        <v>158</v>
      </c>
      <c r="K3833">
        <v>3500</v>
      </c>
      <c r="L3833">
        <v>1</v>
      </c>
      <c r="M3833">
        <v>1</v>
      </c>
      <c r="N3833">
        <v>1</v>
      </c>
      <c r="O3833">
        <f>fact_bookings[[#This Row],[adults_count]]+fact_bookings[[#This Row],[children_count]]</f>
        <v>2</v>
      </c>
      <c r="P3833">
        <f>fact_bookings[[#This Row],[check_out_date]]-fact_bookings[[#This Row],[check_in_date]]</f>
        <v>10</v>
      </c>
      <c r="Q3833">
        <f>ABS(fact_bookings[[#This Row],[check_in_date]]-fact_bookings[[#This Row],[booking_date]])</f>
        <v>45</v>
      </c>
      <c r="R3833" s="10">
        <v>700</v>
      </c>
      <c r="S3833">
        <f>fact_bookings[[#This Row],[total_room_revenue]]-fact_bookings[[#This Row],[commission_cost]]</f>
        <v>2800</v>
      </c>
      <c r="T3833" s="10">
        <f>fact_bookings[[#This Row],[number_of_rooms]]*fact_bookings[[#This Row],[LOS]]</f>
        <v>10</v>
      </c>
    </row>
    <row r="3834" spans="1:20" x14ac:dyDescent="0.2">
      <c r="A3834" t="s">
        <v>7835</v>
      </c>
      <c r="B3834" t="s">
        <v>7836</v>
      </c>
      <c r="C3834" s="1">
        <v>45727</v>
      </c>
      <c r="D3834" s="1">
        <v>45796</v>
      </c>
      <c r="E3834" s="1">
        <v>45808</v>
      </c>
      <c r="F3834" t="s">
        <v>111</v>
      </c>
      <c r="G3834" t="s">
        <v>185</v>
      </c>
      <c r="H3834" t="s">
        <v>228</v>
      </c>
      <c r="I3834" t="s">
        <v>91</v>
      </c>
      <c r="J3834" t="s">
        <v>158</v>
      </c>
      <c r="K3834">
        <v>13200</v>
      </c>
      <c r="L3834">
        <v>1</v>
      </c>
      <c r="M3834">
        <v>2</v>
      </c>
      <c r="N3834">
        <v>1</v>
      </c>
      <c r="O3834">
        <f>fact_bookings[[#This Row],[adults_count]]+fact_bookings[[#This Row],[children_count]]</f>
        <v>3</v>
      </c>
      <c r="P3834">
        <f>fact_bookings[[#This Row],[check_out_date]]-fact_bookings[[#This Row],[check_in_date]]</f>
        <v>12</v>
      </c>
      <c r="Q3834">
        <f>ABS(fact_bookings[[#This Row],[check_in_date]]-fact_bookings[[#This Row],[booking_date]])</f>
        <v>69</v>
      </c>
      <c r="R3834" s="10">
        <v>1320</v>
      </c>
      <c r="S3834">
        <f>fact_bookings[[#This Row],[total_room_revenue]]-fact_bookings[[#This Row],[commission_cost]]</f>
        <v>11880</v>
      </c>
      <c r="T3834" s="10">
        <f>fact_bookings[[#This Row],[number_of_rooms]]*fact_bookings[[#This Row],[LOS]]</f>
        <v>12</v>
      </c>
    </row>
    <row r="3835" spans="1:20" x14ac:dyDescent="0.2">
      <c r="A3835" t="s">
        <v>7837</v>
      </c>
      <c r="B3835" t="s">
        <v>7838</v>
      </c>
      <c r="C3835" s="1">
        <v>45756</v>
      </c>
      <c r="D3835" s="1">
        <v>45765</v>
      </c>
      <c r="E3835" s="1">
        <v>45768</v>
      </c>
      <c r="F3835" t="s">
        <v>113</v>
      </c>
      <c r="G3835" t="s">
        <v>164</v>
      </c>
      <c r="H3835" t="s">
        <v>228</v>
      </c>
      <c r="I3835" t="s">
        <v>92</v>
      </c>
      <c r="J3835" t="s">
        <v>158</v>
      </c>
      <c r="K3835">
        <v>2100</v>
      </c>
      <c r="L3835">
        <v>2</v>
      </c>
      <c r="M3835">
        <v>6</v>
      </c>
      <c r="N3835">
        <v>4</v>
      </c>
      <c r="O3835">
        <f>fact_bookings[[#This Row],[adults_count]]+fact_bookings[[#This Row],[children_count]]</f>
        <v>10</v>
      </c>
      <c r="P3835">
        <f>fact_bookings[[#This Row],[check_out_date]]-fact_bookings[[#This Row],[check_in_date]]</f>
        <v>3</v>
      </c>
      <c r="Q3835">
        <f>ABS(fact_bookings[[#This Row],[check_in_date]]-fact_bookings[[#This Row],[booking_date]])</f>
        <v>9</v>
      </c>
      <c r="R3835" s="10">
        <v>210</v>
      </c>
      <c r="S3835">
        <f>fact_bookings[[#This Row],[total_room_revenue]]-fact_bookings[[#This Row],[commission_cost]]</f>
        <v>1890</v>
      </c>
      <c r="T3835" s="10">
        <f>fact_bookings[[#This Row],[number_of_rooms]]*fact_bookings[[#This Row],[LOS]]</f>
        <v>6</v>
      </c>
    </row>
    <row r="3836" spans="1:20" x14ac:dyDescent="0.2">
      <c r="A3836" t="s">
        <v>7839</v>
      </c>
      <c r="B3836" t="s">
        <v>7840</v>
      </c>
      <c r="C3836" s="1">
        <v>45769</v>
      </c>
      <c r="D3836" s="1">
        <v>45788</v>
      </c>
      <c r="E3836" s="1">
        <v>45792</v>
      </c>
      <c r="F3836" t="s">
        <v>110</v>
      </c>
      <c r="G3836" t="s">
        <v>164</v>
      </c>
      <c r="H3836" t="s">
        <v>228</v>
      </c>
      <c r="I3836" t="s">
        <v>93</v>
      </c>
      <c r="J3836" t="s">
        <v>158</v>
      </c>
      <c r="K3836">
        <v>2200</v>
      </c>
      <c r="L3836">
        <v>1</v>
      </c>
      <c r="M3836">
        <v>1</v>
      </c>
      <c r="N3836">
        <v>1</v>
      </c>
      <c r="O3836">
        <f>fact_bookings[[#This Row],[adults_count]]+fact_bookings[[#This Row],[children_count]]</f>
        <v>2</v>
      </c>
      <c r="P3836">
        <f>fact_bookings[[#This Row],[check_out_date]]-fact_bookings[[#This Row],[check_in_date]]</f>
        <v>4</v>
      </c>
      <c r="Q3836">
        <f>ABS(fact_bookings[[#This Row],[check_in_date]]-fact_bookings[[#This Row],[booking_date]])</f>
        <v>19</v>
      </c>
      <c r="R3836" s="10">
        <v>220</v>
      </c>
      <c r="S3836">
        <f>fact_bookings[[#This Row],[total_room_revenue]]-fact_bookings[[#This Row],[commission_cost]]</f>
        <v>1980</v>
      </c>
      <c r="T3836" s="10">
        <f>fact_bookings[[#This Row],[number_of_rooms]]*fact_bookings[[#This Row],[LOS]]</f>
        <v>4</v>
      </c>
    </row>
    <row r="3837" spans="1:20" x14ac:dyDescent="0.2">
      <c r="A3837" t="s">
        <v>7841</v>
      </c>
      <c r="B3837" t="s">
        <v>7842</v>
      </c>
      <c r="C3837" s="1">
        <v>45771</v>
      </c>
      <c r="D3837" s="1">
        <v>45838</v>
      </c>
      <c r="E3837" s="1">
        <v>45849</v>
      </c>
      <c r="F3837" t="s">
        <v>110</v>
      </c>
      <c r="G3837" t="s">
        <v>168</v>
      </c>
      <c r="H3837" t="s">
        <v>161</v>
      </c>
      <c r="I3837" t="s">
        <v>91</v>
      </c>
      <c r="J3837" t="s">
        <v>133</v>
      </c>
      <c r="K3837">
        <v>0</v>
      </c>
      <c r="L3837">
        <v>8</v>
      </c>
      <c r="M3837">
        <v>0</v>
      </c>
      <c r="N3837">
        <v>0</v>
      </c>
      <c r="O3837">
        <f>fact_bookings[[#This Row],[adults_count]]+fact_bookings[[#This Row],[children_count]]</f>
        <v>0</v>
      </c>
      <c r="P3837">
        <f>fact_bookings[[#This Row],[check_out_date]]-fact_bookings[[#This Row],[check_in_date]]</f>
        <v>11</v>
      </c>
      <c r="Q3837">
        <f>ABS(fact_bookings[[#This Row],[check_in_date]]-fact_bookings[[#This Row],[booking_date]])</f>
        <v>67</v>
      </c>
      <c r="R3837" s="10">
        <v>0</v>
      </c>
      <c r="S3837">
        <f>fact_bookings[[#This Row],[total_room_revenue]]-fact_bookings[[#This Row],[commission_cost]]</f>
        <v>0</v>
      </c>
      <c r="T3837" s="10">
        <f>fact_bookings[[#This Row],[number_of_rooms]]*fact_bookings[[#This Row],[LOS]]</f>
        <v>88</v>
      </c>
    </row>
    <row r="3838" spans="1:20" x14ac:dyDescent="0.2">
      <c r="A3838" t="s">
        <v>7843</v>
      </c>
      <c r="B3838" t="s">
        <v>7844</v>
      </c>
      <c r="C3838" s="1">
        <v>45808</v>
      </c>
      <c r="D3838" s="1">
        <v>45811</v>
      </c>
      <c r="E3838" s="1">
        <v>45817</v>
      </c>
      <c r="F3838" t="s">
        <v>112</v>
      </c>
      <c r="G3838" t="s">
        <v>168</v>
      </c>
      <c r="H3838" t="s">
        <v>203</v>
      </c>
      <c r="I3838" t="s">
        <v>93</v>
      </c>
      <c r="J3838" t="s">
        <v>173</v>
      </c>
      <c r="K3838">
        <v>4800</v>
      </c>
      <c r="L3838">
        <v>1</v>
      </c>
      <c r="M3838">
        <v>1</v>
      </c>
      <c r="N3838">
        <v>1</v>
      </c>
      <c r="O3838">
        <f>fact_bookings[[#This Row],[adults_count]]+fact_bookings[[#This Row],[children_count]]</f>
        <v>2</v>
      </c>
      <c r="P3838">
        <f>fact_bookings[[#This Row],[check_out_date]]-fact_bookings[[#This Row],[check_in_date]]</f>
        <v>6</v>
      </c>
      <c r="Q3838">
        <f>ABS(fact_bookings[[#This Row],[check_in_date]]-fact_bookings[[#This Row],[booking_date]])</f>
        <v>3</v>
      </c>
      <c r="R3838" s="10">
        <v>816</v>
      </c>
      <c r="S3838">
        <f>fact_bookings[[#This Row],[total_room_revenue]]-fact_bookings[[#This Row],[commission_cost]]</f>
        <v>3984</v>
      </c>
      <c r="T3838" s="10">
        <f>fact_bookings[[#This Row],[number_of_rooms]]*fact_bookings[[#This Row],[LOS]]</f>
        <v>6</v>
      </c>
    </row>
    <row r="3839" spans="1:20" x14ac:dyDescent="0.2">
      <c r="A3839" t="s">
        <v>7845</v>
      </c>
      <c r="B3839" t="s">
        <v>7846</v>
      </c>
      <c r="C3839" s="1">
        <v>45803</v>
      </c>
      <c r="D3839" s="1">
        <v>45814</v>
      </c>
      <c r="E3839" s="1">
        <v>45820</v>
      </c>
      <c r="F3839" t="s">
        <v>113</v>
      </c>
      <c r="G3839" t="s">
        <v>185</v>
      </c>
      <c r="H3839" t="s">
        <v>165</v>
      </c>
      <c r="I3839" t="s">
        <v>91</v>
      </c>
      <c r="J3839" t="s">
        <v>158</v>
      </c>
      <c r="K3839">
        <v>2100</v>
      </c>
      <c r="L3839">
        <v>1</v>
      </c>
      <c r="M3839">
        <v>3</v>
      </c>
      <c r="N3839">
        <v>0</v>
      </c>
      <c r="O3839">
        <f>fact_bookings[[#This Row],[adults_count]]+fact_bookings[[#This Row],[children_count]]</f>
        <v>3</v>
      </c>
      <c r="P3839">
        <f>fact_bookings[[#This Row],[check_out_date]]-fact_bookings[[#This Row],[check_in_date]]</f>
        <v>6</v>
      </c>
      <c r="Q3839">
        <f>ABS(fact_bookings[[#This Row],[check_in_date]]-fact_bookings[[#This Row],[booking_date]])</f>
        <v>11</v>
      </c>
      <c r="R3839" s="10">
        <v>420</v>
      </c>
      <c r="S3839">
        <f>fact_bookings[[#This Row],[total_room_revenue]]-fact_bookings[[#This Row],[commission_cost]]</f>
        <v>1680</v>
      </c>
      <c r="T3839" s="10">
        <f>fact_bookings[[#This Row],[number_of_rooms]]*fact_bookings[[#This Row],[LOS]]</f>
        <v>6</v>
      </c>
    </row>
    <row r="3840" spans="1:20" x14ac:dyDescent="0.2">
      <c r="A3840" t="s">
        <v>7847</v>
      </c>
      <c r="B3840" t="s">
        <v>7848</v>
      </c>
      <c r="C3840" s="1">
        <v>45743</v>
      </c>
      <c r="D3840" s="1">
        <v>45775</v>
      </c>
      <c r="E3840" s="1">
        <v>45783</v>
      </c>
      <c r="F3840" t="s">
        <v>113</v>
      </c>
      <c r="G3840" t="s">
        <v>190</v>
      </c>
      <c r="H3840" t="s">
        <v>179</v>
      </c>
      <c r="I3840" t="s">
        <v>90</v>
      </c>
      <c r="J3840" t="s">
        <v>173</v>
      </c>
      <c r="K3840">
        <v>8400</v>
      </c>
      <c r="L3840">
        <v>3</v>
      </c>
      <c r="M3840">
        <v>3</v>
      </c>
      <c r="N3840">
        <v>3</v>
      </c>
      <c r="O3840">
        <f>fact_bookings[[#This Row],[adults_count]]+fact_bookings[[#This Row],[children_count]]</f>
        <v>6</v>
      </c>
      <c r="P3840">
        <f>fact_bookings[[#This Row],[check_out_date]]-fact_bookings[[#This Row],[check_in_date]]</f>
        <v>8</v>
      </c>
      <c r="Q3840">
        <f>ABS(fact_bookings[[#This Row],[check_in_date]]-fact_bookings[[#This Row],[booking_date]])</f>
        <v>32</v>
      </c>
      <c r="R3840" s="10">
        <v>420</v>
      </c>
      <c r="S3840">
        <f>fact_bookings[[#This Row],[total_room_revenue]]-fact_bookings[[#This Row],[commission_cost]]</f>
        <v>7980</v>
      </c>
      <c r="T3840" s="10">
        <f>fact_bookings[[#This Row],[number_of_rooms]]*fact_bookings[[#This Row],[LOS]]</f>
        <v>24</v>
      </c>
    </row>
    <row r="3841" spans="1:20" x14ac:dyDescent="0.2">
      <c r="A3841" t="s">
        <v>7849</v>
      </c>
      <c r="B3841" t="s">
        <v>7850</v>
      </c>
      <c r="C3841" s="1">
        <v>45796</v>
      </c>
      <c r="D3841" s="1">
        <v>45835</v>
      </c>
      <c r="E3841" s="1">
        <v>45837</v>
      </c>
      <c r="F3841" t="s">
        <v>113</v>
      </c>
      <c r="G3841" t="s">
        <v>185</v>
      </c>
      <c r="H3841" t="s">
        <v>172</v>
      </c>
      <c r="I3841" t="s">
        <v>93</v>
      </c>
      <c r="J3841" t="s">
        <v>158</v>
      </c>
      <c r="K3841">
        <v>1400</v>
      </c>
      <c r="L3841">
        <v>2</v>
      </c>
      <c r="M3841">
        <v>4</v>
      </c>
      <c r="N3841">
        <v>1</v>
      </c>
      <c r="O3841">
        <f>fact_bookings[[#This Row],[adults_count]]+fact_bookings[[#This Row],[children_count]]</f>
        <v>5</v>
      </c>
      <c r="P3841">
        <f>fact_bookings[[#This Row],[check_out_date]]-fact_bookings[[#This Row],[check_in_date]]</f>
        <v>2</v>
      </c>
      <c r="Q3841">
        <f>ABS(fact_bookings[[#This Row],[check_in_date]]-fact_bookings[[#This Row],[booking_date]])</f>
        <v>39</v>
      </c>
      <c r="R3841" s="10">
        <v>0</v>
      </c>
      <c r="S3841">
        <f>fact_bookings[[#This Row],[total_room_revenue]]-fact_bookings[[#This Row],[commission_cost]]</f>
        <v>1400</v>
      </c>
      <c r="T3841" s="10">
        <f>fact_bookings[[#This Row],[number_of_rooms]]*fact_bookings[[#This Row],[LOS]]</f>
        <v>4</v>
      </c>
    </row>
    <row r="3842" spans="1:20" x14ac:dyDescent="0.2">
      <c r="A3842" t="s">
        <v>7851</v>
      </c>
      <c r="B3842" t="s">
        <v>7852</v>
      </c>
      <c r="C3842" s="1">
        <v>45774</v>
      </c>
      <c r="D3842" s="1">
        <v>45826</v>
      </c>
      <c r="E3842" s="1">
        <v>45829</v>
      </c>
      <c r="F3842" t="s">
        <v>113</v>
      </c>
      <c r="G3842" t="s">
        <v>185</v>
      </c>
      <c r="H3842" t="s">
        <v>228</v>
      </c>
      <c r="I3842" t="s">
        <v>89</v>
      </c>
      <c r="J3842" t="s">
        <v>158</v>
      </c>
      <c r="K3842">
        <v>2100</v>
      </c>
      <c r="L3842">
        <v>2</v>
      </c>
      <c r="M3842">
        <v>4</v>
      </c>
      <c r="N3842">
        <v>2</v>
      </c>
      <c r="O3842">
        <f>fact_bookings[[#This Row],[adults_count]]+fact_bookings[[#This Row],[children_count]]</f>
        <v>6</v>
      </c>
      <c r="P3842">
        <f>fact_bookings[[#This Row],[check_out_date]]-fact_bookings[[#This Row],[check_in_date]]</f>
        <v>3</v>
      </c>
      <c r="Q3842">
        <f>ABS(fact_bookings[[#This Row],[check_in_date]]-fact_bookings[[#This Row],[booking_date]])</f>
        <v>52</v>
      </c>
      <c r="R3842" s="10">
        <v>210</v>
      </c>
      <c r="S3842">
        <f>fact_bookings[[#This Row],[total_room_revenue]]-fact_bookings[[#This Row],[commission_cost]]</f>
        <v>1890</v>
      </c>
      <c r="T3842" s="10">
        <f>fact_bookings[[#This Row],[number_of_rooms]]*fact_bookings[[#This Row],[LOS]]</f>
        <v>6</v>
      </c>
    </row>
    <row r="3843" spans="1:20" x14ac:dyDescent="0.2">
      <c r="A3843" t="s">
        <v>7853</v>
      </c>
      <c r="B3843" t="s">
        <v>7854</v>
      </c>
      <c r="C3843" s="1">
        <v>45786</v>
      </c>
      <c r="D3843" s="1">
        <v>45808</v>
      </c>
      <c r="E3843" s="1">
        <v>45819</v>
      </c>
      <c r="F3843" t="s">
        <v>113</v>
      </c>
      <c r="G3843" t="s">
        <v>168</v>
      </c>
      <c r="H3843" t="s">
        <v>165</v>
      </c>
      <c r="I3843" t="s">
        <v>91</v>
      </c>
      <c r="J3843" t="s">
        <v>158</v>
      </c>
      <c r="K3843">
        <v>7700</v>
      </c>
      <c r="L3843">
        <v>2</v>
      </c>
      <c r="M3843">
        <v>4</v>
      </c>
      <c r="N3843">
        <v>4</v>
      </c>
      <c r="O3843">
        <f>fact_bookings[[#This Row],[adults_count]]+fact_bookings[[#This Row],[children_count]]</f>
        <v>8</v>
      </c>
      <c r="P3843">
        <f>fact_bookings[[#This Row],[check_out_date]]-fact_bookings[[#This Row],[check_in_date]]</f>
        <v>11</v>
      </c>
      <c r="Q3843">
        <f>ABS(fact_bookings[[#This Row],[check_in_date]]-fact_bookings[[#This Row],[booking_date]])</f>
        <v>22</v>
      </c>
      <c r="R3843" s="10">
        <v>1540</v>
      </c>
      <c r="S3843">
        <f>fact_bookings[[#This Row],[total_room_revenue]]-fact_bookings[[#This Row],[commission_cost]]</f>
        <v>6160</v>
      </c>
      <c r="T3843" s="10">
        <f>fact_bookings[[#This Row],[number_of_rooms]]*fact_bookings[[#This Row],[LOS]]</f>
        <v>22</v>
      </c>
    </row>
    <row r="3844" spans="1:20" x14ac:dyDescent="0.2">
      <c r="A3844" t="s">
        <v>7855</v>
      </c>
      <c r="B3844" t="s">
        <v>7856</v>
      </c>
      <c r="C3844" s="1">
        <v>45769</v>
      </c>
      <c r="D3844" s="1">
        <v>45807</v>
      </c>
      <c r="E3844" s="1">
        <v>45819</v>
      </c>
      <c r="F3844" t="s">
        <v>110</v>
      </c>
      <c r="G3844" t="s">
        <v>168</v>
      </c>
      <c r="H3844" t="s">
        <v>157</v>
      </c>
      <c r="I3844" t="s">
        <v>90</v>
      </c>
      <c r="J3844" t="s">
        <v>158</v>
      </c>
      <c r="K3844">
        <v>13200</v>
      </c>
      <c r="L3844">
        <v>2</v>
      </c>
      <c r="M3844">
        <v>4</v>
      </c>
      <c r="N3844">
        <v>2</v>
      </c>
      <c r="O3844">
        <f>fact_bookings[[#This Row],[adults_count]]+fact_bookings[[#This Row],[children_count]]</f>
        <v>6</v>
      </c>
      <c r="P3844">
        <f>fact_bookings[[#This Row],[check_out_date]]-fact_bookings[[#This Row],[check_in_date]]</f>
        <v>12</v>
      </c>
      <c r="Q3844">
        <f>ABS(fact_bookings[[#This Row],[check_in_date]]-fact_bookings[[#This Row],[booking_date]])</f>
        <v>38</v>
      </c>
      <c r="R3844" s="10">
        <v>0</v>
      </c>
      <c r="S3844">
        <f>fact_bookings[[#This Row],[total_room_revenue]]-fact_bookings[[#This Row],[commission_cost]]</f>
        <v>13200</v>
      </c>
      <c r="T3844" s="10">
        <f>fact_bookings[[#This Row],[number_of_rooms]]*fact_bookings[[#This Row],[LOS]]</f>
        <v>24</v>
      </c>
    </row>
    <row r="3845" spans="1:20" x14ac:dyDescent="0.2">
      <c r="A3845" t="s">
        <v>7857</v>
      </c>
      <c r="B3845" t="s">
        <v>7858</v>
      </c>
      <c r="C3845" s="1">
        <v>45729</v>
      </c>
      <c r="D3845" s="1">
        <v>45801</v>
      </c>
      <c r="E3845" s="1">
        <v>45814</v>
      </c>
      <c r="F3845" t="s">
        <v>113</v>
      </c>
      <c r="G3845" t="s">
        <v>171</v>
      </c>
      <c r="H3845" t="s">
        <v>182</v>
      </c>
      <c r="I3845" t="s">
        <v>89</v>
      </c>
      <c r="J3845" t="s">
        <v>173</v>
      </c>
      <c r="K3845">
        <v>9100</v>
      </c>
      <c r="L3845">
        <v>2</v>
      </c>
      <c r="M3845">
        <v>2</v>
      </c>
      <c r="N3845">
        <v>2</v>
      </c>
      <c r="O3845">
        <f>fact_bookings[[#This Row],[adults_count]]+fact_bookings[[#This Row],[children_count]]</f>
        <v>4</v>
      </c>
      <c r="P3845">
        <f>fact_bookings[[#This Row],[check_out_date]]-fact_bookings[[#This Row],[check_in_date]]</f>
        <v>13</v>
      </c>
      <c r="Q3845">
        <f>ABS(fact_bookings[[#This Row],[check_in_date]]-fact_bookings[[#This Row],[booking_date]])</f>
        <v>72</v>
      </c>
      <c r="R3845" s="10">
        <v>0</v>
      </c>
      <c r="S3845">
        <f>fact_bookings[[#This Row],[total_room_revenue]]-fact_bookings[[#This Row],[commission_cost]]</f>
        <v>9100</v>
      </c>
      <c r="T3845" s="10">
        <f>fact_bookings[[#This Row],[number_of_rooms]]*fact_bookings[[#This Row],[LOS]]</f>
        <v>26</v>
      </c>
    </row>
    <row r="3846" spans="1:20" x14ac:dyDescent="0.2">
      <c r="A3846" t="s">
        <v>7859</v>
      </c>
      <c r="B3846" t="s">
        <v>7860</v>
      </c>
      <c r="C3846" s="1">
        <v>45752</v>
      </c>
      <c r="D3846" s="1">
        <v>45809</v>
      </c>
      <c r="E3846" s="1">
        <v>45814</v>
      </c>
      <c r="F3846" t="s">
        <v>112</v>
      </c>
      <c r="G3846" t="s">
        <v>178</v>
      </c>
      <c r="H3846" t="s">
        <v>172</v>
      </c>
      <c r="I3846" t="s">
        <v>89</v>
      </c>
      <c r="J3846" t="s">
        <v>158</v>
      </c>
      <c r="K3846">
        <v>8000</v>
      </c>
      <c r="L3846">
        <v>2</v>
      </c>
      <c r="M3846">
        <v>4</v>
      </c>
      <c r="N3846">
        <v>2</v>
      </c>
      <c r="O3846">
        <f>fact_bookings[[#This Row],[adults_count]]+fact_bookings[[#This Row],[children_count]]</f>
        <v>6</v>
      </c>
      <c r="P3846">
        <f>fact_bookings[[#This Row],[check_out_date]]-fact_bookings[[#This Row],[check_in_date]]</f>
        <v>5</v>
      </c>
      <c r="Q3846">
        <f>ABS(fact_bookings[[#This Row],[check_in_date]]-fact_bookings[[#This Row],[booking_date]])</f>
        <v>57</v>
      </c>
      <c r="R3846" s="10">
        <v>0</v>
      </c>
      <c r="S3846">
        <f>fact_bookings[[#This Row],[total_room_revenue]]-fact_bookings[[#This Row],[commission_cost]]</f>
        <v>8000</v>
      </c>
      <c r="T3846" s="10">
        <f>fact_bookings[[#This Row],[number_of_rooms]]*fact_bookings[[#This Row],[LOS]]</f>
        <v>10</v>
      </c>
    </row>
    <row r="3847" spans="1:20" x14ac:dyDescent="0.2">
      <c r="A3847" t="s">
        <v>7861</v>
      </c>
      <c r="B3847" t="s">
        <v>7862</v>
      </c>
      <c r="C3847" s="1">
        <v>45762</v>
      </c>
      <c r="D3847" s="1">
        <v>45824</v>
      </c>
      <c r="E3847" s="1">
        <v>45835</v>
      </c>
      <c r="F3847" t="s">
        <v>113</v>
      </c>
      <c r="G3847" t="s">
        <v>156</v>
      </c>
      <c r="H3847" t="s">
        <v>182</v>
      </c>
      <c r="I3847" t="s">
        <v>89</v>
      </c>
      <c r="J3847" t="s">
        <v>158</v>
      </c>
      <c r="K3847">
        <v>3850</v>
      </c>
      <c r="L3847">
        <v>1</v>
      </c>
      <c r="M3847">
        <v>1</v>
      </c>
      <c r="N3847">
        <v>1</v>
      </c>
      <c r="O3847">
        <f>fact_bookings[[#This Row],[adults_count]]+fact_bookings[[#This Row],[children_count]]</f>
        <v>2</v>
      </c>
      <c r="P3847">
        <f>fact_bookings[[#This Row],[check_out_date]]-fact_bookings[[#This Row],[check_in_date]]</f>
        <v>11</v>
      </c>
      <c r="Q3847">
        <f>ABS(fact_bookings[[#This Row],[check_in_date]]-fact_bookings[[#This Row],[booking_date]])</f>
        <v>62</v>
      </c>
      <c r="R3847" s="10">
        <v>0</v>
      </c>
      <c r="S3847">
        <f>fact_bookings[[#This Row],[total_room_revenue]]-fact_bookings[[#This Row],[commission_cost]]</f>
        <v>3850</v>
      </c>
      <c r="T3847" s="10">
        <f>fact_bookings[[#This Row],[number_of_rooms]]*fact_bookings[[#This Row],[LOS]]</f>
        <v>11</v>
      </c>
    </row>
    <row r="3848" spans="1:20" x14ac:dyDescent="0.2">
      <c r="A3848" t="s">
        <v>7863</v>
      </c>
      <c r="B3848" t="s">
        <v>7864</v>
      </c>
      <c r="C3848" s="1">
        <v>45761</v>
      </c>
      <c r="D3848" s="1">
        <v>45831</v>
      </c>
      <c r="E3848" s="1">
        <v>45843</v>
      </c>
      <c r="F3848" t="s">
        <v>113</v>
      </c>
      <c r="G3848" t="s">
        <v>171</v>
      </c>
      <c r="H3848" t="s">
        <v>157</v>
      </c>
      <c r="I3848" t="s">
        <v>93</v>
      </c>
      <c r="J3848" t="s">
        <v>134</v>
      </c>
      <c r="K3848">
        <v>8400</v>
      </c>
      <c r="L3848">
        <v>2</v>
      </c>
      <c r="M3848">
        <v>4</v>
      </c>
      <c r="N3848">
        <v>0</v>
      </c>
      <c r="O3848">
        <f>fact_bookings[[#This Row],[adults_count]]+fact_bookings[[#This Row],[children_count]]</f>
        <v>4</v>
      </c>
      <c r="P3848">
        <f>fact_bookings[[#This Row],[check_out_date]]-fact_bookings[[#This Row],[check_in_date]]</f>
        <v>12</v>
      </c>
      <c r="Q3848">
        <f>ABS(fact_bookings[[#This Row],[check_in_date]]-fact_bookings[[#This Row],[booking_date]])</f>
        <v>70</v>
      </c>
      <c r="R3848" s="10">
        <v>0</v>
      </c>
      <c r="S3848">
        <f>fact_bookings[[#This Row],[total_room_revenue]]-fact_bookings[[#This Row],[commission_cost]]</f>
        <v>8400</v>
      </c>
      <c r="T3848" s="10">
        <f>fact_bookings[[#This Row],[number_of_rooms]]*fact_bookings[[#This Row],[LOS]]</f>
        <v>24</v>
      </c>
    </row>
    <row r="3849" spans="1:20" x14ac:dyDescent="0.2">
      <c r="A3849" t="s">
        <v>7865</v>
      </c>
      <c r="B3849" t="s">
        <v>7866</v>
      </c>
      <c r="C3849" s="1">
        <v>45803</v>
      </c>
      <c r="D3849" s="1">
        <v>45842</v>
      </c>
      <c r="E3849" s="1">
        <v>45850</v>
      </c>
      <c r="F3849" t="s">
        <v>110</v>
      </c>
      <c r="G3849" t="s">
        <v>190</v>
      </c>
      <c r="H3849" t="s">
        <v>161</v>
      </c>
      <c r="I3849" t="s">
        <v>89</v>
      </c>
      <c r="J3849" t="s">
        <v>134</v>
      </c>
      <c r="K3849">
        <v>8800</v>
      </c>
      <c r="L3849">
        <v>2</v>
      </c>
      <c r="M3849">
        <v>2</v>
      </c>
      <c r="N3849">
        <v>3</v>
      </c>
      <c r="O3849">
        <f>fact_bookings[[#This Row],[adults_count]]+fact_bookings[[#This Row],[children_count]]</f>
        <v>5</v>
      </c>
      <c r="P3849">
        <f>fact_bookings[[#This Row],[check_out_date]]-fact_bookings[[#This Row],[check_in_date]]</f>
        <v>8</v>
      </c>
      <c r="Q3849">
        <f>ABS(fact_bookings[[#This Row],[check_in_date]]-fact_bookings[[#This Row],[booking_date]])</f>
        <v>39</v>
      </c>
      <c r="R3849" s="10">
        <v>1320</v>
      </c>
      <c r="S3849">
        <f>fact_bookings[[#This Row],[total_room_revenue]]-fact_bookings[[#This Row],[commission_cost]]</f>
        <v>7480</v>
      </c>
      <c r="T3849" s="10">
        <f>fact_bookings[[#This Row],[number_of_rooms]]*fact_bookings[[#This Row],[LOS]]</f>
        <v>16</v>
      </c>
    </row>
    <row r="3850" spans="1:20" x14ac:dyDescent="0.2">
      <c r="A3850" t="s">
        <v>7867</v>
      </c>
      <c r="B3850" t="s">
        <v>7868</v>
      </c>
      <c r="C3850" s="1">
        <v>45778</v>
      </c>
      <c r="D3850" s="1">
        <v>45844</v>
      </c>
      <c r="E3850" s="1">
        <v>45848</v>
      </c>
      <c r="F3850" t="s">
        <v>113</v>
      </c>
      <c r="G3850" t="s">
        <v>185</v>
      </c>
      <c r="H3850" t="s">
        <v>157</v>
      </c>
      <c r="I3850" t="s">
        <v>92</v>
      </c>
      <c r="J3850" t="s">
        <v>158</v>
      </c>
      <c r="K3850">
        <v>1400</v>
      </c>
      <c r="L3850">
        <v>1</v>
      </c>
      <c r="M3850">
        <v>1</v>
      </c>
      <c r="N3850">
        <v>0</v>
      </c>
      <c r="O3850">
        <f>fact_bookings[[#This Row],[adults_count]]+fact_bookings[[#This Row],[children_count]]</f>
        <v>1</v>
      </c>
      <c r="P3850">
        <f>fact_bookings[[#This Row],[check_out_date]]-fact_bookings[[#This Row],[check_in_date]]</f>
        <v>4</v>
      </c>
      <c r="Q3850">
        <f>ABS(fact_bookings[[#This Row],[check_in_date]]-fact_bookings[[#This Row],[booking_date]])</f>
        <v>66</v>
      </c>
      <c r="R3850" s="10">
        <v>0</v>
      </c>
      <c r="S3850">
        <f>fact_bookings[[#This Row],[total_room_revenue]]-fact_bookings[[#This Row],[commission_cost]]</f>
        <v>1400</v>
      </c>
      <c r="T3850" s="10">
        <f>fact_bookings[[#This Row],[number_of_rooms]]*fact_bookings[[#This Row],[LOS]]</f>
        <v>4</v>
      </c>
    </row>
    <row r="3851" spans="1:20" x14ac:dyDescent="0.2">
      <c r="A3851" t="s">
        <v>7869</v>
      </c>
      <c r="B3851" t="s">
        <v>7870</v>
      </c>
      <c r="C3851" s="1">
        <v>45701</v>
      </c>
      <c r="D3851" s="1">
        <v>45751</v>
      </c>
      <c r="E3851" s="1">
        <v>45755</v>
      </c>
      <c r="F3851" t="s">
        <v>110</v>
      </c>
      <c r="G3851" t="s">
        <v>190</v>
      </c>
      <c r="H3851" t="s">
        <v>203</v>
      </c>
      <c r="I3851" t="s">
        <v>91</v>
      </c>
      <c r="J3851" t="s">
        <v>173</v>
      </c>
      <c r="K3851">
        <v>4400</v>
      </c>
      <c r="L3851">
        <v>2</v>
      </c>
      <c r="M3851">
        <v>6</v>
      </c>
      <c r="N3851">
        <v>2</v>
      </c>
      <c r="O3851">
        <f>fact_bookings[[#This Row],[adults_count]]+fact_bookings[[#This Row],[children_count]]</f>
        <v>8</v>
      </c>
      <c r="P3851">
        <f>fact_bookings[[#This Row],[check_out_date]]-fact_bookings[[#This Row],[check_in_date]]</f>
        <v>4</v>
      </c>
      <c r="Q3851">
        <f>ABS(fact_bookings[[#This Row],[check_in_date]]-fact_bookings[[#This Row],[booking_date]])</f>
        <v>50</v>
      </c>
      <c r="R3851" s="10">
        <v>748</v>
      </c>
      <c r="S3851">
        <f>fact_bookings[[#This Row],[total_room_revenue]]-fact_bookings[[#This Row],[commission_cost]]</f>
        <v>3652</v>
      </c>
      <c r="T3851" s="10">
        <f>fact_bookings[[#This Row],[number_of_rooms]]*fact_bookings[[#This Row],[LOS]]</f>
        <v>8</v>
      </c>
    </row>
    <row r="3852" spans="1:20" x14ac:dyDescent="0.2">
      <c r="A3852" t="s">
        <v>7871</v>
      </c>
      <c r="B3852" t="s">
        <v>7872</v>
      </c>
      <c r="C3852" s="1">
        <v>45766</v>
      </c>
      <c r="D3852" s="1">
        <v>45827</v>
      </c>
      <c r="E3852" s="1">
        <v>45836</v>
      </c>
      <c r="F3852" t="s">
        <v>111</v>
      </c>
      <c r="G3852" t="s">
        <v>164</v>
      </c>
      <c r="H3852" t="s">
        <v>179</v>
      </c>
      <c r="I3852" t="s">
        <v>92</v>
      </c>
      <c r="J3852" t="s">
        <v>158</v>
      </c>
      <c r="K3852">
        <v>19800</v>
      </c>
      <c r="L3852">
        <v>2</v>
      </c>
      <c r="M3852">
        <v>4</v>
      </c>
      <c r="N3852">
        <v>1</v>
      </c>
      <c r="O3852">
        <f>fact_bookings[[#This Row],[adults_count]]+fact_bookings[[#This Row],[children_count]]</f>
        <v>5</v>
      </c>
      <c r="P3852">
        <f>fact_bookings[[#This Row],[check_out_date]]-fact_bookings[[#This Row],[check_in_date]]</f>
        <v>9</v>
      </c>
      <c r="Q3852">
        <f>ABS(fact_bookings[[#This Row],[check_in_date]]-fact_bookings[[#This Row],[booking_date]])</f>
        <v>61</v>
      </c>
      <c r="R3852" s="10">
        <v>990</v>
      </c>
      <c r="S3852">
        <f>fact_bookings[[#This Row],[total_room_revenue]]-fact_bookings[[#This Row],[commission_cost]]</f>
        <v>18810</v>
      </c>
      <c r="T3852" s="10">
        <f>fact_bookings[[#This Row],[number_of_rooms]]*fact_bookings[[#This Row],[LOS]]</f>
        <v>18</v>
      </c>
    </row>
    <row r="3853" spans="1:20" x14ac:dyDescent="0.2">
      <c r="A3853" t="s">
        <v>7873</v>
      </c>
      <c r="B3853" t="s">
        <v>7874</v>
      </c>
      <c r="C3853" s="1">
        <v>45755</v>
      </c>
      <c r="D3853" s="1">
        <v>45784</v>
      </c>
      <c r="E3853" s="1">
        <v>45786</v>
      </c>
      <c r="F3853" t="s">
        <v>113</v>
      </c>
      <c r="G3853" t="s">
        <v>171</v>
      </c>
      <c r="H3853" t="s">
        <v>157</v>
      </c>
      <c r="I3853" t="s">
        <v>90</v>
      </c>
      <c r="J3853" t="s">
        <v>158</v>
      </c>
      <c r="K3853">
        <v>700</v>
      </c>
      <c r="L3853">
        <v>1</v>
      </c>
      <c r="M3853">
        <v>2</v>
      </c>
      <c r="N3853">
        <v>2</v>
      </c>
      <c r="O3853">
        <f>fact_bookings[[#This Row],[adults_count]]+fact_bookings[[#This Row],[children_count]]</f>
        <v>4</v>
      </c>
      <c r="P3853">
        <f>fact_bookings[[#This Row],[check_out_date]]-fact_bookings[[#This Row],[check_in_date]]</f>
        <v>2</v>
      </c>
      <c r="Q3853">
        <f>ABS(fact_bookings[[#This Row],[check_in_date]]-fact_bookings[[#This Row],[booking_date]])</f>
        <v>29</v>
      </c>
      <c r="R3853" s="10">
        <v>0</v>
      </c>
      <c r="S3853">
        <f>fact_bookings[[#This Row],[total_room_revenue]]-fact_bookings[[#This Row],[commission_cost]]</f>
        <v>700</v>
      </c>
      <c r="T3853" s="10">
        <f>fact_bookings[[#This Row],[number_of_rooms]]*fact_bookings[[#This Row],[LOS]]</f>
        <v>2</v>
      </c>
    </row>
    <row r="3854" spans="1:20" x14ac:dyDescent="0.2">
      <c r="A3854" t="s">
        <v>7875</v>
      </c>
      <c r="B3854" t="s">
        <v>7876</v>
      </c>
      <c r="C3854" s="1">
        <v>45789</v>
      </c>
      <c r="D3854" s="1">
        <v>45793</v>
      </c>
      <c r="E3854" s="1">
        <v>45806</v>
      </c>
      <c r="F3854" t="s">
        <v>114</v>
      </c>
      <c r="G3854" t="s">
        <v>190</v>
      </c>
      <c r="H3854" t="s">
        <v>203</v>
      </c>
      <c r="I3854" t="s">
        <v>92</v>
      </c>
      <c r="J3854" t="s">
        <v>158</v>
      </c>
      <c r="K3854">
        <v>15600</v>
      </c>
      <c r="L3854">
        <v>1</v>
      </c>
      <c r="M3854">
        <v>2</v>
      </c>
      <c r="N3854">
        <v>2</v>
      </c>
      <c r="O3854">
        <f>fact_bookings[[#This Row],[adults_count]]+fact_bookings[[#This Row],[children_count]]</f>
        <v>4</v>
      </c>
      <c r="P3854">
        <f>fact_bookings[[#This Row],[check_out_date]]-fact_bookings[[#This Row],[check_in_date]]</f>
        <v>13</v>
      </c>
      <c r="Q3854">
        <f>ABS(fact_bookings[[#This Row],[check_in_date]]-fact_bookings[[#This Row],[booking_date]])</f>
        <v>4</v>
      </c>
      <c r="R3854" s="10">
        <v>2652</v>
      </c>
      <c r="S3854">
        <f>fact_bookings[[#This Row],[total_room_revenue]]-fact_bookings[[#This Row],[commission_cost]]</f>
        <v>12948</v>
      </c>
      <c r="T3854" s="10">
        <f>fact_bookings[[#This Row],[number_of_rooms]]*fact_bookings[[#This Row],[LOS]]</f>
        <v>13</v>
      </c>
    </row>
    <row r="3855" spans="1:20" x14ac:dyDescent="0.2">
      <c r="A3855" t="s">
        <v>7877</v>
      </c>
      <c r="B3855" t="s">
        <v>7878</v>
      </c>
      <c r="C3855" s="1">
        <v>45790</v>
      </c>
      <c r="D3855" s="1">
        <v>45835</v>
      </c>
      <c r="E3855" s="1">
        <v>45838</v>
      </c>
      <c r="F3855" t="s">
        <v>113</v>
      </c>
      <c r="G3855" t="s">
        <v>185</v>
      </c>
      <c r="H3855" t="s">
        <v>165</v>
      </c>
      <c r="I3855" t="s">
        <v>92</v>
      </c>
      <c r="J3855" t="s">
        <v>158</v>
      </c>
      <c r="K3855">
        <v>2100</v>
      </c>
      <c r="L3855">
        <v>2</v>
      </c>
      <c r="M3855">
        <v>6</v>
      </c>
      <c r="N3855">
        <v>1</v>
      </c>
      <c r="O3855">
        <f>fact_bookings[[#This Row],[adults_count]]+fact_bookings[[#This Row],[children_count]]</f>
        <v>7</v>
      </c>
      <c r="P3855">
        <f>fact_bookings[[#This Row],[check_out_date]]-fact_bookings[[#This Row],[check_in_date]]</f>
        <v>3</v>
      </c>
      <c r="Q3855">
        <f>ABS(fact_bookings[[#This Row],[check_in_date]]-fact_bookings[[#This Row],[booking_date]])</f>
        <v>45</v>
      </c>
      <c r="R3855" s="10">
        <v>420</v>
      </c>
      <c r="S3855">
        <f>fact_bookings[[#This Row],[total_room_revenue]]-fact_bookings[[#This Row],[commission_cost]]</f>
        <v>1680</v>
      </c>
      <c r="T3855" s="10">
        <f>fact_bookings[[#This Row],[number_of_rooms]]*fact_bookings[[#This Row],[LOS]]</f>
        <v>6</v>
      </c>
    </row>
    <row r="3856" spans="1:20" x14ac:dyDescent="0.2">
      <c r="A3856" t="s">
        <v>7879</v>
      </c>
      <c r="B3856" t="s">
        <v>7880</v>
      </c>
      <c r="C3856" s="1">
        <v>45777</v>
      </c>
      <c r="D3856" s="1">
        <v>45820</v>
      </c>
      <c r="E3856" s="1">
        <v>45826</v>
      </c>
      <c r="F3856" t="s">
        <v>113</v>
      </c>
      <c r="G3856" t="s">
        <v>164</v>
      </c>
      <c r="H3856" t="s">
        <v>172</v>
      </c>
      <c r="I3856" t="s">
        <v>92</v>
      </c>
      <c r="J3856" t="s">
        <v>158</v>
      </c>
      <c r="K3856">
        <v>2100</v>
      </c>
      <c r="L3856">
        <v>1</v>
      </c>
      <c r="M3856">
        <v>2</v>
      </c>
      <c r="N3856">
        <v>0</v>
      </c>
      <c r="O3856">
        <f>fact_bookings[[#This Row],[adults_count]]+fact_bookings[[#This Row],[children_count]]</f>
        <v>2</v>
      </c>
      <c r="P3856">
        <f>fact_bookings[[#This Row],[check_out_date]]-fact_bookings[[#This Row],[check_in_date]]</f>
        <v>6</v>
      </c>
      <c r="Q3856">
        <f>ABS(fact_bookings[[#This Row],[check_in_date]]-fact_bookings[[#This Row],[booking_date]])</f>
        <v>43</v>
      </c>
      <c r="R3856" s="10">
        <v>0</v>
      </c>
      <c r="S3856">
        <f>fact_bookings[[#This Row],[total_room_revenue]]-fact_bookings[[#This Row],[commission_cost]]</f>
        <v>2100</v>
      </c>
      <c r="T3856" s="10">
        <f>fact_bookings[[#This Row],[number_of_rooms]]*fact_bookings[[#This Row],[LOS]]</f>
        <v>6</v>
      </c>
    </row>
    <row r="3857" spans="1:20" x14ac:dyDescent="0.2">
      <c r="A3857" t="s">
        <v>7881</v>
      </c>
      <c r="B3857" t="s">
        <v>7882</v>
      </c>
      <c r="C3857" s="1">
        <v>45803</v>
      </c>
      <c r="D3857" s="1">
        <v>45836</v>
      </c>
      <c r="E3857" s="1">
        <v>45843</v>
      </c>
      <c r="F3857" t="s">
        <v>114</v>
      </c>
      <c r="G3857" t="s">
        <v>164</v>
      </c>
      <c r="H3857" t="s">
        <v>203</v>
      </c>
      <c r="I3857" t="s">
        <v>91</v>
      </c>
      <c r="J3857" t="s">
        <v>158</v>
      </c>
      <c r="K3857">
        <v>16800</v>
      </c>
      <c r="L3857">
        <v>2</v>
      </c>
      <c r="M3857">
        <v>4</v>
      </c>
      <c r="N3857">
        <v>2</v>
      </c>
      <c r="O3857">
        <f>fact_bookings[[#This Row],[adults_count]]+fact_bookings[[#This Row],[children_count]]</f>
        <v>6</v>
      </c>
      <c r="P3857">
        <f>fact_bookings[[#This Row],[check_out_date]]-fact_bookings[[#This Row],[check_in_date]]</f>
        <v>7</v>
      </c>
      <c r="Q3857">
        <f>ABS(fact_bookings[[#This Row],[check_in_date]]-fact_bookings[[#This Row],[booking_date]])</f>
        <v>33</v>
      </c>
      <c r="R3857" s="10">
        <v>2856</v>
      </c>
      <c r="S3857">
        <f>fact_bookings[[#This Row],[total_room_revenue]]-fact_bookings[[#This Row],[commission_cost]]</f>
        <v>13944</v>
      </c>
      <c r="T3857" s="10">
        <f>fact_bookings[[#This Row],[number_of_rooms]]*fact_bookings[[#This Row],[LOS]]</f>
        <v>14</v>
      </c>
    </row>
    <row r="3858" spans="1:20" x14ac:dyDescent="0.2">
      <c r="A3858" t="s">
        <v>7883</v>
      </c>
      <c r="B3858" t="s">
        <v>7884</v>
      </c>
      <c r="C3858" s="1">
        <v>45782</v>
      </c>
      <c r="D3858" s="1">
        <v>45835</v>
      </c>
      <c r="E3858" s="1">
        <v>45841</v>
      </c>
      <c r="F3858" t="s">
        <v>113</v>
      </c>
      <c r="G3858" t="s">
        <v>178</v>
      </c>
      <c r="H3858" t="s">
        <v>203</v>
      </c>
      <c r="I3858" t="s">
        <v>89</v>
      </c>
      <c r="J3858" t="s">
        <v>173</v>
      </c>
      <c r="K3858">
        <v>4200</v>
      </c>
      <c r="L3858">
        <v>2</v>
      </c>
      <c r="M3858">
        <v>4</v>
      </c>
      <c r="N3858">
        <v>1</v>
      </c>
      <c r="O3858">
        <f>fact_bookings[[#This Row],[adults_count]]+fact_bookings[[#This Row],[children_count]]</f>
        <v>5</v>
      </c>
      <c r="P3858">
        <f>fact_bookings[[#This Row],[check_out_date]]-fact_bookings[[#This Row],[check_in_date]]</f>
        <v>6</v>
      </c>
      <c r="Q3858">
        <f>ABS(fact_bookings[[#This Row],[check_in_date]]-fact_bookings[[#This Row],[booking_date]])</f>
        <v>53</v>
      </c>
      <c r="R3858" s="10">
        <v>714</v>
      </c>
      <c r="S3858">
        <f>fact_bookings[[#This Row],[total_room_revenue]]-fact_bookings[[#This Row],[commission_cost]]</f>
        <v>3486</v>
      </c>
      <c r="T3858" s="10">
        <f>fact_bookings[[#This Row],[number_of_rooms]]*fact_bookings[[#This Row],[LOS]]</f>
        <v>12</v>
      </c>
    </row>
    <row r="3859" spans="1:20" x14ac:dyDescent="0.2">
      <c r="A3859" t="s">
        <v>7885</v>
      </c>
      <c r="B3859" t="s">
        <v>7886</v>
      </c>
      <c r="C3859" s="1">
        <v>45734</v>
      </c>
      <c r="D3859" s="1">
        <v>45792</v>
      </c>
      <c r="E3859" s="1">
        <v>45800</v>
      </c>
      <c r="F3859" t="s">
        <v>110</v>
      </c>
      <c r="G3859" t="s">
        <v>178</v>
      </c>
      <c r="H3859" t="s">
        <v>172</v>
      </c>
      <c r="I3859" t="s">
        <v>89</v>
      </c>
      <c r="J3859" t="s">
        <v>158</v>
      </c>
      <c r="K3859">
        <v>4400</v>
      </c>
      <c r="L3859">
        <v>1</v>
      </c>
      <c r="M3859">
        <v>1</v>
      </c>
      <c r="N3859">
        <v>0</v>
      </c>
      <c r="O3859">
        <f>fact_bookings[[#This Row],[adults_count]]+fact_bookings[[#This Row],[children_count]]</f>
        <v>1</v>
      </c>
      <c r="P3859">
        <f>fact_bookings[[#This Row],[check_out_date]]-fact_bookings[[#This Row],[check_in_date]]</f>
        <v>8</v>
      </c>
      <c r="Q3859">
        <f>ABS(fact_bookings[[#This Row],[check_in_date]]-fact_bookings[[#This Row],[booking_date]])</f>
        <v>58</v>
      </c>
      <c r="R3859" s="10">
        <v>0</v>
      </c>
      <c r="S3859">
        <f>fact_bookings[[#This Row],[total_room_revenue]]-fact_bookings[[#This Row],[commission_cost]]</f>
        <v>4400</v>
      </c>
      <c r="T3859" s="10">
        <f>fact_bookings[[#This Row],[number_of_rooms]]*fact_bookings[[#This Row],[LOS]]</f>
        <v>8</v>
      </c>
    </row>
    <row r="3860" spans="1:20" x14ac:dyDescent="0.2">
      <c r="A3860" t="s">
        <v>7887</v>
      </c>
      <c r="B3860" t="s">
        <v>7888</v>
      </c>
      <c r="C3860" s="1">
        <v>45761</v>
      </c>
      <c r="D3860" s="1">
        <v>45776</v>
      </c>
      <c r="E3860" s="1">
        <v>45788</v>
      </c>
      <c r="F3860" t="s">
        <v>113</v>
      </c>
      <c r="G3860" t="s">
        <v>178</v>
      </c>
      <c r="H3860" t="s">
        <v>179</v>
      </c>
      <c r="I3860" t="s">
        <v>92</v>
      </c>
      <c r="J3860" t="s">
        <v>158</v>
      </c>
      <c r="K3860">
        <v>8400</v>
      </c>
      <c r="L3860">
        <v>2</v>
      </c>
      <c r="M3860">
        <v>4</v>
      </c>
      <c r="N3860">
        <v>2</v>
      </c>
      <c r="O3860">
        <f>fact_bookings[[#This Row],[adults_count]]+fact_bookings[[#This Row],[children_count]]</f>
        <v>6</v>
      </c>
      <c r="P3860">
        <f>fact_bookings[[#This Row],[check_out_date]]-fact_bookings[[#This Row],[check_in_date]]</f>
        <v>12</v>
      </c>
      <c r="Q3860">
        <f>ABS(fact_bookings[[#This Row],[check_in_date]]-fact_bookings[[#This Row],[booking_date]])</f>
        <v>15</v>
      </c>
      <c r="R3860" s="10">
        <v>420</v>
      </c>
      <c r="S3860">
        <f>fact_bookings[[#This Row],[total_room_revenue]]-fact_bookings[[#This Row],[commission_cost]]</f>
        <v>7980</v>
      </c>
      <c r="T3860" s="10">
        <f>fact_bookings[[#This Row],[number_of_rooms]]*fact_bookings[[#This Row],[LOS]]</f>
        <v>24</v>
      </c>
    </row>
    <row r="3861" spans="1:20" x14ac:dyDescent="0.2">
      <c r="A3861" t="s">
        <v>7889</v>
      </c>
      <c r="B3861" t="s">
        <v>7890</v>
      </c>
      <c r="C3861" s="1">
        <v>45731</v>
      </c>
      <c r="D3861" s="1">
        <v>45807</v>
      </c>
      <c r="E3861" s="1">
        <v>45819</v>
      </c>
      <c r="F3861" t="s">
        <v>113</v>
      </c>
      <c r="G3861" t="s">
        <v>164</v>
      </c>
      <c r="H3861" t="s">
        <v>165</v>
      </c>
      <c r="I3861" t="s">
        <v>89</v>
      </c>
      <c r="J3861" t="s">
        <v>158</v>
      </c>
      <c r="K3861">
        <v>12600</v>
      </c>
      <c r="L3861">
        <v>3</v>
      </c>
      <c r="M3861">
        <v>3</v>
      </c>
      <c r="N3861">
        <v>3</v>
      </c>
      <c r="O3861">
        <f>fact_bookings[[#This Row],[adults_count]]+fact_bookings[[#This Row],[children_count]]</f>
        <v>6</v>
      </c>
      <c r="P3861">
        <f>fact_bookings[[#This Row],[check_out_date]]-fact_bookings[[#This Row],[check_in_date]]</f>
        <v>12</v>
      </c>
      <c r="Q3861">
        <f>ABS(fact_bookings[[#This Row],[check_in_date]]-fact_bookings[[#This Row],[booking_date]])</f>
        <v>76</v>
      </c>
      <c r="R3861" s="10">
        <v>2520</v>
      </c>
      <c r="S3861">
        <f>fact_bookings[[#This Row],[total_room_revenue]]-fact_bookings[[#This Row],[commission_cost]]</f>
        <v>10080</v>
      </c>
      <c r="T3861" s="10">
        <f>fact_bookings[[#This Row],[number_of_rooms]]*fact_bookings[[#This Row],[LOS]]</f>
        <v>36</v>
      </c>
    </row>
    <row r="3862" spans="1:20" x14ac:dyDescent="0.2">
      <c r="A3862" t="s">
        <v>7891</v>
      </c>
      <c r="B3862" t="s">
        <v>7892</v>
      </c>
      <c r="C3862" s="1">
        <v>45788</v>
      </c>
      <c r="D3862" s="1">
        <v>45819</v>
      </c>
      <c r="E3862" s="1">
        <v>45821</v>
      </c>
      <c r="F3862" t="s">
        <v>113</v>
      </c>
      <c r="G3862" t="s">
        <v>185</v>
      </c>
      <c r="H3862" t="s">
        <v>228</v>
      </c>
      <c r="I3862" t="s">
        <v>89</v>
      </c>
      <c r="J3862" t="s">
        <v>158</v>
      </c>
      <c r="K3862">
        <v>1400</v>
      </c>
      <c r="L3862">
        <v>2</v>
      </c>
      <c r="M3862">
        <v>4</v>
      </c>
      <c r="N3862">
        <v>3</v>
      </c>
      <c r="O3862">
        <f>fact_bookings[[#This Row],[adults_count]]+fact_bookings[[#This Row],[children_count]]</f>
        <v>7</v>
      </c>
      <c r="P3862">
        <f>fact_bookings[[#This Row],[check_out_date]]-fact_bookings[[#This Row],[check_in_date]]</f>
        <v>2</v>
      </c>
      <c r="Q3862">
        <f>ABS(fact_bookings[[#This Row],[check_in_date]]-fact_bookings[[#This Row],[booking_date]])</f>
        <v>31</v>
      </c>
      <c r="R3862" s="10">
        <v>140</v>
      </c>
      <c r="S3862">
        <f>fact_bookings[[#This Row],[total_room_revenue]]-fact_bookings[[#This Row],[commission_cost]]</f>
        <v>1260</v>
      </c>
      <c r="T3862" s="10">
        <f>fact_bookings[[#This Row],[number_of_rooms]]*fact_bookings[[#This Row],[LOS]]</f>
        <v>4</v>
      </c>
    </row>
    <row r="3863" spans="1:20" x14ac:dyDescent="0.2">
      <c r="A3863" t="s">
        <v>7893</v>
      </c>
      <c r="B3863" t="s">
        <v>7894</v>
      </c>
      <c r="C3863" s="1">
        <v>45740</v>
      </c>
      <c r="D3863" s="1">
        <v>45819</v>
      </c>
      <c r="E3863" s="1">
        <v>45833</v>
      </c>
      <c r="F3863" t="s">
        <v>111</v>
      </c>
      <c r="G3863" t="s">
        <v>171</v>
      </c>
      <c r="H3863" t="s">
        <v>182</v>
      </c>
      <c r="I3863" t="s">
        <v>93</v>
      </c>
      <c r="J3863" t="s">
        <v>158</v>
      </c>
      <c r="K3863">
        <v>30800</v>
      </c>
      <c r="L3863">
        <v>2</v>
      </c>
      <c r="M3863">
        <v>4</v>
      </c>
      <c r="N3863">
        <v>3</v>
      </c>
      <c r="O3863">
        <f>fact_bookings[[#This Row],[adults_count]]+fact_bookings[[#This Row],[children_count]]</f>
        <v>7</v>
      </c>
      <c r="P3863">
        <f>fact_bookings[[#This Row],[check_out_date]]-fact_bookings[[#This Row],[check_in_date]]</f>
        <v>14</v>
      </c>
      <c r="Q3863">
        <f>ABS(fact_bookings[[#This Row],[check_in_date]]-fact_bookings[[#This Row],[booking_date]])</f>
        <v>79</v>
      </c>
      <c r="R3863" s="10">
        <v>0</v>
      </c>
      <c r="S3863">
        <f>fact_bookings[[#This Row],[total_room_revenue]]-fact_bookings[[#This Row],[commission_cost]]</f>
        <v>30800</v>
      </c>
      <c r="T3863" s="10">
        <f>fact_bookings[[#This Row],[number_of_rooms]]*fact_bookings[[#This Row],[LOS]]</f>
        <v>28</v>
      </c>
    </row>
    <row r="3864" spans="1:20" x14ac:dyDescent="0.2">
      <c r="A3864" t="s">
        <v>7895</v>
      </c>
      <c r="B3864" t="s">
        <v>7896</v>
      </c>
      <c r="C3864" s="1">
        <v>45754</v>
      </c>
      <c r="D3864" s="1">
        <v>45773</v>
      </c>
      <c r="E3864" s="1">
        <v>45776</v>
      </c>
      <c r="F3864" t="s">
        <v>111</v>
      </c>
      <c r="G3864" t="s">
        <v>178</v>
      </c>
      <c r="H3864" t="s">
        <v>182</v>
      </c>
      <c r="I3864" t="s">
        <v>93</v>
      </c>
      <c r="J3864" t="s">
        <v>158</v>
      </c>
      <c r="K3864">
        <v>6600</v>
      </c>
      <c r="L3864">
        <v>2</v>
      </c>
      <c r="M3864">
        <v>6</v>
      </c>
      <c r="N3864">
        <v>2</v>
      </c>
      <c r="O3864">
        <f>fact_bookings[[#This Row],[adults_count]]+fact_bookings[[#This Row],[children_count]]</f>
        <v>8</v>
      </c>
      <c r="P3864">
        <f>fact_bookings[[#This Row],[check_out_date]]-fact_bookings[[#This Row],[check_in_date]]</f>
        <v>3</v>
      </c>
      <c r="Q3864">
        <f>ABS(fact_bookings[[#This Row],[check_in_date]]-fact_bookings[[#This Row],[booking_date]])</f>
        <v>19</v>
      </c>
      <c r="R3864" s="10">
        <v>0</v>
      </c>
      <c r="S3864">
        <f>fact_bookings[[#This Row],[total_room_revenue]]-fact_bookings[[#This Row],[commission_cost]]</f>
        <v>6600</v>
      </c>
      <c r="T3864" s="10">
        <f>fact_bookings[[#This Row],[number_of_rooms]]*fact_bookings[[#This Row],[LOS]]</f>
        <v>6</v>
      </c>
    </row>
    <row r="3865" spans="1:20" x14ac:dyDescent="0.2">
      <c r="A3865" t="s">
        <v>7897</v>
      </c>
      <c r="B3865" t="s">
        <v>7898</v>
      </c>
      <c r="C3865" s="1">
        <v>45810</v>
      </c>
      <c r="D3865" s="1">
        <v>45856</v>
      </c>
      <c r="E3865" s="1">
        <v>45859</v>
      </c>
      <c r="F3865" t="s">
        <v>113</v>
      </c>
      <c r="G3865" t="s">
        <v>178</v>
      </c>
      <c r="H3865" t="s">
        <v>161</v>
      </c>
      <c r="I3865" t="s">
        <v>91</v>
      </c>
      <c r="J3865" t="s">
        <v>158</v>
      </c>
      <c r="K3865">
        <v>2100</v>
      </c>
      <c r="L3865">
        <v>2</v>
      </c>
      <c r="M3865">
        <v>4</v>
      </c>
      <c r="N3865">
        <v>0</v>
      </c>
      <c r="O3865">
        <f>fact_bookings[[#This Row],[adults_count]]+fact_bookings[[#This Row],[children_count]]</f>
        <v>4</v>
      </c>
      <c r="P3865">
        <f>fact_bookings[[#This Row],[check_out_date]]-fact_bookings[[#This Row],[check_in_date]]</f>
        <v>3</v>
      </c>
      <c r="Q3865">
        <f>ABS(fact_bookings[[#This Row],[check_in_date]]-fact_bookings[[#This Row],[booking_date]])</f>
        <v>46</v>
      </c>
      <c r="R3865" s="10">
        <v>315</v>
      </c>
      <c r="S3865">
        <f>fact_bookings[[#This Row],[total_room_revenue]]-fact_bookings[[#This Row],[commission_cost]]</f>
        <v>1785</v>
      </c>
      <c r="T3865" s="10">
        <f>fact_bookings[[#This Row],[number_of_rooms]]*fact_bookings[[#This Row],[LOS]]</f>
        <v>6</v>
      </c>
    </row>
    <row r="3866" spans="1:20" x14ac:dyDescent="0.2">
      <c r="A3866" t="s">
        <v>7899</v>
      </c>
      <c r="B3866" t="s">
        <v>7900</v>
      </c>
      <c r="C3866" s="1">
        <v>45762</v>
      </c>
      <c r="D3866" s="1">
        <v>45785</v>
      </c>
      <c r="E3866" s="1">
        <v>45791</v>
      </c>
      <c r="F3866" t="s">
        <v>113</v>
      </c>
      <c r="G3866" t="s">
        <v>185</v>
      </c>
      <c r="H3866" t="s">
        <v>203</v>
      </c>
      <c r="I3866" t="s">
        <v>89</v>
      </c>
      <c r="J3866" t="s">
        <v>133</v>
      </c>
      <c r="K3866">
        <v>0</v>
      </c>
      <c r="L3866">
        <v>10</v>
      </c>
      <c r="M3866">
        <v>0</v>
      </c>
      <c r="N3866">
        <v>0</v>
      </c>
      <c r="O3866">
        <f>fact_bookings[[#This Row],[adults_count]]+fact_bookings[[#This Row],[children_count]]</f>
        <v>0</v>
      </c>
      <c r="P3866">
        <f>fact_bookings[[#This Row],[check_out_date]]-fact_bookings[[#This Row],[check_in_date]]</f>
        <v>6</v>
      </c>
      <c r="Q3866">
        <f>ABS(fact_bookings[[#This Row],[check_in_date]]-fact_bookings[[#This Row],[booking_date]])</f>
        <v>23</v>
      </c>
      <c r="R3866" s="10">
        <v>0</v>
      </c>
      <c r="S3866">
        <f>fact_bookings[[#This Row],[total_room_revenue]]-fact_bookings[[#This Row],[commission_cost]]</f>
        <v>0</v>
      </c>
      <c r="T3866" s="10">
        <f>fact_bookings[[#This Row],[number_of_rooms]]*fact_bookings[[#This Row],[LOS]]</f>
        <v>60</v>
      </c>
    </row>
    <row r="3867" spans="1:20" x14ac:dyDescent="0.2">
      <c r="A3867" t="s">
        <v>7901</v>
      </c>
      <c r="B3867" t="s">
        <v>7902</v>
      </c>
      <c r="C3867" s="1">
        <v>45737</v>
      </c>
      <c r="D3867" s="1">
        <v>45759</v>
      </c>
      <c r="E3867" s="1">
        <v>45761</v>
      </c>
      <c r="F3867" t="s">
        <v>113</v>
      </c>
      <c r="G3867" t="s">
        <v>164</v>
      </c>
      <c r="H3867" t="s">
        <v>172</v>
      </c>
      <c r="I3867" t="s">
        <v>92</v>
      </c>
      <c r="J3867" t="s">
        <v>133</v>
      </c>
      <c r="K3867">
        <v>0</v>
      </c>
      <c r="L3867">
        <v>7</v>
      </c>
      <c r="M3867">
        <v>0</v>
      </c>
      <c r="N3867">
        <v>0</v>
      </c>
      <c r="O3867">
        <f>fact_bookings[[#This Row],[adults_count]]+fact_bookings[[#This Row],[children_count]]</f>
        <v>0</v>
      </c>
      <c r="P3867">
        <f>fact_bookings[[#This Row],[check_out_date]]-fact_bookings[[#This Row],[check_in_date]]</f>
        <v>2</v>
      </c>
      <c r="Q3867">
        <f>ABS(fact_bookings[[#This Row],[check_in_date]]-fact_bookings[[#This Row],[booking_date]])</f>
        <v>22</v>
      </c>
      <c r="R3867" s="10">
        <v>0</v>
      </c>
      <c r="S3867">
        <f>fact_bookings[[#This Row],[total_room_revenue]]-fact_bookings[[#This Row],[commission_cost]]</f>
        <v>0</v>
      </c>
      <c r="T3867" s="10">
        <f>fact_bookings[[#This Row],[number_of_rooms]]*fact_bookings[[#This Row],[LOS]]</f>
        <v>14</v>
      </c>
    </row>
    <row r="3868" spans="1:20" x14ac:dyDescent="0.2">
      <c r="A3868" t="s">
        <v>7903</v>
      </c>
      <c r="B3868" t="s">
        <v>7904</v>
      </c>
      <c r="C3868" s="1">
        <v>45756</v>
      </c>
      <c r="D3868" s="1">
        <v>45798</v>
      </c>
      <c r="E3868" s="1">
        <v>45799</v>
      </c>
      <c r="F3868" t="s">
        <v>113</v>
      </c>
      <c r="G3868" t="s">
        <v>178</v>
      </c>
      <c r="H3868" t="s">
        <v>172</v>
      </c>
      <c r="I3868" t="s">
        <v>92</v>
      </c>
      <c r="J3868" t="s">
        <v>173</v>
      </c>
      <c r="K3868">
        <v>700</v>
      </c>
      <c r="L3868">
        <v>2</v>
      </c>
      <c r="M3868">
        <v>4</v>
      </c>
      <c r="N3868">
        <v>0</v>
      </c>
      <c r="O3868">
        <f>fact_bookings[[#This Row],[adults_count]]+fact_bookings[[#This Row],[children_count]]</f>
        <v>4</v>
      </c>
      <c r="P3868">
        <f>fact_bookings[[#This Row],[check_out_date]]-fact_bookings[[#This Row],[check_in_date]]</f>
        <v>1</v>
      </c>
      <c r="Q3868">
        <f>ABS(fact_bookings[[#This Row],[check_in_date]]-fact_bookings[[#This Row],[booking_date]])</f>
        <v>42</v>
      </c>
      <c r="R3868" s="10">
        <v>0</v>
      </c>
      <c r="S3868">
        <f>fact_bookings[[#This Row],[total_room_revenue]]-fact_bookings[[#This Row],[commission_cost]]</f>
        <v>700</v>
      </c>
      <c r="T3868" s="10">
        <f>fact_bookings[[#This Row],[number_of_rooms]]*fact_bookings[[#This Row],[LOS]]</f>
        <v>2</v>
      </c>
    </row>
    <row r="3869" spans="1:20" x14ac:dyDescent="0.2">
      <c r="A3869" t="s">
        <v>7905</v>
      </c>
      <c r="B3869" t="s">
        <v>7906</v>
      </c>
      <c r="C3869" s="1">
        <v>45800</v>
      </c>
      <c r="D3869" s="1">
        <v>45854</v>
      </c>
      <c r="E3869" s="1">
        <v>45856</v>
      </c>
      <c r="F3869" t="s">
        <v>113</v>
      </c>
      <c r="G3869" t="s">
        <v>156</v>
      </c>
      <c r="H3869" t="s">
        <v>228</v>
      </c>
      <c r="I3869" t="s">
        <v>92</v>
      </c>
      <c r="J3869" t="s">
        <v>158</v>
      </c>
      <c r="K3869">
        <v>1400</v>
      </c>
      <c r="L3869">
        <v>2</v>
      </c>
      <c r="M3869">
        <v>2</v>
      </c>
      <c r="N3869">
        <v>4</v>
      </c>
      <c r="O3869">
        <f>fact_bookings[[#This Row],[adults_count]]+fact_bookings[[#This Row],[children_count]]</f>
        <v>6</v>
      </c>
      <c r="P3869">
        <f>fact_bookings[[#This Row],[check_out_date]]-fact_bookings[[#This Row],[check_in_date]]</f>
        <v>2</v>
      </c>
      <c r="Q3869">
        <f>ABS(fact_bookings[[#This Row],[check_in_date]]-fact_bookings[[#This Row],[booking_date]])</f>
        <v>54</v>
      </c>
      <c r="R3869" s="10">
        <v>140</v>
      </c>
      <c r="S3869">
        <f>fact_bookings[[#This Row],[total_room_revenue]]-fact_bookings[[#This Row],[commission_cost]]</f>
        <v>1260</v>
      </c>
      <c r="T3869" s="10">
        <f>fact_bookings[[#This Row],[number_of_rooms]]*fact_bookings[[#This Row],[LOS]]</f>
        <v>4</v>
      </c>
    </row>
    <row r="3870" spans="1:20" x14ac:dyDescent="0.2">
      <c r="A3870" t="s">
        <v>7907</v>
      </c>
      <c r="B3870" t="s">
        <v>7908</v>
      </c>
      <c r="C3870" s="1">
        <v>45783</v>
      </c>
      <c r="D3870" s="1">
        <v>45795</v>
      </c>
      <c r="E3870" s="1">
        <v>45799</v>
      </c>
      <c r="F3870" t="s">
        <v>113</v>
      </c>
      <c r="G3870" t="s">
        <v>156</v>
      </c>
      <c r="H3870" t="s">
        <v>157</v>
      </c>
      <c r="I3870" t="s">
        <v>92</v>
      </c>
      <c r="J3870" t="s">
        <v>173</v>
      </c>
      <c r="K3870">
        <v>4200</v>
      </c>
      <c r="L3870">
        <v>3</v>
      </c>
      <c r="M3870">
        <v>3</v>
      </c>
      <c r="N3870">
        <v>2</v>
      </c>
      <c r="O3870">
        <f>fact_bookings[[#This Row],[adults_count]]+fact_bookings[[#This Row],[children_count]]</f>
        <v>5</v>
      </c>
      <c r="P3870">
        <f>fact_bookings[[#This Row],[check_out_date]]-fact_bookings[[#This Row],[check_in_date]]</f>
        <v>4</v>
      </c>
      <c r="Q3870">
        <f>ABS(fact_bookings[[#This Row],[check_in_date]]-fact_bookings[[#This Row],[booking_date]])</f>
        <v>12</v>
      </c>
      <c r="R3870" s="10">
        <v>0</v>
      </c>
      <c r="S3870">
        <f>fact_bookings[[#This Row],[total_room_revenue]]-fact_bookings[[#This Row],[commission_cost]]</f>
        <v>4200</v>
      </c>
      <c r="T3870" s="10">
        <f>fact_bookings[[#This Row],[number_of_rooms]]*fact_bookings[[#This Row],[LOS]]</f>
        <v>12</v>
      </c>
    </row>
    <row r="3871" spans="1:20" x14ac:dyDescent="0.2">
      <c r="A3871" t="s">
        <v>7909</v>
      </c>
      <c r="B3871" t="s">
        <v>7910</v>
      </c>
      <c r="C3871" s="1">
        <v>45751</v>
      </c>
      <c r="D3871" s="1">
        <v>45835</v>
      </c>
      <c r="E3871" s="1">
        <v>45844</v>
      </c>
      <c r="F3871" t="s">
        <v>113</v>
      </c>
      <c r="G3871" t="s">
        <v>190</v>
      </c>
      <c r="H3871" t="s">
        <v>179</v>
      </c>
      <c r="I3871" t="s">
        <v>91</v>
      </c>
      <c r="J3871" t="s">
        <v>173</v>
      </c>
      <c r="K3871">
        <v>3150</v>
      </c>
      <c r="L3871">
        <v>1</v>
      </c>
      <c r="M3871">
        <v>2</v>
      </c>
      <c r="N3871">
        <v>1</v>
      </c>
      <c r="O3871">
        <f>fact_bookings[[#This Row],[adults_count]]+fact_bookings[[#This Row],[children_count]]</f>
        <v>3</v>
      </c>
      <c r="P3871">
        <f>fact_bookings[[#This Row],[check_out_date]]-fact_bookings[[#This Row],[check_in_date]]</f>
        <v>9</v>
      </c>
      <c r="Q3871">
        <f>ABS(fact_bookings[[#This Row],[check_in_date]]-fact_bookings[[#This Row],[booking_date]])</f>
        <v>84</v>
      </c>
      <c r="R3871" s="10">
        <v>157.5</v>
      </c>
      <c r="S3871">
        <f>fact_bookings[[#This Row],[total_room_revenue]]-fact_bookings[[#This Row],[commission_cost]]</f>
        <v>2992.5</v>
      </c>
      <c r="T3871" s="10">
        <f>fact_bookings[[#This Row],[number_of_rooms]]*fact_bookings[[#This Row],[LOS]]</f>
        <v>9</v>
      </c>
    </row>
    <row r="3872" spans="1:20" x14ac:dyDescent="0.2">
      <c r="A3872" t="s">
        <v>7911</v>
      </c>
      <c r="B3872" t="s">
        <v>7912</v>
      </c>
      <c r="C3872" s="1">
        <v>45766</v>
      </c>
      <c r="D3872" s="1">
        <v>45792</v>
      </c>
      <c r="E3872" s="1">
        <v>45798</v>
      </c>
      <c r="F3872" t="s">
        <v>113</v>
      </c>
      <c r="G3872" t="s">
        <v>190</v>
      </c>
      <c r="H3872" t="s">
        <v>179</v>
      </c>
      <c r="I3872" t="s">
        <v>93</v>
      </c>
      <c r="J3872" t="s">
        <v>158</v>
      </c>
      <c r="K3872">
        <v>4200</v>
      </c>
      <c r="L3872">
        <v>2</v>
      </c>
      <c r="M3872">
        <v>6</v>
      </c>
      <c r="N3872">
        <v>2</v>
      </c>
      <c r="O3872">
        <f>fact_bookings[[#This Row],[adults_count]]+fact_bookings[[#This Row],[children_count]]</f>
        <v>8</v>
      </c>
      <c r="P3872">
        <f>fact_bookings[[#This Row],[check_out_date]]-fact_bookings[[#This Row],[check_in_date]]</f>
        <v>6</v>
      </c>
      <c r="Q3872">
        <f>ABS(fact_bookings[[#This Row],[check_in_date]]-fact_bookings[[#This Row],[booking_date]])</f>
        <v>26</v>
      </c>
      <c r="R3872" s="10">
        <v>210</v>
      </c>
      <c r="S3872">
        <f>fact_bookings[[#This Row],[total_room_revenue]]-fact_bookings[[#This Row],[commission_cost]]</f>
        <v>3990</v>
      </c>
      <c r="T3872" s="10">
        <f>fact_bookings[[#This Row],[number_of_rooms]]*fact_bookings[[#This Row],[LOS]]</f>
        <v>12</v>
      </c>
    </row>
    <row r="3873" spans="1:20" x14ac:dyDescent="0.2">
      <c r="A3873" t="s">
        <v>7913</v>
      </c>
      <c r="B3873" t="s">
        <v>7914</v>
      </c>
      <c r="C3873" s="1">
        <v>45816</v>
      </c>
      <c r="D3873" s="1">
        <v>45836</v>
      </c>
      <c r="E3873" s="1">
        <v>45843</v>
      </c>
      <c r="F3873" t="s">
        <v>114</v>
      </c>
      <c r="G3873" t="s">
        <v>190</v>
      </c>
      <c r="H3873" t="s">
        <v>203</v>
      </c>
      <c r="I3873" t="s">
        <v>92</v>
      </c>
      <c r="J3873" t="s">
        <v>158</v>
      </c>
      <c r="K3873">
        <v>16800</v>
      </c>
      <c r="L3873">
        <v>2</v>
      </c>
      <c r="M3873">
        <v>4</v>
      </c>
      <c r="N3873">
        <v>1</v>
      </c>
      <c r="O3873">
        <f>fact_bookings[[#This Row],[adults_count]]+fact_bookings[[#This Row],[children_count]]</f>
        <v>5</v>
      </c>
      <c r="P3873">
        <f>fact_bookings[[#This Row],[check_out_date]]-fact_bookings[[#This Row],[check_in_date]]</f>
        <v>7</v>
      </c>
      <c r="Q3873">
        <f>ABS(fact_bookings[[#This Row],[check_in_date]]-fact_bookings[[#This Row],[booking_date]])</f>
        <v>20</v>
      </c>
      <c r="R3873" s="10">
        <v>2856</v>
      </c>
      <c r="S3873">
        <f>fact_bookings[[#This Row],[total_room_revenue]]-fact_bookings[[#This Row],[commission_cost]]</f>
        <v>13944</v>
      </c>
      <c r="T3873" s="10">
        <f>fact_bookings[[#This Row],[number_of_rooms]]*fact_bookings[[#This Row],[LOS]]</f>
        <v>14</v>
      </c>
    </row>
    <row r="3874" spans="1:20" x14ac:dyDescent="0.2">
      <c r="A3874" t="s">
        <v>7915</v>
      </c>
      <c r="B3874" t="s">
        <v>7916</v>
      </c>
      <c r="C3874" s="1">
        <v>45792</v>
      </c>
      <c r="D3874" s="1">
        <v>45816</v>
      </c>
      <c r="E3874" s="1">
        <v>45829</v>
      </c>
      <c r="F3874" t="s">
        <v>112</v>
      </c>
      <c r="G3874" t="s">
        <v>171</v>
      </c>
      <c r="H3874" t="s">
        <v>203</v>
      </c>
      <c r="I3874" t="s">
        <v>93</v>
      </c>
      <c r="J3874" t="s">
        <v>158</v>
      </c>
      <c r="K3874">
        <v>20800</v>
      </c>
      <c r="L3874">
        <v>2</v>
      </c>
      <c r="M3874">
        <v>4</v>
      </c>
      <c r="N3874">
        <v>2</v>
      </c>
      <c r="O3874">
        <f>fact_bookings[[#This Row],[adults_count]]+fact_bookings[[#This Row],[children_count]]</f>
        <v>6</v>
      </c>
      <c r="P3874">
        <f>fact_bookings[[#This Row],[check_out_date]]-fact_bookings[[#This Row],[check_in_date]]</f>
        <v>13</v>
      </c>
      <c r="Q3874">
        <f>ABS(fact_bookings[[#This Row],[check_in_date]]-fact_bookings[[#This Row],[booking_date]])</f>
        <v>24</v>
      </c>
      <c r="R3874" s="10">
        <v>3536</v>
      </c>
      <c r="S3874">
        <f>fact_bookings[[#This Row],[total_room_revenue]]-fact_bookings[[#This Row],[commission_cost]]</f>
        <v>17264</v>
      </c>
      <c r="T3874" s="10">
        <f>fact_bookings[[#This Row],[number_of_rooms]]*fact_bookings[[#This Row],[LOS]]</f>
        <v>26</v>
      </c>
    </row>
    <row r="3875" spans="1:20" x14ac:dyDescent="0.2">
      <c r="A3875" t="s">
        <v>7917</v>
      </c>
      <c r="B3875" t="s">
        <v>7918</v>
      </c>
      <c r="C3875" s="1">
        <v>45794</v>
      </c>
      <c r="D3875" s="1">
        <v>45825</v>
      </c>
      <c r="E3875" s="1">
        <v>45828</v>
      </c>
      <c r="F3875" t="s">
        <v>111</v>
      </c>
      <c r="G3875" t="s">
        <v>190</v>
      </c>
      <c r="H3875" t="s">
        <v>165</v>
      </c>
      <c r="I3875" t="s">
        <v>91</v>
      </c>
      <c r="J3875" t="s">
        <v>158</v>
      </c>
      <c r="K3875">
        <v>6600</v>
      </c>
      <c r="L3875">
        <v>2</v>
      </c>
      <c r="M3875">
        <v>6</v>
      </c>
      <c r="N3875">
        <v>1</v>
      </c>
      <c r="O3875">
        <f>fact_bookings[[#This Row],[adults_count]]+fact_bookings[[#This Row],[children_count]]</f>
        <v>7</v>
      </c>
      <c r="P3875">
        <f>fact_bookings[[#This Row],[check_out_date]]-fact_bookings[[#This Row],[check_in_date]]</f>
        <v>3</v>
      </c>
      <c r="Q3875">
        <f>ABS(fact_bookings[[#This Row],[check_in_date]]-fact_bookings[[#This Row],[booking_date]])</f>
        <v>31</v>
      </c>
      <c r="R3875" s="10">
        <v>1320</v>
      </c>
      <c r="S3875">
        <f>fact_bookings[[#This Row],[total_room_revenue]]-fact_bookings[[#This Row],[commission_cost]]</f>
        <v>5280</v>
      </c>
      <c r="T3875" s="10">
        <f>fact_bookings[[#This Row],[number_of_rooms]]*fact_bookings[[#This Row],[LOS]]</f>
        <v>6</v>
      </c>
    </row>
    <row r="3876" spans="1:20" x14ac:dyDescent="0.2">
      <c r="A3876" t="s">
        <v>7919</v>
      </c>
      <c r="B3876" t="s">
        <v>7920</v>
      </c>
      <c r="C3876" s="1">
        <v>45754</v>
      </c>
      <c r="D3876" s="1">
        <v>45840</v>
      </c>
      <c r="E3876" s="1">
        <v>45853</v>
      </c>
      <c r="F3876" t="s">
        <v>113</v>
      </c>
      <c r="G3876" t="s">
        <v>168</v>
      </c>
      <c r="H3876" t="s">
        <v>203</v>
      </c>
      <c r="I3876" t="s">
        <v>93</v>
      </c>
      <c r="J3876" t="s">
        <v>173</v>
      </c>
      <c r="K3876">
        <v>9100</v>
      </c>
      <c r="L3876">
        <v>2</v>
      </c>
      <c r="M3876">
        <v>2</v>
      </c>
      <c r="N3876">
        <v>1</v>
      </c>
      <c r="O3876">
        <f>fact_bookings[[#This Row],[adults_count]]+fact_bookings[[#This Row],[children_count]]</f>
        <v>3</v>
      </c>
      <c r="P3876">
        <f>fact_bookings[[#This Row],[check_out_date]]-fact_bookings[[#This Row],[check_in_date]]</f>
        <v>13</v>
      </c>
      <c r="Q3876">
        <f>ABS(fact_bookings[[#This Row],[check_in_date]]-fact_bookings[[#This Row],[booking_date]])</f>
        <v>86</v>
      </c>
      <c r="R3876" s="10">
        <v>1547</v>
      </c>
      <c r="S3876">
        <f>fact_bookings[[#This Row],[total_room_revenue]]-fact_bookings[[#This Row],[commission_cost]]</f>
        <v>7553</v>
      </c>
      <c r="T3876" s="10">
        <f>fact_bookings[[#This Row],[number_of_rooms]]*fact_bookings[[#This Row],[LOS]]</f>
        <v>26</v>
      </c>
    </row>
    <row r="3877" spans="1:20" x14ac:dyDescent="0.2">
      <c r="A3877" t="s">
        <v>7921</v>
      </c>
      <c r="B3877" t="s">
        <v>7922</v>
      </c>
      <c r="C3877" s="1">
        <v>45786</v>
      </c>
      <c r="D3877" s="1">
        <v>45812</v>
      </c>
      <c r="E3877" s="1">
        <v>45813</v>
      </c>
      <c r="F3877" t="s">
        <v>113</v>
      </c>
      <c r="G3877" t="s">
        <v>185</v>
      </c>
      <c r="H3877" t="s">
        <v>203</v>
      </c>
      <c r="I3877" t="s">
        <v>91</v>
      </c>
      <c r="J3877" t="s">
        <v>158</v>
      </c>
      <c r="K3877">
        <v>700</v>
      </c>
      <c r="L3877">
        <v>2</v>
      </c>
      <c r="M3877">
        <v>4</v>
      </c>
      <c r="N3877">
        <v>2</v>
      </c>
      <c r="O3877">
        <f>fact_bookings[[#This Row],[adults_count]]+fact_bookings[[#This Row],[children_count]]</f>
        <v>6</v>
      </c>
      <c r="P3877">
        <f>fact_bookings[[#This Row],[check_out_date]]-fact_bookings[[#This Row],[check_in_date]]</f>
        <v>1</v>
      </c>
      <c r="Q3877">
        <f>ABS(fact_bookings[[#This Row],[check_in_date]]-fact_bookings[[#This Row],[booking_date]])</f>
        <v>26</v>
      </c>
      <c r="R3877" s="10">
        <v>119</v>
      </c>
      <c r="S3877">
        <f>fact_bookings[[#This Row],[total_room_revenue]]-fact_bookings[[#This Row],[commission_cost]]</f>
        <v>581</v>
      </c>
      <c r="T3877" s="10">
        <f>fact_bookings[[#This Row],[number_of_rooms]]*fact_bookings[[#This Row],[LOS]]</f>
        <v>2</v>
      </c>
    </row>
    <row r="3878" spans="1:20" x14ac:dyDescent="0.2">
      <c r="A3878" t="s">
        <v>7923</v>
      </c>
      <c r="B3878" t="s">
        <v>7924</v>
      </c>
      <c r="C3878" s="1">
        <v>45809</v>
      </c>
      <c r="D3878" s="1">
        <v>45829</v>
      </c>
      <c r="E3878" s="1">
        <v>45837</v>
      </c>
      <c r="F3878" t="s">
        <v>112</v>
      </c>
      <c r="G3878" t="s">
        <v>171</v>
      </c>
      <c r="H3878" t="s">
        <v>172</v>
      </c>
      <c r="I3878" t="s">
        <v>89</v>
      </c>
      <c r="J3878" t="s">
        <v>133</v>
      </c>
      <c r="K3878">
        <v>0</v>
      </c>
      <c r="L3878">
        <v>8</v>
      </c>
      <c r="M3878">
        <v>0</v>
      </c>
      <c r="N3878">
        <v>0</v>
      </c>
      <c r="O3878">
        <f>fact_bookings[[#This Row],[adults_count]]+fact_bookings[[#This Row],[children_count]]</f>
        <v>0</v>
      </c>
      <c r="P3878">
        <f>fact_bookings[[#This Row],[check_out_date]]-fact_bookings[[#This Row],[check_in_date]]</f>
        <v>8</v>
      </c>
      <c r="Q3878">
        <f>ABS(fact_bookings[[#This Row],[check_in_date]]-fact_bookings[[#This Row],[booking_date]])</f>
        <v>20</v>
      </c>
      <c r="R3878" s="10">
        <v>0</v>
      </c>
      <c r="S3878">
        <f>fact_bookings[[#This Row],[total_room_revenue]]-fact_bookings[[#This Row],[commission_cost]]</f>
        <v>0</v>
      </c>
      <c r="T3878" s="10">
        <f>fact_bookings[[#This Row],[number_of_rooms]]*fact_bookings[[#This Row],[LOS]]</f>
        <v>64</v>
      </c>
    </row>
    <row r="3879" spans="1:20" x14ac:dyDescent="0.2">
      <c r="A3879" t="s">
        <v>7925</v>
      </c>
      <c r="B3879" t="s">
        <v>7926</v>
      </c>
      <c r="C3879" s="1">
        <v>45754</v>
      </c>
      <c r="D3879" s="1">
        <v>45822</v>
      </c>
      <c r="E3879" s="1">
        <v>45827</v>
      </c>
      <c r="F3879" t="s">
        <v>113</v>
      </c>
      <c r="G3879" t="s">
        <v>178</v>
      </c>
      <c r="H3879" t="s">
        <v>228</v>
      </c>
      <c r="I3879" t="s">
        <v>92</v>
      </c>
      <c r="J3879" t="s">
        <v>158</v>
      </c>
      <c r="K3879">
        <v>3500</v>
      </c>
      <c r="L3879">
        <v>2</v>
      </c>
      <c r="M3879">
        <v>6</v>
      </c>
      <c r="N3879">
        <v>1</v>
      </c>
      <c r="O3879">
        <f>fact_bookings[[#This Row],[adults_count]]+fact_bookings[[#This Row],[children_count]]</f>
        <v>7</v>
      </c>
      <c r="P3879">
        <f>fact_bookings[[#This Row],[check_out_date]]-fact_bookings[[#This Row],[check_in_date]]</f>
        <v>5</v>
      </c>
      <c r="Q3879">
        <f>ABS(fact_bookings[[#This Row],[check_in_date]]-fact_bookings[[#This Row],[booking_date]])</f>
        <v>68</v>
      </c>
      <c r="R3879" s="10">
        <v>350</v>
      </c>
      <c r="S3879">
        <f>fact_bookings[[#This Row],[total_room_revenue]]-fact_bookings[[#This Row],[commission_cost]]</f>
        <v>3150</v>
      </c>
      <c r="T3879" s="10">
        <f>fact_bookings[[#This Row],[number_of_rooms]]*fact_bookings[[#This Row],[LOS]]</f>
        <v>10</v>
      </c>
    </row>
    <row r="3880" spans="1:20" x14ac:dyDescent="0.2">
      <c r="A3880" t="s">
        <v>7927</v>
      </c>
      <c r="B3880" t="s">
        <v>7928</v>
      </c>
      <c r="C3880" s="1">
        <v>45759</v>
      </c>
      <c r="D3880" s="1">
        <v>45800</v>
      </c>
      <c r="E3880" s="1">
        <v>45813</v>
      </c>
      <c r="F3880" t="s">
        <v>113</v>
      </c>
      <c r="G3880" t="s">
        <v>168</v>
      </c>
      <c r="H3880" t="s">
        <v>228</v>
      </c>
      <c r="I3880" t="s">
        <v>91</v>
      </c>
      <c r="J3880" t="s">
        <v>158</v>
      </c>
      <c r="K3880">
        <v>13650</v>
      </c>
      <c r="L3880">
        <v>3</v>
      </c>
      <c r="M3880">
        <v>9</v>
      </c>
      <c r="N3880">
        <v>3</v>
      </c>
      <c r="O3880">
        <f>fact_bookings[[#This Row],[adults_count]]+fact_bookings[[#This Row],[children_count]]</f>
        <v>12</v>
      </c>
      <c r="P3880">
        <f>fact_bookings[[#This Row],[check_out_date]]-fact_bookings[[#This Row],[check_in_date]]</f>
        <v>13</v>
      </c>
      <c r="Q3880">
        <f>ABS(fact_bookings[[#This Row],[check_in_date]]-fact_bookings[[#This Row],[booking_date]])</f>
        <v>41</v>
      </c>
      <c r="R3880" s="10">
        <v>1365</v>
      </c>
      <c r="S3880">
        <f>fact_bookings[[#This Row],[total_room_revenue]]-fact_bookings[[#This Row],[commission_cost]]</f>
        <v>12285</v>
      </c>
      <c r="T3880" s="10">
        <f>fact_bookings[[#This Row],[number_of_rooms]]*fact_bookings[[#This Row],[LOS]]</f>
        <v>39</v>
      </c>
    </row>
    <row r="3881" spans="1:20" x14ac:dyDescent="0.2">
      <c r="A3881" t="s">
        <v>7929</v>
      </c>
      <c r="B3881" t="s">
        <v>7930</v>
      </c>
      <c r="C3881" s="1">
        <v>45750</v>
      </c>
      <c r="D3881" s="1">
        <v>45781</v>
      </c>
      <c r="E3881" s="1">
        <v>45787</v>
      </c>
      <c r="F3881" t="s">
        <v>113</v>
      </c>
      <c r="G3881" t="s">
        <v>156</v>
      </c>
      <c r="H3881" t="s">
        <v>203</v>
      </c>
      <c r="I3881" t="s">
        <v>93</v>
      </c>
      <c r="J3881" t="s">
        <v>158</v>
      </c>
      <c r="K3881">
        <v>4200</v>
      </c>
      <c r="L3881">
        <v>2</v>
      </c>
      <c r="M3881">
        <v>4</v>
      </c>
      <c r="N3881">
        <v>1</v>
      </c>
      <c r="O3881">
        <f>fact_bookings[[#This Row],[adults_count]]+fact_bookings[[#This Row],[children_count]]</f>
        <v>5</v>
      </c>
      <c r="P3881">
        <f>fact_bookings[[#This Row],[check_out_date]]-fact_bookings[[#This Row],[check_in_date]]</f>
        <v>6</v>
      </c>
      <c r="Q3881">
        <f>ABS(fact_bookings[[#This Row],[check_in_date]]-fact_bookings[[#This Row],[booking_date]])</f>
        <v>31</v>
      </c>
      <c r="R3881" s="10">
        <v>714</v>
      </c>
      <c r="S3881">
        <f>fact_bookings[[#This Row],[total_room_revenue]]-fact_bookings[[#This Row],[commission_cost]]</f>
        <v>3486</v>
      </c>
      <c r="T3881" s="10">
        <f>fact_bookings[[#This Row],[number_of_rooms]]*fact_bookings[[#This Row],[LOS]]</f>
        <v>12</v>
      </c>
    </row>
    <row r="3882" spans="1:20" x14ac:dyDescent="0.2">
      <c r="A3882" t="s">
        <v>7931</v>
      </c>
      <c r="B3882" t="s">
        <v>7932</v>
      </c>
      <c r="C3882" s="1">
        <v>45799</v>
      </c>
      <c r="D3882" s="1">
        <v>45867</v>
      </c>
      <c r="E3882" s="1">
        <v>45871</v>
      </c>
      <c r="F3882" t="s">
        <v>110</v>
      </c>
      <c r="G3882" t="s">
        <v>185</v>
      </c>
      <c r="H3882" t="s">
        <v>203</v>
      </c>
      <c r="I3882" t="s">
        <v>91</v>
      </c>
      <c r="J3882" t="s">
        <v>158</v>
      </c>
      <c r="K3882">
        <v>4400</v>
      </c>
      <c r="L3882">
        <v>2</v>
      </c>
      <c r="M3882">
        <v>6</v>
      </c>
      <c r="N3882">
        <v>2</v>
      </c>
      <c r="O3882">
        <f>fact_bookings[[#This Row],[adults_count]]+fact_bookings[[#This Row],[children_count]]</f>
        <v>8</v>
      </c>
      <c r="P3882">
        <f>fact_bookings[[#This Row],[check_out_date]]-fact_bookings[[#This Row],[check_in_date]]</f>
        <v>4</v>
      </c>
      <c r="Q3882">
        <f>ABS(fact_bookings[[#This Row],[check_in_date]]-fact_bookings[[#This Row],[booking_date]])</f>
        <v>68</v>
      </c>
      <c r="R3882" s="10">
        <v>748</v>
      </c>
      <c r="S3882">
        <f>fact_bookings[[#This Row],[total_room_revenue]]-fact_bookings[[#This Row],[commission_cost]]</f>
        <v>3652</v>
      </c>
      <c r="T3882" s="10">
        <f>fact_bookings[[#This Row],[number_of_rooms]]*fact_bookings[[#This Row],[LOS]]</f>
        <v>8</v>
      </c>
    </row>
    <row r="3883" spans="1:20" x14ac:dyDescent="0.2">
      <c r="A3883" t="s">
        <v>7933</v>
      </c>
      <c r="B3883" t="s">
        <v>7934</v>
      </c>
      <c r="C3883" s="1">
        <v>45780</v>
      </c>
      <c r="D3883" s="1">
        <v>45812</v>
      </c>
      <c r="E3883" s="1">
        <v>45825</v>
      </c>
      <c r="F3883" t="s">
        <v>110</v>
      </c>
      <c r="G3883" t="s">
        <v>190</v>
      </c>
      <c r="H3883" t="s">
        <v>203</v>
      </c>
      <c r="I3883" t="s">
        <v>91</v>
      </c>
      <c r="J3883" t="s">
        <v>173</v>
      </c>
      <c r="K3883">
        <v>14300</v>
      </c>
      <c r="L3883">
        <v>2</v>
      </c>
      <c r="M3883">
        <v>6</v>
      </c>
      <c r="N3883">
        <v>3</v>
      </c>
      <c r="O3883">
        <f>fact_bookings[[#This Row],[adults_count]]+fact_bookings[[#This Row],[children_count]]</f>
        <v>9</v>
      </c>
      <c r="P3883">
        <f>fact_bookings[[#This Row],[check_out_date]]-fact_bookings[[#This Row],[check_in_date]]</f>
        <v>13</v>
      </c>
      <c r="Q3883">
        <f>ABS(fact_bookings[[#This Row],[check_in_date]]-fact_bookings[[#This Row],[booking_date]])</f>
        <v>32</v>
      </c>
      <c r="R3883" s="10">
        <v>2431</v>
      </c>
      <c r="S3883">
        <f>fact_bookings[[#This Row],[total_room_revenue]]-fact_bookings[[#This Row],[commission_cost]]</f>
        <v>11869</v>
      </c>
      <c r="T3883" s="10">
        <f>fact_bookings[[#This Row],[number_of_rooms]]*fact_bookings[[#This Row],[LOS]]</f>
        <v>26</v>
      </c>
    </row>
    <row r="3884" spans="1:20" x14ac:dyDescent="0.2">
      <c r="A3884" t="s">
        <v>7935</v>
      </c>
      <c r="B3884" t="s">
        <v>7936</v>
      </c>
      <c r="C3884" s="1">
        <v>45802</v>
      </c>
      <c r="D3884" s="1">
        <v>45804</v>
      </c>
      <c r="E3884" s="1">
        <v>45807</v>
      </c>
      <c r="F3884" t="s">
        <v>113</v>
      </c>
      <c r="G3884" t="s">
        <v>171</v>
      </c>
      <c r="H3884" t="s">
        <v>165</v>
      </c>
      <c r="I3884" t="s">
        <v>92</v>
      </c>
      <c r="J3884" t="s">
        <v>158</v>
      </c>
      <c r="K3884">
        <v>3150</v>
      </c>
      <c r="L3884">
        <v>3</v>
      </c>
      <c r="M3884">
        <v>9</v>
      </c>
      <c r="N3884">
        <v>2</v>
      </c>
      <c r="O3884">
        <f>fact_bookings[[#This Row],[adults_count]]+fact_bookings[[#This Row],[children_count]]</f>
        <v>11</v>
      </c>
      <c r="P3884">
        <f>fact_bookings[[#This Row],[check_out_date]]-fact_bookings[[#This Row],[check_in_date]]</f>
        <v>3</v>
      </c>
      <c r="Q3884">
        <f>ABS(fact_bookings[[#This Row],[check_in_date]]-fact_bookings[[#This Row],[booking_date]])</f>
        <v>2</v>
      </c>
      <c r="R3884" s="10">
        <v>630</v>
      </c>
      <c r="S3884">
        <f>fact_bookings[[#This Row],[total_room_revenue]]-fact_bookings[[#This Row],[commission_cost]]</f>
        <v>2520</v>
      </c>
      <c r="T3884" s="10">
        <f>fact_bookings[[#This Row],[number_of_rooms]]*fact_bookings[[#This Row],[LOS]]</f>
        <v>9</v>
      </c>
    </row>
    <row r="3885" spans="1:20" x14ac:dyDescent="0.2">
      <c r="A3885" t="s">
        <v>7937</v>
      </c>
      <c r="B3885" t="s">
        <v>7938</v>
      </c>
      <c r="C3885" s="1">
        <v>45814</v>
      </c>
      <c r="D3885" s="1">
        <v>45825</v>
      </c>
      <c r="E3885" s="1">
        <v>45826</v>
      </c>
      <c r="F3885" t="s">
        <v>113</v>
      </c>
      <c r="G3885" t="s">
        <v>185</v>
      </c>
      <c r="H3885" t="s">
        <v>203</v>
      </c>
      <c r="I3885" t="s">
        <v>90</v>
      </c>
      <c r="J3885" t="s">
        <v>134</v>
      </c>
      <c r="K3885">
        <v>700</v>
      </c>
      <c r="L3885">
        <v>2</v>
      </c>
      <c r="M3885">
        <v>4</v>
      </c>
      <c r="N3885">
        <v>1</v>
      </c>
      <c r="O3885">
        <f>fact_bookings[[#This Row],[adults_count]]+fact_bookings[[#This Row],[children_count]]</f>
        <v>5</v>
      </c>
      <c r="P3885">
        <f>fact_bookings[[#This Row],[check_out_date]]-fact_bookings[[#This Row],[check_in_date]]</f>
        <v>1</v>
      </c>
      <c r="Q3885">
        <f>ABS(fact_bookings[[#This Row],[check_in_date]]-fact_bookings[[#This Row],[booking_date]])</f>
        <v>11</v>
      </c>
      <c r="R3885" s="10">
        <v>119</v>
      </c>
      <c r="S3885">
        <f>fact_bookings[[#This Row],[total_room_revenue]]-fact_bookings[[#This Row],[commission_cost]]</f>
        <v>581</v>
      </c>
      <c r="T3885" s="10">
        <f>fact_bookings[[#This Row],[number_of_rooms]]*fact_bookings[[#This Row],[LOS]]</f>
        <v>2</v>
      </c>
    </row>
    <row r="3886" spans="1:20" x14ac:dyDescent="0.2">
      <c r="A3886" t="s">
        <v>7939</v>
      </c>
      <c r="B3886" t="s">
        <v>7940</v>
      </c>
      <c r="C3886" s="1">
        <v>45783</v>
      </c>
      <c r="D3886" s="1">
        <v>45787</v>
      </c>
      <c r="E3886" s="1">
        <v>45792</v>
      </c>
      <c r="F3886" t="s">
        <v>113</v>
      </c>
      <c r="G3886" t="s">
        <v>164</v>
      </c>
      <c r="H3886" t="s">
        <v>165</v>
      </c>
      <c r="I3886" t="s">
        <v>93</v>
      </c>
      <c r="J3886" t="s">
        <v>134</v>
      </c>
      <c r="K3886">
        <v>3500</v>
      </c>
      <c r="L3886">
        <v>2</v>
      </c>
      <c r="M3886">
        <v>4</v>
      </c>
      <c r="N3886">
        <v>3</v>
      </c>
      <c r="O3886">
        <f>fact_bookings[[#This Row],[adults_count]]+fact_bookings[[#This Row],[children_count]]</f>
        <v>7</v>
      </c>
      <c r="P3886">
        <f>fact_bookings[[#This Row],[check_out_date]]-fact_bookings[[#This Row],[check_in_date]]</f>
        <v>5</v>
      </c>
      <c r="Q3886">
        <f>ABS(fact_bookings[[#This Row],[check_in_date]]-fact_bookings[[#This Row],[booking_date]])</f>
        <v>4</v>
      </c>
      <c r="R3886" s="10">
        <v>700</v>
      </c>
      <c r="S3886">
        <f>fact_bookings[[#This Row],[total_room_revenue]]-fact_bookings[[#This Row],[commission_cost]]</f>
        <v>2800</v>
      </c>
      <c r="T3886" s="10">
        <f>fact_bookings[[#This Row],[number_of_rooms]]*fact_bookings[[#This Row],[LOS]]</f>
        <v>10</v>
      </c>
    </row>
    <row r="3887" spans="1:20" x14ac:dyDescent="0.2">
      <c r="A3887" t="s">
        <v>7941</v>
      </c>
      <c r="B3887" t="s">
        <v>7942</v>
      </c>
      <c r="C3887" s="1">
        <v>45786</v>
      </c>
      <c r="D3887" s="1">
        <v>45854</v>
      </c>
      <c r="E3887" s="1">
        <v>45859</v>
      </c>
      <c r="F3887" t="s">
        <v>113</v>
      </c>
      <c r="G3887" t="s">
        <v>190</v>
      </c>
      <c r="H3887" t="s">
        <v>161</v>
      </c>
      <c r="I3887" t="s">
        <v>92</v>
      </c>
      <c r="J3887" t="s">
        <v>158</v>
      </c>
      <c r="K3887">
        <v>1750</v>
      </c>
      <c r="L3887">
        <v>1</v>
      </c>
      <c r="M3887">
        <v>2</v>
      </c>
      <c r="N3887">
        <v>1</v>
      </c>
      <c r="O3887">
        <f>fact_bookings[[#This Row],[adults_count]]+fact_bookings[[#This Row],[children_count]]</f>
        <v>3</v>
      </c>
      <c r="P3887">
        <f>fact_bookings[[#This Row],[check_out_date]]-fact_bookings[[#This Row],[check_in_date]]</f>
        <v>5</v>
      </c>
      <c r="Q3887">
        <f>ABS(fact_bookings[[#This Row],[check_in_date]]-fact_bookings[[#This Row],[booking_date]])</f>
        <v>68</v>
      </c>
      <c r="R3887" s="10">
        <v>262.5</v>
      </c>
      <c r="S3887">
        <f>fact_bookings[[#This Row],[total_room_revenue]]-fact_bookings[[#This Row],[commission_cost]]</f>
        <v>1487.5</v>
      </c>
      <c r="T3887" s="10">
        <f>fact_bookings[[#This Row],[number_of_rooms]]*fact_bookings[[#This Row],[LOS]]</f>
        <v>5</v>
      </c>
    </row>
    <row r="3888" spans="1:20" x14ac:dyDescent="0.2">
      <c r="A3888" t="s">
        <v>7943</v>
      </c>
      <c r="B3888" t="s">
        <v>7944</v>
      </c>
      <c r="C3888" s="1">
        <v>45786</v>
      </c>
      <c r="D3888" s="1">
        <v>45795</v>
      </c>
      <c r="E3888" s="1">
        <v>45808</v>
      </c>
      <c r="F3888" t="s">
        <v>113</v>
      </c>
      <c r="G3888" t="s">
        <v>168</v>
      </c>
      <c r="H3888" t="s">
        <v>203</v>
      </c>
      <c r="I3888" t="s">
        <v>92</v>
      </c>
      <c r="J3888" t="s">
        <v>158</v>
      </c>
      <c r="K3888">
        <v>4550</v>
      </c>
      <c r="L3888">
        <v>1</v>
      </c>
      <c r="M3888">
        <v>3</v>
      </c>
      <c r="N3888">
        <v>2</v>
      </c>
      <c r="O3888">
        <f>fact_bookings[[#This Row],[adults_count]]+fact_bookings[[#This Row],[children_count]]</f>
        <v>5</v>
      </c>
      <c r="P3888">
        <f>fact_bookings[[#This Row],[check_out_date]]-fact_bookings[[#This Row],[check_in_date]]</f>
        <v>13</v>
      </c>
      <c r="Q3888">
        <f>ABS(fact_bookings[[#This Row],[check_in_date]]-fact_bookings[[#This Row],[booking_date]])</f>
        <v>9</v>
      </c>
      <c r="R3888" s="10">
        <v>773.5</v>
      </c>
      <c r="S3888">
        <f>fact_bookings[[#This Row],[total_room_revenue]]-fact_bookings[[#This Row],[commission_cost]]</f>
        <v>3776.5</v>
      </c>
      <c r="T3888" s="10">
        <f>fact_bookings[[#This Row],[number_of_rooms]]*fact_bookings[[#This Row],[LOS]]</f>
        <v>13</v>
      </c>
    </row>
    <row r="3889" spans="1:20" x14ac:dyDescent="0.2">
      <c r="A3889" t="s">
        <v>7945</v>
      </c>
      <c r="B3889" t="s">
        <v>7946</v>
      </c>
      <c r="C3889" s="1">
        <v>45742</v>
      </c>
      <c r="D3889" s="1">
        <v>45769</v>
      </c>
      <c r="E3889" s="1">
        <v>45772</v>
      </c>
      <c r="F3889" t="s">
        <v>113</v>
      </c>
      <c r="G3889" t="s">
        <v>164</v>
      </c>
      <c r="H3889" t="s">
        <v>203</v>
      </c>
      <c r="I3889" t="s">
        <v>91</v>
      </c>
      <c r="J3889" t="s">
        <v>158</v>
      </c>
      <c r="K3889">
        <v>3150</v>
      </c>
      <c r="L3889">
        <v>3</v>
      </c>
      <c r="M3889">
        <v>9</v>
      </c>
      <c r="N3889">
        <v>3</v>
      </c>
      <c r="O3889">
        <f>fact_bookings[[#This Row],[adults_count]]+fact_bookings[[#This Row],[children_count]]</f>
        <v>12</v>
      </c>
      <c r="P3889">
        <f>fact_bookings[[#This Row],[check_out_date]]-fact_bookings[[#This Row],[check_in_date]]</f>
        <v>3</v>
      </c>
      <c r="Q3889">
        <f>ABS(fact_bookings[[#This Row],[check_in_date]]-fact_bookings[[#This Row],[booking_date]])</f>
        <v>27</v>
      </c>
      <c r="R3889" s="10">
        <v>535.5</v>
      </c>
      <c r="S3889">
        <f>fact_bookings[[#This Row],[total_room_revenue]]-fact_bookings[[#This Row],[commission_cost]]</f>
        <v>2614.5</v>
      </c>
      <c r="T3889" s="10">
        <f>fact_bookings[[#This Row],[number_of_rooms]]*fact_bookings[[#This Row],[LOS]]</f>
        <v>9</v>
      </c>
    </row>
    <row r="3890" spans="1:20" x14ac:dyDescent="0.2">
      <c r="A3890" t="s">
        <v>7947</v>
      </c>
      <c r="B3890" t="s">
        <v>7948</v>
      </c>
      <c r="C3890" s="1">
        <v>45770</v>
      </c>
      <c r="D3890" s="1">
        <v>45809</v>
      </c>
      <c r="E3890" s="1">
        <v>45818</v>
      </c>
      <c r="F3890" t="s">
        <v>113</v>
      </c>
      <c r="G3890" t="s">
        <v>190</v>
      </c>
      <c r="H3890" t="s">
        <v>179</v>
      </c>
      <c r="I3890" t="s">
        <v>90</v>
      </c>
      <c r="J3890" t="s">
        <v>158</v>
      </c>
      <c r="K3890">
        <v>3150</v>
      </c>
      <c r="L3890">
        <v>1</v>
      </c>
      <c r="M3890">
        <v>2</v>
      </c>
      <c r="N3890">
        <v>0</v>
      </c>
      <c r="O3890">
        <f>fact_bookings[[#This Row],[adults_count]]+fact_bookings[[#This Row],[children_count]]</f>
        <v>2</v>
      </c>
      <c r="P3890">
        <f>fact_bookings[[#This Row],[check_out_date]]-fact_bookings[[#This Row],[check_in_date]]</f>
        <v>9</v>
      </c>
      <c r="Q3890">
        <f>ABS(fact_bookings[[#This Row],[check_in_date]]-fact_bookings[[#This Row],[booking_date]])</f>
        <v>39</v>
      </c>
      <c r="R3890" s="10">
        <v>157.5</v>
      </c>
      <c r="S3890">
        <f>fact_bookings[[#This Row],[total_room_revenue]]-fact_bookings[[#This Row],[commission_cost]]</f>
        <v>2992.5</v>
      </c>
      <c r="T3890" s="10">
        <f>fact_bookings[[#This Row],[number_of_rooms]]*fact_bookings[[#This Row],[LOS]]</f>
        <v>9</v>
      </c>
    </row>
    <row r="3891" spans="1:20" x14ac:dyDescent="0.2">
      <c r="A3891" t="s">
        <v>7949</v>
      </c>
      <c r="B3891" t="s">
        <v>7950</v>
      </c>
      <c r="C3891" s="1">
        <v>45814</v>
      </c>
      <c r="D3891" s="1">
        <v>45862</v>
      </c>
      <c r="E3891" s="1">
        <v>45870</v>
      </c>
      <c r="F3891" t="s">
        <v>113</v>
      </c>
      <c r="G3891" t="s">
        <v>171</v>
      </c>
      <c r="H3891" t="s">
        <v>182</v>
      </c>
      <c r="I3891" t="s">
        <v>91</v>
      </c>
      <c r="J3891" t="s">
        <v>158</v>
      </c>
      <c r="K3891">
        <v>2800</v>
      </c>
      <c r="L3891">
        <v>1</v>
      </c>
      <c r="M3891">
        <v>3</v>
      </c>
      <c r="N3891">
        <v>1</v>
      </c>
      <c r="O3891">
        <f>fact_bookings[[#This Row],[adults_count]]+fact_bookings[[#This Row],[children_count]]</f>
        <v>4</v>
      </c>
      <c r="P3891">
        <f>fact_bookings[[#This Row],[check_out_date]]-fact_bookings[[#This Row],[check_in_date]]</f>
        <v>8</v>
      </c>
      <c r="Q3891">
        <f>ABS(fact_bookings[[#This Row],[check_in_date]]-fact_bookings[[#This Row],[booking_date]])</f>
        <v>48</v>
      </c>
      <c r="R3891" s="10">
        <v>0</v>
      </c>
      <c r="S3891">
        <f>fact_bookings[[#This Row],[total_room_revenue]]-fact_bookings[[#This Row],[commission_cost]]</f>
        <v>2800</v>
      </c>
      <c r="T3891" s="10">
        <f>fact_bookings[[#This Row],[number_of_rooms]]*fact_bookings[[#This Row],[LOS]]</f>
        <v>8</v>
      </c>
    </row>
    <row r="3892" spans="1:20" x14ac:dyDescent="0.2">
      <c r="A3892" t="s">
        <v>7951</v>
      </c>
      <c r="B3892" t="s">
        <v>7952</v>
      </c>
      <c r="C3892" s="1">
        <v>45790</v>
      </c>
      <c r="D3892" s="1">
        <v>45838</v>
      </c>
      <c r="E3892" s="1">
        <v>45844</v>
      </c>
      <c r="F3892" t="s">
        <v>111</v>
      </c>
      <c r="G3892" t="s">
        <v>190</v>
      </c>
      <c r="H3892" t="s">
        <v>228</v>
      </c>
      <c r="I3892" t="s">
        <v>91</v>
      </c>
      <c r="J3892" t="s">
        <v>158</v>
      </c>
      <c r="K3892">
        <v>6600</v>
      </c>
      <c r="L3892">
        <v>1</v>
      </c>
      <c r="M3892">
        <v>3</v>
      </c>
      <c r="N3892">
        <v>0</v>
      </c>
      <c r="O3892">
        <f>fact_bookings[[#This Row],[adults_count]]+fact_bookings[[#This Row],[children_count]]</f>
        <v>3</v>
      </c>
      <c r="P3892">
        <f>fact_bookings[[#This Row],[check_out_date]]-fact_bookings[[#This Row],[check_in_date]]</f>
        <v>6</v>
      </c>
      <c r="Q3892">
        <f>ABS(fact_bookings[[#This Row],[check_in_date]]-fact_bookings[[#This Row],[booking_date]])</f>
        <v>48</v>
      </c>
      <c r="R3892" s="10">
        <v>660</v>
      </c>
      <c r="S3892">
        <f>fact_bookings[[#This Row],[total_room_revenue]]-fact_bookings[[#This Row],[commission_cost]]</f>
        <v>5940</v>
      </c>
      <c r="T3892" s="10">
        <f>fact_bookings[[#This Row],[number_of_rooms]]*fact_bookings[[#This Row],[LOS]]</f>
        <v>6</v>
      </c>
    </row>
    <row r="3893" spans="1:20" x14ac:dyDescent="0.2">
      <c r="A3893" t="s">
        <v>7953</v>
      </c>
      <c r="B3893" t="s">
        <v>7954</v>
      </c>
      <c r="C3893" s="1">
        <v>45794</v>
      </c>
      <c r="D3893" s="1">
        <v>45806</v>
      </c>
      <c r="E3893" s="1">
        <v>45820</v>
      </c>
      <c r="F3893" t="s">
        <v>110</v>
      </c>
      <c r="G3893" t="s">
        <v>178</v>
      </c>
      <c r="H3893" t="s">
        <v>172</v>
      </c>
      <c r="I3893" t="s">
        <v>89</v>
      </c>
      <c r="J3893" t="s">
        <v>158</v>
      </c>
      <c r="K3893">
        <v>7700</v>
      </c>
      <c r="L3893">
        <v>1</v>
      </c>
      <c r="M3893">
        <v>2</v>
      </c>
      <c r="N3893">
        <v>0</v>
      </c>
      <c r="O3893">
        <f>fact_bookings[[#This Row],[adults_count]]+fact_bookings[[#This Row],[children_count]]</f>
        <v>2</v>
      </c>
      <c r="P3893">
        <f>fact_bookings[[#This Row],[check_out_date]]-fact_bookings[[#This Row],[check_in_date]]</f>
        <v>14</v>
      </c>
      <c r="Q3893">
        <f>ABS(fact_bookings[[#This Row],[check_in_date]]-fact_bookings[[#This Row],[booking_date]])</f>
        <v>12</v>
      </c>
      <c r="R3893" s="10">
        <v>0</v>
      </c>
      <c r="S3893">
        <f>fact_bookings[[#This Row],[total_room_revenue]]-fact_bookings[[#This Row],[commission_cost]]</f>
        <v>7700</v>
      </c>
      <c r="T3893" s="10">
        <f>fact_bookings[[#This Row],[number_of_rooms]]*fact_bookings[[#This Row],[LOS]]</f>
        <v>14</v>
      </c>
    </row>
    <row r="3894" spans="1:20" x14ac:dyDescent="0.2">
      <c r="A3894" t="s">
        <v>7955</v>
      </c>
      <c r="B3894" t="s">
        <v>7956</v>
      </c>
      <c r="C3894" s="1">
        <v>45799</v>
      </c>
      <c r="D3894" s="1">
        <v>45816</v>
      </c>
      <c r="E3894" s="1">
        <v>45818</v>
      </c>
      <c r="F3894" t="s">
        <v>113</v>
      </c>
      <c r="G3894" t="s">
        <v>178</v>
      </c>
      <c r="H3894" t="s">
        <v>165</v>
      </c>
      <c r="I3894" t="s">
        <v>93</v>
      </c>
      <c r="J3894" t="s">
        <v>158</v>
      </c>
      <c r="K3894">
        <v>700</v>
      </c>
      <c r="L3894">
        <v>1</v>
      </c>
      <c r="M3894">
        <v>1</v>
      </c>
      <c r="N3894">
        <v>1</v>
      </c>
      <c r="O3894">
        <f>fact_bookings[[#This Row],[adults_count]]+fact_bookings[[#This Row],[children_count]]</f>
        <v>2</v>
      </c>
      <c r="P3894">
        <f>fact_bookings[[#This Row],[check_out_date]]-fact_bookings[[#This Row],[check_in_date]]</f>
        <v>2</v>
      </c>
      <c r="Q3894">
        <f>ABS(fact_bookings[[#This Row],[check_in_date]]-fact_bookings[[#This Row],[booking_date]])</f>
        <v>17</v>
      </c>
      <c r="R3894" s="10">
        <v>140</v>
      </c>
      <c r="S3894">
        <f>fact_bookings[[#This Row],[total_room_revenue]]-fact_bookings[[#This Row],[commission_cost]]</f>
        <v>560</v>
      </c>
      <c r="T3894" s="10">
        <f>fact_bookings[[#This Row],[number_of_rooms]]*fact_bookings[[#This Row],[LOS]]</f>
        <v>2</v>
      </c>
    </row>
    <row r="3895" spans="1:20" x14ac:dyDescent="0.2">
      <c r="A3895" t="s">
        <v>7957</v>
      </c>
      <c r="B3895" t="s">
        <v>7958</v>
      </c>
      <c r="C3895" s="1">
        <v>45754</v>
      </c>
      <c r="D3895" s="1">
        <v>45810</v>
      </c>
      <c r="E3895" s="1">
        <v>45822</v>
      </c>
      <c r="F3895" t="s">
        <v>113</v>
      </c>
      <c r="G3895" t="s">
        <v>168</v>
      </c>
      <c r="H3895" t="s">
        <v>203</v>
      </c>
      <c r="I3895" t="s">
        <v>92</v>
      </c>
      <c r="J3895" t="s">
        <v>158</v>
      </c>
      <c r="K3895">
        <v>8400</v>
      </c>
      <c r="L3895">
        <v>2</v>
      </c>
      <c r="M3895">
        <v>2</v>
      </c>
      <c r="N3895">
        <v>1</v>
      </c>
      <c r="O3895">
        <f>fact_bookings[[#This Row],[adults_count]]+fact_bookings[[#This Row],[children_count]]</f>
        <v>3</v>
      </c>
      <c r="P3895">
        <f>fact_bookings[[#This Row],[check_out_date]]-fact_bookings[[#This Row],[check_in_date]]</f>
        <v>12</v>
      </c>
      <c r="Q3895">
        <f>ABS(fact_bookings[[#This Row],[check_in_date]]-fact_bookings[[#This Row],[booking_date]])</f>
        <v>56</v>
      </c>
      <c r="R3895" s="10">
        <v>1428</v>
      </c>
      <c r="S3895">
        <f>fact_bookings[[#This Row],[total_room_revenue]]-fact_bookings[[#This Row],[commission_cost]]</f>
        <v>6972</v>
      </c>
      <c r="T3895" s="10">
        <f>fact_bookings[[#This Row],[number_of_rooms]]*fact_bookings[[#This Row],[LOS]]</f>
        <v>24</v>
      </c>
    </row>
    <row r="3896" spans="1:20" x14ac:dyDescent="0.2">
      <c r="A3896" t="s">
        <v>7959</v>
      </c>
      <c r="B3896" t="s">
        <v>7960</v>
      </c>
      <c r="C3896" s="1">
        <v>45774</v>
      </c>
      <c r="D3896" s="1">
        <v>45790</v>
      </c>
      <c r="E3896" s="1">
        <v>45792</v>
      </c>
      <c r="F3896" t="s">
        <v>113</v>
      </c>
      <c r="G3896" t="s">
        <v>156</v>
      </c>
      <c r="H3896" t="s">
        <v>203</v>
      </c>
      <c r="I3896" t="s">
        <v>92</v>
      </c>
      <c r="J3896" t="s">
        <v>133</v>
      </c>
      <c r="K3896">
        <v>0</v>
      </c>
      <c r="L3896">
        <v>8</v>
      </c>
      <c r="M3896">
        <v>0</v>
      </c>
      <c r="N3896">
        <v>0</v>
      </c>
      <c r="O3896">
        <f>fact_bookings[[#This Row],[adults_count]]+fact_bookings[[#This Row],[children_count]]</f>
        <v>0</v>
      </c>
      <c r="P3896">
        <f>fact_bookings[[#This Row],[check_out_date]]-fact_bookings[[#This Row],[check_in_date]]</f>
        <v>2</v>
      </c>
      <c r="Q3896">
        <f>ABS(fact_bookings[[#This Row],[check_in_date]]-fact_bookings[[#This Row],[booking_date]])</f>
        <v>16</v>
      </c>
      <c r="R3896" s="10">
        <v>0</v>
      </c>
      <c r="S3896">
        <f>fact_bookings[[#This Row],[total_room_revenue]]-fact_bookings[[#This Row],[commission_cost]]</f>
        <v>0</v>
      </c>
      <c r="T3896" s="10">
        <f>fact_bookings[[#This Row],[number_of_rooms]]*fact_bookings[[#This Row],[LOS]]</f>
        <v>16</v>
      </c>
    </row>
    <row r="3897" spans="1:20" x14ac:dyDescent="0.2">
      <c r="A3897" t="s">
        <v>7961</v>
      </c>
      <c r="B3897" t="s">
        <v>7962</v>
      </c>
      <c r="C3897" s="1">
        <v>45770</v>
      </c>
      <c r="D3897" s="1">
        <v>45775</v>
      </c>
      <c r="E3897" s="1">
        <v>45778</v>
      </c>
      <c r="F3897" t="s">
        <v>114</v>
      </c>
      <c r="G3897" t="s">
        <v>164</v>
      </c>
      <c r="H3897" t="s">
        <v>157</v>
      </c>
      <c r="I3897" t="s">
        <v>90</v>
      </c>
      <c r="J3897" t="s">
        <v>158</v>
      </c>
      <c r="K3897">
        <v>10800</v>
      </c>
      <c r="L3897">
        <v>3</v>
      </c>
      <c r="M3897">
        <v>3</v>
      </c>
      <c r="N3897">
        <v>0</v>
      </c>
      <c r="O3897">
        <f>fact_bookings[[#This Row],[adults_count]]+fact_bookings[[#This Row],[children_count]]</f>
        <v>3</v>
      </c>
      <c r="P3897">
        <f>fact_bookings[[#This Row],[check_out_date]]-fact_bookings[[#This Row],[check_in_date]]</f>
        <v>3</v>
      </c>
      <c r="Q3897">
        <f>ABS(fact_bookings[[#This Row],[check_in_date]]-fact_bookings[[#This Row],[booking_date]])</f>
        <v>5</v>
      </c>
      <c r="R3897" s="10">
        <v>0</v>
      </c>
      <c r="S3897">
        <f>fact_bookings[[#This Row],[total_room_revenue]]-fact_bookings[[#This Row],[commission_cost]]</f>
        <v>10800</v>
      </c>
      <c r="T3897" s="10">
        <f>fact_bookings[[#This Row],[number_of_rooms]]*fact_bookings[[#This Row],[LOS]]</f>
        <v>9</v>
      </c>
    </row>
    <row r="3898" spans="1:20" x14ac:dyDescent="0.2">
      <c r="A3898" t="s">
        <v>7963</v>
      </c>
      <c r="B3898" t="s">
        <v>7964</v>
      </c>
      <c r="C3898" s="1">
        <v>45739</v>
      </c>
      <c r="D3898" s="1">
        <v>45749</v>
      </c>
      <c r="E3898" s="1">
        <v>45752</v>
      </c>
      <c r="F3898" t="s">
        <v>112</v>
      </c>
      <c r="G3898" t="s">
        <v>168</v>
      </c>
      <c r="H3898" t="s">
        <v>203</v>
      </c>
      <c r="I3898" t="s">
        <v>93</v>
      </c>
      <c r="J3898" t="s">
        <v>173</v>
      </c>
      <c r="K3898">
        <v>2400</v>
      </c>
      <c r="L3898">
        <v>1</v>
      </c>
      <c r="M3898">
        <v>1</v>
      </c>
      <c r="N3898">
        <v>2</v>
      </c>
      <c r="O3898">
        <f>fact_bookings[[#This Row],[adults_count]]+fact_bookings[[#This Row],[children_count]]</f>
        <v>3</v>
      </c>
      <c r="P3898">
        <f>fact_bookings[[#This Row],[check_out_date]]-fact_bookings[[#This Row],[check_in_date]]</f>
        <v>3</v>
      </c>
      <c r="Q3898">
        <f>ABS(fact_bookings[[#This Row],[check_in_date]]-fact_bookings[[#This Row],[booking_date]])</f>
        <v>10</v>
      </c>
      <c r="R3898" s="10">
        <v>408</v>
      </c>
      <c r="S3898">
        <f>fact_bookings[[#This Row],[total_room_revenue]]-fact_bookings[[#This Row],[commission_cost]]</f>
        <v>1992</v>
      </c>
      <c r="T3898" s="10">
        <f>fact_bookings[[#This Row],[number_of_rooms]]*fact_bookings[[#This Row],[LOS]]</f>
        <v>3</v>
      </c>
    </row>
    <row r="3899" spans="1:20" x14ac:dyDescent="0.2">
      <c r="A3899" t="s">
        <v>7965</v>
      </c>
      <c r="B3899" t="s">
        <v>7966</v>
      </c>
      <c r="C3899" s="1">
        <v>45773</v>
      </c>
      <c r="D3899" s="1">
        <v>45779</v>
      </c>
      <c r="E3899" s="1">
        <v>45781</v>
      </c>
      <c r="F3899" t="s">
        <v>114</v>
      </c>
      <c r="G3899" t="s">
        <v>168</v>
      </c>
      <c r="H3899" t="s">
        <v>157</v>
      </c>
      <c r="I3899" t="s">
        <v>90</v>
      </c>
      <c r="J3899" t="s">
        <v>158</v>
      </c>
      <c r="K3899">
        <v>7200</v>
      </c>
      <c r="L3899">
        <v>3</v>
      </c>
      <c r="M3899">
        <v>9</v>
      </c>
      <c r="N3899">
        <v>0</v>
      </c>
      <c r="O3899">
        <f>fact_bookings[[#This Row],[adults_count]]+fact_bookings[[#This Row],[children_count]]</f>
        <v>9</v>
      </c>
      <c r="P3899">
        <f>fact_bookings[[#This Row],[check_out_date]]-fact_bookings[[#This Row],[check_in_date]]</f>
        <v>2</v>
      </c>
      <c r="Q3899">
        <f>ABS(fact_bookings[[#This Row],[check_in_date]]-fact_bookings[[#This Row],[booking_date]])</f>
        <v>6</v>
      </c>
      <c r="R3899" s="10">
        <v>0</v>
      </c>
      <c r="S3899">
        <f>fact_bookings[[#This Row],[total_room_revenue]]-fact_bookings[[#This Row],[commission_cost]]</f>
        <v>7200</v>
      </c>
      <c r="T3899" s="10">
        <f>fact_bookings[[#This Row],[number_of_rooms]]*fact_bookings[[#This Row],[LOS]]</f>
        <v>6</v>
      </c>
    </row>
    <row r="3900" spans="1:20" x14ac:dyDescent="0.2">
      <c r="A3900" t="s">
        <v>7967</v>
      </c>
      <c r="B3900" t="s">
        <v>7968</v>
      </c>
      <c r="C3900" s="1">
        <v>45761</v>
      </c>
      <c r="D3900" s="1">
        <v>45774</v>
      </c>
      <c r="E3900" s="1">
        <v>45780</v>
      </c>
      <c r="F3900" t="s">
        <v>111</v>
      </c>
      <c r="G3900" t="s">
        <v>171</v>
      </c>
      <c r="H3900" t="s">
        <v>165</v>
      </c>
      <c r="I3900" t="s">
        <v>91</v>
      </c>
      <c r="J3900" t="s">
        <v>158</v>
      </c>
      <c r="K3900">
        <v>13200</v>
      </c>
      <c r="L3900">
        <v>2</v>
      </c>
      <c r="M3900">
        <v>2</v>
      </c>
      <c r="N3900">
        <v>1</v>
      </c>
      <c r="O3900">
        <f>fact_bookings[[#This Row],[adults_count]]+fact_bookings[[#This Row],[children_count]]</f>
        <v>3</v>
      </c>
      <c r="P3900">
        <f>fact_bookings[[#This Row],[check_out_date]]-fact_bookings[[#This Row],[check_in_date]]</f>
        <v>6</v>
      </c>
      <c r="Q3900">
        <f>ABS(fact_bookings[[#This Row],[check_in_date]]-fact_bookings[[#This Row],[booking_date]])</f>
        <v>13</v>
      </c>
      <c r="R3900" s="10">
        <v>2640</v>
      </c>
      <c r="S3900">
        <f>fact_bookings[[#This Row],[total_room_revenue]]-fact_bookings[[#This Row],[commission_cost]]</f>
        <v>10560</v>
      </c>
      <c r="T3900" s="10">
        <f>fact_bookings[[#This Row],[number_of_rooms]]*fact_bookings[[#This Row],[LOS]]</f>
        <v>12</v>
      </c>
    </row>
    <row r="3901" spans="1:20" x14ac:dyDescent="0.2">
      <c r="A3901" t="s">
        <v>7969</v>
      </c>
      <c r="B3901" t="s">
        <v>7970</v>
      </c>
      <c r="C3901" s="1">
        <v>45760</v>
      </c>
      <c r="D3901" s="1">
        <v>45841</v>
      </c>
      <c r="E3901" s="1">
        <v>45855</v>
      </c>
      <c r="F3901" t="s">
        <v>113</v>
      </c>
      <c r="G3901" t="s">
        <v>190</v>
      </c>
      <c r="H3901" t="s">
        <v>179</v>
      </c>
      <c r="I3901" t="s">
        <v>92</v>
      </c>
      <c r="J3901" t="s">
        <v>173</v>
      </c>
      <c r="K3901">
        <v>9800</v>
      </c>
      <c r="L3901">
        <v>2</v>
      </c>
      <c r="M3901">
        <v>6</v>
      </c>
      <c r="N3901">
        <v>1</v>
      </c>
      <c r="O3901">
        <f>fact_bookings[[#This Row],[adults_count]]+fact_bookings[[#This Row],[children_count]]</f>
        <v>7</v>
      </c>
      <c r="P3901">
        <f>fact_bookings[[#This Row],[check_out_date]]-fact_bookings[[#This Row],[check_in_date]]</f>
        <v>14</v>
      </c>
      <c r="Q3901">
        <f>ABS(fact_bookings[[#This Row],[check_in_date]]-fact_bookings[[#This Row],[booking_date]])</f>
        <v>81</v>
      </c>
      <c r="R3901" s="10">
        <v>490</v>
      </c>
      <c r="S3901">
        <f>fact_bookings[[#This Row],[total_room_revenue]]-fact_bookings[[#This Row],[commission_cost]]</f>
        <v>9310</v>
      </c>
      <c r="T3901" s="10">
        <f>fact_bookings[[#This Row],[number_of_rooms]]*fact_bookings[[#This Row],[LOS]]</f>
        <v>28</v>
      </c>
    </row>
    <row r="3902" spans="1:20" x14ac:dyDescent="0.2">
      <c r="A3902" t="s">
        <v>7971</v>
      </c>
      <c r="B3902" t="s">
        <v>7972</v>
      </c>
      <c r="C3902" s="1">
        <v>45746</v>
      </c>
      <c r="D3902" s="1">
        <v>45830</v>
      </c>
      <c r="E3902" s="1">
        <v>45831</v>
      </c>
      <c r="F3902" t="s">
        <v>113</v>
      </c>
      <c r="G3902" t="s">
        <v>185</v>
      </c>
      <c r="H3902" t="s">
        <v>157</v>
      </c>
      <c r="I3902" t="s">
        <v>92</v>
      </c>
      <c r="J3902" t="s">
        <v>158</v>
      </c>
      <c r="K3902">
        <v>350</v>
      </c>
      <c r="L3902">
        <v>1</v>
      </c>
      <c r="M3902">
        <v>3</v>
      </c>
      <c r="N3902">
        <v>0</v>
      </c>
      <c r="O3902">
        <f>fact_bookings[[#This Row],[adults_count]]+fact_bookings[[#This Row],[children_count]]</f>
        <v>3</v>
      </c>
      <c r="P3902">
        <f>fact_bookings[[#This Row],[check_out_date]]-fact_bookings[[#This Row],[check_in_date]]</f>
        <v>1</v>
      </c>
      <c r="Q3902">
        <f>ABS(fact_bookings[[#This Row],[check_in_date]]-fact_bookings[[#This Row],[booking_date]])</f>
        <v>84</v>
      </c>
      <c r="R3902" s="10">
        <v>0</v>
      </c>
      <c r="S3902">
        <f>fact_bookings[[#This Row],[total_room_revenue]]-fact_bookings[[#This Row],[commission_cost]]</f>
        <v>350</v>
      </c>
      <c r="T3902" s="10">
        <f>fact_bookings[[#This Row],[number_of_rooms]]*fact_bookings[[#This Row],[LOS]]</f>
        <v>1</v>
      </c>
    </row>
    <row r="3903" spans="1:20" x14ac:dyDescent="0.2">
      <c r="A3903" t="s">
        <v>7973</v>
      </c>
      <c r="B3903" t="s">
        <v>7974</v>
      </c>
      <c r="C3903" s="1">
        <v>45742</v>
      </c>
      <c r="D3903" s="1">
        <v>45775</v>
      </c>
      <c r="E3903" s="1">
        <v>45780</v>
      </c>
      <c r="F3903" t="s">
        <v>113</v>
      </c>
      <c r="G3903" t="s">
        <v>156</v>
      </c>
      <c r="H3903" t="s">
        <v>179</v>
      </c>
      <c r="I3903" t="s">
        <v>89</v>
      </c>
      <c r="J3903" t="s">
        <v>158</v>
      </c>
      <c r="K3903">
        <v>5250</v>
      </c>
      <c r="L3903">
        <v>3</v>
      </c>
      <c r="M3903">
        <v>9</v>
      </c>
      <c r="N3903">
        <v>3</v>
      </c>
      <c r="O3903">
        <f>fact_bookings[[#This Row],[adults_count]]+fact_bookings[[#This Row],[children_count]]</f>
        <v>12</v>
      </c>
      <c r="P3903">
        <f>fact_bookings[[#This Row],[check_out_date]]-fact_bookings[[#This Row],[check_in_date]]</f>
        <v>5</v>
      </c>
      <c r="Q3903">
        <f>ABS(fact_bookings[[#This Row],[check_in_date]]-fact_bookings[[#This Row],[booking_date]])</f>
        <v>33</v>
      </c>
      <c r="R3903" s="10">
        <v>262.5</v>
      </c>
      <c r="S3903">
        <f>fact_bookings[[#This Row],[total_room_revenue]]-fact_bookings[[#This Row],[commission_cost]]</f>
        <v>4987.5</v>
      </c>
      <c r="T3903" s="10">
        <f>fact_bookings[[#This Row],[number_of_rooms]]*fact_bookings[[#This Row],[LOS]]</f>
        <v>15</v>
      </c>
    </row>
    <row r="3904" spans="1:20" x14ac:dyDescent="0.2">
      <c r="A3904" t="s">
        <v>7975</v>
      </c>
      <c r="B3904" t="s">
        <v>7976</v>
      </c>
      <c r="C3904" s="1">
        <v>45790</v>
      </c>
      <c r="D3904" s="1">
        <v>45874</v>
      </c>
      <c r="E3904" s="1">
        <v>45880</v>
      </c>
      <c r="F3904" t="s">
        <v>110</v>
      </c>
      <c r="G3904" t="s">
        <v>156</v>
      </c>
      <c r="H3904" t="s">
        <v>157</v>
      </c>
      <c r="I3904" t="s">
        <v>89</v>
      </c>
      <c r="J3904" t="s">
        <v>158</v>
      </c>
      <c r="K3904">
        <v>3300</v>
      </c>
      <c r="L3904">
        <v>1</v>
      </c>
      <c r="M3904">
        <v>2</v>
      </c>
      <c r="N3904">
        <v>2</v>
      </c>
      <c r="O3904">
        <f>fact_bookings[[#This Row],[adults_count]]+fact_bookings[[#This Row],[children_count]]</f>
        <v>4</v>
      </c>
      <c r="P3904">
        <f>fact_bookings[[#This Row],[check_out_date]]-fact_bookings[[#This Row],[check_in_date]]</f>
        <v>6</v>
      </c>
      <c r="Q3904">
        <f>ABS(fact_bookings[[#This Row],[check_in_date]]-fact_bookings[[#This Row],[booking_date]])</f>
        <v>84</v>
      </c>
      <c r="R3904" s="10">
        <v>0</v>
      </c>
      <c r="S3904">
        <f>fact_bookings[[#This Row],[total_room_revenue]]-fact_bookings[[#This Row],[commission_cost]]</f>
        <v>3300</v>
      </c>
      <c r="T3904" s="10">
        <f>fact_bookings[[#This Row],[number_of_rooms]]*fact_bookings[[#This Row],[LOS]]</f>
        <v>6</v>
      </c>
    </row>
    <row r="3905" spans="1:20" x14ac:dyDescent="0.2">
      <c r="A3905" t="s">
        <v>7977</v>
      </c>
      <c r="B3905" t="s">
        <v>7978</v>
      </c>
      <c r="C3905" s="1">
        <v>45739</v>
      </c>
      <c r="D3905" s="1">
        <v>45791</v>
      </c>
      <c r="E3905" s="1">
        <v>45800</v>
      </c>
      <c r="F3905" t="s">
        <v>111</v>
      </c>
      <c r="G3905" t="s">
        <v>185</v>
      </c>
      <c r="H3905" t="s">
        <v>182</v>
      </c>
      <c r="I3905" t="s">
        <v>89</v>
      </c>
      <c r="J3905" t="s">
        <v>158</v>
      </c>
      <c r="K3905">
        <v>9900</v>
      </c>
      <c r="L3905">
        <v>1</v>
      </c>
      <c r="M3905">
        <v>2</v>
      </c>
      <c r="N3905">
        <v>1</v>
      </c>
      <c r="O3905">
        <f>fact_bookings[[#This Row],[adults_count]]+fact_bookings[[#This Row],[children_count]]</f>
        <v>3</v>
      </c>
      <c r="P3905">
        <f>fact_bookings[[#This Row],[check_out_date]]-fact_bookings[[#This Row],[check_in_date]]</f>
        <v>9</v>
      </c>
      <c r="Q3905">
        <f>ABS(fact_bookings[[#This Row],[check_in_date]]-fact_bookings[[#This Row],[booking_date]])</f>
        <v>52</v>
      </c>
      <c r="R3905" s="10">
        <v>0</v>
      </c>
      <c r="S3905">
        <f>fact_bookings[[#This Row],[total_room_revenue]]-fact_bookings[[#This Row],[commission_cost]]</f>
        <v>9900</v>
      </c>
      <c r="T3905" s="10">
        <f>fact_bookings[[#This Row],[number_of_rooms]]*fact_bookings[[#This Row],[LOS]]</f>
        <v>9</v>
      </c>
    </row>
    <row r="3906" spans="1:20" x14ac:dyDescent="0.2">
      <c r="A3906" t="s">
        <v>7979</v>
      </c>
      <c r="B3906" t="s">
        <v>7980</v>
      </c>
      <c r="C3906" s="1">
        <v>45746</v>
      </c>
      <c r="D3906" s="1">
        <v>45779</v>
      </c>
      <c r="E3906" s="1">
        <v>45787</v>
      </c>
      <c r="F3906" t="s">
        <v>114</v>
      </c>
      <c r="G3906" t="s">
        <v>190</v>
      </c>
      <c r="H3906" t="s">
        <v>203</v>
      </c>
      <c r="I3906" t="s">
        <v>92</v>
      </c>
      <c r="J3906" t="s">
        <v>158</v>
      </c>
      <c r="K3906">
        <v>19200</v>
      </c>
      <c r="L3906">
        <v>2</v>
      </c>
      <c r="M3906">
        <v>6</v>
      </c>
      <c r="N3906">
        <v>3</v>
      </c>
      <c r="O3906">
        <f>fact_bookings[[#This Row],[adults_count]]+fact_bookings[[#This Row],[children_count]]</f>
        <v>9</v>
      </c>
      <c r="P3906">
        <f>fact_bookings[[#This Row],[check_out_date]]-fact_bookings[[#This Row],[check_in_date]]</f>
        <v>8</v>
      </c>
      <c r="Q3906">
        <f>ABS(fact_bookings[[#This Row],[check_in_date]]-fact_bookings[[#This Row],[booking_date]])</f>
        <v>33</v>
      </c>
      <c r="R3906" s="10">
        <v>3264</v>
      </c>
      <c r="S3906">
        <f>fact_bookings[[#This Row],[total_room_revenue]]-fact_bookings[[#This Row],[commission_cost]]</f>
        <v>15936</v>
      </c>
      <c r="T3906" s="10">
        <f>fact_bookings[[#This Row],[number_of_rooms]]*fact_bookings[[#This Row],[LOS]]</f>
        <v>16</v>
      </c>
    </row>
    <row r="3907" spans="1:20" x14ac:dyDescent="0.2">
      <c r="A3907" t="s">
        <v>7981</v>
      </c>
      <c r="B3907" t="s">
        <v>7982</v>
      </c>
      <c r="C3907" s="1">
        <v>45801</v>
      </c>
      <c r="D3907" s="1">
        <v>45826</v>
      </c>
      <c r="E3907" s="1">
        <v>45836</v>
      </c>
      <c r="F3907" t="s">
        <v>114</v>
      </c>
      <c r="G3907" t="s">
        <v>164</v>
      </c>
      <c r="H3907" t="s">
        <v>161</v>
      </c>
      <c r="I3907" t="s">
        <v>92</v>
      </c>
      <c r="J3907" t="s">
        <v>158</v>
      </c>
      <c r="K3907">
        <v>24000</v>
      </c>
      <c r="L3907">
        <v>2</v>
      </c>
      <c r="M3907">
        <v>2</v>
      </c>
      <c r="N3907">
        <v>3</v>
      </c>
      <c r="O3907">
        <f>fact_bookings[[#This Row],[adults_count]]+fact_bookings[[#This Row],[children_count]]</f>
        <v>5</v>
      </c>
      <c r="P3907">
        <f>fact_bookings[[#This Row],[check_out_date]]-fact_bookings[[#This Row],[check_in_date]]</f>
        <v>10</v>
      </c>
      <c r="Q3907">
        <f>ABS(fact_bookings[[#This Row],[check_in_date]]-fact_bookings[[#This Row],[booking_date]])</f>
        <v>25</v>
      </c>
      <c r="R3907" s="10">
        <v>3600</v>
      </c>
      <c r="S3907">
        <f>fact_bookings[[#This Row],[total_room_revenue]]-fact_bookings[[#This Row],[commission_cost]]</f>
        <v>20400</v>
      </c>
      <c r="T3907" s="10">
        <f>fact_bookings[[#This Row],[number_of_rooms]]*fact_bookings[[#This Row],[LOS]]</f>
        <v>20</v>
      </c>
    </row>
    <row r="3908" spans="1:20" x14ac:dyDescent="0.2">
      <c r="A3908" t="s">
        <v>7983</v>
      </c>
      <c r="B3908" t="s">
        <v>7984</v>
      </c>
      <c r="C3908" s="1">
        <v>45738</v>
      </c>
      <c r="D3908" s="1">
        <v>45761</v>
      </c>
      <c r="E3908" s="1">
        <v>45762</v>
      </c>
      <c r="F3908" t="s">
        <v>110</v>
      </c>
      <c r="G3908" t="s">
        <v>164</v>
      </c>
      <c r="H3908" t="s">
        <v>157</v>
      </c>
      <c r="I3908" t="s">
        <v>89</v>
      </c>
      <c r="J3908" t="s">
        <v>158</v>
      </c>
      <c r="K3908">
        <v>550</v>
      </c>
      <c r="L3908">
        <v>1</v>
      </c>
      <c r="M3908">
        <v>2</v>
      </c>
      <c r="N3908">
        <v>2</v>
      </c>
      <c r="O3908">
        <f>fact_bookings[[#This Row],[adults_count]]+fact_bookings[[#This Row],[children_count]]</f>
        <v>4</v>
      </c>
      <c r="P3908">
        <f>fact_bookings[[#This Row],[check_out_date]]-fact_bookings[[#This Row],[check_in_date]]</f>
        <v>1</v>
      </c>
      <c r="Q3908">
        <f>ABS(fact_bookings[[#This Row],[check_in_date]]-fact_bookings[[#This Row],[booking_date]])</f>
        <v>23</v>
      </c>
      <c r="R3908" s="10">
        <v>0</v>
      </c>
      <c r="S3908">
        <f>fact_bookings[[#This Row],[total_room_revenue]]-fact_bookings[[#This Row],[commission_cost]]</f>
        <v>550</v>
      </c>
      <c r="T3908" s="10">
        <f>fact_bookings[[#This Row],[number_of_rooms]]*fact_bookings[[#This Row],[LOS]]</f>
        <v>1</v>
      </c>
    </row>
    <row r="3909" spans="1:20" x14ac:dyDescent="0.2">
      <c r="A3909" t="s">
        <v>7985</v>
      </c>
      <c r="B3909" t="s">
        <v>7986</v>
      </c>
      <c r="C3909" s="1">
        <v>45818</v>
      </c>
      <c r="D3909" s="1">
        <v>45833</v>
      </c>
      <c r="E3909" s="1">
        <v>45840</v>
      </c>
      <c r="F3909" t="s">
        <v>113</v>
      </c>
      <c r="G3909" t="s">
        <v>164</v>
      </c>
      <c r="H3909" t="s">
        <v>161</v>
      </c>
      <c r="I3909" t="s">
        <v>93</v>
      </c>
      <c r="J3909" t="s">
        <v>158</v>
      </c>
      <c r="K3909">
        <v>2450</v>
      </c>
      <c r="L3909">
        <v>1</v>
      </c>
      <c r="M3909">
        <v>2</v>
      </c>
      <c r="N3909">
        <v>0</v>
      </c>
      <c r="O3909">
        <f>fact_bookings[[#This Row],[adults_count]]+fact_bookings[[#This Row],[children_count]]</f>
        <v>2</v>
      </c>
      <c r="P3909">
        <f>fact_bookings[[#This Row],[check_out_date]]-fact_bookings[[#This Row],[check_in_date]]</f>
        <v>7</v>
      </c>
      <c r="Q3909">
        <f>ABS(fact_bookings[[#This Row],[check_in_date]]-fact_bookings[[#This Row],[booking_date]])</f>
        <v>15</v>
      </c>
      <c r="R3909" s="10">
        <v>367.5</v>
      </c>
      <c r="S3909">
        <f>fact_bookings[[#This Row],[total_room_revenue]]-fact_bookings[[#This Row],[commission_cost]]</f>
        <v>2082.5</v>
      </c>
      <c r="T3909" s="10">
        <f>fact_bookings[[#This Row],[number_of_rooms]]*fact_bookings[[#This Row],[LOS]]</f>
        <v>7</v>
      </c>
    </row>
    <row r="3910" spans="1:20" x14ac:dyDescent="0.2">
      <c r="A3910" t="s">
        <v>7987</v>
      </c>
      <c r="B3910" t="s">
        <v>7988</v>
      </c>
      <c r="C3910" s="1">
        <v>45759</v>
      </c>
      <c r="D3910" s="1">
        <v>45762</v>
      </c>
      <c r="E3910" s="1">
        <v>45764</v>
      </c>
      <c r="F3910" t="s">
        <v>113</v>
      </c>
      <c r="G3910" t="s">
        <v>178</v>
      </c>
      <c r="H3910" t="s">
        <v>182</v>
      </c>
      <c r="I3910" t="s">
        <v>91</v>
      </c>
      <c r="J3910" t="s">
        <v>173</v>
      </c>
      <c r="K3910">
        <v>700</v>
      </c>
      <c r="L3910">
        <v>1</v>
      </c>
      <c r="M3910">
        <v>1</v>
      </c>
      <c r="N3910">
        <v>0</v>
      </c>
      <c r="O3910">
        <f>fact_bookings[[#This Row],[adults_count]]+fact_bookings[[#This Row],[children_count]]</f>
        <v>1</v>
      </c>
      <c r="P3910">
        <f>fact_bookings[[#This Row],[check_out_date]]-fact_bookings[[#This Row],[check_in_date]]</f>
        <v>2</v>
      </c>
      <c r="Q3910">
        <f>ABS(fact_bookings[[#This Row],[check_in_date]]-fact_bookings[[#This Row],[booking_date]])</f>
        <v>3</v>
      </c>
      <c r="R3910" s="10">
        <v>0</v>
      </c>
      <c r="S3910">
        <f>fact_bookings[[#This Row],[total_room_revenue]]-fact_bookings[[#This Row],[commission_cost]]</f>
        <v>700</v>
      </c>
      <c r="T3910" s="10">
        <f>fact_bookings[[#This Row],[number_of_rooms]]*fact_bookings[[#This Row],[LOS]]</f>
        <v>2</v>
      </c>
    </row>
    <row r="3911" spans="1:20" x14ac:dyDescent="0.2">
      <c r="A3911" t="s">
        <v>7989</v>
      </c>
      <c r="B3911" t="s">
        <v>7990</v>
      </c>
      <c r="C3911" s="1">
        <v>45806</v>
      </c>
      <c r="D3911" s="1">
        <v>45888</v>
      </c>
      <c r="E3911" s="1">
        <v>45899</v>
      </c>
      <c r="F3911" t="s">
        <v>111</v>
      </c>
      <c r="G3911" t="s">
        <v>185</v>
      </c>
      <c r="H3911" t="s">
        <v>157</v>
      </c>
      <c r="I3911" t="s">
        <v>90</v>
      </c>
      <c r="J3911" t="s">
        <v>173</v>
      </c>
      <c r="K3911">
        <v>12100</v>
      </c>
      <c r="L3911">
        <v>1</v>
      </c>
      <c r="M3911">
        <v>3</v>
      </c>
      <c r="N3911">
        <v>1</v>
      </c>
      <c r="O3911">
        <f>fact_bookings[[#This Row],[adults_count]]+fact_bookings[[#This Row],[children_count]]</f>
        <v>4</v>
      </c>
      <c r="P3911">
        <f>fact_bookings[[#This Row],[check_out_date]]-fact_bookings[[#This Row],[check_in_date]]</f>
        <v>11</v>
      </c>
      <c r="Q3911">
        <f>ABS(fact_bookings[[#This Row],[check_in_date]]-fact_bookings[[#This Row],[booking_date]])</f>
        <v>82</v>
      </c>
      <c r="R3911" s="10">
        <v>0</v>
      </c>
      <c r="S3911">
        <f>fact_bookings[[#This Row],[total_room_revenue]]-fact_bookings[[#This Row],[commission_cost]]</f>
        <v>12100</v>
      </c>
      <c r="T3911" s="10">
        <f>fact_bookings[[#This Row],[number_of_rooms]]*fact_bookings[[#This Row],[LOS]]</f>
        <v>11</v>
      </c>
    </row>
    <row r="3912" spans="1:20" x14ac:dyDescent="0.2">
      <c r="A3912" t="s">
        <v>7991</v>
      </c>
      <c r="B3912" t="s">
        <v>7992</v>
      </c>
      <c r="C3912" s="1">
        <v>45797</v>
      </c>
      <c r="D3912" s="1">
        <v>45802</v>
      </c>
      <c r="E3912" s="1">
        <v>45816</v>
      </c>
      <c r="F3912" t="s">
        <v>110</v>
      </c>
      <c r="G3912" t="s">
        <v>178</v>
      </c>
      <c r="H3912" t="s">
        <v>203</v>
      </c>
      <c r="I3912" t="s">
        <v>93</v>
      </c>
      <c r="J3912" t="s">
        <v>158</v>
      </c>
      <c r="K3912">
        <v>23100</v>
      </c>
      <c r="L3912">
        <v>3</v>
      </c>
      <c r="M3912">
        <v>9</v>
      </c>
      <c r="N3912">
        <v>3</v>
      </c>
      <c r="O3912">
        <f>fact_bookings[[#This Row],[adults_count]]+fact_bookings[[#This Row],[children_count]]</f>
        <v>12</v>
      </c>
      <c r="P3912">
        <f>fact_bookings[[#This Row],[check_out_date]]-fact_bookings[[#This Row],[check_in_date]]</f>
        <v>14</v>
      </c>
      <c r="Q3912">
        <f>ABS(fact_bookings[[#This Row],[check_in_date]]-fact_bookings[[#This Row],[booking_date]])</f>
        <v>5</v>
      </c>
      <c r="R3912" s="10">
        <v>3927</v>
      </c>
      <c r="S3912">
        <f>fact_bookings[[#This Row],[total_room_revenue]]-fact_bookings[[#This Row],[commission_cost]]</f>
        <v>19173</v>
      </c>
      <c r="T3912" s="10">
        <f>fact_bookings[[#This Row],[number_of_rooms]]*fact_bookings[[#This Row],[LOS]]</f>
        <v>42</v>
      </c>
    </row>
    <row r="3913" spans="1:20" x14ac:dyDescent="0.2">
      <c r="A3913" t="s">
        <v>7993</v>
      </c>
      <c r="B3913" t="s">
        <v>7994</v>
      </c>
      <c r="C3913" s="1">
        <v>45800</v>
      </c>
      <c r="D3913" s="1">
        <v>45879</v>
      </c>
      <c r="E3913" s="1">
        <v>45885</v>
      </c>
      <c r="F3913" t="s">
        <v>110</v>
      </c>
      <c r="G3913" t="s">
        <v>156</v>
      </c>
      <c r="H3913" t="s">
        <v>161</v>
      </c>
      <c r="I3913" t="s">
        <v>89</v>
      </c>
      <c r="J3913" t="s">
        <v>158</v>
      </c>
      <c r="K3913">
        <v>3300</v>
      </c>
      <c r="L3913">
        <v>1</v>
      </c>
      <c r="M3913">
        <v>1</v>
      </c>
      <c r="N3913">
        <v>1</v>
      </c>
      <c r="O3913">
        <f>fact_bookings[[#This Row],[adults_count]]+fact_bookings[[#This Row],[children_count]]</f>
        <v>2</v>
      </c>
      <c r="P3913">
        <f>fact_bookings[[#This Row],[check_out_date]]-fact_bookings[[#This Row],[check_in_date]]</f>
        <v>6</v>
      </c>
      <c r="Q3913">
        <f>ABS(fact_bookings[[#This Row],[check_in_date]]-fact_bookings[[#This Row],[booking_date]])</f>
        <v>79</v>
      </c>
      <c r="R3913" s="10">
        <v>495</v>
      </c>
      <c r="S3913">
        <f>fact_bookings[[#This Row],[total_room_revenue]]-fact_bookings[[#This Row],[commission_cost]]</f>
        <v>2805</v>
      </c>
      <c r="T3913" s="10">
        <f>fact_bookings[[#This Row],[number_of_rooms]]*fact_bookings[[#This Row],[LOS]]</f>
        <v>6</v>
      </c>
    </row>
    <row r="3914" spans="1:20" x14ac:dyDescent="0.2">
      <c r="A3914" t="s">
        <v>7995</v>
      </c>
      <c r="B3914" t="s">
        <v>7996</v>
      </c>
      <c r="C3914" s="1">
        <v>45771</v>
      </c>
      <c r="D3914" s="1">
        <v>45786</v>
      </c>
      <c r="E3914" s="1">
        <v>45792</v>
      </c>
      <c r="F3914" t="s">
        <v>113</v>
      </c>
      <c r="G3914" t="s">
        <v>156</v>
      </c>
      <c r="H3914" t="s">
        <v>179</v>
      </c>
      <c r="I3914" t="s">
        <v>89</v>
      </c>
      <c r="J3914" t="s">
        <v>173</v>
      </c>
      <c r="K3914">
        <v>2100</v>
      </c>
      <c r="L3914">
        <v>1</v>
      </c>
      <c r="M3914">
        <v>1</v>
      </c>
      <c r="N3914">
        <v>1</v>
      </c>
      <c r="O3914">
        <f>fact_bookings[[#This Row],[adults_count]]+fact_bookings[[#This Row],[children_count]]</f>
        <v>2</v>
      </c>
      <c r="P3914">
        <f>fact_bookings[[#This Row],[check_out_date]]-fact_bookings[[#This Row],[check_in_date]]</f>
        <v>6</v>
      </c>
      <c r="Q3914">
        <f>ABS(fact_bookings[[#This Row],[check_in_date]]-fact_bookings[[#This Row],[booking_date]])</f>
        <v>15</v>
      </c>
      <c r="R3914" s="10">
        <v>105</v>
      </c>
      <c r="S3914">
        <f>fact_bookings[[#This Row],[total_room_revenue]]-fact_bookings[[#This Row],[commission_cost]]</f>
        <v>1995</v>
      </c>
      <c r="T3914" s="10">
        <f>fact_bookings[[#This Row],[number_of_rooms]]*fact_bookings[[#This Row],[LOS]]</f>
        <v>6</v>
      </c>
    </row>
    <row r="3915" spans="1:20" x14ac:dyDescent="0.2">
      <c r="A3915" t="s">
        <v>7997</v>
      </c>
      <c r="B3915" t="s">
        <v>7998</v>
      </c>
      <c r="C3915" s="1">
        <v>45783</v>
      </c>
      <c r="D3915" s="1">
        <v>45840</v>
      </c>
      <c r="E3915" s="1">
        <v>45853</v>
      </c>
      <c r="F3915" t="s">
        <v>113</v>
      </c>
      <c r="G3915" t="s">
        <v>178</v>
      </c>
      <c r="H3915" t="s">
        <v>165</v>
      </c>
      <c r="I3915" t="s">
        <v>91</v>
      </c>
      <c r="J3915" t="s">
        <v>134</v>
      </c>
      <c r="K3915">
        <v>4550</v>
      </c>
      <c r="L3915">
        <v>1</v>
      </c>
      <c r="M3915">
        <v>1</v>
      </c>
      <c r="N3915">
        <v>0</v>
      </c>
      <c r="O3915">
        <f>fact_bookings[[#This Row],[adults_count]]+fact_bookings[[#This Row],[children_count]]</f>
        <v>1</v>
      </c>
      <c r="P3915">
        <f>fact_bookings[[#This Row],[check_out_date]]-fact_bookings[[#This Row],[check_in_date]]</f>
        <v>13</v>
      </c>
      <c r="Q3915">
        <f>ABS(fact_bookings[[#This Row],[check_in_date]]-fact_bookings[[#This Row],[booking_date]])</f>
        <v>57</v>
      </c>
      <c r="R3915" s="10">
        <v>910</v>
      </c>
      <c r="S3915">
        <f>fact_bookings[[#This Row],[total_room_revenue]]-fact_bookings[[#This Row],[commission_cost]]</f>
        <v>3640</v>
      </c>
      <c r="T3915" s="10">
        <f>fact_bookings[[#This Row],[number_of_rooms]]*fact_bookings[[#This Row],[LOS]]</f>
        <v>13</v>
      </c>
    </row>
    <row r="3916" spans="1:20" x14ac:dyDescent="0.2">
      <c r="A3916" t="s">
        <v>7999</v>
      </c>
      <c r="B3916" t="s">
        <v>8000</v>
      </c>
      <c r="C3916" s="1">
        <v>45792</v>
      </c>
      <c r="D3916" s="1">
        <v>45831</v>
      </c>
      <c r="E3916" s="1">
        <v>45833</v>
      </c>
      <c r="F3916" t="s">
        <v>113</v>
      </c>
      <c r="G3916" t="s">
        <v>168</v>
      </c>
      <c r="H3916" t="s">
        <v>179</v>
      </c>
      <c r="I3916" t="s">
        <v>93</v>
      </c>
      <c r="J3916" t="s">
        <v>158</v>
      </c>
      <c r="K3916">
        <v>700</v>
      </c>
      <c r="L3916">
        <v>1</v>
      </c>
      <c r="M3916">
        <v>3</v>
      </c>
      <c r="N3916">
        <v>2</v>
      </c>
      <c r="O3916">
        <f>fact_bookings[[#This Row],[adults_count]]+fact_bookings[[#This Row],[children_count]]</f>
        <v>5</v>
      </c>
      <c r="P3916">
        <f>fact_bookings[[#This Row],[check_out_date]]-fact_bookings[[#This Row],[check_in_date]]</f>
        <v>2</v>
      </c>
      <c r="Q3916">
        <f>ABS(fact_bookings[[#This Row],[check_in_date]]-fact_bookings[[#This Row],[booking_date]])</f>
        <v>39</v>
      </c>
      <c r="R3916" s="10">
        <v>35</v>
      </c>
      <c r="S3916">
        <f>fact_bookings[[#This Row],[total_room_revenue]]-fact_bookings[[#This Row],[commission_cost]]</f>
        <v>665</v>
      </c>
      <c r="T3916" s="10">
        <f>fact_bookings[[#This Row],[number_of_rooms]]*fact_bookings[[#This Row],[LOS]]</f>
        <v>2</v>
      </c>
    </row>
    <row r="3917" spans="1:20" x14ac:dyDescent="0.2">
      <c r="A3917" t="s">
        <v>8001</v>
      </c>
      <c r="B3917" t="s">
        <v>8002</v>
      </c>
      <c r="C3917" s="1">
        <v>45768</v>
      </c>
      <c r="D3917" s="1">
        <v>45851</v>
      </c>
      <c r="E3917" s="1">
        <v>45862</v>
      </c>
      <c r="F3917" t="s">
        <v>113</v>
      </c>
      <c r="G3917" t="s">
        <v>185</v>
      </c>
      <c r="H3917" t="s">
        <v>228</v>
      </c>
      <c r="I3917" t="s">
        <v>91</v>
      </c>
      <c r="J3917" t="s">
        <v>158</v>
      </c>
      <c r="K3917">
        <v>3850</v>
      </c>
      <c r="L3917">
        <v>1</v>
      </c>
      <c r="M3917">
        <v>3</v>
      </c>
      <c r="N3917">
        <v>2</v>
      </c>
      <c r="O3917">
        <f>fact_bookings[[#This Row],[adults_count]]+fact_bookings[[#This Row],[children_count]]</f>
        <v>5</v>
      </c>
      <c r="P3917">
        <f>fact_bookings[[#This Row],[check_out_date]]-fact_bookings[[#This Row],[check_in_date]]</f>
        <v>11</v>
      </c>
      <c r="Q3917">
        <f>ABS(fact_bookings[[#This Row],[check_in_date]]-fact_bookings[[#This Row],[booking_date]])</f>
        <v>83</v>
      </c>
      <c r="R3917" s="10">
        <v>385</v>
      </c>
      <c r="S3917">
        <f>fact_bookings[[#This Row],[total_room_revenue]]-fact_bookings[[#This Row],[commission_cost]]</f>
        <v>3465</v>
      </c>
      <c r="T3917" s="10">
        <f>fact_bookings[[#This Row],[number_of_rooms]]*fact_bookings[[#This Row],[LOS]]</f>
        <v>11</v>
      </c>
    </row>
    <row r="3918" spans="1:20" x14ac:dyDescent="0.2">
      <c r="A3918" t="s">
        <v>8003</v>
      </c>
      <c r="B3918" t="s">
        <v>8004</v>
      </c>
      <c r="C3918" s="1">
        <v>45742</v>
      </c>
      <c r="D3918" s="1">
        <v>45806</v>
      </c>
      <c r="E3918" s="1">
        <v>45809</v>
      </c>
      <c r="F3918" t="s">
        <v>111</v>
      </c>
      <c r="G3918" t="s">
        <v>171</v>
      </c>
      <c r="H3918" t="s">
        <v>182</v>
      </c>
      <c r="I3918" t="s">
        <v>93</v>
      </c>
      <c r="J3918" t="s">
        <v>158</v>
      </c>
      <c r="K3918">
        <v>3300</v>
      </c>
      <c r="L3918">
        <v>1</v>
      </c>
      <c r="M3918">
        <v>3</v>
      </c>
      <c r="N3918">
        <v>1</v>
      </c>
      <c r="O3918">
        <f>fact_bookings[[#This Row],[adults_count]]+fact_bookings[[#This Row],[children_count]]</f>
        <v>4</v>
      </c>
      <c r="P3918">
        <f>fact_bookings[[#This Row],[check_out_date]]-fact_bookings[[#This Row],[check_in_date]]</f>
        <v>3</v>
      </c>
      <c r="Q3918">
        <f>ABS(fact_bookings[[#This Row],[check_in_date]]-fact_bookings[[#This Row],[booking_date]])</f>
        <v>64</v>
      </c>
      <c r="R3918" s="10">
        <v>0</v>
      </c>
      <c r="S3918">
        <f>fact_bookings[[#This Row],[total_room_revenue]]-fact_bookings[[#This Row],[commission_cost]]</f>
        <v>3300</v>
      </c>
      <c r="T3918" s="10">
        <f>fact_bookings[[#This Row],[number_of_rooms]]*fact_bookings[[#This Row],[LOS]]</f>
        <v>3</v>
      </c>
    </row>
    <row r="3919" spans="1:20" x14ac:dyDescent="0.2">
      <c r="A3919" t="s">
        <v>8005</v>
      </c>
      <c r="B3919" t="s">
        <v>8006</v>
      </c>
      <c r="C3919" s="1">
        <v>45817</v>
      </c>
      <c r="D3919" s="1">
        <v>45828</v>
      </c>
      <c r="E3919" s="1">
        <v>45835</v>
      </c>
      <c r="F3919" t="s">
        <v>112</v>
      </c>
      <c r="G3919" t="s">
        <v>190</v>
      </c>
      <c r="H3919" t="s">
        <v>161</v>
      </c>
      <c r="I3919" t="s">
        <v>93</v>
      </c>
      <c r="J3919" t="s">
        <v>158</v>
      </c>
      <c r="K3919">
        <v>5600</v>
      </c>
      <c r="L3919">
        <v>1</v>
      </c>
      <c r="M3919">
        <v>3</v>
      </c>
      <c r="N3919">
        <v>0</v>
      </c>
      <c r="O3919">
        <f>fact_bookings[[#This Row],[adults_count]]+fact_bookings[[#This Row],[children_count]]</f>
        <v>3</v>
      </c>
      <c r="P3919">
        <f>fact_bookings[[#This Row],[check_out_date]]-fact_bookings[[#This Row],[check_in_date]]</f>
        <v>7</v>
      </c>
      <c r="Q3919">
        <f>ABS(fact_bookings[[#This Row],[check_in_date]]-fact_bookings[[#This Row],[booking_date]])</f>
        <v>11</v>
      </c>
      <c r="R3919" s="10">
        <v>840</v>
      </c>
      <c r="S3919">
        <f>fact_bookings[[#This Row],[total_room_revenue]]-fact_bookings[[#This Row],[commission_cost]]</f>
        <v>4760</v>
      </c>
      <c r="T3919" s="10">
        <f>fact_bookings[[#This Row],[number_of_rooms]]*fact_bookings[[#This Row],[LOS]]</f>
        <v>7</v>
      </c>
    </row>
    <row r="3920" spans="1:20" x14ac:dyDescent="0.2">
      <c r="A3920" t="s">
        <v>8007</v>
      </c>
      <c r="B3920" t="s">
        <v>8008</v>
      </c>
      <c r="C3920" s="1">
        <v>45741</v>
      </c>
      <c r="D3920" s="1">
        <v>45806</v>
      </c>
      <c r="E3920" s="1">
        <v>45808</v>
      </c>
      <c r="F3920" t="s">
        <v>111</v>
      </c>
      <c r="G3920" t="s">
        <v>171</v>
      </c>
      <c r="H3920" t="s">
        <v>161</v>
      </c>
      <c r="I3920" t="s">
        <v>93</v>
      </c>
      <c r="J3920" t="s">
        <v>158</v>
      </c>
      <c r="K3920">
        <v>4400</v>
      </c>
      <c r="L3920">
        <v>2</v>
      </c>
      <c r="M3920">
        <v>4</v>
      </c>
      <c r="N3920">
        <v>1</v>
      </c>
      <c r="O3920">
        <f>fact_bookings[[#This Row],[adults_count]]+fact_bookings[[#This Row],[children_count]]</f>
        <v>5</v>
      </c>
      <c r="P3920">
        <f>fact_bookings[[#This Row],[check_out_date]]-fact_bookings[[#This Row],[check_in_date]]</f>
        <v>2</v>
      </c>
      <c r="Q3920">
        <f>ABS(fact_bookings[[#This Row],[check_in_date]]-fact_bookings[[#This Row],[booking_date]])</f>
        <v>65</v>
      </c>
      <c r="R3920" s="10">
        <v>660</v>
      </c>
      <c r="S3920">
        <f>fact_bookings[[#This Row],[total_room_revenue]]-fact_bookings[[#This Row],[commission_cost]]</f>
        <v>3740</v>
      </c>
      <c r="T3920" s="10">
        <f>fact_bookings[[#This Row],[number_of_rooms]]*fact_bookings[[#This Row],[LOS]]</f>
        <v>4</v>
      </c>
    </row>
    <row r="3921" spans="1:20" x14ac:dyDescent="0.2">
      <c r="A3921" t="s">
        <v>8009</v>
      </c>
      <c r="B3921" t="s">
        <v>8010</v>
      </c>
      <c r="C3921" s="1">
        <v>45774</v>
      </c>
      <c r="D3921" s="1">
        <v>45856</v>
      </c>
      <c r="E3921" s="1">
        <v>45862</v>
      </c>
      <c r="F3921" t="s">
        <v>113</v>
      </c>
      <c r="G3921" t="s">
        <v>178</v>
      </c>
      <c r="H3921" t="s">
        <v>228</v>
      </c>
      <c r="I3921" t="s">
        <v>89</v>
      </c>
      <c r="J3921" t="s">
        <v>173</v>
      </c>
      <c r="K3921">
        <v>4200</v>
      </c>
      <c r="L3921">
        <v>2</v>
      </c>
      <c r="M3921">
        <v>6</v>
      </c>
      <c r="N3921">
        <v>1</v>
      </c>
      <c r="O3921">
        <f>fact_bookings[[#This Row],[adults_count]]+fact_bookings[[#This Row],[children_count]]</f>
        <v>7</v>
      </c>
      <c r="P3921">
        <f>fact_bookings[[#This Row],[check_out_date]]-fact_bookings[[#This Row],[check_in_date]]</f>
        <v>6</v>
      </c>
      <c r="Q3921">
        <f>ABS(fact_bookings[[#This Row],[check_in_date]]-fact_bookings[[#This Row],[booking_date]])</f>
        <v>82</v>
      </c>
      <c r="R3921" s="10">
        <v>420</v>
      </c>
      <c r="S3921">
        <f>fact_bookings[[#This Row],[total_room_revenue]]-fact_bookings[[#This Row],[commission_cost]]</f>
        <v>3780</v>
      </c>
      <c r="T3921" s="10">
        <f>fact_bookings[[#This Row],[number_of_rooms]]*fact_bookings[[#This Row],[LOS]]</f>
        <v>12</v>
      </c>
    </row>
    <row r="3922" spans="1:20" x14ac:dyDescent="0.2">
      <c r="A3922" t="s">
        <v>8011</v>
      </c>
      <c r="B3922" t="s">
        <v>8012</v>
      </c>
      <c r="C3922" s="1">
        <v>45777</v>
      </c>
      <c r="D3922" s="1">
        <v>45814</v>
      </c>
      <c r="E3922" s="1">
        <v>45825</v>
      </c>
      <c r="F3922" t="s">
        <v>112</v>
      </c>
      <c r="G3922" t="s">
        <v>164</v>
      </c>
      <c r="H3922" t="s">
        <v>157</v>
      </c>
      <c r="I3922" t="s">
        <v>89</v>
      </c>
      <c r="J3922" t="s">
        <v>158</v>
      </c>
      <c r="K3922">
        <v>8800</v>
      </c>
      <c r="L3922">
        <v>1</v>
      </c>
      <c r="M3922">
        <v>2</v>
      </c>
      <c r="N3922">
        <v>0</v>
      </c>
      <c r="O3922">
        <f>fact_bookings[[#This Row],[adults_count]]+fact_bookings[[#This Row],[children_count]]</f>
        <v>2</v>
      </c>
      <c r="P3922">
        <f>fact_bookings[[#This Row],[check_out_date]]-fact_bookings[[#This Row],[check_in_date]]</f>
        <v>11</v>
      </c>
      <c r="Q3922">
        <f>ABS(fact_bookings[[#This Row],[check_in_date]]-fact_bookings[[#This Row],[booking_date]])</f>
        <v>37</v>
      </c>
      <c r="R3922" s="10">
        <v>0</v>
      </c>
      <c r="S3922">
        <f>fact_bookings[[#This Row],[total_room_revenue]]-fact_bookings[[#This Row],[commission_cost]]</f>
        <v>8800</v>
      </c>
      <c r="T3922" s="10">
        <f>fact_bookings[[#This Row],[number_of_rooms]]*fact_bookings[[#This Row],[LOS]]</f>
        <v>11</v>
      </c>
    </row>
    <row r="3923" spans="1:20" x14ac:dyDescent="0.2">
      <c r="A3923" t="s">
        <v>8013</v>
      </c>
      <c r="B3923" t="s">
        <v>8014</v>
      </c>
      <c r="C3923" s="1">
        <v>45780</v>
      </c>
      <c r="D3923" s="1">
        <v>45798</v>
      </c>
      <c r="E3923" s="1">
        <v>45805</v>
      </c>
      <c r="F3923" t="s">
        <v>113</v>
      </c>
      <c r="G3923" t="s">
        <v>156</v>
      </c>
      <c r="H3923" t="s">
        <v>182</v>
      </c>
      <c r="I3923" t="s">
        <v>89</v>
      </c>
      <c r="J3923" t="s">
        <v>158</v>
      </c>
      <c r="K3923">
        <v>7350</v>
      </c>
      <c r="L3923">
        <v>3</v>
      </c>
      <c r="M3923">
        <v>3</v>
      </c>
      <c r="N3923">
        <v>3</v>
      </c>
      <c r="O3923">
        <f>fact_bookings[[#This Row],[adults_count]]+fact_bookings[[#This Row],[children_count]]</f>
        <v>6</v>
      </c>
      <c r="P3923">
        <f>fact_bookings[[#This Row],[check_out_date]]-fact_bookings[[#This Row],[check_in_date]]</f>
        <v>7</v>
      </c>
      <c r="Q3923">
        <f>ABS(fact_bookings[[#This Row],[check_in_date]]-fact_bookings[[#This Row],[booking_date]])</f>
        <v>18</v>
      </c>
      <c r="R3923" s="10">
        <v>0</v>
      </c>
      <c r="S3923">
        <f>fact_bookings[[#This Row],[total_room_revenue]]-fact_bookings[[#This Row],[commission_cost]]</f>
        <v>7350</v>
      </c>
      <c r="T3923" s="10">
        <f>fact_bookings[[#This Row],[number_of_rooms]]*fact_bookings[[#This Row],[LOS]]</f>
        <v>21</v>
      </c>
    </row>
    <row r="3924" spans="1:20" x14ac:dyDescent="0.2">
      <c r="A3924" t="s">
        <v>8015</v>
      </c>
      <c r="B3924" t="s">
        <v>8016</v>
      </c>
      <c r="C3924" s="1">
        <v>45809</v>
      </c>
      <c r="D3924" s="1">
        <v>45838</v>
      </c>
      <c r="E3924" s="1">
        <v>45840</v>
      </c>
      <c r="F3924" t="s">
        <v>113</v>
      </c>
      <c r="G3924" t="s">
        <v>178</v>
      </c>
      <c r="H3924" t="s">
        <v>228</v>
      </c>
      <c r="I3924" t="s">
        <v>91</v>
      </c>
      <c r="J3924" t="s">
        <v>158</v>
      </c>
      <c r="K3924">
        <v>1400</v>
      </c>
      <c r="L3924">
        <v>2</v>
      </c>
      <c r="M3924">
        <v>6</v>
      </c>
      <c r="N3924">
        <v>0</v>
      </c>
      <c r="O3924">
        <f>fact_bookings[[#This Row],[adults_count]]+fact_bookings[[#This Row],[children_count]]</f>
        <v>6</v>
      </c>
      <c r="P3924">
        <f>fact_bookings[[#This Row],[check_out_date]]-fact_bookings[[#This Row],[check_in_date]]</f>
        <v>2</v>
      </c>
      <c r="Q3924">
        <f>ABS(fact_bookings[[#This Row],[check_in_date]]-fact_bookings[[#This Row],[booking_date]])</f>
        <v>29</v>
      </c>
      <c r="R3924" s="10">
        <v>140</v>
      </c>
      <c r="S3924">
        <f>fact_bookings[[#This Row],[total_room_revenue]]-fact_bookings[[#This Row],[commission_cost]]</f>
        <v>1260</v>
      </c>
      <c r="T3924" s="10">
        <f>fact_bookings[[#This Row],[number_of_rooms]]*fact_bookings[[#This Row],[LOS]]</f>
        <v>4</v>
      </c>
    </row>
    <row r="3925" spans="1:20" x14ac:dyDescent="0.2">
      <c r="A3925" t="s">
        <v>8017</v>
      </c>
      <c r="B3925" t="s">
        <v>8018</v>
      </c>
      <c r="C3925" s="1">
        <v>45776</v>
      </c>
      <c r="D3925" s="1">
        <v>45826</v>
      </c>
      <c r="E3925" s="1">
        <v>45839</v>
      </c>
      <c r="F3925" t="s">
        <v>113</v>
      </c>
      <c r="G3925" t="s">
        <v>178</v>
      </c>
      <c r="H3925" t="s">
        <v>172</v>
      </c>
      <c r="I3925" t="s">
        <v>91</v>
      </c>
      <c r="J3925" t="s">
        <v>173</v>
      </c>
      <c r="K3925">
        <v>4550</v>
      </c>
      <c r="L3925">
        <v>1</v>
      </c>
      <c r="M3925">
        <v>1</v>
      </c>
      <c r="N3925">
        <v>1</v>
      </c>
      <c r="O3925">
        <f>fact_bookings[[#This Row],[adults_count]]+fact_bookings[[#This Row],[children_count]]</f>
        <v>2</v>
      </c>
      <c r="P3925">
        <f>fact_bookings[[#This Row],[check_out_date]]-fact_bookings[[#This Row],[check_in_date]]</f>
        <v>13</v>
      </c>
      <c r="Q3925">
        <f>ABS(fact_bookings[[#This Row],[check_in_date]]-fact_bookings[[#This Row],[booking_date]])</f>
        <v>50</v>
      </c>
      <c r="R3925" s="10">
        <v>0</v>
      </c>
      <c r="S3925">
        <f>fact_bookings[[#This Row],[total_room_revenue]]-fact_bookings[[#This Row],[commission_cost]]</f>
        <v>4550</v>
      </c>
      <c r="T3925" s="10">
        <f>fact_bookings[[#This Row],[number_of_rooms]]*fact_bookings[[#This Row],[LOS]]</f>
        <v>13</v>
      </c>
    </row>
    <row r="3926" spans="1:20" x14ac:dyDescent="0.2">
      <c r="A3926" t="s">
        <v>8019</v>
      </c>
      <c r="B3926" t="s">
        <v>8020</v>
      </c>
      <c r="C3926" s="1">
        <v>45753</v>
      </c>
      <c r="D3926" s="1">
        <v>45753</v>
      </c>
      <c r="E3926" s="1">
        <v>45756</v>
      </c>
      <c r="F3926" t="s">
        <v>112</v>
      </c>
      <c r="G3926" t="s">
        <v>190</v>
      </c>
      <c r="H3926" t="s">
        <v>157</v>
      </c>
      <c r="I3926" t="s">
        <v>91</v>
      </c>
      <c r="J3926" t="s">
        <v>133</v>
      </c>
      <c r="K3926">
        <v>0</v>
      </c>
      <c r="L3926">
        <v>6</v>
      </c>
      <c r="M3926">
        <v>0</v>
      </c>
      <c r="N3926">
        <v>0</v>
      </c>
      <c r="O3926">
        <f>fact_bookings[[#This Row],[adults_count]]+fact_bookings[[#This Row],[children_count]]</f>
        <v>0</v>
      </c>
      <c r="P3926">
        <f>fact_bookings[[#This Row],[check_out_date]]-fact_bookings[[#This Row],[check_in_date]]</f>
        <v>3</v>
      </c>
      <c r="Q3926">
        <f>ABS(fact_bookings[[#This Row],[check_in_date]]-fact_bookings[[#This Row],[booking_date]])</f>
        <v>0</v>
      </c>
      <c r="R3926" s="10">
        <v>0</v>
      </c>
      <c r="S3926">
        <f>fact_bookings[[#This Row],[total_room_revenue]]-fact_bookings[[#This Row],[commission_cost]]</f>
        <v>0</v>
      </c>
      <c r="T3926" s="10">
        <f>fact_bookings[[#This Row],[number_of_rooms]]*fact_bookings[[#This Row],[LOS]]</f>
        <v>18</v>
      </c>
    </row>
    <row r="3927" spans="1:20" x14ac:dyDescent="0.2">
      <c r="A3927" t="s">
        <v>8021</v>
      </c>
      <c r="B3927" t="s">
        <v>8022</v>
      </c>
      <c r="C3927" s="1">
        <v>45778</v>
      </c>
      <c r="D3927" s="1">
        <v>45782</v>
      </c>
      <c r="E3927" s="1">
        <v>45793</v>
      </c>
      <c r="F3927" t="s">
        <v>113</v>
      </c>
      <c r="G3927" t="s">
        <v>164</v>
      </c>
      <c r="H3927" t="s">
        <v>228</v>
      </c>
      <c r="I3927" t="s">
        <v>92</v>
      </c>
      <c r="J3927" t="s">
        <v>158</v>
      </c>
      <c r="K3927">
        <v>7700</v>
      </c>
      <c r="L3927">
        <v>2</v>
      </c>
      <c r="M3927">
        <v>4</v>
      </c>
      <c r="N3927">
        <v>2</v>
      </c>
      <c r="O3927">
        <f>fact_bookings[[#This Row],[adults_count]]+fact_bookings[[#This Row],[children_count]]</f>
        <v>6</v>
      </c>
      <c r="P3927">
        <f>fact_bookings[[#This Row],[check_out_date]]-fact_bookings[[#This Row],[check_in_date]]</f>
        <v>11</v>
      </c>
      <c r="Q3927">
        <f>ABS(fact_bookings[[#This Row],[check_in_date]]-fact_bookings[[#This Row],[booking_date]])</f>
        <v>4</v>
      </c>
      <c r="R3927" s="10">
        <v>770</v>
      </c>
      <c r="S3927">
        <f>fact_bookings[[#This Row],[total_room_revenue]]-fact_bookings[[#This Row],[commission_cost]]</f>
        <v>6930</v>
      </c>
      <c r="T3927" s="10">
        <f>fact_bookings[[#This Row],[number_of_rooms]]*fact_bookings[[#This Row],[LOS]]</f>
        <v>22</v>
      </c>
    </row>
    <row r="3928" spans="1:20" x14ac:dyDescent="0.2">
      <c r="A3928" t="s">
        <v>8023</v>
      </c>
      <c r="B3928" t="s">
        <v>8024</v>
      </c>
      <c r="C3928" s="1">
        <v>45812</v>
      </c>
      <c r="D3928" s="1">
        <v>45821</v>
      </c>
      <c r="E3928" s="1">
        <v>45824</v>
      </c>
      <c r="F3928" t="s">
        <v>113</v>
      </c>
      <c r="G3928" t="s">
        <v>156</v>
      </c>
      <c r="H3928" t="s">
        <v>182</v>
      </c>
      <c r="I3928" t="s">
        <v>89</v>
      </c>
      <c r="J3928" t="s">
        <v>173</v>
      </c>
      <c r="K3928">
        <v>2100</v>
      </c>
      <c r="L3928">
        <v>2</v>
      </c>
      <c r="M3928">
        <v>2</v>
      </c>
      <c r="N3928">
        <v>1</v>
      </c>
      <c r="O3928">
        <f>fact_bookings[[#This Row],[adults_count]]+fact_bookings[[#This Row],[children_count]]</f>
        <v>3</v>
      </c>
      <c r="P3928">
        <f>fact_bookings[[#This Row],[check_out_date]]-fact_bookings[[#This Row],[check_in_date]]</f>
        <v>3</v>
      </c>
      <c r="Q3928">
        <f>ABS(fact_bookings[[#This Row],[check_in_date]]-fact_bookings[[#This Row],[booking_date]])</f>
        <v>9</v>
      </c>
      <c r="R3928" s="10">
        <v>0</v>
      </c>
      <c r="S3928">
        <f>fact_bookings[[#This Row],[total_room_revenue]]-fact_bookings[[#This Row],[commission_cost]]</f>
        <v>2100</v>
      </c>
      <c r="T3928" s="10">
        <f>fact_bookings[[#This Row],[number_of_rooms]]*fact_bookings[[#This Row],[LOS]]</f>
        <v>6</v>
      </c>
    </row>
    <row r="3929" spans="1:20" x14ac:dyDescent="0.2">
      <c r="A3929" t="s">
        <v>8025</v>
      </c>
      <c r="B3929" t="s">
        <v>8026</v>
      </c>
      <c r="C3929" s="1">
        <v>45788</v>
      </c>
      <c r="D3929" s="1">
        <v>45823</v>
      </c>
      <c r="E3929" s="1">
        <v>45837</v>
      </c>
      <c r="F3929" t="s">
        <v>112</v>
      </c>
      <c r="G3929" t="s">
        <v>156</v>
      </c>
      <c r="H3929" t="s">
        <v>228</v>
      </c>
      <c r="I3929" t="s">
        <v>91</v>
      </c>
      <c r="J3929" t="s">
        <v>158</v>
      </c>
      <c r="K3929">
        <v>22400</v>
      </c>
      <c r="L3929">
        <v>2</v>
      </c>
      <c r="M3929">
        <v>2</v>
      </c>
      <c r="N3929">
        <v>2</v>
      </c>
      <c r="O3929">
        <f>fact_bookings[[#This Row],[adults_count]]+fact_bookings[[#This Row],[children_count]]</f>
        <v>4</v>
      </c>
      <c r="P3929">
        <f>fact_bookings[[#This Row],[check_out_date]]-fact_bookings[[#This Row],[check_in_date]]</f>
        <v>14</v>
      </c>
      <c r="Q3929">
        <f>ABS(fact_bookings[[#This Row],[check_in_date]]-fact_bookings[[#This Row],[booking_date]])</f>
        <v>35</v>
      </c>
      <c r="R3929" s="10">
        <v>2240</v>
      </c>
      <c r="S3929">
        <f>fact_bookings[[#This Row],[total_room_revenue]]-fact_bookings[[#This Row],[commission_cost]]</f>
        <v>20160</v>
      </c>
      <c r="T3929" s="10">
        <f>fact_bookings[[#This Row],[number_of_rooms]]*fact_bookings[[#This Row],[LOS]]</f>
        <v>28</v>
      </c>
    </row>
    <row r="3930" spans="1:20" x14ac:dyDescent="0.2">
      <c r="A3930" t="s">
        <v>8027</v>
      </c>
      <c r="B3930" t="s">
        <v>8028</v>
      </c>
      <c r="C3930" s="1">
        <v>45809</v>
      </c>
      <c r="D3930" s="1">
        <v>45888</v>
      </c>
      <c r="E3930" s="1">
        <v>45898</v>
      </c>
      <c r="F3930" t="s">
        <v>113</v>
      </c>
      <c r="G3930" t="s">
        <v>156</v>
      </c>
      <c r="H3930" t="s">
        <v>228</v>
      </c>
      <c r="I3930" t="s">
        <v>89</v>
      </c>
      <c r="J3930" t="s">
        <v>158</v>
      </c>
      <c r="K3930">
        <v>7000</v>
      </c>
      <c r="L3930">
        <v>2</v>
      </c>
      <c r="M3930">
        <v>6</v>
      </c>
      <c r="N3930">
        <v>2</v>
      </c>
      <c r="O3930">
        <f>fact_bookings[[#This Row],[adults_count]]+fact_bookings[[#This Row],[children_count]]</f>
        <v>8</v>
      </c>
      <c r="P3930">
        <f>fact_bookings[[#This Row],[check_out_date]]-fact_bookings[[#This Row],[check_in_date]]</f>
        <v>10</v>
      </c>
      <c r="Q3930">
        <f>ABS(fact_bookings[[#This Row],[check_in_date]]-fact_bookings[[#This Row],[booking_date]])</f>
        <v>79</v>
      </c>
      <c r="R3930" s="10">
        <v>700</v>
      </c>
      <c r="S3930">
        <f>fact_bookings[[#This Row],[total_room_revenue]]-fact_bookings[[#This Row],[commission_cost]]</f>
        <v>6300</v>
      </c>
      <c r="T3930" s="10">
        <f>fact_bookings[[#This Row],[number_of_rooms]]*fact_bookings[[#This Row],[LOS]]</f>
        <v>20</v>
      </c>
    </row>
    <row r="3931" spans="1:20" x14ac:dyDescent="0.2">
      <c r="A3931" t="s">
        <v>8029</v>
      </c>
      <c r="B3931" t="s">
        <v>8030</v>
      </c>
      <c r="C3931" s="1">
        <v>45767</v>
      </c>
      <c r="D3931" s="1">
        <v>45846</v>
      </c>
      <c r="E3931" s="1">
        <v>45859</v>
      </c>
      <c r="F3931" t="s">
        <v>113</v>
      </c>
      <c r="G3931" t="s">
        <v>171</v>
      </c>
      <c r="H3931" t="s">
        <v>228</v>
      </c>
      <c r="I3931" t="s">
        <v>91</v>
      </c>
      <c r="J3931" t="s">
        <v>133</v>
      </c>
      <c r="K3931">
        <v>0</v>
      </c>
      <c r="L3931">
        <v>8</v>
      </c>
      <c r="M3931">
        <v>0</v>
      </c>
      <c r="N3931">
        <v>0</v>
      </c>
      <c r="O3931">
        <f>fact_bookings[[#This Row],[adults_count]]+fact_bookings[[#This Row],[children_count]]</f>
        <v>0</v>
      </c>
      <c r="P3931">
        <f>fact_bookings[[#This Row],[check_out_date]]-fact_bookings[[#This Row],[check_in_date]]</f>
        <v>13</v>
      </c>
      <c r="Q3931">
        <f>ABS(fact_bookings[[#This Row],[check_in_date]]-fact_bookings[[#This Row],[booking_date]])</f>
        <v>79</v>
      </c>
      <c r="R3931" s="10">
        <v>0</v>
      </c>
      <c r="S3931">
        <f>fact_bookings[[#This Row],[total_room_revenue]]-fact_bookings[[#This Row],[commission_cost]]</f>
        <v>0</v>
      </c>
      <c r="T3931" s="10">
        <f>fact_bookings[[#This Row],[number_of_rooms]]*fact_bookings[[#This Row],[LOS]]</f>
        <v>104</v>
      </c>
    </row>
    <row r="3932" spans="1:20" x14ac:dyDescent="0.2">
      <c r="A3932" t="s">
        <v>8031</v>
      </c>
      <c r="B3932" t="s">
        <v>8032</v>
      </c>
      <c r="C3932" s="1">
        <v>45771</v>
      </c>
      <c r="D3932" s="1">
        <v>45834</v>
      </c>
      <c r="E3932" s="1">
        <v>45839</v>
      </c>
      <c r="F3932" t="s">
        <v>113</v>
      </c>
      <c r="G3932" t="s">
        <v>164</v>
      </c>
      <c r="H3932" t="s">
        <v>179</v>
      </c>
      <c r="I3932" t="s">
        <v>89</v>
      </c>
      <c r="J3932" t="s">
        <v>133</v>
      </c>
      <c r="K3932">
        <v>0</v>
      </c>
      <c r="L3932">
        <v>7</v>
      </c>
      <c r="M3932">
        <v>0</v>
      </c>
      <c r="N3932">
        <v>0</v>
      </c>
      <c r="O3932">
        <f>fact_bookings[[#This Row],[adults_count]]+fact_bookings[[#This Row],[children_count]]</f>
        <v>0</v>
      </c>
      <c r="P3932">
        <f>fact_bookings[[#This Row],[check_out_date]]-fact_bookings[[#This Row],[check_in_date]]</f>
        <v>5</v>
      </c>
      <c r="Q3932">
        <f>ABS(fact_bookings[[#This Row],[check_in_date]]-fact_bookings[[#This Row],[booking_date]])</f>
        <v>63</v>
      </c>
      <c r="R3932" s="10">
        <v>0</v>
      </c>
      <c r="S3932">
        <f>fact_bookings[[#This Row],[total_room_revenue]]-fact_bookings[[#This Row],[commission_cost]]</f>
        <v>0</v>
      </c>
      <c r="T3932" s="10">
        <f>fact_bookings[[#This Row],[number_of_rooms]]*fact_bookings[[#This Row],[LOS]]</f>
        <v>35</v>
      </c>
    </row>
    <row r="3933" spans="1:20" x14ac:dyDescent="0.2">
      <c r="A3933" t="s">
        <v>8033</v>
      </c>
      <c r="B3933" t="s">
        <v>8034</v>
      </c>
      <c r="C3933" s="1">
        <v>45778</v>
      </c>
      <c r="D3933" s="1">
        <v>45791</v>
      </c>
      <c r="E3933" s="1">
        <v>45805</v>
      </c>
      <c r="F3933" t="s">
        <v>113</v>
      </c>
      <c r="G3933" t="s">
        <v>171</v>
      </c>
      <c r="H3933" t="s">
        <v>182</v>
      </c>
      <c r="I3933" t="s">
        <v>92</v>
      </c>
      <c r="J3933" t="s">
        <v>158</v>
      </c>
      <c r="K3933">
        <v>9800</v>
      </c>
      <c r="L3933">
        <v>2</v>
      </c>
      <c r="M3933">
        <v>4</v>
      </c>
      <c r="N3933">
        <v>4</v>
      </c>
      <c r="O3933">
        <f>fact_bookings[[#This Row],[adults_count]]+fact_bookings[[#This Row],[children_count]]</f>
        <v>8</v>
      </c>
      <c r="P3933">
        <f>fact_bookings[[#This Row],[check_out_date]]-fact_bookings[[#This Row],[check_in_date]]</f>
        <v>14</v>
      </c>
      <c r="Q3933">
        <f>ABS(fact_bookings[[#This Row],[check_in_date]]-fact_bookings[[#This Row],[booking_date]])</f>
        <v>13</v>
      </c>
      <c r="R3933" s="10">
        <v>0</v>
      </c>
      <c r="S3933">
        <f>fact_bookings[[#This Row],[total_room_revenue]]-fact_bookings[[#This Row],[commission_cost]]</f>
        <v>9800</v>
      </c>
      <c r="T3933" s="10">
        <f>fact_bookings[[#This Row],[number_of_rooms]]*fact_bookings[[#This Row],[LOS]]</f>
        <v>28</v>
      </c>
    </row>
    <row r="3934" spans="1:20" x14ac:dyDescent="0.2">
      <c r="A3934" t="s">
        <v>8035</v>
      </c>
      <c r="B3934" t="s">
        <v>8036</v>
      </c>
      <c r="C3934" s="1">
        <v>45772</v>
      </c>
      <c r="D3934" s="1">
        <v>45807</v>
      </c>
      <c r="E3934" s="1">
        <v>45818</v>
      </c>
      <c r="F3934" t="s">
        <v>113</v>
      </c>
      <c r="G3934" t="s">
        <v>190</v>
      </c>
      <c r="H3934" t="s">
        <v>179</v>
      </c>
      <c r="I3934" t="s">
        <v>91</v>
      </c>
      <c r="J3934" t="s">
        <v>173</v>
      </c>
      <c r="K3934">
        <v>11550</v>
      </c>
      <c r="L3934">
        <v>3</v>
      </c>
      <c r="M3934">
        <v>9</v>
      </c>
      <c r="N3934">
        <v>2</v>
      </c>
      <c r="O3934">
        <f>fact_bookings[[#This Row],[adults_count]]+fact_bookings[[#This Row],[children_count]]</f>
        <v>11</v>
      </c>
      <c r="P3934">
        <f>fact_bookings[[#This Row],[check_out_date]]-fact_bookings[[#This Row],[check_in_date]]</f>
        <v>11</v>
      </c>
      <c r="Q3934">
        <f>ABS(fact_bookings[[#This Row],[check_in_date]]-fact_bookings[[#This Row],[booking_date]])</f>
        <v>35</v>
      </c>
      <c r="R3934" s="10">
        <v>577.5</v>
      </c>
      <c r="S3934">
        <f>fact_bookings[[#This Row],[total_room_revenue]]-fact_bookings[[#This Row],[commission_cost]]</f>
        <v>10972.5</v>
      </c>
      <c r="T3934" s="10">
        <f>fact_bookings[[#This Row],[number_of_rooms]]*fact_bookings[[#This Row],[LOS]]</f>
        <v>33</v>
      </c>
    </row>
    <row r="3935" spans="1:20" x14ac:dyDescent="0.2">
      <c r="A3935" t="s">
        <v>8037</v>
      </c>
      <c r="B3935" t="s">
        <v>8038</v>
      </c>
      <c r="C3935" s="1">
        <v>45766</v>
      </c>
      <c r="D3935" s="1">
        <v>45801</v>
      </c>
      <c r="E3935" s="1">
        <v>45804</v>
      </c>
      <c r="F3935" t="s">
        <v>110</v>
      </c>
      <c r="G3935" t="s">
        <v>164</v>
      </c>
      <c r="H3935" t="s">
        <v>203</v>
      </c>
      <c r="I3935" t="s">
        <v>93</v>
      </c>
      <c r="J3935" t="s">
        <v>173</v>
      </c>
      <c r="K3935">
        <v>1650</v>
      </c>
      <c r="L3935">
        <v>1</v>
      </c>
      <c r="M3935">
        <v>3</v>
      </c>
      <c r="N3935">
        <v>1</v>
      </c>
      <c r="O3935">
        <f>fact_bookings[[#This Row],[adults_count]]+fact_bookings[[#This Row],[children_count]]</f>
        <v>4</v>
      </c>
      <c r="P3935">
        <f>fact_bookings[[#This Row],[check_out_date]]-fact_bookings[[#This Row],[check_in_date]]</f>
        <v>3</v>
      </c>
      <c r="Q3935">
        <f>ABS(fact_bookings[[#This Row],[check_in_date]]-fact_bookings[[#This Row],[booking_date]])</f>
        <v>35</v>
      </c>
      <c r="R3935" s="10">
        <v>280.5</v>
      </c>
      <c r="S3935">
        <f>fact_bookings[[#This Row],[total_room_revenue]]-fact_bookings[[#This Row],[commission_cost]]</f>
        <v>1369.5</v>
      </c>
      <c r="T3935" s="10">
        <f>fact_bookings[[#This Row],[number_of_rooms]]*fact_bookings[[#This Row],[LOS]]</f>
        <v>3</v>
      </c>
    </row>
    <row r="3936" spans="1:20" x14ac:dyDescent="0.2">
      <c r="A3936" t="s">
        <v>8039</v>
      </c>
      <c r="B3936" t="s">
        <v>8040</v>
      </c>
      <c r="C3936" s="1">
        <v>45796</v>
      </c>
      <c r="D3936" s="1">
        <v>45812</v>
      </c>
      <c r="E3936" s="1">
        <v>45821</v>
      </c>
      <c r="F3936" t="s">
        <v>111</v>
      </c>
      <c r="G3936" t="s">
        <v>164</v>
      </c>
      <c r="H3936" t="s">
        <v>157</v>
      </c>
      <c r="I3936" t="s">
        <v>90</v>
      </c>
      <c r="J3936" t="s">
        <v>158</v>
      </c>
      <c r="K3936">
        <v>19800</v>
      </c>
      <c r="L3936">
        <v>2</v>
      </c>
      <c r="M3936">
        <v>4</v>
      </c>
      <c r="N3936">
        <v>1</v>
      </c>
      <c r="O3936">
        <f>fact_bookings[[#This Row],[adults_count]]+fact_bookings[[#This Row],[children_count]]</f>
        <v>5</v>
      </c>
      <c r="P3936">
        <f>fact_bookings[[#This Row],[check_out_date]]-fact_bookings[[#This Row],[check_in_date]]</f>
        <v>9</v>
      </c>
      <c r="Q3936">
        <f>ABS(fact_bookings[[#This Row],[check_in_date]]-fact_bookings[[#This Row],[booking_date]])</f>
        <v>16</v>
      </c>
      <c r="R3936" s="10">
        <v>0</v>
      </c>
      <c r="S3936">
        <f>fact_bookings[[#This Row],[total_room_revenue]]-fact_bookings[[#This Row],[commission_cost]]</f>
        <v>19800</v>
      </c>
      <c r="T3936" s="10">
        <f>fact_bookings[[#This Row],[number_of_rooms]]*fact_bookings[[#This Row],[LOS]]</f>
        <v>18</v>
      </c>
    </row>
    <row r="3937" spans="1:20" x14ac:dyDescent="0.2">
      <c r="A3937" t="s">
        <v>8041</v>
      </c>
      <c r="B3937" t="s">
        <v>8042</v>
      </c>
      <c r="C3937" s="1">
        <v>45807</v>
      </c>
      <c r="D3937" s="1">
        <v>45839</v>
      </c>
      <c r="E3937" s="1">
        <v>45852</v>
      </c>
      <c r="F3937" t="s">
        <v>114</v>
      </c>
      <c r="G3937" t="s">
        <v>164</v>
      </c>
      <c r="H3937" t="s">
        <v>203</v>
      </c>
      <c r="I3937" t="s">
        <v>92</v>
      </c>
      <c r="J3937" t="s">
        <v>173</v>
      </c>
      <c r="K3937">
        <v>15600</v>
      </c>
      <c r="L3937">
        <v>1</v>
      </c>
      <c r="M3937">
        <v>1</v>
      </c>
      <c r="N3937">
        <v>2</v>
      </c>
      <c r="O3937">
        <f>fact_bookings[[#This Row],[adults_count]]+fact_bookings[[#This Row],[children_count]]</f>
        <v>3</v>
      </c>
      <c r="P3937">
        <f>fact_bookings[[#This Row],[check_out_date]]-fact_bookings[[#This Row],[check_in_date]]</f>
        <v>13</v>
      </c>
      <c r="Q3937">
        <f>ABS(fact_bookings[[#This Row],[check_in_date]]-fact_bookings[[#This Row],[booking_date]])</f>
        <v>32</v>
      </c>
      <c r="R3937" s="10">
        <v>2652</v>
      </c>
      <c r="S3937">
        <f>fact_bookings[[#This Row],[total_room_revenue]]-fact_bookings[[#This Row],[commission_cost]]</f>
        <v>12948</v>
      </c>
      <c r="T3937" s="10">
        <f>fact_bookings[[#This Row],[number_of_rooms]]*fact_bookings[[#This Row],[LOS]]</f>
        <v>13</v>
      </c>
    </row>
    <row r="3938" spans="1:20" x14ac:dyDescent="0.2">
      <c r="A3938" t="s">
        <v>8043</v>
      </c>
      <c r="B3938" t="s">
        <v>8044</v>
      </c>
      <c r="C3938" s="1">
        <v>45753</v>
      </c>
      <c r="D3938" s="1">
        <v>45837</v>
      </c>
      <c r="E3938" s="1">
        <v>45851</v>
      </c>
      <c r="F3938" t="s">
        <v>113</v>
      </c>
      <c r="G3938" t="s">
        <v>156</v>
      </c>
      <c r="H3938" t="s">
        <v>228</v>
      </c>
      <c r="I3938" t="s">
        <v>90</v>
      </c>
      <c r="J3938" t="s">
        <v>158</v>
      </c>
      <c r="K3938">
        <v>9800</v>
      </c>
      <c r="L3938">
        <v>2</v>
      </c>
      <c r="M3938">
        <v>2</v>
      </c>
      <c r="N3938">
        <v>3</v>
      </c>
      <c r="O3938">
        <f>fact_bookings[[#This Row],[adults_count]]+fact_bookings[[#This Row],[children_count]]</f>
        <v>5</v>
      </c>
      <c r="P3938">
        <f>fact_bookings[[#This Row],[check_out_date]]-fact_bookings[[#This Row],[check_in_date]]</f>
        <v>14</v>
      </c>
      <c r="Q3938">
        <f>ABS(fact_bookings[[#This Row],[check_in_date]]-fact_bookings[[#This Row],[booking_date]])</f>
        <v>84</v>
      </c>
      <c r="R3938" s="10">
        <v>980</v>
      </c>
      <c r="S3938">
        <f>fact_bookings[[#This Row],[total_room_revenue]]-fact_bookings[[#This Row],[commission_cost]]</f>
        <v>8820</v>
      </c>
      <c r="T3938" s="10">
        <f>fact_bookings[[#This Row],[number_of_rooms]]*fact_bookings[[#This Row],[LOS]]</f>
        <v>28</v>
      </c>
    </row>
    <row r="3939" spans="1:20" x14ac:dyDescent="0.2">
      <c r="A3939" t="s">
        <v>8045</v>
      </c>
      <c r="B3939" t="s">
        <v>8046</v>
      </c>
      <c r="C3939" s="1">
        <v>45822</v>
      </c>
      <c r="D3939" s="1">
        <v>45872</v>
      </c>
      <c r="E3939" s="1">
        <v>45874</v>
      </c>
      <c r="F3939" t="s">
        <v>113</v>
      </c>
      <c r="G3939" t="s">
        <v>185</v>
      </c>
      <c r="H3939" t="s">
        <v>228</v>
      </c>
      <c r="I3939" t="s">
        <v>89</v>
      </c>
      <c r="J3939" t="s">
        <v>158</v>
      </c>
      <c r="K3939">
        <v>700</v>
      </c>
      <c r="L3939">
        <v>1</v>
      </c>
      <c r="M3939">
        <v>3</v>
      </c>
      <c r="N3939">
        <v>0</v>
      </c>
      <c r="O3939">
        <f>fact_bookings[[#This Row],[adults_count]]+fact_bookings[[#This Row],[children_count]]</f>
        <v>3</v>
      </c>
      <c r="P3939">
        <f>fact_bookings[[#This Row],[check_out_date]]-fact_bookings[[#This Row],[check_in_date]]</f>
        <v>2</v>
      </c>
      <c r="Q3939">
        <f>ABS(fact_bookings[[#This Row],[check_in_date]]-fact_bookings[[#This Row],[booking_date]])</f>
        <v>50</v>
      </c>
      <c r="R3939" s="10">
        <v>70</v>
      </c>
      <c r="S3939">
        <f>fact_bookings[[#This Row],[total_room_revenue]]-fact_bookings[[#This Row],[commission_cost]]</f>
        <v>630</v>
      </c>
      <c r="T3939" s="10">
        <f>fact_bookings[[#This Row],[number_of_rooms]]*fact_bookings[[#This Row],[LOS]]</f>
        <v>2</v>
      </c>
    </row>
    <row r="3940" spans="1:20" x14ac:dyDescent="0.2">
      <c r="A3940" t="s">
        <v>8047</v>
      </c>
      <c r="B3940" t="s">
        <v>8048</v>
      </c>
      <c r="C3940" s="1">
        <v>45745</v>
      </c>
      <c r="D3940" s="1">
        <v>45747</v>
      </c>
      <c r="E3940" s="1">
        <v>45749</v>
      </c>
      <c r="F3940" t="s">
        <v>113</v>
      </c>
      <c r="G3940" t="s">
        <v>156</v>
      </c>
      <c r="H3940" t="s">
        <v>179</v>
      </c>
      <c r="I3940" t="s">
        <v>89</v>
      </c>
      <c r="J3940" t="s">
        <v>158</v>
      </c>
      <c r="K3940">
        <v>3500</v>
      </c>
      <c r="L3940">
        <v>5</v>
      </c>
      <c r="M3940">
        <v>10</v>
      </c>
      <c r="N3940">
        <v>3</v>
      </c>
      <c r="O3940">
        <f>fact_bookings[[#This Row],[adults_count]]+fact_bookings[[#This Row],[children_count]]</f>
        <v>13</v>
      </c>
      <c r="P3940">
        <f>fact_bookings[[#This Row],[check_out_date]]-fact_bookings[[#This Row],[check_in_date]]</f>
        <v>2</v>
      </c>
      <c r="Q3940">
        <f>ABS(fact_bookings[[#This Row],[check_in_date]]-fact_bookings[[#This Row],[booking_date]])</f>
        <v>2</v>
      </c>
      <c r="R3940" s="10">
        <v>175</v>
      </c>
      <c r="S3940">
        <f>fact_bookings[[#This Row],[total_room_revenue]]-fact_bookings[[#This Row],[commission_cost]]</f>
        <v>3325</v>
      </c>
      <c r="T3940" s="10">
        <f>fact_bookings[[#This Row],[number_of_rooms]]*fact_bookings[[#This Row],[LOS]]</f>
        <v>10</v>
      </c>
    </row>
    <row r="3941" spans="1:20" x14ac:dyDescent="0.2">
      <c r="A3941" t="s">
        <v>8049</v>
      </c>
      <c r="B3941" t="s">
        <v>8050</v>
      </c>
      <c r="C3941" s="1">
        <v>45751</v>
      </c>
      <c r="D3941" s="1">
        <v>45819</v>
      </c>
      <c r="E3941" s="1">
        <v>45825</v>
      </c>
      <c r="F3941" t="s">
        <v>113</v>
      </c>
      <c r="G3941" t="s">
        <v>168</v>
      </c>
      <c r="H3941" t="s">
        <v>228</v>
      </c>
      <c r="I3941" t="s">
        <v>91</v>
      </c>
      <c r="J3941" t="s">
        <v>158</v>
      </c>
      <c r="K3941">
        <v>4200</v>
      </c>
      <c r="L3941">
        <v>2</v>
      </c>
      <c r="M3941">
        <v>2</v>
      </c>
      <c r="N3941">
        <v>0</v>
      </c>
      <c r="O3941">
        <f>fact_bookings[[#This Row],[adults_count]]+fact_bookings[[#This Row],[children_count]]</f>
        <v>2</v>
      </c>
      <c r="P3941">
        <f>fact_bookings[[#This Row],[check_out_date]]-fact_bookings[[#This Row],[check_in_date]]</f>
        <v>6</v>
      </c>
      <c r="Q3941">
        <f>ABS(fact_bookings[[#This Row],[check_in_date]]-fact_bookings[[#This Row],[booking_date]])</f>
        <v>68</v>
      </c>
      <c r="R3941" s="10">
        <v>420</v>
      </c>
      <c r="S3941">
        <f>fact_bookings[[#This Row],[total_room_revenue]]-fact_bookings[[#This Row],[commission_cost]]</f>
        <v>3780</v>
      </c>
      <c r="T3941" s="10">
        <f>fact_bookings[[#This Row],[number_of_rooms]]*fact_bookings[[#This Row],[LOS]]</f>
        <v>12</v>
      </c>
    </row>
    <row r="3942" spans="1:20" x14ac:dyDescent="0.2">
      <c r="A3942" t="s">
        <v>8051</v>
      </c>
      <c r="B3942" t="s">
        <v>8052</v>
      </c>
      <c r="C3942" s="1">
        <v>45802</v>
      </c>
      <c r="D3942" s="1">
        <v>45811</v>
      </c>
      <c r="E3942" s="1">
        <v>45817</v>
      </c>
      <c r="F3942" t="s">
        <v>113</v>
      </c>
      <c r="G3942" t="s">
        <v>164</v>
      </c>
      <c r="H3942" t="s">
        <v>172</v>
      </c>
      <c r="I3942" t="s">
        <v>90</v>
      </c>
      <c r="J3942" t="s">
        <v>158</v>
      </c>
      <c r="K3942">
        <v>4200</v>
      </c>
      <c r="L3942">
        <v>2</v>
      </c>
      <c r="M3942">
        <v>2</v>
      </c>
      <c r="N3942">
        <v>2</v>
      </c>
      <c r="O3942">
        <f>fact_bookings[[#This Row],[adults_count]]+fact_bookings[[#This Row],[children_count]]</f>
        <v>4</v>
      </c>
      <c r="P3942">
        <f>fact_bookings[[#This Row],[check_out_date]]-fact_bookings[[#This Row],[check_in_date]]</f>
        <v>6</v>
      </c>
      <c r="Q3942">
        <f>ABS(fact_bookings[[#This Row],[check_in_date]]-fact_bookings[[#This Row],[booking_date]])</f>
        <v>9</v>
      </c>
      <c r="R3942" s="10">
        <v>0</v>
      </c>
      <c r="S3942">
        <f>fact_bookings[[#This Row],[total_room_revenue]]-fact_bookings[[#This Row],[commission_cost]]</f>
        <v>4200</v>
      </c>
      <c r="T3942" s="10">
        <f>fact_bookings[[#This Row],[number_of_rooms]]*fact_bookings[[#This Row],[LOS]]</f>
        <v>12</v>
      </c>
    </row>
    <row r="3943" spans="1:20" x14ac:dyDescent="0.2">
      <c r="A3943" t="s">
        <v>8053</v>
      </c>
      <c r="B3943" t="s">
        <v>8054</v>
      </c>
      <c r="C3943" s="1">
        <v>45820</v>
      </c>
      <c r="D3943" s="1">
        <v>45835</v>
      </c>
      <c r="E3943" s="1">
        <v>45839</v>
      </c>
      <c r="F3943" t="s">
        <v>110</v>
      </c>
      <c r="G3943" t="s">
        <v>178</v>
      </c>
      <c r="H3943" t="s">
        <v>182</v>
      </c>
      <c r="I3943" t="s">
        <v>91</v>
      </c>
      <c r="J3943" t="s">
        <v>158</v>
      </c>
      <c r="K3943">
        <v>4400</v>
      </c>
      <c r="L3943">
        <v>2</v>
      </c>
      <c r="M3943">
        <v>6</v>
      </c>
      <c r="N3943">
        <v>1</v>
      </c>
      <c r="O3943">
        <f>fact_bookings[[#This Row],[adults_count]]+fact_bookings[[#This Row],[children_count]]</f>
        <v>7</v>
      </c>
      <c r="P3943">
        <f>fact_bookings[[#This Row],[check_out_date]]-fact_bookings[[#This Row],[check_in_date]]</f>
        <v>4</v>
      </c>
      <c r="Q3943">
        <f>ABS(fact_bookings[[#This Row],[check_in_date]]-fact_bookings[[#This Row],[booking_date]])</f>
        <v>15</v>
      </c>
      <c r="R3943" s="10">
        <v>0</v>
      </c>
      <c r="S3943">
        <f>fact_bookings[[#This Row],[total_room_revenue]]-fact_bookings[[#This Row],[commission_cost]]</f>
        <v>4400</v>
      </c>
      <c r="T3943" s="10">
        <f>fact_bookings[[#This Row],[number_of_rooms]]*fact_bookings[[#This Row],[LOS]]</f>
        <v>8</v>
      </c>
    </row>
    <row r="3944" spans="1:20" x14ac:dyDescent="0.2">
      <c r="A3944" t="s">
        <v>8055</v>
      </c>
      <c r="B3944" t="s">
        <v>8056</v>
      </c>
      <c r="C3944" s="1">
        <v>45800</v>
      </c>
      <c r="D3944" s="1">
        <v>45890</v>
      </c>
      <c r="E3944" s="1">
        <v>45892</v>
      </c>
      <c r="F3944" t="s">
        <v>113</v>
      </c>
      <c r="G3944" t="s">
        <v>156</v>
      </c>
      <c r="H3944" t="s">
        <v>182</v>
      </c>
      <c r="I3944" t="s">
        <v>91</v>
      </c>
      <c r="J3944" t="s">
        <v>158</v>
      </c>
      <c r="K3944">
        <v>700</v>
      </c>
      <c r="L3944">
        <v>1</v>
      </c>
      <c r="M3944">
        <v>1</v>
      </c>
      <c r="N3944">
        <v>0</v>
      </c>
      <c r="O3944">
        <f>fact_bookings[[#This Row],[adults_count]]+fact_bookings[[#This Row],[children_count]]</f>
        <v>1</v>
      </c>
      <c r="P3944">
        <f>fact_bookings[[#This Row],[check_out_date]]-fact_bookings[[#This Row],[check_in_date]]</f>
        <v>2</v>
      </c>
      <c r="Q3944">
        <f>ABS(fact_bookings[[#This Row],[check_in_date]]-fact_bookings[[#This Row],[booking_date]])</f>
        <v>90</v>
      </c>
      <c r="R3944" s="10">
        <v>0</v>
      </c>
      <c r="S3944">
        <f>fact_bookings[[#This Row],[total_room_revenue]]-fact_bookings[[#This Row],[commission_cost]]</f>
        <v>700</v>
      </c>
      <c r="T3944" s="10">
        <f>fact_bookings[[#This Row],[number_of_rooms]]*fact_bookings[[#This Row],[LOS]]</f>
        <v>2</v>
      </c>
    </row>
    <row r="3945" spans="1:20" x14ac:dyDescent="0.2">
      <c r="A3945" t="s">
        <v>8057</v>
      </c>
      <c r="B3945" t="s">
        <v>8058</v>
      </c>
      <c r="C3945" s="1">
        <v>45763</v>
      </c>
      <c r="D3945" s="1">
        <v>45832</v>
      </c>
      <c r="E3945" s="1">
        <v>45842</v>
      </c>
      <c r="F3945" t="s">
        <v>113</v>
      </c>
      <c r="G3945" t="s">
        <v>178</v>
      </c>
      <c r="H3945" t="s">
        <v>165</v>
      </c>
      <c r="I3945" t="s">
        <v>93</v>
      </c>
      <c r="J3945" t="s">
        <v>158</v>
      </c>
      <c r="K3945">
        <v>3500</v>
      </c>
      <c r="L3945">
        <v>1</v>
      </c>
      <c r="M3945">
        <v>1</v>
      </c>
      <c r="N3945">
        <v>0</v>
      </c>
      <c r="O3945">
        <f>fact_bookings[[#This Row],[adults_count]]+fact_bookings[[#This Row],[children_count]]</f>
        <v>1</v>
      </c>
      <c r="P3945">
        <f>fact_bookings[[#This Row],[check_out_date]]-fact_bookings[[#This Row],[check_in_date]]</f>
        <v>10</v>
      </c>
      <c r="Q3945">
        <f>ABS(fact_bookings[[#This Row],[check_in_date]]-fact_bookings[[#This Row],[booking_date]])</f>
        <v>69</v>
      </c>
      <c r="R3945" s="10">
        <v>700</v>
      </c>
      <c r="S3945">
        <f>fact_bookings[[#This Row],[total_room_revenue]]-fact_bookings[[#This Row],[commission_cost]]</f>
        <v>2800</v>
      </c>
      <c r="T3945" s="10">
        <f>fact_bookings[[#This Row],[number_of_rooms]]*fact_bookings[[#This Row],[LOS]]</f>
        <v>10</v>
      </c>
    </row>
    <row r="3946" spans="1:20" x14ac:dyDescent="0.2">
      <c r="A3946" t="s">
        <v>8059</v>
      </c>
      <c r="B3946" t="s">
        <v>8060</v>
      </c>
      <c r="C3946" s="1">
        <v>45783</v>
      </c>
      <c r="D3946" s="1">
        <v>45835</v>
      </c>
      <c r="E3946" s="1">
        <v>45843</v>
      </c>
      <c r="F3946" t="s">
        <v>111</v>
      </c>
      <c r="G3946" t="s">
        <v>164</v>
      </c>
      <c r="H3946" t="s">
        <v>157</v>
      </c>
      <c r="I3946" t="s">
        <v>90</v>
      </c>
      <c r="J3946" t="s">
        <v>158</v>
      </c>
      <c r="K3946">
        <v>17600</v>
      </c>
      <c r="L3946">
        <v>2</v>
      </c>
      <c r="M3946">
        <v>6</v>
      </c>
      <c r="N3946">
        <v>2</v>
      </c>
      <c r="O3946">
        <f>fact_bookings[[#This Row],[adults_count]]+fact_bookings[[#This Row],[children_count]]</f>
        <v>8</v>
      </c>
      <c r="P3946">
        <f>fact_bookings[[#This Row],[check_out_date]]-fact_bookings[[#This Row],[check_in_date]]</f>
        <v>8</v>
      </c>
      <c r="Q3946">
        <f>ABS(fact_bookings[[#This Row],[check_in_date]]-fact_bookings[[#This Row],[booking_date]])</f>
        <v>52</v>
      </c>
      <c r="R3946" s="10">
        <v>0</v>
      </c>
      <c r="S3946">
        <f>fact_bookings[[#This Row],[total_room_revenue]]-fact_bookings[[#This Row],[commission_cost]]</f>
        <v>17600</v>
      </c>
      <c r="T3946" s="10">
        <f>fact_bookings[[#This Row],[number_of_rooms]]*fact_bookings[[#This Row],[LOS]]</f>
        <v>16</v>
      </c>
    </row>
    <row r="3947" spans="1:20" x14ac:dyDescent="0.2">
      <c r="A3947" t="s">
        <v>8061</v>
      </c>
      <c r="B3947" t="s">
        <v>8062</v>
      </c>
      <c r="C3947" s="1">
        <v>45796</v>
      </c>
      <c r="D3947" s="1">
        <v>45820</v>
      </c>
      <c r="E3947" s="1">
        <v>45832</v>
      </c>
      <c r="F3947" t="s">
        <v>113</v>
      </c>
      <c r="G3947" t="s">
        <v>185</v>
      </c>
      <c r="H3947" t="s">
        <v>165</v>
      </c>
      <c r="I3947" t="s">
        <v>90</v>
      </c>
      <c r="J3947" t="s">
        <v>158</v>
      </c>
      <c r="K3947">
        <v>8400</v>
      </c>
      <c r="L3947">
        <v>2</v>
      </c>
      <c r="M3947">
        <v>4</v>
      </c>
      <c r="N3947">
        <v>2</v>
      </c>
      <c r="O3947">
        <f>fact_bookings[[#This Row],[adults_count]]+fact_bookings[[#This Row],[children_count]]</f>
        <v>6</v>
      </c>
      <c r="P3947">
        <f>fact_bookings[[#This Row],[check_out_date]]-fact_bookings[[#This Row],[check_in_date]]</f>
        <v>12</v>
      </c>
      <c r="Q3947">
        <f>ABS(fact_bookings[[#This Row],[check_in_date]]-fact_bookings[[#This Row],[booking_date]])</f>
        <v>24</v>
      </c>
      <c r="R3947" s="10">
        <v>1680</v>
      </c>
      <c r="S3947">
        <f>fact_bookings[[#This Row],[total_room_revenue]]-fact_bookings[[#This Row],[commission_cost]]</f>
        <v>6720</v>
      </c>
      <c r="T3947" s="10">
        <f>fact_bookings[[#This Row],[number_of_rooms]]*fact_bookings[[#This Row],[LOS]]</f>
        <v>24</v>
      </c>
    </row>
    <row r="3948" spans="1:20" x14ac:dyDescent="0.2">
      <c r="A3948" t="s">
        <v>8063</v>
      </c>
      <c r="B3948" t="s">
        <v>8064</v>
      </c>
      <c r="C3948" s="1">
        <v>45790</v>
      </c>
      <c r="D3948" s="1">
        <v>45866</v>
      </c>
      <c r="E3948" s="1">
        <v>45870</v>
      </c>
      <c r="F3948" t="s">
        <v>110</v>
      </c>
      <c r="G3948" t="s">
        <v>178</v>
      </c>
      <c r="H3948" t="s">
        <v>161</v>
      </c>
      <c r="I3948" t="s">
        <v>90</v>
      </c>
      <c r="J3948" t="s">
        <v>173</v>
      </c>
      <c r="K3948">
        <v>2200</v>
      </c>
      <c r="L3948">
        <v>1</v>
      </c>
      <c r="M3948">
        <v>3</v>
      </c>
      <c r="N3948">
        <v>1</v>
      </c>
      <c r="O3948">
        <f>fact_bookings[[#This Row],[adults_count]]+fact_bookings[[#This Row],[children_count]]</f>
        <v>4</v>
      </c>
      <c r="P3948">
        <f>fact_bookings[[#This Row],[check_out_date]]-fact_bookings[[#This Row],[check_in_date]]</f>
        <v>4</v>
      </c>
      <c r="Q3948">
        <f>ABS(fact_bookings[[#This Row],[check_in_date]]-fact_bookings[[#This Row],[booking_date]])</f>
        <v>76</v>
      </c>
      <c r="R3948" s="10">
        <v>330</v>
      </c>
      <c r="S3948">
        <f>fact_bookings[[#This Row],[total_room_revenue]]-fact_bookings[[#This Row],[commission_cost]]</f>
        <v>1870</v>
      </c>
      <c r="T3948" s="10">
        <f>fact_bookings[[#This Row],[number_of_rooms]]*fact_bookings[[#This Row],[LOS]]</f>
        <v>4</v>
      </c>
    </row>
    <row r="3949" spans="1:20" x14ac:dyDescent="0.2">
      <c r="A3949" t="s">
        <v>8065</v>
      </c>
      <c r="B3949" t="s">
        <v>8066</v>
      </c>
      <c r="C3949" s="1">
        <v>45755</v>
      </c>
      <c r="D3949" s="1">
        <v>45776</v>
      </c>
      <c r="E3949" s="1">
        <v>45779</v>
      </c>
      <c r="F3949" t="s">
        <v>113</v>
      </c>
      <c r="G3949" t="s">
        <v>190</v>
      </c>
      <c r="H3949" t="s">
        <v>182</v>
      </c>
      <c r="I3949" t="s">
        <v>92</v>
      </c>
      <c r="J3949" t="s">
        <v>134</v>
      </c>
      <c r="K3949">
        <v>1050</v>
      </c>
      <c r="L3949">
        <v>1</v>
      </c>
      <c r="M3949">
        <v>2</v>
      </c>
      <c r="N3949">
        <v>0</v>
      </c>
      <c r="O3949">
        <f>fact_bookings[[#This Row],[adults_count]]+fact_bookings[[#This Row],[children_count]]</f>
        <v>2</v>
      </c>
      <c r="P3949">
        <f>fact_bookings[[#This Row],[check_out_date]]-fact_bookings[[#This Row],[check_in_date]]</f>
        <v>3</v>
      </c>
      <c r="Q3949">
        <f>ABS(fact_bookings[[#This Row],[check_in_date]]-fact_bookings[[#This Row],[booking_date]])</f>
        <v>21</v>
      </c>
      <c r="R3949" s="10">
        <v>0</v>
      </c>
      <c r="S3949">
        <f>fact_bookings[[#This Row],[total_room_revenue]]-fact_bookings[[#This Row],[commission_cost]]</f>
        <v>1050</v>
      </c>
      <c r="T3949" s="10">
        <f>fact_bookings[[#This Row],[number_of_rooms]]*fact_bookings[[#This Row],[LOS]]</f>
        <v>3</v>
      </c>
    </row>
    <row r="3950" spans="1:20" x14ac:dyDescent="0.2">
      <c r="A3950" t="s">
        <v>8067</v>
      </c>
      <c r="B3950" t="s">
        <v>8068</v>
      </c>
      <c r="C3950" s="1">
        <v>45825</v>
      </c>
      <c r="D3950" s="1">
        <v>45870</v>
      </c>
      <c r="E3950" s="1">
        <v>45873</v>
      </c>
      <c r="F3950" t="s">
        <v>112</v>
      </c>
      <c r="G3950" t="s">
        <v>190</v>
      </c>
      <c r="H3950" t="s">
        <v>161</v>
      </c>
      <c r="I3950" t="s">
        <v>93</v>
      </c>
      <c r="J3950" t="s">
        <v>158</v>
      </c>
      <c r="K3950">
        <v>2400</v>
      </c>
      <c r="L3950">
        <v>1</v>
      </c>
      <c r="M3950">
        <v>2</v>
      </c>
      <c r="N3950">
        <v>0</v>
      </c>
      <c r="O3950">
        <f>fact_bookings[[#This Row],[adults_count]]+fact_bookings[[#This Row],[children_count]]</f>
        <v>2</v>
      </c>
      <c r="P3950">
        <f>fact_bookings[[#This Row],[check_out_date]]-fact_bookings[[#This Row],[check_in_date]]</f>
        <v>3</v>
      </c>
      <c r="Q3950">
        <f>ABS(fact_bookings[[#This Row],[check_in_date]]-fact_bookings[[#This Row],[booking_date]])</f>
        <v>45</v>
      </c>
      <c r="R3950" s="10">
        <v>360</v>
      </c>
      <c r="S3950">
        <f>fact_bookings[[#This Row],[total_room_revenue]]-fact_bookings[[#This Row],[commission_cost]]</f>
        <v>2040</v>
      </c>
      <c r="T3950" s="10">
        <f>fact_bookings[[#This Row],[number_of_rooms]]*fact_bookings[[#This Row],[LOS]]</f>
        <v>3</v>
      </c>
    </row>
    <row r="3951" spans="1:20" x14ac:dyDescent="0.2">
      <c r="A3951" t="s">
        <v>8069</v>
      </c>
      <c r="B3951" t="s">
        <v>8070</v>
      </c>
      <c r="C3951" s="1">
        <v>45780</v>
      </c>
      <c r="D3951" s="1">
        <v>45793</v>
      </c>
      <c r="E3951" s="1">
        <v>45807</v>
      </c>
      <c r="F3951" t="s">
        <v>110</v>
      </c>
      <c r="G3951" t="s">
        <v>190</v>
      </c>
      <c r="H3951" t="s">
        <v>203</v>
      </c>
      <c r="I3951" t="s">
        <v>92</v>
      </c>
      <c r="J3951" t="s">
        <v>158</v>
      </c>
      <c r="K3951">
        <v>23100</v>
      </c>
      <c r="L3951">
        <v>3</v>
      </c>
      <c r="M3951">
        <v>3</v>
      </c>
      <c r="N3951">
        <v>2</v>
      </c>
      <c r="O3951">
        <f>fact_bookings[[#This Row],[adults_count]]+fact_bookings[[#This Row],[children_count]]</f>
        <v>5</v>
      </c>
      <c r="P3951">
        <f>fact_bookings[[#This Row],[check_out_date]]-fact_bookings[[#This Row],[check_in_date]]</f>
        <v>14</v>
      </c>
      <c r="Q3951">
        <f>ABS(fact_bookings[[#This Row],[check_in_date]]-fact_bookings[[#This Row],[booking_date]])</f>
        <v>13</v>
      </c>
      <c r="R3951" s="10">
        <v>3927</v>
      </c>
      <c r="S3951">
        <f>fact_bookings[[#This Row],[total_room_revenue]]-fact_bookings[[#This Row],[commission_cost]]</f>
        <v>19173</v>
      </c>
      <c r="T3951" s="10">
        <f>fact_bookings[[#This Row],[number_of_rooms]]*fact_bookings[[#This Row],[LOS]]</f>
        <v>42</v>
      </c>
    </row>
    <row r="3952" spans="1:20" x14ac:dyDescent="0.2">
      <c r="A3952" t="s">
        <v>8071</v>
      </c>
      <c r="B3952" t="s">
        <v>8072</v>
      </c>
      <c r="C3952" s="1">
        <v>45787</v>
      </c>
      <c r="D3952" s="1">
        <v>45839</v>
      </c>
      <c r="E3952" s="1">
        <v>45848</v>
      </c>
      <c r="F3952" t="s">
        <v>111</v>
      </c>
      <c r="G3952" t="s">
        <v>171</v>
      </c>
      <c r="H3952" t="s">
        <v>203</v>
      </c>
      <c r="I3952" t="s">
        <v>89</v>
      </c>
      <c r="J3952" t="s">
        <v>158</v>
      </c>
      <c r="K3952">
        <v>9900</v>
      </c>
      <c r="L3952">
        <v>1</v>
      </c>
      <c r="M3952">
        <v>3</v>
      </c>
      <c r="N3952">
        <v>1</v>
      </c>
      <c r="O3952">
        <f>fact_bookings[[#This Row],[adults_count]]+fact_bookings[[#This Row],[children_count]]</f>
        <v>4</v>
      </c>
      <c r="P3952">
        <f>fact_bookings[[#This Row],[check_out_date]]-fact_bookings[[#This Row],[check_in_date]]</f>
        <v>9</v>
      </c>
      <c r="Q3952">
        <f>ABS(fact_bookings[[#This Row],[check_in_date]]-fact_bookings[[#This Row],[booking_date]])</f>
        <v>52</v>
      </c>
      <c r="R3952" s="10">
        <v>1683</v>
      </c>
      <c r="S3952">
        <f>fact_bookings[[#This Row],[total_room_revenue]]-fact_bookings[[#This Row],[commission_cost]]</f>
        <v>8217</v>
      </c>
      <c r="T3952" s="10">
        <f>fact_bookings[[#This Row],[number_of_rooms]]*fact_bookings[[#This Row],[LOS]]</f>
        <v>9</v>
      </c>
    </row>
    <row r="3953" spans="1:20" x14ac:dyDescent="0.2">
      <c r="A3953" t="s">
        <v>8073</v>
      </c>
      <c r="B3953" t="s">
        <v>8074</v>
      </c>
      <c r="C3953" s="1">
        <v>45816</v>
      </c>
      <c r="D3953" s="1">
        <v>45844</v>
      </c>
      <c r="E3953" s="1">
        <v>45850</v>
      </c>
      <c r="F3953" t="s">
        <v>112</v>
      </c>
      <c r="G3953" t="s">
        <v>156</v>
      </c>
      <c r="H3953" t="s">
        <v>157</v>
      </c>
      <c r="I3953" t="s">
        <v>92</v>
      </c>
      <c r="J3953" t="s">
        <v>158</v>
      </c>
      <c r="K3953">
        <v>4800</v>
      </c>
      <c r="L3953">
        <v>1</v>
      </c>
      <c r="M3953">
        <v>3</v>
      </c>
      <c r="N3953">
        <v>2</v>
      </c>
      <c r="O3953">
        <f>fact_bookings[[#This Row],[adults_count]]+fact_bookings[[#This Row],[children_count]]</f>
        <v>5</v>
      </c>
      <c r="P3953">
        <f>fact_bookings[[#This Row],[check_out_date]]-fact_bookings[[#This Row],[check_in_date]]</f>
        <v>6</v>
      </c>
      <c r="Q3953">
        <f>ABS(fact_bookings[[#This Row],[check_in_date]]-fact_bookings[[#This Row],[booking_date]])</f>
        <v>28</v>
      </c>
      <c r="R3953" s="10">
        <v>0</v>
      </c>
      <c r="S3953">
        <f>fact_bookings[[#This Row],[total_room_revenue]]-fact_bookings[[#This Row],[commission_cost]]</f>
        <v>4800</v>
      </c>
      <c r="T3953" s="10">
        <f>fact_bookings[[#This Row],[number_of_rooms]]*fact_bookings[[#This Row],[LOS]]</f>
        <v>6</v>
      </c>
    </row>
    <row r="3954" spans="1:20" x14ac:dyDescent="0.2">
      <c r="A3954" t="s">
        <v>8075</v>
      </c>
      <c r="B3954" t="s">
        <v>8076</v>
      </c>
      <c r="C3954" s="1">
        <v>45758</v>
      </c>
      <c r="D3954" s="1">
        <v>45823</v>
      </c>
      <c r="E3954" s="1">
        <v>45832</v>
      </c>
      <c r="F3954" t="s">
        <v>113</v>
      </c>
      <c r="G3954" t="s">
        <v>164</v>
      </c>
      <c r="H3954" t="s">
        <v>157</v>
      </c>
      <c r="I3954" t="s">
        <v>93</v>
      </c>
      <c r="J3954" t="s">
        <v>173</v>
      </c>
      <c r="K3954">
        <v>3150</v>
      </c>
      <c r="L3954">
        <v>1</v>
      </c>
      <c r="M3954">
        <v>3</v>
      </c>
      <c r="N3954">
        <v>0</v>
      </c>
      <c r="O3954">
        <f>fact_bookings[[#This Row],[adults_count]]+fact_bookings[[#This Row],[children_count]]</f>
        <v>3</v>
      </c>
      <c r="P3954">
        <f>fact_bookings[[#This Row],[check_out_date]]-fact_bookings[[#This Row],[check_in_date]]</f>
        <v>9</v>
      </c>
      <c r="Q3954">
        <f>ABS(fact_bookings[[#This Row],[check_in_date]]-fact_bookings[[#This Row],[booking_date]])</f>
        <v>65</v>
      </c>
      <c r="R3954" s="10">
        <v>0</v>
      </c>
      <c r="S3954">
        <f>fact_bookings[[#This Row],[total_room_revenue]]-fact_bookings[[#This Row],[commission_cost]]</f>
        <v>3150</v>
      </c>
      <c r="T3954" s="10">
        <f>fact_bookings[[#This Row],[number_of_rooms]]*fact_bookings[[#This Row],[LOS]]</f>
        <v>9</v>
      </c>
    </row>
    <row r="3955" spans="1:20" x14ac:dyDescent="0.2">
      <c r="A3955" t="s">
        <v>8077</v>
      </c>
      <c r="B3955" t="s">
        <v>8078</v>
      </c>
      <c r="C3955" s="1">
        <v>45831</v>
      </c>
      <c r="D3955" s="1">
        <v>45861</v>
      </c>
      <c r="E3955" s="1">
        <v>45875</v>
      </c>
      <c r="F3955" t="s">
        <v>112</v>
      </c>
      <c r="G3955" t="s">
        <v>164</v>
      </c>
      <c r="H3955" t="s">
        <v>203</v>
      </c>
      <c r="I3955" t="s">
        <v>89</v>
      </c>
      <c r="J3955" t="s">
        <v>158</v>
      </c>
      <c r="K3955">
        <v>22400</v>
      </c>
      <c r="L3955">
        <v>2</v>
      </c>
      <c r="M3955">
        <v>2</v>
      </c>
      <c r="N3955">
        <v>1</v>
      </c>
      <c r="O3955">
        <f>fact_bookings[[#This Row],[adults_count]]+fact_bookings[[#This Row],[children_count]]</f>
        <v>3</v>
      </c>
      <c r="P3955">
        <f>fact_bookings[[#This Row],[check_out_date]]-fact_bookings[[#This Row],[check_in_date]]</f>
        <v>14</v>
      </c>
      <c r="Q3955">
        <f>ABS(fact_bookings[[#This Row],[check_in_date]]-fact_bookings[[#This Row],[booking_date]])</f>
        <v>30</v>
      </c>
      <c r="R3955" s="10">
        <v>3808</v>
      </c>
      <c r="S3955">
        <f>fact_bookings[[#This Row],[total_room_revenue]]-fact_bookings[[#This Row],[commission_cost]]</f>
        <v>18592</v>
      </c>
      <c r="T3955" s="10">
        <f>fact_bookings[[#This Row],[number_of_rooms]]*fact_bookings[[#This Row],[LOS]]</f>
        <v>28</v>
      </c>
    </row>
    <row r="3956" spans="1:20" x14ac:dyDescent="0.2">
      <c r="A3956" t="s">
        <v>8079</v>
      </c>
      <c r="B3956" t="s">
        <v>8080</v>
      </c>
      <c r="C3956" s="1">
        <v>45759</v>
      </c>
      <c r="D3956" s="1">
        <v>45783</v>
      </c>
      <c r="E3956" s="1">
        <v>45786</v>
      </c>
      <c r="F3956" t="s">
        <v>113</v>
      </c>
      <c r="G3956" t="s">
        <v>178</v>
      </c>
      <c r="H3956" t="s">
        <v>161</v>
      </c>
      <c r="I3956" t="s">
        <v>91</v>
      </c>
      <c r="J3956" t="s">
        <v>158</v>
      </c>
      <c r="K3956">
        <v>1050</v>
      </c>
      <c r="L3956">
        <v>1</v>
      </c>
      <c r="M3956">
        <v>3</v>
      </c>
      <c r="N3956">
        <v>0</v>
      </c>
      <c r="O3956">
        <f>fact_bookings[[#This Row],[adults_count]]+fact_bookings[[#This Row],[children_count]]</f>
        <v>3</v>
      </c>
      <c r="P3956">
        <f>fact_bookings[[#This Row],[check_out_date]]-fact_bookings[[#This Row],[check_in_date]]</f>
        <v>3</v>
      </c>
      <c r="Q3956">
        <f>ABS(fact_bookings[[#This Row],[check_in_date]]-fact_bookings[[#This Row],[booking_date]])</f>
        <v>24</v>
      </c>
      <c r="R3956" s="10">
        <v>157.5</v>
      </c>
      <c r="S3956">
        <f>fact_bookings[[#This Row],[total_room_revenue]]-fact_bookings[[#This Row],[commission_cost]]</f>
        <v>892.5</v>
      </c>
      <c r="T3956" s="10">
        <f>fact_bookings[[#This Row],[number_of_rooms]]*fact_bookings[[#This Row],[LOS]]</f>
        <v>3</v>
      </c>
    </row>
    <row r="3957" spans="1:20" x14ac:dyDescent="0.2">
      <c r="A3957" t="s">
        <v>8081</v>
      </c>
      <c r="B3957" t="s">
        <v>8082</v>
      </c>
      <c r="C3957" s="1">
        <v>45755</v>
      </c>
      <c r="D3957" s="1">
        <v>45841</v>
      </c>
      <c r="E3957" s="1">
        <v>45852</v>
      </c>
      <c r="F3957" t="s">
        <v>113</v>
      </c>
      <c r="G3957" t="s">
        <v>185</v>
      </c>
      <c r="H3957" t="s">
        <v>182</v>
      </c>
      <c r="I3957" t="s">
        <v>89</v>
      </c>
      <c r="J3957" t="s">
        <v>158</v>
      </c>
      <c r="K3957">
        <v>7700</v>
      </c>
      <c r="L3957">
        <v>2</v>
      </c>
      <c r="M3957">
        <v>2</v>
      </c>
      <c r="N3957">
        <v>0</v>
      </c>
      <c r="O3957">
        <f>fact_bookings[[#This Row],[adults_count]]+fact_bookings[[#This Row],[children_count]]</f>
        <v>2</v>
      </c>
      <c r="P3957">
        <f>fact_bookings[[#This Row],[check_out_date]]-fact_bookings[[#This Row],[check_in_date]]</f>
        <v>11</v>
      </c>
      <c r="Q3957">
        <f>ABS(fact_bookings[[#This Row],[check_in_date]]-fact_bookings[[#This Row],[booking_date]])</f>
        <v>86</v>
      </c>
      <c r="R3957" s="10">
        <v>0</v>
      </c>
      <c r="S3957">
        <f>fact_bookings[[#This Row],[total_room_revenue]]-fact_bookings[[#This Row],[commission_cost]]</f>
        <v>7700</v>
      </c>
      <c r="T3957" s="10">
        <f>fact_bookings[[#This Row],[number_of_rooms]]*fact_bookings[[#This Row],[LOS]]</f>
        <v>22</v>
      </c>
    </row>
    <row r="3958" spans="1:20" x14ac:dyDescent="0.2">
      <c r="A3958" t="s">
        <v>8083</v>
      </c>
      <c r="B3958" t="s">
        <v>8084</v>
      </c>
      <c r="C3958" s="1">
        <v>45820</v>
      </c>
      <c r="D3958" s="1">
        <v>45863</v>
      </c>
      <c r="E3958" s="1">
        <v>45869</v>
      </c>
      <c r="F3958" t="s">
        <v>113</v>
      </c>
      <c r="G3958" t="s">
        <v>156</v>
      </c>
      <c r="H3958" t="s">
        <v>172</v>
      </c>
      <c r="I3958" t="s">
        <v>92</v>
      </c>
      <c r="J3958" t="s">
        <v>173</v>
      </c>
      <c r="K3958">
        <v>4200</v>
      </c>
      <c r="L3958">
        <v>2</v>
      </c>
      <c r="M3958">
        <v>6</v>
      </c>
      <c r="N3958">
        <v>1</v>
      </c>
      <c r="O3958">
        <f>fact_bookings[[#This Row],[adults_count]]+fact_bookings[[#This Row],[children_count]]</f>
        <v>7</v>
      </c>
      <c r="P3958">
        <f>fact_bookings[[#This Row],[check_out_date]]-fact_bookings[[#This Row],[check_in_date]]</f>
        <v>6</v>
      </c>
      <c r="Q3958">
        <f>ABS(fact_bookings[[#This Row],[check_in_date]]-fact_bookings[[#This Row],[booking_date]])</f>
        <v>43</v>
      </c>
      <c r="R3958" s="10">
        <v>0</v>
      </c>
      <c r="S3958">
        <f>fact_bookings[[#This Row],[total_room_revenue]]-fact_bookings[[#This Row],[commission_cost]]</f>
        <v>4200</v>
      </c>
      <c r="T3958" s="10">
        <f>fact_bookings[[#This Row],[number_of_rooms]]*fact_bookings[[#This Row],[LOS]]</f>
        <v>12</v>
      </c>
    </row>
    <row r="3959" spans="1:20" x14ac:dyDescent="0.2">
      <c r="A3959" t="s">
        <v>8085</v>
      </c>
      <c r="B3959" t="s">
        <v>8086</v>
      </c>
      <c r="C3959" s="1">
        <v>45763</v>
      </c>
      <c r="D3959" s="1">
        <v>45767</v>
      </c>
      <c r="E3959" s="1">
        <v>45779</v>
      </c>
      <c r="F3959" t="s">
        <v>114</v>
      </c>
      <c r="G3959" t="s">
        <v>156</v>
      </c>
      <c r="H3959" t="s">
        <v>203</v>
      </c>
      <c r="I3959" t="s">
        <v>91</v>
      </c>
      <c r="J3959" t="s">
        <v>158</v>
      </c>
      <c r="K3959">
        <v>28800</v>
      </c>
      <c r="L3959">
        <v>2</v>
      </c>
      <c r="M3959">
        <v>4</v>
      </c>
      <c r="N3959">
        <v>3</v>
      </c>
      <c r="O3959">
        <f>fact_bookings[[#This Row],[adults_count]]+fact_bookings[[#This Row],[children_count]]</f>
        <v>7</v>
      </c>
      <c r="P3959">
        <f>fact_bookings[[#This Row],[check_out_date]]-fact_bookings[[#This Row],[check_in_date]]</f>
        <v>12</v>
      </c>
      <c r="Q3959">
        <f>ABS(fact_bookings[[#This Row],[check_in_date]]-fact_bookings[[#This Row],[booking_date]])</f>
        <v>4</v>
      </c>
      <c r="R3959" s="10">
        <v>4896</v>
      </c>
      <c r="S3959">
        <f>fact_bookings[[#This Row],[total_room_revenue]]-fact_bookings[[#This Row],[commission_cost]]</f>
        <v>23904</v>
      </c>
      <c r="T3959" s="10">
        <f>fact_bookings[[#This Row],[number_of_rooms]]*fact_bookings[[#This Row],[LOS]]</f>
        <v>24</v>
      </c>
    </row>
    <row r="3960" spans="1:20" x14ac:dyDescent="0.2">
      <c r="A3960" t="s">
        <v>8087</v>
      </c>
      <c r="B3960" t="s">
        <v>8088</v>
      </c>
      <c r="C3960" s="1">
        <v>45825</v>
      </c>
      <c r="D3960" s="1">
        <v>45876</v>
      </c>
      <c r="E3960" s="1">
        <v>45878</v>
      </c>
      <c r="F3960" t="s">
        <v>113</v>
      </c>
      <c r="G3960" t="s">
        <v>185</v>
      </c>
      <c r="H3960" t="s">
        <v>203</v>
      </c>
      <c r="I3960" t="s">
        <v>91</v>
      </c>
      <c r="J3960" t="s">
        <v>158</v>
      </c>
      <c r="K3960">
        <v>1400</v>
      </c>
      <c r="L3960">
        <v>2</v>
      </c>
      <c r="M3960">
        <v>6</v>
      </c>
      <c r="N3960">
        <v>0</v>
      </c>
      <c r="O3960">
        <f>fact_bookings[[#This Row],[adults_count]]+fact_bookings[[#This Row],[children_count]]</f>
        <v>6</v>
      </c>
      <c r="P3960">
        <f>fact_bookings[[#This Row],[check_out_date]]-fact_bookings[[#This Row],[check_in_date]]</f>
        <v>2</v>
      </c>
      <c r="Q3960">
        <f>ABS(fact_bookings[[#This Row],[check_in_date]]-fact_bookings[[#This Row],[booking_date]])</f>
        <v>51</v>
      </c>
      <c r="R3960" s="10">
        <v>238</v>
      </c>
      <c r="S3960">
        <f>fact_bookings[[#This Row],[total_room_revenue]]-fact_bookings[[#This Row],[commission_cost]]</f>
        <v>1162</v>
      </c>
      <c r="T3960" s="10">
        <f>fact_bookings[[#This Row],[number_of_rooms]]*fact_bookings[[#This Row],[LOS]]</f>
        <v>4</v>
      </c>
    </row>
    <row r="3961" spans="1:20" x14ac:dyDescent="0.2">
      <c r="A3961" t="s">
        <v>8089</v>
      </c>
      <c r="B3961" t="s">
        <v>8090</v>
      </c>
      <c r="C3961" s="1">
        <v>45763</v>
      </c>
      <c r="D3961" s="1">
        <v>45819</v>
      </c>
      <c r="E3961" s="1">
        <v>45821</v>
      </c>
      <c r="F3961" t="s">
        <v>112</v>
      </c>
      <c r="G3961" t="s">
        <v>171</v>
      </c>
      <c r="H3961" t="s">
        <v>203</v>
      </c>
      <c r="I3961" t="s">
        <v>89</v>
      </c>
      <c r="J3961" t="s">
        <v>173</v>
      </c>
      <c r="K3961">
        <v>3200</v>
      </c>
      <c r="L3961">
        <v>2</v>
      </c>
      <c r="M3961">
        <v>6</v>
      </c>
      <c r="N3961">
        <v>0</v>
      </c>
      <c r="O3961">
        <f>fact_bookings[[#This Row],[adults_count]]+fact_bookings[[#This Row],[children_count]]</f>
        <v>6</v>
      </c>
      <c r="P3961">
        <f>fact_bookings[[#This Row],[check_out_date]]-fact_bookings[[#This Row],[check_in_date]]</f>
        <v>2</v>
      </c>
      <c r="Q3961">
        <f>ABS(fact_bookings[[#This Row],[check_in_date]]-fact_bookings[[#This Row],[booking_date]])</f>
        <v>56</v>
      </c>
      <c r="R3961" s="10">
        <v>544</v>
      </c>
      <c r="S3961">
        <f>fact_bookings[[#This Row],[total_room_revenue]]-fact_bookings[[#This Row],[commission_cost]]</f>
        <v>2656</v>
      </c>
      <c r="T3961" s="10">
        <f>fact_bookings[[#This Row],[number_of_rooms]]*fact_bookings[[#This Row],[LOS]]</f>
        <v>4</v>
      </c>
    </row>
    <row r="3962" spans="1:20" x14ac:dyDescent="0.2">
      <c r="A3962" t="s">
        <v>8091</v>
      </c>
      <c r="B3962" t="s">
        <v>8092</v>
      </c>
      <c r="C3962" s="1">
        <v>45812</v>
      </c>
      <c r="D3962" s="1">
        <v>45847</v>
      </c>
      <c r="E3962" s="1">
        <v>45860</v>
      </c>
      <c r="F3962" t="s">
        <v>113</v>
      </c>
      <c r="G3962" t="s">
        <v>171</v>
      </c>
      <c r="H3962" t="s">
        <v>157</v>
      </c>
      <c r="I3962" t="s">
        <v>90</v>
      </c>
      <c r="J3962" t="s">
        <v>158</v>
      </c>
      <c r="K3962">
        <v>4550</v>
      </c>
      <c r="L3962">
        <v>1</v>
      </c>
      <c r="M3962">
        <v>2</v>
      </c>
      <c r="N3962">
        <v>1</v>
      </c>
      <c r="O3962">
        <f>fact_bookings[[#This Row],[adults_count]]+fact_bookings[[#This Row],[children_count]]</f>
        <v>3</v>
      </c>
      <c r="P3962">
        <f>fact_bookings[[#This Row],[check_out_date]]-fact_bookings[[#This Row],[check_in_date]]</f>
        <v>13</v>
      </c>
      <c r="Q3962">
        <f>ABS(fact_bookings[[#This Row],[check_in_date]]-fact_bookings[[#This Row],[booking_date]])</f>
        <v>35</v>
      </c>
      <c r="R3962" s="10">
        <v>0</v>
      </c>
      <c r="S3962">
        <f>fact_bookings[[#This Row],[total_room_revenue]]-fact_bookings[[#This Row],[commission_cost]]</f>
        <v>4550</v>
      </c>
      <c r="T3962" s="10">
        <f>fact_bookings[[#This Row],[number_of_rooms]]*fact_bookings[[#This Row],[LOS]]</f>
        <v>13</v>
      </c>
    </row>
    <row r="3963" spans="1:20" x14ac:dyDescent="0.2">
      <c r="A3963" t="s">
        <v>8093</v>
      </c>
      <c r="B3963" t="s">
        <v>8094</v>
      </c>
      <c r="C3963" s="1">
        <v>45790</v>
      </c>
      <c r="D3963" s="1">
        <v>45868</v>
      </c>
      <c r="E3963" s="1">
        <v>45878</v>
      </c>
      <c r="F3963" t="s">
        <v>113</v>
      </c>
      <c r="G3963" t="s">
        <v>168</v>
      </c>
      <c r="H3963" t="s">
        <v>203</v>
      </c>
      <c r="I3963" t="s">
        <v>89</v>
      </c>
      <c r="J3963" t="s">
        <v>158</v>
      </c>
      <c r="K3963">
        <v>3500</v>
      </c>
      <c r="L3963">
        <v>1</v>
      </c>
      <c r="M3963">
        <v>3</v>
      </c>
      <c r="N3963">
        <v>1</v>
      </c>
      <c r="O3963">
        <f>fact_bookings[[#This Row],[adults_count]]+fact_bookings[[#This Row],[children_count]]</f>
        <v>4</v>
      </c>
      <c r="P3963">
        <f>fact_bookings[[#This Row],[check_out_date]]-fact_bookings[[#This Row],[check_in_date]]</f>
        <v>10</v>
      </c>
      <c r="Q3963">
        <f>ABS(fact_bookings[[#This Row],[check_in_date]]-fact_bookings[[#This Row],[booking_date]])</f>
        <v>78</v>
      </c>
      <c r="R3963" s="10">
        <v>595</v>
      </c>
      <c r="S3963">
        <f>fact_bookings[[#This Row],[total_room_revenue]]-fact_bookings[[#This Row],[commission_cost]]</f>
        <v>2905</v>
      </c>
      <c r="T3963" s="10">
        <f>fact_bookings[[#This Row],[number_of_rooms]]*fact_bookings[[#This Row],[LOS]]</f>
        <v>10</v>
      </c>
    </row>
    <row r="3964" spans="1:20" x14ac:dyDescent="0.2">
      <c r="A3964" t="s">
        <v>8095</v>
      </c>
      <c r="B3964" t="s">
        <v>8096</v>
      </c>
      <c r="C3964" s="1">
        <v>45801</v>
      </c>
      <c r="D3964" s="1">
        <v>45809</v>
      </c>
      <c r="E3964" s="1">
        <v>45816</v>
      </c>
      <c r="F3964" t="s">
        <v>112</v>
      </c>
      <c r="G3964" t="s">
        <v>164</v>
      </c>
      <c r="H3964" t="s">
        <v>203</v>
      </c>
      <c r="I3964" t="s">
        <v>89</v>
      </c>
      <c r="J3964" t="s">
        <v>173</v>
      </c>
      <c r="K3964">
        <v>5600</v>
      </c>
      <c r="L3964">
        <v>1</v>
      </c>
      <c r="M3964">
        <v>3</v>
      </c>
      <c r="N3964">
        <v>1</v>
      </c>
      <c r="O3964">
        <f>fact_bookings[[#This Row],[adults_count]]+fact_bookings[[#This Row],[children_count]]</f>
        <v>4</v>
      </c>
      <c r="P3964">
        <f>fact_bookings[[#This Row],[check_out_date]]-fact_bookings[[#This Row],[check_in_date]]</f>
        <v>7</v>
      </c>
      <c r="Q3964">
        <f>ABS(fact_bookings[[#This Row],[check_in_date]]-fact_bookings[[#This Row],[booking_date]])</f>
        <v>8</v>
      </c>
      <c r="R3964" s="10">
        <v>952</v>
      </c>
      <c r="S3964">
        <f>fact_bookings[[#This Row],[total_room_revenue]]-fact_bookings[[#This Row],[commission_cost]]</f>
        <v>4648</v>
      </c>
      <c r="T3964" s="10">
        <f>fact_bookings[[#This Row],[number_of_rooms]]*fact_bookings[[#This Row],[LOS]]</f>
        <v>7</v>
      </c>
    </row>
    <row r="3965" spans="1:20" x14ac:dyDescent="0.2">
      <c r="A3965" t="s">
        <v>8097</v>
      </c>
      <c r="B3965" t="s">
        <v>8098</v>
      </c>
      <c r="C3965" s="1">
        <v>45788</v>
      </c>
      <c r="D3965" s="1">
        <v>45849</v>
      </c>
      <c r="E3965" s="1">
        <v>45856</v>
      </c>
      <c r="F3965" t="s">
        <v>112</v>
      </c>
      <c r="G3965" t="s">
        <v>190</v>
      </c>
      <c r="H3965" t="s">
        <v>203</v>
      </c>
      <c r="I3965" t="s">
        <v>89</v>
      </c>
      <c r="J3965" t="s">
        <v>158</v>
      </c>
      <c r="K3965">
        <v>11200</v>
      </c>
      <c r="L3965">
        <v>2</v>
      </c>
      <c r="M3965">
        <v>6</v>
      </c>
      <c r="N3965">
        <v>2</v>
      </c>
      <c r="O3965">
        <f>fact_bookings[[#This Row],[adults_count]]+fact_bookings[[#This Row],[children_count]]</f>
        <v>8</v>
      </c>
      <c r="P3965">
        <f>fact_bookings[[#This Row],[check_out_date]]-fact_bookings[[#This Row],[check_in_date]]</f>
        <v>7</v>
      </c>
      <c r="Q3965">
        <f>ABS(fact_bookings[[#This Row],[check_in_date]]-fact_bookings[[#This Row],[booking_date]])</f>
        <v>61</v>
      </c>
      <c r="R3965" s="10">
        <v>1904</v>
      </c>
      <c r="S3965">
        <f>fact_bookings[[#This Row],[total_room_revenue]]-fact_bookings[[#This Row],[commission_cost]]</f>
        <v>9296</v>
      </c>
      <c r="T3965" s="10">
        <f>fact_bookings[[#This Row],[number_of_rooms]]*fact_bookings[[#This Row],[LOS]]</f>
        <v>14</v>
      </c>
    </row>
    <row r="3966" spans="1:20" x14ac:dyDescent="0.2">
      <c r="A3966" t="s">
        <v>8099</v>
      </c>
      <c r="B3966" t="s">
        <v>8100</v>
      </c>
      <c r="C3966" s="1">
        <v>45758</v>
      </c>
      <c r="D3966" s="1">
        <v>45814</v>
      </c>
      <c r="E3966" s="1">
        <v>45816</v>
      </c>
      <c r="F3966" t="s">
        <v>113</v>
      </c>
      <c r="G3966" t="s">
        <v>164</v>
      </c>
      <c r="H3966" t="s">
        <v>157</v>
      </c>
      <c r="I3966" t="s">
        <v>89</v>
      </c>
      <c r="J3966" t="s">
        <v>158</v>
      </c>
      <c r="K3966">
        <v>1400</v>
      </c>
      <c r="L3966">
        <v>2</v>
      </c>
      <c r="M3966">
        <v>4</v>
      </c>
      <c r="N3966">
        <v>4</v>
      </c>
      <c r="O3966">
        <f>fact_bookings[[#This Row],[adults_count]]+fact_bookings[[#This Row],[children_count]]</f>
        <v>8</v>
      </c>
      <c r="P3966">
        <f>fact_bookings[[#This Row],[check_out_date]]-fact_bookings[[#This Row],[check_in_date]]</f>
        <v>2</v>
      </c>
      <c r="Q3966">
        <f>ABS(fact_bookings[[#This Row],[check_in_date]]-fact_bookings[[#This Row],[booking_date]])</f>
        <v>56</v>
      </c>
      <c r="R3966" s="10">
        <v>0</v>
      </c>
      <c r="S3966">
        <f>fact_bookings[[#This Row],[total_room_revenue]]-fact_bookings[[#This Row],[commission_cost]]</f>
        <v>1400</v>
      </c>
      <c r="T3966" s="10">
        <f>fact_bookings[[#This Row],[number_of_rooms]]*fact_bookings[[#This Row],[LOS]]</f>
        <v>4</v>
      </c>
    </row>
    <row r="3967" spans="1:20" x14ac:dyDescent="0.2">
      <c r="A3967" t="s">
        <v>8101</v>
      </c>
      <c r="B3967" t="s">
        <v>8102</v>
      </c>
      <c r="C3967" s="1">
        <v>45822</v>
      </c>
      <c r="D3967" s="1">
        <v>45846</v>
      </c>
      <c r="E3967" s="1">
        <v>45857</v>
      </c>
      <c r="F3967" t="s">
        <v>113</v>
      </c>
      <c r="G3967" t="s">
        <v>171</v>
      </c>
      <c r="H3967" t="s">
        <v>157</v>
      </c>
      <c r="I3967" t="s">
        <v>89</v>
      </c>
      <c r="J3967" t="s">
        <v>158</v>
      </c>
      <c r="K3967">
        <v>7700</v>
      </c>
      <c r="L3967">
        <v>2</v>
      </c>
      <c r="M3967">
        <v>4</v>
      </c>
      <c r="N3967">
        <v>1</v>
      </c>
      <c r="O3967">
        <f>fact_bookings[[#This Row],[adults_count]]+fact_bookings[[#This Row],[children_count]]</f>
        <v>5</v>
      </c>
      <c r="P3967">
        <f>fact_bookings[[#This Row],[check_out_date]]-fact_bookings[[#This Row],[check_in_date]]</f>
        <v>11</v>
      </c>
      <c r="Q3967">
        <f>ABS(fact_bookings[[#This Row],[check_in_date]]-fact_bookings[[#This Row],[booking_date]])</f>
        <v>24</v>
      </c>
      <c r="R3967" s="10">
        <v>0</v>
      </c>
      <c r="S3967">
        <f>fact_bookings[[#This Row],[total_room_revenue]]-fact_bookings[[#This Row],[commission_cost]]</f>
        <v>7700</v>
      </c>
      <c r="T3967" s="10">
        <f>fact_bookings[[#This Row],[number_of_rooms]]*fact_bookings[[#This Row],[LOS]]</f>
        <v>22</v>
      </c>
    </row>
    <row r="3968" spans="1:20" x14ac:dyDescent="0.2">
      <c r="A3968" t="s">
        <v>8103</v>
      </c>
      <c r="B3968" t="s">
        <v>8104</v>
      </c>
      <c r="C3968" s="1">
        <v>45816</v>
      </c>
      <c r="D3968" s="1">
        <v>45898</v>
      </c>
      <c r="E3968" s="1">
        <v>45910</v>
      </c>
      <c r="F3968" t="s">
        <v>113</v>
      </c>
      <c r="G3968" t="s">
        <v>185</v>
      </c>
      <c r="H3968" t="s">
        <v>157</v>
      </c>
      <c r="I3968" t="s">
        <v>92</v>
      </c>
      <c r="J3968" t="s">
        <v>158</v>
      </c>
      <c r="K3968">
        <v>4200</v>
      </c>
      <c r="L3968">
        <v>1</v>
      </c>
      <c r="M3968">
        <v>3</v>
      </c>
      <c r="N3968">
        <v>0</v>
      </c>
      <c r="O3968">
        <f>fact_bookings[[#This Row],[adults_count]]+fact_bookings[[#This Row],[children_count]]</f>
        <v>3</v>
      </c>
      <c r="P3968">
        <f>fact_bookings[[#This Row],[check_out_date]]-fact_bookings[[#This Row],[check_in_date]]</f>
        <v>12</v>
      </c>
      <c r="Q3968">
        <f>ABS(fact_bookings[[#This Row],[check_in_date]]-fact_bookings[[#This Row],[booking_date]])</f>
        <v>82</v>
      </c>
      <c r="R3968" s="10">
        <v>0</v>
      </c>
      <c r="S3968">
        <f>fact_bookings[[#This Row],[total_room_revenue]]-fact_bookings[[#This Row],[commission_cost]]</f>
        <v>4200</v>
      </c>
      <c r="T3968" s="10">
        <f>fact_bookings[[#This Row],[number_of_rooms]]*fact_bookings[[#This Row],[LOS]]</f>
        <v>12</v>
      </c>
    </row>
    <row r="3969" spans="1:20" x14ac:dyDescent="0.2">
      <c r="A3969" t="s">
        <v>8105</v>
      </c>
      <c r="B3969" t="s">
        <v>8106</v>
      </c>
      <c r="C3969" s="1">
        <v>45786</v>
      </c>
      <c r="D3969" s="1">
        <v>45873</v>
      </c>
      <c r="E3969" s="1">
        <v>45876</v>
      </c>
      <c r="F3969" t="s">
        <v>113</v>
      </c>
      <c r="G3969" t="s">
        <v>178</v>
      </c>
      <c r="H3969" t="s">
        <v>161</v>
      </c>
      <c r="I3969" t="s">
        <v>91</v>
      </c>
      <c r="J3969" t="s">
        <v>158</v>
      </c>
      <c r="K3969">
        <v>1050</v>
      </c>
      <c r="L3969">
        <v>1</v>
      </c>
      <c r="M3969">
        <v>2</v>
      </c>
      <c r="N3969">
        <v>0</v>
      </c>
      <c r="O3969">
        <f>fact_bookings[[#This Row],[adults_count]]+fact_bookings[[#This Row],[children_count]]</f>
        <v>2</v>
      </c>
      <c r="P3969">
        <f>fact_bookings[[#This Row],[check_out_date]]-fact_bookings[[#This Row],[check_in_date]]</f>
        <v>3</v>
      </c>
      <c r="Q3969">
        <f>ABS(fact_bookings[[#This Row],[check_in_date]]-fact_bookings[[#This Row],[booking_date]])</f>
        <v>87</v>
      </c>
      <c r="R3969" s="10">
        <v>157.5</v>
      </c>
      <c r="S3969">
        <f>fact_bookings[[#This Row],[total_room_revenue]]-fact_bookings[[#This Row],[commission_cost]]</f>
        <v>892.5</v>
      </c>
      <c r="T3969" s="10">
        <f>fact_bookings[[#This Row],[number_of_rooms]]*fact_bookings[[#This Row],[LOS]]</f>
        <v>3</v>
      </c>
    </row>
    <row r="3970" spans="1:20" x14ac:dyDescent="0.2">
      <c r="A3970" t="s">
        <v>8107</v>
      </c>
      <c r="B3970" t="s">
        <v>8108</v>
      </c>
      <c r="C3970" s="1">
        <v>45828</v>
      </c>
      <c r="D3970" s="1">
        <v>45885</v>
      </c>
      <c r="E3970" s="1">
        <v>45891</v>
      </c>
      <c r="F3970" t="s">
        <v>113</v>
      </c>
      <c r="G3970" t="s">
        <v>171</v>
      </c>
      <c r="H3970" t="s">
        <v>157</v>
      </c>
      <c r="I3970" t="s">
        <v>89</v>
      </c>
      <c r="J3970" t="s">
        <v>158</v>
      </c>
      <c r="K3970">
        <v>4200</v>
      </c>
      <c r="L3970">
        <v>2</v>
      </c>
      <c r="M3970">
        <v>2</v>
      </c>
      <c r="N3970">
        <v>1</v>
      </c>
      <c r="O3970">
        <f>fact_bookings[[#This Row],[adults_count]]+fact_bookings[[#This Row],[children_count]]</f>
        <v>3</v>
      </c>
      <c r="P3970">
        <f>fact_bookings[[#This Row],[check_out_date]]-fact_bookings[[#This Row],[check_in_date]]</f>
        <v>6</v>
      </c>
      <c r="Q3970">
        <f>ABS(fact_bookings[[#This Row],[check_in_date]]-fact_bookings[[#This Row],[booking_date]])</f>
        <v>57</v>
      </c>
      <c r="R3970" s="10">
        <v>0</v>
      </c>
      <c r="S3970">
        <f>fact_bookings[[#This Row],[total_room_revenue]]-fact_bookings[[#This Row],[commission_cost]]</f>
        <v>4200</v>
      </c>
      <c r="T3970" s="10">
        <f>fact_bookings[[#This Row],[number_of_rooms]]*fact_bookings[[#This Row],[LOS]]</f>
        <v>12</v>
      </c>
    </row>
    <row r="3971" spans="1:20" x14ac:dyDescent="0.2">
      <c r="A3971" t="s">
        <v>8109</v>
      </c>
      <c r="B3971" t="s">
        <v>8110</v>
      </c>
      <c r="C3971" s="1">
        <v>45802</v>
      </c>
      <c r="D3971" s="1">
        <v>45824</v>
      </c>
      <c r="E3971" s="1">
        <v>45837</v>
      </c>
      <c r="F3971" t="s">
        <v>113</v>
      </c>
      <c r="G3971" t="s">
        <v>190</v>
      </c>
      <c r="H3971" t="s">
        <v>157</v>
      </c>
      <c r="I3971" t="s">
        <v>91</v>
      </c>
      <c r="J3971" t="s">
        <v>158</v>
      </c>
      <c r="K3971">
        <v>4550</v>
      </c>
      <c r="L3971">
        <v>1</v>
      </c>
      <c r="M3971">
        <v>2</v>
      </c>
      <c r="N3971">
        <v>1</v>
      </c>
      <c r="O3971">
        <f>fact_bookings[[#This Row],[adults_count]]+fact_bookings[[#This Row],[children_count]]</f>
        <v>3</v>
      </c>
      <c r="P3971">
        <f>fact_bookings[[#This Row],[check_out_date]]-fact_bookings[[#This Row],[check_in_date]]</f>
        <v>13</v>
      </c>
      <c r="Q3971">
        <f>ABS(fact_bookings[[#This Row],[check_in_date]]-fact_bookings[[#This Row],[booking_date]])</f>
        <v>22</v>
      </c>
      <c r="R3971" s="10">
        <v>0</v>
      </c>
      <c r="S3971">
        <f>fact_bookings[[#This Row],[total_room_revenue]]-fact_bookings[[#This Row],[commission_cost]]</f>
        <v>4550</v>
      </c>
      <c r="T3971" s="10">
        <f>fact_bookings[[#This Row],[number_of_rooms]]*fact_bookings[[#This Row],[LOS]]</f>
        <v>13</v>
      </c>
    </row>
    <row r="3972" spans="1:20" x14ac:dyDescent="0.2">
      <c r="A3972" t="s">
        <v>8111</v>
      </c>
      <c r="B3972" t="s">
        <v>8112</v>
      </c>
      <c r="C3972" s="1">
        <v>45799</v>
      </c>
      <c r="D3972" s="1">
        <v>45817</v>
      </c>
      <c r="E3972" s="1">
        <v>45820</v>
      </c>
      <c r="F3972" t="s">
        <v>113</v>
      </c>
      <c r="G3972" t="s">
        <v>185</v>
      </c>
      <c r="H3972" t="s">
        <v>203</v>
      </c>
      <c r="I3972" t="s">
        <v>91</v>
      </c>
      <c r="J3972" t="s">
        <v>158</v>
      </c>
      <c r="K3972">
        <v>1050</v>
      </c>
      <c r="L3972">
        <v>1</v>
      </c>
      <c r="M3972">
        <v>1</v>
      </c>
      <c r="N3972">
        <v>1</v>
      </c>
      <c r="O3972">
        <f>fact_bookings[[#This Row],[adults_count]]+fact_bookings[[#This Row],[children_count]]</f>
        <v>2</v>
      </c>
      <c r="P3972">
        <f>fact_bookings[[#This Row],[check_out_date]]-fact_bookings[[#This Row],[check_in_date]]</f>
        <v>3</v>
      </c>
      <c r="Q3972">
        <f>ABS(fact_bookings[[#This Row],[check_in_date]]-fact_bookings[[#This Row],[booking_date]])</f>
        <v>18</v>
      </c>
      <c r="R3972" s="10">
        <v>178.5</v>
      </c>
      <c r="S3972">
        <f>fact_bookings[[#This Row],[total_room_revenue]]-fact_bookings[[#This Row],[commission_cost]]</f>
        <v>871.5</v>
      </c>
      <c r="T3972" s="10">
        <f>fact_bookings[[#This Row],[number_of_rooms]]*fact_bookings[[#This Row],[LOS]]</f>
        <v>3</v>
      </c>
    </row>
    <row r="3973" spans="1:20" x14ac:dyDescent="0.2">
      <c r="A3973" t="s">
        <v>8113</v>
      </c>
      <c r="B3973" t="s">
        <v>8114</v>
      </c>
      <c r="C3973" s="1">
        <v>45770</v>
      </c>
      <c r="D3973" s="1">
        <v>45841</v>
      </c>
      <c r="E3973" s="1">
        <v>45843</v>
      </c>
      <c r="F3973" t="s">
        <v>113</v>
      </c>
      <c r="G3973" t="s">
        <v>156</v>
      </c>
      <c r="H3973" t="s">
        <v>172</v>
      </c>
      <c r="I3973" t="s">
        <v>89</v>
      </c>
      <c r="J3973" t="s">
        <v>158</v>
      </c>
      <c r="K3973">
        <v>700</v>
      </c>
      <c r="L3973">
        <v>1</v>
      </c>
      <c r="M3973">
        <v>1</v>
      </c>
      <c r="N3973">
        <v>0</v>
      </c>
      <c r="O3973">
        <f>fact_bookings[[#This Row],[adults_count]]+fact_bookings[[#This Row],[children_count]]</f>
        <v>1</v>
      </c>
      <c r="P3973">
        <f>fact_bookings[[#This Row],[check_out_date]]-fact_bookings[[#This Row],[check_in_date]]</f>
        <v>2</v>
      </c>
      <c r="Q3973">
        <f>ABS(fact_bookings[[#This Row],[check_in_date]]-fact_bookings[[#This Row],[booking_date]])</f>
        <v>71</v>
      </c>
      <c r="R3973" s="10">
        <v>0</v>
      </c>
      <c r="S3973">
        <f>fact_bookings[[#This Row],[total_room_revenue]]-fact_bookings[[#This Row],[commission_cost]]</f>
        <v>700</v>
      </c>
      <c r="T3973" s="10">
        <f>fact_bookings[[#This Row],[number_of_rooms]]*fact_bookings[[#This Row],[LOS]]</f>
        <v>2</v>
      </c>
    </row>
    <row r="3974" spans="1:20" x14ac:dyDescent="0.2">
      <c r="A3974" t="s">
        <v>8115</v>
      </c>
      <c r="B3974" t="s">
        <v>8116</v>
      </c>
      <c r="C3974" s="1">
        <v>45801</v>
      </c>
      <c r="D3974" s="1">
        <v>45861</v>
      </c>
      <c r="E3974" s="1">
        <v>45872</v>
      </c>
      <c r="F3974" t="s">
        <v>114</v>
      </c>
      <c r="G3974" t="s">
        <v>171</v>
      </c>
      <c r="H3974" t="s">
        <v>182</v>
      </c>
      <c r="I3974" t="s">
        <v>89</v>
      </c>
      <c r="J3974" t="s">
        <v>158</v>
      </c>
      <c r="K3974">
        <v>26400</v>
      </c>
      <c r="L3974">
        <v>2</v>
      </c>
      <c r="M3974">
        <v>6</v>
      </c>
      <c r="N3974">
        <v>1</v>
      </c>
      <c r="O3974">
        <f>fact_bookings[[#This Row],[adults_count]]+fact_bookings[[#This Row],[children_count]]</f>
        <v>7</v>
      </c>
      <c r="P3974">
        <f>fact_bookings[[#This Row],[check_out_date]]-fact_bookings[[#This Row],[check_in_date]]</f>
        <v>11</v>
      </c>
      <c r="Q3974">
        <f>ABS(fact_bookings[[#This Row],[check_in_date]]-fact_bookings[[#This Row],[booking_date]])</f>
        <v>60</v>
      </c>
      <c r="R3974" s="10">
        <v>0</v>
      </c>
      <c r="S3974">
        <f>fact_bookings[[#This Row],[total_room_revenue]]-fact_bookings[[#This Row],[commission_cost]]</f>
        <v>26400</v>
      </c>
      <c r="T3974" s="10">
        <f>fact_bookings[[#This Row],[number_of_rooms]]*fact_bookings[[#This Row],[LOS]]</f>
        <v>22</v>
      </c>
    </row>
    <row r="3975" spans="1:20" x14ac:dyDescent="0.2">
      <c r="A3975" t="s">
        <v>8117</v>
      </c>
      <c r="B3975" t="s">
        <v>8118</v>
      </c>
      <c r="C3975" s="1">
        <v>45812</v>
      </c>
      <c r="D3975" s="1">
        <v>45892</v>
      </c>
      <c r="E3975" s="1">
        <v>45905</v>
      </c>
      <c r="F3975" t="s">
        <v>113</v>
      </c>
      <c r="G3975" t="s">
        <v>168</v>
      </c>
      <c r="H3975" t="s">
        <v>203</v>
      </c>
      <c r="I3975" t="s">
        <v>92</v>
      </c>
      <c r="J3975" t="s">
        <v>158</v>
      </c>
      <c r="K3975">
        <v>4550</v>
      </c>
      <c r="L3975">
        <v>1</v>
      </c>
      <c r="M3975">
        <v>3</v>
      </c>
      <c r="N3975">
        <v>0</v>
      </c>
      <c r="O3975">
        <f>fact_bookings[[#This Row],[adults_count]]+fact_bookings[[#This Row],[children_count]]</f>
        <v>3</v>
      </c>
      <c r="P3975">
        <f>fact_bookings[[#This Row],[check_out_date]]-fact_bookings[[#This Row],[check_in_date]]</f>
        <v>13</v>
      </c>
      <c r="Q3975">
        <f>ABS(fact_bookings[[#This Row],[check_in_date]]-fact_bookings[[#This Row],[booking_date]])</f>
        <v>80</v>
      </c>
      <c r="R3975" s="10">
        <v>773.5</v>
      </c>
      <c r="S3975">
        <f>fact_bookings[[#This Row],[total_room_revenue]]-fact_bookings[[#This Row],[commission_cost]]</f>
        <v>3776.5</v>
      </c>
      <c r="T3975" s="10">
        <f>fact_bookings[[#This Row],[number_of_rooms]]*fact_bookings[[#This Row],[LOS]]</f>
        <v>13</v>
      </c>
    </row>
    <row r="3976" spans="1:20" x14ac:dyDescent="0.2">
      <c r="A3976" t="s">
        <v>8119</v>
      </c>
      <c r="B3976" t="s">
        <v>8120</v>
      </c>
      <c r="C3976" s="1">
        <v>45825</v>
      </c>
      <c r="D3976" s="1">
        <v>45831</v>
      </c>
      <c r="E3976" s="1">
        <v>45845</v>
      </c>
      <c r="F3976" t="s">
        <v>113</v>
      </c>
      <c r="G3976" t="s">
        <v>190</v>
      </c>
      <c r="H3976" t="s">
        <v>228</v>
      </c>
      <c r="I3976" t="s">
        <v>90</v>
      </c>
      <c r="J3976" t="s">
        <v>158</v>
      </c>
      <c r="K3976">
        <v>9800</v>
      </c>
      <c r="L3976">
        <v>2</v>
      </c>
      <c r="M3976">
        <v>6</v>
      </c>
      <c r="N3976">
        <v>1</v>
      </c>
      <c r="O3976">
        <f>fact_bookings[[#This Row],[adults_count]]+fact_bookings[[#This Row],[children_count]]</f>
        <v>7</v>
      </c>
      <c r="P3976">
        <f>fact_bookings[[#This Row],[check_out_date]]-fact_bookings[[#This Row],[check_in_date]]</f>
        <v>14</v>
      </c>
      <c r="Q3976">
        <f>ABS(fact_bookings[[#This Row],[check_in_date]]-fact_bookings[[#This Row],[booking_date]])</f>
        <v>6</v>
      </c>
      <c r="R3976" s="10">
        <v>980</v>
      </c>
      <c r="S3976">
        <f>fact_bookings[[#This Row],[total_room_revenue]]-fact_bookings[[#This Row],[commission_cost]]</f>
        <v>8820</v>
      </c>
      <c r="T3976" s="10">
        <f>fact_bookings[[#This Row],[number_of_rooms]]*fact_bookings[[#This Row],[LOS]]</f>
        <v>28</v>
      </c>
    </row>
    <row r="3977" spans="1:20" x14ac:dyDescent="0.2">
      <c r="A3977" t="s">
        <v>8121</v>
      </c>
      <c r="B3977" t="s">
        <v>8122</v>
      </c>
      <c r="C3977" s="1">
        <v>45784</v>
      </c>
      <c r="D3977" s="1">
        <v>45818</v>
      </c>
      <c r="E3977" s="1">
        <v>45819</v>
      </c>
      <c r="F3977" t="s">
        <v>113</v>
      </c>
      <c r="G3977" t="s">
        <v>185</v>
      </c>
      <c r="H3977" t="s">
        <v>203</v>
      </c>
      <c r="I3977" t="s">
        <v>92</v>
      </c>
      <c r="J3977" t="s">
        <v>158</v>
      </c>
      <c r="K3977">
        <v>700</v>
      </c>
      <c r="L3977">
        <v>2</v>
      </c>
      <c r="M3977">
        <v>6</v>
      </c>
      <c r="N3977">
        <v>1</v>
      </c>
      <c r="O3977">
        <f>fact_bookings[[#This Row],[adults_count]]+fact_bookings[[#This Row],[children_count]]</f>
        <v>7</v>
      </c>
      <c r="P3977">
        <f>fact_bookings[[#This Row],[check_out_date]]-fact_bookings[[#This Row],[check_in_date]]</f>
        <v>1</v>
      </c>
      <c r="Q3977">
        <f>ABS(fact_bookings[[#This Row],[check_in_date]]-fact_bookings[[#This Row],[booking_date]])</f>
        <v>34</v>
      </c>
      <c r="R3977" s="10">
        <v>119</v>
      </c>
      <c r="S3977">
        <f>fact_bookings[[#This Row],[total_room_revenue]]-fact_bookings[[#This Row],[commission_cost]]</f>
        <v>581</v>
      </c>
      <c r="T3977" s="10">
        <f>fact_bookings[[#This Row],[number_of_rooms]]*fact_bookings[[#This Row],[LOS]]</f>
        <v>2</v>
      </c>
    </row>
    <row r="3978" spans="1:20" x14ac:dyDescent="0.2">
      <c r="A3978" t="s">
        <v>8123</v>
      </c>
      <c r="B3978" t="s">
        <v>8124</v>
      </c>
      <c r="C3978" s="1">
        <v>45833</v>
      </c>
      <c r="D3978" s="1">
        <v>45904</v>
      </c>
      <c r="E3978" s="1">
        <v>45906</v>
      </c>
      <c r="F3978" t="s">
        <v>113</v>
      </c>
      <c r="G3978" t="s">
        <v>164</v>
      </c>
      <c r="H3978" t="s">
        <v>228</v>
      </c>
      <c r="I3978" t="s">
        <v>92</v>
      </c>
      <c r="J3978" t="s">
        <v>158</v>
      </c>
      <c r="K3978">
        <v>1400</v>
      </c>
      <c r="L3978">
        <v>2</v>
      </c>
      <c r="M3978">
        <v>6</v>
      </c>
      <c r="N3978">
        <v>2</v>
      </c>
      <c r="O3978">
        <f>fact_bookings[[#This Row],[adults_count]]+fact_bookings[[#This Row],[children_count]]</f>
        <v>8</v>
      </c>
      <c r="P3978">
        <f>fact_bookings[[#This Row],[check_out_date]]-fact_bookings[[#This Row],[check_in_date]]</f>
        <v>2</v>
      </c>
      <c r="Q3978">
        <f>ABS(fact_bookings[[#This Row],[check_in_date]]-fact_bookings[[#This Row],[booking_date]])</f>
        <v>71</v>
      </c>
      <c r="R3978" s="10">
        <v>140</v>
      </c>
      <c r="S3978">
        <f>fact_bookings[[#This Row],[total_room_revenue]]-fact_bookings[[#This Row],[commission_cost]]</f>
        <v>1260</v>
      </c>
      <c r="T3978" s="10">
        <f>fact_bookings[[#This Row],[number_of_rooms]]*fact_bookings[[#This Row],[LOS]]</f>
        <v>4</v>
      </c>
    </row>
    <row r="3979" spans="1:20" x14ac:dyDescent="0.2">
      <c r="A3979" t="s">
        <v>8125</v>
      </c>
      <c r="B3979" t="s">
        <v>8126</v>
      </c>
      <c r="C3979" s="1">
        <v>45787</v>
      </c>
      <c r="D3979" s="1">
        <v>45861</v>
      </c>
      <c r="E3979" s="1">
        <v>45866</v>
      </c>
      <c r="F3979" t="s">
        <v>113</v>
      </c>
      <c r="G3979" t="s">
        <v>171</v>
      </c>
      <c r="H3979" t="s">
        <v>165</v>
      </c>
      <c r="I3979" t="s">
        <v>91</v>
      </c>
      <c r="J3979" t="s">
        <v>173</v>
      </c>
      <c r="K3979">
        <v>1750</v>
      </c>
      <c r="L3979">
        <v>1</v>
      </c>
      <c r="M3979">
        <v>1</v>
      </c>
      <c r="N3979">
        <v>1</v>
      </c>
      <c r="O3979">
        <f>fact_bookings[[#This Row],[adults_count]]+fact_bookings[[#This Row],[children_count]]</f>
        <v>2</v>
      </c>
      <c r="P3979">
        <f>fact_bookings[[#This Row],[check_out_date]]-fact_bookings[[#This Row],[check_in_date]]</f>
        <v>5</v>
      </c>
      <c r="Q3979">
        <f>ABS(fact_bookings[[#This Row],[check_in_date]]-fact_bookings[[#This Row],[booking_date]])</f>
        <v>74</v>
      </c>
      <c r="R3979" s="10">
        <v>350</v>
      </c>
      <c r="S3979">
        <f>fact_bookings[[#This Row],[total_room_revenue]]-fact_bookings[[#This Row],[commission_cost]]</f>
        <v>1400</v>
      </c>
      <c r="T3979" s="10">
        <f>fact_bookings[[#This Row],[number_of_rooms]]*fact_bookings[[#This Row],[LOS]]</f>
        <v>5</v>
      </c>
    </row>
    <row r="3980" spans="1:20" x14ac:dyDescent="0.2">
      <c r="A3980" t="s">
        <v>8127</v>
      </c>
      <c r="B3980" t="s">
        <v>8128</v>
      </c>
      <c r="C3980" s="1">
        <v>45833</v>
      </c>
      <c r="D3980" s="1">
        <v>45863</v>
      </c>
      <c r="E3980" s="1">
        <v>45866</v>
      </c>
      <c r="F3980" t="s">
        <v>113</v>
      </c>
      <c r="G3980" t="s">
        <v>185</v>
      </c>
      <c r="H3980" t="s">
        <v>179</v>
      </c>
      <c r="I3980" t="s">
        <v>90</v>
      </c>
      <c r="J3980" t="s">
        <v>158</v>
      </c>
      <c r="K3980">
        <v>1050</v>
      </c>
      <c r="L3980">
        <v>1</v>
      </c>
      <c r="M3980">
        <v>1</v>
      </c>
      <c r="N3980">
        <v>1</v>
      </c>
      <c r="O3980">
        <f>fact_bookings[[#This Row],[adults_count]]+fact_bookings[[#This Row],[children_count]]</f>
        <v>2</v>
      </c>
      <c r="P3980">
        <f>fact_bookings[[#This Row],[check_out_date]]-fact_bookings[[#This Row],[check_in_date]]</f>
        <v>3</v>
      </c>
      <c r="Q3980">
        <f>ABS(fact_bookings[[#This Row],[check_in_date]]-fact_bookings[[#This Row],[booking_date]])</f>
        <v>30</v>
      </c>
      <c r="R3980" s="10">
        <v>52.5</v>
      </c>
      <c r="S3980">
        <f>fact_bookings[[#This Row],[total_room_revenue]]-fact_bookings[[#This Row],[commission_cost]]</f>
        <v>997.5</v>
      </c>
      <c r="T3980" s="10">
        <f>fact_bookings[[#This Row],[number_of_rooms]]*fact_bookings[[#This Row],[LOS]]</f>
        <v>3</v>
      </c>
    </row>
    <row r="3981" spans="1:20" x14ac:dyDescent="0.2">
      <c r="A3981" t="s">
        <v>8129</v>
      </c>
      <c r="B3981" t="s">
        <v>8130</v>
      </c>
      <c r="C3981" s="1">
        <v>45809</v>
      </c>
      <c r="D3981" s="1">
        <v>45819</v>
      </c>
      <c r="E3981" s="1">
        <v>45830</v>
      </c>
      <c r="F3981" t="s">
        <v>113</v>
      </c>
      <c r="G3981" t="s">
        <v>190</v>
      </c>
      <c r="H3981" t="s">
        <v>203</v>
      </c>
      <c r="I3981" t="s">
        <v>89</v>
      </c>
      <c r="J3981" t="s">
        <v>158</v>
      </c>
      <c r="K3981">
        <v>7700</v>
      </c>
      <c r="L3981">
        <v>2</v>
      </c>
      <c r="M3981">
        <v>4</v>
      </c>
      <c r="N3981">
        <v>1</v>
      </c>
      <c r="O3981">
        <f>fact_bookings[[#This Row],[adults_count]]+fact_bookings[[#This Row],[children_count]]</f>
        <v>5</v>
      </c>
      <c r="P3981">
        <f>fact_bookings[[#This Row],[check_out_date]]-fact_bookings[[#This Row],[check_in_date]]</f>
        <v>11</v>
      </c>
      <c r="Q3981">
        <f>ABS(fact_bookings[[#This Row],[check_in_date]]-fact_bookings[[#This Row],[booking_date]])</f>
        <v>10</v>
      </c>
      <c r="R3981" s="10">
        <v>1309</v>
      </c>
      <c r="S3981">
        <f>fact_bookings[[#This Row],[total_room_revenue]]-fact_bookings[[#This Row],[commission_cost]]</f>
        <v>6391</v>
      </c>
      <c r="T3981" s="10">
        <f>fact_bookings[[#This Row],[number_of_rooms]]*fact_bookings[[#This Row],[LOS]]</f>
        <v>22</v>
      </c>
    </row>
    <row r="3982" spans="1:20" x14ac:dyDescent="0.2">
      <c r="A3982" t="s">
        <v>8131</v>
      </c>
      <c r="B3982" t="s">
        <v>8132</v>
      </c>
      <c r="C3982" s="1">
        <v>45827</v>
      </c>
      <c r="D3982" s="1">
        <v>45841</v>
      </c>
      <c r="E3982" s="1">
        <v>45843</v>
      </c>
      <c r="F3982" t="s">
        <v>113</v>
      </c>
      <c r="G3982" t="s">
        <v>185</v>
      </c>
      <c r="H3982" t="s">
        <v>165</v>
      </c>
      <c r="I3982" t="s">
        <v>90</v>
      </c>
      <c r="J3982" t="s">
        <v>158</v>
      </c>
      <c r="K3982">
        <v>700</v>
      </c>
      <c r="L3982">
        <v>1</v>
      </c>
      <c r="M3982">
        <v>3</v>
      </c>
      <c r="N3982">
        <v>0</v>
      </c>
      <c r="O3982">
        <f>fact_bookings[[#This Row],[adults_count]]+fact_bookings[[#This Row],[children_count]]</f>
        <v>3</v>
      </c>
      <c r="P3982">
        <f>fact_bookings[[#This Row],[check_out_date]]-fact_bookings[[#This Row],[check_in_date]]</f>
        <v>2</v>
      </c>
      <c r="Q3982">
        <f>ABS(fact_bookings[[#This Row],[check_in_date]]-fact_bookings[[#This Row],[booking_date]])</f>
        <v>14</v>
      </c>
      <c r="R3982" s="10">
        <v>140</v>
      </c>
      <c r="S3982">
        <f>fact_bookings[[#This Row],[total_room_revenue]]-fact_bookings[[#This Row],[commission_cost]]</f>
        <v>560</v>
      </c>
      <c r="T3982" s="10">
        <f>fact_bookings[[#This Row],[number_of_rooms]]*fact_bookings[[#This Row],[LOS]]</f>
        <v>2</v>
      </c>
    </row>
    <row r="3983" spans="1:20" x14ac:dyDescent="0.2">
      <c r="A3983" t="s">
        <v>8133</v>
      </c>
      <c r="B3983" t="s">
        <v>8134</v>
      </c>
      <c r="C3983" s="1">
        <v>45761</v>
      </c>
      <c r="D3983" s="1">
        <v>45841</v>
      </c>
      <c r="E3983" s="1">
        <v>45852</v>
      </c>
      <c r="F3983" t="s">
        <v>113</v>
      </c>
      <c r="G3983" t="s">
        <v>185</v>
      </c>
      <c r="H3983" t="s">
        <v>179</v>
      </c>
      <c r="I3983" t="s">
        <v>89</v>
      </c>
      <c r="J3983" t="s">
        <v>158</v>
      </c>
      <c r="K3983">
        <v>3850</v>
      </c>
      <c r="L3983">
        <v>1</v>
      </c>
      <c r="M3983">
        <v>1</v>
      </c>
      <c r="N3983">
        <v>0</v>
      </c>
      <c r="O3983">
        <f>fact_bookings[[#This Row],[adults_count]]+fact_bookings[[#This Row],[children_count]]</f>
        <v>1</v>
      </c>
      <c r="P3983">
        <f>fact_bookings[[#This Row],[check_out_date]]-fact_bookings[[#This Row],[check_in_date]]</f>
        <v>11</v>
      </c>
      <c r="Q3983">
        <f>ABS(fact_bookings[[#This Row],[check_in_date]]-fact_bookings[[#This Row],[booking_date]])</f>
        <v>80</v>
      </c>
      <c r="R3983" s="10">
        <v>192.5</v>
      </c>
      <c r="S3983">
        <f>fact_bookings[[#This Row],[total_room_revenue]]-fact_bookings[[#This Row],[commission_cost]]</f>
        <v>3657.5</v>
      </c>
      <c r="T3983" s="10">
        <f>fact_bookings[[#This Row],[number_of_rooms]]*fact_bookings[[#This Row],[LOS]]</f>
        <v>11</v>
      </c>
    </row>
    <row r="3984" spans="1:20" x14ac:dyDescent="0.2">
      <c r="A3984" t="s">
        <v>8135</v>
      </c>
      <c r="B3984" t="s">
        <v>8136</v>
      </c>
      <c r="C3984" s="1">
        <v>45769</v>
      </c>
      <c r="D3984" s="1">
        <v>45857</v>
      </c>
      <c r="E3984" s="1">
        <v>45865</v>
      </c>
      <c r="F3984" t="s">
        <v>113</v>
      </c>
      <c r="G3984" t="s">
        <v>164</v>
      </c>
      <c r="H3984" t="s">
        <v>161</v>
      </c>
      <c r="I3984" t="s">
        <v>89</v>
      </c>
      <c r="J3984" t="s">
        <v>133</v>
      </c>
      <c r="K3984">
        <v>0</v>
      </c>
      <c r="L3984">
        <v>11</v>
      </c>
      <c r="M3984">
        <v>0</v>
      </c>
      <c r="N3984">
        <v>0</v>
      </c>
      <c r="O3984">
        <f>fact_bookings[[#This Row],[adults_count]]+fact_bookings[[#This Row],[children_count]]</f>
        <v>0</v>
      </c>
      <c r="P3984">
        <f>fact_bookings[[#This Row],[check_out_date]]-fact_bookings[[#This Row],[check_in_date]]</f>
        <v>8</v>
      </c>
      <c r="Q3984">
        <f>ABS(fact_bookings[[#This Row],[check_in_date]]-fact_bookings[[#This Row],[booking_date]])</f>
        <v>88</v>
      </c>
      <c r="R3984" s="10">
        <v>0</v>
      </c>
      <c r="S3984">
        <f>fact_bookings[[#This Row],[total_room_revenue]]-fact_bookings[[#This Row],[commission_cost]]</f>
        <v>0</v>
      </c>
      <c r="T3984" s="10">
        <f>fact_bookings[[#This Row],[number_of_rooms]]*fact_bookings[[#This Row],[LOS]]</f>
        <v>88</v>
      </c>
    </row>
    <row r="3985" spans="1:20" x14ac:dyDescent="0.2">
      <c r="A3985" t="s">
        <v>8137</v>
      </c>
      <c r="B3985" t="s">
        <v>8138</v>
      </c>
      <c r="C3985" s="1">
        <v>45757</v>
      </c>
      <c r="D3985" s="1">
        <v>45782</v>
      </c>
      <c r="E3985" s="1">
        <v>45788</v>
      </c>
      <c r="F3985" t="s">
        <v>113</v>
      </c>
      <c r="G3985" t="s">
        <v>156</v>
      </c>
      <c r="H3985" t="s">
        <v>179</v>
      </c>
      <c r="I3985" t="s">
        <v>89</v>
      </c>
      <c r="J3985" t="s">
        <v>173</v>
      </c>
      <c r="K3985">
        <v>2100</v>
      </c>
      <c r="L3985">
        <v>1</v>
      </c>
      <c r="M3985">
        <v>1</v>
      </c>
      <c r="N3985">
        <v>1</v>
      </c>
      <c r="O3985">
        <f>fact_bookings[[#This Row],[adults_count]]+fact_bookings[[#This Row],[children_count]]</f>
        <v>2</v>
      </c>
      <c r="P3985">
        <f>fact_bookings[[#This Row],[check_out_date]]-fact_bookings[[#This Row],[check_in_date]]</f>
        <v>6</v>
      </c>
      <c r="Q3985">
        <f>ABS(fact_bookings[[#This Row],[check_in_date]]-fact_bookings[[#This Row],[booking_date]])</f>
        <v>25</v>
      </c>
      <c r="R3985" s="10">
        <v>105</v>
      </c>
      <c r="S3985">
        <f>fact_bookings[[#This Row],[total_room_revenue]]-fact_bookings[[#This Row],[commission_cost]]</f>
        <v>1995</v>
      </c>
      <c r="T3985" s="10">
        <f>fact_bookings[[#This Row],[number_of_rooms]]*fact_bookings[[#This Row],[LOS]]</f>
        <v>6</v>
      </c>
    </row>
    <row r="3986" spans="1:20" x14ac:dyDescent="0.2">
      <c r="A3986" t="s">
        <v>8139</v>
      </c>
      <c r="B3986" t="s">
        <v>8140</v>
      </c>
      <c r="C3986" s="1">
        <v>45795</v>
      </c>
      <c r="D3986" s="1">
        <v>45805</v>
      </c>
      <c r="E3986" s="1">
        <v>45815</v>
      </c>
      <c r="F3986" t="s">
        <v>113</v>
      </c>
      <c r="G3986" t="s">
        <v>178</v>
      </c>
      <c r="H3986" t="s">
        <v>182</v>
      </c>
      <c r="I3986" t="s">
        <v>90</v>
      </c>
      <c r="J3986" t="s">
        <v>173</v>
      </c>
      <c r="K3986">
        <v>3500</v>
      </c>
      <c r="L3986">
        <v>1</v>
      </c>
      <c r="M3986">
        <v>2</v>
      </c>
      <c r="N3986">
        <v>0</v>
      </c>
      <c r="O3986">
        <f>fact_bookings[[#This Row],[adults_count]]+fact_bookings[[#This Row],[children_count]]</f>
        <v>2</v>
      </c>
      <c r="P3986">
        <f>fact_bookings[[#This Row],[check_out_date]]-fact_bookings[[#This Row],[check_in_date]]</f>
        <v>10</v>
      </c>
      <c r="Q3986">
        <f>ABS(fact_bookings[[#This Row],[check_in_date]]-fact_bookings[[#This Row],[booking_date]])</f>
        <v>10</v>
      </c>
      <c r="R3986" s="10">
        <v>0</v>
      </c>
      <c r="S3986">
        <f>fact_bookings[[#This Row],[total_room_revenue]]-fact_bookings[[#This Row],[commission_cost]]</f>
        <v>3500</v>
      </c>
      <c r="T3986" s="10">
        <f>fact_bookings[[#This Row],[number_of_rooms]]*fact_bookings[[#This Row],[LOS]]</f>
        <v>10</v>
      </c>
    </row>
    <row r="3987" spans="1:20" x14ac:dyDescent="0.2">
      <c r="A3987" t="s">
        <v>8141</v>
      </c>
      <c r="B3987" t="s">
        <v>8142</v>
      </c>
      <c r="C3987" s="1">
        <v>45768</v>
      </c>
      <c r="D3987" s="1">
        <v>45801</v>
      </c>
      <c r="E3987" s="1">
        <v>45808</v>
      </c>
      <c r="F3987" t="s">
        <v>113</v>
      </c>
      <c r="G3987" t="s">
        <v>185</v>
      </c>
      <c r="H3987" t="s">
        <v>228</v>
      </c>
      <c r="I3987" t="s">
        <v>93</v>
      </c>
      <c r="J3987" t="s">
        <v>158</v>
      </c>
      <c r="K3987">
        <v>7350</v>
      </c>
      <c r="L3987">
        <v>3</v>
      </c>
      <c r="M3987">
        <v>9</v>
      </c>
      <c r="N3987">
        <v>4</v>
      </c>
      <c r="O3987">
        <f>fact_bookings[[#This Row],[adults_count]]+fact_bookings[[#This Row],[children_count]]</f>
        <v>13</v>
      </c>
      <c r="P3987">
        <f>fact_bookings[[#This Row],[check_out_date]]-fact_bookings[[#This Row],[check_in_date]]</f>
        <v>7</v>
      </c>
      <c r="Q3987">
        <f>ABS(fact_bookings[[#This Row],[check_in_date]]-fact_bookings[[#This Row],[booking_date]])</f>
        <v>33</v>
      </c>
      <c r="R3987" s="10">
        <v>735</v>
      </c>
      <c r="S3987">
        <f>fact_bookings[[#This Row],[total_room_revenue]]-fact_bookings[[#This Row],[commission_cost]]</f>
        <v>6615</v>
      </c>
      <c r="T3987" s="10">
        <f>fact_bookings[[#This Row],[number_of_rooms]]*fact_bookings[[#This Row],[LOS]]</f>
        <v>21</v>
      </c>
    </row>
    <row r="3988" spans="1:20" x14ac:dyDescent="0.2">
      <c r="A3988" t="s">
        <v>8143</v>
      </c>
      <c r="B3988" t="s">
        <v>8144</v>
      </c>
      <c r="C3988" s="1">
        <v>45779</v>
      </c>
      <c r="D3988" s="1">
        <v>45861</v>
      </c>
      <c r="E3988" s="1">
        <v>45869</v>
      </c>
      <c r="F3988" t="s">
        <v>113</v>
      </c>
      <c r="G3988" t="s">
        <v>190</v>
      </c>
      <c r="H3988" t="s">
        <v>157</v>
      </c>
      <c r="I3988" t="s">
        <v>92</v>
      </c>
      <c r="J3988" t="s">
        <v>173</v>
      </c>
      <c r="K3988">
        <v>2800</v>
      </c>
      <c r="L3988">
        <v>1</v>
      </c>
      <c r="M3988">
        <v>2</v>
      </c>
      <c r="N3988">
        <v>1</v>
      </c>
      <c r="O3988">
        <f>fact_bookings[[#This Row],[adults_count]]+fact_bookings[[#This Row],[children_count]]</f>
        <v>3</v>
      </c>
      <c r="P3988">
        <f>fact_bookings[[#This Row],[check_out_date]]-fact_bookings[[#This Row],[check_in_date]]</f>
        <v>8</v>
      </c>
      <c r="Q3988">
        <f>ABS(fact_bookings[[#This Row],[check_in_date]]-fact_bookings[[#This Row],[booking_date]])</f>
        <v>82</v>
      </c>
      <c r="R3988" s="10">
        <v>0</v>
      </c>
      <c r="S3988">
        <f>fact_bookings[[#This Row],[total_room_revenue]]-fact_bookings[[#This Row],[commission_cost]]</f>
        <v>2800</v>
      </c>
      <c r="T3988" s="10">
        <f>fact_bookings[[#This Row],[number_of_rooms]]*fact_bookings[[#This Row],[LOS]]</f>
        <v>8</v>
      </c>
    </row>
    <row r="3989" spans="1:20" x14ac:dyDescent="0.2">
      <c r="A3989" t="s">
        <v>8145</v>
      </c>
      <c r="B3989" t="s">
        <v>8146</v>
      </c>
      <c r="C3989" s="1">
        <v>45819</v>
      </c>
      <c r="D3989" s="1">
        <v>45823</v>
      </c>
      <c r="E3989" s="1">
        <v>45826</v>
      </c>
      <c r="F3989" t="s">
        <v>113</v>
      </c>
      <c r="G3989" t="s">
        <v>156</v>
      </c>
      <c r="H3989" t="s">
        <v>182</v>
      </c>
      <c r="I3989" t="s">
        <v>90</v>
      </c>
      <c r="J3989" t="s">
        <v>158</v>
      </c>
      <c r="K3989">
        <v>2100</v>
      </c>
      <c r="L3989">
        <v>2</v>
      </c>
      <c r="M3989">
        <v>4</v>
      </c>
      <c r="N3989">
        <v>2</v>
      </c>
      <c r="O3989">
        <f>fact_bookings[[#This Row],[adults_count]]+fact_bookings[[#This Row],[children_count]]</f>
        <v>6</v>
      </c>
      <c r="P3989">
        <f>fact_bookings[[#This Row],[check_out_date]]-fact_bookings[[#This Row],[check_in_date]]</f>
        <v>3</v>
      </c>
      <c r="Q3989">
        <f>ABS(fact_bookings[[#This Row],[check_in_date]]-fact_bookings[[#This Row],[booking_date]])</f>
        <v>4</v>
      </c>
      <c r="R3989" s="10">
        <v>0</v>
      </c>
      <c r="S3989">
        <f>fact_bookings[[#This Row],[total_room_revenue]]-fact_bookings[[#This Row],[commission_cost]]</f>
        <v>2100</v>
      </c>
      <c r="T3989" s="10">
        <f>fact_bookings[[#This Row],[number_of_rooms]]*fact_bookings[[#This Row],[LOS]]</f>
        <v>6</v>
      </c>
    </row>
    <row r="3990" spans="1:20" x14ac:dyDescent="0.2">
      <c r="A3990" t="s">
        <v>8147</v>
      </c>
      <c r="B3990" t="s">
        <v>8148</v>
      </c>
      <c r="C3990" s="1">
        <v>45795</v>
      </c>
      <c r="D3990" s="1">
        <v>45857</v>
      </c>
      <c r="E3990" s="1">
        <v>45863</v>
      </c>
      <c r="F3990" t="s">
        <v>113</v>
      </c>
      <c r="G3990" t="s">
        <v>190</v>
      </c>
      <c r="H3990" t="s">
        <v>203</v>
      </c>
      <c r="I3990" t="s">
        <v>89</v>
      </c>
      <c r="J3990" t="s">
        <v>158</v>
      </c>
      <c r="K3990">
        <v>2100</v>
      </c>
      <c r="L3990">
        <v>1</v>
      </c>
      <c r="M3990">
        <v>2</v>
      </c>
      <c r="N3990">
        <v>1</v>
      </c>
      <c r="O3990">
        <f>fact_bookings[[#This Row],[adults_count]]+fact_bookings[[#This Row],[children_count]]</f>
        <v>3</v>
      </c>
      <c r="P3990">
        <f>fact_bookings[[#This Row],[check_out_date]]-fact_bookings[[#This Row],[check_in_date]]</f>
        <v>6</v>
      </c>
      <c r="Q3990">
        <f>ABS(fact_bookings[[#This Row],[check_in_date]]-fact_bookings[[#This Row],[booking_date]])</f>
        <v>62</v>
      </c>
      <c r="R3990" s="10">
        <v>357</v>
      </c>
      <c r="S3990">
        <f>fact_bookings[[#This Row],[total_room_revenue]]-fact_bookings[[#This Row],[commission_cost]]</f>
        <v>1743</v>
      </c>
      <c r="T3990" s="10">
        <f>fact_bookings[[#This Row],[number_of_rooms]]*fact_bookings[[#This Row],[LOS]]</f>
        <v>6</v>
      </c>
    </row>
    <row r="3991" spans="1:20" x14ac:dyDescent="0.2">
      <c r="A3991" t="s">
        <v>8149</v>
      </c>
      <c r="B3991" t="s">
        <v>8150</v>
      </c>
      <c r="C3991" s="1">
        <v>45815</v>
      </c>
      <c r="D3991" s="1">
        <v>45878</v>
      </c>
      <c r="E3991" s="1">
        <v>45881</v>
      </c>
      <c r="F3991" t="s">
        <v>113</v>
      </c>
      <c r="G3991" t="s">
        <v>168</v>
      </c>
      <c r="H3991" t="s">
        <v>203</v>
      </c>
      <c r="I3991" t="s">
        <v>92</v>
      </c>
      <c r="J3991" t="s">
        <v>158</v>
      </c>
      <c r="K3991">
        <v>1050</v>
      </c>
      <c r="L3991">
        <v>1</v>
      </c>
      <c r="M3991">
        <v>2</v>
      </c>
      <c r="N3991">
        <v>0</v>
      </c>
      <c r="O3991">
        <f>fact_bookings[[#This Row],[adults_count]]+fact_bookings[[#This Row],[children_count]]</f>
        <v>2</v>
      </c>
      <c r="P3991">
        <f>fact_bookings[[#This Row],[check_out_date]]-fact_bookings[[#This Row],[check_in_date]]</f>
        <v>3</v>
      </c>
      <c r="Q3991">
        <f>ABS(fact_bookings[[#This Row],[check_in_date]]-fact_bookings[[#This Row],[booking_date]])</f>
        <v>63</v>
      </c>
      <c r="R3991" s="10">
        <v>178.5</v>
      </c>
      <c r="S3991">
        <f>fact_bookings[[#This Row],[total_room_revenue]]-fact_bookings[[#This Row],[commission_cost]]</f>
        <v>871.5</v>
      </c>
      <c r="T3991" s="10">
        <f>fact_bookings[[#This Row],[number_of_rooms]]*fact_bookings[[#This Row],[LOS]]</f>
        <v>3</v>
      </c>
    </row>
    <row r="3992" spans="1:20" x14ac:dyDescent="0.2">
      <c r="A3992" t="s">
        <v>8151</v>
      </c>
      <c r="B3992" t="s">
        <v>8152</v>
      </c>
      <c r="C3992" s="1">
        <v>45819</v>
      </c>
      <c r="D3992" s="1">
        <v>45891</v>
      </c>
      <c r="E3992" s="1">
        <v>45897</v>
      </c>
      <c r="F3992" t="s">
        <v>112</v>
      </c>
      <c r="G3992" t="s">
        <v>164</v>
      </c>
      <c r="H3992" t="s">
        <v>165</v>
      </c>
      <c r="I3992" t="s">
        <v>91</v>
      </c>
      <c r="J3992" t="s">
        <v>173</v>
      </c>
      <c r="K3992">
        <v>4800</v>
      </c>
      <c r="L3992">
        <v>1</v>
      </c>
      <c r="M3992">
        <v>1</v>
      </c>
      <c r="N3992">
        <v>0</v>
      </c>
      <c r="O3992">
        <f>fact_bookings[[#This Row],[adults_count]]+fact_bookings[[#This Row],[children_count]]</f>
        <v>1</v>
      </c>
      <c r="P3992">
        <f>fact_bookings[[#This Row],[check_out_date]]-fact_bookings[[#This Row],[check_in_date]]</f>
        <v>6</v>
      </c>
      <c r="Q3992">
        <f>ABS(fact_bookings[[#This Row],[check_in_date]]-fact_bookings[[#This Row],[booking_date]])</f>
        <v>72</v>
      </c>
      <c r="R3992" s="10">
        <v>960</v>
      </c>
      <c r="S3992">
        <f>fact_bookings[[#This Row],[total_room_revenue]]-fact_bookings[[#This Row],[commission_cost]]</f>
        <v>3840</v>
      </c>
      <c r="T3992" s="10">
        <f>fact_bookings[[#This Row],[number_of_rooms]]*fact_bookings[[#This Row],[LOS]]</f>
        <v>6</v>
      </c>
    </row>
    <row r="3993" spans="1:20" x14ac:dyDescent="0.2">
      <c r="A3993" t="s">
        <v>8153</v>
      </c>
      <c r="B3993" t="s">
        <v>8154</v>
      </c>
      <c r="C3993" s="1">
        <v>45805</v>
      </c>
      <c r="D3993" s="1">
        <v>45826</v>
      </c>
      <c r="E3993" s="1">
        <v>45827</v>
      </c>
      <c r="F3993" t="s">
        <v>113</v>
      </c>
      <c r="G3993" t="s">
        <v>178</v>
      </c>
      <c r="H3993" t="s">
        <v>165</v>
      </c>
      <c r="I3993" t="s">
        <v>89</v>
      </c>
      <c r="J3993" t="s">
        <v>158</v>
      </c>
      <c r="K3993">
        <v>350</v>
      </c>
      <c r="L3993">
        <v>1</v>
      </c>
      <c r="M3993">
        <v>2</v>
      </c>
      <c r="N3993">
        <v>0</v>
      </c>
      <c r="O3993">
        <f>fact_bookings[[#This Row],[adults_count]]+fact_bookings[[#This Row],[children_count]]</f>
        <v>2</v>
      </c>
      <c r="P3993">
        <f>fact_bookings[[#This Row],[check_out_date]]-fact_bookings[[#This Row],[check_in_date]]</f>
        <v>1</v>
      </c>
      <c r="Q3993">
        <f>ABS(fact_bookings[[#This Row],[check_in_date]]-fact_bookings[[#This Row],[booking_date]])</f>
        <v>21</v>
      </c>
      <c r="R3993" s="10">
        <v>70</v>
      </c>
      <c r="S3993">
        <f>fact_bookings[[#This Row],[total_room_revenue]]-fact_bookings[[#This Row],[commission_cost]]</f>
        <v>280</v>
      </c>
      <c r="T3993" s="10">
        <f>fact_bookings[[#This Row],[number_of_rooms]]*fact_bookings[[#This Row],[LOS]]</f>
        <v>1</v>
      </c>
    </row>
    <row r="3994" spans="1:20" x14ac:dyDescent="0.2">
      <c r="A3994" t="s">
        <v>8155</v>
      </c>
      <c r="B3994" t="s">
        <v>8156</v>
      </c>
      <c r="C3994" s="1">
        <v>45832</v>
      </c>
      <c r="D3994" s="1">
        <v>45849</v>
      </c>
      <c r="E3994" s="1">
        <v>45858</v>
      </c>
      <c r="F3994" t="s">
        <v>113</v>
      </c>
      <c r="G3994" t="s">
        <v>156</v>
      </c>
      <c r="H3994" t="s">
        <v>203</v>
      </c>
      <c r="I3994" t="s">
        <v>92</v>
      </c>
      <c r="J3994" t="s">
        <v>133</v>
      </c>
      <c r="K3994">
        <v>0</v>
      </c>
      <c r="L3994">
        <v>6</v>
      </c>
      <c r="M3994">
        <v>0</v>
      </c>
      <c r="N3994">
        <v>0</v>
      </c>
      <c r="O3994">
        <f>fact_bookings[[#This Row],[adults_count]]+fact_bookings[[#This Row],[children_count]]</f>
        <v>0</v>
      </c>
      <c r="P3994">
        <f>fact_bookings[[#This Row],[check_out_date]]-fact_bookings[[#This Row],[check_in_date]]</f>
        <v>9</v>
      </c>
      <c r="Q3994">
        <f>ABS(fact_bookings[[#This Row],[check_in_date]]-fact_bookings[[#This Row],[booking_date]])</f>
        <v>17</v>
      </c>
      <c r="R3994" s="10">
        <v>0</v>
      </c>
      <c r="S3994">
        <f>fact_bookings[[#This Row],[total_room_revenue]]-fact_bookings[[#This Row],[commission_cost]]</f>
        <v>0</v>
      </c>
      <c r="T3994" s="10">
        <f>fact_bookings[[#This Row],[number_of_rooms]]*fact_bookings[[#This Row],[LOS]]</f>
        <v>54</v>
      </c>
    </row>
    <row r="3995" spans="1:20" x14ac:dyDescent="0.2">
      <c r="A3995" t="s">
        <v>8157</v>
      </c>
      <c r="B3995" t="s">
        <v>8158</v>
      </c>
      <c r="C3995" s="1">
        <v>45824</v>
      </c>
      <c r="D3995" s="1">
        <v>45835</v>
      </c>
      <c r="E3995" s="1">
        <v>45837</v>
      </c>
      <c r="F3995" t="s">
        <v>113</v>
      </c>
      <c r="G3995" t="s">
        <v>190</v>
      </c>
      <c r="H3995" t="s">
        <v>165</v>
      </c>
      <c r="I3995" t="s">
        <v>93</v>
      </c>
      <c r="J3995" t="s">
        <v>158</v>
      </c>
      <c r="K3995">
        <v>700</v>
      </c>
      <c r="L3995">
        <v>1</v>
      </c>
      <c r="M3995">
        <v>3</v>
      </c>
      <c r="N3995">
        <v>0</v>
      </c>
      <c r="O3995">
        <f>fact_bookings[[#This Row],[adults_count]]+fact_bookings[[#This Row],[children_count]]</f>
        <v>3</v>
      </c>
      <c r="P3995">
        <f>fact_bookings[[#This Row],[check_out_date]]-fact_bookings[[#This Row],[check_in_date]]</f>
        <v>2</v>
      </c>
      <c r="Q3995">
        <f>ABS(fact_bookings[[#This Row],[check_in_date]]-fact_bookings[[#This Row],[booking_date]])</f>
        <v>11</v>
      </c>
      <c r="R3995" s="10">
        <v>140</v>
      </c>
      <c r="S3995">
        <f>fact_bookings[[#This Row],[total_room_revenue]]-fact_bookings[[#This Row],[commission_cost]]</f>
        <v>560</v>
      </c>
      <c r="T3995" s="10">
        <f>fact_bookings[[#This Row],[number_of_rooms]]*fact_bookings[[#This Row],[LOS]]</f>
        <v>2</v>
      </c>
    </row>
    <row r="3996" spans="1:20" x14ac:dyDescent="0.2">
      <c r="A3996" t="s">
        <v>8159</v>
      </c>
      <c r="B3996" t="s">
        <v>8160</v>
      </c>
      <c r="C3996" s="1">
        <v>45812</v>
      </c>
      <c r="D3996" s="1">
        <v>45888</v>
      </c>
      <c r="E3996" s="1">
        <v>45897</v>
      </c>
      <c r="F3996" t="s">
        <v>110</v>
      </c>
      <c r="G3996" t="s">
        <v>156</v>
      </c>
      <c r="H3996" t="s">
        <v>157</v>
      </c>
      <c r="I3996" t="s">
        <v>89</v>
      </c>
      <c r="J3996" t="s">
        <v>158</v>
      </c>
      <c r="K3996">
        <v>4950</v>
      </c>
      <c r="L3996">
        <v>1</v>
      </c>
      <c r="M3996">
        <v>3</v>
      </c>
      <c r="N3996">
        <v>0</v>
      </c>
      <c r="O3996">
        <f>fact_bookings[[#This Row],[adults_count]]+fact_bookings[[#This Row],[children_count]]</f>
        <v>3</v>
      </c>
      <c r="P3996">
        <f>fact_bookings[[#This Row],[check_out_date]]-fact_bookings[[#This Row],[check_in_date]]</f>
        <v>9</v>
      </c>
      <c r="Q3996">
        <f>ABS(fact_bookings[[#This Row],[check_in_date]]-fact_bookings[[#This Row],[booking_date]])</f>
        <v>76</v>
      </c>
      <c r="R3996" s="10">
        <v>0</v>
      </c>
      <c r="S3996">
        <f>fact_bookings[[#This Row],[total_room_revenue]]-fact_bookings[[#This Row],[commission_cost]]</f>
        <v>4950</v>
      </c>
      <c r="T3996" s="10">
        <f>fact_bookings[[#This Row],[number_of_rooms]]*fact_bookings[[#This Row],[LOS]]</f>
        <v>9</v>
      </c>
    </row>
    <row r="3997" spans="1:20" x14ac:dyDescent="0.2">
      <c r="A3997" t="s">
        <v>8161</v>
      </c>
      <c r="B3997" t="s">
        <v>8162</v>
      </c>
      <c r="C3997" s="1">
        <v>45789</v>
      </c>
      <c r="D3997" s="1">
        <v>45835</v>
      </c>
      <c r="E3997" s="1">
        <v>45838</v>
      </c>
      <c r="F3997" t="s">
        <v>113</v>
      </c>
      <c r="G3997" t="s">
        <v>164</v>
      </c>
      <c r="H3997" t="s">
        <v>179</v>
      </c>
      <c r="I3997" t="s">
        <v>89</v>
      </c>
      <c r="J3997" t="s">
        <v>133</v>
      </c>
      <c r="K3997">
        <v>0</v>
      </c>
      <c r="L3997">
        <v>6</v>
      </c>
      <c r="M3997">
        <v>0</v>
      </c>
      <c r="N3997">
        <v>0</v>
      </c>
      <c r="O3997">
        <f>fact_bookings[[#This Row],[adults_count]]+fact_bookings[[#This Row],[children_count]]</f>
        <v>0</v>
      </c>
      <c r="P3997">
        <f>fact_bookings[[#This Row],[check_out_date]]-fact_bookings[[#This Row],[check_in_date]]</f>
        <v>3</v>
      </c>
      <c r="Q3997">
        <f>ABS(fact_bookings[[#This Row],[check_in_date]]-fact_bookings[[#This Row],[booking_date]])</f>
        <v>46</v>
      </c>
      <c r="R3997" s="10">
        <v>0</v>
      </c>
      <c r="S3997">
        <f>fact_bookings[[#This Row],[total_room_revenue]]-fact_bookings[[#This Row],[commission_cost]]</f>
        <v>0</v>
      </c>
      <c r="T3997" s="10">
        <f>fact_bookings[[#This Row],[number_of_rooms]]*fact_bookings[[#This Row],[LOS]]</f>
        <v>18</v>
      </c>
    </row>
    <row r="3998" spans="1:20" x14ac:dyDescent="0.2">
      <c r="A3998" t="s">
        <v>8163</v>
      </c>
      <c r="B3998" t="s">
        <v>8164</v>
      </c>
      <c r="C3998" s="1">
        <v>45835</v>
      </c>
      <c r="D3998" s="1">
        <v>45892</v>
      </c>
      <c r="E3998" s="1">
        <v>45902</v>
      </c>
      <c r="F3998" t="s">
        <v>112</v>
      </c>
      <c r="G3998" t="s">
        <v>190</v>
      </c>
      <c r="H3998" t="s">
        <v>161</v>
      </c>
      <c r="I3998" t="s">
        <v>91</v>
      </c>
      <c r="J3998" t="s">
        <v>158</v>
      </c>
      <c r="K3998">
        <v>16000</v>
      </c>
      <c r="L3998">
        <v>2</v>
      </c>
      <c r="M3998">
        <v>4</v>
      </c>
      <c r="N3998">
        <v>1</v>
      </c>
      <c r="O3998">
        <f>fact_bookings[[#This Row],[adults_count]]+fact_bookings[[#This Row],[children_count]]</f>
        <v>5</v>
      </c>
      <c r="P3998">
        <f>fact_bookings[[#This Row],[check_out_date]]-fact_bookings[[#This Row],[check_in_date]]</f>
        <v>10</v>
      </c>
      <c r="Q3998">
        <f>ABS(fact_bookings[[#This Row],[check_in_date]]-fact_bookings[[#This Row],[booking_date]])</f>
        <v>57</v>
      </c>
      <c r="R3998" s="10">
        <v>2400</v>
      </c>
      <c r="S3998">
        <f>fact_bookings[[#This Row],[total_room_revenue]]-fact_bookings[[#This Row],[commission_cost]]</f>
        <v>13600</v>
      </c>
      <c r="T3998" s="10">
        <f>fact_bookings[[#This Row],[number_of_rooms]]*fact_bookings[[#This Row],[LOS]]</f>
        <v>20</v>
      </c>
    </row>
    <row r="3999" spans="1:20" x14ac:dyDescent="0.2">
      <c r="A3999" t="s">
        <v>8165</v>
      </c>
      <c r="B3999" t="s">
        <v>8166</v>
      </c>
      <c r="C3999" s="1">
        <v>45780</v>
      </c>
      <c r="D3999" s="1">
        <v>45813</v>
      </c>
      <c r="E3999" s="1">
        <v>45827</v>
      </c>
      <c r="F3999" t="s">
        <v>111</v>
      </c>
      <c r="G3999" t="s">
        <v>164</v>
      </c>
      <c r="H3999" t="s">
        <v>228</v>
      </c>
      <c r="I3999" t="s">
        <v>89</v>
      </c>
      <c r="J3999" t="s">
        <v>158</v>
      </c>
      <c r="K3999">
        <v>30800</v>
      </c>
      <c r="L3999">
        <v>2</v>
      </c>
      <c r="M3999">
        <v>2</v>
      </c>
      <c r="N3999">
        <v>3</v>
      </c>
      <c r="O3999">
        <f>fact_bookings[[#This Row],[adults_count]]+fact_bookings[[#This Row],[children_count]]</f>
        <v>5</v>
      </c>
      <c r="P3999">
        <f>fact_bookings[[#This Row],[check_out_date]]-fact_bookings[[#This Row],[check_in_date]]</f>
        <v>14</v>
      </c>
      <c r="Q3999">
        <f>ABS(fact_bookings[[#This Row],[check_in_date]]-fact_bookings[[#This Row],[booking_date]])</f>
        <v>33</v>
      </c>
      <c r="R3999" s="10">
        <v>3080</v>
      </c>
      <c r="S3999">
        <f>fact_bookings[[#This Row],[total_room_revenue]]-fact_bookings[[#This Row],[commission_cost]]</f>
        <v>27720</v>
      </c>
      <c r="T3999" s="10">
        <f>fact_bookings[[#This Row],[number_of_rooms]]*fact_bookings[[#This Row],[LOS]]</f>
        <v>28</v>
      </c>
    </row>
    <row r="4000" spans="1:20" x14ac:dyDescent="0.2">
      <c r="A4000" t="s">
        <v>8167</v>
      </c>
      <c r="B4000" t="s">
        <v>8168</v>
      </c>
      <c r="C4000" s="1">
        <v>45805</v>
      </c>
      <c r="D4000" s="1">
        <v>45853</v>
      </c>
      <c r="E4000" s="1">
        <v>45860</v>
      </c>
      <c r="F4000" t="s">
        <v>113</v>
      </c>
      <c r="G4000" t="s">
        <v>190</v>
      </c>
      <c r="H4000" t="s">
        <v>179</v>
      </c>
      <c r="I4000" t="s">
        <v>92</v>
      </c>
      <c r="J4000" t="s">
        <v>173</v>
      </c>
      <c r="K4000">
        <v>2450</v>
      </c>
      <c r="L4000">
        <v>1</v>
      </c>
      <c r="M4000">
        <v>3</v>
      </c>
      <c r="N4000">
        <v>1</v>
      </c>
      <c r="O4000">
        <f>fact_bookings[[#This Row],[adults_count]]+fact_bookings[[#This Row],[children_count]]</f>
        <v>4</v>
      </c>
      <c r="P4000">
        <f>fact_bookings[[#This Row],[check_out_date]]-fact_bookings[[#This Row],[check_in_date]]</f>
        <v>7</v>
      </c>
      <c r="Q4000">
        <f>ABS(fact_bookings[[#This Row],[check_in_date]]-fact_bookings[[#This Row],[booking_date]])</f>
        <v>48</v>
      </c>
      <c r="R4000" s="10">
        <v>122.5</v>
      </c>
      <c r="S4000">
        <f>fact_bookings[[#This Row],[total_room_revenue]]-fact_bookings[[#This Row],[commission_cost]]</f>
        <v>2327.5</v>
      </c>
      <c r="T4000" s="10">
        <f>fact_bookings[[#This Row],[number_of_rooms]]*fact_bookings[[#This Row],[LOS]]</f>
        <v>7</v>
      </c>
    </row>
    <row r="4001" spans="1:20" x14ac:dyDescent="0.2">
      <c r="A4001" t="s">
        <v>8169</v>
      </c>
      <c r="B4001" t="s">
        <v>8170</v>
      </c>
      <c r="C4001" s="1">
        <v>45789</v>
      </c>
      <c r="D4001" s="1">
        <v>45795</v>
      </c>
      <c r="E4001" s="1">
        <v>45804</v>
      </c>
      <c r="F4001" t="s">
        <v>113</v>
      </c>
      <c r="G4001" t="s">
        <v>168</v>
      </c>
      <c r="H4001" t="s">
        <v>161</v>
      </c>
      <c r="I4001" t="s">
        <v>93</v>
      </c>
      <c r="J4001" t="s">
        <v>158</v>
      </c>
      <c r="K4001">
        <v>9450</v>
      </c>
      <c r="L4001">
        <v>3</v>
      </c>
      <c r="M4001">
        <v>9</v>
      </c>
      <c r="N4001">
        <v>4</v>
      </c>
      <c r="O4001">
        <f>fact_bookings[[#This Row],[adults_count]]+fact_bookings[[#This Row],[children_count]]</f>
        <v>13</v>
      </c>
      <c r="P4001">
        <f>fact_bookings[[#This Row],[check_out_date]]-fact_bookings[[#This Row],[check_in_date]]</f>
        <v>9</v>
      </c>
      <c r="Q4001">
        <f>ABS(fact_bookings[[#This Row],[check_in_date]]-fact_bookings[[#This Row],[booking_date]])</f>
        <v>6</v>
      </c>
      <c r="R4001" s="10">
        <v>1417.5</v>
      </c>
      <c r="S4001">
        <f>fact_bookings[[#This Row],[total_room_revenue]]-fact_bookings[[#This Row],[commission_cost]]</f>
        <v>8032.5</v>
      </c>
      <c r="T4001" s="10">
        <f>fact_bookings[[#This Row],[number_of_rooms]]*fact_bookings[[#This Row],[LOS]]</f>
        <v>27</v>
      </c>
    </row>
    <row r="4002" spans="1:20" x14ac:dyDescent="0.2">
      <c r="A4002" t="s">
        <v>8171</v>
      </c>
      <c r="B4002" t="s">
        <v>8172</v>
      </c>
      <c r="C4002" s="1">
        <v>45775</v>
      </c>
      <c r="D4002" s="1">
        <v>45854</v>
      </c>
      <c r="E4002" s="1">
        <v>45860</v>
      </c>
      <c r="F4002" t="s">
        <v>112</v>
      </c>
      <c r="G4002" t="s">
        <v>164</v>
      </c>
      <c r="H4002" t="s">
        <v>165</v>
      </c>
      <c r="I4002" t="s">
        <v>91</v>
      </c>
      <c r="J4002" t="s">
        <v>173</v>
      </c>
      <c r="K4002">
        <v>9600</v>
      </c>
      <c r="L4002">
        <v>2</v>
      </c>
      <c r="M4002">
        <v>2</v>
      </c>
      <c r="N4002">
        <v>0</v>
      </c>
      <c r="O4002">
        <f>fact_bookings[[#This Row],[adults_count]]+fact_bookings[[#This Row],[children_count]]</f>
        <v>2</v>
      </c>
      <c r="P4002">
        <f>fact_bookings[[#This Row],[check_out_date]]-fact_bookings[[#This Row],[check_in_date]]</f>
        <v>6</v>
      </c>
      <c r="Q4002">
        <f>ABS(fact_bookings[[#This Row],[check_in_date]]-fact_bookings[[#This Row],[booking_date]])</f>
        <v>79</v>
      </c>
      <c r="R4002" s="10">
        <v>1920</v>
      </c>
      <c r="S4002">
        <f>fact_bookings[[#This Row],[total_room_revenue]]-fact_bookings[[#This Row],[commission_cost]]</f>
        <v>7680</v>
      </c>
      <c r="T4002" s="10">
        <f>fact_bookings[[#This Row],[number_of_rooms]]*fact_bookings[[#This Row],[LOS]]</f>
        <v>12</v>
      </c>
    </row>
    <row r="4003" spans="1:20" x14ac:dyDescent="0.2">
      <c r="A4003" t="s">
        <v>8173</v>
      </c>
      <c r="B4003" t="s">
        <v>8174</v>
      </c>
      <c r="C4003" s="1">
        <v>45834</v>
      </c>
      <c r="D4003" s="1">
        <v>45835</v>
      </c>
      <c r="E4003" s="1">
        <v>45839</v>
      </c>
      <c r="F4003" t="s">
        <v>111</v>
      </c>
      <c r="G4003" t="s">
        <v>171</v>
      </c>
      <c r="H4003" t="s">
        <v>165</v>
      </c>
      <c r="I4003" t="s">
        <v>92</v>
      </c>
      <c r="J4003" t="s">
        <v>134</v>
      </c>
      <c r="K4003">
        <v>8800</v>
      </c>
      <c r="L4003">
        <v>2</v>
      </c>
      <c r="M4003">
        <v>4</v>
      </c>
      <c r="N4003">
        <v>2</v>
      </c>
      <c r="O4003">
        <f>fact_bookings[[#This Row],[adults_count]]+fact_bookings[[#This Row],[children_count]]</f>
        <v>6</v>
      </c>
      <c r="P4003">
        <f>fact_bookings[[#This Row],[check_out_date]]-fact_bookings[[#This Row],[check_in_date]]</f>
        <v>4</v>
      </c>
      <c r="Q4003">
        <f>ABS(fact_bookings[[#This Row],[check_in_date]]-fact_bookings[[#This Row],[booking_date]])</f>
        <v>1</v>
      </c>
      <c r="R4003" s="10">
        <v>1760</v>
      </c>
      <c r="S4003">
        <f>fact_bookings[[#This Row],[total_room_revenue]]-fact_bookings[[#This Row],[commission_cost]]</f>
        <v>7040</v>
      </c>
      <c r="T4003" s="10">
        <f>fact_bookings[[#This Row],[number_of_rooms]]*fact_bookings[[#This Row],[LOS]]</f>
        <v>8</v>
      </c>
    </row>
    <row r="4004" spans="1:20" x14ac:dyDescent="0.2">
      <c r="A4004" t="s">
        <v>8175</v>
      </c>
      <c r="B4004" t="s">
        <v>8176</v>
      </c>
      <c r="C4004" s="1">
        <v>45813</v>
      </c>
      <c r="D4004" s="1">
        <v>45846</v>
      </c>
      <c r="E4004" s="1">
        <v>45857</v>
      </c>
      <c r="F4004" t="s">
        <v>113</v>
      </c>
      <c r="G4004" t="s">
        <v>190</v>
      </c>
      <c r="H4004" t="s">
        <v>165</v>
      </c>
      <c r="I4004" t="s">
        <v>89</v>
      </c>
      <c r="J4004" t="s">
        <v>158</v>
      </c>
      <c r="K4004">
        <v>3850</v>
      </c>
      <c r="L4004">
        <v>1</v>
      </c>
      <c r="M4004">
        <v>3</v>
      </c>
      <c r="N4004">
        <v>1</v>
      </c>
      <c r="O4004">
        <f>fact_bookings[[#This Row],[adults_count]]+fact_bookings[[#This Row],[children_count]]</f>
        <v>4</v>
      </c>
      <c r="P4004">
        <f>fact_bookings[[#This Row],[check_out_date]]-fact_bookings[[#This Row],[check_in_date]]</f>
        <v>11</v>
      </c>
      <c r="Q4004">
        <f>ABS(fact_bookings[[#This Row],[check_in_date]]-fact_bookings[[#This Row],[booking_date]])</f>
        <v>33</v>
      </c>
      <c r="R4004" s="10">
        <v>770</v>
      </c>
      <c r="S4004">
        <f>fact_bookings[[#This Row],[total_room_revenue]]-fact_bookings[[#This Row],[commission_cost]]</f>
        <v>3080</v>
      </c>
      <c r="T4004" s="10">
        <f>fact_bookings[[#This Row],[number_of_rooms]]*fact_bookings[[#This Row],[LOS]]</f>
        <v>11</v>
      </c>
    </row>
    <row r="4005" spans="1:20" x14ac:dyDescent="0.2">
      <c r="A4005" t="s">
        <v>8177</v>
      </c>
      <c r="B4005" t="s">
        <v>8178</v>
      </c>
      <c r="C4005" s="1">
        <v>45830</v>
      </c>
      <c r="D4005" s="1">
        <v>45905</v>
      </c>
      <c r="E4005" s="1">
        <v>45917</v>
      </c>
      <c r="F4005" t="s">
        <v>113</v>
      </c>
      <c r="G4005" t="s">
        <v>190</v>
      </c>
      <c r="H4005" t="s">
        <v>182</v>
      </c>
      <c r="I4005" t="s">
        <v>89</v>
      </c>
      <c r="J4005" t="s">
        <v>158</v>
      </c>
      <c r="K4005">
        <v>8400</v>
      </c>
      <c r="L4005">
        <v>2</v>
      </c>
      <c r="M4005">
        <v>6</v>
      </c>
      <c r="N4005">
        <v>2</v>
      </c>
      <c r="O4005">
        <f>fact_bookings[[#This Row],[adults_count]]+fact_bookings[[#This Row],[children_count]]</f>
        <v>8</v>
      </c>
      <c r="P4005">
        <f>fact_bookings[[#This Row],[check_out_date]]-fact_bookings[[#This Row],[check_in_date]]</f>
        <v>12</v>
      </c>
      <c r="Q4005">
        <f>ABS(fact_bookings[[#This Row],[check_in_date]]-fact_bookings[[#This Row],[booking_date]])</f>
        <v>75</v>
      </c>
      <c r="R4005" s="10">
        <v>0</v>
      </c>
      <c r="S4005">
        <f>fact_bookings[[#This Row],[total_room_revenue]]-fact_bookings[[#This Row],[commission_cost]]</f>
        <v>8400</v>
      </c>
      <c r="T4005" s="10">
        <f>fact_bookings[[#This Row],[number_of_rooms]]*fact_bookings[[#This Row],[LOS]]</f>
        <v>24</v>
      </c>
    </row>
    <row r="4006" spans="1:20" x14ac:dyDescent="0.2">
      <c r="A4006" t="s">
        <v>8179</v>
      </c>
      <c r="B4006" t="s">
        <v>8180</v>
      </c>
      <c r="C4006" s="1">
        <v>45830</v>
      </c>
      <c r="D4006" s="1">
        <v>45872</v>
      </c>
      <c r="E4006" s="1">
        <v>45877</v>
      </c>
      <c r="F4006" t="s">
        <v>113</v>
      </c>
      <c r="G4006" t="s">
        <v>168</v>
      </c>
      <c r="H4006" t="s">
        <v>203</v>
      </c>
      <c r="I4006" t="s">
        <v>92</v>
      </c>
      <c r="J4006" t="s">
        <v>158</v>
      </c>
      <c r="K4006">
        <v>3500</v>
      </c>
      <c r="L4006">
        <v>2</v>
      </c>
      <c r="M4006">
        <v>6</v>
      </c>
      <c r="N4006">
        <v>3</v>
      </c>
      <c r="O4006">
        <f>fact_bookings[[#This Row],[adults_count]]+fact_bookings[[#This Row],[children_count]]</f>
        <v>9</v>
      </c>
      <c r="P4006">
        <f>fact_bookings[[#This Row],[check_out_date]]-fact_bookings[[#This Row],[check_in_date]]</f>
        <v>5</v>
      </c>
      <c r="Q4006">
        <f>ABS(fact_bookings[[#This Row],[check_in_date]]-fact_bookings[[#This Row],[booking_date]])</f>
        <v>42</v>
      </c>
      <c r="R4006" s="10">
        <v>595</v>
      </c>
      <c r="S4006">
        <f>fact_bookings[[#This Row],[total_room_revenue]]-fact_bookings[[#This Row],[commission_cost]]</f>
        <v>2905</v>
      </c>
      <c r="T4006" s="10">
        <f>fact_bookings[[#This Row],[number_of_rooms]]*fact_bookings[[#This Row],[LOS]]</f>
        <v>10</v>
      </c>
    </row>
    <row r="4007" spans="1:20" x14ac:dyDescent="0.2">
      <c r="A4007" t="s">
        <v>8181</v>
      </c>
      <c r="B4007" t="s">
        <v>8182</v>
      </c>
      <c r="C4007" s="1">
        <v>45793</v>
      </c>
      <c r="D4007" s="1">
        <v>45845</v>
      </c>
      <c r="E4007" s="1">
        <v>45847</v>
      </c>
      <c r="F4007" t="s">
        <v>110</v>
      </c>
      <c r="G4007" t="s">
        <v>178</v>
      </c>
      <c r="H4007" t="s">
        <v>182</v>
      </c>
      <c r="I4007" t="s">
        <v>91</v>
      </c>
      <c r="J4007" t="s">
        <v>158</v>
      </c>
      <c r="K4007">
        <v>1100</v>
      </c>
      <c r="L4007">
        <v>1</v>
      </c>
      <c r="M4007">
        <v>2</v>
      </c>
      <c r="N4007">
        <v>1</v>
      </c>
      <c r="O4007">
        <f>fact_bookings[[#This Row],[adults_count]]+fact_bookings[[#This Row],[children_count]]</f>
        <v>3</v>
      </c>
      <c r="P4007">
        <f>fact_bookings[[#This Row],[check_out_date]]-fact_bookings[[#This Row],[check_in_date]]</f>
        <v>2</v>
      </c>
      <c r="Q4007">
        <f>ABS(fact_bookings[[#This Row],[check_in_date]]-fact_bookings[[#This Row],[booking_date]])</f>
        <v>52</v>
      </c>
      <c r="R4007" s="10">
        <v>0</v>
      </c>
      <c r="S4007">
        <f>fact_bookings[[#This Row],[total_room_revenue]]-fact_bookings[[#This Row],[commission_cost]]</f>
        <v>1100</v>
      </c>
      <c r="T4007" s="10">
        <f>fact_bookings[[#This Row],[number_of_rooms]]*fact_bookings[[#This Row],[LOS]]</f>
        <v>2</v>
      </c>
    </row>
    <row r="4008" spans="1:20" x14ac:dyDescent="0.2">
      <c r="A4008" t="s">
        <v>8183</v>
      </c>
      <c r="B4008" t="s">
        <v>8184</v>
      </c>
      <c r="C4008" s="1">
        <v>45772</v>
      </c>
      <c r="D4008" s="1">
        <v>45803</v>
      </c>
      <c r="E4008" s="1">
        <v>45805</v>
      </c>
      <c r="F4008" t="s">
        <v>110</v>
      </c>
      <c r="G4008" t="s">
        <v>185</v>
      </c>
      <c r="H4008" t="s">
        <v>182</v>
      </c>
      <c r="I4008" t="s">
        <v>91</v>
      </c>
      <c r="J4008" t="s">
        <v>158</v>
      </c>
      <c r="K4008">
        <v>2200</v>
      </c>
      <c r="L4008">
        <v>2</v>
      </c>
      <c r="M4008">
        <v>6</v>
      </c>
      <c r="N4008">
        <v>1</v>
      </c>
      <c r="O4008">
        <f>fact_bookings[[#This Row],[adults_count]]+fact_bookings[[#This Row],[children_count]]</f>
        <v>7</v>
      </c>
      <c r="P4008">
        <f>fact_bookings[[#This Row],[check_out_date]]-fact_bookings[[#This Row],[check_in_date]]</f>
        <v>2</v>
      </c>
      <c r="Q4008">
        <f>ABS(fact_bookings[[#This Row],[check_in_date]]-fact_bookings[[#This Row],[booking_date]])</f>
        <v>31</v>
      </c>
      <c r="R4008" s="10">
        <v>0</v>
      </c>
      <c r="S4008">
        <f>fact_bookings[[#This Row],[total_room_revenue]]-fact_bookings[[#This Row],[commission_cost]]</f>
        <v>2200</v>
      </c>
      <c r="T4008" s="10">
        <f>fact_bookings[[#This Row],[number_of_rooms]]*fact_bookings[[#This Row],[LOS]]</f>
        <v>4</v>
      </c>
    </row>
    <row r="4009" spans="1:20" x14ac:dyDescent="0.2">
      <c r="A4009" t="s">
        <v>8185</v>
      </c>
      <c r="B4009" t="s">
        <v>8186</v>
      </c>
      <c r="C4009" s="1">
        <v>45834</v>
      </c>
      <c r="D4009" s="1">
        <v>45891</v>
      </c>
      <c r="E4009" s="1">
        <v>45893</v>
      </c>
      <c r="F4009" t="s">
        <v>113</v>
      </c>
      <c r="G4009" t="s">
        <v>171</v>
      </c>
      <c r="H4009" t="s">
        <v>182</v>
      </c>
      <c r="I4009" t="s">
        <v>92</v>
      </c>
      <c r="J4009" t="s">
        <v>134</v>
      </c>
      <c r="K4009">
        <v>700</v>
      </c>
      <c r="L4009">
        <v>1</v>
      </c>
      <c r="M4009">
        <v>2</v>
      </c>
      <c r="N4009">
        <v>0</v>
      </c>
      <c r="O4009">
        <f>fact_bookings[[#This Row],[adults_count]]+fact_bookings[[#This Row],[children_count]]</f>
        <v>2</v>
      </c>
      <c r="P4009">
        <f>fact_bookings[[#This Row],[check_out_date]]-fact_bookings[[#This Row],[check_in_date]]</f>
        <v>2</v>
      </c>
      <c r="Q4009">
        <f>ABS(fact_bookings[[#This Row],[check_in_date]]-fact_bookings[[#This Row],[booking_date]])</f>
        <v>57</v>
      </c>
      <c r="R4009" s="10">
        <v>0</v>
      </c>
      <c r="S4009">
        <f>fact_bookings[[#This Row],[total_room_revenue]]-fact_bookings[[#This Row],[commission_cost]]</f>
        <v>700</v>
      </c>
      <c r="T4009" s="10">
        <f>fact_bookings[[#This Row],[number_of_rooms]]*fact_bookings[[#This Row],[LOS]]</f>
        <v>2</v>
      </c>
    </row>
    <row r="4010" spans="1:20" x14ac:dyDescent="0.2">
      <c r="A4010" t="s">
        <v>8187</v>
      </c>
      <c r="B4010" t="s">
        <v>8188</v>
      </c>
      <c r="C4010" s="1">
        <v>45776</v>
      </c>
      <c r="D4010" s="1">
        <v>45787</v>
      </c>
      <c r="E4010" s="1">
        <v>45788</v>
      </c>
      <c r="F4010" t="s">
        <v>113</v>
      </c>
      <c r="G4010" t="s">
        <v>171</v>
      </c>
      <c r="H4010" t="s">
        <v>157</v>
      </c>
      <c r="I4010" t="s">
        <v>90</v>
      </c>
      <c r="J4010" t="s">
        <v>158</v>
      </c>
      <c r="K4010">
        <v>700</v>
      </c>
      <c r="L4010">
        <v>2</v>
      </c>
      <c r="M4010">
        <v>4</v>
      </c>
      <c r="N4010">
        <v>0</v>
      </c>
      <c r="O4010">
        <f>fact_bookings[[#This Row],[adults_count]]+fact_bookings[[#This Row],[children_count]]</f>
        <v>4</v>
      </c>
      <c r="P4010">
        <f>fact_bookings[[#This Row],[check_out_date]]-fact_bookings[[#This Row],[check_in_date]]</f>
        <v>1</v>
      </c>
      <c r="Q4010">
        <f>ABS(fact_bookings[[#This Row],[check_in_date]]-fact_bookings[[#This Row],[booking_date]])</f>
        <v>11</v>
      </c>
      <c r="R4010" s="10">
        <v>0</v>
      </c>
      <c r="S4010">
        <f>fact_bookings[[#This Row],[total_room_revenue]]-fact_bookings[[#This Row],[commission_cost]]</f>
        <v>700</v>
      </c>
      <c r="T4010" s="10">
        <f>fact_bookings[[#This Row],[number_of_rooms]]*fact_bookings[[#This Row],[LOS]]</f>
        <v>2</v>
      </c>
    </row>
    <row r="4011" spans="1:20" x14ac:dyDescent="0.2">
      <c r="A4011" t="s">
        <v>8189</v>
      </c>
      <c r="B4011" t="s">
        <v>8190</v>
      </c>
      <c r="C4011" s="1">
        <v>45763</v>
      </c>
      <c r="D4011" s="1">
        <v>45786</v>
      </c>
      <c r="E4011" s="1">
        <v>45794</v>
      </c>
      <c r="F4011" t="s">
        <v>110</v>
      </c>
      <c r="G4011" t="s">
        <v>168</v>
      </c>
      <c r="H4011" t="s">
        <v>161</v>
      </c>
      <c r="I4011" t="s">
        <v>91</v>
      </c>
      <c r="J4011" t="s">
        <v>133</v>
      </c>
      <c r="K4011">
        <v>0</v>
      </c>
      <c r="L4011">
        <v>10</v>
      </c>
      <c r="M4011">
        <v>0</v>
      </c>
      <c r="N4011">
        <v>0</v>
      </c>
      <c r="O4011">
        <f>fact_bookings[[#This Row],[adults_count]]+fact_bookings[[#This Row],[children_count]]</f>
        <v>0</v>
      </c>
      <c r="P4011">
        <f>fact_bookings[[#This Row],[check_out_date]]-fact_bookings[[#This Row],[check_in_date]]</f>
        <v>8</v>
      </c>
      <c r="Q4011">
        <f>ABS(fact_bookings[[#This Row],[check_in_date]]-fact_bookings[[#This Row],[booking_date]])</f>
        <v>23</v>
      </c>
      <c r="R4011" s="10">
        <v>0</v>
      </c>
      <c r="S4011">
        <f>fact_bookings[[#This Row],[total_room_revenue]]-fact_bookings[[#This Row],[commission_cost]]</f>
        <v>0</v>
      </c>
      <c r="T4011" s="10">
        <f>fact_bookings[[#This Row],[number_of_rooms]]*fact_bookings[[#This Row],[LOS]]</f>
        <v>80</v>
      </c>
    </row>
    <row r="4012" spans="1:20" x14ac:dyDescent="0.2">
      <c r="A4012" t="s">
        <v>8191</v>
      </c>
      <c r="B4012" t="s">
        <v>8192</v>
      </c>
      <c r="C4012" s="1">
        <v>45774</v>
      </c>
      <c r="D4012" s="1">
        <v>45795</v>
      </c>
      <c r="E4012" s="1">
        <v>45796</v>
      </c>
      <c r="F4012" t="s">
        <v>113</v>
      </c>
      <c r="G4012" t="s">
        <v>171</v>
      </c>
      <c r="H4012" t="s">
        <v>203</v>
      </c>
      <c r="I4012" t="s">
        <v>92</v>
      </c>
      <c r="J4012" t="s">
        <v>173</v>
      </c>
      <c r="K4012">
        <v>350</v>
      </c>
      <c r="L4012">
        <v>1</v>
      </c>
      <c r="M4012">
        <v>1</v>
      </c>
      <c r="N4012">
        <v>0</v>
      </c>
      <c r="O4012">
        <f>fact_bookings[[#This Row],[adults_count]]+fact_bookings[[#This Row],[children_count]]</f>
        <v>1</v>
      </c>
      <c r="P4012">
        <f>fact_bookings[[#This Row],[check_out_date]]-fact_bookings[[#This Row],[check_in_date]]</f>
        <v>1</v>
      </c>
      <c r="Q4012">
        <f>ABS(fact_bookings[[#This Row],[check_in_date]]-fact_bookings[[#This Row],[booking_date]])</f>
        <v>21</v>
      </c>
      <c r="R4012" s="10">
        <v>59.5</v>
      </c>
      <c r="S4012">
        <f>fact_bookings[[#This Row],[total_room_revenue]]-fact_bookings[[#This Row],[commission_cost]]</f>
        <v>290.5</v>
      </c>
      <c r="T4012" s="10">
        <f>fact_bookings[[#This Row],[number_of_rooms]]*fact_bookings[[#This Row],[LOS]]</f>
        <v>1</v>
      </c>
    </row>
    <row r="4013" spans="1:20" x14ac:dyDescent="0.2">
      <c r="A4013" t="s">
        <v>8193</v>
      </c>
      <c r="B4013" t="s">
        <v>8194</v>
      </c>
      <c r="C4013" s="1">
        <v>45782</v>
      </c>
      <c r="D4013" s="1">
        <v>45841</v>
      </c>
      <c r="E4013" s="1">
        <v>45854</v>
      </c>
      <c r="F4013" t="s">
        <v>111</v>
      </c>
      <c r="G4013" t="s">
        <v>178</v>
      </c>
      <c r="H4013" t="s">
        <v>179</v>
      </c>
      <c r="I4013" t="s">
        <v>89</v>
      </c>
      <c r="J4013" t="s">
        <v>158</v>
      </c>
      <c r="K4013">
        <v>28600</v>
      </c>
      <c r="L4013">
        <v>2</v>
      </c>
      <c r="M4013">
        <v>4</v>
      </c>
      <c r="N4013">
        <v>1</v>
      </c>
      <c r="O4013">
        <f>fact_bookings[[#This Row],[adults_count]]+fact_bookings[[#This Row],[children_count]]</f>
        <v>5</v>
      </c>
      <c r="P4013">
        <f>fact_bookings[[#This Row],[check_out_date]]-fact_bookings[[#This Row],[check_in_date]]</f>
        <v>13</v>
      </c>
      <c r="Q4013">
        <f>ABS(fact_bookings[[#This Row],[check_in_date]]-fact_bookings[[#This Row],[booking_date]])</f>
        <v>59</v>
      </c>
      <c r="R4013" s="10">
        <v>1430</v>
      </c>
      <c r="S4013">
        <f>fact_bookings[[#This Row],[total_room_revenue]]-fact_bookings[[#This Row],[commission_cost]]</f>
        <v>27170</v>
      </c>
      <c r="T4013" s="10">
        <f>fact_bookings[[#This Row],[number_of_rooms]]*fact_bookings[[#This Row],[LOS]]</f>
        <v>26</v>
      </c>
    </row>
    <row r="4014" spans="1:20" x14ac:dyDescent="0.2">
      <c r="A4014" t="s">
        <v>8195</v>
      </c>
      <c r="B4014" t="s">
        <v>8196</v>
      </c>
      <c r="C4014" s="1">
        <v>45765</v>
      </c>
      <c r="D4014" s="1">
        <v>45797</v>
      </c>
      <c r="E4014" s="1">
        <v>45803</v>
      </c>
      <c r="F4014" t="s">
        <v>113</v>
      </c>
      <c r="G4014" t="s">
        <v>164</v>
      </c>
      <c r="H4014" t="s">
        <v>157</v>
      </c>
      <c r="I4014" t="s">
        <v>93</v>
      </c>
      <c r="J4014" t="s">
        <v>173</v>
      </c>
      <c r="K4014">
        <v>6300</v>
      </c>
      <c r="L4014">
        <v>3</v>
      </c>
      <c r="M4014">
        <v>9</v>
      </c>
      <c r="N4014">
        <v>2</v>
      </c>
      <c r="O4014">
        <f>fact_bookings[[#This Row],[adults_count]]+fact_bookings[[#This Row],[children_count]]</f>
        <v>11</v>
      </c>
      <c r="P4014">
        <f>fact_bookings[[#This Row],[check_out_date]]-fact_bookings[[#This Row],[check_in_date]]</f>
        <v>6</v>
      </c>
      <c r="Q4014">
        <f>ABS(fact_bookings[[#This Row],[check_in_date]]-fact_bookings[[#This Row],[booking_date]])</f>
        <v>32</v>
      </c>
      <c r="R4014" s="10">
        <v>0</v>
      </c>
      <c r="S4014">
        <f>fact_bookings[[#This Row],[total_room_revenue]]-fact_bookings[[#This Row],[commission_cost]]</f>
        <v>6300</v>
      </c>
      <c r="T4014" s="10">
        <f>fact_bookings[[#This Row],[number_of_rooms]]*fact_bookings[[#This Row],[LOS]]</f>
        <v>18</v>
      </c>
    </row>
    <row r="4015" spans="1:20" x14ac:dyDescent="0.2">
      <c r="A4015" t="s">
        <v>8197</v>
      </c>
      <c r="B4015" t="s">
        <v>8198</v>
      </c>
      <c r="C4015" s="1">
        <v>45836</v>
      </c>
      <c r="D4015" s="1">
        <v>45924</v>
      </c>
      <c r="E4015" s="1">
        <v>45937</v>
      </c>
      <c r="F4015" t="s">
        <v>113</v>
      </c>
      <c r="G4015" t="s">
        <v>178</v>
      </c>
      <c r="H4015" t="s">
        <v>182</v>
      </c>
      <c r="I4015" t="s">
        <v>91</v>
      </c>
      <c r="J4015" t="s">
        <v>173</v>
      </c>
      <c r="K4015">
        <v>4550</v>
      </c>
      <c r="L4015">
        <v>1</v>
      </c>
      <c r="M4015">
        <v>3</v>
      </c>
      <c r="N4015">
        <v>0</v>
      </c>
      <c r="O4015">
        <f>fact_bookings[[#This Row],[adults_count]]+fact_bookings[[#This Row],[children_count]]</f>
        <v>3</v>
      </c>
      <c r="P4015">
        <f>fact_bookings[[#This Row],[check_out_date]]-fact_bookings[[#This Row],[check_in_date]]</f>
        <v>13</v>
      </c>
      <c r="Q4015">
        <f>ABS(fact_bookings[[#This Row],[check_in_date]]-fact_bookings[[#This Row],[booking_date]])</f>
        <v>88</v>
      </c>
      <c r="R4015" s="10">
        <v>0</v>
      </c>
      <c r="S4015">
        <f>fact_bookings[[#This Row],[total_room_revenue]]-fact_bookings[[#This Row],[commission_cost]]</f>
        <v>4550</v>
      </c>
      <c r="T4015" s="10">
        <f>fact_bookings[[#This Row],[number_of_rooms]]*fact_bookings[[#This Row],[LOS]]</f>
        <v>13</v>
      </c>
    </row>
    <row r="4016" spans="1:20" x14ac:dyDescent="0.2">
      <c r="A4016" t="s">
        <v>8199</v>
      </c>
      <c r="B4016" t="s">
        <v>8200</v>
      </c>
      <c r="C4016" s="1">
        <v>45835</v>
      </c>
      <c r="D4016" s="1">
        <v>45887</v>
      </c>
      <c r="E4016" s="1">
        <v>45893</v>
      </c>
      <c r="F4016" t="s">
        <v>113</v>
      </c>
      <c r="G4016" t="s">
        <v>178</v>
      </c>
      <c r="H4016" t="s">
        <v>179</v>
      </c>
      <c r="I4016" t="s">
        <v>91</v>
      </c>
      <c r="J4016" t="s">
        <v>158</v>
      </c>
      <c r="K4016">
        <v>4200</v>
      </c>
      <c r="L4016">
        <v>2</v>
      </c>
      <c r="M4016">
        <v>4</v>
      </c>
      <c r="N4016">
        <v>3</v>
      </c>
      <c r="O4016">
        <f>fact_bookings[[#This Row],[adults_count]]+fact_bookings[[#This Row],[children_count]]</f>
        <v>7</v>
      </c>
      <c r="P4016">
        <f>fact_bookings[[#This Row],[check_out_date]]-fact_bookings[[#This Row],[check_in_date]]</f>
        <v>6</v>
      </c>
      <c r="Q4016">
        <f>ABS(fact_bookings[[#This Row],[check_in_date]]-fact_bookings[[#This Row],[booking_date]])</f>
        <v>52</v>
      </c>
      <c r="R4016" s="10">
        <v>210</v>
      </c>
      <c r="S4016">
        <f>fact_bookings[[#This Row],[total_room_revenue]]-fact_bookings[[#This Row],[commission_cost]]</f>
        <v>3990</v>
      </c>
      <c r="T4016" s="10">
        <f>fact_bookings[[#This Row],[number_of_rooms]]*fact_bookings[[#This Row],[LOS]]</f>
        <v>12</v>
      </c>
    </row>
    <row r="4017" spans="1:20" x14ac:dyDescent="0.2">
      <c r="A4017" t="s">
        <v>8201</v>
      </c>
      <c r="B4017" t="s">
        <v>8202</v>
      </c>
      <c r="C4017" s="1">
        <v>45764</v>
      </c>
      <c r="D4017" s="1">
        <v>45771</v>
      </c>
      <c r="E4017" s="1">
        <v>45777</v>
      </c>
      <c r="F4017" t="s">
        <v>112</v>
      </c>
      <c r="G4017" t="s">
        <v>185</v>
      </c>
      <c r="H4017" t="s">
        <v>179</v>
      </c>
      <c r="I4017" t="s">
        <v>93</v>
      </c>
      <c r="J4017" t="s">
        <v>158</v>
      </c>
      <c r="K4017">
        <v>14400</v>
      </c>
      <c r="L4017">
        <v>3</v>
      </c>
      <c r="M4017">
        <v>3</v>
      </c>
      <c r="N4017">
        <v>5</v>
      </c>
      <c r="O4017">
        <f>fact_bookings[[#This Row],[adults_count]]+fact_bookings[[#This Row],[children_count]]</f>
        <v>8</v>
      </c>
      <c r="P4017">
        <f>fact_bookings[[#This Row],[check_out_date]]-fact_bookings[[#This Row],[check_in_date]]</f>
        <v>6</v>
      </c>
      <c r="Q4017">
        <f>ABS(fact_bookings[[#This Row],[check_in_date]]-fact_bookings[[#This Row],[booking_date]])</f>
        <v>7</v>
      </c>
      <c r="R4017" s="10">
        <v>720</v>
      </c>
      <c r="S4017">
        <f>fact_bookings[[#This Row],[total_room_revenue]]-fact_bookings[[#This Row],[commission_cost]]</f>
        <v>13680</v>
      </c>
      <c r="T4017" s="10">
        <f>fact_bookings[[#This Row],[number_of_rooms]]*fact_bookings[[#This Row],[LOS]]</f>
        <v>18</v>
      </c>
    </row>
    <row r="4018" spans="1:20" x14ac:dyDescent="0.2">
      <c r="A4018" t="s">
        <v>8203</v>
      </c>
      <c r="B4018" t="s">
        <v>8204</v>
      </c>
      <c r="C4018" s="1">
        <v>45766</v>
      </c>
      <c r="D4018" s="1">
        <v>45789</v>
      </c>
      <c r="E4018" s="1">
        <v>45796</v>
      </c>
      <c r="F4018" t="s">
        <v>110</v>
      </c>
      <c r="G4018" t="s">
        <v>178</v>
      </c>
      <c r="H4018" t="s">
        <v>179</v>
      </c>
      <c r="I4018" t="s">
        <v>89</v>
      </c>
      <c r="J4018" t="s">
        <v>158</v>
      </c>
      <c r="K4018">
        <v>3850</v>
      </c>
      <c r="L4018">
        <v>1</v>
      </c>
      <c r="M4018">
        <v>1</v>
      </c>
      <c r="N4018">
        <v>0</v>
      </c>
      <c r="O4018">
        <f>fact_bookings[[#This Row],[adults_count]]+fact_bookings[[#This Row],[children_count]]</f>
        <v>1</v>
      </c>
      <c r="P4018">
        <f>fact_bookings[[#This Row],[check_out_date]]-fact_bookings[[#This Row],[check_in_date]]</f>
        <v>7</v>
      </c>
      <c r="Q4018">
        <f>ABS(fact_bookings[[#This Row],[check_in_date]]-fact_bookings[[#This Row],[booking_date]])</f>
        <v>23</v>
      </c>
      <c r="R4018" s="10">
        <v>192.5</v>
      </c>
      <c r="S4018">
        <f>fact_bookings[[#This Row],[total_room_revenue]]-fact_bookings[[#This Row],[commission_cost]]</f>
        <v>3657.5</v>
      </c>
      <c r="T4018" s="10">
        <f>fact_bookings[[#This Row],[number_of_rooms]]*fact_bookings[[#This Row],[LOS]]</f>
        <v>7</v>
      </c>
    </row>
    <row r="4019" spans="1:20" x14ac:dyDescent="0.2">
      <c r="A4019" t="s">
        <v>8205</v>
      </c>
      <c r="B4019" t="s">
        <v>8206</v>
      </c>
      <c r="C4019" s="1">
        <v>45812</v>
      </c>
      <c r="D4019" s="1">
        <v>45866</v>
      </c>
      <c r="E4019" s="1">
        <v>45878</v>
      </c>
      <c r="F4019" t="s">
        <v>114</v>
      </c>
      <c r="G4019" t="s">
        <v>164</v>
      </c>
      <c r="H4019" t="s">
        <v>161</v>
      </c>
      <c r="I4019" t="s">
        <v>92</v>
      </c>
      <c r="J4019" t="s">
        <v>158</v>
      </c>
      <c r="K4019">
        <v>14400</v>
      </c>
      <c r="L4019">
        <v>1</v>
      </c>
      <c r="M4019">
        <v>1</v>
      </c>
      <c r="N4019">
        <v>0</v>
      </c>
      <c r="O4019">
        <f>fact_bookings[[#This Row],[adults_count]]+fact_bookings[[#This Row],[children_count]]</f>
        <v>1</v>
      </c>
      <c r="P4019">
        <f>fact_bookings[[#This Row],[check_out_date]]-fact_bookings[[#This Row],[check_in_date]]</f>
        <v>12</v>
      </c>
      <c r="Q4019">
        <f>ABS(fact_bookings[[#This Row],[check_in_date]]-fact_bookings[[#This Row],[booking_date]])</f>
        <v>54</v>
      </c>
      <c r="R4019" s="10">
        <v>2160</v>
      </c>
      <c r="S4019">
        <f>fact_bookings[[#This Row],[total_room_revenue]]-fact_bookings[[#This Row],[commission_cost]]</f>
        <v>12240</v>
      </c>
      <c r="T4019" s="10">
        <f>fact_bookings[[#This Row],[number_of_rooms]]*fact_bookings[[#This Row],[LOS]]</f>
        <v>12</v>
      </c>
    </row>
    <row r="4020" spans="1:20" x14ac:dyDescent="0.2">
      <c r="A4020" t="s">
        <v>8207</v>
      </c>
      <c r="B4020" t="s">
        <v>8208</v>
      </c>
      <c r="C4020" s="1">
        <v>45799</v>
      </c>
      <c r="D4020" s="1">
        <v>45806</v>
      </c>
      <c r="E4020" s="1">
        <v>45808</v>
      </c>
      <c r="F4020" t="s">
        <v>113</v>
      </c>
      <c r="G4020" t="s">
        <v>190</v>
      </c>
      <c r="H4020" t="s">
        <v>157</v>
      </c>
      <c r="I4020" t="s">
        <v>93</v>
      </c>
      <c r="J4020" t="s">
        <v>134</v>
      </c>
      <c r="K4020">
        <v>2100</v>
      </c>
      <c r="L4020">
        <v>3</v>
      </c>
      <c r="M4020">
        <v>9</v>
      </c>
      <c r="N4020">
        <v>3</v>
      </c>
      <c r="O4020">
        <f>fact_bookings[[#This Row],[adults_count]]+fact_bookings[[#This Row],[children_count]]</f>
        <v>12</v>
      </c>
      <c r="P4020">
        <f>fact_bookings[[#This Row],[check_out_date]]-fact_bookings[[#This Row],[check_in_date]]</f>
        <v>2</v>
      </c>
      <c r="Q4020">
        <f>ABS(fact_bookings[[#This Row],[check_in_date]]-fact_bookings[[#This Row],[booking_date]])</f>
        <v>7</v>
      </c>
      <c r="R4020" s="10">
        <v>0</v>
      </c>
      <c r="S4020">
        <f>fact_bookings[[#This Row],[total_room_revenue]]-fact_bookings[[#This Row],[commission_cost]]</f>
        <v>2100</v>
      </c>
      <c r="T4020" s="10">
        <f>fact_bookings[[#This Row],[number_of_rooms]]*fact_bookings[[#This Row],[LOS]]</f>
        <v>6</v>
      </c>
    </row>
    <row r="4021" spans="1:20" x14ac:dyDescent="0.2">
      <c r="A4021" t="s">
        <v>8209</v>
      </c>
      <c r="B4021" t="s">
        <v>8210</v>
      </c>
      <c r="C4021" s="1">
        <v>45800</v>
      </c>
      <c r="D4021" s="1">
        <v>45808</v>
      </c>
      <c r="E4021" s="1">
        <v>45821</v>
      </c>
      <c r="F4021" t="s">
        <v>113</v>
      </c>
      <c r="G4021" t="s">
        <v>178</v>
      </c>
      <c r="H4021" t="s">
        <v>182</v>
      </c>
      <c r="I4021" t="s">
        <v>92</v>
      </c>
      <c r="J4021" t="s">
        <v>158</v>
      </c>
      <c r="K4021">
        <v>4550</v>
      </c>
      <c r="L4021">
        <v>1</v>
      </c>
      <c r="M4021">
        <v>1</v>
      </c>
      <c r="N4021">
        <v>0</v>
      </c>
      <c r="O4021">
        <f>fact_bookings[[#This Row],[adults_count]]+fact_bookings[[#This Row],[children_count]]</f>
        <v>1</v>
      </c>
      <c r="P4021">
        <f>fact_bookings[[#This Row],[check_out_date]]-fact_bookings[[#This Row],[check_in_date]]</f>
        <v>13</v>
      </c>
      <c r="Q4021">
        <f>ABS(fact_bookings[[#This Row],[check_in_date]]-fact_bookings[[#This Row],[booking_date]])</f>
        <v>8</v>
      </c>
      <c r="R4021" s="10">
        <v>0</v>
      </c>
      <c r="S4021">
        <f>fact_bookings[[#This Row],[total_room_revenue]]-fact_bookings[[#This Row],[commission_cost]]</f>
        <v>4550</v>
      </c>
      <c r="T4021" s="10">
        <f>fact_bookings[[#This Row],[number_of_rooms]]*fact_bookings[[#This Row],[LOS]]</f>
        <v>13</v>
      </c>
    </row>
    <row r="4022" spans="1:20" x14ac:dyDescent="0.2">
      <c r="A4022" t="s">
        <v>8211</v>
      </c>
      <c r="B4022" t="s">
        <v>8212</v>
      </c>
      <c r="C4022" s="1">
        <v>45811</v>
      </c>
      <c r="D4022" s="1">
        <v>45839</v>
      </c>
      <c r="E4022" s="1">
        <v>45848</v>
      </c>
      <c r="F4022" t="s">
        <v>112</v>
      </c>
      <c r="G4022" t="s">
        <v>178</v>
      </c>
      <c r="H4022" t="s">
        <v>172</v>
      </c>
      <c r="I4022" t="s">
        <v>89</v>
      </c>
      <c r="J4022" t="s">
        <v>158</v>
      </c>
      <c r="K4022">
        <v>14400</v>
      </c>
      <c r="L4022">
        <v>2</v>
      </c>
      <c r="M4022">
        <v>6</v>
      </c>
      <c r="N4022">
        <v>0</v>
      </c>
      <c r="O4022">
        <f>fact_bookings[[#This Row],[adults_count]]+fact_bookings[[#This Row],[children_count]]</f>
        <v>6</v>
      </c>
      <c r="P4022">
        <f>fact_bookings[[#This Row],[check_out_date]]-fact_bookings[[#This Row],[check_in_date]]</f>
        <v>9</v>
      </c>
      <c r="Q4022">
        <f>ABS(fact_bookings[[#This Row],[check_in_date]]-fact_bookings[[#This Row],[booking_date]])</f>
        <v>28</v>
      </c>
      <c r="R4022" s="10">
        <v>0</v>
      </c>
      <c r="S4022">
        <f>fact_bookings[[#This Row],[total_room_revenue]]-fact_bookings[[#This Row],[commission_cost]]</f>
        <v>14400</v>
      </c>
      <c r="T4022" s="10">
        <f>fact_bookings[[#This Row],[number_of_rooms]]*fact_bookings[[#This Row],[LOS]]</f>
        <v>18</v>
      </c>
    </row>
    <row r="4023" spans="1:20" x14ac:dyDescent="0.2">
      <c r="A4023" t="s">
        <v>8213</v>
      </c>
      <c r="B4023" t="s">
        <v>8214</v>
      </c>
      <c r="C4023" s="1">
        <v>45807</v>
      </c>
      <c r="D4023" s="1">
        <v>45839</v>
      </c>
      <c r="E4023" s="1">
        <v>45842</v>
      </c>
      <c r="F4023" t="s">
        <v>113</v>
      </c>
      <c r="G4023" t="s">
        <v>185</v>
      </c>
      <c r="H4023" t="s">
        <v>203</v>
      </c>
      <c r="I4023" t="s">
        <v>91</v>
      </c>
      <c r="J4023" t="s">
        <v>158</v>
      </c>
      <c r="K4023">
        <v>1050</v>
      </c>
      <c r="L4023">
        <v>1</v>
      </c>
      <c r="M4023">
        <v>3</v>
      </c>
      <c r="N4023">
        <v>0</v>
      </c>
      <c r="O4023">
        <f>fact_bookings[[#This Row],[adults_count]]+fact_bookings[[#This Row],[children_count]]</f>
        <v>3</v>
      </c>
      <c r="P4023">
        <f>fact_bookings[[#This Row],[check_out_date]]-fact_bookings[[#This Row],[check_in_date]]</f>
        <v>3</v>
      </c>
      <c r="Q4023">
        <f>ABS(fact_bookings[[#This Row],[check_in_date]]-fact_bookings[[#This Row],[booking_date]])</f>
        <v>32</v>
      </c>
      <c r="R4023" s="10">
        <v>178.5</v>
      </c>
      <c r="S4023">
        <f>fact_bookings[[#This Row],[total_room_revenue]]-fact_bookings[[#This Row],[commission_cost]]</f>
        <v>871.5</v>
      </c>
      <c r="T4023" s="10">
        <f>fact_bookings[[#This Row],[number_of_rooms]]*fact_bookings[[#This Row],[LOS]]</f>
        <v>3</v>
      </c>
    </row>
    <row r="4024" spans="1:20" x14ac:dyDescent="0.2">
      <c r="A4024" t="s">
        <v>8215</v>
      </c>
      <c r="B4024" t="s">
        <v>8216</v>
      </c>
      <c r="C4024" s="1">
        <v>45793</v>
      </c>
      <c r="D4024" s="1">
        <v>45872</v>
      </c>
      <c r="E4024" s="1">
        <v>45882</v>
      </c>
      <c r="F4024" t="s">
        <v>113</v>
      </c>
      <c r="G4024" t="s">
        <v>178</v>
      </c>
      <c r="H4024" t="s">
        <v>182</v>
      </c>
      <c r="I4024" t="s">
        <v>93</v>
      </c>
      <c r="J4024" t="s">
        <v>158</v>
      </c>
      <c r="K4024">
        <v>7000</v>
      </c>
      <c r="L4024">
        <v>2</v>
      </c>
      <c r="M4024">
        <v>6</v>
      </c>
      <c r="N4024">
        <v>1</v>
      </c>
      <c r="O4024">
        <f>fact_bookings[[#This Row],[adults_count]]+fact_bookings[[#This Row],[children_count]]</f>
        <v>7</v>
      </c>
      <c r="P4024">
        <f>fact_bookings[[#This Row],[check_out_date]]-fact_bookings[[#This Row],[check_in_date]]</f>
        <v>10</v>
      </c>
      <c r="Q4024">
        <f>ABS(fact_bookings[[#This Row],[check_in_date]]-fact_bookings[[#This Row],[booking_date]])</f>
        <v>79</v>
      </c>
      <c r="R4024" s="10">
        <v>0</v>
      </c>
      <c r="S4024">
        <f>fact_bookings[[#This Row],[total_room_revenue]]-fact_bookings[[#This Row],[commission_cost]]</f>
        <v>7000</v>
      </c>
      <c r="T4024" s="10">
        <f>fact_bookings[[#This Row],[number_of_rooms]]*fact_bookings[[#This Row],[LOS]]</f>
        <v>20</v>
      </c>
    </row>
    <row r="4025" spans="1:20" x14ac:dyDescent="0.2">
      <c r="A4025" t="s">
        <v>8217</v>
      </c>
      <c r="B4025" t="s">
        <v>8218</v>
      </c>
      <c r="C4025" s="1">
        <v>45770</v>
      </c>
      <c r="D4025" s="1">
        <v>45828</v>
      </c>
      <c r="E4025" s="1">
        <v>45829</v>
      </c>
      <c r="F4025" t="s">
        <v>113</v>
      </c>
      <c r="G4025" t="s">
        <v>178</v>
      </c>
      <c r="H4025" t="s">
        <v>203</v>
      </c>
      <c r="I4025" t="s">
        <v>90</v>
      </c>
      <c r="J4025" t="s">
        <v>158</v>
      </c>
      <c r="K4025">
        <v>700</v>
      </c>
      <c r="L4025">
        <v>2</v>
      </c>
      <c r="M4025">
        <v>4</v>
      </c>
      <c r="N4025">
        <v>2</v>
      </c>
      <c r="O4025">
        <f>fact_bookings[[#This Row],[adults_count]]+fact_bookings[[#This Row],[children_count]]</f>
        <v>6</v>
      </c>
      <c r="P4025">
        <f>fact_bookings[[#This Row],[check_out_date]]-fact_bookings[[#This Row],[check_in_date]]</f>
        <v>1</v>
      </c>
      <c r="Q4025">
        <f>ABS(fact_bookings[[#This Row],[check_in_date]]-fact_bookings[[#This Row],[booking_date]])</f>
        <v>58</v>
      </c>
      <c r="R4025" s="10">
        <v>119</v>
      </c>
      <c r="S4025">
        <f>fact_bookings[[#This Row],[total_room_revenue]]-fact_bookings[[#This Row],[commission_cost]]</f>
        <v>581</v>
      </c>
      <c r="T4025" s="10">
        <f>fact_bookings[[#This Row],[number_of_rooms]]*fact_bookings[[#This Row],[LOS]]</f>
        <v>2</v>
      </c>
    </row>
    <row r="4026" spans="1:20" x14ac:dyDescent="0.2">
      <c r="A4026" t="s">
        <v>8219</v>
      </c>
      <c r="B4026" t="s">
        <v>8220</v>
      </c>
      <c r="C4026" s="1">
        <v>45820</v>
      </c>
      <c r="D4026" s="1">
        <v>45829</v>
      </c>
      <c r="E4026" s="1">
        <v>45836</v>
      </c>
      <c r="F4026" t="s">
        <v>113</v>
      </c>
      <c r="G4026" t="s">
        <v>185</v>
      </c>
      <c r="H4026" t="s">
        <v>203</v>
      </c>
      <c r="I4026" t="s">
        <v>91</v>
      </c>
      <c r="J4026" t="s">
        <v>158</v>
      </c>
      <c r="K4026">
        <v>2450</v>
      </c>
      <c r="L4026">
        <v>1</v>
      </c>
      <c r="M4026">
        <v>1</v>
      </c>
      <c r="N4026">
        <v>0</v>
      </c>
      <c r="O4026">
        <f>fact_bookings[[#This Row],[adults_count]]+fact_bookings[[#This Row],[children_count]]</f>
        <v>1</v>
      </c>
      <c r="P4026">
        <f>fact_bookings[[#This Row],[check_out_date]]-fact_bookings[[#This Row],[check_in_date]]</f>
        <v>7</v>
      </c>
      <c r="Q4026">
        <f>ABS(fact_bookings[[#This Row],[check_in_date]]-fact_bookings[[#This Row],[booking_date]])</f>
        <v>9</v>
      </c>
      <c r="R4026" s="10">
        <v>416.5</v>
      </c>
      <c r="S4026">
        <f>fact_bookings[[#This Row],[total_room_revenue]]-fact_bookings[[#This Row],[commission_cost]]</f>
        <v>2033.5</v>
      </c>
      <c r="T4026" s="10">
        <f>fact_bookings[[#This Row],[number_of_rooms]]*fact_bookings[[#This Row],[LOS]]</f>
        <v>7</v>
      </c>
    </row>
    <row r="4027" spans="1:20" x14ac:dyDescent="0.2">
      <c r="A4027" t="s">
        <v>8221</v>
      </c>
      <c r="B4027" t="s">
        <v>8222</v>
      </c>
      <c r="C4027" s="1">
        <v>45824</v>
      </c>
      <c r="D4027" s="1">
        <v>45900</v>
      </c>
      <c r="E4027" s="1">
        <v>45902</v>
      </c>
      <c r="F4027" t="s">
        <v>110</v>
      </c>
      <c r="G4027" t="s">
        <v>185</v>
      </c>
      <c r="H4027" t="s">
        <v>182</v>
      </c>
      <c r="I4027" t="s">
        <v>91</v>
      </c>
      <c r="J4027" t="s">
        <v>158</v>
      </c>
      <c r="K4027">
        <v>1100</v>
      </c>
      <c r="L4027">
        <v>1</v>
      </c>
      <c r="M4027">
        <v>2</v>
      </c>
      <c r="N4027">
        <v>1</v>
      </c>
      <c r="O4027">
        <f>fact_bookings[[#This Row],[adults_count]]+fact_bookings[[#This Row],[children_count]]</f>
        <v>3</v>
      </c>
      <c r="P4027">
        <f>fact_bookings[[#This Row],[check_out_date]]-fact_bookings[[#This Row],[check_in_date]]</f>
        <v>2</v>
      </c>
      <c r="Q4027">
        <f>ABS(fact_bookings[[#This Row],[check_in_date]]-fact_bookings[[#This Row],[booking_date]])</f>
        <v>76</v>
      </c>
      <c r="R4027" s="10">
        <v>0</v>
      </c>
      <c r="S4027">
        <f>fact_bookings[[#This Row],[total_room_revenue]]-fact_bookings[[#This Row],[commission_cost]]</f>
        <v>1100</v>
      </c>
      <c r="T4027" s="10">
        <f>fact_bookings[[#This Row],[number_of_rooms]]*fact_bookings[[#This Row],[LOS]]</f>
        <v>2</v>
      </c>
    </row>
    <row r="4028" spans="1:20" x14ac:dyDescent="0.2">
      <c r="A4028" t="s">
        <v>8223</v>
      </c>
      <c r="B4028" t="s">
        <v>8224</v>
      </c>
      <c r="C4028" s="1">
        <v>45826</v>
      </c>
      <c r="D4028" s="1">
        <v>45841</v>
      </c>
      <c r="E4028" s="1">
        <v>45847</v>
      </c>
      <c r="F4028" t="s">
        <v>112</v>
      </c>
      <c r="G4028" t="s">
        <v>178</v>
      </c>
      <c r="H4028" t="s">
        <v>172</v>
      </c>
      <c r="I4028" t="s">
        <v>90</v>
      </c>
      <c r="J4028" t="s">
        <v>158</v>
      </c>
      <c r="K4028">
        <v>9600</v>
      </c>
      <c r="L4028">
        <v>2</v>
      </c>
      <c r="M4028">
        <v>4</v>
      </c>
      <c r="N4028">
        <v>0</v>
      </c>
      <c r="O4028">
        <f>fact_bookings[[#This Row],[adults_count]]+fact_bookings[[#This Row],[children_count]]</f>
        <v>4</v>
      </c>
      <c r="P4028">
        <f>fact_bookings[[#This Row],[check_out_date]]-fact_bookings[[#This Row],[check_in_date]]</f>
        <v>6</v>
      </c>
      <c r="Q4028">
        <f>ABS(fact_bookings[[#This Row],[check_in_date]]-fact_bookings[[#This Row],[booking_date]])</f>
        <v>15</v>
      </c>
      <c r="R4028" s="10">
        <v>0</v>
      </c>
      <c r="S4028">
        <f>fact_bookings[[#This Row],[total_room_revenue]]-fact_bookings[[#This Row],[commission_cost]]</f>
        <v>9600</v>
      </c>
      <c r="T4028" s="10">
        <f>fact_bookings[[#This Row],[number_of_rooms]]*fact_bookings[[#This Row],[LOS]]</f>
        <v>12</v>
      </c>
    </row>
    <row r="4029" spans="1:20" x14ac:dyDescent="0.2">
      <c r="A4029" t="s">
        <v>8225</v>
      </c>
      <c r="B4029" t="s">
        <v>8226</v>
      </c>
      <c r="C4029" s="1">
        <v>45839</v>
      </c>
      <c r="D4029" s="1">
        <v>45883</v>
      </c>
      <c r="E4029" s="1">
        <v>45891</v>
      </c>
      <c r="F4029" t="s">
        <v>113</v>
      </c>
      <c r="G4029" t="s">
        <v>190</v>
      </c>
      <c r="H4029" t="s">
        <v>157</v>
      </c>
      <c r="I4029" t="s">
        <v>92</v>
      </c>
      <c r="J4029" t="s">
        <v>133</v>
      </c>
      <c r="K4029">
        <v>0</v>
      </c>
      <c r="L4029">
        <v>8</v>
      </c>
      <c r="M4029">
        <v>0</v>
      </c>
      <c r="N4029">
        <v>0</v>
      </c>
      <c r="O4029">
        <f>fact_bookings[[#This Row],[adults_count]]+fact_bookings[[#This Row],[children_count]]</f>
        <v>0</v>
      </c>
      <c r="P4029">
        <f>fact_bookings[[#This Row],[check_out_date]]-fact_bookings[[#This Row],[check_in_date]]</f>
        <v>8</v>
      </c>
      <c r="Q4029">
        <f>ABS(fact_bookings[[#This Row],[check_in_date]]-fact_bookings[[#This Row],[booking_date]])</f>
        <v>44</v>
      </c>
      <c r="R4029" s="10">
        <v>0</v>
      </c>
      <c r="S4029">
        <f>fact_bookings[[#This Row],[total_room_revenue]]-fact_bookings[[#This Row],[commission_cost]]</f>
        <v>0</v>
      </c>
      <c r="T4029" s="10">
        <f>fact_bookings[[#This Row],[number_of_rooms]]*fact_bookings[[#This Row],[LOS]]</f>
        <v>64</v>
      </c>
    </row>
    <row r="4030" spans="1:20" x14ac:dyDescent="0.2">
      <c r="A4030" t="s">
        <v>8227</v>
      </c>
      <c r="B4030" t="s">
        <v>8228</v>
      </c>
      <c r="C4030" s="1">
        <v>45831</v>
      </c>
      <c r="D4030" s="1">
        <v>45840</v>
      </c>
      <c r="E4030" s="1">
        <v>45848</v>
      </c>
      <c r="F4030" t="s">
        <v>111</v>
      </c>
      <c r="G4030" t="s">
        <v>156</v>
      </c>
      <c r="H4030" t="s">
        <v>157</v>
      </c>
      <c r="I4030" t="s">
        <v>91</v>
      </c>
      <c r="J4030" t="s">
        <v>133</v>
      </c>
      <c r="K4030">
        <v>0</v>
      </c>
      <c r="L4030">
        <v>8</v>
      </c>
      <c r="M4030">
        <v>0</v>
      </c>
      <c r="N4030">
        <v>0</v>
      </c>
      <c r="O4030">
        <f>fact_bookings[[#This Row],[adults_count]]+fact_bookings[[#This Row],[children_count]]</f>
        <v>0</v>
      </c>
      <c r="P4030">
        <f>fact_bookings[[#This Row],[check_out_date]]-fact_bookings[[#This Row],[check_in_date]]</f>
        <v>8</v>
      </c>
      <c r="Q4030">
        <f>ABS(fact_bookings[[#This Row],[check_in_date]]-fact_bookings[[#This Row],[booking_date]])</f>
        <v>9</v>
      </c>
      <c r="R4030" s="10">
        <v>0</v>
      </c>
      <c r="S4030">
        <f>fact_bookings[[#This Row],[total_room_revenue]]-fact_bookings[[#This Row],[commission_cost]]</f>
        <v>0</v>
      </c>
      <c r="T4030" s="10">
        <f>fact_bookings[[#This Row],[number_of_rooms]]*fact_bookings[[#This Row],[LOS]]</f>
        <v>64</v>
      </c>
    </row>
    <row r="4031" spans="1:20" x14ac:dyDescent="0.2">
      <c r="A4031" t="s">
        <v>8229</v>
      </c>
      <c r="B4031" t="s">
        <v>8230</v>
      </c>
      <c r="C4031" s="1">
        <v>45818</v>
      </c>
      <c r="D4031" s="1">
        <v>45833</v>
      </c>
      <c r="E4031" s="1">
        <v>45837</v>
      </c>
      <c r="F4031" t="s">
        <v>114</v>
      </c>
      <c r="G4031" t="s">
        <v>171</v>
      </c>
      <c r="H4031" t="s">
        <v>179</v>
      </c>
      <c r="I4031" t="s">
        <v>90</v>
      </c>
      <c r="J4031" t="s">
        <v>158</v>
      </c>
      <c r="K4031">
        <v>9600</v>
      </c>
      <c r="L4031">
        <v>2</v>
      </c>
      <c r="M4031">
        <v>6</v>
      </c>
      <c r="N4031">
        <v>0</v>
      </c>
      <c r="O4031">
        <f>fact_bookings[[#This Row],[adults_count]]+fact_bookings[[#This Row],[children_count]]</f>
        <v>6</v>
      </c>
      <c r="P4031">
        <f>fact_bookings[[#This Row],[check_out_date]]-fact_bookings[[#This Row],[check_in_date]]</f>
        <v>4</v>
      </c>
      <c r="Q4031">
        <f>ABS(fact_bookings[[#This Row],[check_in_date]]-fact_bookings[[#This Row],[booking_date]])</f>
        <v>15</v>
      </c>
      <c r="R4031" s="10">
        <v>480</v>
      </c>
      <c r="S4031">
        <f>fact_bookings[[#This Row],[total_room_revenue]]-fact_bookings[[#This Row],[commission_cost]]</f>
        <v>9120</v>
      </c>
      <c r="T4031" s="10">
        <f>fact_bookings[[#This Row],[number_of_rooms]]*fact_bookings[[#This Row],[LOS]]</f>
        <v>8</v>
      </c>
    </row>
    <row r="4032" spans="1:20" x14ac:dyDescent="0.2">
      <c r="A4032" t="s">
        <v>8231</v>
      </c>
      <c r="B4032" t="s">
        <v>8232</v>
      </c>
      <c r="C4032" s="1">
        <v>45776</v>
      </c>
      <c r="D4032" s="1">
        <v>45856</v>
      </c>
      <c r="E4032" s="1">
        <v>45858</v>
      </c>
      <c r="F4032" t="s">
        <v>113</v>
      </c>
      <c r="G4032" t="s">
        <v>190</v>
      </c>
      <c r="H4032" t="s">
        <v>182</v>
      </c>
      <c r="I4032" t="s">
        <v>89</v>
      </c>
      <c r="J4032" t="s">
        <v>158</v>
      </c>
      <c r="K4032">
        <v>700</v>
      </c>
      <c r="L4032">
        <v>1</v>
      </c>
      <c r="M4032">
        <v>3</v>
      </c>
      <c r="N4032">
        <v>2</v>
      </c>
      <c r="O4032">
        <f>fact_bookings[[#This Row],[adults_count]]+fact_bookings[[#This Row],[children_count]]</f>
        <v>5</v>
      </c>
      <c r="P4032">
        <f>fact_bookings[[#This Row],[check_out_date]]-fact_bookings[[#This Row],[check_in_date]]</f>
        <v>2</v>
      </c>
      <c r="Q4032">
        <f>ABS(fact_bookings[[#This Row],[check_in_date]]-fact_bookings[[#This Row],[booking_date]])</f>
        <v>80</v>
      </c>
      <c r="R4032" s="10">
        <v>0</v>
      </c>
      <c r="S4032">
        <f>fact_bookings[[#This Row],[total_room_revenue]]-fact_bookings[[#This Row],[commission_cost]]</f>
        <v>700</v>
      </c>
      <c r="T4032" s="10">
        <f>fact_bookings[[#This Row],[number_of_rooms]]*fact_bookings[[#This Row],[LOS]]</f>
        <v>2</v>
      </c>
    </row>
    <row r="4033" spans="1:20" x14ac:dyDescent="0.2">
      <c r="A4033" t="s">
        <v>8233</v>
      </c>
      <c r="B4033" t="s">
        <v>8234</v>
      </c>
      <c r="C4033" s="1">
        <v>45831</v>
      </c>
      <c r="D4033" s="1">
        <v>45872</v>
      </c>
      <c r="E4033" s="1">
        <v>45877</v>
      </c>
      <c r="F4033" t="s">
        <v>113</v>
      </c>
      <c r="G4033" t="s">
        <v>178</v>
      </c>
      <c r="H4033" t="s">
        <v>203</v>
      </c>
      <c r="I4033" t="s">
        <v>91</v>
      </c>
      <c r="J4033" t="s">
        <v>173</v>
      </c>
      <c r="K4033">
        <v>3500</v>
      </c>
      <c r="L4033">
        <v>2</v>
      </c>
      <c r="M4033">
        <v>4</v>
      </c>
      <c r="N4033">
        <v>1</v>
      </c>
      <c r="O4033">
        <f>fact_bookings[[#This Row],[adults_count]]+fact_bookings[[#This Row],[children_count]]</f>
        <v>5</v>
      </c>
      <c r="P4033">
        <f>fact_bookings[[#This Row],[check_out_date]]-fact_bookings[[#This Row],[check_in_date]]</f>
        <v>5</v>
      </c>
      <c r="Q4033">
        <f>ABS(fact_bookings[[#This Row],[check_in_date]]-fact_bookings[[#This Row],[booking_date]])</f>
        <v>41</v>
      </c>
      <c r="R4033" s="10">
        <v>595</v>
      </c>
      <c r="S4033">
        <f>fact_bookings[[#This Row],[total_room_revenue]]-fact_bookings[[#This Row],[commission_cost]]</f>
        <v>2905</v>
      </c>
      <c r="T4033" s="10">
        <f>fact_bookings[[#This Row],[number_of_rooms]]*fact_bookings[[#This Row],[LOS]]</f>
        <v>10</v>
      </c>
    </row>
    <row r="4034" spans="1:20" x14ac:dyDescent="0.2">
      <c r="A4034" t="s">
        <v>8235</v>
      </c>
      <c r="B4034" t="s">
        <v>8236</v>
      </c>
      <c r="C4034" s="1">
        <v>45793</v>
      </c>
      <c r="D4034" s="1">
        <v>45795</v>
      </c>
      <c r="E4034" s="1">
        <v>45803</v>
      </c>
      <c r="F4034" t="s">
        <v>110</v>
      </c>
      <c r="G4034" t="s">
        <v>171</v>
      </c>
      <c r="H4034" t="s">
        <v>165</v>
      </c>
      <c r="I4034" t="s">
        <v>92</v>
      </c>
      <c r="J4034" t="s">
        <v>158</v>
      </c>
      <c r="K4034">
        <v>13200</v>
      </c>
      <c r="L4034">
        <v>3</v>
      </c>
      <c r="M4034">
        <v>9</v>
      </c>
      <c r="N4034">
        <v>3</v>
      </c>
      <c r="O4034">
        <f>fact_bookings[[#This Row],[adults_count]]+fact_bookings[[#This Row],[children_count]]</f>
        <v>12</v>
      </c>
      <c r="P4034">
        <f>fact_bookings[[#This Row],[check_out_date]]-fact_bookings[[#This Row],[check_in_date]]</f>
        <v>8</v>
      </c>
      <c r="Q4034">
        <f>ABS(fact_bookings[[#This Row],[check_in_date]]-fact_bookings[[#This Row],[booking_date]])</f>
        <v>2</v>
      </c>
      <c r="R4034" s="10">
        <v>2640</v>
      </c>
      <c r="S4034">
        <f>fact_bookings[[#This Row],[total_room_revenue]]-fact_bookings[[#This Row],[commission_cost]]</f>
        <v>10560</v>
      </c>
      <c r="T4034" s="10">
        <f>fact_bookings[[#This Row],[number_of_rooms]]*fact_bookings[[#This Row],[LOS]]</f>
        <v>24</v>
      </c>
    </row>
    <row r="4035" spans="1:20" x14ac:dyDescent="0.2">
      <c r="A4035" t="s">
        <v>8237</v>
      </c>
      <c r="B4035" t="s">
        <v>8238</v>
      </c>
      <c r="C4035" s="1">
        <v>45810</v>
      </c>
      <c r="D4035" s="1">
        <v>45871</v>
      </c>
      <c r="E4035" s="1">
        <v>45875</v>
      </c>
      <c r="F4035" t="s">
        <v>113</v>
      </c>
      <c r="G4035" t="s">
        <v>168</v>
      </c>
      <c r="H4035" t="s">
        <v>228</v>
      </c>
      <c r="I4035" t="s">
        <v>91</v>
      </c>
      <c r="J4035" t="s">
        <v>158</v>
      </c>
      <c r="K4035">
        <v>1400</v>
      </c>
      <c r="L4035">
        <v>1</v>
      </c>
      <c r="M4035">
        <v>1</v>
      </c>
      <c r="N4035">
        <v>2</v>
      </c>
      <c r="O4035">
        <f>fact_bookings[[#This Row],[adults_count]]+fact_bookings[[#This Row],[children_count]]</f>
        <v>3</v>
      </c>
      <c r="P4035">
        <f>fact_bookings[[#This Row],[check_out_date]]-fact_bookings[[#This Row],[check_in_date]]</f>
        <v>4</v>
      </c>
      <c r="Q4035">
        <f>ABS(fact_bookings[[#This Row],[check_in_date]]-fact_bookings[[#This Row],[booking_date]])</f>
        <v>61</v>
      </c>
      <c r="R4035" s="10">
        <v>140</v>
      </c>
      <c r="S4035">
        <f>fact_bookings[[#This Row],[total_room_revenue]]-fact_bookings[[#This Row],[commission_cost]]</f>
        <v>1260</v>
      </c>
      <c r="T4035" s="10">
        <f>fact_bookings[[#This Row],[number_of_rooms]]*fact_bookings[[#This Row],[LOS]]</f>
        <v>4</v>
      </c>
    </row>
    <row r="4036" spans="1:20" x14ac:dyDescent="0.2">
      <c r="A4036" t="s">
        <v>8239</v>
      </c>
      <c r="B4036" t="s">
        <v>8240</v>
      </c>
      <c r="C4036" s="1">
        <v>45808</v>
      </c>
      <c r="D4036" s="1">
        <v>45890</v>
      </c>
      <c r="E4036" s="1">
        <v>45900</v>
      </c>
      <c r="F4036" t="s">
        <v>113</v>
      </c>
      <c r="G4036" t="s">
        <v>156</v>
      </c>
      <c r="H4036" t="s">
        <v>157</v>
      </c>
      <c r="I4036" t="s">
        <v>92</v>
      </c>
      <c r="J4036" t="s">
        <v>158</v>
      </c>
      <c r="K4036">
        <v>7000</v>
      </c>
      <c r="L4036">
        <v>2</v>
      </c>
      <c r="M4036">
        <v>2</v>
      </c>
      <c r="N4036">
        <v>2</v>
      </c>
      <c r="O4036">
        <f>fact_bookings[[#This Row],[adults_count]]+fact_bookings[[#This Row],[children_count]]</f>
        <v>4</v>
      </c>
      <c r="P4036">
        <f>fact_bookings[[#This Row],[check_out_date]]-fact_bookings[[#This Row],[check_in_date]]</f>
        <v>10</v>
      </c>
      <c r="Q4036">
        <f>ABS(fact_bookings[[#This Row],[check_in_date]]-fact_bookings[[#This Row],[booking_date]])</f>
        <v>82</v>
      </c>
      <c r="R4036" s="10">
        <v>0</v>
      </c>
      <c r="S4036">
        <f>fact_bookings[[#This Row],[total_room_revenue]]-fact_bookings[[#This Row],[commission_cost]]</f>
        <v>7000</v>
      </c>
      <c r="T4036" s="10">
        <f>fact_bookings[[#This Row],[number_of_rooms]]*fact_bookings[[#This Row],[LOS]]</f>
        <v>20</v>
      </c>
    </row>
    <row r="4037" spans="1:20" x14ac:dyDescent="0.2">
      <c r="A4037" t="s">
        <v>8241</v>
      </c>
      <c r="B4037" t="s">
        <v>8242</v>
      </c>
      <c r="C4037" s="1">
        <v>45784</v>
      </c>
      <c r="D4037" s="1">
        <v>45839</v>
      </c>
      <c r="E4037" s="1">
        <v>45841</v>
      </c>
      <c r="F4037" t="s">
        <v>113</v>
      </c>
      <c r="G4037" t="s">
        <v>185</v>
      </c>
      <c r="H4037" t="s">
        <v>203</v>
      </c>
      <c r="I4037" t="s">
        <v>92</v>
      </c>
      <c r="J4037" t="s">
        <v>158</v>
      </c>
      <c r="K4037">
        <v>1400</v>
      </c>
      <c r="L4037">
        <v>2</v>
      </c>
      <c r="M4037">
        <v>2</v>
      </c>
      <c r="N4037">
        <v>2</v>
      </c>
      <c r="O4037">
        <f>fact_bookings[[#This Row],[adults_count]]+fact_bookings[[#This Row],[children_count]]</f>
        <v>4</v>
      </c>
      <c r="P4037">
        <f>fact_bookings[[#This Row],[check_out_date]]-fact_bookings[[#This Row],[check_in_date]]</f>
        <v>2</v>
      </c>
      <c r="Q4037">
        <f>ABS(fact_bookings[[#This Row],[check_in_date]]-fact_bookings[[#This Row],[booking_date]])</f>
        <v>55</v>
      </c>
      <c r="R4037" s="10">
        <v>238</v>
      </c>
      <c r="S4037">
        <f>fact_bookings[[#This Row],[total_room_revenue]]-fact_bookings[[#This Row],[commission_cost]]</f>
        <v>1162</v>
      </c>
      <c r="T4037" s="10">
        <f>fact_bookings[[#This Row],[number_of_rooms]]*fact_bookings[[#This Row],[LOS]]</f>
        <v>4</v>
      </c>
    </row>
    <row r="4038" spans="1:20" x14ac:dyDescent="0.2">
      <c r="A4038" t="s">
        <v>8243</v>
      </c>
      <c r="B4038" t="s">
        <v>8244</v>
      </c>
      <c r="C4038" s="1">
        <v>45843</v>
      </c>
      <c r="D4038" s="1">
        <v>45917</v>
      </c>
      <c r="E4038" s="1">
        <v>45931</v>
      </c>
      <c r="F4038" t="s">
        <v>110</v>
      </c>
      <c r="G4038" t="s">
        <v>164</v>
      </c>
      <c r="H4038" t="s">
        <v>157</v>
      </c>
      <c r="I4038" t="s">
        <v>89</v>
      </c>
      <c r="J4038" t="s">
        <v>158</v>
      </c>
      <c r="K4038">
        <v>7700</v>
      </c>
      <c r="L4038">
        <v>1</v>
      </c>
      <c r="M4038">
        <v>2</v>
      </c>
      <c r="N4038">
        <v>1</v>
      </c>
      <c r="O4038">
        <f>fact_bookings[[#This Row],[adults_count]]+fact_bookings[[#This Row],[children_count]]</f>
        <v>3</v>
      </c>
      <c r="P4038">
        <f>fact_bookings[[#This Row],[check_out_date]]-fact_bookings[[#This Row],[check_in_date]]</f>
        <v>14</v>
      </c>
      <c r="Q4038">
        <f>ABS(fact_bookings[[#This Row],[check_in_date]]-fact_bookings[[#This Row],[booking_date]])</f>
        <v>74</v>
      </c>
      <c r="R4038" s="10">
        <v>0</v>
      </c>
      <c r="S4038">
        <f>fact_bookings[[#This Row],[total_room_revenue]]-fact_bookings[[#This Row],[commission_cost]]</f>
        <v>7700</v>
      </c>
      <c r="T4038" s="10">
        <f>fact_bookings[[#This Row],[number_of_rooms]]*fact_bookings[[#This Row],[LOS]]</f>
        <v>14</v>
      </c>
    </row>
    <row r="4039" spans="1:20" x14ac:dyDescent="0.2">
      <c r="A4039" t="s">
        <v>8245</v>
      </c>
      <c r="B4039" t="s">
        <v>8246</v>
      </c>
      <c r="C4039" s="1">
        <v>45805</v>
      </c>
      <c r="D4039" s="1">
        <v>45814</v>
      </c>
      <c r="E4039" s="1">
        <v>45817</v>
      </c>
      <c r="F4039" t="s">
        <v>110</v>
      </c>
      <c r="G4039" t="s">
        <v>156</v>
      </c>
      <c r="H4039" t="s">
        <v>161</v>
      </c>
      <c r="I4039" t="s">
        <v>89</v>
      </c>
      <c r="J4039" t="s">
        <v>158</v>
      </c>
      <c r="K4039">
        <v>1650</v>
      </c>
      <c r="L4039">
        <v>1</v>
      </c>
      <c r="M4039">
        <v>3</v>
      </c>
      <c r="N4039">
        <v>0</v>
      </c>
      <c r="O4039">
        <f>fact_bookings[[#This Row],[adults_count]]+fact_bookings[[#This Row],[children_count]]</f>
        <v>3</v>
      </c>
      <c r="P4039">
        <f>fact_bookings[[#This Row],[check_out_date]]-fact_bookings[[#This Row],[check_in_date]]</f>
        <v>3</v>
      </c>
      <c r="Q4039">
        <f>ABS(fact_bookings[[#This Row],[check_in_date]]-fact_bookings[[#This Row],[booking_date]])</f>
        <v>9</v>
      </c>
      <c r="R4039" s="10">
        <v>247.5</v>
      </c>
      <c r="S4039">
        <f>fact_bookings[[#This Row],[total_room_revenue]]-fact_bookings[[#This Row],[commission_cost]]</f>
        <v>1402.5</v>
      </c>
      <c r="T4039" s="10">
        <f>fact_bookings[[#This Row],[number_of_rooms]]*fact_bookings[[#This Row],[LOS]]</f>
        <v>3</v>
      </c>
    </row>
    <row r="4040" spans="1:20" x14ac:dyDescent="0.2">
      <c r="A4040" t="s">
        <v>8247</v>
      </c>
      <c r="B4040" t="s">
        <v>8248</v>
      </c>
      <c r="C4040" s="1">
        <v>45785</v>
      </c>
      <c r="D4040" s="1">
        <v>45792</v>
      </c>
      <c r="E4040" s="1">
        <v>45798</v>
      </c>
      <c r="F4040" t="s">
        <v>111</v>
      </c>
      <c r="G4040" t="s">
        <v>190</v>
      </c>
      <c r="H4040" t="s">
        <v>228</v>
      </c>
      <c r="I4040" t="s">
        <v>91</v>
      </c>
      <c r="J4040" t="s">
        <v>158</v>
      </c>
      <c r="K4040">
        <v>13200</v>
      </c>
      <c r="L4040">
        <v>2</v>
      </c>
      <c r="M4040">
        <v>4</v>
      </c>
      <c r="N4040">
        <v>2</v>
      </c>
      <c r="O4040">
        <f>fact_bookings[[#This Row],[adults_count]]+fact_bookings[[#This Row],[children_count]]</f>
        <v>6</v>
      </c>
      <c r="P4040">
        <f>fact_bookings[[#This Row],[check_out_date]]-fact_bookings[[#This Row],[check_in_date]]</f>
        <v>6</v>
      </c>
      <c r="Q4040">
        <f>ABS(fact_bookings[[#This Row],[check_in_date]]-fact_bookings[[#This Row],[booking_date]])</f>
        <v>7</v>
      </c>
      <c r="R4040" s="10">
        <v>1320</v>
      </c>
      <c r="S4040">
        <f>fact_bookings[[#This Row],[total_room_revenue]]-fact_bookings[[#This Row],[commission_cost]]</f>
        <v>11880</v>
      </c>
      <c r="T4040" s="10">
        <f>fact_bookings[[#This Row],[number_of_rooms]]*fact_bookings[[#This Row],[LOS]]</f>
        <v>12</v>
      </c>
    </row>
    <row r="4041" spans="1:20" x14ac:dyDescent="0.2">
      <c r="A4041" t="s">
        <v>8249</v>
      </c>
      <c r="B4041" t="s">
        <v>8250</v>
      </c>
      <c r="C4041" s="1">
        <v>45811</v>
      </c>
      <c r="D4041" s="1">
        <v>45821</v>
      </c>
      <c r="E4041" s="1">
        <v>45829</v>
      </c>
      <c r="F4041" t="s">
        <v>113</v>
      </c>
      <c r="G4041" t="s">
        <v>178</v>
      </c>
      <c r="H4041" t="s">
        <v>165</v>
      </c>
      <c r="I4041" t="s">
        <v>91</v>
      </c>
      <c r="J4041" t="s">
        <v>134</v>
      </c>
      <c r="K4041">
        <v>5600</v>
      </c>
      <c r="L4041">
        <v>2</v>
      </c>
      <c r="M4041">
        <v>4</v>
      </c>
      <c r="N4041">
        <v>0</v>
      </c>
      <c r="O4041">
        <f>fact_bookings[[#This Row],[adults_count]]+fact_bookings[[#This Row],[children_count]]</f>
        <v>4</v>
      </c>
      <c r="P4041">
        <f>fact_bookings[[#This Row],[check_out_date]]-fact_bookings[[#This Row],[check_in_date]]</f>
        <v>8</v>
      </c>
      <c r="Q4041">
        <f>ABS(fact_bookings[[#This Row],[check_in_date]]-fact_bookings[[#This Row],[booking_date]])</f>
        <v>10</v>
      </c>
      <c r="R4041" s="10">
        <v>1120</v>
      </c>
      <c r="S4041">
        <f>fact_bookings[[#This Row],[total_room_revenue]]-fact_bookings[[#This Row],[commission_cost]]</f>
        <v>4480</v>
      </c>
      <c r="T4041" s="10">
        <f>fact_bookings[[#This Row],[number_of_rooms]]*fact_bookings[[#This Row],[LOS]]</f>
        <v>16</v>
      </c>
    </row>
    <row r="4042" spans="1:20" x14ac:dyDescent="0.2">
      <c r="A4042" t="s">
        <v>8251</v>
      </c>
      <c r="B4042" t="s">
        <v>8252</v>
      </c>
      <c r="C4042" s="1">
        <v>45789</v>
      </c>
      <c r="D4042" s="1">
        <v>45804</v>
      </c>
      <c r="E4042" s="1">
        <v>45812</v>
      </c>
      <c r="F4042" t="s">
        <v>113</v>
      </c>
      <c r="G4042" t="s">
        <v>190</v>
      </c>
      <c r="H4042" t="s">
        <v>228</v>
      </c>
      <c r="I4042" t="s">
        <v>89</v>
      </c>
      <c r="J4042" t="s">
        <v>158</v>
      </c>
      <c r="K4042">
        <v>5600</v>
      </c>
      <c r="L4042">
        <v>2</v>
      </c>
      <c r="M4042">
        <v>2</v>
      </c>
      <c r="N4042">
        <v>2</v>
      </c>
      <c r="O4042">
        <f>fact_bookings[[#This Row],[adults_count]]+fact_bookings[[#This Row],[children_count]]</f>
        <v>4</v>
      </c>
      <c r="P4042">
        <f>fact_bookings[[#This Row],[check_out_date]]-fact_bookings[[#This Row],[check_in_date]]</f>
        <v>8</v>
      </c>
      <c r="Q4042">
        <f>ABS(fact_bookings[[#This Row],[check_in_date]]-fact_bookings[[#This Row],[booking_date]])</f>
        <v>15</v>
      </c>
      <c r="R4042" s="10">
        <v>560</v>
      </c>
      <c r="S4042">
        <f>fact_bookings[[#This Row],[total_room_revenue]]-fact_bookings[[#This Row],[commission_cost]]</f>
        <v>5040</v>
      </c>
      <c r="T4042" s="10">
        <f>fact_bookings[[#This Row],[number_of_rooms]]*fact_bookings[[#This Row],[LOS]]</f>
        <v>16</v>
      </c>
    </row>
    <row r="4043" spans="1:20" x14ac:dyDescent="0.2">
      <c r="A4043" t="s">
        <v>8253</v>
      </c>
      <c r="B4043" t="s">
        <v>8254</v>
      </c>
      <c r="C4043" s="1">
        <v>45847</v>
      </c>
      <c r="D4043" s="1">
        <v>45883</v>
      </c>
      <c r="E4043" s="1">
        <v>45891</v>
      </c>
      <c r="F4043" t="s">
        <v>112</v>
      </c>
      <c r="G4043" t="s">
        <v>190</v>
      </c>
      <c r="H4043" t="s">
        <v>172</v>
      </c>
      <c r="I4043" t="s">
        <v>89</v>
      </c>
      <c r="J4043" t="s">
        <v>134</v>
      </c>
      <c r="K4043">
        <v>12800</v>
      </c>
      <c r="L4043">
        <v>2</v>
      </c>
      <c r="M4043">
        <v>6</v>
      </c>
      <c r="N4043">
        <v>0</v>
      </c>
      <c r="O4043">
        <f>fact_bookings[[#This Row],[adults_count]]+fact_bookings[[#This Row],[children_count]]</f>
        <v>6</v>
      </c>
      <c r="P4043">
        <f>fact_bookings[[#This Row],[check_out_date]]-fact_bookings[[#This Row],[check_in_date]]</f>
        <v>8</v>
      </c>
      <c r="Q4043">
        <f>ABS(fact_bookings[[#This Row],[check_in_date]]-fact_bookings[[#This Row],[booking_date]])</f>
        <v>36</v>
      </c>
      <c r="R4043" s="10">
        <v>0</v>
      </c>
      <c r="S4043">
        <f>fact_bookings[[#This Row],[total_room_revenue]]-fact_bookings[[#This Row],[commission_cost]]</f>
        <v>12800</v>
      </c>
      <c r="T4043" s="10">
        <f>fact_bookings[[#This Row],[number_of_rooms]]*fact_bookings[[#This Row],[LOS]]</f>
        <v>16</v>
      </c>
    </row>
    <row r="4044" spans="1:20" x14ac:dyDescent="0.2">
      <c r="A4044" t="s">
        <v>8255</v>
      </c>
      <c r="B4044" t="s">
        <v>8256</v>
      </c>
      <c r="C4044" s="1">
        <v>45786</v>
      </c>
      <c r="D4044" s="1">
        <v>45822</v>
      </c>
      <c r="E4044" s="1">
        <v>45832</v>
      </c>
      <c r="F4044" t="s">
        <v>112</v>
      </c>
      <c r="G4044" t="s">
        <v>190</v>
      </c>
      <c r="H4044" t="s">
        <v>172</v>
      </c>
      <c r="I4044" t="s">
        <v>92</v>
      </c>
      <c r="J4044" t="s">
        <v>158</v>
      </c>
      <c r="K4044">
        <v>8000</v>
      </c>
      <c r="L4044">
        <v>1</v>
      </c>
      <c r="M4044">
        <v>1</v>
      </c>
      <c r="N4044">
        <v>1</v>
      </c>
      <c r="O4044">
        <f>fact_bookings[[#This Row],[adults_count]]+fact_bookings[[#This Row],[children_count]]</f>
        <v>2</v>
      </c>
      <c r="P4044">
        <f>fact_bookings[[#This Row],[check_out_date]]-fact_bookings[[#This Row],[check_in_date]]</f>
        <v>10</v>
      </c>
      <c r="Q4044">
        <f>ABS(fact_bookings[[#This Row],[check_in_date]]-fact_bookings[[#This Row],[booking_date]])</f>
        <v>36</v>
      </c>
      <c r="R4044" s="10">
        <v>0</v>
      </c>
      <c r="S4044">
        <f>fact_bookings[[#This Row],[total_room_revenue]]-fact_bookings[[#This Row],[commission_cost]]</f>
        <v>8000</v>
      </c>
      <c r="T4044" s="10">
        <f>fact_bookings[[#This Row],[number_of_rooms]]*fact_bookings[[#This Row],[LOS]]</f>
        <v>10</v>
      </c>
    </row>
    <row r="4045" spans="1:20" x14ac:dyDescent="0.2">
      <c r="A4045" t="s">
        <v>8257</v>
      </c>
      <c r="B4045" t="s">
        <v>8258</v>
      </c>
      <c r="C4045" s="1">
        <v>45819</v>
      </c>
      <c r="D4045" s="1">
        <v>45892</v>
      </c>
      <c r="E4045" s="1">
        <v>45899</v>
      </c>
      <c r="F4045" t="s">
        <v>113</v>
      </c>
      <c r="G4045" t="s">
        <v>156</v>
      </c>
      <c r="H4045" t="s">
        <v>182</v>
      </c>
      <c r="I4045" t="s">
        <v>91</v>
      </c>
      <c r="J4045" t="s">
        <v>158</v>
      </c>
      <c r="K4045">
        <v>2450</v>
      </c>
      <c r="L4045">
        <v>1</v>
      </c>
      <c r="M4045">
        <v>3</v>
      </c>
      <c r="N4045">
        <v>1</v>
      </c>
      <c r="O4045">
        <f>fact_bookings[[#This Row],[adults_count]]+fact_bookings[[#This Row],[children_count]]</f>
        <v>4</v>
      </c>
      <c r="P4045">
        <f>fact_bookings[[#This Row],[check_out_date]]-fact_bookings[[#This Row],[check_in_date]]</f>
        <v>7</v>
      </c>
      <c r="Q4045">
        <f>ABS(fact_bookings[[#This Row],[check_in_date]]-fact_bookings[[#This Row],[booking_date]])</f>
        <v>73</v>
      </c>
      <c r="R4045" s="10">
        <v>0</v>
      </c>
      <c r="S4045">
        <f>fact_bookings[[#This Row],[total_room_revenue]]-fact_bookings[[#This Row],[commission_cost]]</f>
        <v>2450</v>
      </c>
      <c r="T4045" s="10">
        <f>fact_bookings[[#This Row],[number_of_rooms]]*fact_bookings[[#This Row],[LOS]]</f>
        <v>7</v>
      </c>
    </row>
    <row r="4046" spans="1:20" x14ac:dyDescent="0.2">
      <c r="A4046" t="s">
        <v>8259</v>
      </c>
      <c r="B4046" t="s">
        <v>8260</v>
      </c>
      <c r="C4046" s="1">
        <v>45797</v>
      </c>
      <c r="D4046" s="1">
        <v>45827</v>
      </c>
      <c r="E4046" s="1">
        <v>45838</v>
      </c>
      <c r="F4046" t="s">
        <v>113</v>
      </c>
      <c r="G4046" t="s">
        <v>178</v>
      </c>
      <c r="H4046" t="s">
        <v>165</v>
      </c>
      <c r="I4046" t="s">
        <v>93</v>
      </c>
      <c r="J4046" t="s">
        <v>158</v>
      </c>
      <c r="K4046">
        <v>3850</v>
      </c>
      <c r="L4046">
        <v>1</v>
      </c>
      <c r="M4046">
        <v>3</v>
      </c>
      <c r="N4046">
        <v>1</v>
      </c>
      <c r="O4046">
        <f>fact_bookings[[#This Row],[adults_count]]+fact_bookings[[#This Row],[children_count]]</f>
        <v>4</v>
      </c>
      <c r="P4046">
        <f>fact_bookings[[#This Row],[check_out_date]]-fact_bookings[[#This Row],[check_in_date]]</f>
        <v>11</v>
      </c>
      <c r="Q4046">
        <f>ABS(fact_bookings[[#This Row],[check_in_date]]-fact_bookings[[#This Row],[booking_date]])</f>
        <v>30</v>
      </c>
      <c r="R4046" s="10">
        <v>770</v>
      </c>
      <c r="S4046">
        <f>fact_bookings[[#This Row],[total_room_revenue]]-fact_bookings[[#This Row],[commission_cost]]</f>
        <v>3080</v>
      </c>
      <c r="T4046" s="10">
        <f>fact_bookings[[#This Row],[number_of_rooms]]*fact_bookings[[#This Row],[LOS]]</f>
        <v>11</v>
      </c>
    </row>
    <row r="4047" spans="1:20" x14ac:dyDescent="0.2">
      <c r="A4047" t="s">
        <v>8261</v>
      </c>
      <c r="B4047" t="s">
        <v>8262</v>
      </c>
      <c r="C4047" s="1">
        <v>45835</v>
      </c>
      <c r="D4047" s="1">
        <v>45881</v>
      </c>
      <c r="E4047" s="1">
        <v>45893</v>
      </c>
      <c r="F4047" t="s">
        <v>113</v>
      </c>
      <c r="G4047" t="s">
        <v>185</v>
      </c>
      <c r="H4047" t="s">
        <v>165</v>
      </c>
      <c r="I4047" t="s">
        <v>91</v>
      </c>
      <c r="J4047" t="s">
        <v>158</v>
      </c>
      <c r="K4047">
        <v>4200</v>
      </c>
      <c r="L4047">
        <v>1</v>
      </c>
      <c r="M4047">
        <v>1</v>
      </c>
      <c r="N4047">
        <v>0</v>
      </c>
      <c r="O4047">
        <f>fact_bookings[[#This Row],[adults_count]]+fact_bookings[[#This Row],[children_count]]</f>
        <v>1</v>
      </c>
      <c r="P4047">
        <f>fact_bookings[[#This Row],[check_out_date]]-fact_bookings[[#This Row],[check_in_date]]</f>
        <v>12</v>
      </c>
      <c r="Q4047">
        <f>ABS(fact_bookings[[#This Row],[check_in_date]]-fact_bookings[[#This Row],[booking_date]])</f>
        <v>46</v>
      </c>
      <c r="R4047" s="10">
        <v>840</v>
      </c>
      <c r="S4047">
        <f>fact_bookings[[#This Row],[total_room_revenue]]-fact_bookings[[#This Row],[commission_cost]]</f>
        <v>3360</v>
      </c>
      <c r="T4047" s="10">
        <f>fact_bookings[[#This Row],[number_of_rooms]]*fact_bookings[[#This Row],[LOS]]</f>
        <v>12</v>
      </c>
    </row>
    <row r="4048" spans="1:20" x14ac:dyDescent="0.2">
      <c r="A4048" t="s">
        <v>8263</v>
      </c>
      <c r="B4048" t="s">
        <v>8264</v>
      </c>
      <c r="C4048" s="1">
        <v>45810</v>
      </c>
      <c r="D4048" s="1">
        <v>45876</v>
      </c>
      <c r="E4048" s="1">
        <v>45884</v>
      </c>
      <c r="F4048" t="s">
        <v>113</v>
      </c>
      <c r="G4048" t="s">
        <v>178</v>
      </c>
      <c r="H4048" t="s">
        <v>172</v>
      </c>
      <c r="I4048" t="s">
        <v>92</v>
      </c>
      <c r="J4048" t="s">
        <v>173</v>
      </c>
      <c r="K4048">
        <v>5600</v>
      </c>
      <c r="L4048">
        <v>2</v>
      </c>
      <c r="M4048">
        <v>6</v>
      </c>
      <c r="N4048">
        <v>3</v>
      </c>
      <c r="O4048">
        <f>fact_bookings[[#This Row],[adults_count]]+fact_bookings[[#This Row],[children_count]]</f>
        <v>9</v>
      </c>
      <c r="P4048">
        <f>fact_bookings[[#This Row],[check_out_date]]-fact_bookings[[#This Row],[check_in_date]]</f>
        <v>8</v>
      </c>
      <c r="Q4048">
        <f>ABS(fact_bookings[[#This Row],[check_in_date]]-fact_bookings[[#This Row],[booking_date]])</f>
        <v>66</v>
      </c>
      <c r="R4048" s="10">
        <v>0</v>
      </c>
      <c r="S4048">
        <f>fact_bookings[[#This Row],[total_room_revenue]]-fact_bookings[[#This Row],[commission_cost]]</f>
        <v>5600</v>
      </c>
      <c r="T4048" s="10">
        <f>fact_bookings[[#This Row],[number_of_rooms]]*fact_bookings[[#This Row],[LOS]]</f>
        <v>16</v>
      </c>
    </row>
    <row r="4049" spans="1:20" x14ac:dyDescent="0.2">
      <c r="A4049" t="s">
        <v>8265</v>
      </c>
      <c r="B4049" t="s">
        <v>8266</v>
      </c>
      <c r="C4049" s="1">
        <v>45768</v>
      </c>
      <c r="D4049" s="1">
        <v>45813</v>
      </c>
      <c r="E4049" s="1">
        <v>45824</v>
      </c>
      <c r="F4049" t="s">
        <v>113</v>
      </c>
      <c r="G4049" t="s">
        <v>185</v>
      </c>
      <c r="H4049" t="s">
        <v>161</v>
      </c>
      <c r="I4049" t="s">
        <v>93</v>
      </c>
      <c r="J4049" t="s">
        <v>173</v>
      </c>
      <c r="K4049">
        <v>7700</v>
      </c>
      <c r="L4049">
        <v>2</v>
      </c>
      <c r="M4049">
        <v>6</v>
      </c>
      <c r="N4049">
        <v>0</v>
      </c>
      <c r="O4049">
        <f>fact_bookings[[#This Row],[adults_count]]+fact_bookings[[#This Row],[children_count]]</f>
        <v>6</v>
      </c>
      <c r="P4049">
        <f>fact_bookings[[#This Row],[check_out_date]]-fact_bookings[[#This Row],[check_in_date]]</f>
        <v>11</v>
      </c>
      <c r="Q4049">
        <f>ABS(fact_bookings[[#This Row],[check_in_date]]-fact_bookings[[#This Row],[booking_date]])</f>
        <v>45</v>
      </c>
      <c r="R4049" s="10">
        <v>1155</v>
      </c>
      <c r="S4049">
        <f>fact_bookings[[#This Row],[total_room_revenue]]-fact_bookings[[#This Row],[commission_cost]]</f>
        <v>6545</v>
      </c>
      <c r="T4049" s="10">
        <f>fact_bookings[[#This Row],[number_of_rooms]]*fact_bookings[[#This Row],[LOS]]</f>
        <v>22</v>
      </c>
    </row>
    <row r="4050" spans="1:20" x14ac:dyDescent="0.2">
      <c r="A4050" t="s">
        <v>8267</v>
      </c>
      <c r="B4050" t="s">
        <v>8268</v>
      </c>
      <c r="C4050" s="1">
        <v>45840</v>
      </c>
      <c r="D4050" s="1">
        <v>45927</v>
      </c>
      <c r="E4050" s="1">
        <v>45940</v>
      </c>
      <c r="F4050" t="s">
        <v>113</v>
      </c>
      <c r="G4050" t="s">
        <v>156</v>
      </c>
      <c r="H4050" t="s">
        <v>161</v>
      </c>
      <c r="I4050" t="s">
        <v>89</v>
      </c>
      <c r="J4050" t="s">
        <v>158</v>
      </c>
      <c r="K4050">
        <v>4550</v>
      </c>
      <c r="L4050">
        <v>1</v>
      </c>
      <c r="M4050">
        <v>1</v>
      </c>
      <c r="N4050">
        <v>1</v>
      </c>
      <c r="O4050">
        <f>fact_bookings[[#This Row],[adults_count]]+fact_bookings[[#This Row],[children_count]]</f>
        <v>2</v>
      </c>
      <c r="P4050">
        <f>fact_bookings[[#This Row],[check_out_date]]-fact_bookings[[#This Row],[check_in_date]]</f>
        <v>13</v>
      </c>
      <c r="Q4050">
        <f>ABS(fact_bookings[[#This Row],[check_in_date]]-fact_bookings[[#This Row],[booking_date]])</f>
        <v>87</v>
      </c>
      <c r="R4050" s="10">
        <v>682.5</v>
      </c>
      <c r="S4050">
        <f>fact_bookings[[#This Row],[total_room_revenue]]-fact_bookings[[#This Row],[commission_cost]]</f>
        <v>3867.5</v>
      </c>
      <c r="T4050" s="10">
        <f>fact_bookings[[#This Row],[number_of_rooms]]*fact_bookings[[#This Row],[LOS]]</f>
        <v>13</v>
      </c>
    </row>
    <row r="4051" spans="1:20" x14ac:dyDescent="0.2">
      <c r="A4051" t="s">
        <v>8269</v>
      </c>
      <c r="B4051" t="s">
        <v>8270</v>
      </c>
      <c r="C4051" s="1">
        <v>45801</v>
      </c>
      <c r="D4051" s="1">
        <v>45827</v>
      </c>
      <c r="E4051" s="1">
        <v>45839</v>
      </c>
      <c r="F4051" t="s">
        <v>110</v>
      </c>
      <c r="G4051" t="s">
        <v>190</v>
      </c>
      <c r="H4051" t="s">
        <v>172</v>
      </c>
      <c r="I4051" t="s">
        <v>89</v>
      </c>
      <c r="J4051" t="s">
        <v>158</v>
      </c>
      <c r="K4051">
        <v>13200</v>
      </c>
      <c r="L4051">
        <v>2</v>
      </c>
      <c r="M4051">
        <v>4</v>
      </c>
      <c r="N4051">
        <v>1</v>
      </c>
      <c r="O4051">
        <f>fact_bookings[[#This Row],[adults_count]]+fact_bookings[[#This Row],[children_count]]</f>
        <v>5</v>
      </c>
      <c r="P4051">
        <f>fact_bookings[[#This Row],[check_out_date]]-fact_bookings[[#This Row],[check_in_date]]</f>
        <v>12</v>
      </c>
      <c r="Q4051">
        <f>ABS(fact_bookings[[#This Row],[check_in_date]]-fact_bookings[[#This Row],[booking_date]])</f>
        <v>26</v>
      </c>
      <c r="R4051" s="10">
        <v>0</v>
      </c>
      <c r="S4051">
        <f>fact_bookings[[#This Row],[total_room_revenue]]-fact_bookings[[#This Row],[commission_cost]]</f>
        <v>13200</v>
      </c>
      <c r="T4051" s="10">
        <f>fact_bookings[[#This Row],[number_of_rooms]]*fact_bookings[[#This Row],[LOS]]</f>
        <v>24</v>
      </c>
    </row>
    <row r="4052" spans="1:20" x14ac:dyDescent="0.2">
      <c r="A4052" t="s">
        <v>8271</v>
      </c>
      <c r="B4052" t="s">
        <v>8272</v>
      </c>
      <c r="C4052" s="1">
        <v>45792</v>
      </c>
      <c r="D4052" s="1">
        <v>45827</v>
      </c>
      <c r="E4052" s="1">
        <v>45833</v>
      </c>
      <c r="F4052" t="s">
        <v>113</v>
      </c>
      <c r="G4052" t="s">
        <v>164</v>
      </c>
      <c r="H4052" t="s">
        <v>172</v>
      </c>
      <c r="I4052" t="s">
        <v>90</v>
      </c>
      <c r="J4052" t="s">
        <v>158</v>
      </c>
      <c r="K4052">
        <v>2100</v>
      </c>
      <c r="L4052">
        <v>1</v>
      </c>
      <c r="M4052">
        <v>3</v>
      </c>
      <c r="N4052">
        <v>2</v>
      </c>
      <c r="O4052">
        <f>fact_bookings[[#This Row],[adults_count]]+fact_bookings[[#This Row],[children_count]]</f>
        <v>5</v>
      </c>
      <c r="P4052">
        <f>fact_bookings[[#This Row],[check_out_date]]-fact_bookings[[#This Row],[check_in_date]]</f>
        <v>6</v>
      </c>
      <c r="Q4052">
        <f>ABS(fact_bookings[[#This Row],[check_in_date]]-fact_bookings[[#This Row],[booking_date]])</f>
        <v>35</v>
      </c>
      <c r="R4052" s="10">
        <v>0</v>
      </c>
      <c r="S4052">
        <f>fact_bookings[[#This Row],[total_room_revenue]]-fact_bookings[[#This Row],[commission_cost]]</f>
        <v>2100</v>
      </c>
      <c r="T4052" s="10">
        <f>fact_bookings[[#This Row],[number_of_rooms]]*fact_bookings[[#This Row],[LOS]]</f>
        <v>6</v>
      </c>
    </row>
    <row r="4053" spans="1:20" x14ac:dyDescent="0.2">
      <c r="A4053" t="s">
        <v>8273</v>
      </c>
      <c r="B4053" t="s">
        <v>8274</v>
      </c>
      <c r="C4053" s="1">
        <v>45766</v>
      </c>
      <c r="D4053" s="1">
        <v>45808</v>
      </c>
      <c r="E4053" s="1">
        <v>45809</v>
      </c>
      <c r="F4053" t="s">
        <v>113</v>
      </c>
      <c r="G4053" t="s">
        <v>156</v>
      </c>
      <c r="H4053" t="s">
        <v>179</v>
      </c>
      <c r="I4053" t="s">
        <v>89</v>
      </c>
      <c r="J4053" t="s">
        <v>158</v>
      </c>
      <c r="K4053">
        <v>700</v>
      </c>
      <c r="L4053">
        <v>2</v>
      </c>
      <c r="M4053">
        <v>4</v>
      </c>
      <c r="N4053">
        <v>1</v>
      </c>
      <c r="O4053">
        <f>fact_bookings[[#This Row],[adults_count]]+fact_bookings[[#This Row],[children_count]]</f>
        <v>5</v>
      </c>
      <c r="P4053">
        <f>fact_bookings[[#This Row],[check_out_date]]-fact_bookings[[#This Row],[check_in_date]]</f>
        <v>1</v>
      </c>
      <c r="Q4053">
        <f>ABS(fact_bookings[[#This Row],[check_in_date]]-fact_bookings[[#This Row],[booking_date]])</f>
        <v>42</v>
      </c>
      <c r="R4053" s="10">
        <v>35</v>
      </c>
      <c r="S4053">
        <f>fact_bookings[[#This Row],[total_room_revenue]]-fact_bookings[[#This Row],[commission_cost]]</f>
        <v>665</v>
      </c>
      <c r="T4053" s="10">
        <f>fact_bookings[[#This Row],[number_of_rooms]]*fact_bookings[[#This Row],[LOS]]</f>
        <v>2</v>
      </c>
    </row>
    <row r="4054" spans="1:20" x14ac:dyDescent="0.2">
      <c r="A4054" t="s">
        <v>8275</v>
      </c>
      <c r="B4054" t="s">
        <v>8276</v>
      </c>
      <c r="C4054" s="1">
        <v>45799</v>
      </c>
      <c r="D4054" s="1">
        <v>45812</v>
      </c>
      <c r="E4054" s="1">
        <v>45815</v>
      </c>
      <c r="F4054" t="s">
        <v>113</v>
      </c>
      <c r="G4054" t="s">
        <v>156</v>
      </c>
      <c r="H4054" t="s">
        <v>172</v>
      </c>
      <c r="I4054" t="s">
        <v>90</v>
      </c>
      <c r="J4054" t="s">
        <v>158</v>
      </c>
      <c r="K4054">
        <v>2100</v>
      </c>
      <c r="L4054">
        <v>2</v>
      </c>
      <c r="M4054">
        <v>6</v>
      </c>
      <c r="N4054">
        <v>2</v>
      </c>
      <c r="O4054">
        <f>fact_bookings[[#This Row],[adults_count]]+fact_bookings[[#This Row],[children_count]]</f>
        <v>8</v>
      </c>
      <c r="P4054">
        <f>fact_bookings[[#This Row],[check_out_date]]-fact_bookings[[#This Row],[check_in_date]]</f>
        <v>3</v>
      </c>
      <c r="Q4054">
        <f>ABS(fact_bookings[[#This Row],[check_in_date]]-fact_bookings[[#This Row],[booking_date]])</f>
        <v>13</v>
      </c>
      <c r="R4054" s="10">
        <v>0</v>
      </c>
      <c r="S4054">
        <f>fact_bookings[[#This Row],[total_room_revenue]]-fact_bookings[[#This Row],[commission_cost]]</f>
        <v>2100</v>
      </c>
      <c r="T4054" s="10">
        <f>fact_bookings[[#This Row],[number_of_rooms]]*fact_bookings[[#This Row],[LOS]]</f>
        <v>6</v>
      </c>
    </row>
    <row r="4055" spans="1:20" x14ac:dyDescent="0.2">
      <c r="A4055" t="s">
        <v>8277</v>
      </c>
      <c r="B4055" t="s">
        <v>8278</v>
      </c>
      <c r="C4055" s="1">
        <v>45809</v>
      </c>
      <c r="D4055" s="1">
        <v>45831</v>
      </c>
      <c r="E4055" s="1">
        <v>45838</v>
      </c>
      <c r="F4055" t="s">
        <v>113</v>
      </c>
      <c r="G4055" t="s">
        <v>185</v>
      </c>
      <c r="H4055" t="s">
        <v>203</v>
      </c>
      <c r="I4055" t="s">
        <v>91</v>
      </c>
      <c r="J4055" t="s">
        <v>158</v>
      </c>
      <c r="K4055">
        <v>4900</v>
      </c>
      <c r="L4055">
        <v>2</v>
      </c>
      <c r="M4055">
        <v>4</v>
      </c>
      <c r="N4055">
        <v>1</v>
      </c>
      <c r="O4055">
        <f>fact_bookings[[#This Row],[adults_count]]+fact_bookings[[#This Row],[children_count]]</f>
        <v>5</v>
      </c>
      <c r="P4055">
        <f>fact_bookings[[#This Row],[check_out_date]]-fact_bookings[[#This Row],[check_in_date]]</f>
        <v>7</v>
      </c>
      <c r="Q4055">
        <f>ABS(fact_bookings[[#This Row],[check_in_date]]-fact_bookings[[#This Row],[booking_date]])</f>
        <v>22</v>
      </c>
      <c r="R4055" s="10">
        <v>833</v>
      </c>
      <c r="S4055">
        <f>fact_bookings[[#This Row],[total_room_revenue]]-fact_bookings[[#This Row],[commission_cost]]</f>
        <v>4067</v>
      </c>
      <c r="T4055" s="10">
        <f>fact_bookings[[#This Row],[number_of_rooms]]*fact_bookings[[#This Row],[LOS]]</f>
        <v>14</v>
      </c>
    </row>
    <row r="4056" spans="1:20" x14ac:dyDescent="0.2">
      <c r="A4056" t="s">
        <v>8279</v>
      </c>
      <c r="B4056" t="s">
        <v>8280</v>
      </c>
      <c r="C4056" s="1">
        <v>45772</v>
      </c>
      <c r="D4056" s="1">
        <v>45817</v>
      </c>
      <c r="E4056" s="1">
        <v>45821</v>
      </c>
      <c r="F4056" t="s">
        <v>110</v>
      </c>
      <c r="G4056" t="s">
        <v>164</v>
      </c>
      <c r="H4056" t="s">
        <v>228</v>
      </c>
      <c r="I4056" t="s">
        <v>93</v>
      </c>
      <c r="J4056" t="s">
        <v>158</v>
      </c>
      <c r="K4056">
        <v>2200</v>
      </c>
      <c r="L4056">
        <v>1</v>
      </c>
      <c r="M4056">
        <v>1</v>
      </c>
      <c r="N4056">
        <v>2</v>
      </c>
      <c r="O4056">
        <f>fact_bookings[[#This Row],[adults_count]]+fact_bookings[[#This Row],[children_count]]</f>
        <v>3</v>
      </c>
      <c r="P4056">
        <f>fact_bookings[[#This Row],[check_out_date]]-fact_bookings[[#This Row],[check_in_date]]</f>
        <v>4</v>
      </c>
      <c r="Q4056">
        <f>ABS(fact_bookings[[#This Row],[check_in_date]]-fact_bookings[[#This Row],[booking_date]])</f>
        <v>45</v>
      </c>
      <c r="R4056" s="10">
        <v>220</v>
      </c>
      <c r="S4056">
        <f>fact_bookings[[#This Row],[total_room_revenue]]-fact_bookings[[#This Row],[commission_cost]]</f>
        <v>1980</v>
      </c>
      <c r="T4056" s="10">
        <f>fact_bookings[[#This Row],[number_of_rooms]]*fact_bookings[[#This Row],[LOS]]</f>
        <v>4</v>
      </c>
    </row>
    <row r="4057" spans="1:20" x14ac:dyDescent="0.2">
      <c r="A4057" t="s">
        <v>8281</v>
      </c>
      <c r="B4057" t="s">
        <v>8282</v>
      </c>
      <c r="C4057" s="1">
        <v>45779</v>
      </c>
      <c r="D4057" s="1">
        <v>45815</v>
      </c>
      <c r="E4057" s="1">
        <v>45826</v>
      </c>
      <c r="F4057" t="s">
        <v>113</v>
      </c>
      <c r="G4057" t="s">
        <v>185</v>
      </c>
      <c r="H4057" t="s">
        <v>172</v>
      </c>
      <c r="I4057" t="s">
        <v>90</v>
      </c>
      <c r="J4057" t="s">
        <v>173</v>
      </c>
      <c r="K4057">
        <v>7700</v>
      </c>
      <c r="L4057">
        <v>2</v>
      </c>
      <c r="M4057">
        <v>2</v>
      </c>
      <c r="N4057">
        <v>3</v>
      </c>
      <c r="O4057">
        <f>fact_bookings[[#This Row],[adults_count]]+fact_bookings[[#This Row],[children_count]]</f>
        <v>5</v>
      </c>
      <c r="P4057">
        <f>fact_bookings[[#This Row],[check_out_date]]-fact_bookings[[#This Row],[check_in_date]]</f>
        <v>11</v>
      </c>
      <c r="Q4057">
        <f>ABS(fact_bookings[[#This Row],[check_in_date]]-fact_bookings[[#This Row],[booking_date]])</f>
        <v>36</v>
      </c>
      <c r="R4057" s="10">
        <v>0</v>
      </c>
      <c r="S4057">
        <f>fact_bookings[[#This Row],[total_room_revenue]]-fact_bookings[[#This Row],[commission_cost]]</f>
        <v>7700</v>
      </c>
      <c r="T4057" s="10">
        <f>fact_bookings[[#This Row],[number_of_rooms]]*fact_bookings[[#This Row],[LOS]]</f>
        <v>22</v>
      </c>
    </row>
    <row r="4058" spans="1:20" x14ac:dyDescent="0.2">
      <c r="A4058" t="s">
        <v>8283</v>
      </c>
      <c r="B4058" t="s">
        <v>8284</v>
      </c>
      <c r="C4058" s="1">
        <v>45825</v>
      </c>
      <c r="D4058" s="1">
        <v>45835</v>
      </c>
      <c r="E4058" s="1">
        <v>45836</v>
      </c>
      <c r="F4058" t="s">
        <v>113</v>
      </c>
      <c r="G4058" t="s">
        <v>156</v>
      </c>
      <c r="H4058" t="s">
        <v>179</v>
      </c>
      <c r="I4058" t="s">
        <v>90</v>
      </c>
      <c r="J4058" t="s">
        <v>158</v>
      </c>
      <c r="K4058">
        <v>700</v>
      </c>
      <c r="L4058">
        <v>2</v>
      </c>
      <c r="M4058">
        <v>2</v>
      </c>
      <c r="N4058">
        <v>2</v>
      </c>
      <c r="O4058">
        <f>fact_bookings[[#This Row],[adults_count]]+fact_bookings[[#This Row],[children_count]]</f>
        <v>4</v>
      </c>
      <c r="P4058">
        <f>fact_bookings[[#This Row],[check_out_date]]-fact_bookings[[#This Row],[check_in_date]]</f>
        <v>1</v>
      </c>
      <c r="Q4058">
        <f>ABS(fact_bookings[[#This Row],[check_in_date]]-fact_bookings[[#This Row],[booking_date]])</f>
        <v>10</v>
      </c>
      <c r="R4058" s="10">
        <v>35</v>
      </c>
      <c r="S4058">
        <f>fact_bookings[[#This Row],[total_room_revenue]]-fact_bookings[[#This Row],[commission_cost]]</f>
        <v>665</v>
      </c>
      <c r="T4058" s="10">
        <f>fact_bookings[[#This Row],[number_of_rooms]]*fact_bookings[[#This Row],[LOS]]</f>
        <v>2</v>
      </c>
    </row>
    <row r="4059" spans="1:20" x14ac:dyDescent="0.2">
      <c r="A4059" t="s">
        <v>8285</v>
      </c>
      <c r="B4059" t="s">
        <v>8286</v>
      </c>
      <c r="C4059" s="1">
        <v>45783</v>
      </c>
      <c r="D4059" s="1">
        <v>45866</v>
      </c>
      <c r="E4059" s="1">
        <v>45880</v>
      </c>
      <c r="F4059" t="s">
        <v>113</v>
      </c>
      <c r="G4059" t="s">
        <v>171</v>
      </c>
      <c r="H4059" t="s">
        <v>172</v>
      </c>
      <c r="I4059" t="s">
        <v>93</v>
      </c>
      <c r="J4059" t="s">
        <v>158</v>
      </c>
      <c r="K4059">
        <v>9800</v>
      </c>
      <c r="L4059">
        <v>2</v>
      </c>
      <c r="M4059">
        <v>6</v>
      </c>
      <c r="N4059">
        <v>2</v>
      </c>
      <c r="O4059">
        <f>fact_bookings[[#This Row],[adults_count]]+fact_bookings[[#This Row],[children_count]]</f>
        <v>8</v>
      </c>
      <c r="P4059">
        <f>fact_bookings[[#This Row],[check_out_date]]-fact_bookings[[#This Row],[check_in_date]]</f>
        <v>14</v>
      </c>
      <c r="Q4059">
        <f>ABS(fact_bookings[[#This Row],[check_in_date]]-fact_bookings[[#This Row],[booking_date]])</f>
        <v>83</v>
      </c>
      <c r="R4059" s="10">
        <v>0</v>
      </c>
      <c r="S4059">
        <f>fact_bookings[[#This Row],[total_room_revenue]]-fact_bookings[[#This Row],[commission_cost]]</f>
        <v>9800</v>
      </c>
      <c r="T4059" s="10">
        <f>fact_bookings[[#This Row],[number_of_rooms]]*fact_bookings[[#This Row],[LOS]]</f>
        <v>28</v>
      </c>
    </row>
    <row r="4060" spans="1:20" x14ac:dyDescent="0.2">
      <c r="A4060" t="s">
        <v>8287</v>
      </c>
      <c r="B4060" t="s">
        <v>8288</v>
      </c>
      <c r="C4060" s="1">
        <v>45843</v>
      </c>
      <c r="D4060" s="1">
        <v>45899</v>
      </c>
      <c r="E4060" s="1">
        <v>45913</v>
      </c>
      <c r="F4060" t="s">
        <v>114</v>
      </c>
      <c r="G4060" t="s">
        <v>190</v>
      </c>
      <c r="H4060" t="s">
        <v>203</v>
      </c>
      <c r="I4060" t="s">
        <v>92</v>
      </c>
      <c r="J4060" t="s">
        <v>158</v>
      </c>
      <c r="K4060">
        <v>33600</v>
      </c>
      <c r="L4060">
        <v>2</v>
      </c>
      <c r="M4060">
        <v>2</v>
      </c>
      <c r="N4060">
        <v>1</v>
      </c>
      <c r="O4060">
        <f>fact_bookings[[#This Row],[adults_count]]+fact_bookings[[#This Row],[children_count]]</f>
        <v>3</v>
      </c>
      <c r="P4060">
        <f>fact_bookings[[#This Row],[check_out_date]]-fact_bookings[[#This Row],[check_in_date]]</f>
        <v>14</v>
      </c>
      <c r="Q4060">
        <f>ABS(fact_bookings[[#This Row],[check_in_date]]-fact_bookings[[#This Row],[booking_date]])</f>
        <v>56</v>
      </c>
      <c r="R4060" s="10">
        <v>5712</v>
      </c>
      <c r="S4060">
        <f>fact_bookings[[#This Row],[total_room_revenue]]-fact_bookings[[#This Row],[commission_cost]]</f>
        <v>27888</v>
      </c>
      <c r="T4060" s="10">
        <f>fact_bookings[[#This Row],[number_of_rooms]]*fact_bookings[[#This Row],[LOS]]</f>
        <v>28</v>
      </c>
    </row>
    <row r="4061" spans="1:20" x14ac:dyDescent="0.2">
      <c r="A4061" t="s">
        <v>8289</v>
      </c>
      <c r="B4061" t="s">
        <v>8290</v>
      </c>
      <c r="C4061" s="1">
        <v>45821</v>
      </c>
      <c r="D4061" s="1">
        <v>45897</v>
      </c>
      <c r="E4061" s="1">
        <v>45906</v>
      </c>
      <c r="F4061" t="s">
        <v>113</v>
      </c>
      <c r="G4061" t="s">
        <v>178</v>
      </c>
      <c r="H4061" t="s">
        <v>179</v>
      </c>
      <c r="I4061" t="s">
        <v>91</v>
      </c>
      <c r="J4061" t="s">
        <v>158</v>
      </c>
      <c r="K4061">
        <v>6300</v>
      </c>
      <c r="L4061">
        <v>2</v>
      </c>
      <c r="M4061">
        <v>2</v>
      </c>
      <c r="N4061">
        <v>1</v>
      </c>
      <c r="O4061">
        <f>fact_bookings[[#This Row],[adults_count]]+fact_bookings[[#This Row],[children_count]]</f>
        <v>3</v>
      </c>
      <c r="P4061">
        <f>fact_bookings[[#This Row],[check_out_date]]-fact_bookings[[#This Row],[check_in_date]]</f>
        <v>9</v>
      </c>
      <c r="Q4061">
        <f>ABS(fact_bookings[[#This Row],[check_in_date]]-fact_bookings[[#This Row],[booking_date]])</f>
        <v>76</v>
      </c>
      <c r="R4061" s="10">
        <v>315</v>
      </c>
      <c r="S4061">
        <f>fact_bookings[[#This Row],[total_room_revenue]]-fact_bookings[[#This Row],[commission_cost]]</f>
        <v>5985</v>
      </c>
      <c r="T4061" s="10">
        <f>fact_bookings[[#This Row],[number_of_rooms]]*fact_bookings[[#This Row],[LOS]]</f>
        <v>18</v>
      </c>
    </row>
    <row r="4062" spans="1:20" x14ac:dyDescent="0.2">
      <c r="A4062" t="s">
        <v>8291</v>
      </c>
      <c r="B4062" t="s">
        <v>8292</v>
      </c>
      <c r="C4062" s="1">
        <v>45768</v>
      </c>
      <c r="D4062" s="1">
        <v>45825</v>
      </c>
      <c r="E4062" s="1">
        <v>45836</v>
      </c>
      <c r="F4062" t="s">
        <v>113</v>
      </c>
      <c r="G4062" t="s">
        <v>185</v>
      </c>
      <c r="H4062" t="s">
        <v>172</v>
      </c>
      <c r="I4062" t="s">
        <v>89</v>
      </c>
      <c r="J4062" t="s">
        <v>158</v>
      </c>
      <c r="K4062">
        <v>7700</v>
      </c>
      <c r="L4062">
        <v>2</v>
      </c>
      <c r="M4062">
        <v>4</v>
      </c>
      <c r="N4062">
        <v>2</v>
      </c>
      <c r="O4062">
        <f>fact_bookings[[#This Row],[adults_count]]+fact_bookings[[#This Row],[children_count]]</f>
        <v>6</v>
      </c>
      <c r="P4062">
        <f>fact_bookings[[#This Row],[check_out_date]]-fact_bookings[[#This Row],[check_in_date]]</f>
        <v>11</v>
      </c>
      <c r="Q4062">
        <f>ABS(fact_bookings[[#This Row],[check_in_date]]-fact_bookings[[#This Row],[booking_date]])</f>
        <v>57</v>
      </c>
      <c r="R4062" s="10">
        <v>0</v>
      </c>
      <c r="S4062">
        <f>fact_bookings[[#This Row],[total_room_revenue]]-fact_bookings[[#This Row],[commission_cost]]</f>
        <v>7700</v>
      </c>
      <c r="T4062" s="10">
        <f>fact_bookings[[#This Row],[number_of_rooms]]*fact_bookings[[#This Row],[LOS]]</f>
        <v>22</v>
      </c>
    </row>
    <row r="4063" spans="1:20" x14ac:dyDescent="0.2">
      <c r="A4063" t="s">
        <v>8293</v>
      </c>
      <c r="B4063" t="s">
        <v>8294</v>
      </c>
      <c r="C4063" s="1">
        <v>45813</v>
      </c>
      <c r="D4063" s="1">
        <v>45859</v>
      </c>
      <c r="E4063" s="1">
        <v>45868</v>
      </c>
      <c r="F4063" t="s">
        <v>113</v>
      </c>
      <c r="G4063" t="s">
        <v>178</v>
      </c>
      <c r="H4063" t="s">
        <v>161</v>
      </c>
      <c r="I4063" t="s">
        <v>91</v>
      </c>
      <c r="J4063" t="s">
        <v>158</v>
      </c>
      <c r="K4063">
        <v>3150</v>
      </c>
      <c r="L4063">
        <v>1</v>
      </c>
      <c r="M4063">
        <v>1</v>
      </c>
      <c r="N4063">
        <v>1</v>
      </c>
      <c r="O4063">
        <f>fact_bookings[[#This Row],[adults_count]]+fact_bookings[[#This Row],[children_count]]</f>
        <v>2</v>
      </c>
      <c r="P4063">
        <f>fact_bookings[[#This Row],[check_out_date]]-fact_bookings[[#This Row],[check_in_date]]</f>
        <v>9</v>
      </c>
      <c r="Q4063">
        <f>ABS(fact_bookings[[#This Row],[check_in_date]]-fact_bookings[[#This Row],[booking_date]])</f>
        <v>46</v>
      </c>
      <c r="R4063" s="10">
        <v>472.5</v>
      </c>
      <c r="S4063">
        <f>fact_bookings[[#This Row],[total_room_revenue]]-fact_bookings[[#This Row],[commission_cost]]</f>
        <v>2677.5</v>
      </c>
      <c r="T4063" s="10">
        <f>fact_bookings[[#This Row],[number_of_rooms]]*fact_bookings[[#This Row],[LOS]]</f>
        <v>9</v>
      </c>
    </row>
    <row r="4064" spans="1:20" x14ac:dyDescent="0.2">
      <c r="A4064" t="s">
        <v>8295</v>
      </c>
      <c r="B4064" t="s">
        <v>8296</v>
      </c>
      <c r="C4064" s="1">
        <v>45849</v>
      </c>
      <c r="D4064" s="1">
        <v>45871</v>
      </c>
      <c r="E4064" s="1">
        <v>45880</v>
      </c>
      <c r="F4064" t="s">
        <v>114</v>
      </c>
      <c r="G4064" t="s">
        <v>156</v>
      </c>
      <c r="H4064" t="s">
        <v>161</v>
      </c>
      <c r="I4064" t="s">
        <v>89</v>
      </c>
      <c r="J4064" t="s">
        <v>158</v>
      </c>
      <c r="K4064">
        <v>21600</v>
      </c>
      <c r="L4064">
        <v>2</v>
      </c>
      <c r="M4064">
        <v>4</v>
      </c>
      <c r="N4064">
        <v>2</v>
      </c>
      <c r="O4064">
        <f>fact_bookings[[#This Row],[adults_count]]+fact_bookings[[#This Row],[children_count]]</f>
        <v>6</v>
      </c>
      <c r="P4064">
        <f>fact_bookings[[#This Row],[check_out_date]]-fact_bookings[[#This Row],[check_in_date]]</f>
        <v>9</v>
      </c>
      <c r="Q4064">
        <f>ABS(fact_bookings[[#This Row],[check_in_date]]-fact_bookings[[#This Row],[booking_date]])</f>
        <v>22</v>
      </c>
      <c r="R4064" s="10">
        <v>3240</v>
      </c>
      <c r="S4064">
        <f>fact_bookings[[#This Row],[total_room_revenue]]-fact_bookings[[#This Row],[commission_cost]]</f>
        <v>18360</v>
      </c>
      <c r="T4064" s="10">
        <f>fact_bookings[[#This Row],[number_of_rooms]]*fact_bookings[[#This Row],[LOS]]</f>
        <v>18</v>
      </c>
    </row>
    <row r="4065" spans="1:20" x14ac:dyDescent="0.2">
      <c r="A4065" t="s">
        <v>8297</v>
      </c>
      <c r="B4065" t="s">
        <v>8298</v>
      </c>
      <c r="C4065" s="1">
        <v>45779</v>
      </c>
      <c r="D4065" s="1">
        <v>45838</v>
      </c>
      <c r="E4065" s="1">
        <v>45848</v>
      </c>
      <c r="F4065" t="s">
        <v>112</v>
      </c>
      <c r="G4065" t="s">
        <v>168</v>
      </c>
      <c r="H4065" t="s">
        <v>165</v>
      </c>
      <c r="I4065" t="s">
        <v>90</v>
      </c>
      <c r="J4065" t="s">
        <v>158</v>
      </c>
      <c r="K4065">
        <v>16000</v>
      </c>
      <c r="L4065">
        <v>2</v>
      </c>
      <c r="M4065">
        <v>4</v>
      </c>
      <c r="N4065">
        <v>4</v>
      </c>
      <c r="O4065">
        <f>fact_bookings[[#This Row],[adults_count]]+fact_bookings[[#This Row],[children_count]]</f>
        <v>8</v>
      </c>
      <c r="P4065">
        <f>fact_bookings[[#This Row],[check_out_date]]-fact_bookings[[#This Row],[check_in_date]]</f>
        <v>10</v>
      </c>
      <c r="Q4065">
        <f>ABS(fact_bookings[[#This Row],[check_in_date]]-fact_bookings[[#This Row],[booking_date]])</f>
        <v>59</v>
      </c>
      <c r="R4065" s="10">
        <v>3200</v>
      </c>
      <c r="S4065">
        <f>fact_bookings[[#This Row],[total_room_revenue]]-fact_bookings[[#This Row],[commission_cost]]</f>
        <v>12800</v>
      </c>
      <c r="T4065" s="10">
        <f>fact_bookings[[#This Row],[number_of_rooms]]*fact_bookings[[#This Row],[LOS]]</f>
        <v>20</v>
      </c>
    </row>
    <row r="4066" spans="1:20" x14ac:dyDescent="0.2">
      <c r="A4066" t="s">
        <v>8299</v>
      </c>
      <c r="B4066" t="s">
        <v>8300</v>
      </c>
      <c r="C4066" s="1">
        <v>45819</v>
      </c>
      <c r="D4066" s="1">
        <v>45850</v>
      </c>
      <c r="E4066" s="1">
        <v>45861</v>
      </c>
      <c r="F4066" t="s">
        <v>113</v>
      </c>
      <c r="G4066" t="s">
        <v>168</v>
      </c>
      <c r="H4066" t="s">
        <v>228</v>
      </c>
      <c r="I4066" t="s">
        <v>91</v>
      </c>
      <c r="J4066" t="s">
        <v>158</v>
      </c>
      <c r="K4066">
        <v>3850</v>
      </c>
      <c r="L4066">
        <v>1</v>
      </c>
      <c r="M4066">
        <v>2</v>
      </c>
      <c r="N4066">
        <v>2</v>
      </c>
      <c r="O4066">
        <f>fact_bookings[[#This Row],[adults_count]]+fact_bookings[[#This Row],[children_count]]</f>
        <v>4</v>
      </c>
      <c r="P4066">
        <f>fact_bookings[[#This Row],[check_out_date]]-fact_bookings[[#This Row],[check_in_date]]</f>
        <v>11</v>
      </c>
      <c r="Q4066">
        <f>ABS(fact_bookings[[#This Row],[check_in_date]]-fact_bookings[[#This Row],[booking_date]])</f>
        <v>31</v>
      </c>
      <c r="R4066" s="10">
        <v>385</v>
      </c>
      <c r="S4066">
        <f>fact_bookings[[#This Row],[total_room_revenue]]-fact_bookings[[#This Row],[commission_cost]]</f>
        <v>3465</v>
      </c>
      <c r="T4066" s="10">
        <f>fact_bookings[[#This Row],[number_of_rooms]]*fact_bookings[[#This Row],[LOS]]</f>
        <v>11</v>
      </c>
    </row>
    <row r="4067" spans="1:20" x14ac:dyDescent="0.2">
      <c r="A4067" t="s">
        <v>8301</v>
      </c>
      <c r="B4067" t="s">
        <v>8302</v>
      </c>
      <c r="C4067" s="1">
        <v>45783</v>
      </c>
      <c r="D4067" s="1">
        <v>45828</v>
      </c>
      <c r="E4067" s="1">
        <v>45839</v>
      </c>
      <c r="F4067" t="s">
        <v>111</v>
      </c>
      <c r="G4067" t="s">
        <v>168</v>
      </c>
      <c r="H4067" t="s">
        <v>228</v>
      </c>
      <c r="I4067" t="s">
        <v>92</v>
      </c>
      <c r="J4067" t="s">
        <v>134</v>
      </c>
      <c r="K4067">
        <v>12100</v>
      </c>
      <c r="L4067">
        <v>1</v>
      </c>
      <c r="M4067">
        <v>2</v>
      </c>
      <c r="N4067">
        <v>1</v>
      </c>
      <c r="O4067">
        <f>fact_bookings[[#This Row],[adults_count]]+fact_bookings[[#This Row],[children_count]]</f>
        <v>3</v>
      </c>
      <c r="P4067">
        <f>fact_bookings[[#This Row],[check_out_date]]-fact_bookings[[#This Row],[check_in_date]]</f>
        <v>11</v>
      </c>
      <c r="Q4067">
        <f>ABS(fact_bookings[[#This Row],[check_in_date]]-fact_bookings[[#This Row],[booking_date]])</f>
        <v>45</v>
      </c>
      <c r="R4067" s="10">
        <v>1210</v>
      </c>
      <c r="S4067">
        <f>fact_bookings[[#This Row],[total_room_revenue]]-fact_bookings[[#This Row],[commission_cost]]</f>
        <v>10890</v>
      </c>
      <c r="T4067" s="10">
        <f>fact_bookings[[#This Row],[number_of_rooms]]*fact_bookings[[#This Row],[LOS]]</f>
        <v>11</v>
      </c>
    </row>
    <row r="4068" spans="1:20" x14ac:dyDescent="0.2">
      <c r="A4068" t="s">
        <v>8303</v>
      </c>
      <c r="B4068" t="s">
        <v>8304</v>
      </c>
      <c r="C4068" s="1">
        <v>45767</v>
      </c>
      <c r="D4068" s="1">
        <v>45813</v>
      </c>
      <c r="E4068" s="1">
        <v>45816</v>
      </c>
      <c r="F4068" t="s">
        <v>113</v>
      </c>
      <c r="G4068" t="s">
        <v>171</v>
      </c>
      <c r="H4068" t="s">
        <v>157</v>
      </c>
      <c r="I4068" t="s">
        <v>90</v>
      </c>
      <c r="J4068" t="s">
        <v>158</v>
      </c>
      <c r="K4068">
        <v>2100</v>
      </c>
      <c r="L4068">
        <v>2</v>
      </c>
      <c r="M4068">
        <v>6</v>
      </c>
      <c r="N4068">
        <v>2</v>
      </c>
      <c r="O4068">
        <f>fact_bookings[[#This Row],[adults_count]]+fact_bookings[[#This Row],[children_count]]</f>
        <v>8</v>
      </c>
      <c r="P4068">
        <f>fact_bookings[[#This Row],[check_out_date]]-fact_bookings[[#This Row],[check_in_date]]</f>
        <v>3</v>
      </c>
      <c r="Q4068">
        <f>ABS(fact_bookings[[#This Row],[check_in_date]]-fact_bookings[[#This Row],[booking_date]])</f>
        <v>46</v>
      </c>
      <c r="R4068" s="10">
        <v>0</v>
      </c>
      <c r="S4068">
        <f>fact_bookings[[#This Row],[total_room_revenue]]-fact_bookings[[#This Row],[commission_cost]]</f>
        <v>2100</v>
      </c>
      <c r="T4068" s="10">
        <f>fact_bookings[[#This Row],[number_of_rooms]]*fact_bookings[[#This Row],[LOS]]</f>
        <v>6</v>
      </c>
    </row>
    <row r="4069" spans="1:20" x14ac:dyDescent="0.2">
      <c r="A4069" t="s">
        <v>8305</v>
      </c>
      <c r="B4069" t="s">
        <v>8306</v>
      </c>
      <c r="C4069" s="1">
        <v>45794</v>
      </c>
      <c r="D4069" s="1">
        <v>45825</v>
      </c>
      <c r="E4069" s="1">
        <v>45832</v>
      </c>
      <c r="F4069" t="s">
        <v>113</v>
      </c>
      <c r="G4069" t="s">
        <v>190</v>
      </c>
      <c r="H4069" t="s">
        <v>161</v>
      </c>
      <c r="I4069" t="s">
        <v>93</v>
      </c>
      <c r="J4069" t="s">
        <v>158</v>
      </c>
      <c r="K4069">
        <v>4900</v>
      </c>
      <c r="L4069">
        <v>2</v>
      </c>
      <c r="M4069">
        <v>6</v>
      </c>
      <c r="N4069">
        <v>3</v>
      </c>
      <c r="O4069">
        <f>fact_bookings[[#This Row],[adults_count]]+fact_bookings[[#This Row],[children_count]]</f>
        <v>9</v>
      </c>
      <c r="P4069">
        <f>fact_bookings[[#This Row],[check_out_date]]-fact_bookings[[#This Row],[check_in_date]]</f>
        <v>7</v>
      </c>
      <c r="Q4069">
        <f>ABS(fact_bookings[[#This Row],[check_in_date]]-fact_bookings[[#This Row],[booking_date]])</f>
        <v>31</v>
      </c>
      <c r="R4069" s="10">
        <v>735</v>
      </c>
      <c r="S4069">
        <f>fact_bookings[[#This Row],[total_room_revenue]]-fact_bookings[[#This Row],[commission_cost]]</f>
        <v>4165</v>
      </c>
      <c r="T4069" s="10">
        <f>fact_bookings[[#This Row],[number_of_rooms]]*fact_bookings[[#This Row],[LOS]]</f>
        <v>14</v>
      </c>
    </row>
    <row r="4070" spans="1:20" x14ac:dyDescent="0.2">
      <c r="A4070" t="s">
        <v>8307</v>
      </c>
      <c r="B4070" t="s">
        <v>8308</v>
      </c>
      <c r="C4070" s="1">
        <v>45833</v>
      </c>
      <c r="D4070" s="1">
        <v>45898</v>
      </c>
      <c r="E4070" s="1">
        <v>45909</v>
      </c>
      <c r="F4070" t="s">
        <v>112</v>
      </c>
      <c r="G4070" t="s">
        <v>156</v>
      </c>
      <c r="H4070" t="s">
        <v>203</v>
      </c>
      <c r="I4070" t="s">
        <v>89</v>
      </c>
      <c r="J4070" t="s">
        <v>173</v>
      </c>
      <c r="K4070">
        <v>8800</v>
      </c>
      <c r="L4070">
        <v>1</v>
      </c>
      <c r="M4070">
        <v>1</v>
      </c>
      <c r="N4070">
        <v>0</v>
      </c>
      <c r="O4070">
        <f>fact_bookings[[#This Row],[adults_count]]+fact_bookings[[#This Row],[children_count]]</f>
        <v>1</v>
      </c>
      <c r="P4070">
        <f>fact_bookings[[#This Row],[check_out_date]]-fact_bookings[[#This Row],[check_in_date]]</f>
        <v>11</v>
      </c>
      <c r="Q4070">
        <f>ABS(fact_bookings[[#This Row],[check_in_date]]-fact_bookings[[#This Row],[booking_date]])</f>
        <v>65</v>
      </c>
      <c r="R4070" s="10">
        <v>1496</v>
      </c>
      <c r="S4070">
        <f>fact_bookings[[#This Row],[total_room_revenue]]-fact_bookings[[#This Row],[commission_cost]]</f>
        <v>7304</v>
      </c>
      <c r="T4070" s="10">
        <f>fact_bookings[[#This Row],[number_of_rooms]]*fact_bookings[[#This Row],[LOS]]</f>
        <v>11</v>
      </c>
    </row>
    <row r="4071" spans="1:20" x14ac:dyDescent="0.2">
      <c r="A4071" t="s">
        <v>8309</v>
      </c>
      <c r="B4071" t="s">
        <v>8310</v>
      </c>
      <c r="C4071" s="1">
        <v>45811</v>
      </c>
      <c r="D4071" s="1">
        <v>45887</v>
      </c>
      <c r="E4071" s="1">
        <v>45896</v>
      </c>
      <c r="F4071" t="s">
        <v>111</v>
      </c>
      <c r="G4071" t="s">
        <v>190</v>
      </c>
      <c r="H4071" t="s">
        <v>165</v>
      </c>
      <c r="I4071" t="s">
        <v>91</v>
      </c>
      <c r="J4071" t="s">
        <v>158</v>
      </c>
      <c r="K4071">
        <v>9900</v>
      </c>
      <c r="L4071">
        <v>1</v>
      </c>
      <c r="M4071">
        <v>3</v>
      </c>
      <c r="N4071">
        <v>0</v>
      </c>
      <c r="O4071">
        <f>fact_bookings[[#This Row],[adults_count]]+fact_bookings[[#This Row],[children_count]]</f>
        <v>3</v>
      </c>
      <c r="P4071">
        <f>fact_bookings[[#This Row],[check_out_date]]-fact_bookings[[#This Row],[check_in_date]]</f>
        <v>9</v>
      </c>
      <c r="Q4071">
        <f>ABS(fact_bookings[[#This Row],[check_in_date]]-fact_bookings[[#This Row],[booking_date]])</f>
        <v>76</v>
      </c>
      <c r="R4071" s="10">
        <v>1980</v>
      </c>
      <c r="S4071">
        <f>fact_bookings[[#This Row],[total_room_revenue]]-fact_bookings[[#This Row],[commission_cost]]</f>
        <v>7920</v>
      </c>
      <c r="T4071" s="10">
        <f>fact_bookings[[#This Row],[number_of_rooms]]*fact_bookings[[#This Row],[LOS]]</f>
        <v>9</v>
      </c>
    </row>
    <row r="4072" spans="1:20" x14ac:dyDescent="0.2">
      <c r="A4072" t="s">
        <v>8311</v>
      </c>
      <c r="B4072" t="s">
        <v>8312</v>
      </c>
      <c r="C4072" s="1">
        <v>45822</v>
      </c>
      <c r="D4072" s="1">
        <v>45842</v>
      </c>
      <c r="E4072" s="1">
        <v>45845</v>
      </c>
      <c r="F4072" t="s">
        <v>113</v>
      </c>
      <c r="G4072" t="s">
        <v>171</v>
      </c>
      <c r="H4072" t="s">
        <v>172</v>
      </c>
      <c r="I4072" t="s">
        <v>91</v>
      </c>
      <c r="J4072" t="s">
        <v>173</v>
      </c>
      <c r="K4072">
        <v>1050</v>
      </c>
      <c r="L4072">
        <v>1</v>
      </c>
      <c r="M4072">
        <v>3</v>
      </c>
      <c r="N4072">
        <v>0</v>
      </c>
      <c r="O4072">
        <f>fact_bookings[[#This Row],[adults_count]]+fact_bookings[[#This Row],[children_count]]</f>
        <v>3</v>
      </c>
      <c r="P4072">
        <f>fact_bookings[[#This Row],[check_out_date]]-fact_bookings[[#This Row],[check_in_date]]</f>
        <v>3</v>
      </c>
      <c r="Q4072">
        <f>ABS(fact_bookings[[#This Row],[check_in_date]]-fact_bookings[[#This Row],[booking_date]])</f>
        <v>20</v>
      </c>
      <c r="R4072" s="10">
        <v>0</v>
      </c>
      <c r="S4072">
        <f>fact_bookings[[#This Row],[total_room_revenue]]-fact_bookings[[#This Row],[commission_cost]]</f>
        <v>1050</v>
      </c>
      <c r="T4072" s="10">
        <f>fact_bookings[[#This Row],[number_of_rooms]]*fact_bookings[[#This Row],[LOS]]</f>
        <v>3</v>
      </c>
    </row>
    <row r="4073" spans="1:20" x14ac:dyDescent="0.2">
      <c r="A4073" t="s">
        <v>8313</v>
      </c>
      <c r="B4073" t="s">
        <v>8314</v>
      </c>
      <c r="C4073" s="1">
        <v>45811</v>
      </c>
      <c r="D4073" s="1">
        <v>45874</v>
      </c>
      <c r="E4073" s="1">
        <v>45888</v>
      </c>
      <c r="F4073" t="s">
        <v>110</v>
      </c>
      <c r="G4073" t="s">
        <v>190</v>
      </c>
      <c r="H4073" t="s">
        <v>182</v>
      </c>
      <c r="I4073" t="s">
        <v>90</v>
      </c>
      <c r="J4073" t="s">
        <v>158</v>
      </c>
      <c r="K4073">
        <v>15400</v>
      </c>
      <c r="L4073">
        <v>2</v>
      </c>
      <c r="M4073">
        <v>6</v>
      </c>
      <c r="N4073">
        <v>3</v>
      </c>
      <c r="O4073">
        <f>fact_bookings[[#This Row],[adults_count]]+fact_bookings[[#This Row],[children_count]]</f>
        <v>9</v>
      </c>
      <c r="P4073">
        <f>fact_bookings[[#This Row],[check_out_date]]-fact_bookings[[#This Row],[check_in_date]]</f>
        <v>14</v>
      </c>
      <c r="Q4073">
        <f>ABS(fact_bookings[[#This Row],[check_in_date]]-fact_bookings[[#This Row],[booking_date]])</f>
        <v>63</v>
      </c>
      <c r="R4073" s="10">
        <v>0</v>
      </c>
      <c r="S4073">
        <f>fact_bookings[[#This Row],[total_room_revenue]]-fact_bookings[[#This Row],[commission_cost]]</f>
        <v>15400</v>
      </c>
      <c r="T4073" s="10">
        <f>fact_bookings[[#This Row],[number_of_rooms]]*fact_bookings[[#This Row],[LOS]]</f>
        <v>28</v>
      </c>
    </row>
    <row r="4074" spans="1:20" x14ac:dyDescent="0.2">
      <c r="A4074" t="s">
        <v>8315</v>
      </c>
      <c r="B4074" t="s">
        <v>8316</v>
      </c>
      <c r="C4074" s="1">
        <v>45818</v>
      </c>
      <c r="D4074" s="1">
        <v>45896</v>
      </c>
      <c r="E4074" s="1">
        <v>45910</v>
      </c>
      <c r="F4074" t="s">
        <v>113</v>
      </c>
      <c r="G4074" t="s">
        <v>168</v>
      </c>
      <c r="H4074" t="s">
        <v>165</v>
      </c>
      <c r="I4074" t="s">
        <v>91</v>
      </c>
      <c r="J4074" t="s">
        <v>158</v>
      </c>
      <c r="K4074">
        <v>9800</v>
      </c>
      <c r="L4074">
        <v>2</v>
      </c>
      <c r="M4074">
        <v>4</v>
      </c>
      <c r="N4074">
        <v>2</v>
      </c>
      <c r="O4074">
        <f>fact_bookings[[#This Row],[adults_count]]+fact_bookings[[#This Row],[children_count]]</f>
        <v>6</v>
      </c>
      <c r="P4074">
        <f>fact_bookings[[#This Row],[check_out_date]]-fact_bookings[[#This Row],[check_in_date]]</f>
        <v>14</v>
      </c>
      <c r="Q4074">
        <f>ABS(fact_bookings[[#This Row],[check_in_date]]-fact_bookings[[#This Row],[booking_date]])</f>
        <v>78</v>
      </c>
      <c r="R4074" s="10">
        <v>1960</v>
      </c>
      <c r="S4074">
        <f>fact_bookings[[#This Row],[total_room_revenue]]-fact_bookings[[#This Row],[commission_cost]]</f>
        <v>7840</v>
      </c>
      <c r="T4074" s="10">
        <f>fact_bookings[[#This Row],[number_of_rooms]]*fact_bookings[[#This Row],[LOS]]</f>
        <v>28</v>
      </c>
    </row>
    <row r="4075" spans="1:20" x14ac:dyDescent="0.2">
      <c r="A4075" t="s">
        <v>8317</v>
      </c>
      <c r="B4075" t="s">
        <v>8318</v>
      </c>
      <c r="C4075" s="1">
        <v>45786</v>
      </c>
      <c r="D4075" s="1">
        <v>45825</v>
      </c>
      <c r="E4075" s="1">
        <v>45829</v>
      </c>
      <c r="F4075" t="s">
        <v>113</v>
      </c>
      <c r="G4075" t="s">
        <v>190</v>
      </c>
      <c r="H4075" t="s">
        <v>157</v>
      </c>
      <c r="I4075" t="s">
        <v>91</v>
      </c>
      <c r="J4075" t="s">
        <v>158</v>
      </c>
      <c r="K4075">
        <v>1400</v>
      </c>
      <c r="L4075">
        <v>1</v>
      </c>
      <c r="M4075">
        <v>3</v>
      </c>
      <c r="N4075">
        <v>0</v>
      </c>
      <c r="O4075">
        <f>fact_bookings[[#This Row],[adults_count]]+fact_bookings[[#This Row],[children_count]]</f>
        <v>3</v>
      </c>
      <c r="P4075">
        <f>fact_bookings[[#This Row],[check_out_date]]-fact_bookings[[#This Row],[check_in_date]]</f>
        <v>4</v>
      </c>
      <c r="Q4075">
        <f>ABS(fact_bookings[[#This Row],[check_in_date]]-fact_bookings[[#This Row],[booking_date]])</f>
        <v>39</v>
      </c>
      <c r="R4075" s="10">
        <v>0</v>
      </c>
      <c r="S4075">
        <f>fact_bookings[[#This Row],[total_room_revenue]]-fact_bookings[[#This Row],[commission_cost]]</f>
        <v>1400</v>
      </c>
      <c r="T4075" s="10">
        <f>fact_bookings[[#This Row],[number_of_rooms]]*fact_bookings[[#This Row],[LOS]]</f>
        <v>4</v>
      </c>
    </row>
    <row r="4076" spans="1:20" x14ac:dyDescent="0.2">
      <c r="A4076" t="s">
        <v>8319</v>
      </c>
      <c r="B4076" t="s">
        <v>8320</v>
      </c>
      <c r="C4076" s="1">
        <v>45836</v>
      </c>
      <c r="D4076" s="1">
        <v>45904</v>
      </c>
      <c r="E4076" s="1">
        <v>45917</v>
      </c>
      <c r="F4076" t="s">
        <v>114</v>
      </c>
      <c r="G4076" t="s">
        <v>156</v>
      </c>
      <c r="H4076" t="s">
        <v>157</v>
      </c>
      <c r="I4076" t="s">
        <v>90</v>
      </c>
      <c r="J4076" t="s">
        <v>173</v>
      </c>
      <c r="K4076">
        <v>31200</v>
      </c>
      <c r="L4076">
        <v>2</v>
      </c>
      <c r="M4076">
        <v>6</v>
      </c>
      <c r="N4076">
        <v>3</v>
      </c>
      <c r="O4076">
        <f>fact_bookings[[#This Row],[adults_count]]+fact_bookings[[#This Row],[children_count]]</f>
        <v>9</v>
      </c>
      <c r="P4076">
        <f>fact_bookings[[#This Row],[check_out_date]]-fact_bookings[[#This Row],[check_in_date]]</f>
        <v>13</v>
      </c>
      <c r="Q4076">
        <f>ABS(fact_bookings[[#This Row],[check_in_date]]-fact_bookings[[#This Row],[booking_date]])</f>
        <v>68</v>
      </c>
      <c r="R4076" s="10">
        <v>0</v>
      </c>
      <c r="S4076">
        <f>fact_bookings[[#This Row],[total_room_revenue]]-fact_bookings[[#This Row],[commission_cost]]</f>
        <v>31200</v>
      </c>
      <c r="T4076" s="10">
        <f>fact_bookings[[#This Row],[number_of_rooms]]*fact_bookings[[#This Row],[LOS]]</f>
        <v>26</v>
      </c>
    </row>
    <row r="4077" spans="1:20" x14ac:dyDescent="0.2">
      <c r="A4077" t="s">
        <v>8321</v>
      </c>
      <c r="B4077" t="s">
        <v>8322</v>
      </c>
      <c r="C4077" s="1">
        <v>45839</v>
      </c>
      <c r="D4077" s="1">
        <v>45878</v>
      </c>
      <c r="E4077" s="1">
        <v>45889</v>
      </c>
      <c r="F4077" t="s">
        <v>113</v>
      </c>
      <c r="G4077" t="s">
        <v>190</v>
      </c>
      <c r="H4077" t="s">
        <v>157</v>
      </c>
      <c r="I4077" t="s">
        <v>93</v>
      </c>
      <c r="J4077" t="s">
        <v>134</v>
      </c>
      <c r="K4077">
        <v>7700</v>
      </c>
      <c r="L4077">
        <v>2</v>
      </c>
      <c r="M4077">
        <v>4</v>
      </c>
      <c r="N4077">
        <v>2</v>
      </c>
      <c r="O4077">
        <f>fact_bookings[[#This Row],[adults_count]]+fact_bookings[[#This Row],[children_count]]</f>
        <v>6</v>
      </c>
      <c r="P4077">
        <f>fact_bookings[[#This Row],[check_out_date]]-fact_bookings[[#This Row],[check_in_date]]</f>
        <v>11</v>
      </c>
      <c r="Q4077">
        <f>ABS(fact_bookings[[#This Row],[check_in_date]]-fact_bookings[[#This Row],[booking_date]])</f>
        <v>39</v>
      </c>
      <c r="R4077" s="10">
        <v>0</v>
      </c>
      <c r="S4077">
        <f>fact_bookings[[#This Row],[total_room_revenue]]-fact_bookings[[#This Row],[commission_cost]]</f>
        <v>7700</v>
      </c>
      <c r="T4077" s="10">
        <f>fact_bookings[[#This Row],[number_of_rooms]]*fact_bookings[[#This Row],[LOS]]</f>
        <v>22</v>
      </c>
    </row>
    <row r="4078" spans="1:20" x14ac:dyDescent="0.2">
      <c r="A4078" t="s">
        <v>8323</v>
      </c>
      <c r="B4078" t="s">
        <v>8324</v>
      </c>
      <c r="C4078" s="1">
        <v>45788</v>
      </c>
      <c r="D4078" s="1">
        <v>45871</v>
      </c>
      <c r="E4078" s="1">
        <v>45882</v>
      </c>
      <c r="F4078" t="s">
        <v>110</v>
      </c>
      <c r="G4078" t="s">
        <v>164</v>
      </c>
      <c r="H4078" t="s">
        <v>157</v>
      </c>
      <c r="I4078" t="s">
        <v>89</v>
      </c>
      <c r="J4078" t="s">
        <v>158</v>
      </c>
      <c r="K4078">
        <v>12100</v>
      </c>
      <c r="L4078">
        <v>2</v>
      </c>
      <c r="M4078">
        <v>4</v>
      </c>
      <c r="N4078">
        <v>3</v>
      </c>
      <c r="O4078">
        <f>fact_bookings[[#This Row],[adults_count]]+fact_bookings[[#This Row],[children_count]]</f>
        <v>7</v>
      </c>
      <c r="P4078">
        <f>fact_bookings[[#This Row],[check_out_date]]-fact_bookings[[#This Row],[check_in_date]]</f>
        <v>11</v>
      </c>
      <c r="Q4078">
        <f>ABS(fact_bookings[[#This Row],[check_in_date]]-fact_bookings[[#This Row],[booking_date]])</f>
        <v>83</v>
      </c>
      <c r="R4078" s="10">
        <v>0</v>
      </c>
      <c r="S4078">
        <f>fact_bookings[[#This Row],[total_room_revenue]]-fact_bookings[[#This Row],[commission_cost]]</f>
        <v>12100</v>
      </c>
      <c r="T4078" s="10">
        <f>fact_bookings[[#This Row],[number_of_rooms]]*fact_bookings[[#This Row],[LOS]]</f>
        <v>22</v>
      </c>
    </row>
    <row r="4079" spans="1:20" x14ac:dyDescent="0.2">
      <c r="A4079" t="s">
        <v>8325</v>
      </c>
      <c r="B4079" t="s">
        <v>8326</v>
      </c>
      <c r="C4079" s="1">
        <v>45819</v>
      </c>
      <c r="D4079" s="1">
        <v>45840</v>
      </c>
      <c r="E4079" s="1">
        <v>45853</v>
      </c>
      <c r="F4079" t="s">
        <v>113</v>
      </c>
      <c r="G4079" t="s">
        <v>178</v>
      </c>
      <c r="H4079" t="s">
        <v>172</v>
      </c>
      <c r="I4079" t="s">
        <v>92</v>
      </c>
      <c r="J4079" t="s">
        <v>173</v>
      </c>
      <c r="K4079">
        <v>4550</v>
      </c>
      <c r="L4079">
        <v>1</v>
      </c>
      <c r="M4079">
        <v>1</v>
      </c>
      <c r="N4079">
        <v>1</v>
      </c>
      <c r="O4079">
        <f>fact_bookings[[#This Row],[adults_count]]+fact_bookings[[#This Row],[children_count]]</f>
        <v>2</v>
      </c>
      <c r="P4079">
        <f>fact_bookings[[#This Row],[check_out_date]]-fact_bookings[[#This Row],[check_in_date]]</f>
        <v>13</v>
      </c>
      <c r="Q4079">
        <f>ABS(fact_bookings[[#This Row],[check_in_date]]-fact_bookings[[#This Row],[booking_date]])</f>
        <v>21</v>
      </c>
      <c r="R4079" s="10">
        <v>0</v>
      </c>
      <c r="S4079">
        <f>fact_bookings[[#This Row],[total_room_revenue]]-fact_bookings[[#This Row],[commission_cost]]</f>
        <v>4550</v>
      </c>
      <c r="T4079" s="10">
        <f>fact_bookings[[#This Row],[number_of_rooms]]*fact_bookings[[#This Row],[LOS]]</f>
        <v>13</v>
      </c>
    </row>
    <row r="4080" spans="1:20" x14ac:dyDescent="0.2">
      <c r="A4080" t="s">
        <v>8327</v>
      </c>
      <c r="B4080" t="s">
        <v>8328</v>
      </c>
      <c r="C4080" s="1">
        <v>45818</v>
      </c>
      <c r="D4080" s="1">
        <v>45857</v>
      </c>
      <c r="E4080" s="1">
        <v>45865</v>
      </c>
      <c r="F4080" t="s">
        <v>112</v>
      </c>
      <c r="G4080" t="s">
        <v>168</v>
      </c>
      <c r="H4080" t="s">
        <v>165</v>
      </c>
      <c r="I4080" t="s">
        <v>90</v>
      </c>
      <c r="J4080" t="s">
        <v>158</v>
      </c>
      <c r="K4080">
        <v>12800</v>
      </c>
      <c r="L4080">
        <v>2</v>
      </c>
      <c r="M4080">
        <v>4</v>
      </c>
      <c r="N4080">
        <v>0</v>
      </c>
      <c r="O4080">
        <f>fact_bookings[[#This Row],[adults_count]]+fact_bookings[[#This Row],[children_count]]</f>
        <v>4</v>
      </c>
      <c r="P4080">
        <f>fact_bookings[[#This Row],[check_out_date]]-fact_bookings[[#This Row],[check_in_date]]</f>
        <v>8</v>
      </c>
      <c r="Q4080">
        <f>ABS(fact_bookings[[#This Row],[check_in_date]]-fact_bookings[[#This Row],[booking_date]])</f>
        <v>39</v>
      </c>
      <c r="R4080" s="10">
        <v>2560</v>
      </c>
      <c r="S4080">
        <f>fact_bookings[[#This Row],[total_room_revenue]]-fact_bookings[[#This Row],[commission_cost]]</f>
        <v>10240</v>
      </c>
      <c r="T4080" s="10">
        <f>fact_bookings[[#This Row],[number_of_rooms]]*fact_bookings[[#This Row],[LOS]]</f>
        <v>16</v>
      </c>
    </row>
    <row r="4081" spans="1:20" x14ac:dyDescent="0.2">
      <c r="A4081" t="s">
        <v>8329</v>
      </c>
      <c r="B4081" t="s">
        <v>8330</v>
      </c>
      <c r="C4081" s="1">
        <v>45801</v>
      </c>
      <c r="D4081" s="1">
        <v>45803</v>
      </c>
      <c r="E4081" s="1">
        <v>45811</v>
      </c>
      <c r="F4081" t="s">
        <v>113</v>
      </c>
      <c r="G4081" t="s">
        <v>156</v>
      </c>
      <c r="H4081" t="s">
        <v>228</v>
      </c>
      <c r="I4081" t="s">
        <v>92</v>
      </c>
      <c r="J4081" t="s">
        <v>133</v>
      </c>
      <c r="K4081">
        <v>0</v>
      </c>
      <c r="L4081">
        <v>7</v>
      </c>
      <c r="M4081">
        <v>0</v>
      </c>
      <c r="N4081">
        <v>0</v>
      </c>
      <c r="O4081">
        <f>fact_bookings[[#This Row],[adults_count]]+fact_bookings[[#This Row],[children_count]]</f>
        <v>0</v>
      </c>
      <c r="P4081">
        <f>fact_bookings[[#This Row],[check_out_date]]-fact_bookings[[#This Row],[check_in_date]]</f>
        <v>8</v>
      </c>
      <c r="Q4081">
        <f>ABS(fact_bookings[[#This Row],[check_in_date]]-fact_bookings[[#This Row],[booking_date]])</f>
        <v>2</v>
      </c>
      <c r="R4081" s="10">
        <v>0</v>
      </c>
      <c r="S4081">
        <f>fact_bookings[[#This Row],[total_room_revenue]]-fact_bookings[[#This Row],[commission_cost]]</f>
        <v>0</v>
      </c>
      <c r="T4081" s="10">
        <f>fact_bookings[[#This Row],[number_of_rooms]]*fact_bookings[[#This Row],[LOS]]</f>
        <v>56</v>
      </c>
    </row>
    <row r="4082" spans="1:20" x14ac:dyDescent="0.2">
      <c r="A4082" t="s">
        <v>8331</v>
      </c>
      <c r="B4082" t="s">
        <v>8332</v>
      </c>
      <c r="C4082" s="1">
        <v>45822</v>
      </c>
      <c r="D4082" s="1">
        <v>45849</v>
      </c>
      <c r="E4082" s="1">
        <v>45862</v>
      </c>
      <c r="F4082" t="s">
        <v>114</v>
      </c>
      <c r="G4082" t="s">
        <v>185</v>
      </c>
      <c r="H4082" t="s">
        <v>161</v>
      </c>
      <c r="I4082" t="s">
        <v>92</v>
      </c>
      <c r="J4082" t="s">
        <v>133</v>
      </c>
      <c r="K4082">
        <v>0</v>
      </c>
      <c r="L4082">
        <v>7</v>
      </c>
      <c r="M4082">
        <v>0</v>
      </c>
      <c r="N4082">
        <v>0</v>
      </c>
      <c r="O4082">
        <f>fact_bookings[[#This Row],[adults_count]]+fact_bookings[[#This Row],[children_count]]</f>
        <v>0</v>
      </c>
      <c r="P4082">
        <f>fact_bookings[[#This Row],[check_out_date]]-fact_bookings[[#This Row],[check_in_date]]</f>
        <v>13</v>
      </c>
      <c r="Q4082">
        <f>ABS(fact_bookings[[#This Row],[check_in_date]]-fact_bookings[[#This Row],[booking_date]])</f>
        <v>27</v>
      </c>
      <c r="R4082" s="10">
        <v>0</v>
      </c>
      <c r="S4082">
        <f>fact_bookings[[#This Row],[total_room_revenue]]-fact_bookings[[#This Row],[commission_cost]]</f>
        <v>0</v>
      </c>
      <c r="T4082" s="10">
        <f>fact_bookings[[#This Row],[number_of_rooms]]*fact_bookings[[#This Row],[LOS]]</f>
        <v>91</v>
      </c>
    </row>
    <row r="4083" spans="1:20" x14ac:dyDescent="0.2">
      <c r="A4083" t="s">
        <v>8333</v>
      </c>
      <c r="B4083" t="s">
        <v>8334</v>
      </c>
      <c r="C4083" s="1">
        <v>45815</v>
      </c>
      <c r="D4083" s="1">
        <v>45894</v>
      </c>
      <c r="E4083" s="1">
        <v>45899</v>
      </c>
      <c r="F4083" t="s">
        <v>114</v>
      </c>
      <c r="G4083" t="s">
        <v>164</v>
      </c>
      <c r="H4083" t="s">
        <v>172</v>
      </c>
      <c r="I4083" t="s">
        <v>91</v>
      </c>
      <c r="J4083" t="s">
        <v>158</v>
      </c>
      <c r="K4083">
        <v>12000</v>
      </c>
      <c r="L4083">
        <v>2</v>
      </c>
      <c r="M4083">
        <v>4</v>
      </c>
      <c r="N4083">
        <v>3</v>
      </c>
      <c r="O4083">
        <f>fact_bookings[[#This Row],[adults_count]]+fact_bookings[[#This Row],[children_count]]</f>
        <v>7</v>
      </c>
      <c r="P4083">
        <f>fact_bookings[[#This Row],[check_out_date]]-fact_bookings[[#This Row],[check_in_date]]</f>
        <v>5</v>
      </c>
      <c r="Q4083">
        <f>ABS(fact_bookings[[#This Row],[check_in_date]]-fact_bookings[[#This Row],[booking_date]])</f>
        <v>79</v>
      </c>
      <c r="R4083" s="10">
        <v>0</v>
      </c>
      <c r="S4083">
        <f>fact_bookings[[#This Row],[total_room_revenue]]-fact_bookings[[#This Row],[commission_cost]]</f>
        <v>12000</v>
      </c>
      <c r="T4083" s="10">
        <f>fact_bookings[[#This Row],[number_of_rooms]]*fact_bookings[[#This Row],[LOS]]</f>
        <v>10</v>
      </c>
    </row>
    <row r="4084" spans="1:20" x14ac:dyDescent="0.2">
      <c r="A4084" t="s">
        <v>8335</v>
      </c>
      <c r="B4084" t="s">
        <v>8336</v>
      </c>
      <c r="C4084" s="1">
        <v>45851</v>
      </c>
      <c r="D4084" s="1">
        <v>45941</v>
      </c>
      <c r="E4084" s="1">
        <v>45952</v>
      </c>
      <c r="F4084" t="s">
        <v>113</v>
      </c>
      <c r="G4084" t="s">
        <v>185</v>
      </c>
      <c r="H4084" t="s">
        <v>203</v>
      </c>
      <c r="I4084" t="s">
        <v>90</v>
      </c>
      <c r="J4084" t="s">
        <v>134</v>
      </c>
      <c r="K4084">
        <v>3850</v>
      </c>
      <c r="L4084">
        <v>1</v>
      </c>
      <c r="M4084">
        <v>1</v>
      </c>
      <c r="N4084">
        <v>1</v>
      </c>
      <c r="O4084">
        <f>fact_bookings[[#This Row],[adults_count]]+fact_bookings[[#This Row],[children_count]]</f>
        <v>2</v>
      </c>
      <c r="P4084">
        <f>fact_bookings[[#This Row],[check_out_date]]-fact_bookings[[#This Row],[check_in_date]]</f>
        <v>11</v>
      </c>
      <c r="Q4084">
        <f>ABS(fact_bookings[[#This Row],[check_in_date]]-fact_bookings[[#This Row],[booking_date]])</f>
        <v>90</v>
      </c>
      <c r="R4084" s="10">
        <v>654.5</v>
      </c>
      <c r="S4084">
        <f>fact_bookings[[#This Row],[total_room_revenue]]-fact_bookings[[#This Row],[commission_cost]]</f>
        <v>3195.5</v>
      </c>
      <c r="T4084" s="10">
        <f>fact_bookings[[#This Row],[number_of_rooms]]*fact_bookings[[#This Row],[LOS]]</f>
        <v>11</v>
      </c>
    </row>
    <row r="4085" spans="1:20" x14ac:dyDescent="0.2">
      <c r="A4085" t="s">
        <v>8337</v>
      </c>
      <c r="B4085" t="s">
        <v>8338</v>
      </c>
      <c r="C4085" s="1">
        <v>45773</v>
      </c>
      <c r="D4085" s="1">
        <v>45856</v>
      </c>
      <c r="E4085" s="1">
        <v>45864</v>
      </c>
      <c r="F4085" t="s">
        <v>113</v>
      </c>
      <c r="G4085" t="s">
        <v>168</v>
      </c>
      <c r="H4085" t="s">
        <v>157</v>
      </c>
      <c r="I4085" t="s">
        <v>90</v>
      </c>
      <c r="J4085" t="s">
        <v>158</v>
      </c>
      <c r="K4085">
        <v>2800</v>
      </c>
      <c r="L4085">
        <v>1</v>
      </c>
      <c r="M4085">
        <v>3</v>
      </c>
      <c r="N4085">
        <v>0</v>
      </c>
      <c r="O4085">
        <f>fact_bookings[[#This Row],[adults_count]]+fact_bookings[[#This Row],[children_count]]</f>
        <v>3</v>
      </c>
      <c r="P4085">
        <f>fact_bookings[[#This Row],[check_out_date]]-fact_bookings[[#This Row],[check_in_date]]</f>
        <v>8</v>
      </c>
      <c r="Q4085">
        <f>ABS(fact_bookings[[#This Row],[check_in_date]]-fact_bookings[[#This Row],[booking_date]])</f>
        <v>83</v>
      </c>
      <c r="R4085" s="10">
        <v>0</v>
      </c>
      <c r="S4085">
        <f>fact_bookings[[#This Row],[total_room_revenue]]-fact_bookings[[#This Row],[commission_cost]]</f>
        <v>2800</v>
      </c>
      <c r="T4085" s="10">
        <f>fact_bookings[[#This Row],[number_of_rooms]]*fact_bookings[[#This Row],[LOS]]</f>
        <v>8</v>
      </c>
    </row>
    <row r="4086" spans="1:20" x14ac:dyDescent="0.2">
      <c r="A4086" t="s">
        <v>8339</v>
      </c>
      <c r="B4086" t="s">
        <v>8340</v>
      </c>
      <c r="C4086" s="1">
        <v>45769</v>
      </c>
      <c r="D4086" s="1">
        <v>45791</v>
      </c>
      <c r="E4086" s="1">
        <v>45794</v>
      </c>
      <c r="F4086" t="s">
        <v>113</v>
      </c>
      <c r="G4086" t="s">
        <v>164</v>
      </c>
      <c r="H4086" t="s">
        <v>203</v>
      </c>
      <c r="I4086" t="s">
        <v>89</v>
      </c>
      <c r="J4086" t="s">
        <v>158</v>
      </c>
      <c r="K4086">
        <v>3150</v>
      </c>
      <c r="L4086">
        <v>3</v>
      </c>
      <c r="M4086">
        <v>6</v>
      </c>
      <c r="N4086">
        <v>1</v>
      </c>
      <c r="O4086">
        <f>fact_bookings[[#This Row],[adults_count]]+fact_bookings[[#This Row],[children_count]]</f>
        <v>7</v>
      </c>
      <c r="P4086">
        <f>fact_bookings[[#This Row],[check_out_date]]-fact_bookings[[#This Row],[check_in_date]]</f>
        <v>3</v>
      </c>
      <c r="Q4086">
        <f>ABS(fact_bookings[[#This Row],[check_in_date]]-fact_bookings[[#This Row],[booking_date]])</f>
        <v>22</v>
      </c>
      <c r="R4086" s="10">
        <v>535.5</v>
      </c>
      <c r="S4086">
        <f>fact_bookings[[#This Row],[total_room_revenue]]-fact_bookings[[#This Row],[commission_cost]]</f>
        <v>2614.5</v>
      </c>
      <c r="T4086" s="10">
        <f>fact_bookings[[#This Row],[number_of_rooms]]*fact_bookings[[#This Row],[LOS]]</f>
        <v>9</v>
      </c>
    </row>
    <row r="4087" spans="1:20" x14ac:dyDescent="0.2">
      <c r="A4087" t="s">
        <v>8341</v>
      </c>
      <c r="B4087" t="s">
        <v>8342</v>
      </c>
      <c r="C4087" s="1">
        <v>45774</v>
      </c>
      <c r="D4087" s="1">
        <v>45837</v>
      </c>
      <c r="E4087" s="1">
        <v>45850</v>
      </c>
      <c r="F4087" t="s">
        <v>111</v>
      </c>
      <c r="G4087" t="s">
        <v>178</v>
      </c>
      <c r="H4087" t="s">
        <v>228</v>
      </c>
      <c r="I4087" t="s">
        <v>89</v>
      </c>
      <c r="J4087" t="s">
        <v>134</v>
      </c>
      <c r="K4087">
        <v>14300</v>
      </c>
      <c r="L4087">
        <v>1</v>
      </c>
      <c r="M4087">
        <v>1</v>
      </c>
      <c r="N4087">
        <v>0</v>
      </c>
      <c r="O4087">
        <f>fact_bookings[[#This Row],[adults_count]]+fact_bookings[[#This Row],[children_count]]</f>
        <v>1</v>
      </c>
      <c r="P4087">
        <f>fact_bookings[[#This Row],[check_out_date]]-fact_bookings[[#This Row],[check_in_date]]</f>
        <v>13</v>
      </c>
      <c r="Q4087">
        <f>ABS(fact_bookings[[#This Row],[check_in_date]]-fact_bookings[[#This Row],[booking_date]])</f>
        <v>63</v>
      </c>
      <c r="R4087" s="10">
        <v>1430</v>
      </c>
      <c r="S4087">
        <f>fact_bookings[[#This Row],[total_room_revenue]]-fact_bookings[[#This Row],[commission_cost]]</f>
        <v>12870</v>
      </c>
      <c r="T4087" s="10">
        <f>fact_bookings[[#This Row],[number_of_rooms]]*fact_bookings[[#This Row],[LOS]]</f>
        <v>13</v>
      </c>
    </row>
    <row r="4088" spans="1:20" x14ac:dyDescent="0.2">
      <c r="A4088" t="s">
        <v>8343</v>
      </c>
      <c r="B4088" t="s">
        <v>8344</v>
      </c>
      <c r="C4088" s="1">
        <v>45799</v>
      </c>
      <c r="D4088" s="1">
        <v>45822</v>
      </c>
      <c r="E4088" s="1">
        <v>45834</v>
      </c>
      <c r="F4088" t="s">
        <v>112</v>
      </c>
      <c r="G4088" t="s">
        <v>178</v>
      </c>
      <c r="H4088" t="s">
        <v>172</v>
      </c>
      <c r="I4088" t="s">
        <v>91</v>
      </c>
      <c r="J4088" t="s">
        <v>134</v>
      </c>
      <c r="K4088">
        <v>9600</v>
      </c>
      <c r="L4088">
        <v>1</v>
      </c>
      <c r="M4088">
        <v>1</v>
      </c>
      <c r="N4088">
        <v>2</v>
      </c>
      <c r="O4088">
        <f>fact_bookings[[#This Row],[adults_count]]+fact_bookings[[#This Row],[children_count]]</f>
        <v>3</v>
      </c>
      <c r="P4088">
        <f>fact_bookings[[#This Row],[check_out_date]]-fact_bookings[[#This Row],[check_in_date]]</f>
        <v>12</v>
      </c>
      <c r="Q4088">
        <f>ABS(fact_bookings[[#This Row],[check_in_date]]-fact_bookings[[#This Row],[booking_date]])</f>
        <v>23</v>
      </c>
      <c r="R4088" s="10">
        <v>0</v>
      </c>
      <c r="S4088">
        <f>fact_bookings[[#This Row],[total_room_revenue]]-fact_bookings[[#This Row],[commission_cost]]</f>
        <v>9600</v>
      </c>
      <c r="T4088" s="10">
        <f>fact_bookings[[#This Row],[number_of_rooms]]*fact_bookings[[#This Row],[LOS]]</f>
        <v>12</v>
      </c>
    </row>
    <row r="4089" spans="1:20" x14ac:dyDescent="0.2">
      <c r="A4089" t="s">
        <v>8345</v>
      </c>
      <c r="B4089" t="s">
        <v>8346</v>
      </c>
      <c r="C4089" s="1">
        <v>45837</v>
      </c>
      <c r="D4089" s="1">
        <v>45920</v>
      </c>
      <c r="E4089" s="1">
        <v>45932</v>
      </c>
      <c r="F4089" t="s">
        <v>113</v>
      </c>
      <c r="G4089" t="s">
        <v>168</v>
      </c>
      <c r="H4089" t="s">
        <v>228</v>
      </c>
      <c r="I4089" t="s">
        <v>91</v>
      </c>
      <c r="J4089" t="s">
        <v>158</v>
      </c>
      <c r="K4089">
        <v>4200</v>
      </c>
      <c r="L4089">
        <v>1</v>
      </c>
      <c r="M4089">
        <v>2</v>
      </c>
      <c r="N4089">
        <v>0</v>
      </c>
      <c r="O4089">
        <f>fact_bookings[[#This Row],[adults_count]]+fact_bookings[[#This Row],[children_count]]</f>
        <v>2</v>
      </c>
      <c r="P4089">
        <f>fact_bookings[[#This Row],[check_out_date]]-fact_bookings[[#This Row],[check_in_date]]</f>
        <v>12</v>
      </c>
      <c r="Q4089">
        <f>ABS(fact_bookings[[#This Row],[check_in_date]]-fact_bookings[[#This Row],[booking_date]])</f>
        <v>83</v>
      </c>
      <c r="R4089" s="10">
        <v>420</v>
      </c>
      <c r="S4089">
        <f>fact_bookings[[#This Row],[total_room_revenue]]-fact_bookings[[#This Row],[commission_cost]]</f>
        <v>3780</v>
      </c>
      <c r="T4089" s="10">
        <f>fact_bookings[[#This Row],[number_of_rooms]]*fact_bookings[[#This Row],[LOS]]</f>
        <v>12</v>
      </c>
    </row>
    <row r="4090" spans="1:20" x14ac:dyDescent="0.2">
      <c r="A4090" t="s">
        <v>8347</v>
      </c>
      <c r="B4090" t="s">
        <v>8348</v>
      </c>
      <c r="C4090" s="1">
        <v>45824</v>
      </c>
      <c r="D4090" s="1">
        <v>45904</v>
      </c>
      <c r="E4090" s="1">
        <v>45916</v>
      </c>
      <c r="F4090" t="s">
        <v>113</v>
      </c>
      <c r="G4090" t="s">
        <v>178</v>
      </c>
      <c r="H4090" t="s">
        <v>228</v>
      </c>
      <c r="I4090" t="s">
        <v>93</v>
      </c>
      <c r="J4090" t="s">
        <v>158</v>
      </c>
      <c r="K4090">
        <v>4200</v>
      </c>
      <c r="L4090">
        <v>1</v>
      </c>
      <c r="M4090">
        <v>1</v>
      </c>
      <c r="N4090">
        <v>1</v>
      </c>
      <c r="O4090">
        <f>fact_bookings[[#This Row],[adults_count]]+fact_bookings[[#This Row],[children_count]]</f>
        <v>2</v>
      </c>
      <c r="P4090">
        <f>fact_bookings[[#This Row],[check_out_date]]-fact_bookings[[#This Row],[check_in_date]]</f>
        <v>12</v>
      </c>
      <c r="Q4090">
        <f>ABS(fact_bookings[[#This Row],[check_in_date]]-fact_bookings[[#This Row],[booking_date]])</f>
        <v>80</v>
      </c>
      <c r="R4090" s="10">
        <v>420</v>
      </c>
      <c r="S4090">
        <f>fact_bookings[[#This Row],[total_room_revenue]]-fact_bookings[[#This Row],[commission_cost]]</f>
        <v>3780</v>
      </c>
      <c r="T4090" s="10">
        <f>fact_bookings[[#This Row],[number_of_rooms]]*fact_bookings[[#This Row],[LOS]]</f>
        <v>12</v>
      </c>
    </row>
    <row r="4091" spans="1:20" x14ac:dyDescent="0.2">
      <c r="A4091" t="s">
        <v>8349</v>
      </c>
      <c r="B4091" t="s">
        <v>8350</v>
      </c>
      <c r="C4091" s="1">
        <v>45817</v>
      </c>
      <c r="D4091" s="1">
        <v>45837</v>
      </c>
      <c r="E4091" s="1">
        <v>45850</v>
      </c>
      <c r="F4091" t="s">
        <v>113</v>
      </c>
      <c r="G4091" t="s">
        <v>164</v>
      </c>
      <c r="H4091" t="s">
        <v>203</v>
      </c>
      <c r="I4091" t="s">
        <v>92</v>
      </c>
      <c r="J4091" t="s">
        <v>158</v>
      </c>
      <c r="K4091">
        <v>4550</v>
      </c>
      <c r="L4091">
        <v>1</v>
      </c>
      <c r="M4091">
        <v>2</v>
      </c>
      <c r="N4091">
        <v>1</v>
      </c>
      <c r="O4091">
        <f>fact_bookings[[#This Row],[adults_count]]+fact_bookings[[#This Row],[children_count]]</f>
        <v>3</v>
      </c>
      <c r="P4091">
        <f>fact_bookings[[#This Row],[check_out_date]]-fact_bookings[[#This Row],[check_in_date]]</f>
        <v>13</v>
      </c>
      <c r="Q4091">
        <f>ABS(fact_bookings[[#This Row],[check_in_date]]-fact_bookings[[#This Row],[booking_date]])</f>
        <v>20</v>
      </c>
      <c r="R4091" s="10">
        <v>773.5</v>
      </c>
      <c r="S4091">
        <f>fact_bookings[[#This Row],[total_room_revenue]]-fact_bookings[[#This Row],[commission_cost]]</f>
        <v>3776.5</v>
      </c>
      <c r="T4091" s="10">
        <f>fact_bookings[[#This Row],[number_of_rooms]]*fact_bookings[[#This Row],[LOS]]</f>
        <v>13</v>
      </c>
    </row>
    <row r="4092" spans="1:20" x14ac:dyDescent="0.2">
      <c r="A4092" t="s">
        <v>8351</v>
      </c>
      <c r="B4092" t="s">
        <v>8352</v>
      </c>
      <c r="C4092" s="1">
        <v>45786</v>
      </c>
      <c r="D4092" s="1">
        <v>45848</v>
      </c>
      <c r="E4092" s="1">
        <v>45849</v>
      </c>
      <c r="F4092" t="s">
        <v>112</v>
      </c>
      <c r="G4092" t="s">
        <v>190</v>
      </c>
      <c r="H4092" t="s">
        <v>161</v>
      </c>
      <c r="I4092" t="s">
        <v>91</v>
      </c>
      <c r="J4092" t="s">
        <v>158</v>
      </c>
      <c r="K4092">
        <v>800</v>
      </c>
      <c r="L4092">
        <v>1</v>
      </c>
      <c r="M4092">
        <v>3</v>
      </c>
      <c r="N4092">
        <v>1</v>
      </c>
      <c r="O4092">
        <f>fact_bookings[[#This Row],[adults_count]]+fact_bookings[[#This Row],[children_count]]</f>
        <v>4</v>
      </c>
      <c r="P4092">
        <f>fact_bookings[[#This Row],[check_out_date]]-fact_bookings[[#This Row],[check_in_date]]</f>
        <v>1</v>
      </c>
      <c r="Q4092">
        <f>ABS(fact_bookings[[#This Row],[check_in_date]]-fact_bookings[[#This Row],[booking_date]])</f>
        <v>62</v>
      </c>
      <c r="R4092" s="10">
        <v>120</v>
      </c>
      <c r="S4092">
        <f>fact_bookings[[#This Row],[total_room_revenue]]-fact_bookings[[#This Row],[commission_cost]]</f>
        <v>680</v>
      </c>
      <c r="T4092" s="10">
        <f>fact_bookings[[#This Row],[number_of_rooms]]*fact_bookings[[#This Row],[LOS]]</f>
        <v>1</v>
      </c>
    </row>
    <row r="4093" spans="1:20" x14ac:dyDescent="0.2">
      <c r="A4093" t="s">
        <v>8353</v>
      </c>
      <c r="B4093" t="s">
        <v>8354</v>
      </c>
      <c r="C4093" s="1">
        <v>45820</v>
      </c>
      <c r="D4093" s="1">
        <v>45857</v>
      </c>
      <c r="E4093" s="1">
        <v>45871</v>
      </c>
      <c r="F4093" t="s">
        <v>113</v>
      </c>
      <c r="G4093" t="s">
        <v>178</v>
      </c>
      <c r="H4093" t="s">
        <v>172</v>
      </c>
      <c r="I4093" t="s">
        <v>89</v>
      </c>
      <c r="J4093" t="s">
        <v>173</v>
      </c>
      <c r="K4093">
        <v>9800</v>
      </c>
      <c r="L4093">
        <v>2</v>
      </c>
      <c r="M4093">
        <v>2</v>
      </c>
      <c r="N4093">
        <v>2</v>
      </c>
      <c r="O4093">
        <f>fact_bookings[[#This Row],[adults_count]]+fact_bookings[[#This Row],[children_count]]</f>
        <v>4</v>
      </c>
      <c r="P4093">
        <f>fact_bookings[[#This Row],[check_out_date]]-fact_bookings[[#This Row],[check_in_date]]</f>
        <v>14</v>
      </c>
      <c r="Q4093">
        <f>ABS(fact_bookings[[#This Row],[check_in_date]]-fact_bookings[[#This Row],[booking_date]])</f>
        <v>37</v>
      </c>
      <c r="R4093" s="10">
        <v>0</v>
      </c>
      <c r="S4093">
        <f>fact_bookings[[#This Row],[total_room_revenue]]-fact_bookings[[#This Row],[commission_cost]]</f>
        <v>9800</v>
      </c>
      <c r="T4093" s="10">
        <f>fact_bookings[[#This Row],[number_of_rooms]]*fact_bookings[[#This Row],[LOS]]</f>
        <v>28</v>
      </c>
    </row>
    <row r="4094" spans="1:20" x14ac:dyDescent="0.2">
      <c r="A4094" t="s">
        <v>8355</v>
      </c>
      <c r="B4094" t="s">
        <v>8356</v>
      </c>
      <c r="C4094" s="1">
        <v>45779</v>
      </c>
      <c r="D4094" s="1">
        <v>45813</v>
      </c>
      <c r="E4094" s="1">
        <v>45819</v>
      </c>
      <c r="F4094" t="s">
        <v>113</v>
      </c>
      <c r="G4094" t="s">
        <v>185</v>
      </c>
      <c r="H4094" t="s">
        <v>165</v>
      </c>
      <c r="I4094" t="s">
        <v>90</v>
      </c>
      <c r="J4094" t="s">
        <v>158</v>
      </c>
      <c r="K4094">
        <v>2100</v>
      </c>
      <c r="L4094">
        <v>1</v>
      </c>
      <c r="M4094">
        <v>1</v>
      </c>
      <c r="N4094">
        <v>0</v>
      </c>
      <c r="O4094">
        <f>fact_bookings[[#This Row],[adults_count]]+fact_bookings[[#This Row],[children_count]]</f>
        <v>1</v>
      </c>
      <c r="P4094">
        <f>fact_bookings[[#This Row],[check_out_date]]-fact_bookings[[#This Row],[check_in_date]]</f>
        <v>6</v>
      </c>
      <c r="Q4094">
        <f>ABS(fact_bookings[[#This Row],[check_in_date]]-fact_bookings[[#This Row],[booking_date]])</f>
        <v>34</v>
      </c>
      <c r="R4094" s="10">
        <v>420</v>
      </c>
      <c r="S4094">
        <f>fact_bookings[[#This Row],[total_room_revenue]]-fact_bookings[[#This Row],[commission_cost]]</f>
        <v>1680</v>
      </c>
      <c r="T4094" s="10">
        <f>fact_bookings[[#This Row],[number_of_rooms]]*fact_bookings[[#This Row],[LOS]]</f>
        <v>6</v>
      </c>
    </row>
    <row r="4095" spans="1:20" x14ac:dyDescent="0.2">
      <c r="A4095" t="s">
        <v>8357</v>
      </c>
      <c r="B4095" t="s">
        <v>8358</v>
      </c>
      <c r="C4095" s="1">
        <v>45804</v>
      </c>
      <c r="D4095" s="1">
        <v>45892</v>
      </c>
      <c r="E4095" s="1">
        <v>45905</v>
      </c>
      <c r="F4095" t="s">
        <v>113</v>
      </c>
      <c r="G4095" t="s">
        <v>178</v>
      </c>
      <c r="H4095" t="s">
        <v>228</v>
      </c>
      <c r="I4095" t="s">
        <v>89</v>
      </c>
      <c r="J4095" t="s">
        <v>173</v>
      </c>
      <c r="K4095">
        <v>9100</v>
      </c>
      <c r="L4095">
        <v>2</v>
      </c>
      <c r="M4095">
        <v>4</v>
      </c>
      <c r="N4095">
        <v>2</v>
      </c>
      <c r="O4095">
        <f>fact_bookings[[#This Row],[adults_count]]+fact_bookings[[#This Row],[children_count]]</f>
        <v>6</v>
      </c>
      <c r="P4095">
        <f>fact_bookings[[#This Row],[check_out_date]]-fact_bookings[[#This Row],[check_in_date]]</f>
        <v>13</v>
      </c>
      <c r="Q4095">
        <f>ABS(fact_bookings[[#This Row],[check_in_date]]-fact_bookings[[#This Row],[booking_date]])</f>
        <v>88</v>
      </c>
      <c r="R4095" s="10">
        <v>910</v>
      </c>
      <c r="S4095">
        <f>fact_bookings[[#This Row],[total_room_revenue]]-fact_bookings[[#This Row],[commission_cost]]</f>
        <v>8190</v>
      </c>
      <c r="T4095" s="10">
        <f>fact_bookings[[#This Row],[number_of_rooms]]*fact_bookings[[#This Row],[LOS]]</f>
        <v>26</v>
      </c>
    </row>
    <row r="4096" spans="1:20" x14ac:dyDescent="0.2">
      <c r="A4096" t="s">
        <v>8359</v>
      </c>
      <c r="B4096" t="s">
        <v>8360</v>
      </c>
      <c r="C4096" s="1">
        <v>45777</v>
      </c>
      <c r="D4096" s="1">
        <v>45857</v>
      </c>
      <c r="E4096" s="1">
        <v>45870</v>
      </c>
      <c r="F4096" t="s">
        <v>112</v>
      </c>
      <c r="G4096" t="s">
        <v>185</v>
      </c>
      <c r="H4096" t="s">
        <v>157</v>
      </c>
      <c r="I4096" t="s">
        <v>89</v>
      </c>
      <c r="J4096" t="s">
        <v>158</v>
      </c>
      <c r="K4096">
        <v>10400</v>
      </c>
      <c r="L4096">
        <v>1</v>
      </c>
      <c r="M4096">
        <v>1</v>
      </c>
      <c r="N4096">
        <v>2</v>
      </c>
      <c r="O4096">
        <f>fact_bookings[[#This Row],[adults_count]]+fact_bookings[[#This Row],[children_count]]</f>
        <v>3</v>
      </c>
      <c r="P4096">
        <f>fact_bookings[[#This Row],[check_out_date]]-fact_bookings[[#This Row],[check_in_date]]</f>
        <v>13</v>
      </c>
      <c r="Q4096">
        <f>ABS(fact_bookings[[#This Row],[check_in_date]]-fact_bookings[[#This Row],[booking_date]])</f>
        <v>80</v>
      </c>
      <c r="R4096" s="10">
        <v>0</v>
      </c>
      <c r="S4096">
        <f>fact_bookings[[#This Row],[total_room_revenue]]-fact_bookings[[#This Row],[commission_cost]]</f>
        <v>10400</v>
      </c>
      <c r="T4096" s="10">
        <f>fact_bookings[[#This Row],[number_of_rooms]]*fact_bookings[[#This Row],[LOS]]</f>
        <v>13</v>
      </c>
    </row>
    <row r="4097" spans="1:20" x14ac:dyDescent="0.2">
      <c r="A4097" t="s">
        <v>8361</v>
      </c>
      <c r="B4097" t="s">
        <v>8362</v>
      </c>
      <c r="C4097" s="1">
        <v>45848</v>
      </c>
      <c r="D4097" s="1">
        <v>45922</v>
      </c>
      <c r="E4097" s="1">
        <v>45936</v>
      </c>
      <c r="F4097" t="s">
        <v>113</v>
      </c>
      <c r="G4097" t="s">
        <v>164</v>
      </c>
      <c r="H4097" t="s">
        <v>203</v>
      </c>
      <c r="I4097" t="s">
        <v>89</v>
      </c>
      <c r="J4097" t="s">
        <v>158</v>
      </c>
      <c r="K4097">
        <v>9800</v>
      </c>
      <c r="L4097">
        <v>2</v>
      </c>
      <c r="M4097">
        <v>6</v>
      </c>
      <c r="N4097">
        <v>2</v>
      </c>
      <c r="O4097">
        <f>fact_bookings[[#This Row],[adults_count]]+fact_bookings[[#This Row],[children_count]]</f>
        <v>8</v>
      </c>
      <c r="P4097">
        <f>fact_bookings[[#This Row],[check_out_date]]-fact_bookings[[#This Row],[check_in_date]]</f>
        <v>14</v>
      </c>
      <c r="Q4097">
        <f>ABS(fact_bookings[[#This Row],[check_in_date]]-fact_bookings[[#This Row],[booking_date]])</f>
        <v>74</v>
      </c>
      <c r="R4097" s="10">
        <v>1666</v>
      </c>
      <c r="S4097">
        <f>fact_bookings[[#This Row],[total_room_revenue]]-fact_bookings[[#This Row],[commission_cost]]</f>
        <v>8134</v>
      </c>
      <c r="T4097" s="10">
        <f>fact_bookings[[#This Row],[number_of_rooms]]*fact_bookings[[#This Row],[LOS]]</f>
        <v>28</v>
      </c>
    </row>
    <row r="4098" spans="1:20" x14ac:dyDescent="0.2">
      <c r="A4098" t="s">
        <v>8363</v>
      </c>
      <c r="B4098" t="s">
        <v>8364</v>
      </c>
      <c r="C4098" s="1">
        <v>45800</v>
      </c>
      <c r="D4098" s="1">
        <v>45803</v>
      </c>
      <c r="E4098" s="1">
        <v>45806</v>
      </c>
      <c r="F4098" t="s">
        <v>113</v>
      </c>
      <c r="G4098" t="s">
        <v>178</v>
      </c>
      <c r="H4098" t="s">
        <v>165</v>
      </c>
      <c r="I4098" t="s">
        <v>91</v>
      </c>
      <c r="J4098" t="s">
        <v>134</v>
      </c>
      <c r="K4098">
        <v>2100</v>
      </c>
      <c r="L4098">
        <v>2</v>
      </c>
      <c r="M4098">
        <v>2</v>
      </c>
      <c r="N4098">
        <v>2</v>
      </c>
      <c r="O4098">
        <f>fact_bookings[[#This Row],[adults_count]]+fact_bookings[[#This Row],[children_count]]</f>
        <v>4</v>
      </c>
      <c r="P4098">
        <f>fact_bookings[[#This Row],[check_out_date]]-fact_bookings[[#This Row],[check_in_date]]</f>
        <v>3</v>
      </c>
      <c r="Q4098">
        <f>ABS(fact_bookings[[#This Row],[check_in_date]]-fact_bookings[[#This Row],[booking_date]])</f>
        <v>3</v>
      </c>
      <c r="R4098" s="10">
        <v>420</v>
      </c>
      <c r="S4098">
        <f>fact_bookings[[#This Row],[total_room_revenue]]-fact_bookings[[#This Row],[commission_cost]]</f>
        <v>1680</v>
      </c>
      <c r="T4098" s="10">
        <f>fact_bookings[[#This Row],[number_of_rooms]]*fact_bookings[[#This Row],[LOS]]</f>
        <v>6</v>
      </c>
    </row>
    <row r="4099" spans="1:20" x14ac:dyDescent="0.2">
      <c r="A4099" t="s">
        <v>8365</v>
      </c>
      <c r="B4099" t="s">
        <v>8366</v>
      </c>
      <c r="C4099" s="1">
        <v>45808</v>
      </c>
      <c r="D4099" s="1">
        <v>45835</v>
      </c>
      <c r="E4099" s="1">
        <v>45841</v>
      </c>
      <c r="F4099" t="s">
        <v>113</v>
      </c>
      <c r="G4099" t="s">
        <v>164</v>
      </c>
      <c r="H4099" t="s">
        <v>161</v>
      </c>
      <c r="I4099" t="s">
        <v>89</v>
      </c>
      <c r="J4099" t="s">
        <v>158</v>
      </c>
      <c r="K4099">
        <v>4200</v>
      </c>
      <c r="L4099">
        <v>2</v>
      </c>
      <c r="M4099">
        <v>6</v>
      </c>
      <c r="N4099">
        <v>2</v>
      </c>
      <c r="O4099">
        <f>fact_bookings[[#This Row],[adults_count]]+fact_bookings[[#This Row],[children_count]]</f>
        <v>8</v>
      </c>
      <c r="P4099">
        <f>fact_bookings[[#This Row],[check_out_date]]-fact_bookings[[#This Row],[check_in_date]]</f>
        <v>6</v>
      </c>
      <c r="Q4099">
        <f>ABS(fact_bookings[[#This Row],[check_in_date]]-fact_bookings[[#This Row],[booking_date]])</f>
        <v>27</v>
      </c>
      <c r="R4099" s="10">
        <v>630</v>
      </c>
      <c r="S4099">
        <f>fact_bookings[[#This Row],[total_room_revenue]]-fact_bookings[[#This Row],[commission_cost]]</f>
        <v>3570</v>
      </c>
      <c r="T4099" s="10">
        <f>fact_bookings[[#This Row],[number_of_rooms]]*fact_bookings[[#This Row],[LOS]]</f>
        <v>12</v>
      </c>
    </row>
    <row r="4100" spans="1:20" x14ac:dyDescent="0.2">
      <c r="A4100" t="s">
        <v>8367</v>
      </c>
      <c r="B4100" t="s">
        <v>8368</v>
      </c>
      <c r="C4100" s="1">
        <v>45810</v>
      </c>
      <c r="D4100" s="1">
        <v>45835</v>
      </c>
      <c r="E4100" s="1">
        <v>45838</v>
      </c>
      <c r="F4100" t="s">
        <v>110</v>
      </c>
      <c r="G4100" t="s">
        <v>178</v>
      </c>
      <c r="H4100" t="s">
        <v>161</v>
      </c>
      <c r="I4100" t="s">
        <v>90</v>
      </c>
      <c r="J4100" t="s">
        <v>173</v>
      </c>
      <c r="K4100">
        <v>3300</v>
      </c>
      <c r="L4100">
        <v>2</v>
      </c>
      <c r="M4100">
        <v>4</v>
      </c>
      <c r="N4100">
        <v>3</v>
      </c>
      <c r="O4100">
        <f>fact_bookings[[#This Row],[adults_count]]+fact_bookings[[#This Row],[children_count]]</f>
        <v>7</v>
      </c>
      <c r="P4100">
        <f>fact_bookings[[#This Row],[check_out_date]]-fact_bookings[[#This Row],[check_in_date]]</f>
        <v>3</v>
      </c>
      <c r="Q4100">
        <f>ABS(fact_bookings[[#This Row],[check_in_date]]-fact_bookings[[#This Row],[booking_date]])</f>
        <v>25</v>
      </c>
      <c r="R4100" s="10">
        <v>495</v>
      </c>
      <c r="S4100">
        <f>fact_bookings[[#This Row],[total_room_revenue]]-fact_bookings[[#This Row],[commission_cost]]</f>
        <v>2805</v>
      </c>
      <c r="T4100" s="10">
        <f>fact_bookings[[#This Row],[number_of_rooms]]*fact_bookings[[#This Row],[LOS]]</f>
        <v>6</v>
      </c>
    </row>
    <row r="4101" spans="1:20" x14ac:dyDescent="0.2">
      <c r="A4101" t="s">
        <v>8369</v>
      </c>
      <c r="B4101" t="s">
        <v>8370</v>
      </c>
      <c r="C4101" s="1">
        <v>45852</v>
      </c>
      <c r="D4101" s="1">
        <v>45876</v>
      </c>
      <c r="E4101" s="1">
        <v>45881</v>
      </c>
      <c r="F4101" t="s">
        <v>113</v>
      </c>
      <c r="G4101" t="s">
        <v>190</v>
      </c>
      <c r="H4101" t="s">
        <v>161</v>
      </c>
      <c r="I4101" t="s">
        <v>93</v>
      </c>
      <c r="J4101" t="s">
        <v>158</v>
      </c>
      <c r="K4101">
        <v>1750</v>
      </c>
      <c r="L4101">
        <v>1</v>
      </c>
      <c r="M4101">
        <v>3</v>
      </c>
      <c r="N4101">
        <v>0</v>
      </c>
      <c r="O4101">
        <f>fact_bookings[[#This Row],[adults_count]]+fact_bookings[[#This Row],[children_count]]</f>
        <v>3</v>
      </c>
      <c r="P4101">
        <f>fact_bookings[[#This Row],[check_out_date]]-fact_bookings[[#This Row],[check_in_date]]</f>
        <v>5</v>
      </c>
      <c r="Q4101">
        <f>ABS(fact_bookings[[#This Row],[check_in_date]]-fact_bookings[[#This Row],[booking_date]])</f>
        <v>24</v>
      </c>
      <c r="R4101" s="10">
        <v>262.5</v>
      </c>
      <c r="S4101">
        <f>fact_bookings[[#This Row],[total_room_revenue]]-fact_bookings[[#This Row],[commission_cost]]</f>
        <v>1487.5</v>
      </c>
      <c r="T4101" s="10">
        <f>fact_bookings[[#This Row],[number_of_rooms]]*fact_bookings[[#This Row],[LOS]]</f>
        <v>5</v>
      </c>
    </row>
    <row r="4102" spans="1:20" x14ac:dyDescent="0.2">
      <c r="A4102" t="s">
        <v>8371</v>
      </c>
      <c r="B4102" t="s">
        <v>8372</v>
      </c>
      <c r="C4102" s="1">
        <v>45778</v>
      </c>
      <c r="D4102" s="1">
        <v>45822</v>
      </c>
      <c r="E4102" s="1">
        <v>45836</v>
      </c>
      <c r="F4102" t="s">
        <v>111</v>
      </c>
      <c r="G4102" t="s">
        <v>164</v>
      </c>
      <c r="H4102" t="s">
        <v>179</v>
      </c>
      <c r="I4102" t="s">
        <v>90</v>
      </c>
      <c r="J4102" t="s">
        <v>158</v>
      </c>
      <c r="K4102">
        <v>15400</v>
      </c>
      <c r="L4102">
        <v>1</v>
      </c>
      <c r="M4102">
        <v>3</v>
      </c>
      <c r="N4102">
        <v>1</v>
      </c>
      <c r="O4102">
        <f>fact_bookings[[#This Row],[adults_count]]+fact_bookings[[#This Row],[children_count]]</f>
        <v>4</v>
      </c>
      <c r="P4102">
        <f>fact_bookings[[#This Row],[check_out_date]]-fact_bookings[[#This Row],[check_in_date]]</f>
        <v>14</v>
      </c>
      <c r="Q4102">
        <f>ABS(fact_bookings[[#This Row],[check_in_date]]-fact_bookings[[#This Row],[booking_date]])</f>
        <v>44</v>
      </c>
      <c r="R4102" s="10">
        <v>770</v>
      </c>
      <c r="S4102">
        <f>fact_bookings[[#This Row],[total_room_revenue]]-fact_bookings[[#This Row],[commission_cost]]</f>
        <v>14630</v>
      </c>
      <c r="T4102" s="10">
        <f>fact_bookings[[#This Row],[number_of_rooms]]*fact_bookings[[#This Row],[LOS]]</f>
        <v>14</v>
      </c>
    </row>
    <row r="4103" spans="1:20" x14ac:dyDescent="0.2">
      <c r="A4103" t="s">
        <v>8373</v>
      </c>
      <c r="B4103" t="s">
        <v>8374</v>
      </c>
      <c r="C4103" s="1">
        <v>45785</v>
      </c>
      <c r="D4103" s="1">
        <v>45786</v>
      </c>
      <c r="E4103" s="1">
        <v>45787</v>
      </c>
      <c r="F4103" t="s">
        <v>113</v>
      </c>
      <c r="G4103" t="s">
        <v>171</v>
      </c>
      <c r="H4103" t="s">
        <v>182</v>
      </c>
      <c r="I4103" t="s">
        <v>92</v>
      </c>
      <c r="J4103" t="s">
        <v>158</v>
      </c>
      <c r="K4103">
        <v>350</v>
      </c>
      <c r="L4103">
        <v>1</v>
      </c>
      <c r="M4103">
        <v>2</v>
      </c>
      <c r="N4103">
        <v>2</v>
      </c>
      <c r="O4103">
        <f>fact_bookings[[#This Row],[adults_count]]+fact_bookings[[#This Row],[children_count]]</f>
        <v>4</v>
      </c>
      <c r="P4103">
        <f>fact_bookings[[#This Row],[check_out_date]]-fact_bookings[[#This Row],[check_in_date]]</f>
        <v>1</v>
      </c>
      <c r="Q4103">
        <f>ABS(fact_bookings[[#This Row],[check_in_date]]-fact_bookings[[#This Row],[booking_date]])</f>
        <v>1</v>
      </c>
      <c r="R4103" s="10">
        <v>0</v>
      </c>
      <c r="S4103">
        <f>fact_bookings[[#This Row],[total_room_revenue]]-fact_bookings[[#This Row],[commission_cost]]</f>
        <v>350</v>
      </c>
      <c r="T4103" s="10">
        <f>fact_bookings[[#This Row],[number_of_rooms]]*fact_bookings[[#This Row],[LOS]]</f>
        <v>1</v>
      </c>
    </row>
    <row r="4104" spans="1:20" x14ac:dyDescent="0.2">
      <c r="A4104" t="s">
        <v>8375</v>
      </c>
      <c r="B4104" t="s">
        <v>8376</v>
      </c>
      <c r="C4104" s="1">
        <v>45798</v>
      </c>
      <c r="D4104" s="1">
        <v>45835</v>
      </c>
      <c r="E4104" s="1">
        <v>45839</v>
      </c>
      <c r="F4104" t="s">
        <v>113</v>
      </c>
      <c r="G4104" t="s">
        <v>171</v>
      </c>
      <c r="H4104" t="s">
        <v>203</v>
      </c>
      <c r="I4104" t="s">
        <v>93</v>
      </c>
      <c r="J4104" t="s">
        <v>133</v>
      </c>
      <c r="K4104">
        <v>0</v>
      </c>
      <c r="L4104">
        <v>5</v>
      </c>
      <c r="M4104">
        <v>0</v>
      </c>
      <c r="N4104">
        <v>0</v>
      </c>
      <c r="O4104">
        <f>fact_bookings[[#This Row],[adults_count]]+fact_bookings[[#This Row],[children_count]]</f>
        <v>0</v>
      </c>
      <c r="P4104">
        <f>fact_bookings[[#This Row],[check_out_date]]-fact_bookings[[#This Row],[check_in_date]]</f>
        <v>4</v>
      </c>
      <c r="Q4104">
        <f>ABS(fact_bookings[[#This Row],[check_in_date]]-fact_bookings[[#This Row],[booking_date]])</f>
        <v>37</v>
      </c>
      <c r="R4104" s="10">
        <v>0</v>
      </c>
      <c r="S4104">
        <f>fact_bookings[[#This Row],[total_room_revenue]]-fact_bookings[[#This Row],[commission_cost]]</f>
        <v>0</v>
      </c>
      <c r="T4104" s="10">
        <f>fact_bookings[[#This Row],[number_of_rooms]]*fact_bookings[[#This Row],[LOS]]</f>
        <v>20</v>
      </c>
    </row>
    <row r="4105" spans="1:20" x14ac:dyDescent="0.2">
      <c r="A4105" t="s">
        <v>8377</v>
      </c>
      <c r="B4105" t="s">
        <v>8378</v>
      </c>
      <c r="C4105" s="1">
        <v>45852</v>
      </c>
      <c r="D4105" s="1">
        <v>45889</v>
      </c>
      <c r="E4105" s="1">
        <v>45891</v>
      </c>
      <c r="F4105" t="s">
        <v>113</v>
      </c>
      <c r="G4105" t="s">
        <v>171</v>
      </c>
      <c r="H4105" t="s">
        <v>182</v>
      </c>
      <c r="I4105" t="s">
        <v>91</v>
      </c>
      <c r="J4105" t="s">
        <v>158</v>
      </c>
      <c r="K4105">
        <v>1400</v>
      </c>
      <c r="L4105">
        <v>2</v>
      </c>
      <c r="M4105">
        <v>6</v>
      </c>
      <c r="N4105">
        <v>3</v>
      </c>
      <c r="O4105">
        <f>fact_bookings[[#This Row],[adults_count]]+fact_bookings[[#This Row],[children_count]]</f>
        <v>9</v>
      </c>
      <c r="P4105">
        <f>fact_bookings[[#This Row],[check_out_date]]-fact_bookings[[#This Row],[check_in_date]]</f>
        <v>2</v>
      </c>
      <c r="Q4105">
        <f>ABS(fact_bookings[[#This Row],[check_in_date]]-fact_bookings[[#This Row],[booking_date]])</f>
        <v>37</v>
      </c>
      <c r="R4105" s="10">
        <v>0</v>
      </c>
      <c r="S4105">
        <f>fact_bookings[[#This Row],[total_room_revenue]]-fact_bookings[[#This Row],[commission_cost]]</f>
        <v>1400</v>
      </c>
      <c r="T4105" s="10">
        <f>fact_bookings[[#This Row],[number_of_rooms]]*fact_bookings[[#This Row],[LOS]]</f>
        <v>4</v>
      </c>
    </row>
    <row r="4106" spans="1:20" x14ac:dyDescent="0.2">
      <c r="A4106" t="s">
        <v>8379</v>
      </c>
      <c r="B4106" t="s">
        <v>8380</v>
      </c>
      <c r="C4106" s="1">
        <v>45815</v>
      </c>
      <c r="D4106" s="1">
        <v>45820</v>
      </c>
      <c r="E4106" s="1">
        <v>45822</v>
      </c>
      <c r="F4106" t="s">
        <v>113</v>
      </c>
      <c r="G4106" t="s">
        <v>171</v>
      </c>
      <c r="H4106" t="s">
        <v>179</v>
      </c>
      <c r="I4106" t="s">
        <v>89</v>
      </c>
      <c r="J4106" t="s">
        <v>173</v>
      </c>
      <c r="K4106">
        <v>1400</v>
      </c>
      <c r="L4106">
        <v>2</v>
      </c>
      <c r="M4106">
        <v>4</v>
      </c>
      <c r="N4106">
        <v>3</v>
      </c>
      <c r="O4106">
        <f>fact_bookings[[#This Row],[adults_count]]+fact_bookings[[#This Row],[children_count]]</f>
        <v>7</v>
      </c>
      <c r="P4106">
        <f>fact_bookings[[#This Row],[check_out_date]]-fact_bookings[[#This Row],[check_in_date]]</f>
        <v>2</v>
      </c>
      <c r="Q4106">
        <f>ABS(fact_bookings[[#This Row],[check_in_date]]-fact_bookings[[#This Row],[booking_date]])</f>
        <v>5</v>
      </c>
      <c r="R4106" s="10">
        <v>70</v>
      </c>
      <c r="S4106">
        <f>fact_bookings[[#This Row],[total_room_revenue]]-fact_bookings[[#This Row],[commission_cost]]</f>
        <v>1330</v>
      </c>
      <c r="T4106" s="10">
        <f>fact_bookings[[#This Row],[number_of_rooms]]*fact_bookings[[#This Row],[LOS]]</f>
        <v>4</v>
      </c>
    </row>
    <row r="4107" spans="1:20" x14ac:dyDescent="0.2">
      <c r="A4107" t="s">
        <v>8381</v>
      </c>
      <c r="B4107" t="s">
        <v>8382</v>
      </c>
      <c r="C4107" s="1">
        <v>45842</v>
      </c>
      <c r="D4107" s="1">
        <v>45871</v>
      </c>
      <c r="E4107" s="1">
        <v>45873</v>
      </c>
      <c r="F4107" t="s">
        <v>113</v>
      </c>
      <c r="G4107" t="s">
        <v>171</v>
      </c>
      <c r="H4107" t="s">
        <v>161</v>
      </c>
      <c r="I4107" t="s">
        <v>90</v>
      </c>
      <c r="J4107" t="s">
        <v>158</v>
      </c>
      <c r="K4107">
        <v>700</v>
      </c>
      <c r="L4107">
        <v>1</v>
      </c>
      <c r="M4107">
        <v>1</v>
      </c>
      <c r="N4107">
        <v>1</v>
      </c>
      <c r="O4107">
        <f>fact_bookings[[#This Row],[adults_count]]+fact_bookings[[#This Row],[children_count]]</f>
        <v>2</v>
      </c>
      <c r="P4107">
        <f>fact_bookings[[#This Row],[check_out_date]]-fact_bookings[[#This Row],[check_in_date]]</f>
        <v>2</v>
      </c>
      <c r="Q4107">
        <f>ABS(fact_bookings[[#This Row],[check_in_date]]-fact_bookings[[#This Row],[booking_date]])</f>
        <v>29</v>
      </c>
      <c r="R4107" s="10">
        <v>105</v>
      </c>
      <c r="S4107">
        <f>fact_bookings[[#This Row],[total_room_revenue]]-fact_bookings[[#This Row],[commission_cost]]</f>
        <v>595</v>
      </c>
      <c r="T4107" s="10">
        <f>fact_bookings[[#This Row],[number_of_rooms]]*fact_bookings[[#This Row],[LOS]]</f>
        <v>2</v>
      </c>
    </row>
    <row r="4108" spans="1:20" x14ac:dyDescent="0.2">
      <c r="A4108" t="s">
        <v>8383</v>
      </c>
      <c r="B4108" t="s">
        <v>8384</v>
      </c>
      <c r="C4108" s="1">
        <v>45809</v>
      </c>
      <c r="D4108" s="1">
        <v>45878</v>
      </c>
      <c r="E4108" s="1">
        <v>45889</v>
      </c>
      <c r="F4108" t="s">
        <v>113</v>
      </c>
      <c r="G4108" t="s">
        <v>156</v>
      </c>
      <c r="H4108" t="s">
        <v>161</v>
      </c>
      <c r="I4108" t="s">
        <v>89</v>
      </c>
      <c r="J4108" t="s">
        <v>173</v>
      </c>
      <c r="K4108">
        <v>7700</v>
      </c>
      <c r="L4108">
        <v>2</v>
      </c>
      <c r="M4108">
        <v>4</v>
      </c>
      <c r="N4108">
        <v>2</v>
      </c>
      <c r="O4108">
        <f>fact_bookings[[#This Row],[adults_count]]+fact_bookings[[#This Row],[children_count]]</f>
        <v>6</v>
      </c>
      <c r="P4108">
        <f>fact_bookings[[#This Row],[check_out_date]]-fact_bookings[[#This Row],[check_in_date]]</f>
        <v>11</v>
      </c>
      <c r="Q4108">
        <f>ABS(fact_bookings[[#This Row],[check_in_date]]-fact_bookings[[#This Row],[booking_date]])</f>
        <v>69</v>
      </c>
      <c r="R4108" s="10">
        <v>1155</v>
      </c>
      <c r="S4108">
        <f>fact_bookings[[#This Row],[total_room_revenue]]-fact_bookings[[#This Row],[commission_cost]]</f>
        <v>6545</v>
      </c>
      <c r="T4108" s="10">
        <f>fact_bookings[[#This Row],[number_of_rooms]]*fact_bookings[[#This Row],[LOS]]</f>
        <v>22</v>
      </c>
    </row>
    <row r="4109" spans="1:20" x14ac:dyDescent="0.2">
      <c r="A4109" t="s">
        <v>8385</v>
      </c>
      <c r="B4109" t="s">
        <v>8386</v>
      </c>
      <c r="C4109" s="1">
        <v>45780</v>
      </c>
      <c r="D4109" s="1">
        <v>45787</v>
      </c>
      <c r="E4109" s="1">
        <v>45799</v>
      </c>
      <c r="F4109" t="s">
        <v>110</v>
      </c>
      <c r="G4109" t="s">
        <v>164</v>
      </c>
      <c r="H4109" t="s">
        <v>172</v>
      </c>
      <c r="I4109" t="s">
        <v>91</v>
      </c>
      <c r="J4109" t="s">
        <v>133</v>
      </c>
      <c r="K4109">
        <v>0</v>
      </c>
      <c r="L4109">
        <v>4</v>
      </c>
      <c r="M4109">
        <v>0</v>
      </c>
      <c r="N4109">
        <v>0</v>
      </c>
      <c r="O4109">
        <f>fact_bookings[[#This Row],[adults_count]]+fact_bookings[[#This Row],[children_count]]</f>
        <v>0</v>
      </c>
      <c r="P4109">
        <f>fact_bookings[[#This Row],[check_out_date]]-fact_bookings[[#This Row],[check_in_date]]</f>
        <v>12</v>
      </c>
      <c r="Q4109">
        <f>ABS(fact_bookings[[#This Row],[check_in_date]]-fact_bookings[[#This Row],[booking_date]])</f>
        <v>7</v>
      </c>
      <c r="R4109" s="10">
        <v>0</v>
      </c>
      <c r="S4109">
        <f>fact_bookings[[#This Row],[total_room_revenue]]-fact_bookings[[#This Row],[commission_cost]]</f>
        <v>0</v>
      </c>
      <c r="T4109" s="10">
        <f>fact_bookings[[#This Row],[number_of_rooms]]*fact_bookings[[#This Row],[LOS]]</f>
        <v>48</v>
      </c>
    </row>
    <row r="4110" spans="1:20" x14ac:dyDescent="0.2">
      <c r="A4110" t="s">
        <v>8387</v>
      </c>
      <c r="B4110" t="s">
        <v>8388</v>
      </c>
      <c r="C4110" s="1">
        <v>45814</v>
      </c>
      <c r="D4110" s="1">
        <v>45835</v>
      </c>
      <c r="E4110" s="1">
        <v>45837</v>
      </c>
      <c r="F4110" t="s">
        <v>113</v>
      </c>
      <c r="G4110" t="s">
        <v>185</v>
      </c>
      <c r="H4110" t="s">
        <v>182</v>
      </c>
      <c r="I4110" t="s">
        <v>89</v>
      </c>
      <c r="J4110" t="s">
        <v>158</v>
      </c>
      <c r="K4110">
        <v>1400</v>
      </c>
      <c r="L4110">
        <v>2</v>
      </c>
      <c r="M4110">
        <v>2</v>
      </c>
      <c r="N4110">
        <v>2</v>
      </c>
      <c r="O4110">
        <f>fact_bookings[[#This Row],[adults_count]]+fact_bookings[[#This Row],[children_count]]</f>
        <v>4</v>
      </c>
      <c r="P4110">
        <f>fact_bookings[[#This Row],[check_out_date]]-fact_bookings[[#This Row],[check_in_date]]</f>
        <v>2</v>
      </c>
      <c r="Q4110">
        <f>ABS(fact_bookings[[#This Row],[check_in_date]]-fact_bookings[[#This Row],[booking_date]])</f>
        <v>21</v>
      </c>
      <c r="R4110" s="10">
        <v>0</v>
      </c>
      <c r="S4110">
        <f>fact_bookings[[#This Row],[total_room_revenue]]-fact_bookings[[#This Row],[commission_cost]]</f>
        <v>1400</v>
      </c>
      <c r="T4110" s="10">
        <f>fact_bookings[[#This Row],[number_of_rooms]]*fact_bookings[[#This Row],[LOS]]</f>
        <v>4</v>
      </c>
    </row>
    <row r="4111" spans="1:20" x14ac:dyDescent="0.2">
      <c r="A4111" t="s">
        <v>8389</v>
      </c>
      <c r="B4111" t="s">
        <v>8390</v>
      </c>
      <c r="C4111" s="1">
        <v>45838</v>
      </c>
      <c r="D4111" s="1">
        <v>45850</v>
      </c>
      <c r="E4111" s="1">
        <v>45860</v>
      </c>
      <c r="F4111" t="s">
        <v>113</v>
      </c>
      <c r="G4111" t="s">
        <v>156</v>
      </c>
      <c r="H4111" t="s">
        <v>157</v>
      </c>
      <c r="I4111" t="s">
        <v>90</v>
      </c>
      <c r="J4111" t="s">
        <v>158</v>
      </c>
      <c r="K4111">
        <v>7000</v>
      </c>
      <c r="L4111">
        <v>2</v>
      </c>
      <c r="M4111">
        <v>2</v>
      </c>
      <c r="N4111">
        <v>2</v>
      </c>
      <c r="O4111">
        <f>fact_bookings[[#This Row],[adults_count]]+fact_bookings[[#This Row],[children_count]]</f>
        <v>4</v>
      </c>
      <c r="P4111">
        <f>fact_bookings[[#This Row],[check_out_date]]-fact_bookings[[#This Row],[check_in_date]]</f>
        <v>10</v>
      </c>
      <c r="Q4111">
        <f>ABS(fact_bookings[[#This Row],[check_in_date]]-fact_bookings[[#This Row],[booking_date]])</f>
        <v>12</v>
      </c>
      <c r="R4111" s="10">
        <v>0</v>
      </c>
      <c r="S4111">
        <f>fact_bookings[[#This Row],[total_room_revenue]]-fact_bookings[[#This Row],[commission_cost]]</f>
        <v>7000</v>
      </c>
      <c r="T4111" s="10">
        <f>fact_bookings[[#This Row],[number_of_rooms]]*fact_bookings[[#This Row],[LOS]]</f>
        <v>20</v>
      </c>
    </row>
    <row r="4112" spans="1:20" x14ac:dyDescent="0.2">
      <c r="A4112" t="s">
        <v>8391</v>
      </c>
      <c r="B4112" t="s">
        <v>8392</v>
      </c>
      <c r="C4112" s="1">
        <v>45838</v>
      </c>
      <c r="D4112" s="1">
        <v>45920</v>
      </c>
      <c r="E4112" s="1">
        <v>45926</v>
      </c>
      <c r="F4112" t="s">
        <v>112</v>
      </c>
      <c r="G4112" t="s">
        <v>164</v>
      </c>
      <c r="H4112" t="s">
        <v>203</v>
      </c>
      <c r="I4112" t="s">
        <v>89</v>
      </c>
      <c r="J4112" t="s">
        <v>173</v>
      </c>
      <c r="K4112">
        <v>9600</v>
      </c>
      <c r="L4112">
        <v>2</v>
      </c>
      <c r="M4112">
        <v>6</v>
      </c>
      <c r="N4112">
        <v>3</v>
      </c>
      <c r="O4112">
        <f>fact_bookings[[#This Row],[adults_count]]+fact_bookings[[#This Row],[children_count]]</f>
        <v>9</v>
      </c>
      <c r="P4112">
        <f>fact_bookings[[#This Row],[check_out_date]]-fact_bookings[[#This Row],[check_in_date]]</f>
        <v>6</v>
      </c>
      <c r="Q4112">
        <f>ABS(fact_bookings[[#This Row],[check_in_date]]-fact_bookings[[#This Row],[booking_date]])</f>
        <v>82</v>
      </c>
      <c r="R4112" s="10">
        <v>1632</v>
      </c>
      <c r="S4112">
        <f>fact_bookings[[#This Row],[total_room_revenue]]-fact_bookings[[#This Row],[commission_cost]]</f>
        <v>7968</v>
      </c>
      <c r="T4112" s="10">
        <f>fact_bookings[[#This Row],[number_of_rooms]]*fact_bookings[[#This Row],[LOS]]</f>
        <v>12</v>
      </c>
    </row>
    <row r="4113" spans="1:20" x14ac:dyDescent="0.2">
      <c r="A4113" t="s">
        <v>8393</v>
      </c>
      <c r="B4113" t="s">
        <v>8394</v>
      </c>
      <c r="C4113" s="1">
        <v>45773</v>
      </c>
      <c r="D4113" s="1">
        <v>45806</v>
      </c>
      <c r="E4113" s="1">
        <v>45808</v>
      </c>
      <c r="F4113" t="s">
        <v>111</v>
      </c>
      <c r="G4113" t="s">
        <v>171</v>
      </c>
      <c r="H4113" t="s">
        <v>165</v>
      </c>
      <c r="I4113" t="s">
        <v>91</v>
      </c>
      <c r="J4113" t="s">
        <v>158</v>
      </c>
      <c r="K4113">
        <v>4400</v>
      </c>
      <c r="L4113">
        <v>2</v>
      </c>
      <c r="M4113">
        <v>4</v>
      </c>
      <c r="N4113">
        <v>1</v>
      </c>
      <c r="O4113">
        <f>fact_bookings[[#This Row],[adults_count]]+fact_bookings[[#This Row],[children_count]]</f>
        <v>5</v>
      </c>
      <c r="P4113">
        <f>fact_bookings[[#This Row],[check_out_date]]-fact_bookings[[#This Row],[check_in_date]]</f>
        <v>2</v>
      </c>
      <c r="Q4113">
        <f>ABS(fact_bookings[[#This Row],[check_in_date]]-fact_bookings[[#This Row],[booking_date]])</f>
        <v>33</v>
      </c>
      <c r="R4113" s="10">
        <v>880</v>
      </c>
      <c r="S4113">
        <f>fact_bookings[[#This Row],[total_room_revenue]]-fact_bookings[[#This Row],[commission_cost]]</f>
        <v>3520</v>
      </c>
      <c r="T4113" s="10">
        <f>fact_bookings[[#This Row],[number_of_rooms]]*fact_bookings[[#This Row],[LOS]]</f>
        <v>4</v>
      </c>
    </row>
    <row r="4114" spans="1:20" x14ac:dyDescent="0.2">
      <c r="A4114" t="s">
        <v>8395</v>
      </c>
      <c r="B4114" t="s">
        <v>8396</v>
      </c>
      <c r="C4114" s="1">
        <v>45800</v>
      </c>
      <c r="D4114" s="1">
        <v>45816</v>
      </c>
      <c r="E4114" s="1">
        <v>45825</v>
      </c>
      <c r="F4114" t="s">
        <v>111</v>
      </c>
      <c r="G4114" t="s">
        <v>185</v>
      </c>
      <c r="H4114" t="s">
        <v>165</v>
      </c>
      <c r="I4114" t="s">
        <v>89</v>
      </c>
      <c r="J4114" t="s">
        <v>133</v>
      </c>
      <c r="K4114">
        <v>0</v>
      </c>
      <c r="L4114">
        <v>8</v>
      </c>
      <c r="M4114">
        <v>0</v>
      </c>
      <c r="N4114">
        <v>0</v>
      </c>
      <c r="O4114">
        <f>fact_bookings[[#This Row],[adults_count]]+fact_bookings[[#This Row],[children_count]]</f>
        <v>0</v>
      </c>
      <c r="P4114">
        <f>fact_bookings[[#This Row],[check_out_date]]-fact_bookings[[#This Row],[check_in_date]]</f>
        <v>9</v>
      </c>
      <c r="Q4114">
        <f>ABS(fact_bookings[[#This Row],[check_in_date]]-fact_bookings[[#This Row],[booking_date]])</f>
        <v>16</v>
      </c>
      <c r="R4114" s="10">
        <v>0</v>
      </c>
      <c r="S4114">
        <f>fact_bookings[[#This Row],[total_room_revenue]]-fact_bookings[[#This Row],[commission_cost]]</f>
        <v>0</v>
      </c>
      <c r="T4114" s="10">
        <f>fact_bookings[[#This Row],[number_of_rooms]]*fact_bookings[[#This Row],[LOS]]</f>
        <v>72</v>
      </c>
    </row>
    <row r="4115" spans="1:20" x14ac:dyDescent="0.2">
      <c r="A4115" t="s">
        <v>8397</v>
      </c>
      <c r="B4115" t="s">
        <v>8398</v>
      </c>
      <c r="C4115" s="1">
        <v>45832</v>
      </c>
      <c r="D4115" s="1">
        <v>45866</v>
      </c>
      <c r="E4115" s="1">
        <v>45873</v>
      </c>
      <c r="F4115" t="s">
        <v>113</v>
      </c>
      <c r="G4115" t="s">
        <v>185</v>
      </c>
      <c r="H4115" t="s">
        <v>203</v>
      </c>
      <c r="I4115" t="s">
        <v>91</v>
      </c>
      <c r="J4115" t="s">
        <v>158</v>
      </c>
      <c r="K4115">
        <v>4900</v>
      </c>
      <c r="L4115">
        <v>2</v>
      </c>
      <c r="M4115">
        <v>6</v>
      </c>
      <c r="N4115">
        <v>1</v>
      </c>
      <c r="O4115">
        <f>fact_bookings[[#This Row],[adults_count]]+fact_bookings[[#This Row],[children_count]]</f>
        <v>7</v>
      </c>
      <c r="P4115">
        <f>fact_bookings[[#This Row],[check_out_date]]-fact_bookings[[#This Row],[check_in_date]]</f>
        <v>7</v>
      </c>
      <c r="Q4115">
        <f>ABS(fact_bookings[[#This Row],[check_in_date]]-fact_bookings[[#This Row],[booking_date]])</f>
        <v>34</v>
      </c>
      <c r="R4115" s="10">
        <v>833</v>
      </c>
      <c r="S4115">
        <f>fact_bookings[[#This Row],[total_room_revenue]]-fact_bookings[[#This Row],[commission_cost]]</f>
        <v>4067</v>
      </c>
      <c r="T4115" s="10">
        <f>fact_bookings[[#This Row],[number_of_rooms]]*fact_bookings[[#This Row],[LOS]]</f>
        <v>14</v>
      </c>
    </row>
    <row r="4116" spans="1:20" x14ac:dyDescent="0.2">
      <c r="A4116" t="s">
        <v>8399</v>
      </c>
      <c r="B4116" t="s">
        <v>8400</v>
      </c>
      <c r="C4116" s="1">
        <v>45807</v>
      </c>
      <c r="D4116" s="1">
        <v>45847</v>
      </c>
      <c r="E4116" s="1">
        <v>45856</v>
      </c>
      <c r="F4116" t="s">
        <v>113</v>
      </c>
      <c r="G4116" t="s">
        <v>178</v>
      </c>
      <c r="H4116" t="s">
        <v>179</v>
      </c>
      <c r="I4116" t="s">
        <v>91</v>
      </c>
      <c r="J4116" t="s">
        <v>158</v>
      </c>
      <c r="K4116">
        <v>3150</v>
      </c>
      <c r="L4116">
        <v>1</v>
      </c>
      <c r="M4116">
        <v>2</v>
      </c>
      <c r="N4116">
        <v>2</v>
      </c>
      <c r="O4116">
        <f>fact_bookings[[#This Row],[adults_count]]+fact_bookings[[#This Row],[children_count]]</f>
        <v>4</v>
      </c>
      <c r="P4116">
        <f>fact_bookings[[#This Row],[check_out_date]]-fact_bookings[[#This Row],[check_in_date]]</f>
        <v>9</v>
      </c>
      <c r="Q4116">
        <f>ABS(fact_bookings[[#This Row],[check_in_date]]-fact_bookings[[#This Row],[booking_date]])</f>
        <v>40</v>
      </c>
      <c r="R4116" s="10">
        <v>157.5</v>
      </c>
      <c r="S4116">
        <f>fact_bookings[[#This Row],[total_room_revenue]]-fact_bookings[[#This Row],[commission_cost]]</f>
        <v>2992.5</v>
      </c>
      <c r="T4116" s="10">
        <f>fact_bookings[[#This Row],[number_of_rooms]]*fact_bookings[[#This Row],[LOS]]</f>
        <v>9</v>
      </c>
    </row>
    <row r="4117" spans="1:20" x14ac:dyDescent="0.2">
      <c r="A4117" t="s">
        <v>8401</v>
      </c>
      <c r="B4117" t="s">
        <v>8402</v>
      </c>
      <c r="C4117" s="1">
        <v>45769</v>
      </c>
      <c r="D4117" s="1">
        <v>45837</v>
      </c>
      <c r="E4117" s="1">
        <v>45840</v>
      </c>
      <c r="F4117" t="s">
        <v>113</v>
      </c>
      <c r="G4117" t="s">
        <v>185</v>
      </c>
      <c r="H4117" t="s">
        <v>165</v>
      </c>
      <c r="I4117" t="s">
        <v>92</v>
      </c>
      <c r="J4117" t="s">
        <v>158</v>
      </c>
      <c r="K4117">
        <v>2100</v>
      </c>
      <c r="L4117">
        <v>2</v>
      </c>
      <c r="M4117">
        <v>4</v>
      </c>
      <c r="N4117">
        <v>0</v>
      </c>
      <c r="O4117">
        <f>fact_bookings[[#This Row],[adults_count]]+fact_bookings[[#This Row],[children_count]]</f>
        <v>4</v>
      </c>
      <c r="P4117">
        <f>fact_bookings[[#This Row],[check_out_date]]-fact_bookings[[#This Row],[check_in_date]]</f>
        <v>3</v>
      </c>
      <c r="Q4117">
        <f>ABS(fact_bookings[[#This Row],[check_in_date]]-fact_bookings[[#This Row],[booking_date]])</f>
        <v>68</v>
      </c>
      <c r="R4117" s="10">
        <v>420</v>
      </c>
      <c r="S4117">
        <f>fact_bookings[[#This Row],[total_room_revenue]]-fact_bookings[[#This Row],[commission_cost]]</f>
        <v>1680</v>
      </c>
      <c r="T4117" s="10">
        <f>fact_bookings[[#This Row],[number_of_rooms]]*fact_bookings[[#This Row],[LOS]]</f>
        <v>6</v>
      </c>
    </row>
    <row r="4118" spans="1:20" x14ac:dyDescent="0.2">
      <c r="A4118" t="s">
        <v>8403</v>
      </c>
      <c r="B4118" t="s">
        <v>8404</v>
      </c>
      <c r="C4118" s="1">
        <v>45802</v>
      </c>
      <c r="D4118" s="1">
        <v>45852</v>
      </c>
      <c r="E4118" s="1">
        <v>45862</v>
      </c>
      <c r="F4118" t="s">
        <v>112</v>
      </c>
      <c r="G4118" t="s">
        <v>164</v>
      </c>
      <c r="H4118" t="s">
        <v>157</v>
      </c>
      <c r="I4118" t="s">
        <v>90</v>
      </c>
      <c r="J4118" t="s">
        <v>158</v>
      </c>
      <c r="K4118">
        <v>16000</v>
      </c>
      <c r="L4118">
        <v>2</v>
      </c>
      <c r="M4118">
        <v>4</v>
      </c>
      <c r="N4118">
        <v>2</v>
      </c>
      <c r="O4118">
        <f>fact_bookings[[#This Row],[adults_count]]+fact_bookings[[#This Row],[children_count]]</f>
        <v>6</v>
      </c>
      <c r="P4118">
        <f>fact_bookings[[#This Row],[check_out_date]]-fact_bookings[[#This Row],[check_in_date]]</f>
        <v>10</v>
      </c>
      <c r="Q4118">
        <f>ABS(fact_bookings[[#This Row],[check_in_date]]-fact_bookings[[#This Row],[booking_date]])</f>
        <v>50</v>
      </c>
      <c r="R4118" s="10">
        <v>0</v>
      </c>
      <c r="S4118">
        <f>fact_bookings[[#This Row],[total_room_revenue]]-fact_bookings[[#This Row],[commission_cost]]</f>
        <v>16000</v>
      </c>
      <c r="T4118" s="10">
        <f>fact_bookings[[#This Row],[number_of_rooms]]*fact_bookings[[#This Row],[LOS]]</f>
        <v>20</v>
      </c>
    </row>
    <row r="4119" spans="1:20" x14ac:dyDescent="0.2">
      <c r="A4119" t="s">
        <v>8405</v>
      </c>
      <c r="B4119" t="s">
        <v>8406</v>
      </c>
      <c r="C4119" s="1">
        <v>45789</v>
      </c>
      <c r="D4119" s="1">
        <v>45843</v>
      </c>
      <c r="E4119" s="1">
        <v>45847</v>
      </c>
      <c r="F4119" t="s">
        <v>113</v>
      </c>
      <c r="G4119" t="s">
        <v>156</v>
      </c>
      <c r="H4119" t="s">
        <v>161</v>
      </c>
      <c r="I4119" t="s">
        <v>89</v>
      </c>
      <c r="J4119" t="s">
        <v>158</v>
      </c>
      <c r="K4119">
        <v>2800</v>
      </c>
      <c r="L4119">
        <v>2</v>
      </c>
      <c r="M4119">
        <v>6</v>
      </c>
      <c r="N4119">
        <v>0</v>
      </c>
      <c r="O4119">
        <f>fact_bookings[[#This Row],[adults_count]]+fact_bookings[[#This Row],[children_count]]</f>
        <v>6</v>
      </c>
      <c r="P4119">
        <f>fact_bookings[[#This Row],[check_out_date]]-fact_bookings[[#This Row],[check_in_date]]</f>
        <v>4</v>
      </c>
      <c r="Q4119">
        <f>ABS(fact_bookings[[#This Row],[check_in_date]]-fact_bookings[[#This Row],[booking_date]])</f>
        <v>54</v>
      </c>
      <c r="R4119" s="10">
        <v>420</v>
      </c>
      <c r="S4119">
        <f>fact_bookings[[#This Row],[total_room_revenue]]-fact_bookings[[#This Row],[commission_cost]]</f>
        <v>2380</v>
      </c>
      <c r="T4119" s="10">
        <f>fact_bookings[[#This Row],[number_of_rooms]]*fact_bookings[[#This Row],[LOS]]</f>
        <v>8</v>
      </c>
    </row>
    <row r="4120" spans="1:20" x14ac:dyDescent="0.2">
      <c r="A4120" t="s">
        <v>8407</v>
      </c>
      <c r="B4120" t="s">
        <v>8408</v>
      </c>
      <c r="C4120" s="1">
        <v>45863</v>
      </c>
      <c r="D4120" s="1">
        <v>45902</v>
      </c>
      <c r="E4120" s="1">
        <v>45914</v>
      </c>
      <c r="F4120" t="s">
        <v>113</v>
      </c>
      <c r="G4120" t="s">
        <v>185</v>
      </c>
      <c r="H4120" t="s">
        <v>161</v>
      </c>
      <c r="I4120" t="s">
        <v>90</v>
      </c>
      <c r="J4120" t="s">
        <v>158</v>
      </c>
      <c r="K4120">
        <v>8400</v>
      </c>
      <c r="L4120">
        <v>2</v>
      </c>
      <c r="M4120">
        <v>4</v>
      </c>
      <c r="N4120">
        <v>2</v>
      </c>
      <c r="O4120">
        <f>fact_bookings[[#This Row],[adults_count]]+fact_bookings[[#This Row],[children_count]]</f>
        <v>6</v>
      </c>
      <c r="P4120">
        <f>fact_bookings[[#This Row],[check_out_date]]-fact_bookings[[#This Row],[check_in_date]]</f>
        <v>12</v>
      </c>
      <c r="Q4120">
        <f>ABS(fact_bookings[[#This Row],[check_in_date]]-fact_bookings[[#This Row],[booking_date]])</f>
        <v>39</v>
      </c>
      <c r="R4120" s="10">
        <v>1260</v>
      </c>
      <c r="S4120">
        <f>fact_bookings[[#This Row],[total_room_revenue]]-fact_bookings[[#This Row],[commission_cost]]</f>
        <v>7140</v>
      </c>
      <c r="T4120" s="10">
        <f>fact_bookings[[#This Row],[number_of_rooms]]*fact_bookings[[#This Row],[LOS]]</f>
        <v>24</v>
      </c>
    </row>
    <row r="4121" spans="1:20" x14ac:dyDescent="0.2">
      <c r="A4121" t="s">
        <v>8409</v>
      </c>
      <c r="B4121" t="s">
        <v>8410</v>
      </c>
      <c r="C4121" s="1">
        <v>45806</v>
      </c>
      <c r="D4121" s="1">
        <v>45870</v>
      </c>
      <c r="E4121" s="1">
        <v>45873</v>
      </c>
      <c r="F4121" t="s">
        <v>113</v>
      </c>
      <c r="G4121" t="s">
        <v>171</v>
      </c>
      <c r="H4121" t="s">
        <v>161</v>
      </c>
      <c r="I4121" t="s">
        <v>90</v>
      </c>
      <c r="J4121" t="s">
        <v>158</v>
      </c>
      <c r="K4121">
        <v>1050</v>
      </c>
      <c r="L4121">
        <v>1</v>
      </c>
      <c r="M4121">
        <v>1</v>
      </c>
      <c r="N4121">
        <v>1</v>
      </c>
      <c r="O4121">
        <f>fact_bookings[[#This Row],[adults_count]]+fact_bookings[[#This Row],[children_count]]</f>
        <v>2</v>
      </c>
      <c r="P4121">
        <f>fact_bookings[[#This Row],[check_out_date]]-fact_bookings[[#This Row],[check_in_date]]</f>
        <v>3</v>
      </c>
      <c r="Q4121">
        <f>ABS(fact_bookings[[#This Row],[check_in_date]]-fact_bookings[[#This Row],[booking_date]])</f>
        <v>64</v>
      </c>
      <c r="R4121" s="10">
        <v>157.5</v>
      </c>
      <c r="S4121">
        <f>fact_bookings[[#This Row],[total_room_revenue]]-fact_bookings[[#This Row],[commission_cost]]</f>
        <v>892.5</v>
      </c>
      <c r="T4121" s="10">
        <f>fact_bookings[[#This Row],[number_of_rooms]]*fact_bookings[[#This Row],[LOS]]</f>
        <v>3</v>
      </c>
    </row>
    <row r="4122" spans="1:20" x14ac:dyDescent="0.2">
      <c r="A4122" t="s">
        <v>8411</v>
      </c>
      <c r="B4122" t="s">
        <v>8412</v>
      </c>
      <c r="C4122" s="1">
        <v>45798</v>
      </c>
      <c r="D4122" s="1">
        <v>45818</v>
      </c>
      <c r="E4122" s="1">
        <v>45829</v>
      </c>
      <c r="F4122" t="s">
        <v>112</v>
      </c>
      <c r="G4122" t="s">
        <v>190</v>
      </c>
      <c r="H4122" t="s">
        <v>228</v>
      </c>
      <c r="I4122" t="s">
        <v>90</v>
      </c>
      <c r="J4122" t="s">
        <v>158</v>
      </c>
      <c r="K4122">
        <v>17600</v>
      </c>
      <c r="L4122">
        <v>2</v>
      </c>
      <c r="M4122">
        <v>6</v>
      </c>
      <c r="N4122">
        <v>1</v>
      </c>
      <c r="O4122">
        <f>fact_bookings[[#This Row],[adults_count]]+fact_bookings[[#This Row],[children_count]]</f>
        <v>7</v>
      </c>
      <c r="P4122">
        <f>fact_bookings[[#This Row],[check_out_date]]-fact_bookings[[#This Row],[check_in_date]]</f>
        <v>11</v>
      </c>
      <c r="Q4122">
        <f>ABS(fact_bookings[[#This Row],[check_in_date]]-fact_bookings[[#This Row],[booking_date]])</f>
        <v>20</v>
      </c>
      <c r="R4122" s="10">
        <v>1760</v>
      </c>
      <c r="S4122">
        <f>fact_bookings[[#This Row],[total_room_revenue]]-fact_bookings[[#This Row],[commission_cost]]</f>
        <v>15840</v>
      </c>
      <c r="T4122" s="10">
        <f>fact_bookings[[#This Row],[number_of_rooms]]*fact_bookings[[#This Row],[LOS]]</f>
        <v>22</v>
      </c>
    </row>
    <row r="4123" spans="1:20" x14ac:dyDescent="0.2">
      <c r="A4123" t="s">
        <v>8413</v>
      </c>
      <c r="B4123" t="s">
        <v>8414</v>
      </c>
      <c r="C4123" s="1">
        <v>45785</v>
      </c>
      <c r="D4123" s="1">
        <v>45822</v>
      </c>
      <c r="E4123" s="1">
        <v>45824</v>
      </c>
      <c r="F4123" t="s">
        <v>113</v>
      </c>
      <c r="G4123" t="s">
        <v>156</v>
      </c>
      <c r="H4123" t="s">
        <v>157</v>
      </c>
      <c r="I4123" t="s">
        <v>91</v>
      </c>
      <c r="J4123" t="s">
        <v>158</v>
      </c>
      <c r="K4123">
        <v>700</v>
      </c>
      <c r="L4123">
        <v>1</v>
      </c>
      <c r="M4123">
        <v>2</v>
      </c>
      <c r="N4123">
        <v>1</v>
      </c>
      <c r="O4123">
        <f>fact_bookings[[#This Row],[adults_count]]+fact_bookings[[#This Row],[children_count]]</f>
        <v>3</v>
      </c>
      <c r="P4123">
        <f>fact_bookings[[#This Row],[check_out_date]]-fact_bookings[[#This Row],[check_in_date]]</f>
        <v>2</v>
      </c>
      <c r="Q4123">
        <f>ABS(fact_bookings[[#This Row],[check_in_date]]-fact_bookings[[#This Row],[booking_date]])</f>
        <v>37</v>
      </c>
      <c r="R4123" s="10">
        <v>0</v>
      </c>
      <c r="S4123">
        <f>fact_bookings[[#This Row],[total_room_revenue]]-fact_bookings[[#This Row],[commission_cost]]</f>
        <v>700</v>
      </c>
      <c r="T4123" s="10">
        <f>fact_bookings[[#This Row],[number_of_rooms]]*fact_bookings[[#This Row],[LOS]]</f>
        <v>2</v>
      </c>
    </row>
    <row r="4124" spans="1:20" x14ac:dyDescent="0.2">
      <c r="A4124" t="s">
        <v>8415</v>
      </c>
      <c r="B4124" t="s">
        <v>8416</v>
      </c>
      <c r="C4124" s="1">
        <v>45809</v>
      </c>
      <c r="D4124" s="1">
        <v>45821</v>
      </c>
      <c r="E4124" s="1">
        <v>45825</v>
      </c>
      <c r="F4124" t="s">
        <v>112</v>
      </c>
      <c r="G4124" t="s">
        <v>190</v>
      </c>
      <c r="H4124" t="s">
        <v>161</v>
      </c>
      <c r="I4124" t="s">
        <v>91</v>
      </c>
      <c r="J4124" t="s">
        <v>158</v>
      </c>
      <c r="K4124">
        <v>6400</v>
      </c>
      <c r="L4124">
        <v>2</v>
      </c>
      <c r="M4124">
        <v>6</v>
      </c>
      <c r="N4124">
        <v>0</v>
      </c>
      <c r="O4124">
        <f>fact_bookings[[#This Row],[adults_count]]+fact_bookings[[#This Row],[children_count]]</f>
        <v>6</v>
      </c>
      <c r="P4124">
        <f>fact_bookings[[#This Row],[check_out_date]]-fact_bookings[[#This Row],[check_in_date]]</f>
        <v>4</v>
      </c>
      <c r="Q4124">
        <f>ABS(fact_bookings[[#This Row],[check_in_date]]-fact_bookings[[#This Row],[booking_date]])</f>
        <v>12</v>
      </c>
      <c r="R4124" s="10">
        <v>960</v>
      </c>
      <c r="S4124">
        <f>fact_bookings[[#This Row],[total_room_revenue]]-fact_bookings[[#This Row],[commission_cost]]</f>
        <v>5440</v>
      </c>
      <c r="T4124" s="10">
        <f>fact_bookings[[#This Row],[number_of_rooms]]*fact_bookings[[#This Row],[LOS]]</f>
        <v>8</v>
      </c>
    </row>
    <row r="4125" spans="1:20" x14ac:dyDescent="0.2">
      <c r="A4125" t="s">
        <v>8417</v>
      </c>
      <c r="B4125" t="s">
        <v>8418</v>
      </c>
      <c r="C4125" s="1">
        <v>45854</v>
      </c>
      <c r="D4125" s="1">
        <v>45940</v>
      </c>
      <c r="E4125" s="1">
        <v>45951</v>
      </c>
      <c r="F4125" t="s">
        <v>113</v>
      </c>
      <c r="G4125" t="s">
        <v>185</v>
      </c>
      <c r="H4125" t="s">
        <v>182</v>
      </c>
      <c r="I4125" t="s">
        <v>91</v>
      </c>
      <c r="J4125" t="s">
        <v>158</v>
      </c>
      <c r="K4125">
        <v>3850</v>
      </c>
      <c r="L4125">
        <v>1</v>
      </c>
      <c r="M4125">
        <v>1</v>
      </c>
      <c r="N4125">
        <v>2</v>
      </c>
      <c r="O4125">
        <f>fact_bookings[[#This Row],[adults_count]]+fact_bookings[[#This Row],[children_count]]</f>
        <v>3</v>
      </c>
      <c r="P4125">
        <f>fact_bookings[[#This Row],[check_out_date]]-fact_bookings[[#This Row],[check_in_date]]</f>
        <v>11</v>
      </c>
      <c r="Q4125">
        <f>ABS(fact_bookings[[#This Row],[check_in_date]]-fact_bookings[[#This Row],[booking_date]])</f>
        <v>86</v>
      </c>
      <c r="R4125" s="10">
        <v>0</v>
      </c>
      <c r="S4125">
        <f>fact_bookings[[#This Row],[total_room_revenue]]-fact_bookings[[#This Row],[commission_cost]]</f>
        <v>3850</v>
      </c>
      <c r="T4125" s="10">
        <f>fact_bookings[[#This Row],[number_of_rooms]]*fact_bookings[[#This Row],[LOS]]</f>
        <v>11</v>
      </c>
    </row>
    <row r="4126" spans="1:20" x14ac:dyDescent="0.2">
      <c r="A4126" t="s">
        <v>8419</v>
      </c>
      <c r="B4126" t="s">
        <v>8420</v>
      </c>
      <c r="C4126" s="1">
        <v>45828</v>
      </c>
      <c r="D4126" s="1">
        <v>45918</v>
      </c>
      <c r="E4126" s="1">
        <v>45926</v>
      </c>
      <c r="F4126" t="s">
        <v>113</v>
      </c>
      <c r="G4126" t="s">
        <v>190</v>
      </c>
      <c r="H4126" t="s">
        <v>179</v>
      </c>
      <c r="I4126" t="s">
        <v>93</v>
      </c>
      <c r="J4126" t="s">
        <v>158</v>
      </c>
      <c r="K4126">
        <v>5600</v>
      </c>
      <c r="L4126">
        <v>2</v>
      </c>
      <c r="M4126">
        <v>4</v>
      </c>
      <c r="N4126">
        <v>2</v>
      </c>
      <c r="O4126">
        <f>fact_bookings[[#This Row],[adults_count]]+fact_bookings[[#This Row],[children_count]]</f>
        <v>6</v>
      </c>
      <c r="P4126">
        <f>fact_bookings[[#This Row],[check_out_date]]-fact_bookings[[#This Row],[check_in_date]]</f>
        <v>8</v>
      </c>
      <c r="Q4126">
        <f>ABS(fact_bookings[[#This Row],[check_in_date]]-fact_bookings[[#This Row],[booking_date]])</f>
        <v>90</v>
      </c>
      <c r="R4126" s="10">
        <v>280</v>
      </c>
      <c r="S4126">
        <f>fact_bookings[[#This Row],[total_room_revenue]]-fact_bookings[[#This Row],[commission_cost]]</f>
        <v>5320</v>
      </c>
      <c r="T4126" s="10">
        <f>fact_bookings[[#This Row],[number_of_rooms]]*fact_bookings[[#This Row],[LOS]]</f>
        <v>16</v>
      </c>
    </row>
    <row r="4127" spans="1:20" x14ac:dyDescent="0.2">
      <c r="A4127" t="s">
        <v>8421</v>
      </c>
      <c r="B4127" t="s">
        <v>8422</v>
      </c>
      <c r="C4127" s="1">
        <v>45810</v>
      </c>
      <c r="D4127" s="1">
        <v>45835</v>
      </c>
      <c r="E4127" s="1">
        <v>45842</v>
      </c>
      <c r="F4127" t="s">
        <v>113</v>
      </c>
      <c r="G4127" t="s">
        <v>185</v>
      </c>
      <c r="H4127" t="s">
        <v>203</v>
      </c>
      <c r="I4127" t="s">
        <v>92</v>
      </c>
      <c r="J4127" t="s">
        <v>158</v>
      </c>
      <c r="K4127">
        <v>4900</v>
      </c>
      <c r="L4127">
        <v>2</v>
      </c>
      <c r="M4127">
        <v>4</v>
      </c>
      <c r="N4127">
        <v>3</v>
      </c>
      <c r="O4127">
        <f>fact_bookings[[#This Row],[adults_count]]+fact_bookings[[#This Row],[children_count]]</f>
        <v>7</v>
      </c>
      <c r="P4127">
        <f>fact_bookings[[#This Row],[check_out_date]]-fact_bookings[[#This Row],[check_in_date]]</f>
        <v>7</v>
      </c>
      <c r="Q4127">
        <f>ABS(fact_bookings[[#This Row],[check_in_date]]-fact_bookings[[#This Row],[booking_date]])</f>
        <v>25</v>
      </c>
      <c r="R4127" s="10">
        <v>833</v>
      </c>
      <c r="S4127">
        <f>fact_bookings[[#This Row],[total_room_revenue]]-fact_bookings[[#This Row],[commission_cost]]</f>
        <v>4067</v>
      </c>
      <c r="T4127" s="10">
        <f>fact_bookings[[#This Row],[number_of_rooms]]*fact_bookings[[#This Row],[LOS]]</f>
        <v>14</v>
      </c>
    </row>
    <row r="4128" spans="1:20" x14ac:dyDescent="0.2">
      <c r="A4128" t="s">
        <v>8423</v>
      </c>
      <c r="B4128" t="s">
        <v>8424</v>
      </c>
      <c r="C4128" s="1">
        <v>45803</v>
      </c>
      <c r="D4128" s="1">
        <v>45835</v>
      </c>
      <c r="E4128" s="1">
        <v>45849</v>
      </c>
      <c r="F4128" t="s">
        <v>113</v>
      </c>
      <c r="G4128" t="s">
        <v>171</v>
      </c>
      <c r="H4128" t="s">
        <v>172</v>
      </c>
      <c r="I4128" t="s">
        <v>93</v>
      </c>
      <c r="J4128" t="s">
        <v>158</v>
      </c>
      <c r="K4128">
        <v>9800</v>
      </c>
      <c r="L4128">
        <v>2</v>
      </c>
      <c r="M4128">
        <v>4</v>
      </c>
      <c r="N4128">
        <v>0</v>
      </c>
      <c r="O4128">
        <f>fact_bookings[[#This Row],[adults_count]]+fact_bookings[[#This Row],[children_count]]</f>
        <v>4</v>
      </c>
      <c r="P4128">
        <f>fact_bookings[[#This Row],[check_out_date]]-fact_bookings[[#This Row],[check_in_date]]</f>
        <v>14</v>
      </c>
      <c r="Q4128">
        <f>ABS(fact_bookings[[#This Row],[check_in_date]]-fact_bookings[[#This Row],[booking_date]])</f>
        <v>32</v>
      </c>
      <c r="R4128" s="10">
        <v>0</v>
      </c>
      <c r="S4128">
        <f>fact_bookings[[#This Row],[total_room_revenue]]-fact_bookings[[#This Row],[commission_cost]]</f>
        <v>9800</v>
      </c>
      <c r="T4128" s="10">
        <f>fact_bookings[[#This Row],[number_of_rooms]]*fact_bookings[[#This Row],[LOS]]</f>
        <v>28</v>
      </c>
    </row>
    <row r="4129" spans="1:20" x14ac:dyDescent="0.2">
      <c r="A4129" t="s">
        <v>8425</v>
      </c>
      <c r="B4129" t="s">
        <v>8426</v>
      </c>
      <c r="C4129" s="1">
        <v>45833</v>
      </c>
      <c r="D4129" s="1">
        <v>45863</v>
      </c>
      <c r="E4129" s="1">
        <v>45864</v>
      </c>
      <c r="F4129" t="s">
        <v>113</v>
      </c>
      <c r="G4129" t="s">
        <v>171</v>
      </c>
      <c r="H4129" t="s">
        <v>182</v>
      </c>
      <c r="I4129" t="s">
        <v>90</v>
      </c>
      <c r="J4129" t="s">
        <v>173</v>
      </c>
      <c r="K4129">
        <v>350</v>
      </c>
      <c r="L4129">
        <v>1</v>
      </c>
      <c r="M4129">
        <v>3</v>
      </c>
      <c r="N4129">
        <v>2</v>
      </c>
      <c r="O4129">
        <f>fact_bookings[[#This Row],[adults_count]]+fact_bookings[[#This Row],[children_count]]</f>
        <v>5</v>
      </c>
      <c r="P4129">
        <f>fact_bookings[[#This Row],[check_out_date]]-fact_bookings[[#This Row],[check_in_date]]</f>
        <v>1</v>
      </c>
      <c r="Q4129">
        <f>ABS(fact_bookings[[#This Row],[check_in_date]]-fact_bookings[[#This Row],[booking_date]])</f>
        <v>30</v>
      </c>
      <c r="R4129" s="10">
        <v>0</v>
      </c>
      <c r="S4129">
        <f>fact_bookings[[#This Row],[total_room_revenue]]-fact_bookings[[#This Row],[commission_cost]]</f>
        <v>350</v>
      </c>
      <c r="T4129" s="10">
        <f>fact_bookings[[#This Row],[number_of_rooms]]*fact_bookings[[#This Row],[LOS]]</f>
        <v>1</v>
      </c>
    </row>
    <row r="4130" spans="1:20" x14ac:dyDescent="0.2">
      <c r="A4130" t="s">
        <v>8427</v>
      </c>
      <c r="B4130" t="s">
        <v>8428</v>
      </c>
      <c r="C4130" s="1">
        <v>45860</v>
      </c>
      <c r="D4130" s="1">
        <v>45866</v>
      </c>
      <c r="E4130" s="1">
        <v>45879</v>
      </c>
      <c r="F4130" t="s">
        <v>113</v>
      </c>
      <c r="G4130" t="s">
        <v>171</v>
      </c>
      <c r="H4130" t="s">
        <v>203</v>
      </c>
      <c r="I4130" t="s">
        <v>93</v>
      </c>
      <c r="J4130" t="s">
        <v>134</v>
      </c>
      <c r="K4130">
        <v>9100</v>
      </c>
      <c r="L4130">
        <v>2</v>
      </c>
      <c r="M4130">
        <v>4</v>
      </c>
      <c r="N4130">
        <v>2</v>
      </c>
      <c r="O4130">
        <f>fact_bookings[[#This Row],[adults_count]]+fact_bookings[[#This Row],[children_count]]</f>
        <v>6</v>
      </c>
      <c r="P4130">
        <f>fact_bookings[[#This Row],[check_out_date]]-fact_bookings[[#This Row],[check_in_date]]</f>
        <v>13</v>
      </c>
      <c r="Q4130">
        <f>ABS(fact_bookings[[#This Row],[check_in_date]]-fact_bookings[[#This Row],[booking_date]])</f>
        <v>6</v>
      </c>
      <c r="R4130" s="10">
        <v>1547</v>
      </c>
      <c r="S4130">
        <f>fact_bookings[[#This Row],[total_room_revenue]]-fact_bookings[[#This Row],[commission_cost]]</f>
        <v>7553</v>
      </c>
      <c r="T4130" s="10">
        <f>fact_bookings[[#This Row],[number_of_rooms]]*fact_bookings[[#This Row],[LOS]]</f>
        <v>26</v>
      </c>
    </row>
    <row r="4131" spans="1:20" x14ac:dyDescent="0.2">
      <c r="A4131" t="s">
        <v>8429</v>
      </c>
      <c r="B4131" t="s">
        <v>8430</v>
      </c>
      <c r="C4131" s="1">
        <v>45803</v>
      </c>
      <c r="D4131" s="1">
        <v>45805</v>
      </c>
      <c r="E4131" s="1">
        <v>45815</v>
      </c>
      <c r="F4131" t="s">
        <v>113</v>
      </c>
      <c r="G4131" t="s">
        <v>156</v>
      </c>
      <c r="H4131" t="s">
        <v>165</v>
      </c>
      <c r="I4131" t="s">
        <v>91</v>
      </c>
      <c r="J4131" t="s">
        <v>158</v>
      </c>
      <c r="K4131">
        <v>3500</v>
      </c>
      <c r="L4131">
        <v>1</v>
      </c>
      <c r="M4131">
        <v>2</v>
      </c>
      <c r="N4131">
        <v>1</v>
      </c>
      <c r="O4131">
        <f>fact_bookings[[#This Row],[adults_count]]+fact_bookings[[#This Row],[children_count]]</f>
        <v>3</v>
      </c>
      <c r="P4131">
        <f>fact_bookings[[#This Row],[check_out_date]]-fact_bookings[[#This Row],[check_in_date]]</f>
        <v>10</v>
      </c>
      <c r="Q4131">
        <f>ABS(fact_bookings[[#This Row],[check_in_date]]-fact_bookings[[#This Row],[booking_date]])</f>
        <v>2</v>
      </c>
      <c r="R4131" s="10">
        <v>700</v>
      </c>
      <c r="S4131">
        <f>fact_bookings[[#This Row],[total_room_revenue]]-fact_bookings[[#This Row],[commission_cost]]</f>
        <v>2800</v>
      </c>
      <c r="T4131" s="10">
        <f>fact_bookings[[#This Row],[number_of_rooms]]*fact_bookings[[#This Row],[LOS]]</f>
        <v>10</v>
      </c>
    </row>
    <row r="4132" spans="1:20" x14ac:dyDescent="0.2">
      <c r="A4132" t="s">
        <v>8431</v>
      </c>
      <c r="B4132" t="s">
        <v>8432</v>
      </c>
      <c r="C4132" s="1">
        <v>45819</v>
      </c>
      <c r="D4132" s="1">
        <v>45835</v>
      </c>
      <c r="E4132" s="1">
        <v>45838</v>
      </c>
      <c r="F4132" t="s">
        <v>113</v>
      </c>
      <c r="G4132" t="s">
        <v>185</v>
      </c>
      <c r="H4132" t="s">
        <v>228</v>
      </c>
      <c r="I4132" t="s">
        <v>91</v>
      </c>
      <c r="J4132" t="s">
        <v>158</v>
      </c>
      <c r="K4132">
        <v>1050</v>
      </c>
      <c r="L4132">
        <v>1</v>
      </c>
      <c r="M4132">
        <v>1</v>
      </c>
      <c r="N4132">
        <v>0</v>
      </c>
      <c r="O4132">
        <f>fact_bookings[[#This Row],[adults_count]]+fact_bookings[[#This Row],[children_count]]</f>
        <v>1</v>
      </c>
      <c r="P4132">
        <f>fact_bookings[[#This Row],[check_out_date]]-fact_bookings[[#This Row],[check_in_date]]</f>
        <v>3</v>
      </c>
      <c r="Q4132">
        <f>ABS(fact_bookings[[#This Row],[check_in_date]]-fact_bookings[[#This Row],[booking_date]])</f>
        <v>16</v>
      </c>
      <c r="R4132" s="10">
        <v>105</v>
      </c>
      <c r="S4132">
        <f>fact_bookings[[#This Row],[total_room_revenue]]-fact_bookings[[#This Row],[commission_cost]]</f>
        <v>945</v>
      </c>
      <c r="T4132" s="10">
        <f>fact_bookings[[#This Row],[number_of_rooms]]*fact_bookings[[#This Row],[LOS]]</f>
        <v>3</v>
      </c>
    </row>
    <row r="4133" spans="1:20" x14ac:dyDescent="0.2">
      <c r="A4133" t="s">
        <v>8433</v>
      </c>
      <c r="B4133" t="s">
        <v>8434</v>
      </c>
      <c r="C4133" s="1">
        <v>45782</v>
      </c>
      <c r="D4133" s="1">
        <v>45828</v>
      </c>
      <c r="E4133" s="1">
        <v>45840</v>
      </c>
      <c r="F4133" t="s">
        <v>113</v>
      </c>
      <c r="G4133" t="s">
        <v>190</v>
      </c>
      <c r="H4133" t="s">
        <v>161</v>
      </c>
      <c r="I4133" t="s">
        <v>93</v>
      </c>
      <c r="J4133" t="s">
        <v>158</v>
      </c>
      <c r="K4133">
        <v>8400</v>
      </c>
      <c r="L4133">
        <v>2</v>
      </c>
      <c r="M4133">
        <v>6</v>
      </c>
      <c r="N4133">
        <v>1</v>
      </c>
      <c r="O4133">
        <f>fact_bookings[[#This Row],[adults_count]]+fact_bookings[[#This Row],[children_count]]</f>
        <v>7</v>
      </c>
      <c r="P4133">
        <f>fact_bookings[[#This Row],[check_out_date]]-fact_bookings[[#This Row],[check_in_date]]</f>
        <v>12</v>
      </c>
      <c r="Q4133">
        <f>ABS(fact_bookings[[#This Row],[check_in_date]]-fact_bookings[[#This Row],[booking_date]])</f>
        <v>46</v>
      </c>
      <c r="R4133" s="10">
        <v>1260</v>
      </c>
      <c r="S4133">
        <f>fact_bookings[[#This Row],[total_room_revenue]]-fact_bookings[[#This Row],[commission_cost]]</f>
        <v>7140</v>
      </c>
      <c r="T4133" s="10">
        <f>fact_bookings[[#This Row],[number_of_rooms]]*fact_bookings[[#This Row],[LOS]]</f>
        <v>24</v>
      </c>
    </row>
    <row r="4134" spans="1:20" x14ac:dyDescent="0.2">
      <c r="A4134" t="s">
        <v>8435</v>
      </c>
      <c r="B4134" t="s">
        <v>8436</v>
      </c>
      <c r="C4134" s="1">
        <v>45807</v>
      </c>
      <c r="D4134" s="1">
        <v>45840</v>
      </c>
      <c r="E4134" s="1">
        <v>45842</v>
      </c>
      <c r="F4134" t="s">
        <v>113</v>
      </c>
      <c r="G4134" t="s">
        <v>164</v>
      </c>
      <c r="H4134" t="s">
        <v>161</v>
      </c>
      <c r="I4134" t="s">
        <v>93</v>
      </c>
      <c r="J4134" t="s">
        <v>173</v>
      </c>
      <c r="K4134">
        <v>700</v>
      </c>
      <c r="L4134">
        <v>1</v>
      </c>
      <c r="M4134">
        <v>3</v>
      </c>
      <c r="N4134">
        <v>0</v>
      </c>
      <c r="O4134">
        <f>fact_bookings[[#This Row],[adults_count]]+fact_bookings[[#This Row],[children_count]]</f>
        <v>3</v>
      </c>
      <c r="P4134">
        <f>fact_bookings[[#This Row],[check_out_date]]-fact_bookings[[#This Row],[check_in_date]]</f>
        <v>2</v>
      </c>
      <c r="Q4134">
        <f>ABS(fact_bookings[[#This Row],[check_in_date]]-fact_bookings[[#This Row],[booking_date]])</f>
        <v>33</v>
      </c>
      <c r="R4134" s="10">
        <v>105</v>
      </c>
      <c r="S4134">
        <f>fact_bookings[[#This Row],[total_room_revenue]]-fact_bookings[[#This Row],[commission_cost]]</f>
        <v>595</v>
      </c>
      <c r="T4134" s="10">
        <f>fact_bookings[[#This Row],[number_of_rooms]]*fact_bookings[[#This Row],[LOS]]</f>
        <v>2</v>
      </c>
    </row>
    <row r="4135" spans="1:20" x14ac:dyDescent="0.2">
      <c r="A4135" t="s">
        <v>8437</v>
      </c>
      <c r="B4135" t="s">
        <v>8438</v>
      </c>
      <c r="C4135" s="1">
        <v>45858</v>
      </c>
      <c r="D4135" s="1">
        <v>45861</v>
      </c>
      <c r="E4135" s="1">
        <v>45869</v>
      </c>
      <c r="F4135" t="s">
        <v>113</v>
      </c>
      <c r="G4135" t="s">
        <v>171</v>
      </c>
      <c r="H4135" t="s">
        <v>157</v>
      </c>
      <c r="I4135" t="s">
        <v>90</v>
      </c>
      <c r="J4135" t="s">
        <v>158</v>
      </c>
      <c r="K4135">
        <v>5600</v>
      </c>
      <c r="L4135">
        <v>2</v>
      </c>
      <c r="M4135">
        <v>6</v>
      </c>
      <c r="N4135">
        <v>1</v>
      </c>
      <c r="O4135">
        <f>fact_bookings[[#This Row],[adults_count]]+fact_bookings[[#This Row],[children_count]]</f>
        <v>7</v>
      </c>
      <c r="P4135">
        <f>fact_bookings[[#This Row],[check_out_date]]-fact_bookings[[#This Row],[check_in_date]]</f>
        <v>8</v>
      </c>
      <c r="Q4135">
        <f>ABS(fact_bookings[[#This Row],[check_in_date]]-fact_bookings[[#This Row],[booking_date]])</f>
        <v>3</v>
      </c>
      <c r="R4135" s="10">
        <v>0</v>
      </c>
      <c r="S4135">
        <f>fact_bookings[[#This Row],[total_room_revenue]]-fact_bookings[[#This Row],[commission_cost]]</f>
        <v>5600</v>
      </c>
      <c r="T4135" s="10">
        <f>fact_bookings[[#This Row],[number_of_rooms]]*fact_bookings[[#This Row],[LOS]]</f>
        <v>16</v>
      </c>
    </row>
    <row r="4136" spans="1:20" x14ac:dyDescent="0.2">
      <c r="A4136" t="s">
        <v>8439</v>
      </c>
      <c r="B4136" t="s">
        <v>8440</v>
      </c>
      <c r="C4136" s="1">
        <v>45785</v>
      </c>
      <c r="D4136" s="1">
        <v>45864</v>
      </c>
      <c r="E4136" s="1">
        <v>45873</v>
      </c>
      <c r="F4136" t="s">
        <v>114</v>
      </c>
      <c r="G4136" t="s">
        <v>190</v>
      </c>
      <c r="H4136" t="s">
        <v>157</v>
      </c>
      <c r="I4136" t="s">
        <v>90</v>
      </c>
      <c r="J4136" t="s">
        <v>158</v>
      </c>
      <c r="K4136">
        <v>21600</v>
      </c>
      <c r="L4136">
        <v>2</v>
      </c>
      <c r="M4136">
        <v>6</v>
      </c>
      <c r="N4136">
        <v>2</v>
      </c>
      <c r="O4136">
        <f>fact_bookings[[#This Row],[adults_count]]+fact_bookings[[#This Row],[children_count]]</f>
        <v>8</v>
      </c>
      <c r="P4136">
        <f>fact_bookings[[#This Row],[check_out_date]]-fact_bookings[[#This Row],[check_in_date]]</f>
        <v>9</v>
      </c>
      <c r="Q4136">
        <f>ABS(fact_bookings[[#This Row],[check_in_date]]-fact_bookings[[#This Row],[booking_date]])</f>
        <v>79</v>
      </c>
      <c r="R4136" s="10">
        <v>0</v>
      </c>
      <c r="S4136">
        <f>fact_bookings[[#This Row],[total_room_revenue]]-fact_bookings[[#This Row],[commission_cost]]</f>
        <v>21600</v>
      </c>
      <c r="T4136" s="10">
        <f>fact_bookings[[#This Row],[number_of_rooms]]*fact_bookings[[#This Row],[LOS]]</f>
        <v>18</v>
      </c>
    </row>
    <row r="4137" spans="1:20" x14ac:dyDescent="0.2">
      <c r="A4137" t="s">
        <v>8441</v>
      </c>
      <c r="B4137" t="s">
        <v>8442</v>
      </c>
      <c r="C4137" s="1">
        <v>45807</v>
      </c>
      <c r="D4137" s="1">
        <v>45825</v>
      </c>
      <c r="E4137" s="1">
        <v>45826</v>
      </c>
      <c r="F4137" t="s">
        <v>113</v>
      </c>
      <c r="G4137" t="s">
        <v>156</v>
      </c>
      <c r="H4137" t="s">
        <v>179</v>
      </c>
      <c r="I4137" t="s">
        <v>91</v>
      </c>
      <c r="J4137" t="s">
        <v>158</v>
      </c>
      <c r="K4137">
        <v>700</v>
      </c>
      <c r="L4137">
        <v>2</v>
      </c>
      <c r="M4137">
        <v>2</v>
      </c>
      <c r="N4137">
        <v>1</v>
      </c>
      <c r="O4137">
        <f>fact_bookings[[#This Row],[adults_count]]+fact_bookings[[#This Row],[children_count]]</f>
        <v>3</v>
      </c>
      <c r="P4137">
        <f>fact_bookings[[#This Row],[check_out_date]]-fact_bookings[[#This Row],[check_in_date]]</f>
        <v>1</v>
      </c>
      <c r="Q4137">
        <f>ABS(fact_bookings[[#This Row],[check_in_date]]-fact_bookings[[#This Row],[booking_date]])</f>
        <v>18</v>
      </c>
      <c r="R4137" s="10">
        <v>35</v>
      </c>
      <c r="S4137">
        <f>fact_bookings[[#This Row],[total_room_revenue]]-fact_bookings[[#This Row],[commission_cost]]</f>
        <v>665</v>
      </c>
      <c r="T4137" s="10">
        <f>fact_bookings[[#This Row],[number_of_rooms]]*fact_bookings[[#This Row],[LOS]]</f>
        <v>2</v>
      </c>
    </row>
    <row r="4138" spans="1:20" x14ac:dyDescent="0.2">
      <c r="A4138" t="s">
        <v>8443</v>
      </c>
      <c r="B4138" t="s">
        <v>8444</v>
      </c>
      <c r="C4138" s="1">
        <v>45864</v>
      </c>
      <c r="D4138" s="1">
        <v>45866</v>
      </c>
      <c r="E4138" s="1">
        <v>45867</v>
      </c>
      <c r="F4138" t="s">
        <v>113</v>
      </c>
      <c r="G4138" t="s">
        <v>190</v>
      </c>
      <c r="H4138" t="s">
        <v>228</v>
      </c>
      <c r="I4138" t="s">
        <v>90</v>
      </c>
      <c r="J4138" t="s">
        <v>158</v>
      </c>
      <c r="K4138">
        <v>700</v>
      </c>
      <c r="L4138">
        <v>2</v>
      </c>
      <c r="M4138">
        <v>4</v>
      </c>
      <c r="N4138">
        <v>1</v>
      </c>
      <c r="O4138">
        <f>fact_bookings[[#This Row],[adults_count]]+fact_bookings[[#This Row],[children_count]]</f>
        <v>5</v>
      </c>
      <c r="P4138">
        <f>fact_bookings[[#This Row],[check_out_date]]-fact_bookings[[#This Row],[check_in_date]]</f>
        <v>1</v>
      </c>
      <c r="Q4138">
        <f>ABS(fact_bookings[[#This Row],[check_in_date]]-fact_bookings[[#This Row],[booking_date]])</f>
        <v>2</v>
      </c>
      <c r="R4138" s="10">
        <v>70</v>
      </c>
      <c r="S4138">
        <f>fact_bookings[[#This Row],[total_room_revenue]]-fact_bookings[[#This Row],[commission_cost]]</f>
        <v>630</v>
      </c>
      <c r="T4138" s="10">
        <f>fact_bookings[[#This Row],[number_of_rooms]]*fact_bookings[[#This Row],[LOS]]</f>
        <v>2</v>
      </c>
    </row>
    <row r="4139" spans="1:20" x14ac:dyDescent="0.2">
      <c r="A4139" t="s">
        <v>8445</v>
      </c>
      <c r="B4139" t="s">
        <v>8446</v>
      </c>
      <c r="C4139" s="1">
        <v>45842</v>
      </c>
      <c r="D4139" s="1">
        <v>45880</v>
      </c>
      <c r="E4139" s="1">
        <v>45883</v>
      </c>
      <c r="F4139" t="s">
        <v>113</v>
      </c>
      <c r="G4139" t="s">
        <v>185</v>
      </c>
      <c r="H4139" t="s">
        <v>161</v>
      </c>
      <c r="I4139" t="s">
        <v>92</v>
      </c>
      <c r="J4139" t="s">
        <v>158</v>
      </c>
      <c r="K4139">
        <v>2100</v>
      </c>
      <c r="L4139">
        <v>2</v>
      </c>
      <c r="M4139">
        <v>4</v>
      </c>
      <c r="N4139">
        <v>3</v>
      </c>
      <c r="O4139">
        <f>fact_bookings[[#This Row],[adults_count]]+fact_bookings[[#This Row],[children_count]]</f>
        <v>7</v>
      </c>
      <c r="P4139">
        <f>fact_bookings[[#This Row],[check_out_date]]-fact_bookings[[#This Row],[check_in_date]]</f>
        <v>3</v>
      </c>
      <c r="Q4139">
        <f>ABS(fact_bookings[[#This Row],[check_in_date]]-fact_bookings[[#This Row],[booking_date]])</f>
        <v>38</v>
      </c>
      <c r="R4139" s="10">
        <v>315</v>
      </c>
      <c r="S4139">
        <f>fact_bookings[[#This Row],[total_room_revenue]]-fact_bookings[[#This Row],[commission_cost]]</f>
        <v>1785</v>
      </c>
      <c r="T4139" s="10">
        <f>fact_bookings[[#This Row],[number_of_rooms]]*fact_bookings[[#This Row],[LOS]]</f>
        <v>6</v>
      </c>
    </row>
    <row r="4140" spans="1:20" x14ac:dyDescent="0.2">
      <c r="A4140" t="s">
        <v>8447</v>
      </c>
      <c r="B4140" t="s">
        <v>8448</v>
      </c>
      <c r="C4140" s="1">
        <v>45860</v>
      </c>
      <c r="D4140" s="1">
        <v>45917</v>
      </c>
      <c r="E4140" s="1">
        <v>45923</v>
      </c>
      <c r="F4140" t="s">
        <v>113</v>
      </c>
      <c r="G4140" t="s">
        <v>190</v>
      </c>
      <c r="H4140" t="s">
        <v>157</v>
      </c>
      <c r="I4140" t="s">
        <v>91</v>
      </c>
      <c r="J4140" t="s">
        <v>158</v>
      </c>
      <c r="K4140">
        <v>4200</v>
      </c>
      <c r="L4140">
        <v>2</v>
      </c>
      <c r="M4140">
        <v>2</v>
      </c>
      <c r="N4140">
        <v>3</v>
      </c>
      <c r="O4140">
        <f>fact_bookings[[#This Row],[adults_count]]+fact_bookings[[#This Row],[children_count]]</f>
        <v>5</v>
      </c>
      <c r="P4140">
        <f>fact_bookings[[#This Row],[check_out_date]]-fact_bookings[[#This Row],[check_in_date]]</f>
        <v>6</v>
      </c>
      <c r="Q4140">
        <f>ABS(fact_bookings[[#This Row],[check_in_date]]-fact_bookings[[#This Row],[booking_date]])</f>
        <v>57</v>
      </c>
      <c r="R4140" s="10">
        <v>0</v>
      </c>
      <c r="S4140">
        <f>fact_bookings[[#This Row],[total_room_revenue]]-fact_bookings[[#This Row],[commission_cost]]</f>
        <v>4200</v>
      </c>
      <c r="T4140" s="10">
        <f>fact_bookings[[#This Row],[number_of_rooms]]*fact_bookings[[#This Row],[LOS]]</f>
        <v>12</v>
      </c>
    </row>
    <row r="4141" spans="1:20" x14ac:dyDescent="0.2">
      <c r="A4141" t="s">
        <v>8449</v>
      </c>
      <c r="B4141" t="s">
        <v>8450</v>
      </c>
      <c r="C4141" s="1">
        <v>45841</v>
      </c>
      <c r="D4141" s="1">
        <v>45919</v>
      </c>
      <c r="E4141" s="1">
        <v>45932</v>
      </c>
      <c r="F4141" t="s">
        <v>113</v>
      </c>
      <c r="G4141" t="s">
        <v>171</v>
      </c>
      <c r="H4141" t="s">
        <v>203</v>
      </c>
      <c r="I4141" t="s">
        <v>92</v>
      </c>
      <c r="J4141" t="s">
        <v>173</v>
      </c>
      <c r="K4141">
        <v>9100</v>
      </c>
      <c r="L4141">
        <v>2</v>
      </c>
      <c r="M4141">
        <v>2</v>
      </c>
      <c r="N4141">
        <v>0</v>
      </c>
      <c r="O4141">
        <f>fact_bookings[[#This Row],[adults_count]]+fact_bookings[[#This Row],[children_count]]</f>
        <v>2</v>
      </c>
      <c r="P4141">
        <f>fact_bookings[[#This Row],[check_out_date]]-fact_bookings[[#This Row],[check_in_date]]</f>
        <v>13</v>
      </c>
      <c r="Q4141">
        <f>ABS(fact_bookings[[#This Row],[check_in_date]]-fact_bookings[[#This Row],[booking_date]])</f>
        <v>78</v>
      </c>
      <c r="R4141" s="10">
        <v>1547</v>
      </c>
      <c r="S4141">
        <f>fact_bookings[[#This Row],[total_room_revenue]]-fact_bookings[[#This Row],[commission_cost]]</f>
        <v>7553</v>
      </c>
      <c r="T4141" s="10">
        <f>fact_bookings[[#This Row],[number_of_rooms]]*fact_bookings[[#This Row],[LOS]]</f>
        <v>26</v>
      </c>
    </row>
    <row r="4142" spans="1:20" x14ac:dyDescent="0.2">
      <c r="A4142" t="s">
        <v>8451</v>
      </c>
      <c r="B4142" t="s">
        <v>8452</v>
      </c>
      <c r="C4142" s="1">
        <v>45824</v>
      </c>
      <c r="D4142" s="1">
        <v>45863</v>
      </c>
      <c r="E4142" s="1">
        <v>45871</v>
      </c>
      <c r="F4142" t="s">
        <v>114</v>
      </c>
      <c r="G4142" t="s">
        <v>156</v>
      </c>
      <c r="H4142" t="s">
        <v>157</v>
      </c>
      <c r="I4142" t="s">
        <v>90</v>
      </c>
      <c r="J4142" t="s">
        <v>173</v>
      </c>
      <c r="K4142">
        <v>19200</v>
      </c>
      <c r="L4142">
        <v>2</v>
      </c>
      <c r="M4142">
        <v>2</v>
      </c>
      <c r="N4142">
        <v>1</v>
      </c>
      <c r="O4142">
        <f>fact_bookings[[#This Row],[adults_count]]+fact_bookings[[#This Row],[children_count]]</f>
        <v>3</v>
      </c>
      <c r="P4142">
        <f>fact_bookings[[#This Row],[check_out_date]]-fact_bookings[[#This Row],[check_in_date]]</f>
        <v>8</v>
      </c>
      <c r="Q4142">
        <f>ABS(fact_bookings[[#This Row],[check_in_date]]-fact_bookings[[#This Row],[booking_date]])</f>
        <v>39</v>
      </c>
      <c r="R4142" s="10">
        <v>0</v>
      </c>
      <c r="S4142">
        <f>fact_bookings[[#This Row],[total_room_revenue]]-fact_bookings[[#This Row],[commission_cost]]</f>
        <v>19200</v>
      </c>
      <c r="T4142" s="10">
        <f>fact_bookings[[#This Row],[number_of_rooms]]*fact_bookings[[#This Row],[LOS]]</f>
        <v>16</v>
      </c>
    </row>
    <row r="4143" spans="1:20" x14ac:dyDescent="0.2">
      <c r="A4143" t="s">
        <v>8453</v>
      </c>
      <c r="B4143" t="s">
        <v>8454</v>
      </c>
      <c r="C4143" s="1">
        <v>45869</v>
      </c>
      <c r="D4143" s="1">
        <v>45921</v>
      </c>
      <c r="E4143" s="1">
        <v>45927</v>
      </c>
      <c r="F4143" t="s">
        <v>113</v>
      </c>
      <c r="G4143" t="s">
        <v>156</v>
      </c>
      <c r="H4143" t="s">
        <v>179</v>
      </c>
      <c r="I4143" t="s">
        <v>91</v>
      </c>
      <c r="J4143" t="s">
        <v>158</v>
      </c>
      <c r="K4143">
        <v>2100</v>
      </c>
      <c r="L4143">
        <v>1</v>
      </c>
      <c r="M4143">
        <v>1</v>
      </c>
      <c r="N4143">
        <v>1</v>
      </c>
      <c r="O4143">
        <f>fact_bookings[[#This Row],[adults_count]]+fact_bookings[[#This Row],[children_count]]</f>
        <v>2</v>
      </c>
      <c r="P4143">
        <f>fact_bookings[[#This Row],[check_out_date]]-fact_bookings[[#This Row],[check_in_date]]</f>
        <v>6</v>
      </c>
      <c r="Q4143">
        <f>ABS(fact_bookings[[#This Row],[check_in_date]]-fact_bookings[[#This Row],[booking_date]])</f>
        <v>52</v>
      </c>
      <c r="R4143" s="10">
        <v>105</v>
      </c>
      <c r="S4143">
        <f>fact_bookings[[#This Row],[total_room_revenue]]-fact_bookings[[#This Row],[commission_cost]]</f>
        <v>1995</v>
      </c>
      <c r="T4143" s="10">
        <f>fact_bookings[[#This Row],[number_of_rooms]]*fact_bookings[[#This Row],[LOS]]</f>
        <v>6</v>
      </c>
    </row>
    <row r="4144" spans="1:20" x14ac:dyDescent="0.2">
      <c r="A4144" t="s">
        <v>8455</v>
      </c>
      <c r="B4144" t="s">
        <v>8456</v>
      </c>
      <c r="C4144" s="1">
        <v>45817</v>
      </c>
      <c r="D4144" s="1">
        <v>45832</v>
      </c>
      <c r="E4144" s="1">
        <v>45845</v>
      </c>
      <c r="F4144" t="s">
        <v>114</v>
      </c>
      <c r="G4144" t="s">
        <v>190</v>
      </c>
      <c r="H4144" t="s">
        <v>172</v>
      </c>
      <c r="I4144" t="s">
        <v>90</v>
      </c>
      <c r="J4144" t="s">
        <v>158</v>
      </c>
      <c r="K4144">
        <v>15600</v>
      </c>
      <c r="L4144">
        <v>1</v>
      </c>
      <c r="M4144">
        <v>3</v>
      </c>
      <c r="N4144">
        <v>1</v>
      </c>
      <c r="O4144">
        <f>fact_bookings[[#This Row],[adults_count]]+fact_bookings[[#This Row],[children_count]]</f>
        <v>4</v>
      </c>
      <c r="P4144">
        <f>fact_bookings[[#This Row],[check_out_date]]-fact_bookings[[#This Row],[check_in_date]]</f>
        <v>13</v>
      </c>
      <c r="Q4144">
        <f>ABS(fact_bookings[[#This Row],[check_in_date]]-fact_bookings[[#This Row],[booking_date]])</f>
        <v>15</v>
      </c>
      <c r="R4144" s="10">
        <v>0</v>
      </c>
      <c r="S4144">
        <f>fact_bookings[[#This Row],[total_room_revenue]]-fact_bookings[[#This Row],[commission_cost]]</f>
        <v>15600</v>
      </c>
      <c r="T4144" s="10">
        <f>fact_bookings[[#This Row],[number_of_rooms]]*fact_bookings[[#This Row],[LOS]]</f>
        <v>13</v>
      </c>
    </row>
    <row r="4145" spans="1:20" x14ac:dyDescent="0.2">
      <c r="A4145" t="s">
        <v>8457</v>
      </c>
      <c r="B4145" t="s">
        <v>8458</v>
      </c>
      <c r="C4145" s="1">
        <v>45790</v>
      </c>
      <c r="D4145" s="1">
        <v>45865</v>
      </c>
      <c r="E4145" s="1">
        <v>45869</v>
      </c>
      <c r="F4145" t="s">
        <v>112</v>
      </c>
      <c r="G4145" t="s">
        <v>178</v>
      </c>
      <c r="H4145" t="s">
        <v>157</v>
      </c>
      <c r="I4145" t="s">
        <v>93</v>
      </c>
      <c r="J4145" t="s">
        <v>133</v>
      </c>
      <c r="K4145">
        <v>0</v>
      </c>
      <c r="L4145">
        <v>4</v>
      </c>
      <c r="M4145">
        <v>0</v>
      </c>
      <c r="N4145">
        <v>0</v>
      </c>
      <c r="O4145">
        <f>fact_bookings[[#This Row],[adults_count]]+fact_bookings[[#This Row],[children_count]]</f>
        <v>0</v>
      </c>
      <c r="P4145">
        <f>fact_bookings[[#This Row],[check_out_date]]-fact_bookings[[#This Row],[check_in_date]]</f>
        <v>4</v>
      </c>
      <c r="Q4145">
        <f>ABS(fact_bookings[[#This Row],[check_in_date]]-fact_bookings[[#This Row],[booking_date]])</f>
        <v>75</v>
      </c>
      <c r="R4145" s="10">
        <v>0</v>
      </c>
      <c r="S4145">
        <f>fact_bookings[[#This Row],[total_room_revenue]]-fact_bookings[[#This Row],[commission_cost]]</f>
        <v>0</v>
      </c>
      <c r="T4145" s="10">
        <f>fact_bookings[[#This Row],[number_of_rooms]]*fact_bookings[[#This Row],[LOS]]</f>
        <v>16</v>
      </c>
    </row>
    <row r="4146" spans="1:20" x14ac:dyDescent="0.2">
      <c r="A4146" t="s">
        <v>8459</v>
      </c>
      <c r="B4146" t="s">
        <v>8460</v>
      </c>
      <c r="C4146" s="1">
        <v>45829</v>
      </c>
      <c r="D4146" s="1">
        <v>45835</v>
      </c>
      <c r="E4146" s="1">
        <v>45838</v>
      </c>
      <c r="F4146" t="s">
        <v>112</v>
      </c>
      <c r="G4146" t="s">
        <v>190</v>
      </c>
      <c r="H4146" t="s">
        <v>228</v>
      </c>
      <c r="I4146" t="s">
        <v>91</v>
      </c>
      <c r="J4146" t="s">
        <v>158</v>
      </c>
      <c r="K4146">
        <v>2400</v>
      </c>
      <c r="L4146">
        <v>1</v>
      </c>
      <c r="M4146">
        <v>2</v>
      </c>
      <c r="N4146">
        <v>0</v>
      </c>
      <c r="O4146">
        <f>fact_bookings[[#This Row],[adults_count]]+fact_bookings[[#This Row],[children_count]]</f>
        <v>2</v>
      </c>
      <c r="P4146">
        <f>fact_bookings[[#This Row],[check_out_date]]-fact_bookings[[#This Row],[check_in_date]]</f>
        <v>3</v>
      </c>
      <c r="Q4146">
        <f>ABS(fact_bookings[[#This Row],[check_in_date]]-fact_bookings[[#This Row],[booking_date]])</f>
        <v>6</v>
      </c>
      <c r="R4146" s="10">
        <v>240</v>
      </c>
      <c r="S4146">
        <f>fact_bookings[[#This Row],[total_room_revenue]]-fact_bookings[[#This Row],[commission_cost]]</f>
        <v>2160</v>
      </c>
      <c r="T4146" s="10">
        <f>fact_bookings[[#This Row],[number_of_rooms]]*fact_bookings[[#This Row],[LOS]]</f>
        <v>3</v>
      </c>
    </row>
    <row r="4147" spans="1:20" x14ac:dyDescent="0.2">
      <c r="A4147" t="s">
        <v>8461</v>
      </c>
      <c r="B4147" t="s">
        <v>8462</v>
      </c>
      <c r="C4147" s="1">
        <v>45809</v>
      </c>
      <c r="D4147" s="1">
        <v>45894</v>
      </c>
      <c r="E4147" s="1">
        <v>45901</v>
      </c>
      <c r="F4147" t="s">
        <v>110</v>
      </c>
      <c r="G4147" t="s">
        <v>185</v>
      </c>
      <c r="H4147" t="s">
        <v>161</v>
      </c>
      <c r="I4147" t="s">
        <v>92</v>
      </c>
      <c r="J4147" t="s">
        <v>158</v>
      </c>
      <c r="K4147">
        <v>7700</v>
      </c>
      <c r="L4147">
        <v>2</v>
      </c>
      <c r="M4147">
        <v>2</v>
      </c>
      <c r="N4147">
        <v>0</v>
      </c>
      <c r="O4147">
        <f>fact_bookings[[#This Row],[adults_count]]+fact_bookings[[#This Row],[children_count]]</f>
        <v>2</v>
      </c>
      <c r="P4147">
        <f>fact_bookings[[#This Row],[check_out_date]]-fact_bookings[[#This Row],[check_in_date]]</f>
        <v>7</v>
      </c>
      <c r="Q4147">
        <f>ABS(fact_bookings[[#This Row],[check_in_date]]-fact_bookings[[#This Row],[booking_date]])</f>
        <v>85</v>
      </c>
      <c r="R4147" s="10">
        <v>1155</v>
      </c>
      <c r="S4147">
        <f>fact_bookings[[#This Row],[total_room_revenue]]-fact_bookings[[#This Row],[commission_cost]]</f>
        <v>6545</v>
      </c>
      <c r="T4147" s="10">
        <f>fact_bookings[[#This Row],[number_of_rooms]]*fact_bookings[[#This Row],[LOS]]</f>
        <v>14</v>
      </c>
    </row>
    <row r="4148" spans="1:20" x14ac:dyDescent="0.2">
      <c r="A4148" t="s">
        <v>8463</v>
      </c>
      <c r="B4148" t="s">
        <v>8464</v>
      </c>
      <c r="C4148" s="1">
        <v>45830</v>
      </c>
      <c r="D4148" s="1">
        <v>45835</v>
      </c>
      <c r="E4148" s="1">
        <v>45837</v>
      </c>
      <c r="F4148" t="s">
        <v>110</v>
      </c>
      <c r="G4148" t="s">
        <v>185</v>
      </c>
      <c r="H4148" t="s">
        <v>157</v>
      </c>
      <c r="I4148" t="s">
        <v>90</v>
      </c>
      <c r="J4148" t="s">
        <v>173</v>
      </c>
      <c r="K4148">
        <v>1100</v>
      </c>
      <c r="L4148">
        <v>1</v>
      </c>
      <c r="M4148">
        <v>2</v>
      </c>
      <c r="N4148">
        <v>1</v>
      </c>
      <c r="O4148">
        <f>fact_bookings[[#This Row],[adults_count]]+fact_bookings[[#This Row],[children_count]]</f>
        <v>3</v>
      </c>
      <c r="P4148">
        <f>fact_bookings[[#This Row],[check_out_date]]-fact_bookings[[#This Row],[check_in_date]]</f>
        <v>2</v>
      </c>
      <c r="Q4148">
        <f>ABS(fact_bookings[[#This Row],[check_in_date]]-fact_bookings[[#This Row],[booking_date]])</f>
        <v>5</v>
      </c>
      <c r="R4148" s="10">
        <v>0</v>
      </c>
      <c r="S4148">
        <f>fact_bookings[[#This Row],[total_room_revenue]]-fact_bookings[[#This Row],[commission_cost]]</f>
        <v>1100</v>
      </c>
      <c r="T4148" s="10">
        <f>fact_bookings[[#This Row],[number_of_rooms]]*fact_bookings[[#This Row],[LOS]]</f>
        <v>2</v>
      </c>
    </row>
    <row r="4149" spans="1:20" x14ac:dyDescent="0.2">
      <c r="A4149" t="s">
        <v>8465</v>
      </c>
      <c r="B4149" t="s">
        <v>8466</v>
      </c>
      <c r="C4149" s="1">
        <v>45798</v>
      </c>
      <c r="D4149" s="1">
        <v>45832</v>
      </c>
      <c r="E4149" s="1">
        <v>45833</v>
      </c>
      <c r="F4149" t="s">
        <v>113</v>
      </c>
      <c r="G4149" t="s">
        <v>156</v>
      </c>
      <c r="H4149" t="s">
        <v>172</v>
      </c>
      <c r="I4149" t="s">
        <v>90</v>
      </c>
      <c r="J4149" t="s">
        <v>158</v>
      </c>
      <c r="K4149">
        <v>350</v>
      </c>
      <c r="L4149">
        <v>1</v>
      </c>
      <c r="M4149">
        <v>2</v>
      </c>
      <c r="N4149">
        <v>2</v>
      </c>
      <c r="O4149">
        <f>fact_bookings[[#This Row],[adults_count]]+fact_bookings[[#This Row],[children_count]]</f>
        <v>4</v>
      </c>
      <c r="P4149">
        <f>fact_bookings[[#This Row],[check_out_date]]-fact_bookings[[#This Row],[check_in_date]]</f>
        <v>1</v>
      </c>
      <c r="Q4149">
        <f>ABS(fact_bookings[[#This Row],[check_in_date]]-fact_bookings[[#This Row],[booking_date]])</f>
        <v>34</v>
      </c>
      <c r="R4149" s="10">
        <v>0</v>
      </c>
      <c r="S4149">
        <f>fact_bookings[[#This Row],[total_room_revenue]]-fact_bookings[[#This Row],[commission_cost]]</f>
        <v>350</v>
      </c>
      <c r="T4149" s="10">
        <f>fact_bookings[[#This Row],[number_of_rooms]]*fact_bookings[[#This Row],[LOS]]</f>
        <v>1</v>
      </c>
    </row>
    <row r="4150" spans="1:20" x14ac:dyDescent="0.2">
      <c r="A4150" t="s">
        <v>8467</v>
      </c>
      <c r="B4150" t="s">
        <v>8468</v>
      </c>
      <c r="C4150" s="1">
        <v>45787</v>
      </c>
      <c r="D4150" s="1">
        <v>45835</v>
      </c>
      <c r="E4150" s="1">
        <v>45837</v>
      </c>
      <c r="F4150" t="s">
        <v>112</v>
      </c>
      <c r="G4150" t="s">
        <v>171</v>
      </c>
      <c r="H4150" t="s">
        <v>172</v>
      </c>
      <c r="I4150" t="s">
        <v>89</v>
      </c>
      <c r="J4150" t="s">
        <v>133</v>
      </c>
      <c r="K4150">
        <v>0</v>
      </c>
      <c r="L4150">
        <v>5</v>
      </c>
      <c r="M4150">
        <v>0</v>
      </c>
      <c r="N4150">
        <v>0</v>
      </c>
      <c r="O4150">
        <f>fact_bookings[[#This Row],[adults_count]]+fact_bookings[[#This Row],[children_count]]</f>
        <v>0</v>
      </c>
      <c r="P4150">
        <f>fact_bookings[[#This Row],[check_out_date]]-fact_bookings[[#This Row],[check_in_date]]</f>
        <v>2</v>
      </c>
      <c r="Q4150">
        <f>ABS(fact_bookings[[#This Row],[check_in_date]]-fact_bookings[[#This Row],[booking_date]])</f>
        <v>48</v>
      </c>
      <c r="R4150" s="10">
        <v>0</v>
      </c>
      <c r="S4150">
        <f>fact_bookings[[#This Row],[total_room_revenue]]-fact_bookings[[#This Row],[commission_cost]]</f>
        <v>0</v>
      </c>
      <c r="T4150" s="10">
        <f>fact_bookings[[#This Row],[number_of_rooms]]*fact_bookings[[#This Row],[LOS]]</f>
        <v>10</v>
      </c>
    </row>
    <row r="4151" spans="1:20" x14ac:dyDescent="0.2">
      <c r="A4151" t="s">
        <v>8469</v>
      </c>
      <c r="B4151" t="s">
        <v>8470</v>
      </c>
      <c r="C4151" s="1">
        <v>45859</v>
      </c>
      <c r="D4151" s="1">
        <v>45919</v>
      </c>
      <c r="E4151" s="1">
        <v>45929</v>
      </c>
      <c r="F4151" t="s">
        <v>113</v>
      </c>
      <c r="G4151" t="s">
        <v>171</v>
      </c>
      <c r="H4151" t="s">
        <v>157</v>
      </c>
      <c r="I4151" t="s">
        <v>90</v>
      </c>
      <c r="J4151" t="s">
        <v>158</v>
      </c>
      <c r="K4151">
        <v>3500</v>
      </c>
      <c r="L4151">
        <v>1</v>
      </c>
      <c r="M4151">
        <v>1</v>
      </c>
      <c r="N4151">
        <v>1</v>
      </c>
      <c r="O4151">
        <f>fact_bookings[[#This Row],[adults_count]]+fact_bookings[[#This Row],[children_count]]</f>
        <v>2</v>
      </c>
      <c r="P4151">
        <f>fact_bookings[[#This Row],[check_out_date]]-fact_bookings[[#This Row],[check_in_date]]</f>
        <v>10</v>
      </c>
      <c r="Q4151">
        <f>ABS(fact_bookings[[#This Row],[check_in_date]]-fact_bookings[[#This Row],[booking_date]])</f>
        <v>60</v>
      </c>
      <c r="R4151" s="10">
        <v>0</v>
      </c>
      <c r="S4151">
        <f>fact_bookings[[#This Row],[total_room_revenue]]-fact_bookings[[#This Row],[commission_cost]]</f>
        <v>3500</v>
      </c>
      <c r="T4151" s="10">
        <f>fact_bookings[[#This Row],[number_of_rooms]]*fact_bookings[[#This Row],[LOS]]</f>
        <v>10</v>
      </c>
    </row>
    <row r="4152" spans="1:20" x14ac:dyDescent="0.2">
      <c r="A4152" t="s">
        <v>8471</v>
      </c>
      <c r="B4152" t="s">
        <v>8472</v>
      </c>
      <c r="C4152" s="1">
        <v>45797</v>
      </c>
      <c r="D4152" s="1">
        <v>45861</v>
      </c>
      <c r="E4152" s="1">
        <v>45865</v>
      </c>
      <c r="F4152" t="s">
        <v>111</v>
      </c>
      <c r="G4152" t="s">
        <v>171</v>
      </c>
      <c r="H4152" t="s">
        <v>203</v>
      </c>
      <c r="I4152" t="s">
        <v>89</v>
      </c>
      <c r="J4152" t="s">
        <v>158</v>
      </c>
      <c r="K4152">
        <v>8800</v>
      </c>
      <c r="L4152">
        <v>2</v>
      </c>
      <c r="M4152">
        <v>4</v>
      </c>
      <c r="N4152">
        <v>0</v>
      </c>
      <c r="O4152">
        <f>fact_bookings[[#This Row],[adults_count]]+fact_bookings[[#This Row],[children_count]]</f>
        <v>4</v>
      </c>
      <c r="P4152">
        <f>fact_bookings[[#This Row],[check_out_date]]-fact_bookings[[#This Row],[check_in_date]]</f>
        <v>4</v>
      </c>
      <c r="Q4152">
        <f>ABS(fact_bookings[[#This Row],[check_in_date]]-fact_bookings[[#This Row],[booking_date]])</f>
        <v>64</v>
      </c>
      <c r="R4152" s="10">
        <v>1496</v>
      </c>
      <c r="S4152">
        <f>fact_bookings[[#This Row],[total_room_revenue]]-fact_bookings[[#This Row],[commission_cost]]</f>
        <v>7304</v>
      </c>
      <c r="T4152" s="10">
        <f>fact_bookings[[#This Row],[number_of_rooms]]*fact_bookings[[#This Row],[LOS]]</f>
        <v>8</v>
      </c>
    </row>
    <row r="4153" spans="1:20" x14ac:dyDescent="0.2">
      <c r="A4153" t="s">
        <v>8473</v>
      </c>
      <c r="B4153" t="s">
        <v>8474</v>
      </c>
      <c r="C4153" s="1">
        <v>45793</v>
      </c>
      <c r="D4153" s="1">
        <v>45822</v>
      </c>
      <c r="E4153" s="1">
        <v>45824</v>
      </c>
      <c r="F4153" t="s">
        <v>110</v>
      </c>
      <c r="G4153" t="s">
        <v>190</v>
      </c>
      <c r="H4153" t="s">
        <v>182</v>
      </c>
      <c r="I4153" t="s">
        <v>90</v>
      </c>
      <c r="J4153" t="s">
        <v>158</v>
      </c>
      <c r="K4153">
        <v>2200</v>
      </c>
      <c r="L4153">
        <v>2</v>
      </c>
      <c r="M4153">
        <v>6</v>
      </c>
      <c r="N4153">
        <v>2</v>
      </c>
      <c r="O4153">
        <f>fact_bookings[[#This Row],[adults_count]]+fact_bookings[[#This Row],[children_count]]</f>
        <v>8</v>
      </c>
      <c r="P4153">
        <f>fact_bookings[[#This Row],[check_out_date]]-fact_bookings[[#This Row],[check_in_date]]</f>
        <v>2</v>
      </c>
      <c r="Q4153">
        <f>ABS(fact_bookings[[#This Row],[check_in_date]]-fact_bookings[[#This Row],[booking_date]])</f>
        <v>29</v>
      </c>
      <c r="R4153" s="10">
        <v>0</v>
      </c>
      <c r="S4153">
        <f>fact_bookings[[#This Row],[total_room_revenue]]-fact_bookings[[#This Row],[commission_cost]]</f>
        <v>2200</v>
      </c>
      <c r="T4153" s="10">
        <f>fact_bookings[[#This Row],[number_of_rooms]]*fact_bookings[[#This Row],[LOS]]</f>
        <v>4</v>
      </c>
    </row>
    <row r="4154" spans="1:20" x14ac:dyDescent="0.2">
      <c r="A4154" t="s">
        <v>8475</v>
      </c>
      <c r="B4154" t="s">
        <v>8476</v>
      </c>
      <c r="C4154" s="1">
        <v>45789</v>
      </c>
      <c r="D4154" s="1">
        <v>45813</v>
      </c>
      <c r="E4154" s="1">
        <v>45814</v>
      </c>
      <c r="F4154" t="s">
        <v>113</v>
      </c>
      <c r="G4154" t="s">
        <v>164</v>
      </c>
      <c r="H4154" t="s">
        <v>157</v>
      </c>
      <c r="I4154" t="s">
        <v>89</v>
      </c>
      <c r="J4154" t="s">
        <v>158</v>
      </c>
      <c r="K4154">
        <v>700</v>
      </c>
      <c r="L4154">
        <v>2</v>
      </c>
      <c r="M4154">
        <v>4</v>
      </c>
      <c r="N4154">
        <v>0</v>
      </c>
      <c r="O4154">
        <f>fact_bookings[[#This Row],[adults_count]]+fact_bookings[[#This Row],[children_count]]</f>
        <v>4</v>
      </c>
      <c r="P4154">
        <f>fact_bookings[[#This Row],[check_out_date]]-fact_bookings[[#This Row],[check_in_date]]</f>
        <v>1</v>
      </c>
      <c r="Q4154">
        <f>ABS(fact_bookings[[#This Row],[check_in_date]]-fact_bookings[[#This Row],[booking_date]])</f>
        <v>24</v>
      </c>
      <c r="R4154" s="10">
        <v>0</v>
      </c>
      <c r="S4154">
        <f>fact_bookings[[#This Row],[total_room_revenue]]-fact_bookings[[#This Row],[commission_cost]]</f>
        <v>700</v>
      </c>
      <c r="T4154" s="10">
        <f>fact_bookings[[#This Row],[number_of_rooms]]*fact_bookings[[#This Row],[LOS]]</f>
        <v>2</v>
      </c>
    </row>
    <row r="4155" spans="1:20" x14ac:dyDescent="0.2">
      <c r="A4155" t="s">
        <v>8477</v>
      </c>
      <c r="B4155" t="s">
        <v>8478</v>
      </c>
      <c r="C4155" s="1">
        <v>45851</v>
      </c>
      <c r="D4155" s="1">
        <v>45893</v>
      </c>
      <c r="E4155" s="1">
        <v>45898</v>
      </c>
      <c r="F4155" t="s">
        <v>113</v>
      </c>
      <c r="G4155" t="s">
        <v>164</v>
      </c>
      <c r="H4155" t="s">
        <v>165</v>
      </c>
      <c r="I4155" t="s">
        <v>91</v>
      </c>
      <c r="J4155" t="s">
        <v>173</v>
      </c>
      <c r="K4155">
        <v>1750</v>
      </c>
      <c r="L4155">
        <v>1</v>
      </c>
      <c r="M4155">
        <v>1</v>
      </c>
      <c r="N4155">
        <v>0</v>
      </c>
      <c r="O4155">
        <f>fact_bookings[[#This Row],[adults_count]]+fact_bookings[[#This Row],[children_count]]</f>
        <v>1</v>
      </c>
      <c r="P4155">
        <f>fact_bookings[[#This Row],[check_out_date]]-fact_bookings[[#This Row],[check_in_date]]</f>
        <v>5</v>
      </c>
      <c r="Q4155">
        <f>ABS(fact_bookings[[#This Row],[check_in_date]]-fact_bookings[[#This Row],[booking_date]])</f>
        <v>42</v>
      </c>
      <c r="R4155" s="10">
        <v>350</v>
      </c>
      <c r="S4155">
        <f>fact_bookings[[#This Row],[total_room_revenue]]-fact_bookings[[#This Row],[commission_cost]]</f>
        <v>1400</v>
      </c>
      <c r="T4155" s="10">
        <f>fact_bookings[[#This Row],[number_of_rooms]]*fact_bookings[[#This Row],[LOS]]</f>
        <v>5</v>
      </c>
    </row>
    <row r="4156" spans="1:20" x14ac:dyDescent="0.2">
      <c r="A4156" t="s">
        <v>8479</v>
      </c>
      <c r="B4156" t="s">
        <v>8480</v>
      </c>
      <c r="C4156" s="1">
        <v>45866</v>
      </c>
      <c r="D4156" s="1">
        <v>45916</v>
      </c>
      <c r="E4156" s="1">
        <v>45929</v>
      </c>
      <c r="F4156" t="s">
        <v>112</v>
      </c>
      <c r="G4156" t="s">
        <v>185</v>
      </c>
      <c r="H4156" t="s">
        <v>172</v>
      </c>
      <c r="I4156" t="s">
        <v>91</v>
      </c>
      <c r="J4156" t="s">
        <v>173</v>
      </c>
      <c r="K4156">
        <v>10400</v>
      </c>
      <c r="L4156">
        <v>1</v>
      </c>
      <c r="M4156">
        <v>1</v>
      </c>
      <c r="N4156">
        <v>2</v>
      </c>
      <c r="O4156">
        <f>fact_bookings[[#This Row],[adults_count]]+fact_bookings[[#This Row],[children_count]]</f>
        <v>3</v>
      </c>
      <c r="P4156">
        <f>fact_bookings[[#This Row],[check_out_date]]-fact_bookings[[#This Row],[check_in_date]]</f>
        <v>13</v>
      </c>
      <c r="Q4156">
        <f>ABS(fact_bookings[[#This Row],[check_in_date]]-fact_bookings[[#This Row],[booking_date]])</f>
        <v>50</v>
      </c>
      <c r="R4156" s="10">
        <v>0</v>
      </c>
      <c r="S4156">
        <f>fact_bookings[[#This Row],[total_room_revenue]]-fact_bookings[[#This Row],[commission_cost]]</f>
        <v>10400</v>
      </c>
      <c r="T4156" s="10">
        <f>fact_bookings[[#This Row],[number_of_rooms]]*fact_bookings[[#This Row],[LOS]]</f>
        <v>13</v>
      </c>
    </row>
    <row r="4157" spans="1:20" x14ac:dyDescent="0.2">
      <c r="A4157" t="s">
        <v>8481</v>
      </c>
      <c r="B4157" t="s">
        <v>8482</v>
      </c>
      <c r="C4157" s="1">
        <v>45810</v>
      </c>
      <c r="D4157" s="1">
        <v>45859</v>
      </c>
      <c r="E4157" s="1">
        <v>45871</v>
      </c>
      <c r="F4157" t="s">
        <v>113</v>
      </c>
      <c r="G4157" t="s">
        <v>156</v>
      </c>
      <c r="H4157" t="s">
        <v>179</v>
      </c>
      <c r="I4157" t="s">
        <v>89</v>
      </c>
      <c r="J4157" t="s">
        <v>173</v>
      </c>
      <c r="K4157">
        <v>8400</v>
      </c>
      <c r="L4157">
        <v>2</v>
      </c>
      <c r="M4157">
        <v>2</v>
      </c>
      <c r="N4157">
        <v>3</v>
      </c>
      <c r="O4157">
        <f>fact_bookings[[#This Row],[adults_count]]+fact_bookings[[#This Row],[children_count]]</f>
        <v>5</v>
      </c>
      <c r="P4157">
        <f>fact_bookings[[#This Row],[check_out_date]]-fact_bookings[[#This Row],[check_in_date]]</f>
        <v>12</v>
      </c>
      <c r="Q4157">
        <f>ABS(fact_bookings[[#This Row],[check_in_date]]-fact_bookings[[#This Row],[booking_date]])</f>
        <v>49</v>
      </c>
      <c r="R4157" s="10">
        <v>420</v>
      </c>
      <c r="S4157">
        <f>fact_bookings[[#This Row],[total_room_revenue]]-fact_bookings[[#This Row],[commission_cost]]</f>
        <v>7980</v>
      </c>
      <c r="T4157" s="10">
        <f>fact_bookings[[#This Row],[number_of_rooms]]*fact_bookings[[#This Row],[LOS]]</f>
        <v>24</v>
      </c>
    </row>
    <row r="4158" spans="1:20" x14ac:dyDescent="0.2">
      <c r="A4158" t="s">
        <v>8483</v>
      </c>
      <c r="B4158" t="s">
        <v>8484</v>
      </c>
      <c r="C4158" s="1">
        <v>45832</v>
      </c>
      <c r="D4158" s="1">
        <v>45902</v>
      </c>
      <c r="E4158" s="1">
        <v>45910</v>
      </c>
      <c r="F4158" t="s">
        <v>110</v>
      </c>
      <c r="G4158" t="s">
        <v>190</v>
      </c>
      <c r="H4158" t="s">
        <v>203</v>
      </c>
      <c r="I4158" t="s">
        <v>92</v>
      </c>
      <c r="J4158" t="s">
        <v>158</v>
      </c>
      <c r="K4158">
        <v>4400</v>
      </c>
      <c r="L4158">
        <v>1</v>
      </c>
      <c r="M4158">
        <v>3</v>
      </c>
      <c r="N4158">
        <v>1</v>
      </c>
      <c r="O4158">
        <f>fact_bookings[[#This Row],[adults_count]]+fact_bookings[[#This Row],[children_count]]</f>
        <v>4</v>
      </c>
      <c r="P4158">
        <f>fact_bookings[[#This Row],[check_out_date]]-fact_bookings[[#This Row],[check_in_date]]</f>
        <v>8</v>
      </c>
      <c r="Q4158">
        <f>ABS(fact_bookings[[#This Row],[check_in_date]]-fact_bookings[[#This Row],[booking_date]])</f>
        <v>70</v>
      </c>
      <c r="R4158" s="10">
        <v>748</v>
      </c>
      <c r="S4158">
        <f>fact_bookings[[#This Row],[total_room_revenue]]-fact_bookings[[#This Row],[commission_cost]]</f>
        <v>3652</v>
      </c>
      <c r="T4158" s="10">
        <f>fact_bookings[[#This Row],[number_of_rooms]]*fact_bookings[[#This Row],[LOS]]</f>
        <v>8</v>
      </c>
    </row>
    <row r="4159" spans="1:20" x14ac:dyDescent="0.2">
      <c r="A4159" t="s">
        <v>8485</v>
      </c>
      <c r="B4159" t="s">
        <v>8486</v>
      </c>
      <c r="C4159" s="1">
        <v>45825</v>
      </c>
      <c r="D4159" s="1">
        <v>45911</v>
      </c>
      <c r="E4159" s="1">
        <v>45922</v>
      </c>
      <c r="F4159" t="s">
        <v>113</v>
      </c>
      <c r="G4159" t="s">
        <v>185</v>
      </c>
      <c r="H4159" t="s">
        <v>172</v>
      </c>
      <c r="I4159" t="s">
        <v>91</v>
      </c>
      <c r="J4159" t="s">
        <v>158</v>
      </c>
      <c r="K4159">
        <v>3850</v>
      </c>
      <c r="L4159">
        <v>1</v>
      </c>
      <c r="M4159">
        <v>1</v>
      </c>
      <c r="N4159">
        <v>2</v>
      </c>
      <c r="O4159">
        <f>fact_bookings[[#This Row],[adults_count]]+fact_bookings[[#This Row],[children_count]]</f>
        <v>3</v>
      </c>
      <c r="P4159">
        <f>fact_bookings[[#This Row],[check_out_date]]-fact_bookings[[#This Row],[check_in_date]]</f>
        <v>11</v>
      </c>
      <c r="Q4159">
        <f>ABS(fact_bookings[[#This Row],[check_in_date]]-fact_bookings[[#This Row],[booking_date]])</f>
        <v>86</v>
      </c>
      <c r="R4159" s="10">
        <v>0</v>
      </c>
      <c r="S4159">
        <f>fact_bookings[[#This Row],[total_room_revenue]]-fact_bookings[[#This Row],[commission_cost]]</f>
        <v>3850</v>
      </c>
      <c r="T4159" s="10">
        <f>fact_bookings[[#This Row],[number_of_rooms]]*fact_bookings[[#This Row],[LOS]]</f>
        <v>11</v>
      </c>
    </row>
    <row r="4160" spans="1:20" x14ac:dyDescent="0.2">
      <c r="A4160" t="s">
        <v>8487</v>
      </c>
      <c r="B4160" t="s">
        <v>8488</v>
      </c>
      <c r="C4160" s="1">
        <v>45867</v>
      </c>
      <c r="D4160" s="1">
        <v>45888</v>
      </c>
      <c r="E4160" s="1">
        <v>45898</v>
      </c>
      <c r="F4160" t="s">
        <v>113</v>
      </c>
      <c r="G4160" t="s">
        <v>190</v>
      </c>
      <c r="H4160" t="s">
        <v>179</v>
      </c>
      <c r="I4160" t="s">
        <v>90</v>
      </c>
      <c r="J4160" t="s">
        <v>173</v>
      </c>
      <c r="K4160">
        <v>7000</v>
      </c>
      <c r="L4160">
        <v>2</v>
      </c>
      <c r="M4160">
        <v>6</v>
      </c>
      <c r="N4160">
        <v>3</v>
      </c>
      <c r="O4160">
        <f>fact_bookings[[#This Row],[adults_count]]+fact_bookings[[#This Row],[children_count]]</f>
        <v>9</v>
      </c>
      <c r="P4160">
        <f>fact_bookings[[#This Row],[check_out_date]]-fact_bookings[[#This Row],[check_in_date]]</f>
        <v>10</v>
      </c>
      <c r="Q4160">
        <f>ABS(fact_bookings[[#This Row],[check_in_date]]-fact_bookings[[#This Row],[booking_date]])</f>
        <v>21</v>
      </c>
      <c r="R4160" s="10">
        <v>350</v>
      </c>
      <c r="S4160">
        <f>fact_bookings[[#This Row],[total_room_revenue]]-fact_bookings[[#This Row],[commission_cost]]</f>
        <v>6650</v>
      </c>
      <c r="T4160" s="10">
        <f>fact_bookings[[#This Row],[number_of_rooms]]*fact_bookings[[#This Row],[LOS]]</f>
        <v>20</v>
      </c>
    </row>
    <row r="4161" spans="1:20" x14ac:dyDescent="0.2">
      <c r="A4161" t="s">
        <v>8489</v>
      </c>
      <c r="B4161" t="s">
        <v>8490</v>
      </c>
      <c r="C4161" s="1">
        <v>45867</v>
      </c>
      <c r="D4161" s="1">
        <v>45936</v>
      </c>
      <c r="E4161" s="1">
        <v>45937</v>
      </c>
      <c r="F4161" t="s">
        <v>112</v>
      </c>
      <c r="G4161" t="s">
        <v>185</v>
      </c>
      <c r="H4161" t="s">
        <v>157</v>
      </c>
      <c r="I4161" t="s">
        <v>92</v>
      </c>
      <c r="J4161" t="s">
        <v>133</v>
      </c>
      <c r="K4161">
        <v>0</v>
      </c>
      <c r="L4161">
        <v>5</v>
      </c>
      <c r="M4161">
        <v>0</v>
      </c>
      <c r="N4161">
        <v>0</v>
      </c>
      <c r="O4161">
        <f>fact_bookings[[#This Row],[adults_count]]+fact_bookings[[#This Row],[children_count]]</f>
        <v>0</v>
      </c>
      <c r="P4161">
        <f>fact_bookings[[#This Row],[check_out_date]]-fact_bookings[[#This Row],[check_in_date]]</f>
        <v>1</v>
      </c>
      <c r="Q4161">
        <f>ABS(fact_bookings[[#This Row],[check_in_date]]-fact_bookings[[#This Row],[booking_date]])</f>
        <v>69</v>
      </c>
      <c r="R4161" s="10">
        <v>0</v>
      </c>
      <c r="S4161">
        <f>fact_bookings[[#This Row],[total_room_revenue]]-fact_bookings[[#This Row],[commission_cost]]</f>
        <v>0</v>
      </c>
      <c r="T4161" s="10">
        <f>fact_bookings[[#This Row],[number_of_rooms]]*fact_bookings[[#This Row],[LOS]]</f>
        <v>5</v>
      </c>
    </row>
    <row r="4162" spans="1:20" x14ac:dyDescent="0.2">
      <c r="A4162" t="s">
        <v>8491</v>
      </c>
      <c r="B4162" t="s">
        <v>8492</v>
      </c>
      <c r="C4162" s="1">
        <v>45869</v>
      </c>
      <c r="D4162" s="1">
        <v>45927</v>
      </c>
      <c r="E4162" s="1">
        <v>45937</v>
      </c>
      <c r="F4162" t="s">
        <v>113</v>
      </c>
      <c r="G4162" t="s">
        <v>168</v>
      </c>
      <c r="H4162" t="s">
        <v>172</v>
      </c>
      <c r="I4162" t="s">
        <v>90</v>
      </c>
      <c r="J4162" t="s">
        <v>158</v>
      </c>
      <c r="K4162">
        <v>7000</v>
      </c>
      <c r="L4162">
        <v>2</v>
      </c>
      <c r="M4162">
        <v>2</v>
      </c>
      <c r="N4162">
        <v>2</v>
      </c>
      <c r="O4162">
        <f>fact_bookings[[#This Row],[adults_count]]+fact_bookings[[#This Row],[children_count]]</f>
        <v>4</v>
      </c>
      <c r="P4162">
        <f>fact_bookings[[#This Row],[check_out_date]]-fact_bookings[[#This Row],[check_in_date]]</f>
        <v>10</v>
      </c>
      <c r="Q4162">
        <f>ABS(fact_bookings[[#This Row],[check_in_date]]-fact_bookings[[#This Row],[booking_date]])</f>
        <v>58</v>
      </c>
      <c r="R4162" s="10">
        <v>0</v>
      </c>
      <c r="S4162">
        <f>fact_bookings[[#This Row],[total_room_revenue]]-fact_bookings[[#This Row],[commission_cost]]</f>
        <v>7000</v>
      </c>
      <c r="T4162" s="10">
        <f>fact_bookings[[#This Row],[number_of_rooms]]*fact_bookings[[#This Row],[LOS]]</f>
        <v>20</v>
      </c>
    </row>
    <row r="4163" spans="1:20" x14ac:dyDescent="0.2">
      <c r="A4163" t="s">
        <v>8493</v>
      </c>
      <c r="B4163" t="s">
        <v>8494</v>
      </c>
      <c r="C4163" s="1">
        <v>45852</v>
      </c>
      <c r="D4163" s="1">
        <v>45891</v>
      </c>
      <c r="E4163" s="1">
        <v>45894</v>
      </c>
      <c r="F4163" t="s">
        <v>113</v>
      </c>
      <c r="G4163" t="s">
        <v>164</v>
      </c>
      <c r="H4163" t="s">
        <v>157</v>
      </c>
      <c r="I4163" t="s">
        <v>93</v>
      </c>
      <c r="J4163" t="s">
        <v>158</v>
      </c>
      <c r="K4163">
        <v>1050</v>
      </c>
      <c r="L4163">
        <v>1</v>
      </c>
      <c r="M4163">
        <v>3</v>
      </c>
      <c r="N4163">
        <v>1</v>
      </c>
      <c r="O4163">
        <f>fact_bookings[[#This Row],[adults_count]]+fact_bookings[[#This Row],[children_count]]</f>
        <v>4</v>
      </c>
      <c r="P4163">
        <f>fact_bookings[[#This Row],[check_out_date]]-fact_bookings[[#This Row],[check_in_date]]</f>
        <v>3</v>
      </c>
      <c r="Q4163">
        <f>ABS(fact_bookings[[#This Row],[check_in_date]]-fact_bookings[[#This Row],[booking_date]])</f>
        <v>39</v>
      </c>
      <c r="R4163" s="10">
        <v>0</v>
      </c>
      <c r="S4163">
        <f>fact_bookings[[#This Row],[total_room_revenue]]-fact_bookings[[#This Row],[commission_cost]]</f>
        <v>1050</v>
      </c>
      <c r="T4163" s="10">
        <f>fact_bookings[[#This Row],[number_of_rooms]]*fact_bookings[[#This Row],[LOS]]</f>
        <v>3</v>
      </c>
    </row>
    <row r="4164" spans="1:20" x14ac:dyDescent="0.2">
      <c r="A4164" t="s">
        <v>8495</v>
      </c>
      <c r="B4164" t="s">
        <v>8496</v>
      </c>
      <c r="C4164" s="1">
        <v>45863</v>
      </c>
      <c r="D4164" s="1">
        <v>45899</v>
      </c>
      <c r="E4164" s="1">
        <v>45909</v>
      </c>
      <c r="F4164" t="s">
        <v>113</v>
      </c>
      <c r="G4164" t="s">
        <v>168</v>
      </c>
      <c r="H4164" t="s">
        <v>179</v>
      </c>
      <c r="I4164" t="s">
        <v>93</v>
      </c>
      <c r="J4164" t="s">
        <v>158</v>
      </c>
      <c r="K4164">
        <v>7000</v>
      </c>
      <c r="L4164">
        <v>2</v>
      </c>
      <c r="M4164">
        <v>2</v>
      </c>
      <c r="N4164">
        <v>3</v>
      </c>
      <c r="O4164">
        <f>fact_bookings[[#This Row],[adults_count]]+fact_bookings[[#This Row],[children_count]]</f>
        <v>5</v>
      </c>
      <c r="P4164">
        <f>fact_bookings[[#This Row],[check_out_date]]-fact_bookings[[#This Row],[check_in_date]]</f>
        <v>10</v>
      </c>
      <c r="Q4164">
        <f>ABS(fact_bookings[[#This Row],[check_in_date]]-fact_bookings[[#This Row],[booking_date]])</f>
        <v>36</v>
      </c>
      <c r="R4164" s="10">
        <v>350</v>
      </c>
      <c r="S4164">
        <f>fact_bookings[[#This Row],[total_room_revenue]]-fact_bookings[[#This Row],[commission_cost]]</f>
        <v>6650</v>
      </c>
      <c r="T4164" s="10">
        <f>fact_bookings[[#This Row],[number_of_rooms]]*fact_bookings[[#This Row],[LOS]]</f>
        <v>20</v>
      </c>
    </row>
    <row r="4165" spans="1:20" x14ac:dyDescent="0.2">
      <c r="A4165" t="s">
        <v>8497</v>
      </c>
      <c r="B4165" t="s">
        <v>8498</v>
      </c>
      <c r="C4165" s="1">
        <v>45857</v>
      </c>
      <c r="D4165" s="1">
        <v>45932</v>
      </c>
      <c r="E4165" s="1">
        <v>45945</v>
      </c>
      <c r="F4165" t="s">
        <v>112</v>
      </c>
      <c r="G4165" t="s">
        <v>190</v>
      </c>
      <c r="H4165" t="s">
        <v>203</v>
      </c>
      <c r="I4165" t="s">
        <v>91</v>
      </c>
      <c r="J4165" t="s">
        <v>133</v>
      </c>
      <c r="K4165">
        <v>0</v>
      </c>
      <c r="L4165">
        <v>8</v>
      </c>
      <c r="M4165">
        <v>0</v>
      </c>
      <c r="N4165">
        <v>0</v>
      </c>
      <c r="O4165">
        <f>fact_bookings[[#This Row],[adults_count]]+fact_bookings[[#This Row],[children_count]]</f>
        <v>0</v>
      </c>
      <c r="P4165">
        <f>fact_bookings[[#This Row],[check_out_date]]-fact_bookings[[#This Row],[check_in_date]]</f>
        <v>13</v>
      </c>
      <c r="Q4165">
        <f>ABS(fact_bookings[[#This Row],[check_in_date]]-fact_bookings[[#This Row],[booking_date]])</f>
        <v>75</v>
      </c>
      <c r="R4165" s="10">
        <v>0</v>
      </c>
      <c r="S4165">
        <f>fact_bookings[[#This Row],[total_room_revenue]]-fact_bookings[[#This Row],[commission_cost]]</f>
        <v>0</v>
      </c>
      <c r="T4165" s="10">
        <f>fact_bookings[[#This Row],[number_of_rooms]]*fact_bookings[[#This Row],[LOS]]</f>
        <v>104</v>
      </c>
    </row>
    <row r="4166" spans="1:20" x14ac:dyDescent="0.2">
      <c r="A4166" t="s">
        <v>8499</v>
      </c>
      <c r="B4166" t="s">
        <v>8500</v>
      </c>
      <c r="C4166" s="1">
        <v>45874</v>
      </c>
      <c r="D4166" s="1">
        <v>45903</v>
      </c>
      <c r="E4166" s="1">
        <v>45905</v>
      </c>
      <c r="F4166" t="s">
        <v>113</v>
      </c>
      <c r="G4166" t="s">
        <v>178</v>
      </c>
      <c r="H4166" t="s">
        <v>228</v>
      </c>
      <c r="I4166" t="s">
        <v>93</v>
      </c>
      <c r="J4166" t="s">
        <v>158</v>
      </c>
      <c r="K4166">
        <v>700</v>
      </c>
      <c r="L4166">
        <v>1</v>
      </c>
      <c r="M4166">
        <v>1</v>
      </c>
      <c r="N4166">
        <v>1</v>
      </c>
      <c r="O4166">
        <f>fact_bookings[[#This Row],[adults_count]]+fact_bookings[[#This Row],[children_count]]</f>
        <v>2</v>
      </c>
      <c r="P4166">
        <f>fact_bookings[[#This Row],[check_out_date]]-fact_bookings[[#This Row],[check_in_date]]</f>
        <v>2</v>
      </c>
      <c r="Q4166">
        <f>ABS(fact_bookings[[#This Row],[check_in_date]]-fact_bookings[[#This Row],[booking_date]])</f>
        <v>29</v>
      </c>
      <c r="R4166" s="10">
        <v>70</v>
      </c>
      <c r="S4166">
        <f>fact_bookings[[#This Row],[total_room_revenue]]-fact_bookings[[#This Row],[commission_cost]]</f>
        <v>630</v>
      </c>
      <c r="T4166" s="10">
        <f>fact_bookings[[#This Row],[number_of_rooms]]*fact_bookings[[#This Row],[LOS]]</f>
        <v>2</v>
      </c>
    </row>
    <row r="4167" spans="1:20" x14ac:dyDescent="0.2">
      <c r="A4167" t="s">
        <v>8501</v>
      </c>
      <c r="B4167" t="s">
        <v>8502</v>
      </c>
      <c r="C4167" s="1">
        <v>45859</v>
      </c>
      <c r="D4167" s="1">
        <v>45921</v>
      </c>
      <c r="E4167" s="1">
        <v>45934</v>
      </c>
      <c r="F4167" t="s">
        <v>113</v>
      </c>
      <c r="G4167" t="s">
        <v>185</v>
      </c>
      <c r="H4167" t="s">
        <v>172</v>
      </c>
      <c r="I4167" t="s">
        <v>93</v>
      </c>
      <c r="J4167" t="s">
        <v>158</v>
      </c>
      <c r="K4167">
        <v>4550</v>
      </c>
      <c r="L4167">
        <v>1</v>
      </c>
      <c r="M4167">
        <v>2</v>
      </c>
      <c r="N4167">
        <v>0</v>
      </c>
      <c r="O4167">
        <f>fact_bookings[[#This Row],[adults_count]]+fact_bookings[[#This Row],[children_count]]</f>
        <v>2</v>
      </c>
      <c r="P4167">
        <f>fact_bookings[[#This Row],[check_out_date]]-fact_bookings[[#This Row],[check_in_date]]</f>
        <v>13</v>
      </c>
      <c r="Q4167">
        <f>ABS(fact_bookings[[#This Row],[check_in_date]]-fact_bookings[[#This Row],[booking_date]])</f>
        <v>62</v>
      </c>
      <c r="R4167" s="10">
        <v>0</v>
      </c>
      <c r="S4167">
        <f>fact_bookings[[#This Row],[total_room_revenue]]-fact_bookings[[#This Row],[commission_cost]]</f>
        <v>4550</v>
      </c>
      <c r="T4167" s="10">
        <f>fact_bookings[[#This Row],[number_of_rooms]]*fact_bookings[[#This Row],[LOS]]</f>
        <v>13</v>
      </c>
    </row>
    <row r="4168" spans="1:20" x14ac:dyDescent="0.2">
      <c r="A4168" t="s">
        <v>8503</v>
      </c>
      <c r="B4168" t="s">
        <v>8504</v>
      </c>
      <c r="C4168" s="1">
        <v>45839</v>
      </c>
      <c r="D4168" s="1">
        <v>45857</v>
      </c>
      <c r="E4168" s="1">
        <v>45870</v>
      </c>
      <c r="F4168" t="s">
        <v>110</v>
      </c>
      <c r="G4168" t="s">
        <v>164</v>
      </c>
      <c r="H4168" t="s">
        <v>161</v>
      </c>
      <c r="I4168" t="s">
        <v>91</v>
      </c>
      <c r="J4168" t="s">
        <v>133</v>
      </c>
      <c r="K4168">
        <v>0</v>
      </c>
      <c r="L4168">
        <v>6</v>
      </c>
      <c r="M4168">
        <v>0</v>
      </c>
      <c r="N4168">
        <v>0</v>
      </c>
      <c r="O4168">
        <f>fact_bookings[[#This Row],[adults_count]]+fact_bookings[[#This Row],[children_count]]</f>
        <v>0</v>
      </c>
      <c r="P4168">
        <f>fact_bookings[[#This Row],[check_out_date]]-fact_bookings[[#This Row],[check_in_date]]</f>
        <v>13</v>
      </c>
      <c r="Q4168">
        <f>ABS(fact_bookings[[#This Row],[check_in_date]]-fact_bookings[[#This Row],[booking_date]])</f>
        <v>18</v>
      </c>
      <c r="R4168" s="10">
        <v>0</v>
      </c>
      <c r="S4168">
        <f>fact_bookings[[#This Row],[total_room_revenue]]-fact_bookings[[#This Row],[commission_cost]]</f>
        <v>0</v>
      </c>
      <c r="T4168" s="10">
        <f>fact_bookings[[#This Row],[number_of_rooms]]*fact_bookings[[#This Row],[LOS]]</f>
        <v>78</v>
      </c>
    </row>
    <row r="4169" spans="1:20" x14ac:dyDescent="0.2">
      <c r="A4169" t="s">
        <v>8505</v>
      </c>
      <c r="B4169" t="s">
        <v>8506</v>
      </c>
      <c r="C4169" s="1">
        <v>45838</v>
      </c>
      <c r="D4169" s="1">
        <v>45926</v>
      </c>
      <c r="E4169" s="1">
        <v>45931</v>
      </c>
      <c r="F4169" t="s">
        <v>114</v>
      </c>
      <c r="G4169" t="s">
        <v>185</v>
      </c>
      <c r="H4169" t="s">
        <v>203</v>
      </c>
      <c r="I4169" t="s">
        <v>89</v>
      </c>
      <c r="J4169" t="s">
        <v>158</v>
      </c>
      <c r="K4169">
        <v>6000</v>
      </c>
      <c r="L4169">
        <v>1</v>
      </c>
      <c r="M4169">
        <v>2</v>
      </c>
      <c r="N4169">
        <v>1</v>
      </c>
      <c r="O4169">
        <f>fact_bookings[[#This Row],[adults_count]]+fact_bookings[[#This Row],[children_count]]</f>
        <v>3</v>
      </c>
      <c r="P4169">
        <f>fact_bookings[[#This Row],[check_out_date]]-fact_bookings[[#This Row],[check_in_date]]</f>
        <v>5</v>
      </c>
      <c r="Q4169">
        <f>ABS(fact_bookings[[#This Row],[check_in_date]]-fact_bookings[[#This Row],[booking_date]])</f>
        <v>88</v>
      </c>
      <c r="R4169" s="10">
        <v>1020</v>
      </c>
      <c r="S4169">
        <f>fact_bookings[[#This Row],[total_room_revenue]]-fact_bookings[[#This Row],[commission_cost]]</f>
        <v>4980</v>
      </c>
      <c r="T4169" s="10">
        <f>fact_bookings[[#This Row],[number_of_rooms]]*fact_bookings[[#This Row],[LOS]]</f>
        <v>5</v>
      </c>
    </row>
    <row r="4170" spans="1:20" x14ac:dyDescent="0.2">
      <c r="A4170" t="s">
        <v>8507</v>
      </c>
      <c r="B4170" t="s">
        <v>8508</v>
      </c>
      <c r="C4170" s="1">
        <v>45840</v>
      </c>
      <c r="D4170" s="1">
        <v>45885</v>
      </c>
      <c r="E4170" s="1">
        <v>45893</v>
      </c>
      <c r="F4170" t="s">
        <v>112</v>
      </c>
      <c r="G4170" t="s">
        <v>156</v>
      </c>
      <c r="H4170" t="s">
        <v>228</v>
      </c>
      <c r="I4170" t="s">
        <v>91</v>
      </c>
      <c r="J4170" t="s">
        <v>158</v>
      </c>
      <c r="K4170">
        <v>6400</v>
      </c>
      <c r="L4170">
        <v>1</v>
      </c>
      <c r="M4170">
        <v>2</v>
      </c>
      <c r="N4170">
        <v>0</v>
      </c>
      <c r="O4170">
        <f>fact_bookings[[#This Row],[adults_count]]+fact_bookings[[#This Row],[children_count]]</f>
        <v>2</v>
      </c>
      <c r="P4170">
        <f>fact_bookings[[#This Row],[check_out_date]]-fact_bookings[[#This Row],[check_in_date]]</f>
        <v>8</v>
      </c>
      <c r="Q4170">
        <f>ABS(fact_bookings[[#This Row],[check_in_date]]-fact_bookings[[#This Row],[booking_date]])</f>
        <v>45</v>
      </c>
      <c r="R4170" s="10">
        <v>640</v>
      </c>
      <c r="S4170">
        <f>fact_bookings[[#This Row],[total_room_revenue]]-fact_bookings[[#This Row],[commission_cost]]</f>
        <v>5760</v>
      </c>
      <c r="T4170" s="10">
        <f>fact_bookings[[#This Row],[number_of_rooms]]*fact_bookings[[#This Row],[LOS]]</f>
        <v>8</v>
      </c>
    </row>
    <row r="4171" spans="1:20" x14ac:dyDescent="0.2">
      <c r="A4171" t="s">
        <v>8509</v>
      </c>
      <c r="B4171" t="s">
        <v>8510</v>
      </c>
      <c r="C4171" s="1">
        <v>45847</v>
      </c>
      <c r="D4171" s="1">
        <v>45894</v>
      </c>
      <c r="E4171" s="1">
        <v>45905</v>
      </c>
      <c r="F4171" t="s">
        <v>113</v>
      </c>
      <c r="G4171" t="s">
        <v>178</v>
      </c>
      <c r="H4171" t="s">
        <v>165</v>
      </c>
      <c r="I4171" t="s">
        <v>93</v>
      </c>
      <c r="J4171" t="s">
        <v>134</v>
      </c>
      <c r="K4171">
        <v>3850</v>
      </c>
      <c r="L4171">
        <v>1</v>
      </c>
      <c r="M4171">
        <v>2</v>
      </c>
      <c r="N4171">
        <v>1</v>
      </c>
      <c r="O4171">
        <f>fact_bookings[[#This Row],[adults_count]]+fact_bookings[[#This Row],[children_count]]</f>
        <v>3</v>
      </c>
      <c r="P4171">
        <f>fact_bookings[[#This Row],[check_out_date]]-fact_bookings[[#This Row],[check_in_date]]</f>
        <v>11</v>
      </c>
      <c r="Q4171">
        <f>ABS(fact_bookings[[#This Row],[check_in_date]]-fact_bookings[[#This Row],[booking_date]])</f>
        <v>47</v>
      </c>
      <c r="R4171" s="10">
        <v>770</v>
      </c>
      <c r="S4171">
        <f>fact_bookings[[#This Row],[total_room_revenue]]-fact_bookings[[#This Row],[commission_cost]]</f>
        <v>3080</v>
      </c>
      <c r="T4171" s="10">
        <f>fact_bookings[[#This Row],[number_of_rooms]]*fact_bookings[[#This Row],[LOS]]</f>
        <v>11</v>
      </c>
    </row>
    <row r="4172" spans="1:20" x14ac:dyDescent="0.2">
      <c r="A4172" t="s">
        <v>8511</v>
      </c>
      <c r="B4172" t="s">
        <v>8512</v>
      </c>
      <c r="C4172" s="1">
        <v>45827</v>
      </c>
      <c r="D4172" s="1">
        <v>45835</v>
      </c>
      <c r="E4172" s="1">
        <v>45838</v>
      </c>
      <c r="F4172" t="s">
        <v>111</v>
      </c>
      <c r="G4172" t="s">
        <v>164</v>
      </c>
      <c r="H4172" t="s">
        <v>157</v>
      </c>
      <c r="I4172" t="s">
        <v>90</v>
      </c>
      <c r="J4172" t="s">
        <v>158</v>
      </c>
      <c r="K4172">
        <v>6600</v>
      </c>
      <c r="L4172">
        <v>2</v>
      </c>
      <c r="M4172">
        <v>2</v>
      </c>
      <c r="N4172">
        <v>1</v>
      </c>
      <c r="O4172">
        <f>fact_bookings[[#This Row],[adults_count]]+fact_bookings[[#This Row],[children_count]]</f>
        <v>3</v>
      </c>
      <c r="P4172">
        <f>fact_bookings[[#This Row],[check_out_date]]-fact_bookings[[#This Row],[check_in_date]]</f>
        <v>3</v>
      </c>
      <c r="Q4172">
        <f>ABS(fact_bookings[[#This Row],[check_in_date]]-fact_bookings[[#This Row],[booking_date]])</f>
        <v>8</v>
      </c>
      <c r="R4172" s="10">
        <v>0</v>
      </c>
      <c r="S4172">
        <f>fact_bookings[[#This Row],[total_room_revenue]]-fact_bookings[[#This Row],[commission_cost]]</f>
        <v>6600</v>
      </c>
      <c r="T4172" s="10">
        <f>fact_bookings[[#This Row],[number_of_rooms]]*fact_bookings[[#This Row],[LOS]]</f>
        <v>6</v>
      </c>
    </row>
    <row r="4173" spans="1:20" x14ac:dyDescent="0.2">
      <c r="A4173" t="s">
        <v>8513</v>
      </c>
      <c r="B4173" t="s">
        <v>8514</v>
      </c>
      <c r="C4173" s="1">
        <v>45812</v>
      </c>
      <c r="D4173" s="1">
        <v>45835</v>
      </c>
      <c r="E4173" s="1">
        <v>45838</v>
      </c>
      <c r="F4173" t="s">
        <v>113</v>
      </c>
      <c r="G4173" t="s">
        <v>190</v>
      </c>
      <c r="H4173" t="s">
        <v>157</v>
      </c>
      <c r="I4173" t="s">
        <v>91</v>
      </c>
      <c r="J4173" t="s">
        <v>158</v>
      </c>
      <c r="K4173">
        <v>2100</v>
      </c>
      <c r="L4173">
        <v>2</v>
      </c>
      <c r="M4173">
        <v>2</v>
      </c>
      <c r="N4173">
        <v>1</v>
      </c>
      <c r="O4173">
        <f>fact_bookings[[#This Row],[adults_count]]+fact_bookings[[#This Row],[children_count]]</f>
        <v>3</v>
      </c>
      <c r="P4173">
        <f>fact_bookings[[#This Row],[check_out_date]]-fact_bookings[[#This Row],[check_in_date]]</f>
        <v>3</v>
      </c>
      <c r="Q4173">
        <f>ABS(fact_bookings[[#This Row],[check_in_date]]-fact_bookings[[#This Row],[booking_date]])</f>
        <v>23</v>
      </c>
      <c r="R4173" s="10">
        <v>0</v>
      </c>
      <c r="S4173">
        <f>fact_bookings[[#This Row],[total_room_revenue]]-fact_bookings[[#This Row],[commission_cost]]</f>
        <v>2100</v>
      </c>
      <c r="T4173" s="10">
        <f>fact_bookings[[#This Row],[number_of_rooms]]*fact_bookings[[#This Row],[LOS]]</f>
        <v>6</v>
      </c>
    </row>
    <row r="4174" spans="1:20" x14ac:dyDescent="0.2">
      <c r="A4174" t="s">
        <v>8515</v>
      </c>
      <c r="B4174" t="s">
        <v>8516</v>
      </c>
      <c r="C4174" s="1">
        <v>45786</v>
      </c>
      <c r="D4174" s="1">
        <v>45831</v>
      </c>
      <c r="E4174" s="1">
        <v>45841</v>
      </c>
      <c r="F4174" t="s">
        <v>111</v>
      </c>
      <c r="G4174" t="s">
        <v>171</v>
      </c>
      <c r="H4174" t="s">
        <v>161</v>
      </c>
      <c r="I4174" t="s">
        <v>93</v>
      </c>
      <c r="J4174" t="s">
        <v>158</v>
      </c>
      <c r="K4174">
        <v>22000</v>
      </c>
      <c r="L4174">
        <v>2</v>
      </c>
      <c r="M4174">
        <v>2</v>
      </c>
      <c r="N4174">
        <v>1</v>
      </c>
      <c r="O4174">
        <f>fact_bookings[[#This Row],[adults_count]]+fact_bookings[[#This Row],[children_count]]</f>
        <v>3</v>
      </c>
      <c r="P4174">
        <f>fact_bookings[[#This Row],[check_out_date]]-fact_bookings[[#This Row],[check_in_date]]</f>
        <v>10</v>
      </c>
      <c r="Q4174">
        <f>ABS(fact_bookings[[#This Row],[check_in_date]]-fact_bookings[[#This Row],[booking_date]])</f>
        <v>45</v>
      </c>
      <c r="R4174" s="10">
        <v>3300</v>
      </c>
      <c r="S4174">
        <f>fact_bookings[[#This Row],[total_room_revenue]]-fact_bookings[[#This Row],[commission_cost]]</f>
        <v>18700</v>
      </c>
      <c r="T4174" s="10">
        <f>fact_bookings[[#This Row],[number_of_rooms]]*fact_bookings[[#This Row],[LOS]]</f>
        <v>20</v>
      </c>
    </row>
    <row r="4175" spans="1:20" x14ac:dyDescent="0.2">
      <c r="A4175" t="s">
        <v>8517</v>
      </c>
      <c r="B4175" t="s">
        <v>8518</v>
      </c>
      <c r="C4175" s="1">
        <v>45831</v>
      </c>
      <c r="D4175" s="1">
        <v>45835</v>
      </c>
      <c r="E4175" s="1">
        <v>45845</v>
      </c>
      <c r="F4175" t="s">
        <v>113</v>
      </c>
      <c r="G4175" t="s">
        <v>171</v>
      </c>
      <c r="H4175" t="s">
        <v>182</v>
      </c>
      <c r="I4175" t="s">
        <v>91</v>
      </c>
      <c r="J4175" t="s">
        <v>158</v>
      </c>
      <c r="K4175">
        <v>3500</v>
      </c>
      <c r="L4175">
        <v>1</v>
      </c>
      <c r="M4175">
        <v>2</v>
      </c>
      <c r="N4175">
        <v>1</v>
      </c>
      <c r="O4175">
        <f>fact_bookings[[#This Row],[adults_count]]+fact_bookings[[#This Row],[children_count]]</f>
        <v>3</v>
      </c>
      <c r="P4175">
        <f>fact_bookings[[#This Row],[check_out_date]]-fact_bookings[[#This Row],[check_in_date]]</f>
        <v>10</v>
      </c>
      <c r="Q4175">
        <f>ABS(fact_bookings[[#This Row],[check_in_date]]-fact_bookings[[#This Row],[booking_date]])</f>
        <v>4</v>
      </c>
      <c r="R4175" s="10">
        <v>0</v>
      </c>
      <c r="S4175">
        <f>fact_bookings[[#This Row],[total_room_revenue]]-fact_bookings[[#This Row],[commission_cost]]</f>
        <v>3500</v>
      </c>
      <c r="T4175" s="10">
        <f>fact_bookings[[#This Row],[number_of_rooms]]*fact_bookings[[#This Row],[LOS]]</f>
        <v>10</v>
      </c>
    </row>
    <row r="4176" spans="1:20" x14ac:dyDescent="0.2">
      <c r="A4176" t="s">
        <v>8519</v>
      </c>
      <c r="B4176" t="s">
        <v>8520</v>
      </c>
      <c r="C4176" s="1">
        <v>45803</v>
      </c>
      <c r="D4176" s="1">
        <v>45819</v>
      </c>
      <c r="E4176" s="1">
        <v>45821</v>
      </c>
      <c r="F4176" t="s">
        <v>114</v>
      </c>
      <c r="G4176" t="s">
        <v>185</v>
      </c>
      <c r="H4176" t="s">
        <v>182</v>
      </c>
      <c r="I4176" t="s">
        <v>90</v>
      </c>
      <c r="J4176" t="s">
        <v>158</v>
      </c>
      <c r="K4176">
        <v>2400</v>
      </c>
      <c r="L4176">
        <v>1</v>
      </c>
      <c r="M4176">
        <v>3</v>
      </c>
      <c r="N4176">
        <v>0</v>
      </c>
      <c r="O4176">
        <f>fact_bookings[[#This Row],[adults_count]]+fact_bookings[[#This Row],[children_count]]</f>
        <v>3</v>
      </c>
      <c r="P4176">
        <f>fact_bookings[[#This Row],[check_out_date]]-fact_bookings[[#This Row],[check_in_date]]</f>
        <v>2</v>
      </c>
      <c r="Q4176">
        <f>ABS(fact_bookings[[#This Row],[check_in_date]]-fact_bookings[[#This Row],[booking_date]])</f>
        <v>16</v>
      </c>
      <c r="R4176" s="10">
        <v>0</v>
      </c>
      <c r="S4176">
        <f>fact_bookings[[#This Row],[total_room_revenue]]-fact_bookings[[#This Row],[commission_cost]]</f>
        <v>2400</v>
      </c>
      <c r="T4176" s="10">
        <f>fact_bookings[[#This Row],[number_of_rooms]]*fact_bookings[[#This Row],[LOS]]</f>
        <v>2</v>
      </c>
    </row>
    <row r="4177" spans="1:20" x14ac:dyDescent="0.2">
      <c r="A4177" t="s">
        <v>8521</v>
      </c>
      <c r="B4177" t="s">
        <v>8522</v>
      </c>
      <c r="C4177" s="1">
        <v>45815</v>
      </c>
      <c r="D4177" s="1">
        <v>45831</v>
      </c>
      <c r="E4177" s="1">
        <v>45834</v>
      </c>
      <c r="F4177" t="s">
        <v>113</v>
      </c>
      <c r="G4177" t="s">
        <v>171</v>
      </c>
      <c r="H4177" t="s">
        <v>165</v>
      </c>
      <c r="I4177" t="s">
        <v>91</v>
      </c>
      <c r="J4177" t="s">
        <v>158</v>
      </c>
      <c r="K4177">
        <v>1050</v>
      </c>
      <c r="L4177">
        <v>1</v>
      </c>
      <c r="M4177">
        <v>3</v>
      </c>
      <c r="N4177">
        <v>1</v>
      </c>
      <c r="O4177">
        <f>fact_bookings[[#This Row],[adults_count]]+fact_bookings[[#This Row],[children_count]]</f>
        <v>4</v>
      </c>
      <c r="P4177">
        <f>fact_bookings[[#This Row],[check_out_date]]-fact_bookings[[#This Row],[check_in_date]]</f>
        <v>3</v>
      </c>
      <c r="Q4177">
        <f>ABS(fact_bookings[[#This Row],[check_in_date]]-fact_bookings[[#This Row],[booking_date]])</f>
        <v>16</v>
      </c>
      <c r="R4177" s="10">
        <v>210</v>
      </c>
      <c r="S4177">
        <f>fact_bookings[[#This Row],[total_room_revenue]]-fact_bookings[[#This Row],[commission_cost]]</f>
        <v>840</v>
      </c>
      <c r="T4177" s="10">
        <f>fact_bookings[[#This Row],[number_of_rooms]]*fact_bookings[[#This Row],[LOS]]</f>
        <v>3</v>
      </c>
    </row>
    <row r="4178" spans="1:20" x14ac:dyDescent="0.2">
      <c r="A4178" t="s">
        <v>8523</v>
      </c>
      <c r="B4178" t="s">
        <v>8524</v>
      </c>
      <c r="C4178" s="1">
        <v>45857</v>
      </c>
      <c r="D4178" s="1">
        <v>45935</v>
      </c>
      <c r="E4178" s="1">
        <v>45939</v>
      </c>
      <c r="F4178" t="s">
        <v>113</v>
      </c>
      <c r="G4178" t="s">
        <v>168</v>
      </c>
      <c r="H4178" t="s">
        <v>228</v>
      </c>
      <c r="I4178" t="s">
        <v>92</v>
      </c>
      <c r="J4178" t="s">
        <v>158</v>
      </c>
      <c r="K4178">
        <v>1400</v>
      </c>
      <c r="L4178">
        <v>1</v>
      </c>
      <c r="M4178">
        <v>3</v>
      </c>
      <c r="N4178">
        <v>1</v>
      </c>
      <c r="O4178">
        <f>fact_bookings[[#This Row],[adults_count]]+fact_bookings[[#This Row],[children_count]]</f>
        <v>4</v>
      </c>
      <c r="P4178">
        <f>fact_bookings[[#This Row],[check_out_date]]-fact_bookings[[#This Row],[check_in_date]]</f>
        <v>4</v>
      </c>
      <c r="Q4178">
        <f>ABS(fact_bookings[[#This Row],[check_in_date]]-fact_bookings[[#This Row],[booking_date]])</f>
        <v>78</v>
      </c>
      <c r="R4178" s="10">
        <v>140</v>
      </c>
      <c r="S4178">
        <f>fact_bookings[[#This Row],[total_room_revenue]]-fact_bookings[[#This Row],[commission_cost]]</f>
        <v>1260</v>
      </c>
      <c r="T4178" s="10">
        <f>fact_bookings[[#This Row],[number_of_rooms]]*fact_bookings[[#This Row],[LOS]]</f>
        <v>4</v>
      </c>
    </row>
    <row r="4179" spans="1:20" x14ac:dyDescent="0.2">
      <c r="A4179" t="s">
        <v>8525</v>
      </c>
      <c r="B4179" t="s">
        <v>8526</v>
      </c>
      <c r="C4179" s="1">
        <v>45876</v>
      </c>
      <c r="D4179" s="1">
        <v>45928</v>
      </c>
      <c r="E4179" s="1">
        <v>45934</v>
      </c>
      <c r="F4179" t="s">
        <v>113</v>
      </c>
      <c r="G4179" t="s">
        <v>171</v>
      </c>
      <c r="H4179" t="s">
        <v>179</v>
      </c>
      <c r="I4179" t="s">
        <v>89</v>
      </c>
      <c r="J4179" t="s">
        <v>173</v>
      </c>
      <c r="K4179">
        <v>2100</v>
      </c>
      <c r="L4179">
        <v>1</v>
      </c>
      <c r="M4179">
        <v>2</v>
      </c>
      <c r="N4179">
        <v>0</v>
      </c>
      <c r="O4179">
        <f>fact_bookings[[#This Row],[adults_count]]+fact_bookings[[#This Row],[children_count]]</f>
        <v>2</v>
      </c>
      <c r="P4179">
        <f>fact_bookings[[#This Row],[check_out_date]]-fact_bookings[[#This Row],[check_in_date]]</f>
        <v>6</v>
      </c>
      <c r="Q4179">
        <f>ABS(fact_bookings[[#This Row],[check_in_date]]-fact_bookings[[#This Row],[booking_date]])</f>
        <v>52</v>
      </c>
      <c r="R4179" s="10">
        <v>105</v>
      </c>
      <c r="S4179">
        <f>fact_bookings[[#This Row],[total_room_revenue]]-fact_bookings[[#This Row],[commission_cost]]</f>
        <v>1995</v>
      </c>
      <c r="T4179" s="10">
        <f>fact_bookings[[#This Row],[number_of_rooms]]*fact_bookings[[#This Row],[LOS]]</f>
        <v>6</v>
      </c>
    </row>
    <row r="4180" spans="1:20" x14ac:dyDescent="0.2">
      <c r="A4180" t="s">
        <v>8527</v>
      </c>
      <c r="B4180" t="s">
        <v>8528</v>
      </c>
      <c r="C4180" s="1">
        <v>45829</v>
      </c>
      <c r="D4180" s="1">
        <v>45844</v>
      </c>
      <c r="E4180" s="1">
        <v>45857</v>
      </c>
      <c r="F4180" t="s">
        <v>114</v>
      </c>
      <c r="G4180" t="s">
        <v>185</v>
      </c>
      <c r="H4180" t="s">
        <v>182</v>
      </c>
      <c r="I4180" t="s">
        <v>90</v>
      </c>
      <c r="J4180" t="s">
        <v>158</v>
      </c>
      <c r="K4180">
        <v>15600</v>
      </c>
      <c r="L4180">
        <v>1</v>
      </c>
      <c r="M4180">
        <v>3</v>
      </c>
      <c r="N4180">
        <v>1</v>
      </c>
      <c r="O4180">
        <f>fact_bookings[[#This Row],[adults_count]]+fact_bookings[[#This Row],[children_count]]</f>
        <v>4</v>
      </c>
      <c r="P4180">
        <f>fact_bookings[[#This Row],[check_out_date]]-fact_bookings[[#This Row],[check_in_date]]</f>
        <v>13</v>
      </c>
      <c r="Q4180">
        <f>ABS(fact_bookings[[#This Row],[check_in_date]]-fact_bookings[[#This Row],[booking_date]])</f>
        <v>15</v>
      </c>
      <c r="R4180" s="10">
        <v>0</v>
      </c>
      <c r="S4180">
        <f>fact_bookings[[#This Row],[total_room_revenue]]-fact_bookings[[#This Row],[commission_cost]]</f>
        <v>15600</v>
      </c>
      <c r="T4180" s="10">
        <f>fact_bookings[[#This Row],[number_of_rooms]]*fact_bookings[[#This Row],[LOS]]</f>
        <v>13</v>
      </c>
    </row>
    <row r="4181" spans="1:20" x14ac:dyDescent="0.2">
      <c r="A4181" t="s">
        <v>8529</v>
      </c>
      <c r="B4181" t="s">
        <v>8530</v>
      </c>
      <c r="C4181" s="1">
        <v>45797</v>
      </c>
      <c r="D4181" s="1">
        <v>45842</v>
      </c>
      <c r="E4181" s="1">
        <v>45854</v>
      </c>
      <c r="F4181" t="s">
        <v>114</v>
      </c>
      <c r="G4181" t="s">
        <v>190</v>
      </c>
      <c r="H4181" t="s">
        <v>157</v>
      </c>
      <c r="I4181" t="s">
        <v>90</v>
      </c>
      <c r="J4181" t="s">
        <v>158</v>
      </c>
      <c r="K4181">
        <v>14400</v>
      </c>
      <c r="L4181">
        <v>1</v>
      </c>
      <c r="M4181">
        <v>3</v>
      </c>
      <c r="N4181">
        <v>2</v>
      </c>
      <c r="O4181">
        <f>fact_bookings[[#This Row],[adults_count]]+fact_bookings[[#This Row],[children_count]]</f>
        <v>5</v>
      </c>
      <c r="P4181">
        <f>fact_bookings[[#This Row],[check_out_date]]-fact_bookings[[#This Row],[check_in_date]]</f>
        <v>12</v>
      </c>
      <c r="Q4181">
        <f>ABS(fact_bookings[[#This Row],[check_in_date]]-fact_bookings[[#This Row],[booking_date]])</f>
        <v>45</v>
      </c>
      <c r="R4181" s="10">
        <v>0</v>
      </c>
      <c r="S4181">
        <f>fact_bookings[[#This Row],[total_room_revenue]]-fact_bookings[[#This Row],[commission_cost]]</f>
        <v>14400</v>
      </c>
      <c r="T4181" s="10">
        <f>fact_bookings[[#This Row],[number_of_rooms]]*fact_bookings[[#This Row],[LOS]]</f>
        <v>12</v>
      </c>
    </row>
    <row r="4182" spans="1:20" x14ac:dyDescent="0.2">
      <c r="A4182" t="s">
        <v>8531</v>
      </c>
      <c r="B4182" t="s">
        <v>8532</v>
      </c>
      <c r="C4182" s="1">
        <v>45803</v>
      </c>
      <c r="D4182" s="1">
        <v>45885</v>
      </c>
      <c r="E4182" s="1">
        <v>45896</v>
      </c>
      <c r="F4182" t="s">
        <v>113</v>
      </c>
      <c r="G4182" t="s">
        <v>164</v>
      </c>
      <c r="H4182" t="s">
        <v>203</v>
      </c>
      <c r="I4182" t="s">
        <v>89</v>
      </c>
      <c r="J4182" t="s">
        <v>158</v>
      </c>
      <c r="K4182">
        <v>3850</v>
      </c>
      <c r="L4182">
        <v>1</v>
      </c>
      <c r="M4182">
        <v>2</v>
      </c>
      <c r="N4182">
        <v>0</v>
      </c>
      <c r="O4182">
        <f>fact_bookings[[#This Row],[adults_count]]+fact_bookings[[#This Row],[children_count]]</f>
        <v>2</v>
      </c>
      <c r="P4182">
        <f>fact_bookings[[#This Row],[check_out_date]]-fact_bookings[[#This Row],[check_in_date]]</f>
        <v>11</v>
      </c>
      <c r="Q4182">
        <f>ABS(fact_bookings[[#This Row],[check_in_date]]-fact_bookings[[#This Row],[booking_date]])</f>
        <v>82</v>
      </c>
      <c r="R4182" s="10">
        <v>654.5</v>
      </c>
      <c r="S4182">
        <f>fact_bookings[[#This Row],[total_room_revenue]]-fact_bookings[[#This Row],[commission_cost]]</f>
        <v>3195.5</v>
      </c>
      <c r="T4182" s="10">
        <f>fact_bookings[[#This Row],[number_of_rooms]]*fact_bookings[[#This Row],[LOS]]</f>
        <v>11</v>
      </c>
    </row>
    <row r="4183" spans="1:20" x14ac:dyDescent="0.2">
      <c r="A4183" t="s">
        <v>8533</v>
      </c>
      <c r="B4183" t="s">
        <v>8534</v>
      </c>
      <c r="C4183" s="1">
        <v>45870</v>
      </c>
      <c r="D4183" s="1">
        <v>45942</v>
      </c>
      <c r="E4183" s="1">
        <v>45948</v>
      </c>
      <c r="F4183" t="s">
        <v>113</v>
      </c>
      <c r="G4183" t="s">
        <v>178</v>
      </c>
      <c r="H4183" t="s">
        <v>161</v>
      </c>
      <c r="I4183" t="s">
        <v>91</v>
      </c>
      <c r="J4183" t="s">
        <v>158</v>
      </c>
      <c r="K4183">
        <v>4200</v>
      </c>
      <c r="L4183">
        <v>2</v>
      </c>
      <c r="M4183">
        <v>4</v>
      </c>
      <c r="N4183">
        <v>1</v>
      </c>
      <c r="O4183">
        <f>fact_bookings[[#This Row],[adults_count]]+fact_bookings[[#This Row],[children_count]]</f>
        <v>5</v>
      </c>
      <c r="P4183">
        <f>fact_bookings[[#This Row],[check_out_date]]-fact_bookings[[#This Row],[check_in_date]]</f>
        <v>6</v>
      </c>
      <c r="Q4183">
        <f>ABS(fact_bookings[[#This Row],[check_in_date]]-fact_bookings[[#This Row],[booking_date]])</f>
        <v>72</v>
      </c>
      <c r="R4183" s="10">
        <v>630</v>
      </c>
      <c r="S4183">
        <f>fact_bookings[[#This Row],[total_room_revenue]]-fact_bookings[[#This Row],[commission_cost]]</f>
        <v>3570</v>
      </c>
      <c r="T4183" s="10">
        <f>fact_bookings[[#This Row],[number_of_rooms]]*fact_bookings[[#This Row],[LOS]]</f>
        <v>12</v>
      </c>
    </row>
    <row r="4184" spans="1:20" x14ac:dyDescent="0.2">
      <c r="A4184" t="s">
        <v>8535</v>
      </c>
      <c r="B4184" t="s">
        <v>8536</v>
      </c>
      <c r="C4184" s="1">
        <v>45852</v>
      </c>
      <c r="D4184" s="1">
        <v>45879</v>
      </c>
      <c r="E4184" s="1">
        <v>45880</v>
      </c>
      <c r="F4184" t="s">
        <v>113</v>
      </c>
      <c r="G4184" t="s">
        <v>190</v>
      </c>
      <c r="H4184" t="s">
        <v>182</v>
      </c>
      <c r="I4184" t="s">
        <v>89</v>
      </c>
      <c r="J4184" t="s">
        <v>158</v>
      </c>
      <c r="K4184">
        <v>350</v>
      </c>
      <c r="L4184">
        <v>1</v>
      </c>
      <c r="M4184">
        <v>1</v>
      </c>
      <c r="N4184">
        <v>0</v>
      </c>
      <c r="O4184">
        <f>fact_bookings[[#This Row],[adults_count]]+fact_bookings[[#This Row],[children_count]]</f>
        <v>1</v>
      </c>
      <c r="P4184">
        <f>fact_bookings[[#This Row],[check_out_date]]-fact_bookings[[#This Row],[check_in_date]]</f>
        <v>1</v>
      </c>
      <c r="Q4184">
        <f>ABS(fact_bookings[[#This Row],[check_in_date]]-fact_bookings[[#This Row],[booking_date]])</f>
        <v>27</v>
      </c>
      <c r="R4184" s="10">
        <v>0</v>
      </c>
      <c r="S4184">
        <f>fact_bookings[[#This Row],[total_room_revenue]]-fact_bookings[[#This Row],[commission_cost]]</f>
        <v>350</v>
      </c>
      <c r="T4184" s="10">
        <f>fact_bookings[[#This Row],[number_of_rooms]]*fact_bookings[[#This Row],[LOS]]</f>
        <v>1</v>
      </c>
    </row>
    <row r="4185" spans="1:20" x14ac:dyDescent="0.2">
      <c r="A4185" t="s">
        <v>8537</v>
      </c>
      <c r="B4185" t="s">
        <v>8538</v>
      </c>
      <c r="C4185" s="1">
        <v>45833</v>
      </c>
      <c r="D4185" s="1">
        <v>45845</v>
      </c>
      <c r="E4185" s="1">
        <v>45847</v>
      </c>
      <c r="F4185" t="s">
        <v>113</v>
      </c>
      <c r="G4185" t="s">
        <v>178</v>
      </c>
      <c r="H4185" t="s">
        <v>203</v>
      </c>
      <c r="I4185" t="s">
        <v>92</v>
      </c>
      <c r="J4185" t="s">
        <v>173</v>
      </c>
      <c r="K4185">
        <v>1400</v>
      </c>
      <c r="L4185">
        <v>2</v>
      </c>
      <c r="M4185">
        <v>4</v>
      </c>
      <c r="N4185">
        <v>0</v>
      </c>
      <c r="O4185">
        <f>fact_bookings[[#This Row],[adults_count]]+fact_bookings[[#This Row],[children_count]]</f>
        <v>4</v>
      </c>
      <c r="P4185">
        <f>fact_bookings[[#This Row],[check_out_date]]-fact_bookings[[#This Row],[check_in_date]]</f>
        <v>2</v>
      </c>
      <c r="Q4185">
        <f>ABS(fact_bookings[[#This Row],[check_in_date]]-fact_bookings[[#This Row],[booking_date]])</f>
        <v>12</v>
      </c>
      <c r="R4185" s="10">
        <v>238</v>
      </c>
      <c r="S4185">
        <f>fact_bookings[[#This Row],[total_room_revenue]]-fact_bookings[[#This Row],[commission_cost]]</f>
        <v>1162</v>
      </c>
      <c r="T4185" s="10">
        <f>fact_bookings[[#This Row],[number_of_rooms]]*fact_bookings[[#This Row],[LOS]]</f>
        <v>4</v>
      </c>
    </row>
    <row r="4186" spans="1:20" x14ac:dyDescent="0.2">
      <c r="A4186" t="s">
        <v>8539</v>
      </c>
      <c r="B4186" t="s">
        <v>8540</v>
      </c>
      <c r="C4186" s="1">
        <v>45799</v>
      </c>
      <c r="D4186" s="1">
        <v>45827</v>
      </c>
      <c r="E4186" s="1">
        <v>45828</v>
      </c>
      <c r="F4186" t="s">
        <v>113</v>
      </c>
      <c r="G4186" t="s">
        <v>156</v>
      </c>
      <c r="H4186" t="s">
        <v>179</v>
      </c>
      <c r="I4186" t="s">
        <v>89</v>
      </c>
      <c r="J4186" t="s">
        <v>173</v>
      </c>
      <c r="K4186">
        <v>700</v>
      </c>
      <c r="L4186">
        <v>2</v>
      </c>
      <c r="M4186">
        <v>2</v>
      </c>
      <c r="N4186">
        <v>1</v>
      </c>
      <c r="O4186">
        <f>fact_bookings[[#This Row],[adults_count]]+fact_bookings[[#This Row],[children_count]]</f>
        <v>3</v>
      </c>
      <c r="P4186">
        <f>fact_bookings[[#This Row],[check_out_date]]-fact_bookings[[#This Row],[check_in_date]]</f>
        <v>1</v>
      </c>
      <c r="Q4186">
        <f>ABS(fact_bookings[[#This Row],[check_in_date]]-fact_bookings[[#This Row],[booking_date]])</f>
        <v>28</v>
      </c>
      <c r="R4186" s="10">
        <v>35</v>
      </c>
      <c r="S4186">
        <f>fact_bookings[[#This Row],[total_room_revenue]]-fact_bookings[[#This Row],[commission_cost]]</f>
        <v>665</v>
      </c>
      <c r="T4186" s="10">
        <f>fact_bookings[[#This Row],[number_of_rooms]]*fact_bookings[[#This Row],[LOS]]</f>
        <v>2</v>
      </c>
    </row>
    <row r="4187" spans="1:20" x14ac:dyDescent="0.2">
      <c r="A4187" t="s">
        <v>8541</v>
      </c>
      <c r="B4187" t="s">
        <v>8542</v>
      </c>
      <c r="C4187" s="1">
        <v>45828</v>
      </c>
      <c r="D4187" s="1">
        <v>45835</v>
      </c>
      <c r="E4187" s="1">
        <v>45837</v>
      </c>
      <c r="F4187" t="s">
        <v>113</v>
      </c>
      <c r="G4187" t="s">
        <v>178</v>
      </c>
      <c r="H4187" t="s">
        <v>203</v>
      </c>
      <c r="I4187" t="s">
        <v>90</v>
      </c>
      <c r="J4187" t="s">
        <v>158</v>
      </c>
      <c r="K4187">
        <v>1400</v>
      </c>
      <c r="L4187">
        <v>2</v>
      </c>
      <c r="M4187">
        <v>6</v>
      </c>
      <c r="N4187">
        <v>2</v>
      </c>
      <c r="O4187">
        <f>fact_bookings[[#This Row],[adults_count]]+fact_bookings[[#This Row],[children_count]]</f>
        <v>8</v>
      </c>
      <c r="P4187">
        <f>fact_bookings[[#This Row],[check_out_date]]-fact_bookings[[#This Row],[check_in_date]]</f>
        <v>2</v>
      </c>
      <c r="Q4187">
        <f>ABS(fact_bookings[[#This Row],[check_in_date]]-fact_bookings[[#This Row],[booking_date]])</f>
        <v>7</v>
      </c>
      <c r="R4187" s="10">
        <v>238</v>
      </c>
      <c r="S4187">
        <f>fact_bookings[[#This Row],[total_room_revenue]]-fact_bookings[[#This Row],[commission_cost]]</f>
        <v>1162</v>
      </c>
      <c r="T4187" s="10">
        <f>fact_bookings[[#This Row],[number_of_rooms]]*fact_bookings[[#This Row],[LOS]]</f>
        <v>4</v>
      </c>
    </row>
    <row r="4188" spans="1:20" x14ac:dyDescent="0.2">
      <c r="A4188" t="s">
        <v>8543</v>
      </c>
      <c r="B4188" t="s">
        <v>8544</v>
      </c>
      <c r="C4188" s="1">
        <v>45810</v>
      </c>
      <c r="D4188" s="1">
        <v>45852</v>
      </c>
      <c r="E4188" s="1">
        <v>45860</v>
      </c>
      <c r="F4188" t="s">
        <v>113</v>
      </c>
      <c r="G4188" t="s">
        <v>190</v>
      </c>
      <c r="H4188" t="s">
        <v>165</v>
      </c>
      <c r="I4188" t="s">
        <v>93</v>
      </c>
      <c r="J4188" t="s">
        <v>158</v>
      </c>
      <c r="K4188">
        <v>2800</v>
      </c>
      <c r="L4188">
        <v>1</v>
      </c>
      <c r="M4188">
        <v>3</v>
      </c>
      <c r="N4188">
        <v>2</v>
      </c>
      <c r="O4188">
        <f>fact_bookings[[#This Row],[adults_count]]+fact_bookings[[#This Row],[children_count]]</f>
        <v>5</v>
      </c>
      <c r="P4188">
        <f>fact_bookings[[#This Row],[check_out_date]]-fact_bookings[[#This Row],[check_in_date]]</f>
        <v>8</v>
      </c>
      <c r="Q4188">
        <f>ABS(fact_bookings[[#This Row],[check_in_date]]-fact_bookings[[#This Row],[booking_date]])</f>
        <v>42</v>
      </c>
      <c r="R4188" s="10">
        <v>560</v>
      </c>
      <c r="S4188">
        <f>fact_bookings[[#This Row],[total_room_revenue]]-fact_bookings[[#This Row],[commission_cost]]</f>
        <v>2240</v>
      </c>
      <c r="T4188" s="10">
        <f>fact_bookings[[#This Row],[number_of_rooms]]*fact_bookings[[#This Row],[LOS]]</f>
        <v>8</v>
      </c>
    </row>
    <row r="4189" spans="1:20" x14ac:dyDescent="0.2">
      <c r="A4189" t="s">
        <v>8545</v>
      </c>
      <c r="B4189" t="s">
        <v>8546</v>
      </c>
      <c r="C4189" s="1">
        <v>45879</v>
      </c>
      <c r="D4189" s="1">
        <v>45922</v>
      </c>
      <c r="E4189" s="1">
        <v>45924</v>
      </c>
      <c r="F4189" t="s">
        <v>113</v>
      </c>
      <c r="G4189" t="s">
        <v>164</v>
      </c>
      <c r="H4189" t="s">
        <v>161</v>
      </c>
      <c r="I4189" t="s">
        <v>93</v>
      </c>
      <c r="J4189" t="s">
        <v>173</v>
      </c>
      <c r="K4189">
        <v>1400</v>
      </c>
      <c r="L4189">
        <v>2</v>
      </c>
      <c r="M4189">
        <v>4</v>
      </c>
      <c r="N4189">
        <v>1</v>
      </c>
      <c r="O4189">
        <f>fact_bookings[[#This Row],[adults_count]]+fact_bookings[[#This Row],[children_count]]</f>
        <v>5</v>
      </c>
      <c r="P4189">
        <f>fact_bookings[[#This Row],[check_out_date]]-fact_bookings[[#This Row],[check_in_date]]</f>
        <v>2</v>
      </c>
      <c r="Q4189">
        <f>ABS(fact_bookings[[#This Row],[check_in_date]]-fact_bookings[[#This Row],[booking_date]])</f>
        <v>43</v>
      </c>
      <c r="R4189" s="10">
        <v>210</v>
      </c>
      <c r="S4189">
        <f>fact_bookings[[#This Row],[total_room_revenue]]-fact_bookings[[#This Row],[commission_cost]]</f>
        <v>1190</v>
      </c>
      <c r="T4189" s="10">
        <f>fact_bookings[[#This Row],[number_of_rooms]]*fact_bookings[[#This Row],[LOS]]</f>
        <v>4</v>
      </c>
    </row>
    <row r="4190" spans="1:20" x14ac:dyDescent="0.2">
      <c r="A4190" t="s">
        <v>8547</v>
      </c>
      <c r="B4190" t="s">
        <v>8548</v>
      </c>
      <c r="C4190" s="1">
        <v>45815</v>
      </c>
      <c r="D4190" s="1">
        <v>45862</v>
      </c>
      <c r="E4190" s="1">
        <v>45864</v>
      </c>
      <c r="F4190" t="s">
        <v>113</v>
      </c>
      <c r="G4190" t="s">
        <v>185</v>
      </c>
      <c r="H4190" t="s">
        <v>179</v>
      </c>
      <c r="I4190" t="s">
        <v>89</v>
      </c>
      <c r="J4190" t="s">
        <v>158</v>
      </c>
      <c r="K4190">
        <v>1400</v>
      </c>
      <c r="L4190">
        <v>2</v>
      </c>
      <c r="M4190">
        <v>4</v>
      </c>
      <c r="N4190">
        <v>0</v>
      </c>
      <c r="O4190">
        <f>fact_bookings[[#This Row],[adults_count]]+fact_bookings[[#This Row],[children_count]]</f>
        <v>4</v>
      </c>
      <c r="P4190">
        <f>fact_bookings[[#This Row],[check_out_date]]-fact_bookings[[#This Row],[check_in_date]]</f>
        <v>2</v>
      </c>
      <c r="Q4190">
        <f>ABS(fact_bookings[[#This Row],[check_in_date]]-fact_bookings[[#This Row],[booking_date]])</f>
        <v>47</v>
      </c>
      <c r="R4190" s="10">
        <v>70</v>
      </c>
      <c r="S4190">
        <f>fact_bookings[[#This Row],[total_room_revenue]]-fact_bookings[[#This Row],[commission_cost]]</f>
        <v>1330</v>
      </c>
      <c r="T4190" s="10">
        <f>fact_bookings[[#This Row],[number_of_rooms]]*fact_bookings[[#This Row],[LOS]]</f>
        <v>4</v>
      </c>
    </row>
    <row r="4191" spans="1:20" x14ac:dyDescent="0.2">
      <c r="A4191" t="s">
        <v>8549</v>
      </c>
      <c r="B4191" t="s">
        <v>8550</v>
      </c>
      <c r="C4191" s="1">
        <v>45819</v>
      </c>
      <c r="D4191" s="1">
        <v>45832</v>
      </c>
      <c r="E4191" s="1">
        <v>45845</v>
      </c>
      <c r="F4191" t="s">
        <v>113</v>
      </c>
      <c r="G4191" t="s">
        <v>171</v>
      </c>
      <c r="H4191" t="s">
        <v>203</v>
      </c>
      <c r="I4191" t="s">
        <v>93</v>
      </c>
      <c r="J4191" t="s">
        <v>134</v>
      </c>
      <c r="K4191">
        <v>4550</v>
      </c>
      <c r="L4191">
        <v>1</v>
      </c>
      <c r="M4191">
        <v>3</v>
      </c>
      <c r="N4191">
        <v>1</v>
      </c>
      <c r="O4191">
        <f>fact_bookings[[#This Row],[adults_count]]+fact_bookings[[#This Row],[children_count]]</f>
        <v>4</v>
      </c>
      <c r="P4191">
        <f>fact_bookings[[#This Row],[check_out_date]]-fact_bookings[[#This Row],[check_in_date]]</f>
        <v>13</v>
      </c>
      <c r="Q4191">
        <f>ABS(fact_bookings[[#This Row],[check_in_date]]-fact_bookings[[#This Row],[booking_date]])</f>
        <v>13</v>
      </c>
      <c r="R4191" s="10">
        <v>773.5</v>
      </c>
      <c r="S4191">
        <f>fact_bookings[[#This Row],[total_room_revenue]]-fact_bookings[[#This Row],[commission_cost]]</f>
        <v>3776.5</v>
      </c>
      <c r="T4191" s="10">
        <f>fact_bookings[[#This Row],[number_of_rooms]]*fact_bookings[[#This Row],[LOS]]</f>
        <v>13</v>
      </c>
    </row>
    <row r="4192" spans="1:20" x14ac:dyDescent="0.2">
      <c r="A4192" t="s">
        <v>8551</v>
      </c>
      <c r="B4192" t="s">
        <v>8552</v>
      </c>
      <c r="C4192" s="1">
        <v>45869</v>
      </c>
      <c r="D4192" s="1">
        <v>45899</v>
      </c>
      <c r="E4192" s="1">
        <v>45908</v>
      </c>
      <c r="F4192" t="s">
        <v>110</v>
      </c>
      <c r="G4192" t="s">
        <v>156</v>
      </c>
      <c r="H4192" t="s">
        <v>179</v>
      </c>
      <c r="I4192" t="s">
        <v>92</v>
      </c>
      <c r="J4192" t="s">
        <v>158</v>
      </c>
      <c r="K4192">
        <v>4950</v>
      </c>
      <c r="L4192">
        <v>1</v>
      </c>
      <c r="M4192">
        <v>1</v>
      </c>
      <c r="N4192">
        <v>0</v>
      </c>
      <c r="O4192">
        <f>fact_bookings[[#This Row],[adults_count]]+fact_bookings[[#This Row],[children_count]]</f>
        <v>1</v>
      </c>
      <c r="P4192">
        <f>fact_bookings[[#This Row],[check_out_date]]-fact_bookings[[#This Row],[check_in_date]]</f>
        <v>9</v>
      </c>
      <c r="Q4192">
        <f>ABS(fact_bookings[[#This Row],[check_in_date]]-fact_bookings[[#This Row],[booking_date]])</f>
        <v>30</v>
      </c>
      <c r="R4192" s="10">
        <v>247.5</v>
      </c>
      <c r="S4192">
        <f>fact_bookings[[#This Row],[total_room_revenue]]-fact_bookings[[#This Row],[commission_cost]]</f>
        <v>4702.5</v>
      </c>
      <c r="T4192" s="10">
        <f>fact_bookings[[#This Row],[number_of_rooms]]*fact_bookings[[#This Row],[LOS]]</f>
        <v>9</v>
      </c>
    </row>
    <row r="4193" spans="1:20" x14ac:dyDescent="0.2">
      <c r="A4193" t="s">
        <v>8553</v>
      </c>
      <c r="B4193" t="s">
        <v>8554</v>
      </c>
      <c r="C4193" s="1">
        <v>45884</v>
      </c>
      <c r="D4193" s="1">
        <v>45960</v>
      </c>
      <c r="E4193" s="1">
        <v>45962</v>
      </c>
      <c r="F4193" t="s">
        <v>113</v>
      </c>
      <c r="G4193" t="s">
        <v>171</v>
      </c>
      <c r="H4193" t="s">
        <v>157</v>
      </c>
      <c r="I4193" t="s">
        <v>89</v>
      </c>
      <c r="J4193" t="s">
        <v>133</v>
      </c>
      <c r="K4193">
        <v>0</v>
      </c>
      <c r="L4193">
        <v>5</v>
      </c>
      <c r="M4193">
        <v>0</v>
      </c>
      <c r="N4193">
        <v>0</v>
      </c>
      <c r="O4193">
        <f>fact_bookings[[#This Row],[adults_count]]+fact_bookings[[#This Row],[children_count]]</f>
        <v>0</v>
      </c>
      <c r="P4193">
        <f>fact_bookings[[#This Row],[check_out_date]]-fact_bookings[[#This Row],[check_in_date]]</f>
        <v>2</v>
      </c>
      <c r="Q4193">
        <f>ABS(fact_bookings[[#This Row],[check_in_date]]-fact_bookings[[#This Row],[booking_date]])</f>
        <v>76</v>
      </c>
      <c r="R4193" s="10">
        <v>0</v>
      </c>
      <c r="S4193">
        <f>fact_bookings[[#This Row],[total_room_revenue]]-fact_bookings[[#This Row],[commission_cost]]</f>
        <v>0</v>
      </c>
      <c r="T4193" s="10">
        <f>fact_bookings[[#This Row],[number_of_rooms]]*fact_bookings[[#This Row],[LOS]]</f>
        <v>10</v>
      </c>
    </row>
    <row r="4194" spans="1:20" x14ac:dyDescent="0.2">
      <c r="A4194" t="s">
        <v>8555</v>
      </c>
      <c r="B4194" t="s">
        <v>8556</v>
      </c>
      <c r="C4194" s="1">
        <v>45862</v>
      </c>
      <c r="D4194" s="1">
        <v>45887</v>
      </c>
      <c r="E4194" s="1">
        <v>45897</v>
      </c>
      <c r="F4194" t="s">
        <v>113</v>
      </c>
      <c r="G4194" t="s">
        <v>168</v>
      </c>
      <c r="H4194" t="s">
        <v>161</v>
      </c>
      <c r="I4194" t="s">
        <v>93</v>
      </c>
      <c r="J4194" t="s">
        <v>158</v>
      </c>
      <c r="K4194">
        <v>3500</v>
      </c>
      <c r="L4194">
        <v>1</v>
      </c>
      <c r="M4194">
        <v>3</v>
      </c>
      <c r="N4194">
        <v>1</v>
      </c>
      <c r="O4194">
        <f>fact_bookings[[#This Row],[adults_count]]+fact_bookings[[#This Row],[children_count]]</f>
        <v>4</v>
      </c>
      <c r="P4194">
        <f>fact_bookings[[#This Row],[check_out_date]]-fact_bookings[[#This Row],[check_in_date]]</f>
        <v>10</v>
      </c>
      <c r="Q4194">
        <f>ABS(fact_bookings[[#This Row],[check_in_date]]-fact_bookings[[#This Row],[booking_date]])</f>
        <v>25</v>
      </c>
      <c r="R4194" s="10">
        <v>525</v>
      </c>
      <c r="S4194">
        <f>fact_bookings[[#This Row],[total_room_revenue]]-fact_bookings[[#This Row],[commission_cost]]</f>
        <v>2975</v>
      </c>
      <c r="T4194" s="10">
        <f>fact_bookings[[#This Row],[number_of_rooms]]*fact_bookings[[#This Row],[LOS]]</f>
        <v>10</v>
      </c>
    </row>
    <row r="4195" spans="1:20" x14ac:dyDescent="0.2">
      <c r="A4195" t="s">
        <v>8557</v>
      </c>
      <c r="B4195" t="s">
        <v>8558</v>
      </c>
      <c r="C4195" s="1">
        <v>45830</v>
      </c>
      <c r="D4195" s="1">
        <v>45909</v>
      </c>
      <c r="E4195" s="1">
        <v>45910</v>
      </c>
      <c r="F4195" t="s">
        <v>113</v>
      </c>
      <c r="G4195" t="s">
        <v>171</v>
      </c>
      <c r="H4195" t="s">
        <v>157</v>
      </c>
      <c r="I4195" t="s">
        <v>90</v>
      </c>
      <c r="J4195" t="s">
        <v>158</v>
      </c>
      <c r="K4195">
        <v>350</v>
      </c>
      <c r="L4195">
        <v>1</v>
      </c>
      <c r="M4195">
        <v>1</v>
      </c>
      <c r="N4195">
        <v>0</v>
      </c>
      <c r="O4195">
        <f>fact_bookings[[#This Row],[adults_count]]+fact_bookings[[#This Row],[children_count]]</f>
        <v>1</v>
      </c>
      <c r="P4195">
        <f>fact_bookings[[#This Row],[check_out_date]]-fact_bookings[[#This Row],[check_in_date]]</f>
        <v>1</v>
      </c>
      <c r="Q4195">
        <f>ABS(fact_bookings[[#This Row],[check_in_date]]-fact_bookings[[#This Row],[booking_date]])</f>
        <v>79</v>
      </c>
      <c r="R4195" s="10">
        <v>0</v>
      </c>
      <c r="S4195">
        <f>fact_bookings[[#This Row],[total_room_revenue]]-fact_bookings[[#This Row],[commission_cost]]</f>
        <v>350</v>
      </c>
      <c r="T4195" s="10">
        <f>fact_bookings[[#This Row],[number_of_rooms]]*fact_bookings[[#This Row],[LOS]]</f>
        <v>1</v>
      </c>
    </row>
    <row r="4196" spans="1:20" x14ac:dyDescent="0.2">
      <c r="A4196" t="s">
        <v>8559</v>
      </c>
      <c r="B4196" t="s">
        <v>8560</v>
      </c>
      <c r="C4196" s="1">
        <v>45787</v>
      </c>
      <c r="D4196" s="1">
        <v>45835</v>
      </c>
      <c r="E4196" s="1">
        <v>45837</v>
      </c>
      <c r="F4196" t="s">
        <v>110</v>
      </c>
      <c r="G4196" t="s">
        <v>178</v>
      </c>
      <c r="H4196" t="s">
        <v>157</v>
      </c>
      <c r="I4196" t="s">
        <v>93</v>
      </c>
      <c r="J4196" t="s">
        <v>133</v>
      </c>
      <c r="K4196">
        <v>0</v>
      </c>
      <c r="L4196">
        <v>3</v>
      </c>
      <c r="M4196">
        <v>0</v>
      </c>
      <c r="N4196">
        <v>0</v>
      </c>
      <c r="O4196">
        <f>fact_bookings[[#This Row],[adults_count]]+fact_bookings[[#This Row],[children_count]]</f>
        <v>0</v>
      </c>
      <c r="P4196">
        <f>fact_bookings[[#This Row],[check_out_date]]-fact_bookings[[#This Row],[check_in_date]]</f>
        <v>2</v>
      </c>
      <c r="Q4196">
        <f>ABS(fact_bookings[[#This Row],[check_in_date]]-fact_bookings[[#This Row],[booking_date]])</f>
        <v>48</v>
      </c>
      <c r="R4196" s="10">
        <v>0</v>
      </c>
      <c r="S4196">
        <f>fact_bookings[[#This Row],[total_room_revenue]]-fact_bookings[[#This Row],[commission_cost]]</f>
        <v>0</v>
      </c>
      <c r="T4196" s="10">
        <f>fact_bookings[[#This Row],[number_of_rooms]]*fact_bookings[[#This Row],[LOS]]</f>
        <v>6</v>
      </c>
    </row>
    <row r="4197" spans="1:20" x14ac:dyDescent="0.2">
      <c r="A4197" t="s">
        <v>8561</v>
      </c>
      <c r="B4197" t="s">
        <v>8562</v>
      </c>
      <c r="C4197" s="1">
        <v>45831</v>
      </c>
      <c r="D4197" s="1">
        <v>45835</v>
      </c>
      <c r="E4197" s="1">
        <v>45838</v>
      </c>
      <c r="F4197" t="s">
        <v>113</v>
      </c>
      <c r="G4197" t="s">
        <v>164</v>
      </c>
      <c r="H4197" t="s">
        <v>228</v>
      </c>
      <c r="I4197" t="s">
        <v>91</v>
      </c>
      <c r="J4197" t="s">
        <v>158</v>
      </c>
      <c r="K4197">
        <v>2100</v>
      </c>
      <c r="L4197">
        <v>2</v>
      </c>
      <c r="M4197">
        <v>4</v>
      </c>
      <c r="N4197">
        <v>2</v>
      </c>
      <c r="O4197">
        <f>fact_bookings[[#This Row],[adults_count]]+fact_bookings[[#This Row],[children_count]]</f>
        <v>6</v>
      </c>
      <c r="P4197">
        <f>fact_bookings[[#This Row],[check_out_date]]-fact_bookings[[#This Row],[check_in_date]]</f>
        <v>3</v>
      </c>
      <c r="Q4197">
        <f>ABS(fact_bookings[[#This Row],[check_in_date]]-fact_bookings[[#This Row],[booking_date]])</f>
        <v>4</v>
      </c>
      <c r="R4197" s="10">
        <v>210</v>
      </c>
      <c r="S4197">
        <f>fact_bookings[[#This Row],[total_room_revenue]]-fact_bookings[[#This Row],[commission_cost]]</f>
        <v>1890</v>
      </c>
      <c r="T4197" s="10">
        <f>fact_bookings[[#This Row],[number_of_rooms]]*fact_bookings[[#This Row],[LOS]]</f>
        <v>6</v>
      </c>
    </row>
    <row r="4198" spans="1:20" x14ac:dyDescent="0.2">
      <c r="A4198" t="s">
        <v>8563</v>
      </c>
      <c r="B4198" t="s">
        <v>8564</v>
      </c>
      <c r="C4198" s="1">
        <v>45883</v>
      </c>
      <c r="D4198" s="1">
        <v>45899</v>
      </c>
      <c r="E4198" s="1">
        <v>45908</v>
      </c>
      <c r="F4198" t="s">
        <v>110</v>
      </c>
      <c r="G4198" t="s">
        <v>178</v>
      </c>
      <c r="H4198" t="s">
        <v>161</v>
      </c>
      <c r="I4198" t="s">
        <v>90</v>
      </c>
      <c r="J4198" t="s">
        <v>173</v>
      </c>
      <c r="K4198">
        <v>4950</v>
      </c>
      <c r="L4198">
        <v>1</v>
      </c>
      <c r="M4198">
        <v>3</v>
      </c>
      <c r="N4198">
        <v>1</v>
      </c>
      <c r="O4198">
        <f>fact_bookings[[#This Row],[adults_count]]+fact_bookings[[#This Row],[children_count]]</f>
        <v>4</v>
      </c>
      <c r="P4198">
        <f>fact_bookings[[#This Row],[check_out_date]]-fact_bookings[[#This Row],[check_in_date]]</f>
        <v>9</v>
      </c>
      <c r="Q4198">
        <f>ABS(fact_bookings[[#This Row],[check_in_date]]-fact_bookings[[#This Row],[booking_date]])</f>
        <v>16</v>
      </c>
      <c r="R4198" s="10">
        <v>742.5</v>
      </c>
      <c r="S4198">
        <f>fact_bookings[[#This Row],[total_room_revenue]]-fact_bookings[[#This Row],[commission_cost]]</f>
        <v>4207.5</v>
      </c>
      <c r="T4198" s="10">
        <f>fact_bookings[[#This Row],[number_of_rooms]]*fact_bookings[[#This Row],[LOS]]</f>
        <v>9</v>
      </c>
    </row>
    <row r="4199" spans="1:20" x14ac:dyDescent="0.2">
      <c r="A4199" t="s">
        <v>8565</v>
      </c>
      <c r="B4199" t="s">
        <v>8566</v>
      </c>
      <c r="C4199" s="1">
        <v>45859</v>
      </c>
      <c r="D4199" s="1">
        <v>45949</v>
      </c>
      <c r="E4199" s="1">
        <v>45955</v>
      </c>
      <c r="F4199" t="s">
        <v>112</v>
      </c>
      <c r="G4199" t="s">
        <v>164</v>
      </c>
      <c r="H4199" t="s">
        <v>157</v>
      </c>
      <c r="I4199" t="s">
        <v>89</v>
      </c>
      <c r="J4199" t="s">
        <v>158</v>
      </c>
      <c r="K4199">
        <v>9600</v>
      </c>
      <c r="L4199">
        <v>2</v>
      </c>
      <c r="M4199">
        <v>2</v>
      </c>
      <c r="N4199">
        <v>2</v>
      </c>
      <c r="O4199">
        <f>fact_bookings[[#This Row],[adults_count]]+fact_bookings[[#This Row],[children_count]]</f>
        <v>4</v>
      </c>
      <c r="P4199">
        <f>fact_bookings[[#This Row],[check_out_date]]-fact_bookings[[#This Row],[check_in_date]]</f>
        <v>6</v>
      </c>
      <c r="Q4199">
        <f>ABS(fact_bookings[[#This Row],[check_in_date]]-fact_bookings[[#This Row],[booking_date]])</f>
        <v>90</v>
      </c>
      <c r="R4199" s="10">
        <v>0</v>
      </c>
      <c r="S4199">
        <f>fact_bookings[[#This Row],[total_room_revenue]]-fact_bookings[[#This Row],[commission_cost]]</f>
        <v>9600</v>
      </c>
      <c r="T4199" s="10">
        <f>fact_bookings[[#This Row],[number_of_rooms]]*fact_bookings[[#This Row],[LOS]]</f>
        <v>12</v>
      </c>
    </row>
    <row r="4200" spans="1:20" x14ac:dyDescent="0.2">
      <c r="A4200" t="s">
        <v>8567</v>
      </c>
      <c r="B4200" t="s">
        <v>8568</v>
      </c>
      <c r="C4200" s="1">
        <v>45821</v>
      </c>
      <c r="D4200" s="1">
        <v>45893</v>
      </c>
      <c r="E4200" s="1">
        <v>45907</v>
      </c>
      <c r="F4200" t="s">
        <v>112</v>
      </c>
      <c r="G4200" t="s">
        <v>190</v>
      </c>
      <c r="H4200" t="s">
        <v>228</v>
      </c>
      <c r="I4200" t="s">
        <v>91</v>
      </c>
      <c r="J4200" t="s">
        <v>158</v>
      </c>
      <c r="K4200">
        <v>11200</v>
      </c>
      <c r="L4200">
        <v>1</v>
      </c>
      <c r="M4200">
        <v>1</v>
      </c>
      <c r="N4200">
        <v>1</v>
      </c>
      <c r="O4200">
        <f>fact_bookings[[#This Row],[adults_count]]+fact_bookings[[#This Row],[children_count]]</f>
        <v>2</v>
      </c>
      <c r="P4200">
        <f>fact_bookings[[#This Row],[check_out_date]]-fact_bookings[[#This Row],[check_in_date]]</f>
        <v>14</v>
      </c>
      <c r="Q4200">
        <f>ABS(fact_bookings[[#This Row],[check_in_date]]-fact_bookings[[#This Row],[booking_date]])</f>
        <v>72</v>
      </c>
      <c r="R4200" s="10">
        <v>1120</v>
      </c>
      <c r="S4200">
        <f>fact_bookings[[#This Row],[total_room_revenue]]-fact_bookings[[#This Row],[commission_cost]]</f>
        <v>10080</v>
      </c>
      <c r="T4200" s="10">
        <f>fact_bookings[[#This Row],[number_of_rooms]]*fact_bookings[[#This Row],[LOS]]</f>
        <v>14</v>
      </c>
    </row>
    <row r="4201" spans="1:20" x14ac:dyDescent="0.2">
      <c r="A4201" t="s">
        <v>8569</v>
      </c>
      <c r="B4201" t="s">
        <v>8570</v>
      </c>
      <c r="C4201" s="1">
        <v>45831</v>
      </c>
      <c r="D4201" s="1">
        <v>45843</v>
      </c>
      <c r="E4201" s="1">
        <v>45852</v>
      </c>
      <c r="F4201" t="s">
        <v>113</v>
      </c>
      <c r="G4201" t="s">
        <v>156</v>
      </c>
      <c r="H4201" t="s">
        <v>161</v>
      </c>
      <c r="I4201" t="s">
        <v>89</v>
      </c>
      <c r="J4201" t="s">
        <v>158</v>
      </c>
      <c r="K4201">
        <v>3150</v>
      </c>
      <c r="L4201">
        <v>1</v>
      </c>
      <c r="M4201">
        <v>3</v>
      </c>
      <c r="N4201">
        <v>0</v>
      </c>
      <c r="O4201">
        <f>fact_bookings[[#This Row],[adults_count]]+fact_bookings[[#This Row],[children_count]]</f>
        <v>3</v>
      </c>
      <c r="P4201">
        <f>fact_bookings[[#This Row],[check_out_date]]-fact_bookings[[#This Row],[check_in_date]]</f>
        <v>9</v>
      </c>
      <c r="Q4201">
        <f>ABS(fact_bookings[[#This Row],[check_in_date]]-fact_bookings[[#This Row],[booking_date]])</f>
        <v>12</v>
      </c>
      <c r="R4201" s="10">
        <v>472.5</v>
      </c>
      <c r="S4201">
        <f>fact_bookings[[#This Row],[total_room_revenue]]-fact_bookings[[#This Row],[commission_cost]]</f>
        <v>2677.5</v>
      </c>
      <c r="T4201" s="10">
        <f>fact_bookings[[#This Row],[number_of_rooms]]*fact_bookings[[#This Row],[LOS]]</f>
        <v>9</v>
      </c>
    </row>
    <row r="4202" spans="1:20" x14ac:dyDescent="0.2">
      <c r="A4202" t="s">
        <v>8571</v>
      </c>
      <c r="B4202" t="s">
        <v>8572</v>
      </c>
      <c r="C4202" s="1">
        <v>45884</v>
      </c>
      <c r="D4202" s="1">
        <v>45916</v>
      </c>
      <c r="E4202" s="1">
        <v>45927</v>
      </c>
      <c r="F4202" t="s">
        <v>113</v>
      </c>
      <c r="G4202" t="s">
        <v>171</v>
      </c>
      <c r="H4202" t="s">
        <v>157</v>
      </c>
      <c r="I4202" t="s">
        <v>89</v>
      </c>
      <c r="J4202" t="s">
        <v>158</v>
      </c>
      <c r="K4202">
        <v>7700</v>
      </c>
      <c r="L4202">
        <v>2</v>
      </c>
      <c r="M4202">
        <v>4</v>
      </c>
      <c r="N4202">
        <v>2</v>
      </c>
      <c r="O4202">
        <f>fact_bookings[[#This Row],[adults_count]]+fact_bookings[[#This Row],[children_count]]</f>
        <v>6</v>
      </c>
      <c r="P4202">
        <f>fact_bookings[[#This Row],[check_out_date]]-fact_bookings[[#This Row],[check_in_date]]</f>
        <v>11</v>
      </c>
      <c r="Q4202">
        <f>ABS(fact_bookings[[#This Row],[check_in_date]]-fact_bookings[[#This Row],[booking_date]])</f>
        <v>32</v>
      </c>
      <c r="R4202" s="10">
        <v>0</v>
      </c>
      <c r="S4202">
        <f>fact_bookings[[#This Row],[total_room_revenue]]-fact_bookings[[#This Row],[commission_cost]]</f>
        <v>7700</v>
      </c>
      <c r="T4202" s="10">
        <f>fact_bookings[[#This Row],[number_of_rooms]]*fact_bookings[[#This Row],[LOS]]</f>
        <v>22</v>
      </c>
    </row>
    <row r="4203" spans="1:20" x14ac:dyDescent="0.2">
      <c r="A4203" t="s">
        <v>8573</v>
      </c>
      <c r="B4203" t="s">
        <v>8574</v>
      </c>
      <c r="C4203" s="1">
        <v>45810</v>
      </c>
      <c r="D4203" s="1">
        <v>45900</v>
      </c>
      <c r="E4203" s="1">
        <v>45907</v>
      </c>
      <c r="F4203" t="s">
        <v>110</v>
      </c>
      <c r="G4203" t="s">
        <v>190</v>
      </c>
      <c r="H4203" t="s">
        <v>172</v>
      </c>
      <c r="I4203" t="s">
        <v>89</v>
      </c>
      <c r="J4203" t="s">
        <v>158</v>
      </c>
      <c r="K4203">
        <v>7700</v>
      </c>
      <c r="L4203">
        <v>2</v>
      </c>
      <c r="M4203">
        <v>4</v>
      </c>
      <c r="N4203">
        <v>1</v>
      </c>
      <c r="O4203">
        <f>fact_bookings[[#This Row],[adults_count]]+fact_bookings[[#This Row],[children_count]]</f>
        <v>5</v>
      </c>
      <c r="P4203">
        <f>fact_bookings[[#This Row],[check_out_date]]-fact_bookings[[#This Row],[check_in_date]]</f>
        <v>7</v>
      </c>
      <c r="Q4203">
        <f>ABS(fact_bookings[[#This Row],[check_in_date]]-fact_bookings[[#This Row],[booking_date]])</f>
        <v>90</v>
      </c>
      <c r="R4203" s="10">
        <v>0</v>
      </c>
      <c r="S4203">
        <f>fact_bookings[[#This Row],[total_room_revenue]]-fact_bookings[[#This Row],[commission_cost]]</f>
        <v>7700</v>
      </c>
      <c r="T4203" s="10">
        <f>fact_bookings[[#This Row],[number_of_rooms]]*fact_bookings[[#This Row],[LOS]]</f>
        <v>14</v>
      </c>
    </row>
    <row r="4204" spans="1:20" x14ac:dyDescent="0.2">
      <c r="A4204" t="s">
        <v>8575</v>
      </c>
      <c r="B4204" t="s">
        <v>8576</v>
      </c>
      <c r="C4204" s="1">
        <v>45837</v>
      </c>
      <c r="D4204" s="1">
        <v>45853</v>
      </c>
      <c r="E4204" s="1">
        <v>45856</v>
      </c>
      <c r="F4204" t="s">
        <v>114</v>
      </c>
      <c r="G4204" t="s">
        <v>164</v>
      </c>
      <c r="H4204" t="s">
        <v>203</v>
      </c>
      <c r="I4204" t="s">
        <v>92</v>
      </c>
      <c r="J4204" t="s">
        <v>173</v>
      </c>
      <c r="K4204">
        <v>7200</v>
      </c>
      <c r="L4204">
        <v>2</v>
      </c>
      <c r="M4204">
        <v>6</v>
      </c>
      <c r="N4204">
        <v>2</v>
      </c>
      <c r="O4204">
        <f>fact_bookings[[#This Row],[adults_count]]+fact_bookings[[#This Row],[children_count]]</f>
        <v>8</v>
      </c>
      <c r="P4204">
        <f>fact_bookings[[#This Row],[check_out_date]]-fact_bookings[[#This Row],[check_in_date]]</f>
        <v>3</v>
      </c>
      <c r="Q4204">
        <f>ABS(fact_bookings[[#This Row],[check_in_date]]-fact_bookings[[#This Row],[booking_date]])</f>
        <v>16</v>
      </c>
      <c r="R4204" s="10">
        <v>1224</v>
      </c>
      <c r="S4204">
        <f>fact_bookings[[#This Row],[total_room_revenue]]-fact_bookings[[#This Row],[commission_cost]]</f>
        <v>5976</v>
      </c>
      <c r="T4204" s="10">
        <f>fact_bookings[[#This Row],[number_of_rooms]]*fact_bookings[[#This Row],[LOS]]</f>
        <v>6</v>
      </c>
    </row>
    <row r="4205" spans="1:20" x14ac:dyDescent="0.2">
      <c r="A4205" t="s">
        <v>8577</v>
      </c>
      <c r="B4205" t="s">
        <v>8578</v>
      </c>
      <c r="C4205" s="1">
        <v>45830</v>
      </c>
      <c r="D4205" s="1">
        <v>45856</v>
      </c>
      <c r="E4205" s="1">
        <v>45866</v>
      </c>
      <c r="F4205" t="s">
        <v>113</v>
      </c>
      <c r="G4205" t="s">
        <v>171</v>
      </c>
      <c r="H4205" t="s">
        <v>203</v>
      </c>
      <c r="I4205" t="s">
        <v>93</v>
      </c>
      <c r="J4205" t="s">
        <v>133</v>
      </c>
      <c r="K4205">
        <v>0</v>
      </c>
      <c r="L4205">
        <v>9</v>
      </c>
      <c r="M4205">
        <v>0</v>
      </c>
      <c r="N4205">
        <v>0</v>
      </c>
      <c r="O4205">
        <f>fact_bookings[[#This Row],[adults_count]]+fact_bookings[[#This Row],[children_count]]</f>
        <v>0</v>
      </c>
      <c r="P4205">
        <f>fact_bookings[[#This Row],[check_out_date]]-fact_bookings[[#This Row],[check_in_date]]</f>
        <v>10</v>
      </c>
      <c r="Q4205">
        <f>ABS(fact_bookings[[#This Row],[check_in_date]]-fact_bookings[[#This Row],[booking_date]])</f>
        <v>26</v>
      </c>
      <c r="R4205" s="10">
        <v>0</v>
      </c>
      <c r="S4205">
        <f>fact_bookings[[#This Row],[total_room_revenue]]-fact_bookings[[#This Row],[commission_cost]]</f>
        <v>0</v>
      </c>
      <c r="T4205" s="10">
        <f>fact_bookings[[#This Row],[number_of_rooms]]*fact_bookings[[#This Row],[LOS]]</f>
        <v>90</v>
      </c>
    </row>
    <row r="4206" spans="1:20" x14ac:dyDescent="0.2">
      <c r="A4206" t="s">
        <v>8579</v>
      </c>
      <c r="B4206" t="s">
        <v>8580</v>
      </c>
      <c r="C4206" s="1">
        <v>45881</v>
      </c>
      <c r="D4206" s="1">
        <v>45890</v>
      </c>
      <c r="E4206" s="1">
        <v>45903</v>
      </c>
      <c r="F4206" t="s">
        <v>114</v>
      </c>
      <c r="G4206" t="s">
        <v>164</v>
      </c>
      <c r="H4206" t="s">
        <v>157</v>
      </c>
      <c r="I4206" t="s">
        <v>90</v>
      </c>
      <c r="J4206" t="s">
        <v>158</v>
      </c>
      <c r="K4206">
        <v>31200</v>
      </c>
      <c r="L4206">
        <v>2</v>
      </c>
      <c r="M4206">
        <v>2</v>
      </c>
      <c r="N4206">
        <v>3</v>
      </c>
      <c r="O4206">
        <f>fact_bookings[[#This Row],[adults_count]]+fact_bookings[[#This Row],[children_count]]</f>
        <v>5</v>
      </c>
      <c r="P4206">
        <f>fact_bookings[[#This Row],[check_out_date]]-fact_bookings[[#This Row],[check_in_date]]</f>
        <v>13</v>
      </c>
      <c r="Q4206">
        <f>ABS(fact_bookings[[#This Row],[check_in_date]]-fact_bookings[[#This Row],[booking_date]])</f>
        <v>9</v>
      </c>
      <c r="R4206" s="10">
        <v>0</v>
      </c>
      <c r="S4206">
        <f>fact_bookings[[#This Row],[total_room_revenue]]-fact_bookings[[#This Row],[commission_cost]]</f>
        <v>31200</v>
      </c>
      <c r="T4206" s="10">
        <f>fact_bookings[[#This Row],[number_of_rooms]]*fact_bookings[[#This Row],[LOS]]</f>
        <v>26</v>
      </c>
    </row>
    <row r="4207" spans="1:20" x14ac:dyDescent="0.2">
      <c r="A4207" t="s">
        <v>8581</v>
      </c>
      <c r="B4207" t="s">
        <v>8582</v>
      </c>
      <c r="C4207" s="1">
        <v>45789</v>
      </c>
      <c r="D4207" s="1">
        <v>45816</v>
      </c>
      <c r="E4207" s="1">
        <v>45828</v>
      </c>
      <c r="F4207" t="s">
        <v>113</v>
      </c>
      <c r="G4207" t="s">
        <v>164</v>
      </c>
      <c r="H4207" t="s">
        <v>179</v>
      </c>
      <c r="I4207" t="s">
        <v>89</v>
      </c>
      <c r="J4207" t="s">
        <v>133</v>
      </c>
      <c r="K4207">
        <v>0</v>
      </c>
      <c r="L4207">
        <v>8</v>
      </c>
      <c r="M4207">
        <v>0</v>
      </c>
      <c r="N4207">
        <v>0</v>
      </c>
      <c r="O4207">
        <f>fact_bookings[[#This Row],[adults_count]]+fact_bookings[[#This Row],[children_count]]</f>
        <v>0</v>
      </c>
      <c r="P4207">
        <f>fact_bookings[[#This Row],[check_out_date]]-fact_bookings[[#This Row],[check_in_date]]</f>
        <v>12</v>
      </c>
      <c r="Q4207">
        <f>ABS(fact_bookings[[#This Row],[check_in_date]]-fact_bookings[[#This Row],[booking_date]])</f>
        <v>27</v>
      </c>
      <c r="R4207" s="10">
        <v>0</v>
      </c>
      <c r="S4207">
        <f>fact_bookings[[#This Row],[total_room_revenue]]-fact_bookings[[#This Row],[commission_cost]]</f>
        <v>0</v>
      </c>
      <c r="T4207" s="10">
        <f>fact_bookings[[#This Row],[number_of_rooms]]*fact_bookings[[#This Row],[LOS]]</f>
        <v>96</v>
      </c>
    </row>
    <row r="4208" spans="1:20" x14ac:dyDescent="0.2">
      <c r="A4208" t="s">
        <v>8583</v>
      </c>
      <c r="B4208" t="s">
        <v>8584</v>
      </c>
      <c r="C4208" s="1">
        <v>45819</v>
      </c>
      <c r="D4208" s="1">
        <v>45843</v>
      </c>
      <c r="E4208" s="1">
        <v>45844</v>
      </c>
      <c r="F4208" t="s">
        <v>111</v>
      </c>
      <c r="G4208" t="s">
        <v>156</v>
      </c>
      <c r="H4208" t="s">
        <v>161</v>
      </c>
      <c r="I4208" t="s">
        <v>89</v>
      </c>
      <c r="J4208" t="s">
        <v>158</v>
      </c>
      <c r="K4208">
        <v>1100</v>
      </c>
      <c r="L4208">
        <v>1</v>
      </c>
      <c r="M4208">
        <v>2</v>
      </c>
      <c r="N4208">
        <v>1</v>
      </c>
      <c r="O4208">
        <f>fact_bookings[[#This Row],[adults_count]]+fact_bookings[[#This Row],[children_count]]</f>
        <v>3</v>
      </c>
      <c r="P4208">
        <f>fact_bookings[[#This Row],[check_out_date]]-fact_bookings[[#This Row],[check_in_date]]</f>
        <v>1</v>
      </c>
      <c r="Q4208">
        <f>ABS(fact_bookings[[#This Row],[check_in_date]]-fact_bookings[[#This Row],[booking_date]])</f>
        <v>24</v>
      </c>
      <c r="R4208" s="10">
        <v>165</v>
      </c>
      <c r="S4208">
        <f>fact_bookings[[#This Row],[total_room_revenue]]-fact_bookings[[#This Row],[commission_cost]]</f>
        <v>935</v>
      </c>
      <c r="T4208" s="10">
        <f>fact_bookings[[#This Row],[number_of_rooms]]*fact_bookings[[#This Row],[LOS]]</f>
        <v>1</v>
      </c>
    </row>
    <row r="4209" spans="1:20" x14ac:dyDescent="0.2">
      <c r="A4209" t="s">
        <v>8585</v>
      </c>
      <c r="B4209" t="s">
        <v>8586</v>
      </c>
      <c r="C4209" s="1">
        <v>45888</v>
      </c>
      <c r="D4209" s="1">
        <v>45964</v>
      </c>
      <c r="E4209" s="1">
        <v>45968</v>
      </c>
      <c r="F4209" t="s">
        <v>113</v>
      </c>
      <c r="G4209" t="s">
        <v>164</v>
      </c>
      <c r="H4209" t="s">
        <v>203</v>
      </c>
      <c r="I4209" t="s">
        <v>89</v>
      </c>
      <c r="J4209" t="s">
        <v>158</v>
      </c>
      <c r="K4209">
        <v>1400</v>
      </c>
      <c r="L4209">
        <v>1</v>
      </c>
      <c r="M4209">
        <v>2</v>
      </c>
      <c r="N4209">
        <v>1</v>
      </c>
      <c r="O4209">
        <f>fact_bookings[[#This Row],[adults_count]]+fact_bookings[[#This Row],[children_count]]</f>
        <v>3</v>
      </c>
      <c r="P4209">
        <f>fact_bookings[[#This Row],[check_out_date]]-fact_bookings[[#This Row],[check_in_date]]</f>
        <v>4</v>
      </c>
      <c r="Q4209">
        <f>ABS(fact_bookings[[#This Row],[check_in_date]]-fact_bookings[[#This Row],[booking_date]])</f>
        <v>76</v>
      </c>
      <c r="R4209" s="10">
        <v>238</v>
      </c>
      <c r="S4209">
        <f>fact_bookings[[#This Row],[total_room_revenue]]-fact_bookings[[#This Row],[commission_cost]]</f>
        <v>1162</v>
      </c>
      <c r="T4209" s="10">
        <f>fact_bookings[[#This Row],[number_of_rooms]]*fact_bookings[[#This Row],[LOS]]</f>
        <v>4</v>
      </c>
    </row>
    <row r="4210" spans="1:20" x14ac:dyDescent="0.2">
      <c r="A4210" t="s">
        <v>8587</v>
      </c>
      <c r="B4210" t="s">
        <v>8588</v>
      </c>
      <c r="C4210" s="1">
        <v>45839</v>
      </c>
      <c r="D4210" s="1">
        <v>45861</v>
      </c>
      <c r="E4210" s="1">
        <v>45870</v>
      </c>
      <c r="F4210" t="s">
        <v>113</v>
      </c>
      <c r="G4210" t="s">
        <v>178</v>
      </c>
      <c r="H4210" t="s">
        <v>203</v>
      </c>
      <c r="I4210" t="s">
        <v>90</v>
      </c>
      <c r="J4210" t="s">
        <v>173</v>
      </c>
      <c r="K4210">
        <v>3150</v>
      </c>
      <c r="L4210">
        <v>1</v>
      </c>
      <c r="M4210">
        <v>1</v>
      </c>
      <c r="N4210">
        <v>1</v>
      </c>
      <c r="O4210">
        <f>fact_bookings[[#This Row],[adults_count]]+fact_bookings[[#This Row],[children_count]]</f>
        <v>2</v>
      </c>
      <c r="P4210">
        <f>fact_bookings[[#This Row],[check_out_date]]-fact_bookings[[#This Row],[check_in_date]]</f>
        <v>9</v>
      </c>
      <c r="Q4210">
        <f>ABS(fact_bookings[[#This Row],[check_in_date]]-fact_bookings[[#This Row],[booking_date]])</f>
        <v>22</v>
      </c>
      <c r="R4210" s="10">
        <v>535.5</v>
      </c>
      <c r="S4210">
        <f>fact_bookings[[#This Row],[total_room_revenue]]-fact_bookings[[#This Row],[commission_cost]]</f>
        <v>2614.5</v>
      </c>
      <c r="T4210" s="10">
        <f>fact_bookings[[#This Row],[number_of_rooms]]*fact_bookings[[#This Row],[LOS]]</f>
        <v>9</v>
      </c>
    </row>
    <row r="4211" spans="1:20" x14ac:dyDescent="0.2">
      <c r="A4211" t="s">
        <v>8589</v>
      </c>
      <c r="B4211" t="s">
        <v>8590</v>
      </c>
      <c r="C4211" s="1">
        <v>45866</v>
      </c>
      <c r="D4211" s="1">
        <v>45908</v>
      </c>
      <c r="E4211" s="1">
        <v>45920</v>
      </c>
      <c r="F4211" t="s">
        <v>111</v>
      </c>
      <c r="G4211" t="s">
        <v>178</v>
      </c>
      <c r="H4211" t="s">
        <v>179</v>
      </c>
      <c r="I4211" t="s">
        <v>89</v>
      </c>
      <c r="J4211" t="s">
        <v>158</v>
      </c>
      <c r="K4211">
        <v>13200</v>
      </c>
      <c r="L4211">
        <v>1</v>
      </c>
      <c r="M4211">
        <v>3</v>
      </c>
      <c r="N4211">
        <v>2</v>
      </c>
      <c r="O4211">
        <f>fact_bookings[[#This Row],[adults_count]]+fact_bookings[[#This Row],[children_count]]</f>
        <v>5</v>
      </c>
      <c r="P4211">
        <f>fact_bookings[[#This Row],[check_out_date]]-fact_bookings[[#This Row],[check_in_date]]</f>
        <v>12</v>
      </c>
      <c r="Q4211">
        <f>ABS(fact_bookings[[#This Row],[check_in_date]]-fact_bookings[[#This Row],[booking_date]])</f>
        <v>42</v>
      </c>
      <c r="R4211" s="10">
        <v>660</v>
      </c>
      <c r="S4211">
        <f>fact_bookings[[#This Row],[total_room_revenue]]-fact_bookings[[#This Row],[commission_cost]]</f>
        <v>12540</v>
      </c>
      <c r="T4211" s="10">
        <f>fact_bookings[[#This Row],[number_of_rooms]]*fact_bookings[[#This Row],[LOS]]</f>
        <v>12</v>
      </c>
    </row>
    <row r="4212" spans="1:20" x14ac:dyDescent="0.2">
      <c r="A4212" t="s">
        <v>8591</v>
      </c>
      <c r="B4212" t="s">
        <v>8592</v>
      </c>
      <c r="C4212" s="1">
        <v>45816</v>
      </c>
      <c r="D4212" s="1">
        <v>45835</v>
      </c>
      <c r="E4212" s="1">
        <v>45838</v>
      </c>
      <c r="F4212" t="s">
        <v>113</v>
      </c>
      <c r="G4212" t="s">
        <v>185</v>
      </c>
      <c r="H4212" t="s">
        <v>228</v>
      </c>
      <c r="I4212" t="s">
        <v>91</v>
      </c>
      <c r="J4212" t="s">
        <v>158</v>
      </c>
      <c r="K4212">
        <v>2100</v>
      </c>
      <c r="L4212">
        <v>2</v>
      </c>
      <c r="M4212">
        <v>6</v>
      </c>
      <c r="N4212">
        <v>1</v>
      </c>
      <c r="O4212">
        <f>fact_bookings[[#This Row],[adults_count]]+fact_bookings[[#This Row],[children_count]]</f>
        <v>7</v>
      </c>
      <c r="P4212">
        <f>fact_bookings[[#This Row],[check_out_date]]-fact_bookings[[#This Row],[check_in_date]]</f>
        <v>3</v>
      </c>
      <c r="Q4212">
        <f>ABS(fact_bookings[[#This Row],[check_in_date]]-fact_bookings[[#This Row],[booking_date]])</f>
        <v>19</v>
      </c>
      <c r="R4212" s="10">
        <v>210</v>
      </c>
      <c r="S4212">
        <f>fact_bookings[[#This Row],[total_room_revenue]]-fact_bookings[[#This Row],[commission_cost]]</f>
        <v>1890</v>
      </c>
      <c r="T4212" s="10">
        <f>fact_bookings[[#This Row],[number_of_rooms]]*fact_bookings[[#This Row],[LOS]]</f>
        <v>6</v>
      </c>
    </row>
    <row r="4213" spans="1:20" x14ac:dyDescent="0.2">
      <c r="A4213" t="s">
        <v>8593</v>
      </c>
      <c r="B4213" t="s">
        <v>8594</v>
      </c>
      <c r="C4213" s="1">
        <v>45807</v>
      </c>
      <c r="D4213" s="1">
        <v>45887</v>
      </c>
      <c r="E4213" s="1">
        <v>45900</v>
      </c>
      <c r="F4213" t="s">
        <v>113</v>
      </c>
      <c r="G4213" t="s">
        <v>178</v>
      </c>
      <c r="H4213" t="s">
        <v>182</v>
      </c>
      <c r="I4213" t="s">
        <v>93</v>
      </c>
      <c r="J4213" t="s">
        <v>158</v>
      </c>
      <c r="K4213">
        <v>4550</v>
      </c>
      <c r="L4213">
        <v>1</v>
      </c>
      <c r="M4213">
        <v>3</v>
      </c>
      <c r="N4213">
        <v>0</v>
      </c>
      <c r="O4213">
        <f>fact_bookings[[#This Row],[adults_count]]+fact_bookings[[#This Row],[children_count]]</f>
        <v>3</v>
      </c>
      <c r="P4213">
        <f>fact_bookings[[#This Row],[check_out_date]]-fact_bookings[[#This Row],[check_in_date]]</f>
        <v>13</v>
      </c>
      <c r="Q4213">
        <f>ABS(fact_bookings[[#This Row],[check_in_date]]-fact_bookings[[#This Row],[booking_date]])</f>
        <v>80</v>
      </c>
      <c r="R4213" s="10">
        <v>0</v>
      </c>
      <c r="S4213">
        <f>fact_bookings[[#This Row],[total_room_revenue]]-fact_bookings[[#This Row],[commission_cost]]</f>
        <v>4550</v>
      </c>
      <c r="T4213" s="10">
        <f>fact_bookings[[#This Row],[number_of_rooms]]*fact_bookings[[#This Row],[LOS]]</f>
        <v>13</v>
      </c>
    </row>
    <row r="4214" spans="1:20" x14ac:dyDescent="0.2">
      <c r="A4214" t="s">
        <v>8595</v>
      </c>
      <c r="B4214" t="s">
        <v>8596</v>
      </c>
      <c r="C4214" s="1">
        <v>45883</v>
      </c>
      <c r="D4214" s="1">
        <v>45941</v>
      </c>
      <c r="E4214" s="1">
        <v>45950</v>
      </c>
      <c r="F4214" t="s">
        <v>113</v>
      </c>
      <c r="G4214" t="s">
        <v>178</v>
      </c>
      <c r="H4214" t="s">
        <v>179</v>
      </c>
      <c r="I4214" t="s">
        <v>92</v>
      </c>
      <c r="J4214" t="s">
        <v>158</v>
      </c>
      <c r="K4214">
        <v>6300</v>
      </c>
      <c r="L4214">
        <v>2</v>
      </c>
      <c r="M4214">
        <v>2</v>
      </c>
      <c r="N4214">
        <v>2</v>
      </c>
      <c r="O4214">
        <f>fact_bookings[[#This Row],[adults_count]]+fact_bookings[[#This Row],[children_count]]</f>
        <v>4</v>
      </c>
      <c r="P4214">
        <f>fact_bookings[[#This Row],[check_out_date]]-fact_bookings[[#This Row],[check_in_date]]</f>
        <v>9</v>
      </c>
      <c r="Q4214">
        <f>ABS(fact_bookings[[#This Row],[check_in_date]]-fact_bookings[[#This Row],[booking_date]])</f>
        <v>58</v>
      </c>
      <c r="R4214" s="10">
        <v>315</v>
      </c>
      <c r="S4214">
        <f>fact_bookings[[#This Row],[total_room_revenue]]-fact_bookings[[#This Row],[commission_cost]]</f>
        <v>5985</v>
      </c>
      <c r="T4214" s="10">
        <f>fact_bookings[[#This Row],[number_of_rooms]]*fact_bookings[[#This Row],[LOS]]</f>
        <v>18</v>
      </c>
    </row>
    <row r="4215" spans="1:20" x14ac:dyDescent="0.2">
      <c r="A4215" t="s">
        <v>8597</v>
      </c>
      <c r="B4215" t="s">
        <v>8598</v>
      </c>
      <c r="C4215" s="1">
        <v>45876</v>
      </c>
      <c r="D4215" s="1">
        <v>45942</v>
      </c>
      <c r="E4215" s="1">
        <v>45948</v>
      </c>
      <c r="F4215" t="s">
        <v>113</v>
      </c>
      <c r="G4215" t="s">
        <v>190</v>
      </c>
      <c r="H4215" t="s">
        <v>203</v>
      </c>
      <c r="I4215" t="s">
        <v>89</v>
      </c>
      <c r="J4215" t="s">
        <v>158</v>
      </c>
      <c r="K4215">
        <v>4200</v>
      </c>
      <c r="L4215">
        <v>2</v>
      </c>
      <c r="M4215">
        <v>2</v>
      </c>
      <c r="N4215">
        <v>4</v>
      </c>
      <c r="O4215">
        <f>fact_bookings[[#This Row],[adults_count]]+fact_bookings[[#This Row],[children_count]]</f>
        <v>6</v>
      </c>
      <c r="P4215">
        <f>fact_bookings[[#This Row],[check_out_date]]-fact_bookings[[#This Row],[check_in_date]]</f>
        <v>6</v>
      </c>
      <c r="Q4215">
        <f>ABS(fact_bookings[[#This Row],[check_in_date]]-fact_bookings[[#This Row],[booking_date]])</f>
        <v>66</v>
      </c>
      <c r="R4215" s="10">
        <v>714</v>
      </c>
      <c r="S4215">
        <f>fact_bookings[[#This Row],[total_room_revenue]]-fact_bookings[[#This Row],[commission_cost]]</f>
        <v>3486</v>
      </c>
      <c r="T4215" s="10">
        <f>fact_bookings[[#This Row],[number_of_rooms]]*fact_bookings[[#This Row],[LOS]]</f>
        <v>12</v>
      </c>
    </row>
    <row r="4216" spans="1:20" x14ac:dyDescent="0.2">
      <c r="A4216" t="s">
        <v>8599</v>
      </c>
      <c r="B4216" t="s">
        <v>8600</v>
      </c>
      <c r="C4216" s="1">
        <v>45858</v>
      </c>
      <c r="D4216" s="1">
        <v>45886</v>
      </c>
      <c r="E4216" s="1">
        <v>45898</v>
      </c>
      <c r="F4216" t="s">
        <v>113</v>
      </c>
      <c r="G4216" t="s">
        <v>185</v>
      </c>
      <c r="H4216" t="s">
        <v>161</v>
      </c>
      <c r="I4216" t="s">
        <v>92</v>
      </c>
      <c r="J4216" t="s">
        <v>158</v>
      </c>
      <c r="K4216">
        <v>4200</v>
      </c>
      <c r="L4216">
        <v>1</v>
      </c>
      <c r="M4216">
        <v>3</v>
      </c>
      <c r="N4216">
        <v>1</v>
      </c>
      <c r="O4216">
        <f>fact_bookings[[#This Row],[adults_count]]+fact_bookings[[#This Row],[children_count]]</f>
        <v>4</v>
      </c>
      <c r="P4216">
        <f>fact_bookings[[#This Row],[check_out_date]]-fact_bookings[[#This Row],[check_in_date]]</f>
        <v>12</v>
      </c>
      <c r="Q4216">
        <f>ABS(fact_bookings[[#This Row],[check_in_date]]-fact_bookings[[#This Row],[booking_date]])</f>
        <v>28</v>
      </c>
      <c r="R4216" s="10">
        <v>630</v>
      </c>
      <c r="S4216">
        <f>fact_bookings[[#This Row],[total_room_revenue]]-fact_bookings[[#This Row],[commission_cost]]</f>
        <v>3570</v>
      </c>
      <c r="T4216" s="10">
        <f>fact_bookings[[#This Row],[number_of_rooms]]*fact_bookings[[#This Row],[LOS]]</f>
        <v>12</v>
      </c>
    </row>
    <row r="4217" spans="1:20" x14ac:dyDescent="0.2">
      <c r="A4217" t="s">
        <v>8601</v>
      </c>
      <c r="B4217" t="s">
        <v>8602</v>
      </c>
      <c r="C4217" s="1">
        <v>45792</v>
      </c>
      <c r="D4217" s="1">
        <v>45817</v>
      </c>
      <c r="E4217" s="1">
        <v>45818</v>
      </c>
      <c r="F4217" t="s">
        <v>113</v>
      </c>
      <c r="G4217" t="s">
        <v>171</v>
      </c>
      <c r="H4217" t="s">
        <v>203</v>
      </c>
      <c r="I4217" t="s">
        <v>92</v>
      </c>
      <c r="J4217" t="s">
        <v>173</v>
      </c>
      <c r="K4217">
        <v>700</v>
      </c>
      <c r="L4217">
        <v>2</v>
      </c>
      <c r="M4217">
        <v>6</v>
      </c>
      <c r="N4217">
        <v>2</v>
      </c>
      <c r="O4217">
        <f>fact_bookings[[#This Row],[adults_count]]+fact_bookings[[#This Row],[children_count]]</f>
        <v>8</v>
      </c>
      <c r="P4217">
        <f>fact_bookings[[#This Row],[check_out_date]]-fact_bookings[[#This Row],[check_in_date]]</f>
        <v>1</v>
      </c>
      <c r="Q4217">
        <f>ABS(fact_bookings[[#This Row],[check_in_date]]-fact_bookings[[#This Row],[booking_date]])</f>
        <v>25</v>
      </c>
      <c r="R4217" s="10">
        <v>119</v>
      </c>
      <c r="S4217">
        <f>fact_bookings[[#This Row],[total_room_revenue]]-fact_bookings[[#This Row],[commission_cost]]</f>
        <v>581</v>
      </c>
      <c r="T4217" s="10">
        <f>fact_bookings[[#This Row],[number_of_rooms]]*fact_bookings[[#This Row],[LOS]]</f>
        <v>2</v>
      </c>
    </row>
    <row r="4218" spans="1:20" x14ac:dyDescent="0.2">
      <c r="A4218" t="s">
        <v>8603</v>
      </c>
      <c r="B4218" t="s">
        <v>8604</v>
      </c>
      <c r="C4218" s="1">
        <v>45870</v>
      </c>
      <c r="D4218" s="1">
        <v>45925</v>
      </c>
      <c r="E4218" s="1">
        <v>45938</v>
      </c>
      <c r="F4218" t="s">
        <v>113</v>
      </c>
      <c r="G4218" t="s">
        <v>171</v>
      </c>
      <c r="H4218" t="s">
        <v>172</v>
      </c>
      <c r="I4218" t="s">
        <v>93</v>
      </c>
      <c r="J4218" t="s">
        <v>158</v>
      </c>
      <c r="K4218">
        <v>4550</v>
      </c>
      <c r="L4218">
        <v>1</v>
      </c>
      <c r="M4218">
        <v>2</v>
      </c>
      <c r="N4218">
        <v>1</v>
      </c>
      <c r="O4218">
        <f>fact_bookings[[#This Row],[adults_count]]+fact_bookings[[#This Row],[children_count]]</f>
        <v>3</v>
      </c>
      <c r="P4218">
        <f>fact_bookings[[#This Row],[check_out_date]]-fact_bookings[[#This Row],[check_in_date]]</f>
        <v>13</v>
      </c>
      <c r="Q4218">
        <f>ABS(fact_bookings[[#This Row],[check_in_date]]-fact_bookings[[#This Row],[booking_date]])</f>
        <v>55</v>
      </c>
      <c r="R4218" s="10">
        <v>0</v>
      </c>
      <c r="S4218">
        <f>fact_bookings[[#This Row],[total_room_revenue]]-fact_bookings[[#This Row],[commission_cost]]</f>
        <v>4550</v>
      </c>
      <c r="T4218" s="10">
        <f>fact_bookings[[#This Row],[number_of_rooms]]*fact_bookings[[#This Row],[LOS]]</f>
        <v>13</v>
      </c>
    </row>
    <row r="4219" spans="1:20" x14ac:dyDescent="0.2">
      <c r="A4219" t="s">
        <v>8605</v>
      </c>
      <c r="B4219" t="s">
        <v>8606</v>
      </c>
      <c r="C4219" s="1">
        <v>45810</v>
      </c>
      <c r="D4219" s="1">
        <v>45845</v>
      </c>
      <c r="E4219" s="1">
        <v>45849</v>
      </c>
      <c r="F4219" t="s">
        <v>113</v>
      </c>
      <c r="G4219" t="s">
        <v>178</v>
      </c>
      <c r="H4219" t="s">
        <v>172</v>
      </c>
      <c r="I4219" t="s">
        <v>91</v>
      </c>
      <c r="J4219" t="s">
        <v>173</v>
      </c>
      <c r="K4219">
        <v>2800</v>
      </c>
      <c r="L4219">
        <v>2</v>
      </c>
      <c r="M4219">
        <v>4</v>
      </c>
      <c r="N4219">
        <v>1</v>
      </c>
      <c r="O4219">
        <f>fact_bookings[[#This Row],[adults_count]]+fact_bookings[[#This Row],[children_count]]</f>
        <v>5</v>
      </c>
      <c r="P4219">
        <f>fact_bookings[[#This Row],[check_out_date]]-fact_bookings[[#This Row],[check_in_date]]</f>
        <v>4</v>
      </c>
      <c r="Q4219">
        <f>ABS(fact_bookings[[#This Row],[check_in_date]]-fact_bookings[[#This Row],[booking_date]])</f>
        <v>35</v>
      </c>
      <c r="R4219" s="10">
        <v>0</v>
      </c>
      <c r="S4219">
        <f>fact_bookings[[#This Row],[total_room_revenue]]-fact_bookings[[#This Row],[commission_cost]]</f>
        <v>2800</v>
      </c>
      <c r="T4219" s="10">
        <f>fact_bookings[[#This Row],[number_of_rooms]]*fact_bookings[[#This Row],[LOS]]</f>
        <v>8</v>
      </c>
    </row>
    <row r="4220" spans="1:20" x14ac:dyDescent="0.2">
      <c r="A4220" t="s">
        <v>8607</v>
      </c>
      <c r="B4220" t="s">
        <v>8608</v>
      </c>
      <c r="C4220" s="1">
        <v>45849</v>
      </c>
      <c r="D4220" s="1">
        <v>45865</v>
      </c>
      <c r="E4220" s="1">
        <v>45868</v>
      </c>
      <c r="F4220" t="s">
        <v>110</v>
      </c>
      <c r="G4220" t="s">
        <v>190</v>
      </c>
      <c r="H4220" t="s">
        <v>203</v>
      </c>
      <c r="I4220" t="s">
        <v>89</v>
      </c>
      <c r="J4220" t="s">
        <v>133</v>
      </c>
      <c r="K4220">
        <v>0</v>
      </c>
      <c r="L4220">
        <v>9</v>
      </c>
      <c r="M4220">
        <v>0</v>
      </c>
      <c r="N4220">
        <v>0</v>
      </c>
      <c r="O4220">
        <f>fact_bookings[[#This Row],[adults_count]]+fact_bookings[[#This Row],[children_count]]</f>
        <v>0</v>
      </c>
      <c r="P4220">
        <f>fact_bookings[[#This Row],[check_out_date]]-fact_bookings[[#This Row],[check_in_date]]</f>
        <v>3</v>
      </c>
      <c r="Q4220">
        <f>ABS(fact_bookings[[#This Row],[check_in_date]]-fact_bookings[[#This Row],[booking_date]])</f>
        <v>16</v>
      </c>
      <c r="R4220" s="10">
        <v>0</v>
      </c>
      <c r="S4220">
        <f>fact_bookings[[#This Row],[total_room_revenue]]-fact_bookings[[#This Row],[commission_cost]]</f>
        <v>0</v>
      </c>
      <c r="T4220" s="10">
        <f>fact_bookings[[#This Row],[number_of_rooms]]*fact_bookings[[#This Row],[LOS]]</f>
        <v>27</v>
      </c>
    </row>
    <row r="4221" spans="1:20" x14ac:dyDescent="0.2">
      <c r="A4221" t="s">
        <v>8609</v>
      </c>
      <c r="B4221" t="s">
        <v>8610</v>
      </c>
      <c r="C4221" s="1">
        <v>45834</v>
      </c>
      <c r="D4221" s="1">
        <v>45835</v>
      </c>
      <c r="E4221" s="1">
        <v>45836</v>
      </c>
      <c r="F4221" t="s">
        <v>113</v>
      </c>
      <c r="G4221" t="s">
        <v>156</v>
      </c>
      <c r="H4221" t="s">
        <v>228</v>
      </c>
      <c r="I4221" t="s">
        <v>92</v>
      </c>
      <c r="J4221" t="s">
        <v>158</v>
      </c>
      <c r="K4221">
        <v>700</v>
      </c>
      <c r="L4221">
        <v>2</v>
      </c>
      <c r="M4221">
        <v>2</v>
      </c>
      <c r="N4221">
        <v>3</v>
      </c>
      <c r="O4221">
        <f>fact_bookings[[#This Row],[adults_count]]+fact_bookings[[#This Row],[children_count]]</f>
        <v>5</v>
      </c>
      <c r="P4221">
        <f>fact_bookings[[#This Row],[check_out_date]]-fact_bookings[[#This Row],[check_in_date]]</f>
        <v>1</v>
      </c>
      <c r="Q4221">
        <f>ABS(fact_bookings[[#This Row],[check_in_date]]-fact_bookings[[#This Row],[booking_date]])</f>
        <v>1</v>
      </c>
      <c r="R4221" s="10">
        <v>70</v>
      </c>
      <c r="S4221">
        <f>fact_bookings[[#This Row],[total_room_revenue]]-fact_bookings[[#This Row],[commission_cost]]</f>
        <v>630</v>
      </c>
      <c r="T4221" s="10">
        <f>fact_bookings[[#This Row],[number_of_rooms]]*fact_bookings[[#This Row],[LOS]]</f>
        <v>2</v>
      </c>
    </row>
    <row r="4222" spans="1:20" x14ac:dyDescent="0.2">
      <c r="A4222" t="s">
        <v>8611</v>
      </c>
      <c r="B4222" t="s">
        <v>8612</v>
      </c>
      <c r="C4222" s="1">
        <v>45773</v>
      </c>
      <c r="D4222" s="1">
        <v>45775</v>
      </c>
      <c r="E4222" s="1">
        <v>45778</v>
      </c>
      <c r="F4222" t="s">
        <v>110</v>
      </c>
      <c r="G4222" t="s">
        <v>171</v>
      </c>
      <c r="H4222" t="s">
        <v>165</v>
      </c>
      <c r="I4222" t="s">
        <v>92</v>
      </c>
      <c r="J4222" t="s">
        <v>158</v>
      </c>
      <c r="K4222">
        <v>1650</v>
      </c>
      <c r="L4222">
        <v>1</v>
      </c>
      <c r="M4222">
        <v>2</v>
      </c>
      <c r="N4222">
        <v>2</v>
      </c>
      <c r="O4222">
        <f>fact_bookings[[#This Row],[adults_count]]+fact_bookings[[#This Row],[children_count]]</f>
        <v>4</v>
      </c>
      <c r="P4222">
        <f>fact_bookings[[#This Row],[check_out_date]]-fact_bookings[[#This Row],[check_in_date]]</f>
        <v>3</v>
      </c>
      <c r="Q4222">
        <f>ABS(fact_bookings[[#This Row],[check_in_date]]-fact_bookings[[#This Row],[booking_date]])</f>
        <v>2</v>
      </c>
      <c r="R4222" s="10">
        <v>330</v>
      </c>
      <c r="S4222">
        <f>fact_bookings[[#This Row],[total_room_revenue]]-fact_bookings[[#This Row],[commission_cost]]</f>
        <v>1320</v>
      </c>
      <c r="T4222" s="10">
        <f>fact_bookings[[#This Row],[number_of_rooms]]*fact_bookings[[#This Row],[LOS]]</f>
        <v>3</v>
      </c>
    </row>
    <row r="4223" spans="1:20" x14ac:dyDescent="0.2">
      <c r="A4223" t="s">
        <v>8613</v>
      </c>
      <c r="B4223" t="s">
        <v>8614</v>
      </c>
      <c r="C4223" s="1">
        <v>45838</v>
      </c>
      <c r="D4223" s="1">
        <v>45896</v>
      </c>
      <c r="E4223" s="1">
        <v>45905</v>
      </c>
      <c r="F4223" t="s">
        <v>113</v>
      </c>
      <c r="G4223" t="s">
        <v>171</v>
      </c>
      <c r="H4223" t="s">
        <v>157</v>
      </c>
      <c r="I4223" t="s">
        <v>89</v>
      </c>
      <c r="J4223" t="s">
        <v>158</v>
      </c>
      <c r="K4223">
        <v>6300</v>
      </c>
      <c r="L4223">
        <v>2</v>
      </c>
      <c r="M4223">
        <v>4</v>
      </c>
      <c r="N4223">
        <v>2</v>
      </c>
      <c r="O4223">
        <f>fact_bookings[[#This Row],[adults_count]]+fact_bookings[[#This Row],[children_count]]</f>
        <v>6</v>
      </c>
      <c r="P4223">
        <f>fact_bookings[[#This Row],[check_out_date]]-fact_bookings[[#This Row],[check_in_date]]</f>
        <v>9</v>
      </c>
      <c r="Q4223">
        <f>ABS(fact_bookings[[#This Row],[check_in_date]]-fact_bookings[[#This Row],[booking_date]])</f>
        <v>58</v>
      </c>
      <c r="R4223" s="10">
        <v>0</v>
      </c>
      <c r="S4223">
        <f>fact_bookings[[#This Row],[total_room_revenue]]-fact_bookings[[#This Row],[commission_cost]]</f>
        <v>6300</v>
      </c>
      <c r="T4223" s="10">
        <f>fact_bookings[[#This Row],[number_of_rooms]]*fact_bookings[[#This Row],[LOS]]</f>
        <v>18</v>
      </c>
    </row>
    <row r="4224" spans="1:20" x14ac:dyDescent="0.2">
      <c r="A4224" t="s">
        <v>8615</v>
      </c>
      <c r="B4224" t="s">
        <v>8616</v>
      </c>
      <c r="C4224" s="1">
        <v>45883</v>
      </c>
      <c r="D4224" s="1">
        <v>45948</v>
      </c>
      <c r="E4224" s="1">
        <v>45958</v>
      </c>
      <c r="F4224" t="s">
        <v>113</v>
      </c>
      <c r="G4224" t="s">
        <v>178</v>
      </c>
      <c r="H4224" t="s">
        <v>161</v>
      </c>
      <c r="I4224" t="s">
        <v>91</v>
      </c>
      <c r="J4224" t="s">
        <v>158</v>
      </c>
      <c r="K4224">
        <v>3500</v>
      </c>
      <c r="L4224">
        <v>1</v>
      </c>
      <c r="M4224">
        <v>1</v>
      </c>
      <c r="N4224">
        <v>1</v>
      </c>
      <c r="O4224">
        <f>fact_bookings[[#This Row],[adults_count]]+fact_bookings[[#This Row],[children_count]]</f>
        <v>2</v>
      </c>
      <c r="P4224">
        <f>fact_bookings[[#This Row],[check_out_date]]-fact_bookings[[#This Row],[check_in_date]]</f>
        <v>10</v>
      </c>
      <c r="Q4224">
        <f>ABS(fact_bookings[[#This Row],[check_in_date]]-fact_bookings[[#This Row],[booking_date]])</f>
        <v>65</v>
      </c>
      <c r="R4224" s="10">
        <v>525</v>
      </c>
      <c r="S4224">
        <f>fact_bookings[[#This Row],[total_room_revenue]]-fact_bookings[[#This Row],[commission_cost]]</f>
        <v>2975</v>
      </c>
      <c r="T4224" s="10">
        <f>fact_bookings[[#This Row],[number_of_rooms]]*fact_bookings[[#This Row],[LOS]]</f>
        <v>10</v>
      </c>
    </row>
    <row r="4225" spans="1:20" x14ac:dyDescent="0.2">
      <c r="A4225" t="s">
        <v>8617</v>
      </c>
      <c r="B4225" t="s">
        <v>8618</v>
      </c>
      <c r="C4225" s="1">
        <v>45821</v>
      </c>
      <c r="D4225" s="1">
        <v>45835</v>
      </c>
      <c r="E4225" s="1">
        <v>45838</v>
      </c>
      <c r="F4225" t="s">
        <v>113</v>
      </c>
      <c r="G4225" t="s">
        <v>164</v>
      </c>
      <c r="H4225" t="s">
        <v>172</v>
      </c>
      <c r="I4225" t="s">
        <v>90</v>
      </c>
      <c r="J4225" t="s">
        <v>158</v>
      </c>
      <c r="K4225">
        <v>1050</v>
      </c>
      <c r="L4225">
        <v>1</v>
      </c>
      <c r="M4225">
        <v>1</v>
      </c>
      <c r="N4225">
        <v>2</v>
      </c>
      <c r="O4225">
        <f>fact_bookings[[#This Row],[adults_count]]+fact_bookings[[#This Row],[children_count]]</f>
        <v>3</v>
      </c>
      <c r="P4225">
        <f>fact_bookings[[#This Row],[check_out_date]]-fact_bookings[[#This Row],[check_in_date]]</f>
        <v>3</v>
      </c>
      <c r="Q4225">
        <f>ABS(fact_bookings[[#This Row],[check_in_date]]-fact_bookings[[#This Row],[booking_date]])</f>
        <v>14</v>
      </c>
      <c r="R4225" s="10">
        <v>0</v>
      </c>
      <c r="S4225">
        <f>fact_bookings[[#This Row],[total_room_revenue]]-fact_bookings[[#This Row],[commission_cost]]</f>
        <v>1050</v>
      </c>
      <c r="T4225" s="10">
        <f>fact_bookings[[#This Row],[number_of_rooms]]*fact_bookings[[#This Row],[LOS]]</f>
        <v>3</v>
      </c>
    </row>
    <row r="4226" spans="1:20" x14ac:dyDescent="0.2">
      <c r="A4226" t="s">
        <v>8619</v>
      </c>
      <c r="B4226" t="s">
        <v>8620</v>
      </c>
      <c r="C4226" s="1">
        <v>46198</v>
      </c>
      <c r="D4226" s="1">
        <v>46200</v>
      </c>
      <c r="E4226" s="1">
        <v>46207</v>
      </c>
      <c r="F4226" t="s">
        <v>110</v>
      </c>
      <c r="G4226" t="s">
        <v>185</v>
      </c>
      <c r="H4226" t="s">
        <v>157</v>
      </c>
      <c r="I4226" t="s">
        <v>90</v>
      </c>
      <c r="J4226" t="s">
        <v>173</v>
      </c>
      <c r="K4226">
        <v>7700</v>
      </c>
      <c r="L4226">
        <v>2</v>
      </c>
      <c r="M4226">
        <v>4</v>
      </c>
      <c r="N4226">
        <v>0</v>
      </c>
      <c r="O4226">
        <f>fact_bookings[[#This Row],[adults_count]]+fact_bookings[[#This Row],[children_count]]</f>
        <v>4</v>
      </c>
      <c r="P4226">
        <f>fact_bookings[[#This Row],[check_out_date]]-fact_bookings[[#This Row],[check_in_date]]</f>
        <v>7</v>
      </c>
      <c r="Q4226">
        <f>ABS(fact_bookings[[#This Row],[check_in_date]]-fact_bookings[[#This Row],[booking_date]])</f>
        <v>2</v>
      </c>
      <c r="R4226" s="10">
        <v>0</v>
      </c>
      <c r="S4226">
        <f>fact_bookings[[#This Row],[total_room_revenue]]-fact_bookings[[#This Row],[commission_cost]]</f>
        <v>7700</v>
      </c>
      <c r="T4226" s="10">
        <f>fact_bookings[[#This Row],[number_of_rooms]]*fact_bookings[[#This Row],[LOS]]</f>
        <v>14</v>
      </c>
    </row>
    <row r="4227" spans="1:20" x14ac:dyDescent="0.2">
      <c r="A4227" t="s">
        <v>8621</v>
      </c>
      <c r="B4227" t="s">
        <v>8622</v>
      </c>
      <c r="C4227" s="1">
        <v>46185</v>
      </c>
      <c r="D4227" s="1">
        <v>46191</v>
      </c>
      <c r="E4227" s="1">
        <v>46200</v>
      </c>
      <c r="F4227" t="s">
        <v>113</v>
      </c>
      <c r="G4227" t="s">
        <v>190</v>
      </c>
      <c r="H4227" t="s">
        <v>179</v>
      </c>
      <c r="I4227" t="s">
        <v>91</v>
      </c>
      <c r="J4227" t="s">
        <v>134</v>
      </c>
      <c r="K4227">
        <v>6300</v>
      </c>
      <c r="L4227">
        <v>2</v>
      </c>
      <c r="M4227">
        <v>4</v>
      </c>
      <c r="N4227">
        <v>3</v>
      </c>
      <c r="O4227">
        <f>fact_bookings[[#This Row],[adults_count]]+fact_bookings[[#This Row],[children_count]]</f>
        <v>7</v>
      </c>
      <c r="P4227">
        <f>fact_bookings[[#This Row],[check_out_date]]-fact_bookings[[#This Row],[check_in_date]]</f>
        <v>9</v>
      </c>
      <c r="Q4227">
        <f>ABS(fact_bookings[[#This Row],[check_in_date]]-fact_bookings[[#This Row],[booking_date]])</f>
        <v>6</v>
      </c>
      <c r="R4227" s="10">
        <v>315</v>
      </c>
      <c r="S4227">
        <f>fact_bookings[[#This Row],[total_room_revenue]]-fact_bookings[[#This Row],[commission_cost]]</f>
        <v>5985</v>
      </c>
      <c r="T4227" s="10">
        <f>fact_bookings[[#This Row],[number_of_rooms]]*fact_bookings[[#This Row],[LOS]]</f>
        <v>18</v>
      </c>
    </row>
    <row r="4228" spans="1:20" x14ac:dyDescent="0.2">
      <c r="A4228" t="s">
        <v>8623</v>
      </c>
      <c r="B4228" t="s">
        <v>8624</v>
      </c>
      <c r="C4228" s="1">
        <v>46179</v>
      </c>
      <c r="D4228" s="1">
        <v>46187</v>
      </c>
      <c r="E4228" s="1">
        <v>46193</v>
      </c>
      <c r="F4228" t="s">
        <v>113</v>
      </c>
      <c r="G4228" t="s">
        <v>156</v>
      </c>
      <c r="H4228" t="s">
        <v>228</v>
      </c>
      <c r="I4228" t="s">
        <v>92</v>
      </c>
      <c r="J4228" t="s">
        <v>158</v>
      </c>
      <c r="K4228">
        <v>4200</v>
      </c>
      <c r="L4228">
        <v>2</v>
      </c>
      <c r="M4228">
        <v>6</v>
      </c>
      <c r="N4228">
        <v>0</v>
      </c>
      <c r="O4228">
        <f>fact_bookings[[#This Row],[adults_count]]+fact_bookings[[#This Row],[children_count]]</f>
        <v>6</v>
      </c>
      <c r="P4228">
        <f>fact_bookings[[#This Row],[check_out_date]]-fact_bookings[[#This Row],[check_in_date]]</f>
        <v>6</v>
      </c>
      <c r="Q4228">
        <f>ABS(fact_bookings[[#This Row],[check_in_date]]-fact_bookings[[#This Row],[booking_date]])</f>
        <v>8</v>
      </c>
      <c r="R4228" s="10">
        <v>420</v>
      </c>
      <c r="S4228">
        <f>fact_bookings[[#This Row],[total_room_revenue]]-fact_bookings[[#This Row],[commission_cost]]</f>
        <v>3780</v>
      </c>
      <c r="T4228" s="10">
        <f>fact_bookings[[#This Row],[number_of_rooms]]*fact_bookings[[#This Row],[LOS]]</f>
        <v>12</v>
      </c>
    </row>
    <row r="4229" spans="1:20" x14ac:dyDescent="0.2">
      <c r="A4229" t="s">
        <v>8625</v>
      </c>
      <c r="B4229" t="s">
        <v>8626</v>
      </c>
      <c r="C4229" s="1">
        <v>46174</v>
      </c>
      <c r="D4229" s="1">
        <v>46188</v>
      </c>
      <c r="E4229" s="1">
        <v>46201</v>
      </c>
      <c r="F4229" t="s">
        <v>110</v>
      </c>
      <c r="G4229" t="s">
        <v>190</v>
      </c>
      <c r="H4229" t="s">
        <v>172</v>
      </c>
      <c r="I4229" t="s">
        <v>89</v>
      </c>
      <c r="J4229" t="s">
        <v>158</v>
      </c>
      <c r="K4229">
        <v>14300</v>
      </c>
      <c r="L4229">
        <v>2</v>
      </c>
      <c r="M4229">
        <v>4</v>
      </c>
      <c r="N4229">
        <v>0</v>
      </c>
      <c r="O4229">
        <f>fact_bookings[[#This Row],[adults_count]]+fact_bookings[[#This Row],[children_count]]</f>
        <v>4</v>
      </c>
      <c r="P4229">
        <f>fact_bookings[[#This Row],[check_out_date]]-fact_bookings[[#This Row],[check_in_date]]</f>
        <v>13</v>
      </c>
      <c r="Q4229">
        <f>ABS(fact_bookings[[#This Row],[check_in_date]]-fact_bookings[[#This Row],[booking_date]])</f>
        <v>14</v>
      </c>
      <c r="R4229" s="10">
        <v>0</v>
      </c>
      <c r="S4229">
        <f>fact_bookings[[#This Row],[total_room_revenue]]-fact_bookings[[#This Row],[commission_cost]]</f>
        <v>14300</v>
      </c>
      <c r="T4229" s="10">
        <f>fact_bookings[[#This Row],[number_of_rooms]]*fact_bookings[[#This Row],[LOS]]</f>
        <v>26</v>
      </c>
    </row>
    <row r="4230" spans="1:20" x14ac:dyDescent="0.2">
      <c r="A4230" t="s">
        <v>8627</v>
      </c>
      <c r="B4230" t="s">
        <v>8628</v>
      </c>
      <c r="C4230" s="1">
        <v>45870</v>
      </c>
      <c r="D4230" s="1">
        <v>45924</v>
      </c>
      <c r="E4230" s="1">
        <v>45929</v>
      </c>
      <c r="F4230" t="s">
        <v>113</v>
      </c>
      <c r="G4230" t="s">
        <v>185</v>
      </c>
      <c r="H4230" t="s">
        <v>179</v>
      </c>
      <c r="I4230" t="s">
        <v>90</v>
      </c>
      <c r="J4230" t="s">
        <v>158</v>
      </c>
      <c r="K4230">
        <v>1750</v>
      </c>
      <c r="L4230">
        <v>1</v>
      </c>
      <c r="M4230">
        <v>2</v>
      </c>
      <c r="N4230">
        <v>0</v>
      </c>
      <c r="O4230">
        <f>fact_bookings[[#This Row],[adults_count]]+fact_bookings[[#This Row],[children_count]]</f>
        <v>2</v>
      </c>
      <c r="P4230">
        <f>fact_bookings[[#This Row],[check_out_date]]-fact_bookings[[#This Row],[check_in_date]]</f>
        <v>5</v>
      </c>
      <c r="Q4230">
        <f>ABS(fact_bookings[[#This Row],[check_in_date]]-fact_bookings[[#This Row],[booking_date]])</f>
        <v>54</v>
      </c>
      <c r="R4230" s="10">
        <v>87.5</v>
      </c>
      <c r="S4230">
        <f>fact_bookings[[#This Row],[total_room_revenue]]-fact_bookings[[#This Row],[commission_cost]]</f>
        <v>1662.5</v>
      </c>
      <c r="T4230" s="10">
        <f>fact_bookings[[#This Row],[number_of_rooms]]*fact_bookings[[#This Row],[LOS]]</f>
        <v>5</v>
      </c>
    </row>
    <row r="4231" spans="1:20" x14ac:dyDescent="0.2">
      <c r="A4231" t="s">
        <v>8629</v>
      </c>
      <c r="B4231" t="s">
        <v>8630</v>
      </c>
      <c r="C4231" s="1">
        <v>46169</v>
      </c>
      <c r="D4231" s="1">
        <v>46184</v>
      </c>
      <c r="E4231" s="1">
        <v>46190</v>
      </c>
      <c r="F4231" t="s">
        <v>110</v>
      </c>
      <c r="G4231" t="s">
        <v>178</v>
      </c>
      <c r="H4231" t="s">
        <v>203</v>
      </c>
      <c r="I4231" t="s">
        <v>91</v>
      </c>
      <c r="J4231" t="s">
        <v>133</v>
      </c>
      <c r="K4231">
        <v>0</v>
      </c>
      <c r="L4231">
        <v>8</v>
      </c>
      <c r="M4231">
        <v>0</v>
      </c>
      <c r="N4231">
        <v>0</v>
      </c>
      <c r="O4231">
        <f>fact_bookings[[#This Row],[adults_count]]+fact_bookings[[#This Row],[children_count]]</f>
        <v>0</v>
      </c>
      <c r="P4231">
        <f>fact_bookings[[#This Row],[check_out_date]]-fact_bookings[[#This Row],[check_in_date]]</f>
        <v>6</v>
      </c>
      <c r="Q4231">
        <f>ABS(fact_bookings[[#This Row],[check_in_date]]-fact_bookings[[#This Row],[booking_date]])</f>
        <v>15</v>
      </c>
      <c r="R4231" s="10">
        <v>0</v>
      </c>
      <c r="S4231">
        <f>fact_bookings[[#This Row],[total_room_revenue]]-fact_bookings[[#This Row],[commission_cost]]</f>
        <v>0</v>
      </c>
      <c r="T4231" s="10">
        <f>fact_bookings[[#This Row],[number_of_rooms]]*fact_bookings[[#This Row],[LOS]]</f>
        <v>48</v>
      </c>
    </row>
    <row r="4232" spans="1:20" x14ac:dyDescent="0.2">
      <c r="A4232" t="s">
        <v>8631</v>
      </c>
      <c r="B4232" t="s">
        <v>8632</v>
      </c>
      <c r="C4232" s="1">
        <v>45857</v>
      </c>
      <c r="D4232" s="1">
        <v>45930</v>
      </c>
      <c r="E4232" s="1">
        <v>45938</v>
      </c>
      <c r="F4232" t="s">
        <v>111</v>
      </c>
      <c r="G4232" t="s">
        <v>190</v>
      </c>
      <c r="H4232" t="s">
        <v>165</v>
      </c>
      <c r="I4232" t="s">
        <v>91</v>
      </c>
      <c r="J4232" t="s">
        <v>158</v>
      </c>
      <c r="K4232">
        <v>8800</v>
      </c>
      <c r="L4232">
        <v>1</v>
      </c>
      <c r="M4232">
        <v>3</v>
      </c>
      <c r="N4232">
        <v>1</v>
      </c>
      <c r="O4232">
        <f>fact_bookings[[#This Row],[adults_count]]+fact_bookings[[#This Row],[children_count]]</f>
        <v>4</v>
      </c>
      <c r="P4232">
        <f>fact_bookings[[#This Row],[check_out_date]]-fact_bookings[[#This Row],[check_in_date]]</f>
        <v>8</v>
      </c>
      <c r="Q4232">
        <f>ABS(fact_bookings[[#This Row],[check_in_date]]-fact_bookings[[#This Row],[booking_date]])</f>
        <v>73</v>
      </c>
      <c r="R4232" s="10">
        <v>1760</v>
      </c>
      <c r="S4232">
        <f>fact_bookings[[#This Row],[total_room_revenue]]-fact_bookings[[#This Row],[commission_cost]]</f>
        <v>7040</v>
      </c>
      <c r="T4232" s="10">
        <f>fact_bookings[[#This Row],[number_of_rooms]]*fact_bookings[[#This Row],[LOS]]</f>
        <v>8</v>
      </c>
    </row>
    <row r="4233" spans="1:20" x14ac:dyDescent="0.2">
      <c r="A4233" t="s">
        <v>8633</v>
      </c>
      <c r="B4233" t="s">
        <v>8634</v>
      </c>
      <c r="C4233" s="1">
        <v>46166</v>
      </c>
      <c r="D4233" s="1">
        <v>46191</v>
      </c>
      <c r="E4233" s="1">
        <v>46198</v>
      </c>
      <c r="F4233" t="s">
        <v>113</v>
      </c>
      <c r="G4233" t="s">
        <v>190</v>
      </c>
      <c r="H4233" t="s">
        <v>165</v>
      </c>
      <c r="I4233" t="s">
        <v>93</v>
      </c>
      <c r="J4233" t="s">
        <v>158</v>
      </c>
      <c r="K4233">
        <v>4900</v>
      </c>
      <c r="L4233">
        <v>2</v>
      </c>
      <c r="M4233">
        <v>4</v>
      </c>
      <c r="N4233">
        <v>2</v>
      </c>
      <c r="O4233">
        <f>fact_bookings[[#This Row],[adults_count]]+fact_bookings[[#This Row],[children_count]]</f>
        <v>6</v>
      </c>
      <c r="P4233">
        <f>fact_bookings[[#This Row],[check_out_date]]-fact_bookings[[#This Row],[check_in_date]]</f>
        <v>7</v>
      </c>
      <c r="Q4233">
        <f>ABS(fact_bookings[[#This Row],[check_in_date]]-fact_bookings[[#This Row],[booking_date]])</f>
        <v>25</v>
      </c>
      <c r="R4233" s="10">
        <v>980</v>
      </c>
      <c r="S4233">
        <f>fact_bookings[[#This Row],[total_room_revenue]]-fact_bookings[[#This Row],[commission_cost]]</f>
        <v>3920</v>
      </c>
      <c r="T4233" s="10">
        <f>fact_bookings[[#This Row],[number_of_rooms]]*fact_bookings[[#This Row],[LOS]]</f>
        <v>14</v>
      </c>
    </row>
    <row r="4234" spans="1:20" x14ac:dyDescent="0.2">
      <c r="A4234" t="s">
        <v>8635</v>
      </c>
      <c r="B4234" t="s">
        <v>8636</v>
      </c>
      <c r="C4234" s="1">
        <v>46154</v>
      </c>
      <c r="D4234" s="1">
        <v>46179</v>
      </c>
      <c r="E4234" s="1">
        <v>46193</v>
      </c>
      <c r="F4234" t="s">
        <v>110</v>
      </c>
      <c r="G4234" t="s">
        <v>185</v>
      </c>
      <c r="H4234" t="s">
        <v>182</v>
      </c>
      <c r="I4234" t="s">
        <v>91</v>
      </c>
      <c r="J4234" t="s">
        <v>158</v>
      </c>
      <c r="K4234">
        <v>7700</v>
      </c>
      <c r="L4234">
        <v>1</v>
      </c>
      <c r="M4234">
        <v>1</v>
      </c>
      <c r="N4234">
        <v>1</v>
      </c>
      <c r="O4234">
        <f>fact_bookings[[#This Row],[adults_count]]+fact_bookings[[#This Row],[children_count]]</f>
        <v>2</v>
      </c>
      <c r="P4234">
        <f>fact_bookings[[#This Row],[check_out_date]]-fact_bookings[[#This Row],[check_in_date]]</f>
        <v>14</v>
      </c>
      <c r="Q4234">
        <f>ABS(fact_bookings[[#This Row],[check_in_date]]-fact_bookings[[#This Row],[booking_date]])</f>
        <v>25</v>
      </c>
      <c r="R4234" s="10">
        <v>0</v>
      </c>
      <c r="S4234">
        <f>fact_bookings[[#This Row],[total_room_revenue]]-fact_bookings[[#This Row],[commission_cost]]</f>
        <v>7700</v>
      </c>
      <c r="T4234" s="10">
        <f>fact_bookings[[#This Row],[number_of_rooms]]*fact_bookings[[#This Row],[LOS]]</f>
        <v>14</v>
      </c>
    </row>
    <row r="4235" spans="1:20" x14ac:dyDescent="0.2">
      <c r="A4235" t="s">
        <v>8637</v>
      </c>
      <c r="B4235" t="s">
        <v>8638</v>
      </c>
      <c r="C4235" s="1">
        <v>46152</v>
      </c>
      <c r="D4235" s="1">
        <v>46158</v>
      </c>
      <c r="E4235" s="1">
        <v>46166</v>
      </c>
      <c r="F4235" t="s">
        <v>113</v>
      </c>
      <c r="G4235" t="s">
        <v>178</v>
      </c>
      <c r="H4235" t="s">
        <v>203</v>
      </c>
      <c r="I4235" t="s">
        <v>90</v>
      </c>
      <c r="J4235" t="s">
        <v>158</v>
      </c>
      <c r="K4235">
        <v>5600</v>
      </c>
      <c r="L4235">
        <v>2</v>
      </c>
      <c r="M4235">
        <v>6</v>
      </c>
      <c r="N4235">
        <v>0</v>
      </c>
      <c r="O4235">
        <f>fact_bookings[[#This Row],[adults_count]]+fact_bookings[[#This Row],[children_count]]</f>
        <v>6</v>
      </c>
      <c r="P4235">
        <f>fact_bookings[[#This Row],[check_out_date]]-fact_bookings[[#This Row],[check_in_date]]</f>
        <v>8</v>
      </c>
      <c r="Q4235">
        <f>ABS(fact_bookings[[#This Row],[check_in_date]]-fact_bookings[[#This Row],[booking_date]])</f>
        <v>6</v>
      </c>
      <c r="R4235" s="10">
        <v>952</v>
      </c>
      <c r="S4235">
        <f>fact_bookings[[#This Row],[total_room_revenue]]-fact_bookings[[#This Row],[commission_cost]]</f>
        <v>4648</v>
      </c>
      <c r="T4235" s="10">
        <f>fact_bookings[[#This Row],[number_of_rooms]]*fact_bookings[[#This Row],[LOS]]</f>
        <v>16</v>
      </c>
    </row>
    <row r="4236" spans="1:20" x14ac:dyDescent="0.2">
      <c r="A4236" t="s">
        <v>8639</v>
      </c>
      <c r="B4236" t="s">
        <v>8640</v>
      </c>
      <c r="C4236" s="1">
        <v>45883</v>
      </c>
      <c r="D4236" s="1">
        <v>45968</v>
      </c>
      <c r="E4236" s="1">
        <v>45972</v>
      </c>
      <c r="F4236" t="s">
        <v>113</v>
      </c>
      <c r="G4236" t="s">
        <v>164</v>
      </c>
      <c r="H4236" t="s">
        <v>172</v>
      </c>
      <c r="I4236" t="s">
        <v>92</v>
      </c>
      <c r="J4236" t="s">
        <v>133</v>
      </c>
      <c r="K4236">
        <v>0</v>
      </c>
      <c r="L4236">
        <v>8</v>
      </c>
      <c r="M4236">
        <v>0</v>
      </c>
      <c r="N4236">
        <v>0</v>
      </c>
      <c r="O4236">
        <f>fact_bookings[[#This Row],[adults_count]]+fact_bookings[[#This Row],[children_count]]</f>
        <v>0</v>
      </c>
      <c r="P4236">
        <f>fact_bookings[[#This Row],[check_out_date]]-fact_bookings[[#This Row],[check_in_date]]</f>
        <v>4</v>
      </c>
      <c r="Q4236">
        <f>ABS(fact_bookings[[#This Row],[check_in_date]]-fact_bookings[[#This Row],[booking_date]])</f>
        <v>85</v>
      </c>
      <c r="R4236" s="10">
        <v>0</v>
      </c>
      <c r="S4236">
        <f>fact_bookings[[#This Row],[total_room_revenue]]-fact_bookings[[#This Row],[commission_cost]]</f>
        <v>0</v>
      </c>
      <c r="T4236" s="10">
        <f>fact_bookings[[#This Row],[number_of_rooms]]*fact_bookings[[#This Row],[LOS]]</f>
        <v>32</v>
      </c>
    </row>
    <row r="4237" spans="1:20" x14ac:dyDescent="0.2">
      <c r="A4237" t="s">
        <v>8641</v>
      </c>
      <c r="B4237" t="s">
        <v>8642</v>
      </c>
      <c r="C4237" s="1">
        <v>46149</v>
      </c>
      <c r="D4237" s="1">
        <v>46158</v>
      </c>
      <c r="E4237" s="1">
        <v>46167</v>
      </c>
      <c r="F4237" t="s">
        <v>110</v>
      </c>
      <c r="G4237" t="s">
        <v>185</v>
      </c>
      <c r="H4237" t="s">
        <v>161</v>
      </c>
      <c r="I4237" t="s">
        <v>92</v>
      </c>
      <c r="J4237" t="s">
        <v>158</v>
      </c>
      <c r="K4237">
        <v>9900</v>
      </c>
      <c r="L4237">
        <v>2</v>
      </c>
      <c r="M4237">
        <v>4</v>
      </c>
      <c r="N4237">
        <v>0</v>
      </c>
      <c r="O4237">
        <f>fact_bookings[[#This Row],[adults_count]]+fact_bookings[[#This Row],[children_count]]</f>
        <v>4</v>
      </c>
      <c r="P4237">
        <f>fact_bookings[[#This Row],[check_out_date]]-fact_bookings[[#This Row],[check_in_date]]</f>
        <v>9</v>
      </c>
      <c r="Q4237">
        <f>ABS(fact_bookings[[#This Row],[check_in_date]]-fact_bookings[[#This Row],[booking_date]])</f>
        <v>9</v>
      </c>
      <c r="R4237" s="10">
        <v>1485</v>
      </c>
      <c r="S4237">
        <f>fact_bookings[[#This Row],[total_room_revenue]]-fact_bookings[[#This Row],[commission_cost]]</f>
        <v>8415</v>
      </c>
      <c r="T4237" s="10">
        <f>fact_bookings[[#This Row],[number_of_rooms]]*fact_bookings[[#This Row],[LOS]]</f>
        <v>18</v>
      </c>
    </row>
    <row r="4238" spans="1:20" x14ac:dyDescent="0.2">
      <c r="A4238" t="s">
        <v>8643</v>
      </c>
      <c r="B4238" t="s">
        <v>8644</v>
      </c>
      <c r="C4238" s="1">
        <v>45886</v>
      </c>
      <c r="D4238" s="1">
        <v>45970</v>
      </c>
      <c r="E4238" s="1">
        <v>45972</v>
      </c>
      <c r="F4238" t="s">
        <v>113</v>
      </c>
      <c r="G4238" t="s">
        <v>164</v>
      </c>
      <c r="H4238" t="s">
        <v>179</v>
      </c>
      <c r="I4238" t="s">
        <v>89</v>
      </c>
      <c r="J4238" t="s">
        <v>133</v>
      </c>
      <c r="K4238">
        <v>0</v>
      </c>
      <c r="L4238">
        <v>7</v>
      </c>
      <c r="M4238">
        <v>0</v>
      </c>
      <c r="N4238">
        <v>0</v>
      </c>
      <c r="O4238">
        <f>fact_bookings[[#This Row],[adults_count]]+fact_bookings[[#This Row],[children_count]]</f>
        <v>0</v>
      </c>
      <c r="P4238">
        <f>fact_bookings[[#This Row],[check_out_date]]-fact_bookings[[#This Row],[check_in_date]]</f>
        <v>2</v>
      </c>
      <c r="Q4238">
        <f>ABS(fact_bookings[[#This Row],[check_in_date]]-fact_bookings[[#This Row],[booking_date]])</f>
        <v>84</v>
      </c>
      <c r="R4238" s="10">
        <v>0</v>
      </c>
      <c r="S4238">
        <f>fact_bookings[[#This Row],[total_room_revenue]]-fact_bookings[[#This Row],[commission_cost]]</f>
        <v>0</v>
      </c>
      <c r="T4238" s="10">
        <f>fact_bookings[[#This Row],[number_of_rooms]]*fact_bookings[[#This Row],[LOS]]</f>
        <v>14</v>
      </c>
    </row>
    <row r="4239" spans="1:20" x14ac:dyDescent="0.2">
      <c r="A4239" t="s">
        <v>8645</v>
      </c>
      <c r="B4239" t="s">
        <v>8646</v>
      </c>
      <c r="C4239" s="1">
        <v>46144</v>
      </c>
      <c r="D4239" s="1">
        <v>46163</v>
      </c>
      <c r="E4239" s="1">
        <v>46166</v>
      </c>
      <c r="F4239" t="s">
        <v>113</v>
      </c>
      <c r="G4239" t="s">
        <v>178</v>
      </c>
      <c r="H4239" t="s">
        <v>165</v>
      </c>
      <c r="I4239" t="s">
        <v>91</v>
      </c>
      <c r="J4239" t="s">
        <v>134</v>
      </c>
      <c r="K4239">
        <v>2100</v>
      </c>
      <c r="L4239">
        <v>2</v>
      </c>
      <c r="M4239">
        <v>6</v>
      </c>
      <c r="N4239">
        <v>2</v>
      </c>
      <c r="O4239">
        <f>fact_bookings[[#This Row],[adults_count]]+fact_bookings[[#This Row],[children_count]]</f>
        <v>8</v>
      </c>
      <c r="P4239">
        <f>fact_bookings[[#This Row],[check_out_date]]-fact_bookings[[#This Row],[check_in_date]]</f>
        <v>3</v>
      </c>
      <c r="Q4239">
        <f>ABS(fact_bookings[[#This Row],[check_in_date]]-fact_bookings[[#This Row],[booking_date]])</f>
        <v>19</v>
      </c>
      <c r="R4239" s="10">
        <v>420</v>
      </c>
      <c r="S4239">
        <f>fact_bookings[[#This Row],[total_room_revenue]]-fact_bookings[[#This Row],[commission_cost]]</f>
        <v>1680</v>
      </c>
      <c r="T4239" s="10">
        <f>fact_bookings[[#This Row],[number_of_rooms]]*fact_bookings[[#This Row],[LOS]]</f>
        <v>6</v>
      </c>
    </row>
    <row r="4240" spans="1:20" x14ac:dyDescent="0.2">
      <c r="A4240" t="s">
        <v>8647</v>
      </c>
      <c r="B4240" t="s">
        <v>8648</v>
      </c>
      <c r="C4240" s="1">
        <v>46144</v>
      </c>
      <c r="D4240" s="1">
        <v>46158</v>
      </c>
      <c r="E4240" s="1">
        <v>46171</v>
      </c>
      <c r="F4240" t="s">
        <v>111</v>
      </c>
      <c r="G4240" t="s">
        <v>164</v>
      </c>
      <c r="H4240" t="s">
        <v>179</v>
      </c>
      <c r="I4240" t="s">
        <v>92</v>
      </c>
      <c r="J4240" t="s">
        <v>158</v>
      </c>
      <c r="K4240">
        <v>14300</v>
      </c>
      <c r="L4240">
        <v>1</v>
      </c>
      <c r="M4240">
        <v>3</v>
      </c>
      <c r="N4240">
        <v>1</v>
      </c>
      <c r="O4240">
        <f>fact_bookings[[#This Row],[adults_count]]+fact_bookings[[#This Row],[children_count]]</f>
        <v>4</v>
      </c>
      <c r="P4240">
        <f>fact_bookings[[#This Row],[check_out_date]]-fact_bookings[[#This Row],[check_in_date]]</f>
        <v>13</v>
      </c>
      <c r="Q4240">
        <f>ABS(fact_bookings[[#This Row],[check_in_date]]-fact_bookings[[#This Row],[booking_date]])</f>
        <v>14</v>
      </c>
      <c r="R4240" s="10">
        <v>715</v>
      </c>
      <c r="S4240">
        <f>fact_bookings[[#This Row],[total_room_revenue]]-fact_bookings[[#This Row],[commission_cost]]</f>
        <v>13585</v>
      </c>
      <c r="T4240" s="10">
        <f>fact_bookings[[#This Row],[number_of_rooms]]*fact_bookings[[#This Row],[LOS]]</f>
        <v>13</v>
      </c>
    </row>
    <row r="4241" spans="1:20" x14ac:dyDescent="0.2">
      <c r="A4241" t="s">
        <v>8649</v>
      </c>
      <c r="B4241" t="s">
        <v>8650</v>
      </c>
      <c r="C4241" s="1">
        <v>45864</v>
      </c>
      <c r="D4241" s="1">
        <v>45872</v>
      </c>
      <c r="E4241" s="1">
        <v>45873</v>
      </c>
      <c r="F4241" t="s">
        <v>114</v>
      </c>
      <c r="G4241" t="s">
        <v>171</v>
      </c>
      <c r="H4241" t="s">
        <v>182</v>
      </c>
      <c r="I4241" t="s">
        <v>89</v>
      </c>
      <c r="J4241" t="s">
        <v>158</v>
      </c>
      <c r="K4241">
        <v>2400</v>
      </c>
      <c r="L4241">
        <v>2</v>
      </c>
      <c r="M4241">
        <v>6</v>
      </c>
      <c r="N4241">
        <v>1</v>
      </c>
      <c r="O4241">
        <f>fact_bookings[[#This Row],[adults_count]]+fact_bookings[[#This Row],[children_count]]</f>
        <v>7</v>
      </c>
      <c r="P4241">
        <f>fact_bookings[[#This Row],[check_out_date]]-fact_bookings[[#This Row],[check_in_date]]</f>
        <v>1</v>
      </c>
      <c r="Q4241">
        <f>ABS(fact_bookings[[#This Row],[check_in_date]]-fact_bookings[[#This Row],[booking_date]])</f>
        <v>8</v>
      </c>
      <c r="R4241" s="10">
        <v>0</v>
      </c>
      <c r="S4241">
        <f>fact_bookings[[#This Row],[total_room_revenue]]-fact_bookings[[#This Row],[commission_cost]]</f>
        <v>2400</v>
      </c>
      <c r="T4241" s="10">
        <f>fact_bookings[[#This Row],[number_of_rooms]]*fact_bookings[[#This Row],[LOS]]</f>
        <v>2</v>
      </c>
    </row>
    <row r="4242" spans="1:20" x14ac:dyDescent="0.2">
      <c r="A4242" t="s">
        <v>8651</v>
      </c>
      <c r="B4242" t="s">
        <v>8652</v>
      </c>
      <c r="C4242" s="1">
        <v>46144</v>
      </c>
      <c r="D4242" s="1">
        <v>46167</v>
      </c>
      <c r="E4242" s="1">
        <v>46173</v>
      </c>
      <c r="F4242" t="s">
        <v>113</v>
      </c>
      <c r="G4242" t="s">
        <v>190</v>
      </c>
      <c r="H4242" t="s">
        <v>157</v>
      </c>
      <c r="I4242" t="s">
        <v>91</v>
      </c>
      <c r="J4242" t="s">
        <v>158</v>
      </c>
      <c r="K4242">
        <v>2100</v>
      </c>
      <c r="L4242">
        <v>1</v>
      </c>
      <c r="M4242">
        <v>3</v>
      </c>
      <c r="N4242">
        <v>2</v>
      </c>
      <c r="O4242">
        <f>fact_bookings[[#This Row],[adults_count]]+fact_bookings[[#This Row],[children_count]]</f>
        <v>5</v>
      </c>
      <c r="P4242">
        <f>fact_bookings[[#This Row],[check_out_date]]-fact_bookings[[#This Row],[check_in_date]]</f>
        <v>6</v>
      </c>
      <c r="Q4242">
        <f>ABS(fact_bookings[[#This Row],[check_in_date]]-fact_bookings[[#This Row],[booking_date]])</f>
        <v>23</v>
      </c>
      <c r="R4242" s="10">
        <v>0</v>
      </c>
      <c r="S4242">
        <f>fact_bookings[[#This Row],[total_room_revenue]]-fact_bookings[[#This Row],[commission_cost]]</f>
        <v>2100</v>
      </c>
      <c r="T4242" s="10">
        <f>fact_bookings[[#This Row],[number_of_rooms]]*fact_bookings[[#This Row],[LOS]]</f>
        <v>6</v>
      </c>
    </row>
    <row r="4243" spans="1:20" x14ac:dyDescent="0.2">
      <c r="A4243" t="s">
        <v>8653</v>
      </c>
      <c r="B4243" t="s">
        <v>8654</v>
      </c>
      <c r="C4243" s="1">
        <v>46143</v>
      </c>
      <c r="D4243" s="1">
        <v>46183</v>
      </c>
      <c r="E4243" s="1">
        <v>46185</v>
      </c>
      <c r="F4243" t="s">
        <v>110</v>
      </c>
      <c r="G4243" t="s">
        <v>190</v>
      </c>
      <c r="H4243" t="s">
        <v>172</v>
      </c>
      <c r="I4243" t="s">
        <v>89</v>
      </c>
      <c r="J4243" t="s">
        <v>158</v>
      </c>
      <c r="K4243">
        <v>1100</v>
      </c>
      <c r="L4243">
        <v>1</v>
      </c>
      <c r="M4243">
        <v>2</v>
      </c>
      <c r="N4243">
        <v>1</v>
      </c>
      <c r="O4243">
        <f>fact_bookings[[#This Row],[adults_count]]+fact_bookings[[#This Row],[children_count]]</f>
        <v>3</v>
      </c>
      <c r="P4243">
        <f>fact_bookings[[#This Row],[check_out_date]]-fact_bookings[[#This Row],[check_in_date]]</f>
        <v>2</v>
      </c>
      <c r="Q4243">
        <f>ABS(fact_bookings[[#This Row],[check_in_date]]-fact_bookings[[#This Row],[booking_date]])</f>
        <v>40</v>
      </c>
      <c r="R4243" s="10">
        <v>0</v>
      </c>
      <c r="S4243">
        <f>fact_bookings[[#This Row],[total_room_revenue]]-fact_bookings[[#This Row],[commission_cost]]</f>
        <v>1100</v>
      </c>
      <c r="T4243" s="10">
        <f>fact_bookings[[#This Row],[number_of_rooms]]*fact_bookings[[#This Row],[LOS]]</f>
        <v>2</v>
      </c>
    </row>
    <row r="4244" spans="1:20" x14ac:dyDescent="0.2">
      <c r="A4244" t="s">
        <v>8655</v>
      </c>
      <c r="B4244" t="s">
        <v>8656</v>
      </c>
      <c r="C4244" s="1">
        <v>45836</v>
      </c>
      <c r="D4244" s="1">
        <v>45885</v>
      </c>
      <c r="E4244" s="1">
        <v>45895</v>
      </c>
      <c r="F4244" t="s">
        <v>110</v>
      </c>
      <c r="G4244" t="s">
        <v>178</v>
      </c>
      <c r="H4244" t="s">
        <v>203</v>
      </c>
      <c r="I4244" t="s">
        <v>89</v>
      </c>
      <c r="J4244" t="s">
        <v>158</v>
      </c>
      <c r="K4244">
        <v>5500</v>
      </c>
      <c r="L4244">
        <v>1</v>
      </c>
      <c r="M4244">
        <v>3</v>
      </c>
      <c r="N4244">
        <v>1</v>
      </c>
      <c r="O4244">
        <f>fact_bookings[[#This Row],[adults_count]]+fact_bookings[[#This Row],[children_count]]</f>
        <v>4</v>
      </c>
      <c r="P4244">
        <f>fact_bookings[[#This Row],[check_out_date]]-fact_bookings[[#This Row],[check_in_date]]</f>
        <v>10</v>
      </c>
      <c r="Q4244">
        <f>ABS(fact_bookings[[#This Row],[check_in_date]]-fact_bookings[[#This Row],[booking_date]])</f>
        <v>49</v>
      </c>
      <c r="R4244" s="10">
        <v>935</v>
      </c>
      <c r="S4244">
        <f>fact_bookings[[#This Row],[total_room_revenue]]-fact_bookings[[#This Row],[commission_cost]]</f>
        <v>4565</v>
      </c>
      <c r="T4244" s="10">
        <f>fact_bookings[[#This Row],[number_of_rooms]]*fact_bookings[[#This Row],[LOS]]</f>
        <v>10</v>
      </c>
    </row>
    <row r="4245" spans="1:20" x14ac:dyDescent="0.2">
      <c r="A4245" t="s">
        <v>8657</v>
      </c>
      <c r="B4245" t="s">
        <v>8658</v>
      </c>
      <c r="C4245" s="1">
        <v>45866</v>
      </c>
      <c r="D4245" s="1">
        <v>45938</v>
      </c>
      <c r="E4245" s="1">
        <v>45945</v>
      </c>
      <c r="F4245" t="s">
        <v>112</v>
      </c>
      <c r="G4245" t="s">
        <v>190</v>
      </c>
      <c r="H4245" t="s">
        <v>161</v>
      </c>
      <c r="I4245" t="s">
        <v>91</v>
      </c>
      <c r="J4245" t="s">
        <v>158</v>
      </c>
      <c r="K4245">
        <v>5600</v>
      </c>
      <c r="L4245">
        <v>1</v>
      </c>
      <c r="M4245">
        <v>2</v>
      </c>
      <c r="N4245">
        <v>1</v>
      </c>
      <c r="O4245">
        <f>fact_bookings[[#This Row],[adults_count]]+fact_bookings[[#This Row],[children_count]]</f>
        <v>3</v>
      </c>
      <c r="P4245">
        <f>fact_bookings[[#This Row],[check_out_date]]-fact_bookings[[#This Row],[check_in_date]]</f>
        <v>7</v>
      </c>
      <c r="Q4245">
        <f>ABS(fact_bookings[[#This Row],[check_in_date]]-fact_bookings[[#This Row],[booking_date]])</f>
        <v>72</v>
      </c>
      <c r="R4245" s="10">
        <v>840</v>
      </c>
      <c r="S4245">
        <f>fact_bookings[[#This Row],[total_room_revenue]]-fact_bookings[[#This Row],[commission_cost]]</f>
        <v>4760</v>
      </c>
      <c r="T4245" s="10">
        <f>fact_bookings[[#This Row],[number_of_rooms]]*fact_bookings[[#This Row],[LOS]]</f>
        <v>7</v>
      </c>
    </row>
    <row r="4246" spans="1:20" x14ac:dyDescent="0.2">
      <c r="A4246" t="s">
        <v>8659</v>
      </c>
      <c r="B4246" t="s">
        <v>8660</v>
      </c>
      <c r="C4246" s="1">
        <v>46142</v>
      </c>
      <c r="D4246" s="1">
        <v>46167</v>
      </c>
      <c r="E4246" s="1">
        <v>46179</v>
      </c>
      <c r="F4246" t="s">
        <v>113</v>
      </c>
      <c r="G4246" t="s">
        <v>178</v>
      </c>
      <c r="H4246" t="s">
        <v>165</v>
      </c>
      <c r="I4246" t="s">
        <v>91</v>
      </c>
      <c r="J4246" t="s">
        <v>134</v>
      </c>
      <c r="K4246">
        <v>8400</v>
      </c>
      <c r="L4246">
        <v>2</v>
      </c>
      <c r="M4246">
        <v>4</v>
      </c>
      <c r="N4246">
        <v>2</v>
      </c>
      <c r="O4246">
        <f>fact_bookings[[#This Row],[adults_count]]+fact_bookings[[#This Row],[children_count]]</f>
        <v>6</v>
      </c>
      <c r="P4246">
        <f>fact_bookings[[#This Row],[check_out_date]]-fact_bookings[[#This Row],[check_in_date]]</f>
        <v>12</v>
      </c>
      <c r="Q4246">
        <f>ABS(fact_bookings[[#This Row],[check_in_date]]-fact_bookings[[#This Row],[booking_date]])</f>
        <v>25</v>
      </c>
      <c r="R4246" s="10">
        <v>1680</v>
      </c>
      <c r="S4246">
        <f>fact_bookings[[#This Row],[total_room_revenue]]-fact_bookings[[#This Row],[commission_cost]]</f>
        <v>6720</v>
      </c>
      <c r="T4246" s="10">
        <f>fact_bookings[[#This Row],[number_of_rooms]]*fact_bookings[[#This Row],[LOS]]</f>
        <v>24</v>
      </c>
    </row>
    <row r="4247" spans="1:20" x14ac:dyDescent="0.2">
      <c r="A4247" t="s">
        <v>8661</v>
      </c>
      <c r="B4247" t="s">
        <v>8662</v>
      </c>
      <c r="C4247" s="1">
        <v>46142</v>
      </c>
      <c r="D4247" s="1">
        <v>46164</v>
      </c>
      <c r="E4247" s="1">
        <v>46176</v>
      </c>
      <c r="F4247" t="s">
        <v>113</v>
      </c>
      <c r="G4247" t="s">
        <v>156</v>
      </c>
      <c r="H4247" t="s">
        <v>172</v>
      </c>
      <c r="I4247" t="s">
        <v>90</v>
      </c>
      <c r="J4247" t="s">
        <v>158</v>
      </c>
      <c r="K4247">
        <v>8400</v>
      </c>
      <c r="L4247">
        <v>2</v>
      </c>
      <c r="M4247">
        <v>2</v>
      </c>
      <c r="N4247">
        <v>4</v>
      </c>
      <c r="O4247">
        <f>fact_bookings[[#This Row],[adults_count]]+fact_bookings[[#This Row],[children_count]]</f>
        <v>6</v>
      </c>
      <c r="P4247">
        <f>fact_bookings[[#This Row],[check_out_date]]-fact_bookings[[#This Row],[check_in_date]]</f>
        <v>12</v>
      </c>
      <c r="Q4247">
        <f>ABS(fact_bookings[[#This Row],[check_in_date]]-fact_bookings[[#This Row],[booking_date]])</f>
        <v>22</v>
      </c>
      <c r="R4247" s="10">
        <v>0</v>
      </c>
      <c r="S4247">
        <f>fact_bookings[[#This Row],[total_room_revenue]]-fact_bookings[[#This Row],[commission_cost]]</f>
        <v>8400</v>
      </c>
      <c r="T4247" s="10">
        <f>fact_bookings[[#This Row],[number_of_rooms]]*fact_bookings[[#This Row],[LOS]]</f>
        <v>24</v>
      </c>
    </row>
    <row r="4248" spans="1:20" x14ac:dyDescent="0.2">
      <c r="A4248" t="s">
        <v>8663</v>
      </c>
      <c r="B4248" t="s">
        <v>8664</v>
      </c>
      <c r="C4248" s="1">
        <v>46141</v>
      </c>
      <c r="D4248" s="1">
        <v>46167</v>
      </c>
      <c r="E4248" s="1">
        <v>46169</v>
      </c>
      <c r="F4248" t="s">
        <v>113</v>
      </c>
      <c r="G4248" t="s">
        <v>190</v>
      </c>
      <c r="H4248" t="s">
        <v>157</v>
      </c>
      <c r="I4248" t="s">
        <v>91</v>
      </c>
      <c r="J4248" t="s">
        <v>158</v>
      </c>
      <c r="K4248">
        <v>700</v>
      </c>
      <c r="L4248">
        <v>1</v>
      </c>
      <c r="M4248">
        <v>2</v>
      </c>
      <c r="N4248">
        <v>0</v>
      </c>
      <c r="O4248">
        <f>fact_bookings[[#This Row],[adults_count]]+fact_bookings[[#This Row],[children_count]]</f>
        <v>2</v>
      </c>
      <c r="P4248">
        <f>fact_bookings[[#This Row],[check_out_date]]-fact_bookings[[#This Row],[check_in_date]]</f>
        <v>2</v>
      </c>
      <c r="Q4248">
        <f>ABS(fact_bookings[[#This Row],[check_in_date]]-fact_bookings[[#This Row],[booking_date]])</f>
        <v>26</v>
      </c>
      <c r="R4248" s="10">
        <v>0</v>
      </c>
      <c r="S4248">
        <f>fact_bookings[[#This Row],[total_room_revenue]]-fact_bookings[[#This Row],[commission_cost]]</f>
        <v>700</v>
      </c>
      <c r="T4248" s="10">
        <f>fact_bookings[[#This Row],[number_of_rooms]]*fact_bookings[[#This Row],[LOS]]</f>
        <v>2</v>
      </c>
    </row>
    <row r="4249" spans="1:20" x14ac:dyDescent="0.2">
      <c r="A4249" t="s">
        <v>8665</v>
      </c>
      <c r="B4249" t="s">
        <v>8666</v>
      </c>
      <c r="C4249" s="1">
        <v>45873</v>
      </c>
      <c r="D4249" s="1">
        <v>45950</v>
      </c>
      <c r="E4249" s="1">
        <v>45960</v>
      </c>
      <c r="F4249" t="s">
        <v>112</v>
      </c>
      <c r="G4249" t="s">
        <v>178</v>
      </c>
      <c r="H4249" t="s">
        <v>172</v>
      </c>
      <c r="I4249" t="s">
        <v>91</v>
      </c>
      <c r="J4249" t="s">
        <v>134</v>
      </c>
      <c r="K4249">
        <v>8000</v>
      </c>
      <c r="L4249">
        <v>1</v>
      </c>
      <c r="M4249">
        <v>2</v>
      </c>
      <c r="N4249">
        <v>0</v>
      </c>
      <c r="O4249">
        <f>fact_bookings[[#This Row],[adults_count]]+fact_bookings[[#This Row],[children_count]]</f>
        <v>2</v>
      </c>
      <c r="P4249">
        <f>fact_bookings[[#This Row],[check_out_date]]-fact_bookings[[#This Row],[check_in_date]]</f>
        <v>10</v>
      </c>
      <c r="Q4249">
        <f>ABS(fact_bookings[[#This Row],[check_in_date]]-fact_bookings[[#This Row],[booking_date]])</f>
        <v>77</v>
      </c>
      <c r="R4249" s="10">
        <v>0</v>
      </c>
      <c r="S4249">
        <f>fact_bookings[[#This Row],[total_room_revenue]]-fact_bookings[[#This Row],[commission_cost]]</f>
        <v>8000</v>
      </c>
      <c r="T4249" s="10">
        <f>fact_bookings[[#This Row],[number_of_rooms]]*fact_bookings[[#This Row],[LOS]]</f>
        <v>10</v>
      </c>
    </row>
    <row r="4250" spans="1:20" x14ac:dyDescent="0.2">
      <c r="A4250" t="s">
        <v>8667</v>
      </c>
      <c r="B4250" t="s">
        <v>8668</v>
      </c>
      <c r="C4250" s="1">
        <v>46141</v>
      </c>
      <c r="D4250" s="1">
        <v>46153</v>
      </c>
      <c r="E4250" s="1">
        <v>46159</v>
      </c>
      <c r="F4250" t="s">
        <v>113</v>
      </c>
      <c r="G4250" t="s">
        <v>171</v>
      </c>
      <c r="H4250" t="s">
        <v>172</v>
      </c>
      <c r="I4250" t="s">
        <v>93</v>
      </c>
      <c r="J4250" t="s">
        <v>158</v>
      </c>
      <c r="K4250">
        <v>2100</v>
      </c>
      <c r="L4250">
        <v>1</v>
      </c>
      <c r="M4250">
        <v>2</v>
      </c>
      <c r="N4250">
        <v>2</v>
      </c>
      <c r="O4250">
        <f>fact_bookings[[#This Row],[adults_count]]+fact_bookings[[#This Row],[children_count]]</f>
        <v>4</v>
      </c>
      <c r="P4250">
        <f>fact_bookings[[#This Row],[check_out_date]]-fact_bookings[[#This Row],[check_in_date]]</f>
        <v>6</v>
      </c>
      <c r="Q4250">
        <f>ABS(fact_bookings[[#This Row],[check_in_date]]-fact_bookings[[#This Row],[booking_date]])</f>
        <v>12</v>
      </c>
      <c r="R4250" s="10">
        <v>0</v>
      </c>
      <c r="S4250">
        <f>fact_bookings[[#This Row],[total_room_revenue]]-fact_bookings[[#This Row],[commission_cost]]</f>
        <v>2100</v>
      </c>
      <c r="T4250" s="10">
        <f>fact_bookings[[#This Row],[number_of_rooms]]*fact_bookings[[#This Row],[LOS]]</f>
        <v>6</v>
      </c>
    </row>
    <row r="4251" spans="1:20" x14ac:dyDescent="0.2">
      <c r="A4251" t="s">
        <v>8669</v>
      </c>
      <c r="B4251" t="s">
        <v>8670</v>
      </c>
      <c r="C4251" s="1">
        <v>45819</v>
      </c>
      <c r="D4251" s="1">
        <v>45826</v>
      </c>
      <c r="E4251" s="1">
        <v>45833</v>
      </c>
      <c r="F4251" t="s">
        <v>112</v>
      </c>
      <c r="G4251" t="s">
        <v>164</v>
      </c>
      <c r="H4251" t="s">
        <v>165</v>
      </c>
      <c r="I4251" t="s">
        <v>92</v>
      </c>
      <c r="J4251" t="s">
        <v>158</v>
      </c>
      <c r="K4251">
        <v>11200</v>
      </c>
      <c r="L4251">
        <v>2</v>
      </c>
      <c r="M4251">
        <v>4</v>
      </c>
      <c r="N4251">
        <v>2</v>
      </c>
      <c r="O4251">
        <f>fact_bookings[[#This Row],[adults_count]]+fact_bookings[[#This Row],[children_count]]</f>
        <v>6</v>
      </c>
      <c r="P4251">
        <f>fact_bookings[[#This Row],[check_out_date]]-fact_bookings[[#This Row],[check_in_date]]</f>
        <v>7</v>
      </c>
      <c r="Q4251">
        <f>ABS(fact_bookings[[#This Row],[check_in_date]]-fact_bookings[[#This Row],[booking_date]])</f>
        <v>7</v>
      </c>
      <c r="R4251" s="10">
        <v>2240</v>
      </c>
      <c r="S4251">
        <f>fact_bookings[[#This Row],[total_room_revenue]]-fact_bookings[[#This Row],[commission_cost]]</f>
        <v>8960</v>
      </c>
      <c r="T4251" s="10">
        <f>fact_bookings[[#This Row],[number_of_rooms]]*fact_bookings[[#This Row],[LOS]]</f>
        <v>14</v>
      </c>
    </row>
    <row r="4252" spans="1:20" x14ac:dyDescent="0.2">
      <c r="A4252" t="s">
        <v>8671</v>
      </c>
      <c r="B4252" t="s">
        <v>8672</v>
      </c>
      <c r="C4252" s="1">
        <v>46136</v>
      </c>
      <c r="D4252" s="1">
        <v>46178</v>
      </c>
      <c r="E4252" s="1">
        <v>46185</v>
      </c>
      <c r="F4252" t="s">
        <v>114</v>
      </c>
      <c r="G4252" t="s">
        <v>168</v>
      </c>
      <c r="H4252" t="s">
        <v>172</v>
      </c>
      <c r="I4252" t="s">
        <v>90</v>
      </c>
      <c r="J4252" t="s">
        <v>173</v>
      </c>
      <c r="K4252">
        <v>8400</v>
      </c>
      <c r="L4252">
        <v>1</v>
      </c>
      <c r="M4252">
        <v>1</v>
      </c>
      <c r="N4252">
        <v>0</v>
      </c>
      <c r="O4252">
        <f>fact_bookings[[#This Row],[adults_count]]+fact_bookings[[#This Row],[children_count]]</f>
        <v>1</v>
      </c>
      <c r="P4252">
        <f>fact_bookings[[#This Row],[check_out_date]]-fact_bookings[[#This Row],[check_in_date]]</f>
        <v>7</v>
      </c>
      <c r="Q4252">
        <f>ABS(fact_bookings[[#This Row],[check_in_date]]-fact_bookings[[#This Row],[booking_date]])</f>
        <v>42</v>
      </c>
      <c r="R4252" s="10">
        <v>0</v>
      </c>
      <c r="S4252">
        <f>fact_bookings[[#This Row],[total_room_revenue]]-fact_bookings[[#This Row],[commission_cost]]</f>
        <v>8400</v>
      </c>
      <c r="T4252" s="10">
        <f>fact_bookings[[#This Row],[number_of_rooms]]*fact_bookings[[#This Row],[LOS]]</f>
        <v>7</v>
      </c>
    </row>
    <row r="4253" spans="1:20" x14ac:dyDescent="0.2">
      <c r="A4253" t="s">
        <v>8673</v>
      </c>
      <c r="B4253" t="s">
        <v>8674</v>
      </c>
      <c r="C4253" s="1">
        <v>46135</v>
      </c>
      <c r="D4253" s="1">
        <v>46139</v>
      </c>
      <c r="E4253" s="1">
        <v>46145</v>
      </c>
      <c r="F4253" t="s">
        <v>113</v>
      </c>
      <c r="G4253" t="s">
        <v>164</v>
      </c>
      <c r="H4253" t="s">
        <v>161</v>
      </c>
      <c r="I4253" t="s">
        <v>89</v>
      </c>
      <c r="J4253" t="s">
        <v>158</v>
      </c>
      <c r="K4253">
        <v>4200</v>
      </c>
      <c r="L4253">
        <v>2</v>
      </c>
      <c r="M4253">
        <v>6</v>
      </c>
      <c r="N4253">
        <v>2</v>
      </c>
      <c r="O4253">
        <f>fact_bookings[[#This Row],[adults_count]]+fact_bookings[[#This Row],[children_count]]</f>
        <v>8</v>
      </c>
      <c r="P4253">
        <f>fact_bookings[[#This Row],[check_out_date]]-fact_bookings[[#This Row],[check_in_date]]</f>
        <v>6</v>
      </c>
      <c r="Q4253">
        <f>ABS(fact_bookings[[#This Row],[check_in_date]]-fact_bookings[[#This Row],[booking_date]])</f>
        <v>4</v>
      </c>
      <c r="R4253" s="10">
        <v>630</v>
      </c>
      <c r="S4253">
        <f>fact_bookings[[#This Row],[total_room_revenue]]-fact_bookings[[#This Row],[commission_cost]]</f>
        <v>3570</v>
      </c>
      <c r="T4253" s="10">
        <f>fact_bookings[[#This Row],[number_of_rooms]]*fact_bookings[[#This Row],[LOS]]</f>
        <v>12</v>
      </c>
    </row>
    <row r="4254" spans="1:20" x14ac:dyDescent="0.2">
      <c r="A4254" t="s">
        <v>8675</v>
      </c>
      <c r="B4254" t="s">
        <v>8676</v>
      </c>
      <c r="C4254" s="1">
        <v>46133</v>
      </c>
      <c r="D4254" s="1">
        <v>46138</v>
      </c>
      <c r="E4254" s="1">
        <v>46148</v>
      </c>
      <c r="F4254" t="s">
        <v>113</v>
      </c>
      <c r="G4254" t="s">
        <v>178</v>
      </c>
      <c r="H4254" t="s">
        <v>203</v>
      </c>
      <c r="I4254" t="s">
        <v>90</v>
      </c>
      <c r="J4254" t="s">
        <v>158</v>
      </c>
      <c r="K4254">
        <v>3500</v>
      </c>
      <c r="L4254">
        <v>1</v>
      </c>
      <c r="M4254">
        <v>3</v>
      </c>
      <c r="N4254">
        <v>0</v>
      </c>
      <c r="O4254">
        <f>fact_bookings[[#This Row],[adults_count]]+fact_bookings[[#This Row],[children_count]]</f>
        <v>3</v>
      </c>
      <c r="P4254">
        <f>fact_bookings[[#This Row],[check_out_date]]-fact_bookings[[#This Row],[check_in_date]]</f>
        <v>10</v>
      </c>
      <c r="Q4254">
        <f>ABS(fact_bookings[[#This Row],[check_in_date]]-fact_bookings[[#This Row],[booking_date]])</f>
        <v>5</v>
      </c>
      <c r="R4254" s="10">
        <v>595</v>
      </c>
      <c r="S4254">
        <f>fact_bookings[[#This Row],[total_room_revenue]]-fact_bookings[[#This Row],[commission_cost]]</f>
        <v>2905</v>
      </c>
      <c r="T4254" s="10">
        <f>fact_bookings[[#This Row],[number_of_rooms]]*fact_bookings[[#This Row],[LOS]]</f>
        <v>10</v>
      </c>
    </row>
    <row r="4255" spans="1:20" x14ac:dyDescent="0.2">
      <c r="A4255" t="s">
        <v>8677</v>
      </c>
      <c r="B4255" t="s">
        <v>8678</v>
      </c>
      <c r="C4255" s="1">
        <v>45888</v>
      </c>
      <c r="D4255" s="1">
        <v>45917</v>
      </c>
      <c r="E4255" s="1">
        <v>45921</v>
      </c>
      <c r="F4255" t="s">
        <v>113</v>
      </c>
      <c r="G4255" t="s">
        <v>171</v>
      </c>
      <c r="H4255" t="s">
        <v>172</v>
      </c>
      <c r="I4255" t="s">
        <v>91</v>
      </c>
      <c r="J4255" t="s">
        <v>173</v>
      </c>
      <c r="K4255">
        <v>2800</v>
      </c>
      <c r="L4255">
        <v>2</v>
      </c>
      <c r="M4255">
        <v>6</v>
      </c>
      <c r="N4255">
        <v>1</v>
      </c>
      <c r="O4255">
        <f>fact_bookings[[#This Row],[adults_count]]+fact_bookings[[#This Row],[children_count]]</f>
        <v>7</v>
      </c>
      <c r="P4255">
        <f>fact_bookings[[#This Row],[check_out_date]]-fact_bookings[[#This Row],[check_in_date]]</f>
        <v>4</v>
      </c>
      <c r="Q4255">
        <f>ABS(fact_bookings[[#This Row],[check_in_date]]-fact_bookings[[#This Row],[booking_date]])</f>
        <v>29</v>
      </c>
      <c r="R4255" s="10">
        <v>0</v>
      </c>
      <c r="S4255">
        <f>fact_bookings[[#This Row],[total_room_revenue]]-fact_bookings[[#This Row],[commission_cost]]</f>
        <v>2800</v>
      </c>
      <c r="T4255" s="10">
        <f>fact_bookings[[#This Row],[number_of_rooms]]*fact_bookings[[#This Row],[LOS]]</f>
        <v>8</v>
      </c>
    </row>
    <row r="4256" spans="1:20" x14ac:dyDescent="0.2">
      <c r="A4256" t="s">
        <v>8679</v>
      </c>
      <c r="B4256" t="s">
        <v>8680</v>
      </c>
      <c r="C4256" s="1">
        <v>45844</v>
      </c>
      <c r="D4256" s="1">
        <v>45865</v>
      </c>
      <c r="E4256" s="1">
        <v>45873</v>
      </c>
      <c r="F4256" t="s">
        <v>110</v>
      </c>
      <c r="G4256" t="s">
        <v>171</v>
      </c>
      <c r="H4256" t="s">
        <v>172</v>
      </c>
      <c r="I4256" t="s">
        <v>89</v>
      </c>
      <c r="J4256" t="s">
        <v>158</v>
      </c>
      <c r="K4256">
        <v>8800</v>
      </c>
      <c r="L4256">
        <v>2</v>
      </c>
      <c r="M4256">
        <v>2</v>
      </c>
      <c r="N4256">
        <v>2</v>
      </c>
      <c r="O4256">
        <f>fact_bookings[[#This Row],[adults_count]]+fact_bookings[[#This Row],[children_count]]</f>
        <v>4</v>
      </c>
      <c r="P4256">
        <f>fact_bookings[[#This Row],[check_out_date]]-fact_bookings[[#This Row],[check_in_date]]</f>
        <v>8</v>
      </c>
      <c r="Q4256">
        <f>ABS(fact_bookings[[#This Row],[check_in_date]]-fact_bookings[[#This Row],[booking_date]])</f>
        <v>21</v>
      </c>
      <c r="R4256" s="10">
        <v>0</v>
      </c>
      <c r="S4256">
        <f>fact_bookings[[#This Row],[total_room_revenue]]-fact_bookings[[#This Row],[commission_cost]]</f>
        <v>8800</v>
      </c>
      <c r="T4256" s="10">
        <f>fact_bookings[[#This Row],[number_of_rooms]]*fact_bookings[[#This Row],[LOS]]</f>
        <v>16</v>
      </c>
    </row>
    <row r="4257" spans="1:20" x14ac:dyDescent="0.2">
      <c r="A4257" t="s">
        <v>8681</v>
      </c>
      <c r="B4257" t="s">
        <v>8682</v>
      </c>
      <c r="C4257" s="1">
        <v>46133</v>
      </c>
      <c r="D4257" s="1">
        <v>46187</v>
      </c>
      <c r="E4257" s="1">
        <v>46192</v>
      </c>
      <c r="F4257" t="s">
        <v>112</v>
      </c>
      <c r="G4257" t="s">
        <v>190</v>
      </c>
      <c r="H4257" t="s">
        <v>228</v>
      </c>
      <c r="I4257" t="s">
        <v>91</v>
      </c>
      <c r="J4257" t="s">
        <v>158</v>
      </c>
      <c r="K4257">
        <v>4000</v>
      </c>
      <c r="L4257">
        <v>1</v>
      </c>
      <c r="M4257">
        <v>3</v>
      </c>
      <c r="N4257">
        <v>0</v>
      </c>
      <c r="O4257">
        <f>fact_bookings[[#This Row],[adults_count]]+fact_bookings[[#This Row],[children_count]]</f>
        <v>3</v>
      </c>
      <c r="P4257">
        <f>fact_bookings[[#This Row],[check_out_date]]-fact_bookings[[#This Row],[check_in_date]]</f>
        <v>5</v>
      </c>
      <c r="Q4257">
        <f>ABS(fact_bookings[[#This Row],[check_in_date]]-fact_bookings[[#This Row],[booking_date]])</f>
        <v>54</v>
      </c>
      <c r="R4257" s="10">
        <v>400</v>
      </c>
      <c r="S4257">
        <f>fact_bookings[[#This Row],[total_room_revenue]]-fact_bookings[[#This Row],[commission_cost]]</f>
        <v>3600</v>
      </c>
      <c r="T4257" s="10">
        <f>fact_bookings[[#This Row],[number_of_rooms]]*fact_bookings[[#This Row],[LOS]]</f>
        <v>5</v>
      </c>
    </row>
    <row r="4258" spans="1:20" x14ac:dyDescent="0.2">
      <c r="A4258" t="s">
        <v>8683</v>
      </c>
      <c r="B4258" t="s">
        <v>8684</v>
      </c>
      <c r="C4258" s="1">
        <v>45825</v>
      </c>
      <c r="D4258" s="1">
        <v>45847</v>
      </c>
      <c r="E4258" s="1">
        <v>45854</v>
      </c>
      <c r="F4258" t="s">
        <v>113</v>
      </c>
      <c r="G4258" t="s">
        <v>171</v>
      </c>
      <c r="H4258" t="s">
        <v>161</v>
      </c>
      <c r="I4258" t="s">
        <v>91</v>
      </c>
      <c r="J4258" t="s">
        <v>158</v>
      </c>
      <c r="K4258">
        <v>2450</v>
      </c>
      <c r="L4258">
        <v>1</v>
      </c>
      <c r="M4258">
        <v>2</v>
      </c>
      <c r="N4258">
        <v>0</v>
      </c>
      <c r="O4258">
        <f>fact_bookings[[#This Row],[adults_count]]+fact_bookings[[#This Row],[children_count]]</f>
        <v>2</v>
      </c>
      <c r="P4258">
        <f>fact_bookings[[#This Row],[check_out_date]]-fact_bookings[[#This Row],[check_in_date]]</f>
        <v>7</v>
      </c>
      <c r="Q4258">
        <f>ABS(fact_bookings[[#This Row],[check_in_date]]-fact_bookings[[#This Row],[booking_date]])</f>
        <v>22</v>
      </c>
      <c r="R4258" s="10">
        <v>367.5</v>
      </c>
      <c r="S4258">
        <f>fact_bookings[[#This Row],[total_room_revenue]]-fact_bookings[[#This Row],[commission_cost]]</f>
        <v>2082.5</v>
      </c>
      <c r="T4258" s="10">
        <f>fact_bookings[[#This Row],[number_of_rooms]]*fact_bookings[[#This Row],[LOS]]</f>
        <v>7</v>
      </c>
    </row>
    <row r="4259" spans="1:20" x14ac:dyDescent="0.2">
      <c r="A4259" t="s">
        <v>8685</v>
      </c>
      <c r="B4259" t="s">
        <v>8686</v>
      </c>
      <c r="C4259" s="1">
        <v>46129</v>
      </c>
      <c r="D4259" s="1">
        <v>46164</v>
      </c>
      <c r="E4259" s="1">
        <v>46168</v>
      </c>
      <c r="F4259" t="s">
        <v>110</v>
      </c>
      <c r="G4259" t="s">
        <v>178</v>
      </c>
      <c r="H4259" t="s">
        <v>161</v>
      </c>
      <c r="I4259" t="s">
        <v>90</v>
      </c>
      <c r="J4259" t="s">
        <v>173</v>
      </c>
      <c r="K4259">
        <v>2200</v>
      </c>
      <c r="L4259">
        <v>1</v>
      </c>
      <c r="M4259">
        <v>3</v>
      </c>
      <c r="N4259">
        <v>1</v>
      </c>
      <c r="O4259">
        <f>fact_bookings[[#This Row],[adults_count]]+fact_bookings[[#This Row],[children_count]]</f>
        <v>4</v>
      </c>
      <c r="P4259">
        <f>fact_bookings[[#This Row],[check_out_date]]-fact_bookings[[#This Row],[check_in_date]]</f>
        <v>4</v>
      </c>
      <c r="Q4259">
        <f>ABS(fact_bookings[[#This Row],[check_in_date]]-fact_bookings[[#This Row],[booking_date]])</f>
        <v>35</v>
      </c>
      <c r="R4259" s="10">
        <v>330</v>
      </c>
      <c r="S4259">
        <f>fact_bookings[[#This Row],[total_room_revenue]]-fact_bookings[[#This Row],[commission_cost]]</f>
        <v>1870</v>
      </c>
      <c r="T4259" s="10">
        <f>fact_bookings[[#This Row],[number_of_rooms]]*fact_bookings[[#This Row],[LOS]]</f>
        <v>4</v>
      </c>
    </row>
    <row r="4260" spans="1:20" x14ac:dyDescent="0.2">
      <c r="A4260" t="s">
        <v>8687</v>
      </c>
      <c r="B4260" t="s">
        <v>8688</v>
      </c>
      <c r="C4260" s="1">
        <v>46125</v>
      </c>
      <c r="D4260" s="1">
        <v>46146</v>
      </c>
      <c r="E4260" s="1">
        <v>46157</v>
      </c>
      <c r="F4260" t="s">
        <v>110</v>
      </c>
      <c r="G4260" t="s">
        <v>178</v>
      </c>
      <c r="H4260" t="s">
        <v>203</v>
      </c>
      <c r="I4260" t="s">
        <v>93</v>
      </c>
      <c r="J4260" t="s">
        <v>158</v>
      </c>
      <c r="K4260">
        <v>6050</v>
      </c>
      <c r="L4260">
        <v>1</v>
      </c>
      <c r="M4260">
        <v>3</v>
      </c>
      <c r="N4260">
        <v>2</v>
      </c>
      <c r="O4260">
        <f>fact_bookings[[#This Row],[adults_count]]+fact_bookings[[#This Row],[children_count]]</f>
        <v>5</v>
      </c>
      <c r="P4260">
        <f>fact_bookings[[#This Row],[check_out_date]]-fact_bookings[[#This Row],[check_in_date]]</f>
        <v>11</v>
      </c>
      <c r="Q4260">
        <f>ABS(fact_bookings[[#This Row],[check_in_date]]-fact_bookings[[#This Row],[booking_date]])</f>
        <v>21</v>
      </c>
      <c r="R4260" s="10">
        <v>1028.5</v>
      </c>
      <c r="S4260">
        <f>fact_bookings[[#This Row],[total_room_revenue]]-fact_bookings[[#This Row],[commission_cost]]</f>
        <v>5021.5</v>
      </c>
      <c r="T4260" s="10">
        <f>fact_bookings[[#This Row],[number_of_rooms]]*fact_bookings[[#This Row],[LOS]]</f>
        <v>11</v>
      </c>
    </row>
    <row r="4261" spans="1:20" x14ac:dyDescent="0.2">
      <c r="A4261" t="s">
        <v>8689</v>
      </c>
      <c r="B4261" t="s">
        <v>8690</v>
      </c>
      <c r="C4261" s="1">
        <v>46124</v>
      </c>
      <c r="D4261" s="1">
        <v>46198</v>
      </c>
      <c r="E4261" s="1">
        <v>46207</v>
      </c>
      <c r="F4261" t="s">
        <v>113</v>
      </c>
      <c r="G4261" t="s">
        <v>156</v>
      </c>
      <c r="H4261" t="s">
        <v>179</v>
      </c>
      <c r="I4261" t="s">
        <v>90</v>
      </c>
      <c r="J4261" t="s">
        <v>158</v>
      </c>
      <c r="K4261">
        <v>6300</v>
      </c>
      <c r="L4261">
        <v>2</v>
      </c>
      <c r="M4261">
        <v>4</v>
      </c>
      <c r="N4261">
        <v>2</v>
      </c>
      <c r="O4261">
        <f>fact_bookings[[#This Row],[adults_count]]+fact_bookings[[#This Row],[children_count]]</f>
        <v>6</v>
      </c>
      <c r="P4261">
        <f>fact_bookings[[#This Row],[check_out_date]]-fact_bookings[[#This Row],[check_in_date]]</f>
        <v>9</v>
      </c>
      <c r="Q4261">
        <f>ABS(fact_bookings[[#This Row],[check_in_date]]-fact_bookings[[#This Row],[booking_date]])</f>
        <v>74</v>
      </c>
      <c r="R4261" s="10">
        <v>315</v>
      </c>
      <c r="S4261">
        <f>fact_bookings[[#This Row],[total_room_revenue]]-fact_bookings[[#This Row],[commission_cost]]</f>
        <v>5985</v>
      </c>
      <c r="T4261" s="10">
        <f>fact_bookings[[#This Row],[number_of_rooms]]*fact_bookings[[#This Row],[LOS]]</f>
        <v>18</v>
      </c>
    </row>
    <row r="4262" spans="1:20" x14ac:dyDescent="0.2">
      <c r="A4262" t="s">
        <v>8691</v>
      </c>
      <c r="B4262" t="s">
        <v>8692</v>
      </c>
      <c r="C4262" s="1">
        <v>46122</v>
      </c>
      <c r="D4262" s="1">
        <v>46194</v>
      </c>
      <c r="E4262" s="1">
        <v>46202</v>
      </c>
      <c r="F4262" t="s">
        <v>110</v>
      </c>
      <c r="G4262" t="s">
        <v>178</v>
      </c>
      <c r="H4262" t="s">
        <v>203</v>
      </c>
      <c r="I4262" t="s">
        <v>91</v>
      </c>
      <c r="J4262" t="s">
        <v>133</v>
      </c>
      <c r="K4262">
        <v>0</v>
      </c>
      <c r="L4262">
        <v>10</v>
      </c>
      <c r="M4262">
        <v>0</v>
      </c>
      <c r="N4262">
        <v>0</v>
      </c>
      <c r="O4262">
        <f>fact_bookings[[#This Row],[adults_count]]+fact_bookings[[#This Row],[children_count]]</f>
        <v>0</v>
      </c>
      <c r="P4262">
        <f>fact_bookings[[#This Row],[check_out_date]]-fact_bookings[[#This Row],[check_in_date]]</f>
        <v>8</v>
      </c>
      <c r="Q4262">
        <f>ABS(fact_bookings[[#This Row],[check_in_date]]-fact_bookings[[#This Row],[booking_date]])</f>
        <v>72</v>
      </c>
      <c r="R4262" s="10">
        <v>0</v>
      </c>
      <c r="S4262">
        <f>fact_bookings[[#This Row],[total_room_revenue]]-fact_bookings[[#This Row],[commission_cost]]</f>
        <v>0</v>
      </c>
      <c r="T4262" s="10">
        <f>fact_bookings[[#This Row],[number_of_rooms]]*fact_bookings[[#This Row],[LOS]]</f>
        <v>80</v>
      </c>
    </row>
    <row r="4263" spans="1:20" x14ac:dyDescent="0.2">
      <c r="A4263" t="s">
        <v>8693</v>
      </c>
      <c r="B4263" t="s">
        <v>8694</v>
      </c>
      <c r="C4263" s="1">
        <v>45886</v>
      </c>
      <c r="D4263" s="1">
        <v>45906</v>
      </c>
      <c r="E4263" s="1">
        <v>45914</v>
      </c>
      <c r="F4263" t="s">
        <v>113</v>
      </c>
      <c r="G4263" t="s">
        <v>185</v>
      </c>
      <c r="H4263" t="s">
        <v>161</v>
      </c>
      <c r="I4263" t="s">
        <v>92</v>
      </c>
      <c r="J4263" t="s">
        <v>173</v>
      </c>
      <c r="K4263">
        <v>2800</v>
      </c>
      <c r="L4263">
        <v>1</v>
      </c>
      <c r="M4263">
        <v>3</v>
      </c>
      <c r="N4263">
        <v>2</v>
      </c>
      <c r="O4263">
        <f>fact_bookings[[#This Row],[adults_count]]+fact_bookings[[#This Row],[children_count]]</f>
        <v>5</v>
      </c>
      <c r="P4263">
        <f>fact_bookings[[#This Row],[check_out_date]]-fact_bookings[[#This Row],[check_in_date]]</f>
        <v>8</v>
      </c>
      <c r="Q4263">
        <f>ABS(fact_bookings[[#This Row],[check_in_date]]-fact_bookings[[#This Row],[booking_date]])</f>
        <v>20</v>
      </c>
      <c r="R4263" s="10">
        <v>420</v>
      </c>
      <c r="S4263">
        <f>fact_bookings[[#This Row],[total_room_revenue]]-fact_bookings[[#This Row],[commission_cost]]</f>
        <v>2380</v>
      </c>
      <c r="T4263" s="10">
        <f>fact_bookings[[#This Row],[number_of_rooms]]*fact_bookings[[#This Row],[LOS]]</f>
        <v>8</v>
      </c>
    </row>
    <row r="4264" spans="1:20" x14ac:dyDescent="0.2">
      <c r="A4264" t="s">
        <v>8695</v>
      </c>
      <c r="B4264" t="s">
        <v>8696</v>
      </c>
      <c r="C4264" s="1">
        <v>46122</v>
      </c>
      <c r="D4264" s="1">
        <v>46139</v>
      </c>
      <c r="E4264" s="1">
        <v>46149</v>
      </c>
      <c r="F4264" t="s">
        <v>111</v>
      </c>
      <c r="G4264" t="s">
        <v>190</v>
      </c>
      <c r="H4264" t="s">
        <v>165</v>
      </c>
      <c r="I4264" t="s">
        <v>91</v>
      </c>
      <c r="J4264" t="s">
        <v>158</v>
      </c>
      <c r="K4264">
        <v>11000</v>
      </c>
      <c r="L4264">
        <v>1</v>
      </c>
      <c r="M4264">
        <v>1</v>
      </c>
      <c r="N4264">
        <v>0</v>
      </c>
      <c r="O4264">
        <f>fact_bookings[[#This Row],[adults_count]]+fact_bookings[[#This Row],[children_count]]</f>
        <v>1</v>
      </c>
      <c r="P4264">
        <f>fact_bookings[[#This Row],[check_out_date]]-fact_bookings[[#This Row],[check_in_date]]</f>
        <v>10</v>
      </c>
      <c r="Q4264">
        <f>ABS(fact_bookings[[#This Row],[check_in_date]]-fact_bookings[[#This Row],[booking_date]])</f>
        <v>17</v>
      </c>
      <c r="R4264" s="10">
        <v>2200</v>
      </c>
      <c r="S4264">
        <f>fact_bookings[[#This Row],[total_room_revenue]]-fact_bookings[[#This Row],[commission_cost]]</f>
        <v>8800</v>
      </c>
      <c r="T4264" s="10">
        <f>fact_bookings[[#This Row],[number_of_rooms]]*fact_bookings[[#This Row],[LOS]]</f>
        <v>10</v>
      </c>
    </row>
    <row r="4265" spans="1:20" x14ac:dyDescent="0.2">
      <c r="A4265" t="s">
        <v>8697</v>
      </c>
      <c r="B4265" t="s">
        <v>8698</v>
      </c>
      <c r="C4265" s="1">
        <v>45847</v>
      </c>
      <c r="D4265" s="1">
        <v>45867</v>
      </c>
      <c r="E4265" s="1">
        <v>45874</v>
      </c>
      <c r="F4265" t="s">
        <v>113</v>
      </c>
      <c r="G4265" t="s">
        <v>190</v>
      </c>
      <c r="H4265" t="s">
        <v>161</v>
      </c>
      <c r="I4265" t="s">
        <v>93</v>
      </c>
      <c r="J4265" t="s">
        <v>158</v>
      </c>
      <c r="K4265">
        <v>4900</v>
      </c>
      <c r="L4265">
        <v>2</v>
      </c>
      <c r="M4265">
        <v>2</v>
      </c>
      <c r="N4265">
        <v>1</v>
      </c>
      <c r="O4265">
        <f>fact_bookings[[#This Row],[adults_count]]+fact_bookings[[#This Row],[children_count]]</f>
        <v>3</v>
      </c>
      <c r="P4265">
        <f>fact_bookings[[#This Row],[check_out_date]]-fact_bookings[[#This Row],[check_in_date]]</f>
        <v>7</v>
      </c>
      <c r="Q4265">
        <f>ABS(fact_bookings[[#This Row],[check_in_date]]-fact_bookings[[#This Row],[booking_date]])</f>
        <v>20</v>
      </c>
      <c r="R4265" s="10">
        <v>735</v>
      </c>
      <c r="S4265">
        <f>fact_bookings[[#This Row],[total_room_revenue]]-fact_bookings[[#This Row],[commission_cost]]</f>
        <v>4165</v>
      </c>
      <c r="T4265" s="10">
        <f>fact_bookings[[#This Row],[number_of_rooms]]*fact_bookings[[#This Row],[LOS]]</f>
        <v>14</v>
      </c>
    </row>
    <row r="4266" spans="1:20" x14ac:dyDescent="0.2">
      <c r="A4266" t="s">
        <v>8699</v>
      </c>
      <c r="B4266" t="s">
        <v>8700</v>
      </c>
      <c r="C4266" s="1">
        <v>46122</v>
      </c>
      <c r="D4266" s="1">
        <v>46137</v>
      </c>
      <c r="E4266" s="1">
        <v>46144</v>
      </c>
      <c r="F4266" t="s">
        <v>110</v>
      </c>
      <c r="G4266" t="s">
        <v>178</v>
      </c>
      <c r="H4266" t="s">
        <v>203</v>
      </c>
      <c r="I4266" t="s">
        <v>91</v>
      </c>
      <c r="J4266" t="s">
        <v>133</v>
      </c>
      <c r="K4266">
        <v>0</v>
      </c>
      <c r="L4266">
        <v>10</v>
      </c>
      <c r="M4266">
        <v>0</v>
      </c>
      <c r="N4266">
        <v>0</v>
      </c>
      <c r="O4266">
        <f>fact_bookings[[#This Row],[adults_count]]+fact_bookings[[#This Row],[children_count]]</f>
        <v>0</v>
      </c>
      <c r="P4266">
        <f>fact_bookings[[#This Row],[check_out_date]]-fact_bookings[[#This Row],[check_in_date]]</f>
        <v>7</v>
      </c>
      <c r="Q4266">
        <f>ABS(fact_bookings[[#This Row],[check_in_date]]-fact_bookings[[#This Row],[booking_date]])</f>
        <v>15</v>
      </c>
      <c r="R4266" s="10">
        <v>0</v>
      </c>
      <c r="S4266">
        <f>fact_bookings[[#This Row],[total_room_revenue]]-fact_bookings[[#This Row],[commission_cost]]</f>
        <v>0</v>
      </c>
      <c r="T4266" s="10">
        <f>fact_bookings[[#This Row],[number_of_rooms]]*fact_bookings[[#This Row],[LOS]]</f>
        <v>70</v>
      </c>
    </row>
    <row r="4267" spans="1:20" x14ac:dyDescent="0.2">
      <c r="A4267" t="s">
        <v>8701</v>
      </c>
      <c r="B4267" t="s">
        <v>8702</v>
      </c>
      <c r="C4267" s="1">
        <v>46120</v>
      </c>
      <c r="D4267" s="1">
        <v>46142</v>
      </c>
      <c r="E4267" s="1">
        <v>46146</v>
      </c>
      <c r="F4267" t="s">
        <v>112</v>
      </c>
      <c r="G4267" t="s">
        <v>164</v>
      </c>
      <c r="H4267" t="s">
        <v>203</v>
      </c>
      <c r="I4267" t="s">
        <v>89</v>
      </c>
      <c r="J4267" t="s">
        <v>173</v>
      </c>
      <c r="K4267">
        <v>6400</v>
      </c>
      <c r="L4267">
        <v>2</v>
      </c>
      <c r="M4267">
        <v>6</v>
      </c>
      <c r="N4267">
        <v>4</v>
      </c>
      <c r="O4267">
        <f>fact_bookings[[#This Row],[adults_count]]+fact_bookings[[#This Row],[children_count]]</f>
        <v>10</v>
      </c>
      <c r="P4267">
        <f>fact_bookings[[#This Row],[check_out_date]]-fact_bookings[[#This Row],[check_in_date]]</f>
        <v>4</v>
      </c>
      <c r="Q4267">
        <f>ABS(fact_bookings[[#This Row],[check_in_date]]-fact_bookings[[#This Row],[booking_date]])</f>
        <v>22</v>
      </c>
      <c r="R4267" s="10">
        <v>1088</v>
      </c>
      <c r="S4267">
        <f>fact_bookings[[#This Row],[total_room_revenue]]-fact_bookings[[#This Row],[commission_cost]]</f>
        <v>5312</v>
      </c>
      <c r="T4267" s="10">
        <f>fact_bookings[[#This Row],[number_of_rooms]]*fact_bookings[[#This Row],[LOS]]</f>
        <v>8</v>
      </c>
    </row>
    <row r="4268" spans="1:20" x14ac:dyDescent="0.2">
      <c r="A4268" t="s">
        <v>8703</v>
      </c>
      <c r="B4268" t="s">
        <v>8704</v>
      </c>
      <c r="C4268" s="1">
        <v>46119</v>
      </c>
      <c r="D4268" s="1">
        <v>46174</v>
      </c>
      <c r="E4268" s="1">
        <v>46180</v>
      </c>
      <c r="F4268" t="s">
        <v>113</v>
      </c>
      <c r="G4268" t="s">
        <v>185</v>
      </c>
      <c r="H4268" t="s">
        <v>172</v>
      </c>
      <c r="I4268" t="s">
        <v>93</v>
      </c>
      <c r="J4268" t="s">
        <v>158</v>
      </c>
      <c r="K4268">
        <v>4200</v>
      </c>
      <c r="L4268">
        <v>2</v>
      </c>
      <c r="M4268">
        <v>2</v>
      </c>
      <c r="N4268">
        <v>4</v>
      </c>
      <c r="O4268">
        <f>fact_bookings[[#This Row],[adults_count]]+fact_bookings[[#This Row],[children_count]]</f>
        <v>6</v>
      </c>
      <c r="P4268">
        <f>fact_bookings[[#This Row],[check_out_date]]-fact_bookings[[#This Row],[check_in_date]]</f>
        <v>6</v>
      </c>
      <c r="Q4268">
        <f>ABS(fact_bookings[[#This Row],[check_in_date]]-fact_bookings[[#This Row],[booking_date]])</f>
        <v>55</v>
      </c>
      <c r="R4268" s="10">
        <v>0</v>
      </c>
      <c r="S4268">
        <f>fact_bookings[[#This Row],[total_room_revenue]]-fact_bookings[[#This Row],[commission_cost]]</f>
        <v>4200</v>
      </c>
      <c r="T4268" s="10">
        <f>fact_bookings[[#This Row],[number_of_rooms]]*fact_bookings[[#This Row],[LOS]]</f>
        <v>12</v>
      </c>
    </row>
    <row r="4269" spans="1:20" x14ac:dyDescent="0.2">
      <c r="A4269" t="s">
        <v>8705</v>
      </c>
      <c r="B4269" t="s">
        <v>8706</v>
      </c>
      <c r="C4269" s="1">
        <v>46119</v>
      </c>
      <c r="D4269" s="1">
        <v>46123</v>
      </c>
      <c r="E4269" s="1">
        <v>46132</v>
      </c>
      <c r="F4269" t="s">
        <v>113</v>
      </c>
      <c r="G4269" t="s">
        <v>164</v>
      </c>
      <c r="H4269" t="s">
        <v>228</v>
      </c>
      <c r="I4269" t="s">
        <v>92</v>
      </c>
      <c r="J4269" t="s">
        <v>158</v>
      </c>
      <c r="K4269">
        <v>3150</v>
      </c>
      <c r="L4269">
        <v>1</v>
      </c>
      <c r="M4269">
        <v>3</v>
      </c>
      <c r="N4269">
        <v>0</v>
      </c>
      <c r="O4269">
        <f>fact_bookings[[#This Row],[adults_count]]+fact_bookings[[#This Row],[children_count]]</f>
        <v>3</v>
      </c>
      <c r="P4269">
        <f>fact_bookings[[#This Row],[check_out_date]]-fact_bookings[[#This Row],[check_in_date]]</f>
        <v>9</v>
      </c>
      <c r="Q4269">
        <f>ABS(fact_bookings[[#This Row],[check_in_date]]-fact_bookings[[#This Row],[booking_date]])</f>
        <v>4</v>
      </c>
      <c r="R4269" s="10">
        <v>315</v>
      </c>
      <c r="S4269">
        <f>fact_bookings[[#This Row],[total_room_revenue]]-fact_bookings[[#This Row],[commission_cost]]</f>
        <v>2835</v>
      </c>
      <c r="T4269" s="10">
        <f>fact_bookings[[#This Row],[number_of_rooms]]*fact_bookings[[#This Row],[LOS]]</f>
        <v>9</v>
      </c>
    </row>
    <row r="4270" spans="1:20" x14ac:dyDescent="0.2">
      <c r="A4270" t="s">
        <v>8707</v>
      </c>
      <c r="B4270" t="s">
        <v>8708</v>
      </c>
      <c r="C4270" s="1">
        <v>46119</v>
      </c>
      <c r="D4270" s="1">
        <v>46133</v>
      </c>
      <c r="E4270" s="1">
        <v>46143</v>
      </c>
      <c r="F4270" t="s">
        <v>113</v>
      </c>
      <c r="G4270" t="s">
        <v>156</v>
      </c>
      <c r="H4270" t="s">
        <v>182</v>
      </c>
      <c r="I4270" t="s">
        <v>90</v>
      </c>
      <c r="J4270" t="s">
        <v>158</v>
      </c>
      <c r="K4270">
        <v>7000</v>
      </c>
      <c r="L4270">
        <v>2</v>
      </c>
      <c r="M4270">
        <v>2</v>
      </c>
      <c r="N4270">
        <v>3</v>
      </c>
      <c r="O4270">
        <f>fact_bookings[[#This Row],[adults_count]]+fact_bookings[[#This Row],[children_count]]</f>
        <v>5</v>
      </c>
      <c r="P4270">
        <f>fact_bookings[[#This Row],[check_out_date]]-fact_bookings[[#This Row],[check_in_date]]</f>
        <v>10</v>
      </c>
      <c r="Q4270">
        <f>ABS(fact_bookings[[#This Row],[check_in_date]]-fact_bookings[[#This Row],[booking_date]])</f>
        <v>14</v>
      </c>
      <c r="R4270" s="10">
        <v>0</v>
      </c>
      <c r="S4270">
        <f>fact_bookings[[#This Row],[total_room_revenue]]-fact_bookings[[#This Row],[commission_cost]]</f>
        <v>7000</v>
      </c>
      <c r="T4270" s="10">
        <f>fact_bookings[[#This Row],[number_of_rooms]]*fact_bookings[[#This Row],[LOS]]</f>
        <v>20</v>
      </c>
    </row>
    <row r="4271" spans="1:20" x14ac:dyDescent="0.2">
      <c r="A4271" t="s">
        <v>8709</v>
      </c>
      <c r="B4271" t="s">
        <v>8710</v>
      </c>
      <c r="C4271" s="1">
        <v>45878</v>
      </c>
      <c r="D4271" s="1">
        <v>45882</v>
      </c>
      <c r="E4271" s="1">
        <v>45883</v>
      </c>
      <c r="F4271" t="s">
        <v>111</v>
      </c>
      <c r="G4271" t="s">
        <v>171</v>
      </c>
      <c r="H4271" t="s">
        <v>165</v>
      </c>
      <c r="I4271" t="s">
        <v>92</v>
      </c>
      <c r="J4271" t="s">
        <v>134</v>
      </c>
      <c r="K4271">
        <v>1100</v>
      </c>
      <c r="L4271">
        <v>1</v>
      </c>
      <c r="M4271">
        <v>3</v>
      </c>
      <c r="N4271">
        <v>0</v>
      </c>
      <c r="O4271">
        <f>fact_bookings[[#This Row],[adults_count]]+fact_bookings[[#This Row],[children_count]]</f>
        <v>3</v>
      </c>
      <c r="P4271">
        <f>fact_bookings[[#This Row],[check_out_date]]-fact_bookings[[#This Row],[check_in_date]]</f>
        <v>1</v>
      </c>
      <c r="Q4271">
        <f>ABS(fact_bookings[[#This Row],[check_in_date]]-fact_bookings[[#This Row],[booking_date]])</f>
        <v>4</v>
      </c>
      <c r="R4271" s="10">
        <v>220</v>
      </c>
      <c r="S4271">
        <f>fact_bookings[[#This Row],[total_room_revenue]]-fact_bookings[[#This Row],[commission_cost]]</f>
        <v>880</v>
      </c>
      <c r="T4271" s="10">
        <f>fact_bookings[[#This Row],[number_of_rooms]]*fact_bookings[[#This Row],[LOS]]</f>
        <v>1</v>
      </c>
    </row>
    <row r="4272" spans="1:20" x14ac:dyDescent="0.2">
      <c r="A4272" t="s">
        <v>8711</v>
      </c>
      <c r="B4272" t="s">
        <v>8712</v>
      </c>
      <c r="C4272" s="1">
        <v>46116</v>
      </c>
      <c r="D4272" s="1">
        <v>46128</v>
      </c>
      <c r="E4272" s="1">
        <v>46141</v>
      </c>
      <c r="F4272" t="s">
        <v>111</v>
      </c>
      <c r="G4272" t="s">
        <v>171</v>
      </c>
      <c r="H4272" t="s">
        <v>165</v>
      </c>
      <c r="I4272" t="s">
        <v>92</v>
      </c>
      <c r="J4272" t="s">
        <v>134</v>
      </c>
      <c r="K4272">
        <v>28600</v>
      </c>
      <c r="L4272">
        <v>2</v>
      </c>
      <c r="M4272">
        <v>6</v>
      </c>
      <c r="N4272">
        <v>1</v>
      </c>
      <c r="O4272">
        <f>fact_bookings[[#This Row],[adults_count]]+fact_bookings[[#This Row],[children_count]]</f>
        <v>7</v>
      </c>
      <c r="P4272">
        <f>fact_bookings[[#This Row],[check_out_date]]-fact_bookings[[#This Row],[check_in_date]]</f>
        <v>13</v>
      </c>
      <c r="Q4272">
        <f>ABS(fact_bookings[[#This Row],[check_in_date]]-fact_bookings[[#This Row],[booking_date]])</f>
        <v>12</v>
      </c>
      <c r="R4272" s="10">
        <v>5720</v>
      </c>
      <c r="S4272">
        <f>fact_bookings[[#This Row],[total_room_revenue]]-fact_bookings[[#This Row],[commission_cost]]</f>
        <v>22880</v>
      </c>
      <c r="T4272" s="10">
        <f>fact_bookings[[#This Row],[number_of_rooms]]*fact_bookings[[#This Row],[LOS]]</f>
        <v>26</v>
      </c>
    </row>
    <row r="4273" spans="1:20" x14ac:dyDescent="0.2">
      <c r="A4273" t="s">
        <v>8713</v>
      </c>
      <c r="B4273" t="s">
        <v>8714</v>
      </c>
      <c r="C4273" s="1">
        <v>45800</v>
      </c>
      <c r="D4273" s="1">
        <v>45809</v>
      </c>
      <c r="E4273" s="1">
        <v>45815</v>
      </c>
      <c r="F4273" t="s">
        <v>113</v>
      </c>
      <c r="G4273" t="s">
        <v>178</v>
      </c>
      <c r="H4273" t="s">
        <v>165</v>
      </c>
      <c r="I4273" t="s">
        <v>93</v>
      </c>
      <c r="J4273" t="s">
        <v>158</v>
      </c>
      <c r="K4273">
        <v>4200</v>
      </c>
      <c r="L4273">
        <v>2</v>
      </c>
      <c r="M4273">
        <v>6</v>
      </c>
      <c r="N4273">
        <v>3</v>
      </c>
      <c r="O4273">
        <f>fact_bookings[[#This Row],[adults_count]]+fact_bookings[[#This Row],[children_count]]</f>
        <v>9</v>
      </c>
      <c r="P4273">
        <f>fact_bookings[[#This Row],[check_out_date]]-fact_bookings[[#This Row],[check_in_date]]</f>
        <v>6</v>
      </c>
      <c r="Q4273">
        <f>ABS(fact_bookings[[#This Row],[check_in_date]]-fact_bookings[[#This Row],[booking_date]])</f>
        <v>9</v>
      </c>
      <c r="R4273" s="10">
        <v>840</v>
      </c>
      <c r="S4273">
        <f>fact_bookings[[#This Row],[total_room_revenue]]-fact_bookings[[#This Row],[commission_cost]]</f>
        <v>3360</v>
      </c>
      <c r="T4273" s="10">
        <f>fact_bookings[[#This Row],[number_of_rooms]]*fact_bookings[[#This Row],[LOS]]</f>
        <v>12</v>
      </c>
    </row>
    <row r="4274" spans="1:20" x14ac:dyDescent="0.2">
      <c r="A4274" t="s">
        <v>8715</v>
      </c>
      <c r="B4274" t="s">
        <v>8716</v>
      </c>
      <c r="C4274" s="1">
        <v>46116</v>
      </c>
      <c r="D4274" s="1">
        <v>46143</v>
      </c>
      <c r="E4274" s="1">
        <v>46157</v>
      </c>
      <c r="F4274" t="s">
        <v>111</v>
      </c>
      <c r="G4274" t="s">
        <v>171</v>
      </c>
      <c r="H4274" t="s">
        <v>161</v>
      </c>
      <c r="I4274" t="s">
        <v>93</v>
      </c>
      <c r="J4274" t="s">
        <v>158</v>
      </c>
      <c r="K4274">
        <v>15400</v>
      </c>
      <c r="L4274">
        <v>1</v>
      </c>
      <c r="M4274">
        <v>1</v>
      </c>
      <c r="N4274">
        <v>0</v>
      </c>
      <c r="O4274">
        <f>fact_bookings[[#This Row],[adults_count]]+fact_bookings[[#This Row],[children_count]]</f>
        <v>1</v>
      </c>
      <c r="P4274">
        <f>fact_bookings[[#This Row],[check_out_date]]-fact_bookings[[#This Row],[check_in_date]]</f>
        <v>14</v>
      </c>
      <c r="Q4274">
        <f>ABS(fact_bookings[[#This Row],[check_in_date]]-fact_bookings[[#This Row],[booking_date]])</f>
        <v>27</v>
      </c>
      <c r="R4274" s="10">
        <v>2310</v>
      </c>
      <c r="S4274">
        <f>fact_bookings[[#This Row],[total_room_revenue]]-fact_bookings[[#This Row],[commission_cost]]</f>
        <v>13090</v>
      </c>
      <c r="T4274" s="10">
        <f>fact_bookings[[#This Row],[number_of_rooms]]*fact_bookings[[#This Row],[LOS]]</f>
        <v>14</v>
      </c>
    </row>
    <row r="4275" spans="1:20" x14ac:dyDescent="0.2">
      <c r="A4275" t="s">
        <v>8717</v>
      </c>
      <c r="B4275" t="s">
        <v>8718</v>
      </c>
      <c r="C4275" s="1">
        <v>45852</v>
      </c>
      <c r="D4275" s="1">
        <v>45905</v>
      </c>
      <c r="E4275" s="1">
        <v>45918</v>
      </c>
      <c r="F4275" t="s">
        <v>113</v>
      </c>
      <c r="G4275" t="s">
        <v>190</v>
      </c>
      <c r="H4275" t="s">
        <v>179</v>
      </c>
      <c r="I4275" t="s">
        <v>91</v>
      </c>
      <c r="J4275" t="s">
        <v>134</v>
      </c>
      <c r="K4275">
        <v>9100</v>
      </c>
      <c r="L4275">
        <v>2</v>
      </c>
      <c r="M4275">
        <v>6</v>
      </c>
      <c r="N4275">
        <v>1</v>
      </c>
      <c r="O4275">
        <f>fact_bookings[[#This Row],[adults_count]]+fact_bookings[[#This Row],[children_count]]</f>
        <v>7</v>
      </c>
      <c r="P4275">
        <f>fact_bookings[[#This Row],[check_out_date]]-fact_bookings[[#This Row],[check_in_date]]</f>
        <v>13</v>
      </c>
      <c r="Q4275">
        <f>ABS(fact_bookings[[#This Row],[check_in_date]]-fact_bookings[[#This Row],[booking_date]])</f>
        <v>53</v>
      </c>
      <c r="R4275" s="10">
        <v>455</v>
      </c>
      <c r="S4275">
        <f>fact_bookings[[#This Row],[total_room_revenue]]-fact_bookings[[#This Row],[commission_cost]]</f>
        <v>8645</v>
      </c>
      <c r="T4275" s="10">
        <f>fact_bookings[[#This Row],[number_of_rooms]]*fact_bookings[[#This Row],[LOS]]</f>
        <v>26</v>
      </c>
    </row>
    <row r="4276" spans="1:20" x14ac:dyDescent="0.2">
      <c r="A4276" t="s">
        <v>8719</v>
      </c>
      <c r="B4276" t="s">
        <v>8720</v>
      </c>
      <c r="C4276" s="1">
        <v>46116</v>
      </c>
      <c r="D4276" s="1">
        <v>46156</v>
      </c>
      <c r="E4276" s="1">
        <v>46170</v>
      </c>
      <c r="F4276" t="s">
        <v>110</v>
      </c>
      <c r="G4276" t="s">
        <v>178</v>
      </c>
      <c r="H4276" t="s">
        <v>203</v>
      </c>
      <c r="I4276" t="s">
        <v>91</v>
      </c>
      <c r="J4276" t="s">
        <v>133</v>
      </c>
      <c r="K4276">
        <v>0</v>
      </c>
      <c r="L4276">
        <v>11</v>
      </c>
      <c r="M4276">
        <v>0</v>
      </c>
      <c r="N4276">
        <v>0</v>
      </c>
      <c r="O4276">
        <f>fact_bookings[[#This Row],[adults_count]]+fact_bookings[[#This Row],[children_count]]</f>
        <v>0</v>
      </c>
      <c r="P4276">
        <f>fact_bookings[[#This Row],[check_out_date]]-fact_bookings[[#This Row],[check_in_date]]</f>
        <v>14</v>
      </c>
      <c r="Q4276">
        <f>ABS(fact_bookings[[#This Row],[check_in_date]]-fact_bookings[[#This Row],[booking_date]])</f>
        <v>40</v>
      </c>
      <c r="R4276" s="10">
        <v>0</v>
      </c>
      <c r="S4276">
        <f>fact_bookings[[#This Row],[total_room_revenue]]-fact_bookings[[#This Row],[commission_cost]]</f>
        <v>0</v>
      </c>
      <c r="T4276" s="10">
        <f>fact_bookings[[#This Row],[number_of_rooms]]*fact_bookings[[#This Row],[LOS]]</f>
        <v>154</v>
      </c>
    </row>
    <row r="4277" spans="1:20" x14ac:dyDescent="0.2">
      <c r="A4277" t="s">
        <v>8721</v>
      </c>
      <c r="B4277" t="s">
        <v>8722</v>
      </c>
      <c r="C4277" s="1">
        <v>45837</v>
      </c>
      <c r="D4277" s="1">
        <v>45921</v>
      </c>
      <c r="E4277" s="1">
        <v>45922</v>
      </c>
      <c r="F4277" t="s">
        <v>111</v>
      </c>
      <c r="G4277" t="s">
        <v>190</v>
      </c>
      <c r="H4277" t="s">
        <v>161</v>
      </c>
      <c r="I4277" t="s">
        <v>90</v>
      </c>
      <c r="J4277" t="s">
        <v>158</v>
      </c>
      <c r="K4277">
        <v>2200</v>
      </c>
      <c r="L4277">
        <v>2</v>
      </c>
      <c r="M4277">
        <v>6</v>
      </c>
      <c r="N4277">
        <v>1</v>
      </c>
      <c r="O4277">
        <f>fact_bookings[[#This Row],[adults_count]]+fact_bookings[[#This Row],[children_count]]</f>
        <v>7</v>
      </c>
      <c r="P4277">
        <f>fact_bookings[[#This Row],[check_out_date]]-fact_bookings[[#This Row],[check_in_date]]</f>
        <v>1</v>
      </c>
      <c r="Q4277">
        <f>ABS(fact_bookings[[#This Row],[check_in_date]]-fact_bookings[[#This Row],[booking_date]])</f>
        <v>84</v>
      </c>
      <c r="R4277" s="10">
        <v>330</v>
      </c>
      <c r="S4277">
        <f>fact_bookings[[#This Row],[total_room_revenue]]-fact_bookings[[#This Row],[commission_cost]]</f>
        <v>1870</v>
      </c>
      <c r="T4277" s="10">
        <f>fact_bookings[[#This Row],[number_of_rooms]]*fact_bookings[[#This Row],[LOS]]</f>
        <v>2</v>
      </c>
    </row>
    <row r="4278" spans="1:20" x14ac:dyDescent="0.2">
      <c r="A4278" t="s">
        <v>8723</v>
      </c>
      <c r="B4278" t="s">
        <v>8724</v>
      </c>
      <c r="C4278" s="1">
        <v>46116</v>
      </c>
      <c r="D4278" s="1">
        <v>46173</v>
      </c>
      <c r="E4278" s="1">
        <v>46186</v>
      </c>
      <c r="F4278" t="s">
        <v>113</v>
      </c>
      <c r="G4278" t="s">
        <v>156</v>
      </c>
      <c r="H4278" t="s">
        <v>172</v>
      </c>
      <c r="I4278" t="s">
        <v>90</v>
      </c>
      <c r="J4278" t="s">
        <v>158</v>
      </c>
      <c r="K4278">
        <v>9100</v>
      </c>
      <c r="L4278">
        <v>2</v>
      </c>
      <c r="M4278">
        <v>2</v>
      </c>
      <c r="N4278">
        <v>2</v>
      </c>
      <c r="O4278">
        <f>fact_bookings[[#This Row],[adults_count]]+fact_bookings[[#This Row],[children_count]]</f>
        <v>4</v>
      </c>
      <c r="P4278">
        <f>fact_bookings[[#This Row],[check_out_date]]-fact_bookings[[#This Row],[check_in_date]]</f>
        <v>13</v>
      </c>
      <c r="Q4278">
        <f>ABS(fact_bookings[[#This Row],[check_in_date]]-fact_bookings[[#This Row],[booking_date]])</f>
        <v>57</v>
      </c>
      <c r="R4278" s="10">
        <v>0</v>
      </c>
      <c r="S4278">
        <f>fact_bookings[[#This Row],[total_room_revenue]]-fact_bookings[[#This Row],[commission_cost]]</f>
        <v>9100</v>
      </c>
      <c r="T4278" s="10">
        <f>fact_bookings[[#This Row],[number_of_rooms]]*fact_bookings[[#This Row],[LOS]]</f>
        <v>26</v>
      </c>
    </row>
    <row r="4279" spans="1:20" x14ac:dyDescent="0.2">
      <c r="A4279" t="s">
        <v>8725</v>
      </c>
      <c r="B4279" t="s">
        <v>8726</v>
      </c>
      <c r="C4279" s="1">
        <v>46114</v>
      </c>
      <c r="D4279" s="1">
        <v>46136</v>
      </c>
      <c r="E4279" s="1">
        <v>46145</v>
      </c>
      <c r="F4279" t="s">
        <v>112</v>
      </c>
      <c r="G4279" t="s">
        <v>178</v>
      </c>
      <c r="H4279" t="s">
        <v>157</v>
      </c>
      <c r="I4279" t="s">
        <v>93</v>
      </c>
      <c r="J4279" t="s">
        <v>133</v>
      </c>
      <c r="K4279">
        <v>0</v>
      </c>
      <c r="L4279">
        <v>6</v>
      </c>
      <c r="M4279">
        <v>0</v>
      </c>
      <c r="N4279">
        <v>0</v>
      </c>
      <c r="O4279">
        <f>fact_bookings[[#This Row],[adults_count]]+fact_bookings[[#This Row],[children_count]]</f>
        <v>0</v>
      </c>
      <c r="P4279">
        <f>fact_bookings[[#This Row],[check_out_date]]-fact_bookings[[#This Row],[check_in_date]]</f>
        <v>9</v>
      </c>
      <c r="Q4279">
        <f>ABS(fact_bookings[[#This Row],[check_in_date]]-fact_bookings[[#This Row],[booking_date]])</f>
        <v>22</v>
      </c>
      <c r="R4279" s="10">
        <v>0</v>
      </c>
      <c r="S4279">
        <f>fact_bookings[[#This Row],[total_room_revenue]]-fact_bookings[[#This Row],[commission_cost]]</f>
        <v>0</v>
      </c>
      <c r="T4279" s="10">
        <f>fact_bookings[[#This Row],[number_of_rooms]]*fact_bookings[[#This Row],[LOS]]</f>
        <v>54</v>
      </c>
    </row>
    <row r="4280" spans="1:20" x14ac:dyDescent="0.2">
      <c r="A4280" t="s">
        <v>8727</v>
      </c>
      <c r="B4280" t="s">
        <v>8728</v>
      </c>
      <c r="C4280" s="1">
        <v>45885</v>
      </c>
      <c r="D4280" s="1">
        <v>45954</v>
      </c>
      <c r="E4280" s="1">
        <v>45963</v>
      </c>
      <c r="F4280" t="s">
        <v>113</v>
      </c>
      <c r="G4280" t="s">
        <v>171</v>
      </c>
      <c r="H4280" t="s">
        <v>182</v>
      </c>
      <c r="I4280" t="s">
        <v>91</v>
      </c>
      <c r="J4280" t="s">
        <v>158</v>
      </c>
      <c r="K4280">
        <v>3150</v>
      </c>
      <c r="L4280">
        <v>1</v>
      </c>
      <c r="M4280">
        <v>3</v>
      </c>
      <c r="N4280">
        <v>0</v>
      </c>
      <c r="O4280">
        <f>fact_bookings[[#This Row],[adults_count]]+fact_bookings[[#This Row],[children_count]]</f>
        <v>3</v>
      </c>
      <c r="P4280">
        <f>fact_bookings[[#This Row],[check_out_date]]-fact_bookings[[#This Row],[check_in_date]]</f>
        <v>9</v>
      </c>
      <c r="Q4280">
        <f>ABS(fact_bookings[[#This Row],[check_in_date]]-fact_bookings[[#This Row],[booking_date]])</f>
        <v>69</v>
      </c>
      <c r="R4280" s="10">
        <v>0</v>
      </c>
      <c r="S4280">
        <f>fact_bookings[[#This Row],[total_room_revenue]]-fact_bookings[[#This Row],[commission_cost]]</f>
        <v>3150</v>
      </c>
      <c r="T4280" s="10">
        <f>fact_bookings[[#This Row],[number_of_rooms]]*fact_bookings[[#This Row],[LOS]]</f>
        <v>9</v>
      </c>
    </row>
    <row r="4281" spans="1:20" x14ac:dyDescent="0.2">
      <c r="A4281" t="s">
        <v>8729</v>
      </c>
      <c r="B4281" t="s">
        <v>8730</v>
      </c>
      <c r="C4281" s="1">
        <v>46112</v>
      </c>
      <c r="D4281" s="1">
        <v>46136</v>
      </c>
      <c r="E4281" s="1">
        <v>46141</v>
      </c>
      <c r="F4281" t="s">
        <v>111</v>
      </c>
      <c r="G4281" t="s">
        <v>190</v>
      </c>
      <c r="H4281" t="s">
        <v>161</v>
      </c>
      <c r="I4281" t="s">
        <v>90</v>
      </c>
      <c r="J4281" t="s">
        <v>158</v>
      </c>
      <c r="K4281">
        <v>5500</v>
      </c>
      <c r="L4281">
        <v>1</v>
      </c>
      <c r="M4281">
        <v>1</v>
      </c>
      <c r="N4281">
        <v>2</v>
      </c>
      <c r="O4281">
        <f>fact_bookings[[#This Row],[adults_count]]+fact_bookings[[#This Row],[children_count]]</f>
        <v>3</v>
      </c>
      <c r="P4281">
        <f>fact_bookings[[#This Row],[check_out_date]]-fact_bookings[[#This Row],[check_in_date]]</f>
        <v>5</v>
      </c>
      <c r="Q4281">
        <f>ABS(fact_bookings[[#This Row],[check_in_date]]-fact_bookings[[#This Row],[booking_date]])</f>
        <v>24</v>
      </c>
      <c r="R4281" s="10">
        <v>825</v>
      </c>
      <c r="S4281">
        <f>fact_bookings[[#This Row],[total_room_revenue]]-fact_bookings[[#This Row],[commission_cost]]</f>
        <v>4675</v>
      </c>
      <c r="T4281" s="10">
        <f>fact_bookings[[#This Row],[number_of_rooms]]*fact_bookings[[#This Row],[LOS]]</f>
        <v>5</v>
      </c>
    </row>
    <row r="4282" spans="1:20" x14ac:dyDescent="0.2">
      <c r="A4282" t="s">
        <v>8731</v>
      </c>
      <c r="B4282" t="s">
        <v>8732</v>
      </c>
      <c r="C4282" s="1">
        <v>46112</v>
      </c>
      <c r="D4282" s="1">
        <v>46115</v>
      </c>
      <c r="E4282" s="1">
        <v>46120</v>
      </c>
      <c r="F4282" t="s">
        <v>110</v>
      </c>
      <c r="G4282" t="s">
        <v>178</v>
      </c>
      <c r="H4282" t="s">
        <v>161</v>
      </c>
      <c r="I4282" t="s">
        <v>90</v>
      </c>
      <c r="J4282" t="s">
        <v>173</v>
      </c>
      <c r="K4282">
        <v>5500</v>
      </c>
      <c r="L4282">
        <v>2</v>
      </c>
      <c r="M4282">
        <v>2</v>
      </c>
      <c r="N4282">
        <v>2</v>
      </c>
      <c r="O4282">
        <f>fact_bookings[[#This Row],[adults_count]]+fact_bookings[[#This Row],[children_count]]</f>
        <v>4</v>
      </c>
      <c r="P4282">
        <f>fact_bookings[[#This Row],[check_out_date]]-fact_bookings[[#This Row],[check_in_date]]</f>
        <v>5</v>
      </c>
      <c r="Q4282">
        <f>ABS(fact_bookings[[#This Row],[check_in_date]]-fact_bookings[[#This Row],[booking_date]])</f>
        <v>3</v>
      </c>
      <c r="R4282" s="10">
        <v>825</v>
      </c>
      <c r="S4282">
        <f>fact_bookings[[#This Row],[total_room_revenue]]-fact_bookings[[#This Row],[commission_cost]]</f>
        <v>4675</v>
      </c>
      <c r="T4282" s="10">
        <f>fact_bookings[[#This Row],[number_of_rooms]]*fact_bookings[[#This Row],[LOS]]</f>
        <v>10</v>
      </c>
    </row>
    <row r="4283" spans="1:20" x14ac:dyDescent="0.2">
      <c r="A4283" t="s">
        <v>8733</v>
      </c>
      <c r="B4283" t="s">
        <v>8734</v>
      </c>
      <c r="C4283" s="1">
        <v>46110</v>
      </c>
      <c r="D4283" s="1">
        <v>46174</v>
      </c>
      <c r="E4283" s="1">
        <v>46184</v>
      </c>
      <c r="F4283" t="s">
        <v>113</v>
      </c>
      <c r="G4283" t="s">
        <v>185</v>
      </c>
      <c r="H4283" t="s">
        <v>203</v>
      </c>
      <c r="I4283" t="s">
        <v>91</v>
      </c>
      <c r="J4283" t="s">
        <v>158</v>
      </c>
      <c r="K4283">
        <v>3500</v>
      </c>
      <c r="L4283">
        <v>1</v>
      </c>
      <c r="M4283">
        <v>2</v>
      </c>
      <c r="N4283">
        <v>0</v>
      </c>
      <c r="O4283">
        <f>fact_bookings[[#This Row],[adults_count]]+fact_bookings[[#This Row],[children_count]]</f>
        <v>2</v>
      </c>
      <c r="P4283">
        <f>fact_bookings[[#This Row],[check_out_date]]-fact_bookings[[#This Row],[check_in_date]]</f>
        <v>10</v>
      </c>
      <c r="Q4283">
        <f>ABS(fact_bookings[[#This Row],[check_in_date]]-fact_bookings[[#This Row],[booking_date]])</f>
        <v>64</v>
      </c>
      <c r="R4283" s="10">
        <v>595</v>
      </c>
      <c r="S4283">
        <f>fact_bookings[[#This Row],[total_room_revenue]]-fact_bookings[[#This Row],[commission_cost]]</f>
        <v>2905</v>
      </c>
      <c r="T4283" s="10">
        <f>fact_bookings[[#This Row],[number_of_rooms]]*fact_bookings[[#This Row],[LOS]]</f>
        <v>10</v>
      </c>
    </row>
    <row r="4284" spans="1:20" x14ac:dyDescent="0.2">
      <c r="A4284" t="s">
        <v>8735</v>
      </c>
      <c r="B4284" t="s">
        <v>8736</v>
      </c>
      <c r="C4284" s="1">
        <v>46109</v>
      </c>
      <c r="D4284" s="1">
        <v>46158</v>
      </c>
      <c r="E4284" s="1">
        <v>46159</v>
      </c>
      <c r="F4284" t="s">
        <v>113</v>
      </c>
      <c r="G4284" t="s">
        <v>156</v>
      </c>
      <c r="H4284" t="s">
        <v>179</v>
      </c>
      <c r="I4284" t="s">
        <v>89</v>
      </c>
      <c r="J4284" t="s">
        <v>173</v>
      </c>
      <c r="K4284">
        <v>700</v>
      </c>
      <c r="L4284">
        <v>2</v>
      </c>
      <c r="M4284">
        <v>2</v>
      </c>
      <c r="N4284">
        <v>1</v>
      </c>
      <c r="O4284">
        <f>fact_bookings[[#This Row],[adults_count]]+fact_bookings[[#This Row],[children_count]]</f>
        <v>3</v>
      </c>
      <c r="P4284">
        <f>fact_bookings[[#This Row],[check_out_date]]-fact_bookings[[#This Row],[check_in_date]]</f>
        <v>1</v>
      </c>
      <c r="Q4284">
        <f>ABS(fact_bookings[[#This Row],[check_in_date]]-fact_bookings[[#This Row],[booking_date]])</f>
        <v>49</v>
      </c>
      <c r="R4284" s="10">
        <v>35</v>
      </c>
      <c r="S4284">
        <f>fact_bookings[[#This Row],[total_room_revenue]]-fact_bookings[[#This Row],[commission_cost]]</f>
        <v>665</v>
      </c>
      <c r="T4284" s="10">
        <f>fact_bookings[[#This Row],[number_of_rooms]]*fact_bookings[[#This Row],[LOS]]</f>
        <v>2</v>
      </c>
    </row>
    <row r="4285" spans="1:20" x14ac:dyDescent="0.2">
      <c r="A4285" t="s">
        <v>8737</v>
      </c>
      <c r="B4285" t="s">
        <v>8738</v>
      </c>
      <c r="C4285" s="1">
        <v>46109</v>
      </c>
      <c r="D4285" s="1">
        <v>46146</v>
      </c>
      <c r="E4285" s="1">
        <v>46150</v>
      </c>
      <c r="F4285" t="s">
        <v>113</v>
      </c>
      <c r="G4285" t="s">
        <v>190</v>
      </c>
      <c r="H4285" t="s">
        <v>157</v>
      </c>
      <c r="I4285" t="s">
        <v>91</v>
      </c>
      <c r="J4285" t="s">
        <v>158</v>
      </c>
      <c r="K4285">
        <v>2800</v>
      </c>
      <c r="L4285">
        <v>2</v>
      </c>
      <c r="M4285">
        <v>4</v>
      </c>
      <c r="N4285">
        <v>0</v>
      </c>
      <c r="O4285">
        <f>fact_bookings[[#This Row],[adults_count]]+fact_bookings[[#This Row],[children_count]]</f>
        <v>4</v>
      </c>
      <c r="P4285">
        <f>fact_bookings[[#This Row],[check_out_date]]-fact_bookings[[#This Row],[check_in_date]]</f>
        <v>4</v>
      </c>
      <c r="Q4285">
        <f>ABS(fact_bookings[[#This Row],[check_in_date]]-fact_bookings[[#This Row],[booking_date]])</f>
        <v>37</v>
      </c>
      <c r="R4285" s="10">
        <v>0</v>
      </c>
      <c r="S4285">
        <f>fact_bookings[[#This Row],[total_room_revenue]]-fact_bookings[[#This Row],[commission_cost]]</f>
        <v>2800</v>
      </c>
      <c r="T4285" s="10">
        <f>fact_bookings[[#This Row],[number_of_rooms]]*fact_bookings[[#This Row],[LOS]]</f>
        <v>8</v>
      </c>
    </row>
    <row r="4286" spans="1:20" x14ac:dyDescent="0.2">
      <c r="A4286" t="s">
        <v>8739</v>
      </c>
      <c r="B4286" t="s">
        <v>8740</v>
      </c>
      <c r="C4286" s="1">
        <v>45815</v>
      </c>
      <c r="D4286" s="1">
        <v>45896</v>
      </c>
      <c r="E4286" s="1">
        <v>45898</v>
      </c>
      <c r="F4286" t="s">
        <v>114</v>
      </c>
      <c r="G4286" t="s">
        <v>185</v>
      </c>
      <c r="H4286" t="s">
        <v>179</v>
      </c>
      <c r="I4286" t="s">
        <v>92</v>
      </c>
      <c r="J4286" t="s">
        <v>134</v>
      </c>
      <c r="K4286">
        <v>2400</v>
      </c>
      <c r="L4286">
        <v>1</v>
      </c>
      <c r="M4286">
        <v>1</v>
      </c>
      <c r="N4286">
        <v>0</v>
      </c>
      <c r="O4286">
        <f>fact_bookings[[#This Row],[adults_count]]+fact_bookings[[#This Row],[children_count]]</f>
        <v>1</v>
      </c>
      <c r="P4286">
        <f>fact_bookings[[#This Row],[check_out_date]]-fact_bookings[[#This Row],[check_in_date]]</f>
        <v>2</v>
      </c>
      <c r="Q4286">
        <f>ABS(fact_bookings[[#This Row],[check_in_date]]-fact_bookings[[#This Row],[booking_date]])</f>
        <v>81</v>
      </c>
      <c r="R4286" s="10">
        <v>120</v>
      </c>
      <c r="S4286">
        <f>fact_bookings[[#This Row],[total_room_revenue]]-fact_bookings[[#This Row],[commission_cost]]</f>
        <v>2280</v>
      </c>
      <c r="T4286" s="10">
        <f>fact_bookings[[#This Row],[number_of_rooms]]*fact_bookings[[#This Row],[LOS]]</f>
        <v>2</v>
      </c>
    </row>
    <row r="4287" spans="1:20" x14ac:dyDescent="0.2">
      <c r="A4287" t="s">
        <v>8741</v>
      </c>
      <c r="B4287" t="s">
        <v>8742</v>
      </c>
      <c r="C4287" s="1">
        <v>46108</v>
      </c>
      <c r="D4287" s="1">
        <v>46153</v>
      </c>
      <c r="E4287" s="1">
        <v>46162</v>
      </c>
      <c r="F4287" t="s">
        <v>113</v>
      </c>
      <c r="G4287" t="s">
        <v>156</v>
      </c>
      <c r="H4287" t="s">
        <v>179</v>
      </c>
      <c r="I4287" t="s">
        <v>89</v>
      </c>
      <c r="J4287" t="s">
        <v>173</v>
      </c>
      <c r="K4287">
        <v>6300</v>
      </c>
      <c r="L4287">
        <v>2</v>
      </c>
      <c r="M4287">
        <v>2</v>
      </c>
      <c r="N4287">
        <v>2</v>
      </c>
      <c r="O4287">
        <f>fact_bookings[[#This Row],[adults_count]]+fact_bookings[[#This Row],[children_count]]</f>
        <v>4</v>
      </c>
      <c r="P4287">
        <f>fact_bookings[[#This Row],[check_out_date]]-fact_bookings[[#This Row],[check_in_date]]</f>
        <v>9</v>
      </c>
      <c r="Q4287">
        <f>ABS(fact_bookings[[#This Row],[check_in_date]]-fact_bookings[[#This Row],[booking_date]])</f>
        <v>45</v>
      </c>
      <c r="R4287" s="10">
        <v>315</v>
      </c>
      <c r="S4287">
        <f>fact_bookings[[#This Row],[total_room_revenue]]-fact_bookings[[#This Row],[commission_cost]]</f>
        <v>5985</v>
      </c>
      <c r="T4287" s="10">
        <f>fact_bookings[[#This Row],[number_of_rooms]]*fact_bookings[[#This Row],[LOS]]</f>
        <v>18</v>
      </c>
    </row>
    <row r="4288" spans="1:20" x14ac:dyDescent="0.2">
      <c r="A4288" t="s">
        <v>8743</v>
      </c>
      <c r="B4288" t="s">
        <v>8744</v>
      </c>
      <c r="C4288" s="1">
        <v>46108</v>
      </c>
      <c r="D4288" s="1">
        <v>46171</v>
      </c>
      <c r="E4288" s="1">
        <v>46182</v>
      </c>
      <c r="F4288" t="s">
        <v>113</v>
      </c>
      <c r="G4288" t="s">
        <v>156</v>
      </c>
      <c r="H4288" t="s">
        <v>157</v>
      </c>
      <c r="I4288" t="s">
        <v>91</v>
      </c>
      <c r="J4288" t="s">
        <v>158</v>
      </c>
      <c r="K4288">
        <v>7700</v>
      </c>
      <c r="L4288">
        <v>2</v>
      </c>
      <c r="M4288">
        <v>6</v>
      </c>
      <c r="N4288">
        <v>1</v>
      </c>
      <c r="O4288">
        <f>fact_bookings[[#This Row],[adults_count]]+fact_bookings[[#This Row],[children_count]]</f>
        <v>7</v>
      </c>
      <c r="P4288">
        <f>fact_bookings[[#This Row],[check_out_date]]-fact_bookings[[#This Row],[check_in_date]]</f>
        <v>11</v>
      </c>
      <c r="Q4288">
        <f>ABS(fact_bookings[[#This Row],[check_in_date]]-fact_bookings[[#This Row],[booking_date]])</f>
        <v>63</v>
      </c>
      <c r="R4288" s="10">
        <v>0</v>
      </c>
      <c r="S4288">
        <f>fact_bookings[[#This Row],[total_room_revenue]]-fact_bookings[[#This Row],[commission_cost]]</f>
        <v>7700</v>
      </c>
      <c r="T4288" s="10">
        <f>fact_bookings[[#This Row],[number_of_rooms]]*fact_bookings[[#This Row],[LOS]]</f>
        <v>22</v>
      </c>
    </row>
    <row r="4289" spans="1:20" x14ac:dyDescent="0.2">
      <c r="A4289" t="s">
        <v>8745</v>
      </c>
      <c r="B4289" t="s">
        <v>8746</v>
      </c>
      <c r="C4289" s="1">
        <v>46106</v>
      </c>
      <c r="D4289" s="1">
        <v>46117</v>
      </c>
      <c r="E4289" s="1">
        <v>46120</v>
      </c>
      <c r="F4289" t="s">
        <v>112</v>
      </c>
      <c r="G4289" t="s">
        <v>171</v>
      </c>
      <c r="H4289" t="s">
        <v>172</v>
      </c>
      <c r="I4289" t="s">
        <v>89</v>
      </c>
      <c r="J4289" t="s">
        <v>133</v>
      </c>
      <c r="K4289">
        <v>0</v>
      </c>
      <c r="L4289">
        <v>9</v>
      </c>
      <c r="M4289">
        <v>0</v>
      </c>
      <c r="N4289">
        <v>0</v>
      </c>
      <c r="O4289">
        <f>fact_bookings[[#This Row],[adults_count]]+fact_bookings[[#This Row],[children_count]]</f>
        <v>0</v>
      </c>
      <c r="P4289">
        <f>fact_bookings[[#This Row],[check_out_date]]-fact_bookings[[#This Row],[check_in_date]]</f>
        <v>3</v>
      </c>
      <c r="Q4289">
        <f>ABS(fact_bookings[[#This Row],[check_in_date]]-fact_bookings[[#This Row],[booking_date]])</f>
        <v>11</v>
      </c>
      <c r="R4289" s="10">
        <v>0</v>
      </c>
      <c r="S4289">
        <f>fact_bookings[[#This Row],[total_room_revenue]]-fact_bookings[[#This Row],[commission_cost]]</f>
        <v>0</v>
      </c>
      <c r="T4289" s="10">
        <f>fact_bookings[[#This Row],[number_of_rooms]]*fact_bookings[[#This Row],[LOS]]</f>
        <v>27</v>
      </c>
    </row>
    <row r="4290" spans="1:20" x14ac:dyDescent="0.2">
      <c r="A4290" t="s">
        <v>8747</v>
      </c>
      <c r="B4290" t="s">
        <v>8748</v>
      </c>
      <c r="C4290" s="1">
        <v>46106</v>
      </c>
      <c r="D4290" s="1">
        <v>46120</v>
      </c>
      <c r="E4290" s="1">
        <v>46127</v>
      </c>
      <c r="F4290" t="s">
        <v>113</v>
      </c>
      <c r="G4290" t="s">
        <v>178</v>
      </c>
      <c r="H4290" t="s">
        <v>203</v>
      </c>
      <c r="I4290" t="s">
        <v>92</v>
      </c>
      <c r="J4290" t="s">
        <v>173</v>
      </c>
      <c r="K4290">
        <v>2450</v>
      </c>
      <c r="L4290">
        <v>1</v>
      </c>
      <c r="M4290">
        <v>1</v>
      </c>
      <c r="N4290">
        <v>2</v>
      </c>
      <c r="O4290">
        <f>fact_bookings[[#This Row],[adults_count]]+fact_bookings[[#This Row],[children_count]]</f>
        <v>3</v>
      </c>
      <c r="P4290">
        <f>fact_bookings[[#This Row],[check_out_date]]-fact_bookings[[#This Row],[check_in_date]]</f>
        <v>7</v>
      </c>
      <c r="Q4290">
        <f>ABS(fact_bookings[[#This Row],[check_in_date]]-fact_bookings[[#This Row],[booking_date]])</f>
        <v>14</v>
      </c>
      <c r="R4290" s="10">
        <v>416.5</v>
      </c>
      <c r="S4290">
        <f>fact_bookings[[#This Row],[total_room_revenue]]-fact_bookings[[#This Row],[commission_cost]]</f>
        <v>2033.5</v>
      </c>
      <c r="T4290" s="10">
        <f>fact_bookings[[#This Row],[number_of_rooms]]*fact_bookings[[#This Row],[LOS]]</f>
        <v>7</v>
      </c>
    </row>
    <row r="4291" spans="1:20" x14ac:dyDescent="0.2">
      <c r="A4291" t="s">
        <v>8749</v>
      </c>
      <c r="B4291" t="s">
        <v>8750</v>
      </c>
      <c r="C4291" s="1">
        <v>45882</v>
      </c>
      <c r="D4291" s="1">
        <v>45911</v>
      </c>
      <c r="E4291" s="1">
        <v>45924</v>
      </c>
      <c r="F4291" t="s">
        <v>114</v>
      </c>
      <c r="G4291" t="s">
        <v>164</v>
      </c>
      <c r="H4291" t="s">
        <v>203</v>
      </c>
      <c r="I4291" t="s">
        <v>91</v>
      </c>
      <c r="J4291" t="s">
        <v>158</v>
      </c>
      <c r="K4291">
        <v>15600</v>
      </c>
      <c r="L4291">
        <v>1</v>
      </c>
      <c r="M4291">
        <v>2</v>
      </c>
      <c r="N4291">
        <v>2</v>
      </c>
      <c r="O4291">
        <f>fact_bookings[[#This Row],[adults_count]]+fact_bookings[[#This Row],[children_count]]</f>
        <v>4</v>
      </c>
      <c r="P4291">
        <f>fact_bookings[[#This Row],[check_out_date]]-fact_bookings[[#This Row],[check_in_date]]</f>
        <v>13</v>
      </c>
      <c r="Q4291">
        <f>ABS(fact_bookings[[#This Row],[check_in_date]]-fact_bookings[[#This Row],[booking_date]])</f>
        <v>29</v>
      </c>
      <c r="R4291" s="10">
        <v>2652</v>
      </c>
      <c r="S4291">
        <f>fact_bookings[[#This Row],[total_room_revenue]]-fact_bookings[[#This Row],[commission_cost]]</f>
        <v>12948</v>
      </c>
      <c r="T4291" s="10">
        <f>fact_bookings[[#This Row],[number_of_rooms]]*fact_bookings[[#This Row],[LOS]]</f>
        <v>13</v>
      </c>
    </row>
    <row r="4292" spans="1:20" x14ac:dyDescent="0.2">
      <c r="A4292" t="s">
        <v>8751</v>
      </c>
      <c r="B4292" t="s">
        <v>8752</v>
      </c>
      <c r="C4292" s="1">
        <v>46106</v>
      </c>
      <c r="D4292" s="1">
        <v>46125</v>
      </c>
      <c r="E4292" s="1">
        <v>46136</v>
      </c>
      <c r="F4292" t="s">
        <v>113</v>
      </c>
      <c r="G4292" t="s">
        <v>178</v>
      </c>
      <c r="H4292" t="s">
        <v>182</v>
      </c>
      <c r="I4292" t="s">
        <v>91</v>
      </c>
      <c r="J4292" t="s">
        <v>173</v>
      </c>
      <c r="K4292">
        <v>7700</v>
      </c>
      <c r="L4292">
        <v>2</v>
      </c>
      <c r="M4292">
        <v>2</v>
      </c>
      <c r="N4292">
        <v>0</v>
      </c>
      <c r="O4292">
        <f>fact_bookings[[#This Row],[adults_count]]+fact_bookings[[#This Row],[children_count]]</f>
        <v>2</v>
      </c>
      <c r="P4292">
        <f>fact_bookings[[#This Row],[check_out_date]]-fact_bookings[[#This Row],[check_in_date]]</f>
        <v>11</v>
      </c>
      <c r="Q4292">
        <f>ABS(fact_bookings[[#This Row],[check_in_date]]-fact_bookings[[#This Row],[booking_date]])</f>
        <v>19</v>
      </c>
      <c r="R4292" s="10">
        <v>0</v>
      </c>
      <c r="S4292">
        <f>fact_bookings[[#This Row],[total_room_revenue]]-fact_bookings[[#This Row],[commission_cost]]</f>
        <v>7700</v>
      </c>
      <c r="T4292" s="10">
        <f>fact_bookings[[#This Row],[number_of_rooms]]*fact_bookings[[#This Row],[LOS]]</f>
        <v>22</v>
      </c>
    </row>
    <row r="4293" spans="1:20" x14ac:dyDescent="0.2">
      <c r="A4293" t="s">
        <v>8753</v>
      </c>
      <c r="B4293" t="s">
        <v>8754</v>
      </c>
      <c r="C4293" s="1">
        <v>46105</v>
      </c>
      <c r="D4293" s="1">
        <v>46156</v>
      </c>
      <c r="E4293" s="1">
        <v>46162</v>
      </c>
      <c r="F4293" t="s">
        <v>113</v>
      </c>
      <c r="G4293" t="s">
        <v>185</v>
      </c>
      <c r="H4293" t="s">
        <v>203</v>
      </c>
      <c r="I4293" t="s">
        <v>91</v>
      </c>
      <c r="J4293" t="s">
        <v>158</v>
      </c>
      <c r="K4293">
        <v>2100</v>
      </c>
      <c r="L4293">
        <v>1</v>
      </c>
      <c r="M4293">
        <v>1</v>
      </c>
      <c r="N4293">
        <v>0</v>
      </c>
      <c r="O4293">
        <f>fact_bookings[[#This Row],[adults_count]]+fact_bookings[[#This Row],[children_count]]</f>
        <v>1</v>
      </c>
      <c r="P4293">
        <f>fact_bookings[[#This Row],[check_out_date]]-fact_bookings[[#This Row],[check_in_date]]</f>
        <v>6</v>
      </c>
      <c r="Q4293">
        <f>ABS(fact_bookings[[#This Row],[check_in_date]]-fact_bookings[[#This Row],[booking_date]])</f>
        <v>51</v>
      </c>
      <c r="R4293" s="10">
        <v>357</v>
      </c>
      <c r="S4293">
        <f>fact_bookings[[#This Row],[total_room_revenue]]-fact_bookings[[#This Row],[commission_cost]]</f>
        <v>1743</v>
      </c>
      <c r="T4293" s="10">
        <f>fact_bookings[[#This Row],[number_of_rooms]]*fact_bookings[[#This Row],[LOS]]</f>
        <v>6</v>
      </c>
    </row>
    <row r="4294" spans="1:20" x14ac:dyDescent="0.2">
      <c r="A4294" t="s">
        <v>8755</v>
      </c>
      <c r="B4294" t="s">
        <v>8756</v>
      </c>
      <c r="C4294" s="1">
        <v>45886</v>
      </c>
      <c r="D4294" s="1">
        <v>45954</v>
      </c>
      <c r="E4294" s="1">
        <v>45960</v>
      </c>
      <c r="F4294" t="s">
        <v>113</v>
      </c>
      <c r="G4294" t="s">
        <v>156</v>
      </c>
      <c r="H4294" t="s">
        <v>157</v>
      </c>
      <c r="I4294" t="s">
        <v>93</v>
      </c>
      <c r="J4294" t="s">
        <v>158</v>
      </c>
      <c r="K4294">
        <v>2100</v>
      </c>
      <c r="L4294">
        <v>1</v>
      </c>
      <c r="M4294">
        <v>3</v>
      </c>
      <c r="N4294">
        <v>2</v>
      </c>
      <c r="O4294">
        <f>fact_bookings[[#This Row],[adults_count]]+fact_bookings[[#This Row],[children_count]]</f>
        <v>5</v>
      </c>
      <c r="P4294">
        <f>fact_bookings[[#This Row],[check_out_date]]-fact_bookings[[#This Row],[check_in_date]]</f>
        <v>6</v>
      </c>
      <c r="Q4294">
        <f>ABS(fact_bookings[[#This Row],[check_in_date]]-fact_bookings[[#This Row],[booking_date]])</f>
        <v>68</v>
      </c>
      <c r="R4294" s="10">
        <v>0</v>
      </c>
      <c r="S4294">
        <f>fact_bookings[[#This Row],[total_room_revenue]]-fact_bookings[[#This Row],[commission_cost]]</f>
        <v>2100</v>
      </c>
      <c r="T4294" s="10">
        <f>fact_bookings[[#This Row],[number_of_rooms]]*fact_bookings[[#This Row],[LOS]]</f>
        <v>6</v>
      </c>
    </row>
    <row r="4295" spans="1:20" x14ac:dyDescent="0.2">
      <c r="A4295" t="s">
        <v>8757</v>
      </c>
      <c r="B4295" t="s">
        <v>8758</v>
      </c>
      <c r="C4295" s="1">
        <v>46105</v>
      </c>
      <c r="D4295" s="1">
        <v>46127</v>
      </c>
      <c r="E4295" s="1">
        <v>46134</v>
      </c>
      <c r="F4295" t="s">
        <v>110</v>
      </c>
      <c r="G4295" t="s">
        <v>185</v>
      </c>
      <c r="H4295" t="s">
        <v>182</v>
      </c>
      <c r="I4295" t="s">
        <v>91</v>
      </c>
      <c r="J4295" t="s">
        <v>158</v>
      </c>
      <c r="K4295">
        <v>3850</v>
      </c>
      <c r="L4295">
        <v>1</v>
      </c>
      <c r="M4295">
        <v>2</v>
      </c>
      <c r="N4295">
        <v>1</v>
      </c>
      <c r="O4295">
        <f>fact_bookings[[#This Row],[adults_count]]+fact_bookings[[#This Row],[children_count]]</f>
        <v>3</v>
      </c>
      <c r="P4295">
        <f>fact_bookings[[#This Row],[check_out_date]]-fact_bookings[[#This Row],[check_in_date]]</f>
        <v>7</v>
      </c>
      <c r="Q4295">
        <f>ABS(fact_bookings[[#This Row],[check_in_date]]-fact_bookings[[#This Row],[booking_date]])</f>
        <v>22</v>
      </c>
      <c r="R4295" s="10">
        <v>0</v>
      </c>
      <c r="S4295">
        <f>fact_bookings[[#This Row],[total_room_revenue]]-fact_bookings[[#This Row],[commission_cost]]</f>
        <v>3850</v>
      </c>
      <c r="T4295" s="10">
        <f>fact_bookings[[#This Row],[number_of_rooms]]*fact_bookings[[#This Row],[LOS]]</f>
        <v>7</v>
      </c>
    </row>
    <row r="4296" spans="1:20" x14ac:dyDescent="0.2">
      <c r="A4296" t="s">
        <v>8759</v>
      </c>
      <c r="B4296" t="s">
        <v>8760</v>
      </c>
      <c r="C4296" s="1">
        <v>46104</v>
      </c>
      <c r="D4296" s="1">
        <v>46135</v>
      </c>
      <c r="E4296" s="1">
        <v>46141</v>
      </c>
      <c r="F4296" t="s">
        <v>113</v>
      </c>
      <c r="G4296" t="s">
        <v>178</v>
      </c>
      <c r="H4296" t="s">
        <v>172</v>
      </c>
      <c r="I4296" t="s">
        <v>89</v>
      </c>
      <c r="J4296" t="s">
        <v>173</v>
      </c>
      <c r="K4296">
        <v>2100</v>
      </c>
      <c r="L4296">
        <v>1</v>
      </c>
      <c r="M4296">
        <v>1</v>
      </c>
      <c r="N4296">
        <v>2</v>
      </c>
      <c r="O4296">
        <f>fact_bookings[[#This Row],[adults_count]]+fact_bookings[[#This Row],[children_count]]</f>
        <v>3</v>
      </c>
      <c r="P4296">
        <f>fact_bookings[[#This Row],[check_out_date]]-fact_bookings[[#This Row],[check_in_date]]</f>
        <v>6</v>
      </c>
      <c r="Q4296">
        <f>ABS(fact_bookings[[#This Row],[check_in_date]]-fact_bookings[[#This Row],[booking_date]])</f>
        <v>31</v>
      </c>
      <c r="R4296" s="10">
        <v>0</v>
      </c>
      <c r="S4296">
        <f>fact_bookings[[#This Row],[total_room_revenue]]-fact_bookings[[#This Row],[commission_cost]]</f>
        <v>2100</v>
      </c>
      <c r="T4296" s="10">
        <f>fact_bookings[[#This Row],[number_of_rooms]]*fact_bookings[[#This Row],[LOS]]</f>
        <v>6</v>
      </c>
    </row>
    <row r="4297" spans="1:20" x14ac:dyDescent="0.2">
      <c r="A4297" t="s">
        <v>8761</v>
      </c>
      <c r="B4297" t="s">
        <v>8762</v>
      </c>
      <c r="C4297" s="1">
        <v>46104</v>
      </c>
      <c r="D4297" s="1">
        <v>46130</v>
      </c>
      <c r="E4297" s="1">
        <v>46136</v>
      </c>
      <c r="F4297" t="s">
        <v>113</v>
      </c>
      <c r="G4297" t="s">
        <v>164</v>
      </c>
      <c r="H4297" t="s">
        <v>228</v>
      </c>
      <c r="I4297" t="s">
        <v>91</v>
      </c>
      <c r="J4297" t="s">
        <v>158</v>
      </c>
      <c r="K4297">
        <v>4200</v>
      </c>
      <c r="L4297">
        <v>2</v>
      </c>
      <c r="M4297">
        <v>4</v>
      </c>
      <c r="N4297">
        <v>0</v>
      </c>
      <c r="O4297">
        <f>fact_bookings[[#This Row],[adults_count]]+fact_bookings[[#This Row],[children_count]]</f>
        <v>4</v>
      </c>
      <c r="P4297">
        <f>fact_bookings[[#This Row],[check_out_date]]-fact_bookings[[#This Row],[check_in_date]]</f>
        <v>6</v>
      </c>
      <c r="Q4297">
        <f>ABS(fact_bookings[[#This Row],[check_in_date]]-fact_bookings[[#This Row],[booking_date]])</f>
        <v>26</v>
      </c>
      <c r="R4297" s="10">
        <v>420</v>
      </c>
      <c r="S4297">
        <f>fact_bookings[[#This Row],[total_room_revenue]]-fact_bookings[[#This Row],[commission_cost]]</f>
        <v>3780</v>
      </c>
      <c r="T4297" s="10">
        <f>fact_bookings[[#This Row],[number_of_rooms]]*fact_bookings[[#This Row],[LOS]]</f>
        <v>12</v>
      </c>
    </row>
    <row r="4298" spans="1:20" x14ac:dyDescent="0.2">
      <c r="A4298" t="s">
        <v>8763</v>
      </c>
      <c r="B4298" t="s">
        <v>8764</v>
      </c>
      <c r="C4298" s="1">
        <v>46103</v>
      </c>
      <c r="D4298" s="1">
        <v>46184</v>
      </c>
      <c r="E4298" s="1">
        <v>46192</v>
      </c>
      <c r="F4298" t="s">
        <v>113</v>
      </c>
      <c r="G4298" t="s">
        <v>164</v>
      </c>
      <c r="H4298" t="s">
        <v>179</v>
      </c>
      <c r="I4298" t="s">
        <v>89</v>
      </c>
      <c r="J4298" t="s">
        <v>133</v>
      </c>
      <c r="K4298">
        <v>0</v>
      </c>
      <c r="L4298">
        <v>11</v>
      </c>
      <c r="M4298">
        <v>0</v>
      </c>
      <c r="N4298">
        <v>0</v>
      </c>
      <c r="O4298">
        <f>fact_bookings[[#This Row],[adults_count]]+fact_bookings[[#This Row],[children_count]]</f>
        <v>0</v>
      </c>
      <c r="P4298">
        <f>fact_bookings[[#This Row],[check_out_date]]-fact_bookings[[#This Row],[check_in_date]]</f>
        <v>8</v>
      </c>
      <c r="Q4298">
        <f>ABS(fact_bookings[[#This Row],[check_in_date]]-fact_bookings[[#This Row],[booking_date]])</f>
        <v>81</v>
      </c>
      <c r="R4298" s="10">
        <v>0</v>
      </c>
      <c r="S4298">
        <f>fact_bookings[[#This Row],[total_room_revenue]]-fact_bookings[[#This Row],[commission_cost]]</f>
        <v>0</v>
      </c>
      <c r="T4298" s="10">
        <f>fact_bookings[[#This Row],[number_of_rooms]]*fact_bookings[[#This Row],[LOS]]</f>
        <v>88</v>
      </c>
    </row>
    <row r="4299" spans="1:20" x14ac:dyDescent="0.2">
      <c r="A4299" t="s">
        <v>8765</v>
      </c>
      <c r="B4299" t="s">
        <v>8766</v>
      </c>
      <c r="C4299" s="1">
        <v>46103</v>
      </c>
      <c r="D4299" s="1">
        <v>46133</v>
      </c>
      <c r="E4299" s="1">
        <v>46137</v>
      </c>
      <c r="F4299" t="s">
        <v>110</v>
      </c>
      <c r="G4299" t="s">
        <v>185</v>
      </c>
      <c r="H4299" t="s">
        <v>161</v>
      </c>
      <c r="I4299" t="s">
        <v>92</v>
      </c>
      <c r="J4299" t="s">
        <v>158</v>
      </c>
      <c r="K4299">
        <v>4400</v>
      </c>
      <c r="L4299">
        <v>2</v>
      </c>
      <c r="M4299">
        <v>6</v>
      </c>
      <c r="N4299">
        <v>2</v>
      </c>
      <c r="O4299">
        <f>fact_bookings[[#This Row],[adults_count]]+fact_bookings[[#This Row],[children_count]]</f>
        <v>8</v>
      </c>
      <c r="P4299">
        <f>fact_bookings[[#This Row],[check_out_date]]-fact_bookings[[#This Row],[check_in_date]]</f>
        <v>4</v>
      </c>
      <c r="Q4299">
        <f>ABS(fact_bookings[[#This Row],[check_in_date]]-fact_bookings[[#This Row],[booking_date]])</f>
        <v>30</v>
      </c>
      <c r="R4299" s="10">
        <v>660</v>
      </c>
      <c r="S4299">
        <f>fact_bookings[[#This Row],[total_room_revenue]]-fact_bookings[[#This Row],[commission_cost]]</f>
        <v>3740</v>
      </c>
      <c r="T4299" s="10">
        <f>fact_bookings[[#This Row],[number_of_rooms]]*fact_bookings[[#This Row],[LOS]]</f>
        <v>8</v>
      </c>
    </row>
    <row r="4300" spans="1:20" x14ac:dyDescent="0.2">
      <c r="A4300" t="s">
        <v>8767</v>
      </c>
      <c r="B4300" t="s">
        <v>8768</v>
      </c>
      <c r="C4300" s="1">
        <v>46101</v>
      </c>
      <c r="D4300" s="1">
        <v>46107</v>
      </c>
      <c r="E4300" s="1">
        <v>46113</v>
      </c>
      <c r="F4300" t="s">
        <v>113</v>
      </c>
      <c r="G4300" t="s">
        <v>185</v>
      </c>
      <c r="H4300" t="s">
        <v>165</v>
      </c>
      <c r="I4300" t="s">
        <v>90</v>
      </c>
      <c r="J4300" t="s">
        <v>158</v>
      </c>
      <c r="K4300">
        <v>4200</v>
      </c>
      <c r="L4300">
        <v>2</v>
      </c>
      <c r="M4300">
        <v>2</v>
      </c>
      <c r="N4300">
        <v>2</v>
      </c>
      <c r="O4300">
        <f>fact_bookings[[#This Row],[adults_count]]+fact_bookings[[#This Row],[children_count]]</f>
        <v>4</v>
      </c>
      <c r="P4300">
        <f>fact_bookings[[#This Row],[check_out_date]]-fact_bookings[[#This Row],[check_in_date]]</f>
        <v>6</v>
      </c>
      <c r="Q4300">
        <f>ABS(fact_bookings[[#This Row],[check_in_date]]-fact_bookings[[#This Row],[booking_date]])</f>
        <v>6</v>
      </c>
      <c r="R4300" s="10">
        <v>840</v>
      </c>
      <c r="S4300">
        <f>fact_bookings[[#This Row],[total_room_revenue]]-fact_bookings[[#This Row],[commission_cost]]</f>
        <v>3360</v>
      </c>
      <c r="T4300" s="10">
        <f>fact_bookings[[#This Row],[number_of_rooms]]*fact_bookings[[#This Row],[LOS]]</f>
        <v>12</v>
      </c>
    </row>
    <row r="4301" spans="1:20" x14ac:dyDescent="0.2">
      <c r="A4301" t="s">
        <v>8769</v>
      </c>
      <c r="B4301" t="s">
        <v>8770</v>
      </c>
      <c r="C4301" s="1">
        <v>46101</v>
      </c>
      <c r="D4301" s="1">
        <v>46104</v>
      </c>
      <c r="E4301" s="1">
        <v>46118</v>
      </c>
      <c r="F4301" t="s">
        <v>113</v>
      </c>
      <c r="G4301" t="s">
        <v>168</v>
      </c>
      <c r="H4301" t="s">
        <v>203</v>
      </c>
      <c r="I4301" t="s">
        <v>93</v>
      </c>
      <c r="J4301" t="s">
        <v>158</v>
      </c>
      <c r="K4301">
        <v>9800</v>
      </c>
      <c r="L4301">
        <v>2</v>
      </c>
      <c r="M4301">
        <v>4</v>
      </c>
      <c r="N4301">
        <v>1</v>
      </c>
      <c r="O4301">
        <f>fact_bookings[[#This Row],[adults_count]]+fact_bookings[[#This Row],[children_count]]</f>
        <v>5</v>
      </c>
      <c r="P4301">
        <f>fact_bookings[[#This Row],[check_out_date]]-fact_bookings[[#This Row],[check_in_date]]</f>
        <v>14</v>
      </c>
      <c r="Q4301">
        <f>ABS(fact_bookings[[#This Row],[check_in_date]]-fact_bookings[[#This Row],[booking_date]])</f>
        <v>3</v>
      </c>
      <c r="R4301" s="10">
        <v>1666</v>
      </c>
      <c r="S4301">
        <f>fact_bookings[[#This Row],[total_room_revenue]]-fact_bookings[[#This Row],[commission_cost]]</f>
        <v>8134</v>
      </c>
      <c r="T4301" s="10">
        <f>fact_bookings[[#This Row],[number_of_rooms]]*fact_bookings[[#This Row],[LOS]]</f>
        <v>28</v>
      </c>
    </row>
    <row r="4302" spans="1:20" x14ac:dyDescent="0.2">
      <c r="A4302" t="s">
        <v>8771</v>
      </c>
      <c r="B4302" t="s">
        <v>8772</v>
      </c>
      <c r="C4302" s="1">
        <v>46101</v>
      </c>
      <c r="D4302" s="1">
        <v>46157</v>
      </c>
      <c r="E4302" s="1">
        <v>46169</v>
      </c>
      <c r="F4302" t="s">
        <v>110</v>
      </c>
      <c r="G4302" t="s">
        <v>178</v>
      </c>
      <c r="H4302" t="s">
        <v>203</v>
      </c>
      <c r="I4302" t="s">
        <v>90</v>
      </c>
      <c r="J4302" t="s">
        <v>134</v>
      </c>
      <c r="K4302">
        <v>6600</v>
      </c>
      <c r="L4302">
        <v>1</v>
      </c>
      <c r="M4302">
        <v>3</v>
      </c>
      <c r="N4302">
        <v>0</v>
      </c>
      <c r="O4302">
        <f>fact_bookings[[#This Row],[adults_count]]+fact_bookings[[#This Row],[children_count]]</f>
        <v>3</v>
      </c>
      <c r="P4302">
        <f>fact_bookings[[#This Row],[check_out_date]]-fact_bookings[[#This Row],[check_in_date]]</f>
        <v>12</v>
      </c>
      <c r="Q4302">
        <f>ABS(fact_bookings[[#This Row],[check_in_date]]-fact_bookings[[#This Row],[booking_date]])</f>
        <v>56</v>
      </c>
      <c r="R4302" s="10">
        <v>1122</v>
      </c>
      <c r="S4302">
        <f>fact_bookings[[#This Row],[total_room_revenue]]-fact_bookings[[#This Row],[commission_cost]]</f>
        <v>5478</v>
      </c>
      <c r="T4302" s="10">
        <f>fact_bookings[[#This Row],[number_of_rooms]]*fact_bookings[[#This Row],[LOS]]</f>
        <v>12</v>
      </c>
    </row>
    <row r="4303" spans="1:20" x14ac:dyDescent="0.2">
      <c r="A4303" t="s">
        <v>8773</v>
      </c>
      <c r="B4303" t="s">
        <v>8774</v>
      </c>
      <c r="C4303" s="1">
        <v>46099</v>
      </c>
      <c r="D4303" s="1">
        <v>46117</v>
      </c>
      <c r="E4303" s="1">
        <v>46131</v>
      </c>
      <c r="F4303" t="s">
        <v>113</v>
      </c>
      <c r="G4303" t="s">
        <v>156</v>
      </c>
      <c r="H4303" t="s">
        <v>157</v>
      </c>
      <c r="I4303" t="s">
        <v>91</v>
      </c>
      <c r="J4303" t="s">
        <v>158</v>
      </c>
      <c r="K4303">
        <v>9800</v>
      </c>
      <c r="L4303">
        <v>2</v>
      </c>
      <c r="M4303">
        <v>2</v>
      </c>
      <c r="N4303">
        <v>4</v>
      </c>
      <c r="O4303">
        <f>fact_bookings[[#This Row],[adults_count]]+fact_bookings[[#This Row],[children_count]]</f>
        <v>6</v>
      </c>
      <c r="P4303">
        <f>fact_bookings[[#This Row],[check_out_date]]-fact_bookings[[#This Row],[check_in_date]]</f>
        <v>14</v>
      </c>
      <c r="Q4303">
        <f>ABS(fact_bookings[[#This Row],[check_in_date]]-fact_bookings[[#This Row],[booking_date]])</f>
        <v>18</v>
      </c>
      <c r="R4303" s="10">
        <v>0</v>
      </c>
      <c r="S4303">
        <f>fact_bookings[[#This Row],[total_room_revenue]]-fact_bookings[[#This Row],[commission_cost]]</f>
        <v>9800</v>
      </c>
      <c r="T4303" s="10">
        <f>fact_bookings[[#This Row],[number_of_rooms]]*fact_bookings[[#This Row],[LOS]]</f>
        <v>28</v>
      </c>
    </row>
    <row r="4304" spans="1:20" x14ac:dyDescent="0.2">
      <c r="A4304" t="s">
        <v>8775</v>
      </c>
      <c r="B4304" t="s">
        <v>8776</v>
      </c>
      <c r="C4304" s="1">
        <v>45834</v>
      </c>
      <c r="D4304" s="1">
        <v>45858</v>
      </c>
      <c r="E4304" s="1">
        <v>45860</v>
      </c>
      <c r="F4304" t="s">
        <v>113</v>
      </c>
      <c r="G4304" t="s">
        <v>185</v>
      </c>
      <c r="H4304" t="s">
        <v>179</v>
      </c>
      <c r="I4304" t="s">
        <v>90</v>
      </c>
      <c r="J4304" t="s">
        <v>158</v>
      </c>
      <c r="K4304">
        <v>1400</v>
      </c>
      <c r="L4304">
        <v>2</v>
      </c>
      <c r="M4304">
        <v>6</v>
      </c>
      <c r="N4304">
        <v>3</v>
      </c>
      <c r="O4304">
        <f>fact_bookings[[#This Row],[adults_count]]+fact_bookings[[#This Row],[children_count]]</f>
        <v>9</v>
      </c>
      <c r="P4304">
        <f>fact_bookings[[#This Row],[check_out_date]]-fact_bookings[[#This Row],[check_in_date]]</f>
        <v>2</v>
      </c>
      <c r="Q4304">
        <f>ABS(fact_bookings[[#This Row],[check_in_date]]-fact_bookings[[#This Row],[booking_date]])</f>
        <v>24</v>
      </c>
      <c r="R4304" s="10">
        <v>70</v>
      </c>
      <c r="S4304">
        <f>fact_bookings[[#This Row],[total_room_revenue]]-fact_bookings[[#This Row],[commission_cost]]</f>
        <v>1330</v>
      </c>
      <c r="T4304" s="10">
        <f>fact_bookings[[#This Row],[number_of_rooms]]*fact_bookings[[#This Row],[LOS]]</f>
        <v>4</v>
      </c>
    </row>
    <row r="4305" spans="1:20" x14ac:dyDescent="0.2">
      <c r="A4305" t="s">
        <v>8777</v>
      </c>
      <c r="B4305" t="s">
        <v>8778</v>
      </c>
      <c r="C4305" s="1">
        <v>46099</v>
      </c>
      <c r="D4305" s="1">
        <v>46117</v>
      </c>
      <c r="E4305" s="1">
        <v>46129</v>
      </c>
      <c r="F4305" t="s">
        <v>113</v>
      </c>
      <c r="G4305" t="s">
        <v>178</v>
      </c>
      <c r="H4305" t="s">
        <v>172</v>
      </c>
      <c r="I4305" t="s">
        <v>89</v>
      </c>
      <c r="J4305" t="s">
        <v>173</v>
      </c>
      <c r="K4305">
        <v>8400</v>
      </c>
      <c r="L4305">
        <v>2</v>
      </c>
      <c r="M4305">
        <v>4</v>
      </c>
      <c r="N4305">
        <v>2</v>
      </c>
      <c r="O4305">
        <f>fact_bookings[[#This Row],[adults_count]]+fact_bookings[[#This Row],[children_count]]</f>
        <v>6</v>
      </c>
      <c r="P4305">
        <f>fact_bookings[[#This Row],[check_out_date]]-fact_bookings[[#This Row],[check_in_date]]</f>
        <v>12</v>
      </c>
      <c r="Q4305">
        <f>ABS(fact_bookings[[#This Row],[check_in_date]]-fact_bookings[[#This Row],[booking_date]])</f>
        <v>18</v>
      </c>
      <c r="R4305" s="10">
        <v>0</v>
      </c>
      <c r="S4305">
        <f>fact_bookings[[#This Row],[total_room_revenue]]-fact_bookings[[#This Row],[commission_cost]]</f>
        <v>8400</v>
      </c>
      <c r="T4305" s="10">
        <f>fact_bookings[[#This Row],[number_of_rooms]]*fact_bookings[[#This Row],[LOS]]</f>
        <v>24</v>
      </c>
    </row>
    <row r="4306" spans="1:20" x14ac:dyDescent="0.2">
      <c r="A4306" t="s">
        <v>8779</v>
      </c>
      <c r="B4306" t="s">
        <v>8780</v>
      </c>
      <c r="C4306" s="1">
        <v>45835</v>
      </c>
      <c r="D4306" s="1">
        <v>45835</v>
      </c>
      <c r="E4306" s="1">
        <v>45837</v>
      </c>
      <c r="F4306" t="s">
        <v>113</v>
      </c>
      <c r="G4306" t="s">
        <v>164</v>
      </c>
      <c r="H4306" t="s">
        <v>179</v>
      </c>
      <c r="I4306" t="s">
        <v>90</v>
      </c>
      <c r="J4306" t="s">
        <v>158</v>
      </c>
      <c r="K4306">
        <v>700</v>
      </c>
      <c r="L4306">
        <v>1</v>
      </c>
      <c r="M4306">
        <v>1</v>
      </c>
      <c r="N4306">
        <v>2</v>
      </c>
      <c r="O4306">
        <f>fact_bookings[[#This Row],[adults_count]]+fact_bookings[[#This Row],[children_count]]</f>
        <v>3</v>
      </c>
      <c r="P4306">
        <f>fact_bookings[[#This Row],[check_out_date]]-fact_bookings[[#This Row],[check_in_date]]</f>
        <v>2</v>
      </c>
      <c r="Q4306">
        <f>ABS(fact_bookings[[#This Row],[check_in_date]]-fact_bookings[[#This Row],[booking_date]])</f>
        <v>0</v>
      </c>
      <c r="R4306" s="10">
        <v>35</v>
      </c>
      <c r="S4306">
        <f>fact_bookings[[#This Row],[total_room_revenue]]-fact_bookings[[#This Row],[commission_cost]]</f>
        <v>665</v>
      </c>
      <c r="T4306" s="10">
        <f>fact_bookings[[#This Row],[number_of_rooms]]*fact_bookings[[#This Row],[LOS]]</f>
        <v>2</v>
      </c>
    </row>
    <row r="4307" spans="1:20" x14ac:dyDescent="0.2">
      <c r="A4307" t="s">
        <v>8781</v>
      </c>
      <c r="B4307" t="s">
        <v>8782</v>
      </c>
      <c r="C4307" s="1">
        <v>46096</v>
      </c>
      <c r="D4307" s="1">
        <v>46100</v>
      </c>
      <c r="E4307" s="1">
        <v>46111</v>
      </c>
      <c r="F4307" t="s">
        <v>113</v>
      </c>
      <c r="G4307" t="s">
        <v>185</v>
      </c>
      <c r="H4307" t="s">
        <v>203</v>
      </c>
      <c r="I4307" t="s">
        <v>91</v>
      </c>
      <c r="J4307" t="s">
        <v>158</v>
      </c>
      <c r="K4307">
        <v>7700</v>
      </c>
      <c r="L4307">
        <v>2</v>
      </c>
      <c r="M4307">
        <v>2</v>
      </c>
      <c r="N4307">
        <v>2</v>
      </c>
      <c r="O4307">
        <f>fact_bookings[[#This Row],[adults_count]]+fact_bookings[[#This Row],[children_count]]</f>
        <v>4</v>
      </c>
      <c r="P4307">
        <f>fact_bookings[[#This Row],[check_out_date]]-fact_bookings[[#This Row],[check_in_date]]</f>
        <v>11</v>
      </c>
      <c r="Q4307">
        <f>ABS(fact_bookings[[#This Row],[check_in_date]]-fact_bookings[[#This Row],[booking_date]])</f>
        <v>4</v>
      </c>
      <c r="R4307" s="10">
        <v>1309</v>
      </c>
      <c r="S4307">
        <f>fact_bookings[[#This Row],[total_room_revenue]]-fact_bookings[[#This Row],[commission_cost]]</f>
        <v>6391</v>
      </c>
      <c r="T4307" s="10">
        <f>fact_bookings[[#This Row],[number_of_rooms]]*fact_bookings[[#This Row],[LOS]]</f>
        <v>22</v>
      </c>
    </row>
    <row r="4308" spans="1:20" x14ac:dyDescent="0.2">
      <c r="A4308" t="s">
        <v>8783</v>
      </c>
      <c r="B4308" t="s">
        <v>8784</v>
      </c>
      <c r="C4308" s="1">
        <v>46094</v>
      </c>
      <c r="D4308" s="1">
        <v>46097</v>
      </c>
      <c r="E4308" s="1">
        <v>46111</v>
      </c>
      <c r="F4308" t="s">
        <v>113</v>
      </c>
      <c r="G4308" t="s">
        <v>190</v>
      </c>
      <c r="H4308" t="s">
        <v>157</v>
      </c>
      <c r="I4308" t="s">
        <v>92</v>
      </c>
      <c r="J4308" t="s">
        <v>173</v>
      </c>
      <c r="K4308">
        <v>4900</v>
      </c>
      <c r="L4308">
        <v>1</v>
      </c>
      <c r="M4308">
        <v>1</v>
      </c>
      <c r="N4308">
        <v>2</v>
      </c>
      <c r="O4308">
        <f>fact_bookings[[#This Row],[adults_count]]+fact_bookings[[#This Row],[children_count]]</f>
        <v>3</v>
      </c>
      <c r="P4308">
        <f>fact_bookings[[#This Row],[check_out_date]]-fact_bookings[[#This Row],[check_in_date]]</f>
        <v>14</v>
      </c>
      <c r="Q4308">
        <f>ABS(fact_bookings[[#This Row],[check_in_date]]-fact_bookings[[#This Row],[booking_date]])</f>
        <v>3</v>
      </c>
      <c r="R4308" s="10">
        <v>0</v>
      </c>
      <c r="S4308">
        <f>fact_bookings[[#This Row],[total_room_revenue]]-fact_bookings[[#This Row],[commission_cost]]</f>
        <v>4900</v>
      </c>
      <c r="T4308" s="10">
        <f>fact_bookings[[#This Row],[number_of_rooms]]*fact_bookings[[#This Row],[LOS]]</f>
        <v>14</v>
      </c>
    </row>
    <row r="4309" spans="1:20" x14ac:dyDescent="0.2">
      <c r="A4309" t="s">
        <v>8785</v>
      </c>
      <c r="B4309" t="s">
        <v>8786</v>
      </c>
      <c r="C4309" s="1">
        <v>46092</v>
      </c>
      <c r="D4309" s="1">
        <v>46104</v>
      </c>
      <c r="E4309" s="1">
        <v>46108</v>
      </c>
      <c r="F4309" t="s">
        <v>113</v>
      </c>
      <c r="G4309" t="s">
        <v>156</v>
      </c>
      <c r="H4309" t="s">
        <v>179</v>
      </c>
      <c r="I4309" t="s">
        <v>91</v>
      </c>
      <c r="J4309" t="s">
        <v>158</v>
      </c>
      <c r="K4309">
        <v>1400</v>
      </c>
      <c r="L4309">
        <v>1</v>
      </c>
      <c r="M4309">
        <v>1</v>
      </c>
      <c r="N4309">
        <v>0</v>
      </c>
      <c r="O4309">
        <f>fact_bookings[[#This Row],[adults_count]]+fact_bookings[[#This Row],[children_count]]</f>
        <v>1</v>
      </c>
      <c r="P4309">
        <f>fact_bookings[[#This Row],[check_out_date]]-fact_bookings[[#This Row],[check_in_date]]</f>
        <v>4</v>
      </c>
      <c r="Q4309">
        <f>ABS(fact_bookings[[#This Row],[check_in_date]]-fact_bookings[[#This Row],[booking_date]])</f>
        <v>12</v>
      </c>
      <c r="R4309" s="10">
        <v>70</v>
      </c>
      <c r="S4309">
        <f>fact_bookings[[#This Row],[total_room_revenue]]-fact_bookings[[#This Row],[commission_cost]]</f>
        <v>1330</v>
      </c>
      <c r="T4309" s="10">
        <f>fact_bookings[[#This Row],[number_of_rooms]]*fact_bookings[[#This Row],[LOS]]</f>
        <v>4</v>
      </c>
    </row>
    <row r="4310" spans="1:20" x14ac:dyDescent="0.2">
      <c r="A4310" t="s">
        <v>8787</v>
      </c>
      <c r="B4310" t="s">
        <v>8788</v>
      </c>
      <c r="C4310" s="1">
        <v>45869</v>
      </c>
      <c r="D4310" s="1">
        <v>45901</v>
      </c>
      <c r="E4310" s="1">
        <v>45903</v>
      </c>
      <c r="F4310" t="s">
        <v>113</v>
      </c>
      <c r="G4310" t="s">
        <v>178</v>
      </c>
      <c r="H4310" t="s">
        <v>172</v>
      </c>
      <c r="I4310" t="s">
        <v>89</v>
      </c>
      <c r="J4310" t="s">
        <v>173</v>
      </c>
      <c r="K4310">
        <v>700</v>
      </c>
      <c r="L4310">
        <v>1</v>
      </c>
      <c r="M4310">
        <v>1</v>
      </c>
      <c r="N4310">
        <v>1</v>
      </c>
      <c r="O4310">
        <f>fact_bookings[[#This Row],[adults_count]]+fact_bookings[[#This Row],[children_count]]</f>
        <v>2</v>
      </c>
      <c r="P4310">
        <f>fact_bookings[[#This Row],[check_out_date]]-fact_bookings[[#This Row],[check_in_date]]</f>
        <v>2</v>
      </c>
      <c r="Q4310">
        <f>ABS(fact_bookings[[#This Row],[check_in_date]]-fact_bookings[[#This Row],[booking_date]])</f>
        <v>32</v>
      </c>
      <c r="R4310" s="10">
        <v>0</v>
      </c>
      <c r="S4310">
        <f>fact_bookings[[#This Row],[total_room_revenue]]-fact_bookings[[#This Row],[commission_cost]]</f>
        <v>700</v>
      </c>
      <c r="T4310" s="10">
        <f>fact_bookings[[#This Row],[number_of_rooms]]*fact_bookings[[#This Row],[LOS]]</f>
        <v>2</v>
      </c>
    </row>
    <row r="4311" spans="1:20" x14ac:dyDescent="0.2">
      <c r="A4311" t="s">
        <v>8789</v>
      </c>
      <c r="B4311" t="s">
        <v>8790</v>
      </c>
      <c r="C4311" s="1">
        <v>46092</v>
      </c>
      <c r="D4311" s="1">
        <v>46177</v>
      </c>
      <c r="E4311" s="1">
        <v>46182</v>
      </c>
      <c r="F4311" t="s">
        <v>112</v>
      </c>
      <c r="G4311" t="s">
        <v>190</v>
      </c>
      <c r="H4311" t="s">
        <v>172</v>
      </c>
      <c r="I4311" t="s">
        <v>92</v>
      </c>
      <c r="J4311" t="s">
        <v>158</v>
      </c>
      <c r="K4311">
        <v>8000</v>
      </c>
      <c r="L4311">
        <v>2</v>
      </c>
      <c r="M4311">
        <v>6</v>
      </c>
      <c r="N4311">
        <v>3</v>
      </c>
      <c r="O4311">
        <f>fact_bookings[[#This Row],[adults_count]]+fact_bookings[[#This Row],[children_count]]</f>
        <v>9</v>
      </c>
      <c r="P4311">
        <f>fact_bookings[[#This Row],[check_out_date]]-fact_bookings[[#This Row],[check_in_date]]</f>
        <v>5</v>
      </c>
      <c r="Q4311">
        <f>ABS(fact_bookings[[#This Row],[check_in_date]]-fact_bookings[[#This Row],[booking_date]])</f>
        <v>85</v>
      </c>
      <c r="R4311" s="10">
        <v>0</v>
      </c>
      <c r="S4311">
        <f>fact_bookings[[#This Row],[total_room_revenue]]-fact_bookings[[#This Row],[commission_cost]]</f>
        <v>8000</v>
      </c>
      <c r="T4311" s="10">
        <f>fact_bookings[[#This Row],[number_of_rooms]]*fact_bookings[[#This Row],[LOS]]</f>
        <v>10</v>
      </c>
    </row>
    <row r="4312" spans="1:20" x14ac:dyDescent="0.2">
      <c r="A4312" t="s">
        <v>8791</v>
      </c>
      <c r="B4312" t="s">
        <v>8792</v>
      </c>
      <c r="C4312" s="1">
        <v>46091</v>
      </c>
      <c r="D4312" s="1">
        <v>46123</v>
      </c>
      <c r="E4312" s="1">
        <v>46137</v>
      </c>
      <c r="F4312" t="s">
        <v>113</v>
      </c>
      <c r="G4312" t="s">
        <v>178</v>
      </c>
      <c r="H4312" t="s">
        <v>165</v>
      </c>
      <c r="I4312" t="s">
        <v>91</v>
      </c>
      <c r="J4312" t="s">
        <v>134</v>
      </c>
      <c r="K4312">
        <v>9800</v>
      </c>
      <c r="L4312">
        <v>2</v>
      </c>
      <c r="M4312">
        <v>6</v>
      </c>
      <c r="N4312">
        <v>3</v>
      </c>
      <c r="O4312">
        <f>fact_bookings[[#This Row],[adults_count]]+fact_bookings[[#This Row],[children_count]]</f>
        <v>9</v>
      </c>
      <c r="P4312">
        <f>fact_bookings[[#This Row],[check_out_date]]-fact_bookings[[#This Row],[check_in_date]]</f>
        <v>14</v>
      </c>
      <c r="Q4312">
        <f>ABS(fact_bookings[[#This Row],[check_in_date]]-fact_bookings[[#This Row],[booking_date]])</f>
        <v>32</v>
      </c>
      <c r="R4312" s="10">
        <v>1960</v>
      </c>
      <c r="S4312">
        <f>fact_bookings[[#This Row],[total_room_revenue]]-fact_bookings[[#This Row],[commission_cost]]</f>
        <v>7840</v>
      </c>
      <c r="T4312" s="10">
        <f>fact_bookings[[#This Row],[number_of_rooms]]*fact_bookings[[#This Row],[LOS]]</f>
        <v>28</v>
      </c>
    </row>
    <row r="4313" spans="1:20" x14ac:dyDescent="0.2">
      <c r="A4313" t="s">
        <v>8793</v>
      </c>
      <c r="B4313" t="s">
        <v>8794</v>
      </c>
      <c r="C4313" s="1">
        <v>46085</v>
      </c>
      <c r="D4313" s="1">
        <v>46125</v>
      </c>
      <c r="E4313" s="1">
        <v>46139</v>
      </c>
      <c r="F4313" t="s">
        <v>112</v>
      </c>
      <c r="G4313" t="s">
        <v>178</v>
      </c>
      <c r="H4313" t="s">
        <v>172</v>
      </c>
      <c r="I4313" t="s">
        <v>90</v>
      </c>
      <c r="J4313" t="s">
        <v>158</v>
      </c>
      <c r="K4313">
        <v>11200</v>
      </c>
      <c r="L4313">
        <v>1</v>
      </c>
      <c r="M4313">
        <v>1</v>
      </c>
      <c r="N4313">
        <v>0</v>
      </c>
      <c r="O4313">
        <f>fact_bookings[[#This Row],[adults_count]]+fact_bookings[[#This Row],[children_count]]</f>
        <v>1</v>
      </c>
      <c r="P4313">
        <f>fact_bookings[[#This Row],[check_out_date]]-fact_bookings[[#This Row],[check_in_date]]</f>
        <v>14</v>
      </c>
      <c r="Q4313">
        <f>ABS(fact_bookings[[#This Row],[check_in_date]]-fact_bookings[[#This Row],[booking_date]])</f>
        <v>40</v>
      </c>
      <c r="R4313" s="10">
        <v>0</v>
      </c>
      <c r="S4313">
        <f>fact_bookings[[#This Row],[total_room_revenue]]-fact_bookings[[#This Row],[commission_cost]]</f>
        <v>11200</v>
      </c>
      <c r="T4313" s="10">
        <f>fact_bookings[[#This Row],[number_of_rooms]]*fact_bookings[[#This Row],[LOS]]</f>
        <v>14</v>
      </c>
    </row>
    <row r="4314" spans="1:20" x14ac:dyDescent="0.2">
      <c r="A4314" t="s">
        <v>8795</v>
      </c>
      <c r="B4314" t="s">
        <v>8796</v>
      </c>
      <c r="C4314" s="1">
        <v>46085</v>
      </c>
      <c r="D4314" s="1">
        <v>46166</v>
      </c>
      <c r="E4314" s="1">
        <v>46178</v>
      </c>
      <c r="F4314" t="s">
        <v>113</v>
      </c>
      <c r="G4314" t="s">
        <v>156</v>
      </c>
      <c r="H4314" t="s">
        <v>203</v>
      </c>
      <c r="I4314" t="s">
        <v>91</v>
      </c>
      <c r="J4314" t="s">
        <v>158</v>
      </c>
      <c r="K4314">
        <v>4200</v>
      </c>
      <c r="L4314">
        <v>1</v>
      </c>
      <c r="M4314">
        <v>3</v>
      </c>
      <c r="N4314">
        <v>0</v>
      </c>
      <c r="O4314">
        <f>fact_bookings[[#This Row],[adults_count]]+fact_bookings[[#This Row],[children_count]]</f>
        <v>3</v>
      </c>
      <c r="P4314">
        <f>fact_bookings[[#This Row],[check_out_date]]-fact_bookings[[#This Row],[check_in_date]]</f>
        <v>12</v>
      </c>
      <c r="Q4314">
        <f>ABS(fact_bookings[[#This Row],[check_in_date]]-fact_bookings[[#This Row],[booking_date]])</f>
        <v>81</v>
      </c>
      <c r="R4314" s="10">
        <v>714</v>
      </c>
      <c r="S4314">
        <f>fact_bookings[[#This Row],[total_room_revenue]]-fact_bookings[[#This Row],[commission_cost]]</f>
        <v>3486</v>
      </c>
      <c r="T4314" s="10">
        <f>fact_bookings[[#This Row],[number_of_rooms]]*fact_bookings[[#This Row],[LOS]]</f>
        <v>12</v>
      </c>
    </row>
    <row r="4315" spans="1:20" x14ac:dyDescent="0.2">
      <c r="A4315" t="s">
        <v>8797</v>
      </c>
      <c r="B4315" t="s">
        <v>8798</v>
      </c>
      <c r="C4315" s="1">
        <v>46084</v>
      </c>
      <c r="D4315" s="1">
        <v>46121</v>
      </c>
      <c r="E4315" s="1">
        <v>46134</v>
      </c>
      <c r="F4315" t="s">
        <v>113</v>
      </c>
      <c r="G4315" t="s">
        <v>178</v>
      </c>
      <c r="H4315" t="s">
        <v>179</v>
      </c>
      <c r="I4315" t="s">
        <v>92</v>
      </c>
      <c r="J4315" t="s">
        <v>158</v>
      </c>
      <c r="K4315">
        <v>4550</v>
      </c>
      <c r="L4315">
        <v>1</v>
      </c>
      <c r="M4315">
        <v>3</v>
      </c>
      <c r="N4315">
        <v>1</v>
      </c>
      <c r="O4315">
        <f>fact_bookings[[#This Row],[adults_count]]+fact_bookings[[#This Row],[children_count]]</f>
        <v>4</v>
      </c>
      <c r="P4315">
        <f>fact_bookings[[#This Row],[check_out_date]]-fact_bookings[[#This Row],[check_in_date]]</f>
        <v>13</v>
      </c>
      <c r="Q4315">
        <f>ABS(fact_bookings[[#This Row],[check_in_date]]-fact_bookings[[#This Row],[booking_date]])</f>
        <v>37</v>
      </c>
      <c r="R4315" s="10">
        <v>227.5</v>
      </c>
      <c r="S4315">
        <f>fact_bookings[[#This Row],[total_room_revenue]]-fact_bookings[[#This Row],[commission_cost]]</f>
        <v>4322.5</v>
      </c>
      <c r="T4315" s="10">
        <f>fact_bookings[[#This Row],[number_of_rooms]]*fact_bookings[[#This Row],[LOS]]</f>
        <v>13</v>
      </c>
    </row>
    <row r="4316" spans="1:20" x14ac:dyDescent="0.2">
      <c r="A4316" t="s">
        <v>8799</v>
      </c>
      <c r="B4316" t="s">
        <v>8800</v>
      </c>
      <c r="C4316" s="1">
        <v>45881</v>
      </c>
      <c r="D4316" s="1">
        <v>45909</v>
      </c>
      <c r="E4316" s="1">
        <v>45912</v>
      </c>
      <c r="F4316" t="s">
        <v>110</v>
      </c>
      <c r="G4316" t="s">
        <v>178</v>
      </c>
      <c r="H4316" t="s">
        <v>203</v>
      </c>
      <c r="I4316" t="s">
        <v>90</v>
      </c>
      <c r="J4316" t="s">
        <v>134</v>
      </c>
      <c r="K4316">
        <v>1650</v>
      </c>
      <c r="L4316">
        <v>1</v>
      </c>
      <c r="M4316">
        <v>1</v>
      </c>
      <c r="N4316">
        <v>0</v>
      </c>
      <c r="O4316">
        <f>fact_bookings[[#This Row],[adults_count]]+fact_bookings[[#This Row],[children_count]]</f>
        <v>1</v>
      </c>
      <c r="P4316">
        <f>fact_bookings[[#This Row],[check_out_date]]-fact_bookings[[#This Row],[check_in_date]]</f>
        <v>3</v>
      </c>
      <c r="Q4316">
        <f>ABS(fact_bookings[[#This Row],[check_in_date]]-fact_bookings[[#This Row],[booking_date]])</f>
        <v>28</v>
      </c>
      <c r="R4316" s="10">
        <v>280.5</v>
      </c>
      <c r="S4316">
        <f>fact_bookings[[#This Row],[total_room_revenue]]-fact_bookings[[#This Row],[commission_cost]]</f>
        <v>1369.5</v>
      </c>
      <c r="T4316" s="10">
        <f>fact_bookings[[#This Row],[number_of_rooms]]*fact_bookings[[#This Row],[LOS]]</f>
        <v>3</v>
      </c>
    </row>
    <row r="4317" spans="1:20" x14ac:dyDescent="0.2">
      <c r="A4317" t="s">
        <v>8801</v>
      </c>
      <c r="B4317" t="s">
        <v>8802</v>
      </c>
      <c r="C4317" s="1">
        <v>45856</v>
      </c>
      <c r="D4317" s="1">
        <v>45866</v>
      </c>
      <c r="E4317" s="1">
        <v>45872</v>
      </c>
      <c r="F4317" t="s">
        <v>113</v>
      </c>
      <c r="G4317" t="s">
        <v>171</v>
      </c>
      <c r="H4317" t="s">
        <v>172</v>
      </c>
      <c r="I4317" t="s">
        <v>93</v>
      </c>
      <c r="J4317" t="s">
        <v>158</v>
      </c>
      <c r="K4317">
        <v>4200</v>
      </c>
      <c r="L4317">
        <v>2</v>
      </c>
      <c r="M4317">
        <v>4</v>
      </c>
      <c r="N4317">
        <v>2</v>
      </c>
      <c r="O4317">
        <f>fact_bookings[[#This Row],[adults_count]]+fact_bookings[[#This Row],[children_count]]</f>
        <v>6</v>
      </c>
      <c r="P4317">
        <f>fact_bookings[[#This Row],[check_out_date]]-fact_bookings[[#This Row],[check_in_date]]</f>
        <v>6</v>
      </c>
      <c r="Q4317">
        <f>ABS(fact_bookings[[#This Row],[check_in_date]]-fact_bookings[[#This Row],[booking_date]])</f>
        <v>10</v>
      </c>
      <c r="R4317" s="10">
        <v>0</v>
      </c>
      <c r="S4317">
        <f>fact_bookings[[#This Row],[total_room_revenue]]-fact_bookings[[#This Row],[commission_cost]]</f>
        <v>4200</v>
      </c>
      <c r="T4317" s="10">
        <f>fact_bookings[[#This Row],[number_of_rooms]]*fact_bookings[[#This Row],[LOS]]</f>
        <v>12</v>
      </c>
    </row>
    <row r="4318" spans="1:20" x14ac:dyDescent="0.2">
      <c r="A4318" t="s">
        <v>8803</v>
      </c>
      <c r="B4318" t="s">
        <v>8804</v>
      </c>
      <c r="C4318" s="1">
        <v>46084</v>
      </c>
      <c r="D4318" s="1">
        <v>46102</v>
      </c>
      <c r="E4318" s="1">
        <v>46104</v>
      </c>
      <c r="F4318" t="s">
        <v>113</v>
      </c>
      <c r="G4318" t="s">
        <v>178</v>
      </c>
      <c r="H4318" t="s">
        <v>161</v>
      </c>
      <c r="I4318" t="s">
        <v>93</v>
      </c>
      <c r="J4318" t="s">
        <v>173</v>
      </c>
      <c r="K4318">
        <v>1400</v>
      </c>
      <c r="L4318">
        <v>2</v>
      </c>
      <c r="M4318">
        <v>6</v>
      </c>
      <c r="N4318">
        <v>1</v>
      </c>
      <c r="O4318">
        <f>fact_bookings[[#This Row],[adults_count]]+fact_bookings[[#This Row],[children_count]]</f>
        <v>7</v>
      </c>
      <c r="P4318">
        <f>fact_bookings[[#This Row],[check_out_date]]-fact_bookings[[#This Row],[check_in_date]]</f>
        <v>2</v>
      </c>
      <c r="Q4318">
        <f>ABS(fact_bookings[[#This Row],[check_in_date]]-fact_bookings[[#This Row],[booking_date]])</f>
        <v>18</v>
      </c>
      <c r="R4318" s="10">
        <v>210</v>
      </c>
      <c r="S4318">
        <f>fact_bookings[[#This Row],[total_room_revenue]]-fact_bookings[[#This Row],[commission_cost]]</f>
        <v>1190</v>
      </c>
      <c r="T4318" s="10">
        <f>fact_bookings[[#This Row],[number_of_rooms]]*fact_bookings[[#This Row],[LOS]]</f>
        <v>4</v>
      </c>
    </row>
    <row r="4319" spans="1:20" x14ac:dyDescent="0.2">
      <c r="A4319" t="s">
        <v>8805</v>
      </c>
      <c r="B4319" t="s">
        <v>8806</v>
      </c>
      <c r="C4319" s="1">
        <v>46083</v>
      </c>
      <c r="D4319" s="1">
        <v>46095</v>
      </c>
      <c r="E4319" s="1">
        <v>46098</v>
      </c>
      <c r="F4319" t="s">
        <v>110</v>
      </c>
      <c r="G4319" t="s">
        <v>156</v>
      </c>
      <c r="H4319" t="s">
        <v>161</v>
      </c>
      <c r="I4319" t="s">
        <v>89</v>
      </c>
      <c r="J4319" t="s">
        <v>158</v>
      </c>
      <c r="K4319">
        <v>3300</v>
      </c>
      <c r="L4319">
        <v>2</v>
      </c>
      <c r="M4319">
        <v>6</v>
      </c>
      <c r="N4319">
        <v>1</v>
      </c>
      <c r="O4319">
        <f>fact_bookings[[#This Row],[adults_count]]+fact_bookings[[#This Row],[children_count]]</f>
        <v>7</v>
      </c>
      <c r="P4319">
        <f>fact_bookings[[#This Row],[check_out_date]]-fact_bookings[[#This Row],[check_in_date]]</f>
        <v>3</v>
      </c>
      <c r="Q4319">
        <f>ABS(fact_bookings[[#This Row],[check_in_date]]-fact_bookings[[#This Row],[booking_date]])</f>
        <v>12</v>
      </c>
      <c r="R4319" s="10">
        <v>495</v>
      </c>
      <c r="S4319">
        <f>fact_bookings[[#This Row],[total_room_revenue]]-fact_bookings[[#This Row],[commission_cost]]</f>
        <v>2805</v>
      </c>
      <c r="T4319" s="10">
        <f>fact_bookings[[#This Row],[number_of_rooms]]*fact_bookings[[#This Row],[LOS]]</f>
        <v>6</v>
      </c>
    </row>
    <row r="4320" spans="1:20" x14ac:dyDescent="0.2">
      <c r="A4320" t="s">
        <v>8807</v>
      </c>
      <c r="B4320" t="s">
        <v>8808</v>
      </c>
      <c r="C4320" s="1">
        <v>46083</v>
      </c>
      <c r="D4320" s="1">
        <v>46104</v>
      </c>
      <c r="E4320" s="1">
        <v>46113</v>
      </c>
      <c r="F4320" t="s">
        <v>110</v>
      </c>
      <c r="G4320" t="s">
        <v>178</v>
      </c>
      <c r="H4320" t="s">
        <v>182</v>
      </c>
      <c r="I4320" t="s">
        <v>91</v>
      </c>
      <c r="J4320" t="s">
        <v>158</v>
      </c>
      <c r="K4320">
        <v>4950</v>
      </c>
      <c r="L4320">
        <v>1</v>
      </c>
      <c r="M4320">
        <v>1</v>
      </c>
      <c r="N4320">
        <v>1</v>
      </c>
      <c r="O4320">
        <f>fact_bookings[[#This Row],[adults_count]]+fact_bookings[[#This Row],[children_count]]</f>
        <v>2</v>
      </c>
      <c r="P4320">
        <f>fact_bookings[[#This Row],[check_out_date]]-fact_bookings[[#This Row],[check_in_date]]</f>
        <v>9</v>
      </c>
      <c r="Q4320">
        <f>ABS(fact_bookings[[#This Row],[check_in_date]]-fact_bookings[[#This Row],[booking_date]])</f>
        <v>21</v>
      </c>
      <c r="R4320" s="10">
        <v>0</v>
      </c>
      <c r="S4320">
        <f>fact_bookings[[#This Row],[total_room_revenue]]-fact_bookings[[#This Row],[commission_cost]]</f>
        <v>4950</v>
      </c>
      <c r="T4320" s="10">
        <f>fact_bookings[[#This Row],[number_of_rooms]]*fact_bookings[[#This Row],[LOS]]</f>
        <v>9</v>
      </c>
    </row>
    <row r="4321" spans="1:20" x14ac:dyDescent="0.2">
      <c r="A4321" t="s">
        <v>8809</v>
      </c>
      <c r="B4321" t="s">
        <v>8810</v>
      </c>
      <c r="C4321" s="1">
        <v>46082</v>
      </c>
      <c r="D4321" s="1">
        <v>46136</v>
      </c>
      <c r="E4321" s="1">
        <v>46146</v>
      </c>
      <c r="F4321" t="s">
        <v>113</v>
      </c>
      <c r="G4321" t="s">
        <v>156</v>
      </c>
      <c r="H4321" t="s">
        <v>182</v>
      </c>
      <c r="I4321" t="s">
        <v>90</v>
      </c>
      <c r="J4321" t="s">
        <v>158</v>
      </c>
      <c r="K4321">
        <v>7000</v>
      </c>
      <c r="L4321">
        <v>2</v>
      </c>
      <c r="M4321">
        <v>2</v>
      </c>
      <c r="N4321">
        <v>1</v>
      </c>
      <c r="O4321">
        <f>fact_bookings[[#This Row],[adults_count]]+fact_bookings[[#This Row],[children_count]]</f>
        <v>3</v>
      </c>
      <c r="P4321">
        <f>fact_bookings[[#This Row],[check_out_date]]-fact_bookings[[#This Row],[check_in_date]]</f>
        <v>10</v>
      </c>
      <c r="Q4321">
        <f>ABS(fact_bookings[[#This Row],[check_in_date]]-fact_bookings[[#This Row],[booking_date]])</f>
        <v>54</v>
      </c>
      <c r="R4321" s="10">
        <v>0</v>
      </c>
      <c r="S4321">
        <f>fact_bookings[[#This Row],[total_room_revenue]]-fact_bookings[[#This Row],[commission_cost]]</f>
        <v>7000</v>
      </c>
      <c r="T4321" s="10">
        <f>fact_bookings[[#This Row],[number_of_rooms]]*fact_bookings[[#This Row],[LOS]]</f>
        <v>20</v>
      </c>
    </row>
    <row r="4322" spans="1:20" x14ac:dyDescent="0.2">
      <c r="A4322" t="s">
        <v>8811</v>
      </c>
      <c r="B4322" t="s">
        <v>8812</v>
      </c>
      <c r="C4322" s="1">
        <v>46082</v>
      </c>
      <c r="D4322" s="1">
        <v>46105</v>
      </c>
      <c r="E4322" s="1">
        <v>46118</v>
      </c>
      <c r="F4322" t="s">
        <v>114</v>
      </c>
      <c r="G4322" t="s">
        <v>171</v>
      </c>
      <c r="H4322" t="s">
        <v>179</v>
      </c>
      <c r="I4322" t="s">
        <v>90</v>
      </c>
      <c r="J4322" t="s">
        <v>158</v>
      </c>
      <c r="K4322">
        <v>31200</v>
      </c>
      <c r="L4322">
        <v>2</v>
      </c>
      <c r="M4322">
        <v>2</v>
      </c>
      <c r="N4322">
        <v>2</v>
      </c>
      <c r="O4322">
        <f>fact_bookings[[#This Row],[adults_count]]+fact_bookings[[#This Row],[children_count]]</f>
        <v>4</v>
      </c>
      <c r="P4322">
        <f>fact_bookings[[#This Row],[check_out_date]]-fact_bookings[[#This Row],[check_in_date]]</f>
        <v>13</v>
      </c>
      <c r="Q4322">
        <f>ABS(fact_bookings[[#This Row],[check_in_date]]-fact_bookings[[#This Row],[booking_date]])</f>
        <v>23</v>
      </c>
      <c r="R4322" s="10">
        <v>1560</v>
      </c>
      <c r="S4322">
        <f>fact_bookings[[#This Row],[total_room_revenue]]-fact_bookings[[#This Row],[commission_cost]]</f>
        <v>29640</v>
      </c>
      <c r="T4322" s="10">
        <f>fact_bookings[[#This Row],[number_of_rooms]]*fact_bookings[[#This Row],[LOS]]</f>
        <v>26</v>
      </c>
    </row>
    <row r="4323" spans="1:20" x14ac:dyDescent="0.2">
      <c r="A4323" t="s">
        <v>8813</v>
      </c>
      <c r="B4323" t="s">
        <v>8814</v>
      </c>
      <c r="C4323" s="1">
        <v>46081</v>
      </c>
      <c r="D4323" s="1">
        <v>46160</v>
      </c>
      <c r="E4323" s="1">
        <v>46170</v>
      </c>
      <c r="F4323" t="s">
        <v>113</v>
      </c>
      <c r="G4323" t="s">
        <v>178</v>
      </c>
      <c r="H4323" t="s">
        <v>203</v>
      </c>
      <c r="I4323" t="s">
        <v>89</v>
      </c>
      <c r="J4323" t="s">
        <v>173</v>
      </c>
      <c r="K4323">
        <v>7000</v>
      </c>
      <c r="L4323">
        <v>2</v>
      </c>
      <c r="M4323">
        <v>6</v>
      </c>
      <c r="N4323">
        <v>2</v>
      </c>
      <c r="O4323">
        <f>fact_bookings[[#This Row],[adults_count]]+fact_bookings[[#This Row],[children_count]]</f>
        <v>8</v>
      </c>
      <c r="P4323">
        <f>fact_bookings[[#This Row],[check_out_date]]-fact_bookings[[#This Row],[check_in_date]]</f>
        <v>10</v>
      </c>
      <c r="Q4323">
        <f>ABS(fact_bookings[[#This Row],[check_in_date]]-fact_bookings[[#This Row],[booking_date]])</f>
        <v>79</v>
      </c>
      <c r="R4323" s="10">
        <v>1190</v>
      </c>
      <c r="S4323">
        <f>fact_bookings[[#This Row],[total_room_revenue]]-fact_bookings[[#This Row],[commission_cost]]</f>
        <v>5810</v>
      </c>
      <c r="T4323" s="10">
        <f>fact_bookings[[#This Row],[number_of_rooms]]*fact_bookings[[#This Row],[LOS]]</f>
        <v>20</v>
      </c>
    </row>
    <row r="4324" spans="1:20" x14ac:dyDescent="0.2">
      <c r="A4324" t="s">
        <v>8815</v>
      </c>
      <c r="B4324" t="s">
        <v>8816</v>
      </c>
      <c r="C4324" s="1">
        <v>46081</v>
      </c>
      <c r="D4324" s="1">
        <v>46091</v>
      </c>
      <c r="E4324" s="1">
        <v>46098</v>
      </c>
      <c r="F4324" t="s">
        <v>113</v>
      </c>
      <c r="G4324" t="s">
        <v>168</v>
      </c>
      <c r="H4324" t="s">
        <v>165</v>
      </c>
      <c r="I4324" t="s">
        <v>91</v>
      </c>
      <c r="J4324" t="s">
        <v>158</v>
      </c>
      <c r="K4324">
        <v>4900</v>
      </c>
      <c r="L4324">
        <v>2</v>
      </c>
      <c r="M4324">
        <v>2</v>
      </c>
      <c r="N4324">
        <v>0</v>
      </c>
      <c r="O4324">
        <f>fact_bookings[[#This Row],[adults_count]]+fact_bookings[[#This Row],[children_count]]</f>
        <v>2</v>
      </c>
      <c r="P4324">
        <f>fact_bookings[[#This Row],[check_out_date]]-fact_bookings[[#This Row],[check_in_date]]</f>
        <v>7</v>
      </c>
      <c r="Q4324">
        <f>ABS(fact_bookings[[#This Row],[check_in_date]]-fact_bookings[[#This Row],[booking_date]])</f>
        <v>10</v>
      </c>
      <c r="R4324" s="10">
        <v>980</v>
      </c>
      <c r="S4324">
        <f>fact_bookings[[#This Row],[total_room_revenue]]-fact_bookings[[#This Row],[commission_cost]]</f>
        <v>3920</v>
      </c>
      <c r="T4324" s="10">
        <f>fact_bookings[[#This Row],[number_of_rooms]]*fact_bookings[[#This Row],[LOS]]</f>
        <v>14</v>
      </c>
    </row>
    <row r="4325" spans="1:20" x14ac:dyDescent="0.2">
      <c r="A4325" t="s">
        <v>8817</v>
      </c>
      <c r="B4325" t="s">
        <v>8818</v>
      </c>
      <c r="C4325" s="1">
        <v>46079</v>
      </c>
      <c r="D4325" s="1">
        <v>46124</v>
      </c>
      <c r="E4325" s="1">
        <v>46131</v>
      </c>
      <c r="F4325" t="s">
        <v>112</v>
      </c>
      <c r="G4325" t="s">
        <v>164</v>
      </c>
      <c r="H4325" t="s">
        <v>203</v>
      </c>
      <c r="I4325" t="s">
        <v>89</v>
      </c>
      <c r="J4325" t="s">
        <v>173</v>
      </c>
      <c r="K4325">
        <v>5600</v>
      </c>
      <c r="L4325">
        <v>1</v>
      </c>
      <c r="M4325">
        <v>2</v>
      </c>
      <c r="N4325">
        <v>0</v>
      </c>
      <c r="O4325">
        <f>fact_bookings[[#This Row],[adults_count]]+fact_bookings[[#This Row],[children_count]]</f>
        <v>2</v>
      </c>
      <c r="P4325">
        <f>fact_bookings[[#This Row],[check_out_date]]-fact_bookings[[#This Row],[check_in_date]]</f>
        <v>7</v>
      </c>
      <c r="Q4325">
        <f>ABS(fact_bookings[[#This Row],[check_in_date]]-fact_bookings[[#This Row],[booking_date]])</f>
        <v>45</v>
      </c>
      <c r="R4325" s="10">
        <v>952</v>
      </c>
      <c r="S4325">
        <f>fact_bookings[[#This Row],[total_room_revenue]]-fact_bookings[[#This Row],[commission_cost]]</f>
        <v>4648</v>
      </c>
      <c r="T4325" s="10">
        <f>fact_bookings[[#This Row],[number_of_rooms]]*fact_bookings[[#This Row],[LOS]]</f>
        <v>7</v>
      </c>
    </row>
    <row r="4326" spans="1:20" x14ac:dyDescent="0.2">
      <c r="A4326" t="s">
        <v>8819</v>
      </c>
      <c r="B4326" t="s">
        <v>8820</v>
      </c>
      <c r="C4326" s="1">
        <v>46079</v>
      </c>
      <c r="D4326" s="1">
        <v>46093</v>
      </c>
      <c r="E4326" s="1">
        <v>46105</v>
      </c>
      <c r="F4326" t="s">
        <v>113</v>
      </c>
      <c r="G4326" t="s">
        <v>156</v>
      </c>
      <c r="H4326" t="s">
        <v>203</v>
      </c>
      <c r="I4326" t="s">
        <v>91</v>
      </c>
      <c r="J4326" t="s">
        <v>158</v>
      </c>
      <c r="K4326">
        <v>8400</v>
      </c>
      <c r="L4326">
        <v>2</v>
      </c>
      <c r="M4326">
        <v>2</v>
      </c>
      <c r="N4326">
        <v>0</v>
      </c>
      <c r="O4326">
        <f>fact_bookings[[#This Row],[adults_count]]+fact_bookings[[#This Row],[children_count]]</f>
        <v>2</v>
      </c>
      <c r="P4326">
        <f>fact_bookings[[#This Row],[check_out_date]]-fact_bookings[[#This Row],[check_in_date]]</f>
        <v>12</v>
      </c>
      <c r="Q4326">
        <f>ABS(fact_bookings[[#This Row],[check_in_date]]-fact_bookings[[#This Row],[booking_date]])</f>
        <v>14</v>
      </c>
      <c r="R4326" s="10">
        <v>1428</v>
      </c>
      <c r="S4326">
        <f>fact_bookings[[#This Row],[total_room_revenue]]-fact_bookings[[#This Row],[commission_cost]]</f>
        <v>6972</v>
      </c>
      <c r="T4326" s="10">
        <f>fact_bookings[[#This Row],[number_of_rooms]]*fact_bookings[[#This Row],[LOS]]</f>
        <v>24</v>
      </c>
    </row>
    <row r="4327" spans="1:20" x14ac:dyDescent="0.2">
      <c r="A4327" t="s">
        <v>8821</v>
      </c>
      <c r="B4327" t="s">
        <v>8822</v>
      </c>
      <c r="C4327" s="1">
        <v>46079</v>
      </c>
      <c r="D4327" s="1">
        <v>46132</v>
      </c>
      <c r="E4327" s="1">
        <v>46135</v>
      </c>
      <c r="F4327" t="s">
        <v>113</v>
      </c>
      <c r="G4327" t="s">
        <v>185</v>
      </c>
      <c r="H4327" t="s">
        <v>228</v>
      </c>
      <c r="I4327" t="s">
        <v>89</v>
      </c>
      <c r="J4327" t="s">
        <v>158</v>
      </c>
      <c r="K4327">
        <v>1050</v>
      </c>
      <c r="L4327">
        <v>1</v>
      </c>
      <c r="M4327">
        <v>3</v>
      </c>
      <c r="N4327">
        <v>0</v>
      </c>
      <c r="O4327">
        <f>fact_bookings[[#This Row],[adults_count]]+fact_bookings[[#This Row],[children_count]]</f>
        <v>3</v>
      </c>
      <c r="P4327">
        <f>fact_bookings[[#This Row],[check_out_date]]-fact_bookings[[#This Row],[check_in_date]]</f>
        <v>3</v>
      </c>
      <c r="Q4327">
        <f>ABS(fact_bookings[[#This Row],[check_in_date]]-fact_bookings[[#This Row],[booking_date]])</f>
        <v>53</v>
      </c>
      <c r="R4327" s="10">
        <v>105</v>
      </c>
      <c r="S4327">
        <f>fact_bookings[[#This Row],[total_room_revenue]]-fact_bookings[[#This Row],[commission_cost]]</f>
        <v>945</v>
      </c>
      <c r="T4327" s="10">
        <f>fact_bookings[[#This Row],[number_of_rooms]]*fact_bookings[[#This Row],[LOS]]</f>
        <v>3</v>
      </c>
    </row>
    <row r="4328" spans="1:20" x14ac:dyDescent="0.2">
      <c r="A4328" t="s">
        <v>8823</v>
      </c>
      <c r="B4328" t="s">
        <v>8824</v>
      </c>
      <c r="C4328" s="1">
        <v>45838</v>
      </c>
      <c r="D4328" s="1">
        <v>45866</v>
      </c>
      <c r="E4328" s="1">
        <v>45878</v>
      </c>
      <c r="F4328" t="s">
        <v>111</v>
      </c>
      <c r="G4328" t="s">
        <v>185</v>
      </c>
      <c r="H4328" t="s">
        <v>157</v>
      </c>
      <c r="I4328" t="s">
        <v>90</v>
      </c>
      <c r="J4328" t="s">
        <v>133</v>
      </c>
      <c r="K4328">
        <v>0</v>
      </c>
      <c r="L4328">
        <v>11</v>
      </c>
      <c r="M4328">
        <v>0</v>
      </c>
      <c r="N4328">
        <v>0</v>
      </c>
      <c r="O4328">
        <f>fact_bookings[[#This Row],[adults_count]]+fact_bookings[[#This Row],[children_count]]</f>
        <v>0</v>
      </c>
      <c r="P4328">
        <f>fact_bookings[[#This Row],[check_out_date]]-fact_bookings[[#This Row],[check_in_date]]</f>
        <v>12</v>
      </c>
      <c r="Q4328">
        <f>ABS(fact_bookings[[#This Row],[check_in_date]]-fact_bookings[[#This Row],[booking_date]])</f>
        <v>28</v>
      </c>
      <c r="R4328" s="10">
        <v>0</v>
      </c>
      <c r="S4328">
        <f>fact_bookings[[#This Row],[total_room_revenue]]-fact_bookings[[#This Row],[commission_cost]]</f>
        <v>0</v>
      </c>
      <c r="T4328" s="10">
        <f>fact_bookings[[#This Row],[number_of_rooms]]*fact_bookings[[#This Row],[LOS]]</f>
        <v>132</v>
      </c>
    </row>
    <row r="4329" spans="1:20" x14ac:dyDescent="0.2">
      <c r="A4329" t="s">
        <v>8825</v>
      </c>
      <c r="B4329" t="s">
        <v>8826</v>
      </c>
      <c r="C4329" s="1">
        <v>46078</v>
      </c>
      <c r="D4329" s="1">
        <v>46153</v>
      </c>
      <c r="E4329" s="1">
        <v>46164</v>
      </c>
      <c r="F4329" t="s">
        <v>113</v>
      </c>
      <c r="G4329" t="s">
        <v>178</v>
      </c>
      <c r="H4329" t="s">
        <v>161</v>
      </c>
      <c r="I4329" t="s">
        <v>91</v>
      </c>
      <c r="J4329" t="s">
        <v>158</v>
      </c>
      <c r="K4329">
        <v>3850</v>
      </c>
      <c r="L4329">
        <v>1</v>
      </c>
      <c r="M4329">
        <v>2</v>
      </c>
      <c r="N4329">
        <v>1</v>
      </c>
      <c r="O4329">
        <f>fact_bookings[[#This Row],[adults_count]]+fact_bookings[[#This Row],[children_count]]</f>
        <v>3</v>
      </c>
      <c r="P4329">
        <f>fact_bookings[[#This Row],[check_out_date]]-fact_bookings[[#This Row],[check_in_date]]</f>
        <v>11</v>
      </c>
      <c r="Q4329">
        <f>ABS(fact_bookings[[#This Row],[check_in_date]]-fact_bookings[[#This Row],[booking_date]])</f>
        <v>75</v>
      </c>
      <c r="R4329" s="10">
        <v>577.5</v>
      </c>
      <c r="S4329">
        <f>fact_bookings[[#This Row],[total_room_revenue]]-fact_bookings[[#This Row],[commission_cost]]</f>
        <v>3272.5</v>
      </c>
      <c r="T4329" s="10">
        <f>fact_bookings[[#This Row],[number_of_rooms]]*fact_bookings[[#This Row],[LOS]]</f>
        <v>11</v>
      </c>
    </row>
    <row r="4330" spans="1:20" x14ac:dyDescent="0.2">
      <c r="A4330" t="s">
        <v>8827</v>
      </c>
      <c r="B4330" t="s">
        <v>8828</v>
      </c>
      <c r="C4330" s="1">
        <v>46077</v>
      </c>
      <c r="D4330" s="1">
        <v>46103</v>
      </c>
      <c r="E4330" s="1">
        <v>46116</v>
      </c>
      <c r="F4330" t="s">
        <v>112</v>
      </c>
      <c r="G4330" t="s">
        <v>190</v>
      </c>
      <c r="H4330" t="s">
        <v>157</v>
      </c>
      <c r="I4330" t="s">
        <v>91</v>
      </c>
      <c r="J4330" t="s">
        <v>133</v>
      </c>
      <c r="K4330">
        <v>0</v>
      </c>
      <c r="L4330">
        <v>10</v>
      </c>
      <c r="M4330">
        <v>0</v>
      </c>
      <c r="N4330">
        <v>0</v>
      </c>
      <c r="O4330">
        <f>fact_bookings[[#This Row],[adults_count]]+fact_bookings[[#This Row],[children_count]]</f>
        <v>0</v>
      </c>
      <c r="P4330">
        <f>fact_bookings[[#This Row],[check_out_date]]-fact_bookings[[#This Row],[check_in_date]]</f>
        <v>13</v>
      </c>
      <c r="Q4330">
        <f>ABS(fact_bookings[[#This Row],[check_in_date]]-fact_bookings[[#This Row],[booking_date]])</f>
        <v>26</v>
      </c>
      <c r="R4330" s="10">
        <v>0</v>
      </c>
      <c r="S4330">
        <f>fact_bookings[[#This Row],[total_room_revenue]]-fact_bookings[[#This Row],[commission_cost]]</f>
        <v>0</v>
      </c>
      <c r="T4330" s="10">
        <f>fact_bookings[[#This Row],[number_of_rooms]]*fact_bookings[[#This Row],[LOS]]</f>
        <v>130</v>
      </c>
    </row>
    <row r="4331" spans="1:20" x14ac:dyDescent="0.2">
      <c r="A4331" t="s">
        <v>8829</v>
      </c>
      <c r="B4331" t="s">
        <v>8830</v>
      </c>
      <c r="C4331" s="1">
        <v>46077</v>
      </c>
      <c r="D4331" s="1">
        <v>46138</v>
      </c>
      <c r="E4331" s="1">
        <v>46139</v>
      </c>
      <c r="F4331" t="s">
        <v>113</v>
      </c>
      <c r="G4331" t="s">
        <v>178</v>
      </c>
      <c r="H4331" t="s">
        <v>165</v>
      </c>
      <c r="I4331" t="s">
        <v>91</v>
      </c>
      <c r="J4331" t="s">
        <v>134</v>
      </c>
      <c r="K4331">
        <v>350</v>
      </c>
      <c r="L4331">
        <v>1</v>
      </c>
      <c r="M4331">
        <v>1</v>
      </c>
      <c r="N4331">
        <v>2</v>
      </c>
      <c r="O4331">
        <f>fact_bookings[[#This Row],[adults_count]]+fact_bookings[[#This Row],[children_count]]</f>
        <v>3</v>
      </c>
      <c r="P4331">
        <f>fact_bookings[[#This Row],[check_out_date]]-fact_bookings[[#This Row],[check_in_date]]</f>
        <v>1</v>
      </c>
      <c r="Q4331">
        <f>ABS(fact_bookings[[#This Row],[check_in_date]]-fact_bookings[[#This Row],[booking_date]])</f>
        <v>61</v>
      </c>
      <c r="R4331" s="10">
        <v>70</v>
      </c>
      <c r="S4331">
        <f>fact_bookings[[#This Row],[total_room_revenue]]-fact_bookings[[#This Row],[commission_cost]]</f>
        <v>280</v>
      </c>
      <c r="T4331" s="10">
        <f>fact_bookings[[#This Row],[number_of_rooms]]*fact_bookings[[#This Row],[LOS]]</f>
        <v>1</v>
      </c>
    </row>
    <row r="4332" spans="1:20" x14ac:dyDescent="0.2">
      <c r="A4332" t="s">
        <v>8831</v>
      </c>
      <c r="B4332" t="s">
        <v>8832</v>
      </c>
      <c r="C4332" s="1">
        <v>46077</v>
      </c>
      <c r="D4332" s="1">
        <v>46164</v>
      </c>
      <c r="E4332" s="1">
        <v>46165</v>
      </c>
      <c r="F4332" t="s">
        <v>111</v>
      </c>
      <c r="G4332" t="s">
        <v>164</v>
      </c>
      <c r="H4332" t="s">
        <v>179</v>
      </c>
      <c r="I4332" t="s">
        <v>92</v>
      </c>
      <c r="J4332" t="s">
        <v>158</v>
      </c>
      <c r="K4332">
        <v>1100</v>
      </c>
      <c r="L4332">
        <v>1</v>
      </c>
      <c r="M4332">
        <v>2</v>
      </c>
      <c r="N4332">
        <v>0</v>
      </c>
      <c r="O4332">
        <f>fact_bookings[[#This Row],[adults_count]]+fact_bookings[[#This Row],[children_count]]</f>
        <v>2</v>
      </c>
      <c r="P4332">
        <f>fact_bookings[[#This Row],[check_out_date]]-fact_bookings[[#This Row],[check_in_date]]</f>
        <v>1</v>
      </c>
      <c r="Q4332">
        <f>ABS(fact_bookings[[#This Row],[check_in_date]]-fact_bookings[[#This Row],[booking_date]])</f>
        <v>87</v>
      </c>
      <c r="R4332" s="10">
        <v>55</v>
      </c>
      <c r="S4332">
        <f>fact_bookings[[#This Row],[total_room_revenue]]-fact_bookings[[#This Row],[commission_cost]]</f>
        <v>1045</v>
      </c>
      <c r="T4332" s="10">
        <f>fact_bookings[[#This Row],[number_of_rooms]]*fact_bookings[[#This Row],[LOS]]</f>
        <v>1</v>
      </c>
    </row>
    <row r="4333" spans="1:20" x14ac:dyDescent="0.2">
      <c r="A4333" t="s">
        <v>8833</v>
      </c>
      <c r="B4333" t="s">
        <v>8834</v>
      </c>
      <c r="C4333" s="1">
        <v>46076</v>
      </c>
      <c r="D4333" s="1">
        <v>46111</v>
      </c>
      <c r="E4333" s="1">
        <v>46117</v>
      </c>
      <c r="F4333" t="s">
        <v>113</v>
      </c>
      <c r="G4333" t="s">
        <v>171</v>
      </c>
      <c r="H4333" t="s">
        <v>172</v>
      </c>
      <c r="I4333" t="s">
        <v>93</v>
      </c>
      <c r="J4333" t="s">
        <v>158</v>
      </c>
      <c r="K4333">
        <v>4200</v>
      </c>
      <c r="L4333">
        <v>2</v>
      </c>
      <c r="M4333">
        <v>2</v>
      </c>
      <c r="N4333">
        <v>1</v>
      </c>
      <c r="O4333">
        <f>fact_bookings[[#This Row],[adults_count]]+fact_bookings[[#This Row],[children_count]]</f>
        <v>3</v>
      </c>
      <c r="P4333">
        <f>fact_bookings[[#This Row],[check_out_date]]-fact_bookings[[#This Row],[check_in_date]]</f>
        <v>6</v>
      </c>
      <c r="Q4333">
        <f>ABS(fact_bookings[[#This Row],[check_in_date]]-fact_bookings[[#This Row],[booking_date]])</f>
        <v>35</v>
      </c>
      <c r="R4333" s="10">
        <v>0</v>
      </c>
      <c r="S4333">
        <f>fact_bookings[[#This Row],[total_room_revenue]]-fact_bookings[[#This Row],[commission_cost]]</f>
        <v>4200</v>
      </c>
      <c r="T4333" s="10">
        <f>fact_bookings[[#This Row],[number_of_rooms]]*fact_bookings[[#This Row],[LOS]]</f>
        <v>12</v>
      </c>
    </row>
    <row r="4334" spans="1:20" x14ac:dyDescent="0.2">
      <c r="A4334" t="s">
        <v>8835</v>
      </c>
      <c r="B4334" t="s">
        <v>8836</v>
      </c>
      <c r="C4334" s="1">
        <v>46076</v>
      </c>
      <c r="D4334" s="1">
        <v>46099</v>
      </c>
      <c r="E4334" s="1">
        <v>46109</v>
      </c>
      <c r="F4334" t="s">
        <v>114</v>
      </c>
      <c r="G4334" t="s">
        <v>190</v>
      </c>
      <c r="H4334" t="s">
        <v>203</v>
      </c>
      <c r="I4334" t="s">
        <v>92</v>
      </c>
      <c r="J4334" t="s">
        <v>158</v>
      </c>
      <c r="K4334">
        <v>12000</v>
      </c>
      <c r="L4334">
        <v>1</v>
      </c>
      <c r="M4334">
        <v>3</v>
      </c>
      <c r="N4334">
        <v>0</v>
      </c>
      <c r="O4334">
        <f>fact_bookings[[#This Row],[adults_count]]+fact_bookings[[#This Row],[children_count]]</f>
        <v>3</v>
      </c>
      <c r="P4334">
        <f>fact_bookings[[#This Row],[check_out_date]]-fact_bookings[[#This Row],[check_in_date]]</f>
        <v>10</v>
      </c>
      <c r="Q4334">
        <f>ABS(fact_bookings[[#This Row],[check_in_date]]-fact_bookings[[#This Row],[booking_date]])</f>
        <v>23</v>
      </c>
      <c r="R4334" s="10">
        <v>2040</v>
      </c>
      <c r="S4334">
        <f>fact_bookings[[#This Row],[total_room_revenue]]-fact_bookings[[#This Row],[commission_cost]]</f>
        <v>9960</v>
      </c>
      <c r="T4334" s="10">
        <f>fact_bookings[[#This Row],[number_of_rooms]]*fact_bookings[[#This Row],[LOS]]</f>
        <v>10</v>
      </c>
    </row>
    <row r="4335" spans="1:20" x14ac:dyDescent="0.2">
      <c r="A4335" t="s">
        <v>8837</v>
      </c>
      <c r="B4335" t="s">
        <v>8838</v>
      </c>
      <c r="C4335" s="1">
        <v>46074</v>
      </c>
      <c r="D4335" s="1">
        <v>46117</v>
      </c>
      <c r="E4335" s="1">
        <v>46130</v>
      </c>
      <c r="F4335" t="s">
        <v>114</v>
      </c>
      <c r="G4335" t="s">
        <v>156</v>
      </c>
      <c r="H4335" t="s">
        <v>157</v>
      </c>
      <c r="I4335" t="s">
        <v>90</v>
      </c>
      <c r="J4335" t="s">
        <v>173</v>
      </c>
      <c r="K4335">
        <v>15600</v>
      </c>
      <c r="L4335">
        <v>1</v>
      </c>
      <c r="M4335">
        <v>3</v>
      </c>
      <c r="N4335">
        <v>0</v>
      </c>
      <c r="O4335">
        <f>fact_bookings[[#This Row],[adults_count]]+fact_bookings[[#This Row],[children_count]]</f>
        <v>3</v>
      </c>
      <c r="P4335">
        <f>fact_bookings[[#This Row],[check_out_date]]-fact_bookings[[#This Row],[check_in_date]]</f>
        <v>13</v>
      </c>
      <c r="Q4335">
        <f>ABS(fact_bookings[[#This Row],[check_in_date]]-fact_bookings[[#This Row],[booking_date]])</f>
        <v>43</v>
      </c>
      <c r="R4335" s="10">
        <v>0</v>
      </c>
      <c r="S4335">
        <f>fact_bookings[[#This Row],[total_room_revenue]]-fact_bookings[[#This Row],[commission_cost]]</f>
        <v>15600</v>
      </c>
      <c r="T4335" s="10">
        <f>fact_bookings[[#This Row],[number_of_rooms]]*fact_bookings[[#This Row],[LOS]]</f>
        <v>13</v>
      </c>
    </row>
    <row r="4336" spans="1:20" x14ac:dyDescent="0.2">
      <c r="A4336" t="s">
        <v>8839</v>
      </c>
      <c r="B4336" t="s">
        <v>8840</v>
      </c>
      <c r="C4336" s="1">
        <v>45846</v>
      </c>
      <c r="D4336" s="1">
        <v>45855</v>
      </c>
      <c r="E4336" s="1">
        <v>45865</v>
      </c>
      <c r="F4336" t="s">
        <v>113</v>
      </c>
      <c r="G4336" t="s">
        <v>171</v>
      </c>
      <c r="H4336" t="s">
        <v>203</v>
      </c>
      <c r="I4336" t="s">
        <v>93</v>
      </c>
      <c r="J4336" t="s">
        <v>134</v>
      </c>
      <c r="K4336">
        <v>3500</v>
      </c>
      <c r="L4336">
        <v>1</v>
      </c>
      <c r="M4336">
        <v>2</v>
      </c>
      <c r="N4336">
        <v>0</v>
      </c>
      <c r="O4336">
        <f>fact_bookings[[#This Row],[adults_count]]+fact_bookings[[#This Row],[children_count]]</f>
        <v>2</v>
      </c>
      <c r="P4336">
        <f>fact_bookings[[#This Row],[check_out_date]]-fact_bookings[[#This Row],[check_in_date]]</f>
        <v>10</v>
      </c>
      <c r="Q4336">
        <f>ABS(fact_bookings[[#This Row],[check_in_date]]-fact_bookings[[#This Row],[booking_date]])</f>
        <v>9</v>
      </c>
      <c r="R4336" s="10">
        <v>595</v>
      </c>
      <c r="S4336">
        <f>fact_bookings[[#This Row],[total_room_revenue]]-fact_bookings[[#This Row],[commission_cost]]</f>
        <v>2905</v>
      </c>
      <c r="T4336" s="10">
        <f>fact_bookings[[#This Row],[number_of_rooms]]*fact_bookings[[#This Row],[LOS]]</f>
        <v>10</v>
      </c>
    </row>
    <row r="4337" spans="1:20" x14ac:dyDescent="0.2">
      <c r="A4337" t="s">
        <v>8841</v>
      </c>
      <c r="B4337" t="s">
        <v>8842</v>
      </c>
      <c r="C4337" s="1">
        <v>46074</v>
      </c>
      <c r="D4337" s="1">
        <v>46090</v>
      </c>
      <c r="E4337" s="1">
        <v>46101</v>
      </c>
      <c r="F4337" t="s">
        <v>113</v>
      </c>
      <c r="G4337" t="s">
        <v>178</v>
      </c>
      <c r="H4337" t="s">
        <v>165</v>
      </c>
      <c r="I4337" t="s">
        <v>91</v>
      </c>
      <c r="J4337" t="s">
        <v>134</v>
      </c>
      <c r="K4337">
        <v>7700</v>
      </c>
      <c r="L4337">
        <v>2</v>
      </c>
      <c r="M4337">
        <v>6</v>
      </c>
      <c r="N4337">
        <v>1</v>
      </c>
      <c r="O4337">
        <f>fact_bookings[[#This Row],[adults_count]]+fact_bookings[[#This Row],[children_count]]</f>
        <v>7</v>
      </c>
      <c r="P4337">
        <f>fact_bookings[[#This Row],[check_out_date]]-fact_bookings[[#This Row],[check_in_date]]</f>
        <v>11</v>
      </c>
      <c r="Q4337">
        <f>ABS(fact_bookings[[#This Row],[check_in_date]]-fact_bookings[[#This Row],[booking_date]])</f>
        <v>16</v>
      </c>
      <c r="R4337" s="10">
        <v>1540</v>
      </c>
      <c r="S4337">
        <f>fact_bookings[[#This Row],[total_room_revenue]]-fact_bookings[[#This Row],[commission_cost]]</f>
        <v>6160</v>
      </c>
      <c r="T4337" s="10">
        <f>fact_bookings[[#This Row],[number_of_rooms]]*fact_bookings[[#This Row],[LOS]]</f>
        <v>22</v>
      </c>
    </row>
    <row r="4338" spans="1:20" x14ac:dyDescent="0.2">
      <c r="A4338" t="s">
        <v>8843</v>
      </c>
      <c r="B4338" t="s">
        <v>8844</v>
      </c>
      <c r="C4338" s="1">
        <v>46073</v>
      </c>
      <c r="D4338" s="1">
        <v>46100</v>
      </c>
      <c r="E4338" s="1">
        <v>46111</v>
      </c>
      <c r="F4338" t="s">
        <v>112</v>
      </c>
      <c r="G4338" t="s">
        <v>190</v>
      </c>
      <c r="H4338" t="s">
        <v>228</v>
      </c>
      <c r="I4338" t="s">
        <v>91</v>
      </c>
      <c r="J4338" t="s">
        <v>158</v>
      </c>
      <c r="K4338">
        <v>17600</v>
      </c>
      <c r="L4338">
        <v>2</v>
      </c>
      <c r="M4338">
        <v>4</v>
      </c>
      <c r="N4338">
        <v>1</v>
      </c>
      <c r="O4338">
        <f>fact_bookings[[#This Row],[adults_count]]+fact_bookings[[#This Row],[children_count]]</f>
        <v>5</v>
      </c>
      <c r="P4338">
        <f>fact_bookings[[#This Row],[check_out_date]]-fact_bookings[[#This Row],[check_in_date]]</f>
        <v>11</v>
      </c>
      <c r="Q4338">
        <f>ABS(fact_bookings[[#This Row],[check_in_date]]-fact_bookings[[#This Row],[booking_date]])</f>
        <v>27</v>
      </c>
      <c r="R4338" s="10">
        <v>1760</v>
      </c>
      <c r="S4338">
        <f>fact_bookings[[#This Row],[total_room_revenue]]-fact_bookings[[#This Row],[commission_cost]]</f>
        <v>15840</v>
      </c>
      <c r="T4338" s="10">
        <f>fact_bookings[[#This Row],[number_of_rooms]]*fact_bookings[[#This Row],[LOS]]</f>
        <v>22</v>
      </c>
    </row>
    <row r="4339" spans="1:20" x14ac:dyDescent="0.2">
      <c r="A4339" t="s">
        <v>8845</v>
      </c>
      <c r="B4339" t="s">
        <v>8846</v>
      </c>
      <c r="C4339" s="1">
        <v>46072</v>
      </c>
      <c r="D4339" s="1">
        <v>46120</v>
      </c>
      <c r="E4339" s="1">
        <v>46131</v>
      </c>
      <c r="F4339" t="s">
        <v>112</v>
      </c>
      <c r="G4339" t="s">
        <v>190</v>
      </c>
      <c r="H4339" t="s">
        <v>228</v>
      </c>
      <c r="I4339" t="s">
        <v>91</v>
      </c>
      <c r="J4339" t="s">
        <v>158</v>
      </c>
      <c r="K4339">
        <v>17600</v>
      </c>
      <c r="L4339">
        <v>2</v>
      </c>
      <c r="M4339">
        <v>2</v>
      </c>
      <c r="N4339">
        <v>0</v>
      </c>
      <c r="O4339">
        <f>fact_bookings[[#This Row],[adults_count]]+fact_bookings[[#This Row],[children_count]]</f>
        <v>2</v>
      </c>
      <c r="P4339">
        <f>fact_bookings[[#This Row],[check_out_date]]-fact_bookings[[#This Row],[check_in_date]]</f>
        <v>11</v>
      </c>
      <c r="Q4339">
        <f>ABS(fact_bookings[[#This Row],[check_in_date]]-fact_bookings[[#This Row],[booking_date]])</f>
        <v>48</v>
      </c>
      <c r="R4339" s="10">
        <v>1760</v>
      </c>
      <c r="S4339">
        <f>fact_bookings[[#This Row],[total_room_revenue]]-fact_bookings[[#This Row],[commission_cost]]</f>
        <v>15840</v>
      </c>
      <c r="T4339" s="10">
        <f>fact_bookings[[#This Row],[number_of_rooms]]*fact_bookings[[#This Row],[LOS]]</f>
        <v>22</v>
      </c>
    </row>
    <row r="4340" spans="1:20" x14ac:dyDescent="0.2">
      <c r="A4340" t="s">
        <v>8847</v>
      </c>
      <c r="B4340" t="s">
        <v>8848</v>
      </c>
      <c r="C4340" s="1">
        <v>46072</v>
      </c>
      <c r="D4340" s="1">
        <v>46123</v>
      </c>
      <c r="E4340" s="1">
        <v>46124</v>
      </c>
      <c r="F4340" t="s">
        <v>113</v>
      </c>
      <c r="G4340" t="s">
        <v>190</v>
      </c>
      <c r="H4340" t="s">
        <v>203</v>
      </c>
      <c r="I4340" t="s">
        <v>89</v>
      </c>
      <c r="J4340" t="s">
        <v>158</v>
      </c>
      <c r="K4340">
        <v>700</v>
      </c>
      <c r="L4340">
        <v>2</v>
      </c>
      <c r="M4340">
        <v>4</v>
      </c>
      <c r="N4340">
        <v>0</v>
      </c>
      <c r="O4340">
        <f>fact_bookings[[#This Row],[adults_count]]+fact_bookings[[#This Row],[children_count]]</f>
        <v>4</v>
      </c>
      <c r="P4340">
        <f>fact_bookings[[#This Row],[check_out_date]]-fact_bookings[[#This Row],[check_in_date]]</f>
        <v>1</v>
      </c>
      <c r="Q4340">
        <f>ABS(fact_bookings[[#This Row],[check_in_date]]-fact_bookings[[#This Row],[booking_date]])</f>
        <v>51</v>
      </c>
      <c r="R4340" s="10">
        <v>119</v>
      </c>
      <c r="S4340">
        <f>fact_bookings[[#This Row],[total_room_revenue]]-fact_bookings[[#This Row],[commission_cost]]</f>
        <v>581</v>
      </c>
      <c r="T4340" s="10">
        <f>fact_bookings[[#This Row],[number_of_rooms]]*fact_bookings[[#This Row],[LOS]]</f>
        <v>2</v>
      </c>
    </row>
    <row r="4341" spans="1:20" x14ac:dyDescent="0.2">
      <c r="A4341" t="s">
        <v>8849</v>
      </c>
      <c r="B4341" t="s">
        <v>8850</v>
      </c>
      <c r="C4341" s="1">
        <v>46072</v>
      </c>
      <c r="D4341" s="1">
        <v>46100</v>
      </c>
      <c r="E4341" s="1">
        <v>46105</v>
      </c>
      <c r="F4341" t="s">
        <v>111</v>
      </c>
      <c r="G4341" t="s">
        <v>164</v>
      </c>
      <c r="H4341" t="s">
        <v>179</v>
      </c>
      <c r="I4341" t="s">
        <v>92</v>
      </c>
      <c r="J4341" t="s">
        <v>158</v>
      </c>
      <c r="K4341">
        <v>11000</v>
      </c>
      <c r="L4341">
        <v>2</v>
      </c>
      <c r="M4341">
        <v>6</v>
      </c>
      <c r="N4341">
        <v>1</v>
      </c>
      <c r="O4341">
        <f>fact_bookings[[#This Row],[adults_count]]+fact_bookings[[#This Row],[children_count]]</f>
        <v>7</v>
      </c>
      <c r="P4341">
        <f>fact_bookings[[#This Row],[check_out_date]]-fact_bookings[[#This Row],[check_in_date]]</f>
        <v>5</v>
      </c>
      <c r="Q4341">
        <f>ABS(fact_bookings[[#This Row],[check_in_date]]-fact_bookings[[#This Row],[booking_date]])</f>
        <v>28</v>
      </c>
      <c r="R4341" s="10">
        <v>550</v>
      </c>
      <c r="S4341">
        <f>fact_bookings[[#This Row],[total_room_revenue]]-fact_bookings[[#This Row],[commission_cost]]</f>
        <v>10450</v>
      </c>
      <c r="T4341" s="10">
        <f>fact_bookings[[#This Row],[number_of_rooms]]*fact_bookings[[#This Row],[LOS]]</f>
        <v>10</v>
      </c>
    </row>
    <row r="4342" spans="1:20" x14ac:dyDescent="0.2">
      <c r="A4342" t="s">
        <v>8851</v>
      </c>
      <c r="B4342" t="s">
        <v>8852</v>
      </c>
      <c r="C4342" s="1">
        <v>46071</v>
      </c>
      <c r="D4342" s="1">
        <v>46083</v>
      </c>
      <c r="E4342" s="1">
        <v>46088</v>
      </c>
      <c r="F4342" t="s">
        <v>113</v>
      </c>
      <c r="G4342" t="s">
        <v>156</v>
      </c>
      <c r="H4342" t="s">
        <v>179</v>
      </c>
      <c r="I4342" t="s">
        <v>89</v>
      </c>
      <c r="J4342" t="s">
        <v>158</v>
      </c>
      <c r="K4342">
        <v>1750</v>
      </c>
      <c r="L4342">
        <v>1</v>
      </c>
      <c r="M4342">
        <v>3</v>
      </c>
      <c r="N4342">
        <v>0</v>
      </c>
      <c r="O4342">
        <f>fact_bookings[[#This Row],[adults_count]]+fact_bookings[[#This Row],[children_count]]</f>
        <v>3</v>
      </c>
      <c r="P4342">
        <f>fact_bookings[[#This Row],[check_out_date]]-fact_bookings[[#This Row],[check_in_date]]</f>
        <v>5</v>
      </c>
      <c r="Q4342">
        <f>ABS(fact_bookings[[#This Row],[check_in_date]]-fact_bookings[[#This Row],[booking_date]])</f>
        <v>12</v>
      </c>
      <c r="R4342" s="10">
        <v>87.5</v>
      </c>
      <c r="S4342">
        <f>fact_bookings[[#This Row],[total_room_revenue]]-fact_bookings[[#This Row],[commission_cost]]</f>
        <v>1662.5</v>
      </c>
      <c r="T4342" s="10">
        <f>fact_bookings[[#This Row],[number_of_rooms]]*fact_bookings[[#This Row],[LOS]]</f>
        <v>5</v>
      </c>
    </row>
    <row r="4343" spans="1:20" x14ac:dyDescent="0.2">
      <c r="A4343" t="s">
        <v>8853</v>
      </c>
      <c r="B4343" t="s">
        <v>8854</v>
      </c>
      <c r="C4343" s="1">
        <v>46071</v>
      </c>
      <c r="D4343" s="1">
        <v>46116</v>
      </c>
      <c r="E4343" s="1">
        <v>46122</v>
      </c>
      <c r="F4343" t="s">
        <v>110</v>
      </c>
      <c r="G4343" t="s">
        <v>178</v>
      </c>
      <c r="H4343" t="s">
        <v>203</v>
      </c>
      <c r="I4343" t="s">
        <v>90</v>
      </c>
      <c r="J4343" t="s">
        <v>134</v>
      </c>
      <c r="K4343">
        <v>6600</v>
      </c>
      <c r="L4343">
        <v>2</v>
      </c>
      <c r="M4343">
        <v>2</v>
      </c>
      <c r="N4343">
        <v>1</v>
      </c>
      <c r="O4343">
        <f>fact_bookings[[#This Row],[adults_count]]+fact_bookings[[#This Row],[children_count]]</f>
        <v>3</v>
      </c>
      <c r="P4343">
        <f>fact_bookings[[#This Row],[check_out_date]]-fact_bookings[[#This Row],[check_in_date]]</f>
        <v>6</v>
      </c>
      <c r="Q4343">
        <f>ABS(fact_bookings[[#This Row],[check_in_date]]-fact_bookings[[#This Row],[booking_date]])</f>
        <v>45</v>
      </c>
      <c r="R4343" s="10">
        <v>1122</v>
      </c>
      <c r="S4343">
        <f>fact_bookings[[#This Row],[total_room_revenue]]-fact_bookings[[#This Row],[commission_cost]]</f>
        <v>5478</v>
      </c>
      <c r="T4343" s="10">
        <f>fact_bookings[[#This Row],[number_of_rooms]]*fact_bookings[[#This Row],[LOS]]</f>
        <v>12</v>
      </c>
    </row>
    <row r="4344" spans="1:20" x14ac:dyDescent="0.2">
      <c r="A4344" t="s">
        <v>8855</v>
      </c>
      <c r="B4344" t="s">
        <v>8856</v>
      </c>
      <c r="C4344" s="1">
        <v>46071</v>
      </c>
      <c r="D4344" s="1">
        <v>46082</v>
      </c>
      <c r="E4344" s="1">
        <v>46083</v>
      </c>
      <c r="F4344" t="s">
        <v>113</v>
      </c>
      <c r="G4344" t="s">
        <v>178</v>
      </c>
      <c r="H4344" t="s">
        <v>182</v>
      </c>
      <c r="I4344" t="s">
        <v>91</v>
      </c>
      <c r="J4344" t="s">
        <v>173</v>
      </c>
      <c r="K4344">
        <v>350</v>
      </c>
      <c r="L4344">
        <v>1</v>
      </c>
      <c r="M4344">
        <v>3</v>
      </c>
      <c r="N4344">
        <v>2</v>
      </c>
      <c r="O4344">
        <f>fact_bookings[[#This Row],[adults_count]]+fact_bookings[[#This Row],[children_count]]</f>
        <v>5</v>
      </c>
      <c r="P4344">
        <f>fact_bookings[[#This Row],[check_out_date]]-fact_bookings[[#This Row],[check_in_date]]</f>
        <v>1</v>
      </c>
      <c r="Q4344">
        <f>ABS(fact_bookings[[#This Row],[check_in_date]]-fact_bookings[[#This Row],[booking_date]])</f>
        <v>11</v>
      </c>
      <c r="R4344" s="10">
        <v>0</v>
      </c>
      <c r="S4344">
        <f>fact_bookings[[#This Row],[total_room_revenue]]-fact_bookings[[#This Row],[commission_cost]]</f>
        <v>350</v>
      </c>
      <c r="T4344" s="10">
        <f>fact_bookings[[#This Row],[number_of_rooms]]*fact_bookings[[#This Row],[LOS]]</f>
        <v>1</v>
      </c>
    </row>
    <row r="4345" spans="1:20" x14ac:dyDescent="0.2">
      <c r="A4345" t="s">
        <v>8857</v>
      </c>
      <c r="B4345" t="s">
        <v>8858</v>
      </c>
      <c r="C4345" s="1">
        <v>46070</v>
      </c>
      <c r="D4345" s="1">
        <v>46099</v>
      </c>
      <c r="E4345" s="1">
        <v>46105</v>
      </c>
      <c r="F4345" t="s">
        <v>112</v>
      </c>
      <c r="G4345" t="s">
        <v>164</v>
      </c>
      <c r="H4345" t="s">
        <v>203</v>
      </c>
      <c r="I4345" t="s">
        <v>89</v>
      </c>
      <c r="J4345" t="s">
        <v>173</v>
      </c>
      <c r="K4345">
        <v>4800</v>
      </c>
      <c r="L4345">
        <v>1</v>
      </c>
      <c r="M4345">
        <v>1</v>
      </c>
      <c r="N4345">
        <v>2</v>
      </c>
      <c r="O4345">
        <f>fact_bookings[[#This Row],[adults_count]]+fact_bookings[[#This Row],[children_count]]</f>
        <v>3</v>
      </c>
      <c r="P4345">
        <f>fact_bookings[[#This Row],[check_out_date]]-fact_bookings[[#This Row],[check_in_date]]</f>
        <v>6</v>
      </c>
      <c r="Q4345">
        <f>ABS(fact_bookings[[#This Row],[check_in_date]]-fact_bookings[[#This Row],[booking_date]])</f>
        <v>29</v>
      </c>
      <c r="R4345" s="10">
        <v>816</v>
      </c>
      <c r="S4345">
        <f>fact_bookings[[#This Row],[total_room_revenue]]-fact_bookings[[#This Row],[commission_cost]]</f>
        <v>3984</v>
      </c>
      <c r="T4345" s="10">
        <f>fact_bookings[[#This Row],[number_of_rooms]]*fact_bookings[[#This Row],[LOS]]</f>
        <v>6</v>
      </c>
    </row>
    <row r="4346" spans="1:20" x14ac:dyDescent="0.2">
      <c r="A4346" t="s">
        <v>8859</v>
      </c>
      <c r="B4346" t="s">
        <v>8860</v>
      </c>
      <c r="C4346" s="1">
        <v>46069</v>
      </c>
      <c r="D4346" s="1">
        <v>46078</v>
      </c>
      <c r="E4346" s="1">
        <v>46090</v>
      </c>
      <c r="F4346" t="s">
        <v>112</v>
      </c>
      <c r="G4346" t="s">
        <v>190</v>
      </c>
      <c r="H4346" t="s">
        <v>157</v>
      </c>
      <c r="I4346" t="s">
        <v>91</v>
      </c>
      <c r="J4346" t="s">
        <v>133</v>
      </c>
      <c r="K4346">
        <v>0</v>
      </c>
      <c r="L4346">
        <v>11</v>
      </c>
      <c r="M4346">
        <v>0</v>
      </c>
      <c r="N4346">
        <v>0</v>
      </c>
      <c r="O4346">
        <f>fact_bookings[[#This Row],[adults_count]]+fact_bookings[[#This Row],[children_count]]</f>
        <v>0</v>
      </c>
      <c r="P4346">
        <f>fact_bookings[[#This Row],[check_out_date]]-fact_bookings[[#This Row],[check_in_date]]</f>
        <v>12</v>
      </c>
      <c r="Q4346">
        <f>ABS(fact_bookings[[#This Row],[check_in_date]]-fact_bookings[[#This Row],[booking_date]])</f>
        <v>9</v>
      </c>
      <c r="R4346" s="10">
        <v>0</v>
      </c>
      <c r="S4346">
        <f>fact_bookings[[#This Row],[total_room_revenue]]-fact_bookings[[#This Row],[commission_cost]]</f>
        <v>0</v>
      </c>
      <c r="T4346" s="10">
        <f>fact_bookings[[#This Row],[number_of_rooms]]*fact_bookings[[#This Row],[LOS]]</f>
        <v>132</v>
      </c>
    </row>
    <row r="4347" spans="1:20" x14ac:dyDescent="0.2">
      <c r="A4347" t="s">
        <v>8861</v>
      </c>
      <c r="B4347" t="s">
        <v>8862</v>
      </c>
      <c r="C4347" s="1">
        <v>46068</v>
      </c>
      <c r="D4347" s="1">
        <v>46128</v>
      </c>
      <c r="E4347" s="1">
        <v>46136</v>
      </c>
      <c r="F4347" t="s">
        <v>113</v>
      </c>
      <c r="G4347" t="s">
        <v>178</v>
      </c>
      <c r="H4347" t="s">
        <v>203</v>
      </c>
      <c r="I4347" t="s">
        <v>89</v>
      </c>
      <c r="J4347" t="s">
        <v>173</v>
      </c>
      <c r="K4347">
        <v>5600</v>
      </c>
      <c r="L4347">
        <v>2</v>
      </c>
      <c r="M4347">
        <v>2</v>
      </c>
      <c r="N4347">
        <v>3</v>
      </c>
      <c r="O4347">
        <f>fact_bookings[[#This Row],[adults_count]]+fact_bookings[[#This Row],[children_count]]</f>
        <v>5</v>
      </c>
      <c r="P4347">
        <f>fact_bookings[[#This Row],[check_out_date]]-fact_bookings[[#This Row],[check_in_date]]</f>
        <v>8</v>
      </c>
      <c r="Q4347">
        <f>ABS(fact_bookings[[#This Row],[check_in_date]]-fact_bookings[[#This Row],[booking_date]])</f>
        <v>60</v>
      </c>
      <c r="R4347" s="10">
        <v>952</v>
      </c>
      <c r="S4347">
        <f>fact_bookings[[#This Row],[total_room_revenue]]-fact_bookings[[#This Row],[commission_cost]]</f>
        <v>4648</v>
      </c>
      <c r="T4347" s="10">
        <f>fact_bookings[[#This Row],[number_of_rooms]]*fact_bookings[[#This Row],[LOS]]</f>
        <v>16</v>
      </c>
    </row>
    <row r="4348" spans="1:20" x14ac:dyDescent="0.2">
      <c r="A4348" t="s">
        <v>8863</v>
      </c>
      <c r="B4348" t="s">
        <v>8864</v>
      </c>
      <c r="C4348" s="1">
        <v>46068</v>
      </c>
      <c r="D4348" s="1">
        <v>46139</v>
      </c>
      <c r="E4348" s="1">
        <v>46150</v>
      </c>
      <c r="F4348" t="s">
        <v>113</v>
      </c>
      <c r="G4348" t="s">
        <v>156</v>
      </c>
      <c r="H4348" t="s">
        <v>179</v>
      </c>
      <c r="I4348" t="s">
        <v>91</v>
      </c>
      <c r="J4348" t="s">
        <v>158</v>
      </c>
      <c r="K4348">
        <v>3850</v>
      </c>
      <c r="L4348">
        <v>1</v>
      </c>
      <c r="M4348">
        <v>3</v>
      </c>
      <c r="N4348">
        <v>0</v>
      </c>
      <c r="O4348">
        <f>fact_bookings[[#This Row],[adults_count]]+fact_bookings[[#This Row],[children_count]]</f>
        <v>3</v>
      </c>
      <c r="P4348">
        <f>fact_bookings[[#This Row],[check_out_date]]-fact_bookings[[#This Row],[check_in_date]]</f>
        <v>11</v>
      </c>
      <c r="Q4348">
        <f>ABS(fact_bookings[[#This Row],[check_in_date]]-fact_bookings[[#This Row],[booking_date]])</f>
        <v>71</v>
      </c>
      <c r="R4348" s="10">
        <v>192.5</v>
      </c>
      <c r="S4348">
        <f>fact_bookings[[#This Row],[total_room_revenue]]-fact_bookings[[#This Row],[commission_cost]]</f>
        <v>3657.5</v>
      </c>
      <c r="T4348" s="10">
        <f>fact_bookings[[#This Row],[number_of_rooms]]*fact_bookings[[#This Row],[LOS]]</f>
        <v>11</v>
      </c>
    </row>
    <row r="4349" spans="1:20" x14ac:dyDescent="0.2">
      <c r="A4349" t="s">
        <v>8865</v>
      </c>
      <c r="B4349" t="s">
        <v>8866</v>
      </c>
      <c r="C4349" s="1">
        <v>46068</v>
      </c>
      <c r="D4349" s="1">
        <v>46084</v>
      </c>
      <c r="E4349" s="1">
        <v>46095</v>
      </c>
      <c r="F4349" t="s">
        <v>113</v>
      </c>
      <c r="G4349" t="s">
        <v>190</v>
      </c>
      <c r="H4349" t="s">
        <v>182</v>
      </c>
      <c r="I4349" t="s">
        <v>89</v>
      </c>
      <c r="J4349" t="s">
        <v>158</v>
      </c>
      <c r="K4349">
        <v>3850</v>
      </c>
      <c r="L4349">
        <v>1</v>
      </c>
      <c r="M4349">
        <v>2</v>
      </c>
      <c r="N4349">
        <v>0</v>
      </c>
      <c r="O4349">
        <f>fact_bookings[[#This Row],[adults_count]]+fact_bookings[[#This Row],[children_count]]</f>
        <v>2</v>
      </c>
      <c r="P4349">
        <f>fact_bookings[[#This Row],[check_out_date]]-fact_bookings[[#This Row],[check_in_date]]</f>
        <v>11</v>
      </c>
      <c r="Q4349">
        <f>ABS(fact_bookings[[#This Row],[check_in_date]]-fact_bookings[[#This Row],[booking_date]])</f>
        <v>16</v>
      </c>
      <c r="R4349" s="10">
        <v>0</v>
      </c>
      <c r="S4349">
        <f>fact_bookings[[#This Row],[total_room_revenue]]-fact_bookings[[#This Row],[commission_cost]]</f>
        <v>3850</v>
      </c>
      <c r="T4349" s="10">
        <f>fact_bookings[[#This Row],[number_of_rooms]]*fact_bookings[[#This Row],[LOS]]</f>
        <v>11</v>
      </c>
    </row>
    <row r="4350" spans="1:20" x14ac:dyDescent="0.2">
      <c r="A4350" t="s">
        <v>8867</v>
      </c>
      <c r="B4350" t="s">
        <v>8868</v>
      </c>
      <c r="C4350" s="1">
        <v>46068</v>
      </c>
      <c r="D4350" s="1">
        <v>46087</v>
      </c>
      <c r="E4350" s="1">
        <v>46088</v>
      </c>
      <c r="F4350" t="s">
        <v>111</v>
      </c>
      <c r="G4350" t="s">
        <v>178</v>
      </c>
      <c r="H4350" t="s">
        <v>182</v>
      </c>
      <c r="I4350" t="s">
        <v>91</v>
      </c>
      <c r="J4350" t="s">
        <v>158</v>
      </c>
      <c r="K4350">
        <v>2200</v>
      </c>
      <c r="L4350">
        <v>2</v>
      </c>
      <c r="M4350">
        <v>6</v>
      </c>
      <c r="N4350">
        <v>1</v>
      </c>
      <c r="O4350">
        <f>fact_bookings[[#This Row],[adults_count]]+fact_bookings[[#This Row],[children_count]]</f>
        <v>7</v>
      </c>
      <c r="P4350">
        <f>fact_bookings[[#This Row],[check_out_date]]-fact_bookings[[#This Row],[check_in_date]]</f>
        <v>1</v>
      </c>
      <c r="Q4350">
        <f>ABS(fact_bookings[[#This Row],[check_in_date]]-fact_bookings[[#This Row],[booking_date]])</f>
        <v>19</v>
      </c>
      <c r="R4350" s="10">
        <v>0</v>
      </c>
      <c r="S4350">
        <f>fact_bookings[[#This Row],[total_room_revenue]]-fact_bookings[[#This Row],[commission_cost]]</f>
        <v>2200</v>
      </c>
      <c r="T4350" s="10">
        <f>fact_bookings[[#This Row],[number_of_rooms]]*fact_bookings[[#This Row],[LOS]]</f>
        <v>2</v>
      </c>
    </row>
    <row r="4351" spans="1:20" x14ac:dyDescent="0.2">
      <c r="A4351" t="s">
        <v>8869</v>
      </c>
      <c r="B4351" t="s">
        <v>8870</v>
      </c>
      <c r="C4351" s="1">
        <v>45832</v>
      </c>
      <c r="D4351" s="1">
        <v>45833</v>
      </c>
      <c r="E4351" s="1">
        <v>45841</v>
      </c>
      <c r="F4351" t="s">
        <v>113</v>
      </c>
      <c r="G4351" t="s">
        <v>156</v>
      </c>
      <c r="H4351" t="s">
        <v>157</v>
      </c>
      <c r="I4351" t="s">
        <v>92</v>
      </c>
      <c r="J4351" t="s">
        <v>158</v>
      </c>
      <c r="K4351">
        <v>2800</v>
      </c>
      <c r="L4351">
        <v>1</v>
      </c>
      <c r="M4351">
        <v>3</v>
      </c>
      <c r="N4351">
        <v>0</v>
      </c>
      <c r="O4351">
        <f>fact_bookings[[#This Row],[adults_count]]+fact_bookings[[#This Row],[children_count]]</f>
        <v>3</v>
      </c>
      <c r="P4351">
        <f>fact_bookings[[#This Row],[check_out_date]]-fact_bookings[[#This Row],[check_in_date]]</f>
        <v>8</v>
      </c>
      <c r="Q4351">
        <f>ABS(fact_bookings[[#This Row],[check_in_date]]-fact_bookings[[#This Row],[booking_date]])</f>
        <v>1</v>
      </c>
      <c r="R4351" s="10">
        <v>0</v>
      </c>
      <c r="S4351">
        <f>fact_bookings[[#This Row],[total_room_revenue]]-fact_bookings[[#This Row],[commission_cost]]</f>
        <v>2800</v>
      </c>
      <c r="T4351" s="10">
        <f>fact_bookings[[#This Row],[number_of_rooms]]*fact_bookings[[#This Row],[LOS]]</f>
        <v>8</v>
      </c>
    </row>
    <row r="4352" spans="1:20" x14ac:dyDescent="0.2">
      <c r="A4352" t="s">
        <v>8871</v>
      </c>
      <c r="B4352" t="s">
        <v>8872</v>
      </c>
      <c r="C4352" s="1">
        <v>45837</v>
      </c>
      <c r="D4352" s="1">
        <v>45872</v>
      </c>
      <c r="E4352" s="1">
        <v>45877</v>
      </c>
      <c r="F4352" t="s">
        <v>114</v>
      </c>
      <c r="G4352" t="s">
        <v>190</v>
      </c>
      <c r="H4352" t="s">
        <v>203</v>
      </c>
      <c r="I4352" t="s">
        <v>92</v>
      </c>
      <c r="J4352" t="s">
        <v>158</v>
      </c>
      <c r="K4352">
        <v>12000</v>
      </c>
      <c r="L4352">
        <v>2</v>
      </c>
      <c r="M4352">
        <v>2</v>
      </c>
      <c r="N4352">
        <v>2</v>
      </c>
      <c r="O4352">
        <f>fact_bookings[[#This Row],[adults_count]]+fact_bookings[[#This Row],[children_count]]</f>
        <v>4</v>
      </c>
      <c r="P4352">
        <f>fact_bookings[[#This Row],[check_out_date]]-fact_bookings[[#This Row],[check_in_date]]</f>
        <v>5</v>
      </c>
      <c r="Q4352">
        <f>ABS(fact_bookings[[#This Row],[check_in_date]]-fact_bookings[[#This Row],[booking_date]])</f>
        <v>35</v>
      </c>
      <c r="R4352" s="10">
        <v>2040</v>
      </c>
      <c r="S4352">
        <f>fact_bookings[[#This Row],[total_room_revenue]]-fact_bookings[[#This Row],[commission_cost]]</f>
        <v>9960</v>
      </c>
      <c r="T4352" s="10">
        <f>fact_bookings[[#This Row],[number_of_rooms]]*fact_bookings[[#This Row],[LOS]]</f>
        <v>10</v>
      </c>
    </row>
    <row r="4353" spans="1:20" x14ac:dyDescent="0.2">
      <c r="A4353" t="s">
        <v>8873</v>
      </c>
      <c r="B4353" t="s">
        <v>8874</v>
      </c>
      <c r="C4353" s="1">
        <v>46066</v>
      </c>
      <c r="D4353" s="1">
        <v>46126</v>
      </c>
      <c r="E4353" s="1">
        <v>46132</v>
      </c>
      <c r="F4353" t="s">
        <v>113</v>
      </c>
      <c r="G4353" t="s">
        <v>185</v>
      </c>
      <c r="H4353" t="s">
        <v>228</v>
      </c>
      <c r="I4353" t="s">
        <v>91</v>
      </c>
      <c r="J4353" t="s">
        <v>158</v>
      </c>
      <c r="K4353">
        <v>2100</v>
      </c>
      <c r="L4353">
        <v>1</v>
      </c>
      <c r="M4353">
        <v>3</v>
      </c>
      <c r="N4353">
        <v>0</v>
      </c>
      <c r="O4353">
        <f>fact_bookings[[#This Row],[adults_count]]+fact_bookings[[#This Row],[children_count]]</f>
        <v>3</v>
      </c>
      <c r="P4353">
        <f>fact_bookings[[#This Row],[check_out_date]]-fact_bookings[[#This Row],[check_in_date]]</f>
        <v>6</v>
      </c>
      <c r="Q4353">
        <f>ABS(fact_bookings[[#This Row],[check_in_date]]-fact_bookings[[#This Row],[booking_date]])</f>
        <v>60</v>
      </c>
      <c r="R4353" s="10">
        <v>210</v>
      </c>
      <c r="S4353">
        <f>fact_bookings[[#This Row],[total_room_revenue]]-fact_bookings[[#This Row],[commission_cost]]</f>
        <v>1890</v>
      </c>
      <c r="T4353" s="10">
        <f>fact_bookings[[#This Row],[number_of_rooms]]*fact_bookings[[#This Row],[LOS]]</f>
        <v>6</v>
      </c>
    </row>
    <row r="4354" spans="1:20" x14ac:dyDescent="0.2">
      <c r="A4354" t="s">
        <v>8875</v>
      </c>
      <c r="B4354" t="s">
        <v>8876</v>
      </c>
      <c r="C4354" s="1">
        <v>46066</v>
      </c>
      <c r="D4354" s="1">
        <v>46099</v>
      </c>
      <c r="E4354" s="1">
        <v>46101</v>
      </c>
      <c r="F4354" t="s">
        <v>111</v>
      </c>
      <c r="G4354" t="s">
        <v>164</v>
      </c>
      <c r="H4354" t="s">
        <v>179</v>
      </c>
      <c r="I4354" t="s">
        <v>92</v>
      </c>
      <c r="J4354" t="s">
        <v>158</v>
      </c>
      <c r="K4354">
        <v>2200</v>
      </c>
      <c r="L4354">
        <v>1</v>
      </c>
      <c r="M4354">
        <v>3</v>
      </c>
      <c r="N4354">
        <v>1</v>
      </c>
      <c r="O4354">
        <f>fact_bookings[[#This Row],[adults_count]]+fact_bookings[[#This Row],[children_count]]</f>
        <v>4</v>
      </c>
      <c r="P4354">
        <f>fact_bookings[[#This Row],[check_out_date]]-fact_bookings[[#This Row],[check_in_date]]</f>
        <v>2</v>
      </c>
      <c r="Q4354">
        <f>ABS(fact_bookings[[#This Row],[check_in_date]]-fact_bookings[[#This Row],[booking_date]])</f>
        <v>33</v>
      </c>
      <c r="R4354" s="10">
        <v>110</v>
      </c>
      <c r="S4354">
        <f>fact_bookings[[#This Row],[total_room_revenue]]-fact_bookings[[#This Row],[commission_cost]]</f>
        <v>2090</v>
      </c>
      <c r="T4354" s="10">
        <f>fact_bookings[[#This Row],[number_of_rooms]]*fact_bookings[[#This Row],[LOS]]</f>
        <v>2</v>
      </c>
    </row>
    <row r="4355" spans="1:20" x14ac:dyDescent="0.2">
      <c r="A4355" t="s">
        <v>8877</v>
      </c>
      <c r="B4355" t="s">
        <v>8878</v>
      </c>
      <c r="C4355" s="1">
        <v>45876</v>
      </c>
      <c r="D4355" s="1">
        <v>45946</v>
      </c>
      <c r="E4355" s="1">
        <v>45948</v>
      </c>
      <c r="F4355" t="s">
        <v>113</v>
      </c>
      <c r="G4355" t="s">
        <v>178</v>
      </c>
      <c r="H4355" t="s">
        <v>165</v>
      </c>
      <c r="I4355" t="s">
        <v>93</v>
      </c>
      <c r="J4355" t="s">
        <v>158</v>
      </c>
      <c r="K4355">
        <v>700</v>
      </c>
      <c r="L4355">
        <v>1</v>
      </c>
      <c r="M4355">
        <v>2</v>
      </c>
      <c r="N4355">
        <v>2</v>
      </c>
      <c r="O4355">
        <f>fact_bookings[[#This Row],[adults_count]]+fact_bookings[[#This Row],[children_count]]</f>
        <v>4</v>
      </c>
      <c r="P4355">
        <f>fact_bookings[[#This Row],[check_out_date]]-fact_bookings[[#This Row],[check_in_date]]</f>
        <v>2</v>
      </c>
      <c r="Q4355">
        <f>ABS(fact_bookings[[#This Row],[check_in_date]]-fact_bookings[[#This Row],[booking_date]])</f>
        <v>70</v>
      </c>
      <c r="R4355" s="10">
        <v>140</v>
      </c>
      <c r="S4355">
        <f>fact_bookings[[#This Row],[total_room_revenue]]-fact_bookings[[#This Row],[commission_cost]]</f>
        <v>560</v>
      </c>
      <c r="T4355" s="10">
        <f>fact_bookings[[#This Row],[number_of_rooms]]*fact_bookings[[#This Row],[LOS]]</f>
        <v>2</v>
      </c>
    </row>
    <row r="4356" spans="1:20" x14ac:dyDescent="0.2">
      <c r="A4356" t="s">
        <v>8879</v>
      </c>
      <c r="B4356" t="s">
        <v>8880</v>
      </c>
      <c r="C4356" s="1">
        <v>46066</v>
      </c>
      <c r="D4356" s="1">
        <v>46133</v>
      </c>
      <c r="E4356" s="1">
        <v>46135</v>
      </c>
      <c r="F4356" t="s">
        <v>111</v>
      </c>
      <c r="G4356" t="s">
        <v>164</v>
      </c>
      <c r="H4356" t="s">
        <v>179</v>
      </c>
      <c r="I4356" t="s">
        <v>92</v>
      </c>
      <c r="J4356" t="s">
        <v>158</v>
      </c>
      <c r="K4356">
        <v>2200</v>
      </c>
      <c r="L4356">
        <v>1</v>
      </c>
      <c r="M4356">
        <v>2</v>
      </c>
      <c r="N4356">
        <v>1</v>
      </c>
      <c r="O4356">
        <f>fact_bookings[[#This Row],[adults_count]]+fact_bookings[[#This Row],[children_count]]</f>
        <v>3</v>
      </c>
      <c r="P4356">
        <f>fact_bookings[[#This Row],[check_out_date]]-fact_bookings[[#This Row],[check_in_date]]</f>
        <v>2</v>
      </c>
      <c r="Q4356">
        <f>ABS(fact_bookings[[#This Row],[check_in_date]]-fact_bookings[[#This Row],[booking_date]])</f>
        <v>67</v>
      </c>
      <c r="R4356" s="10">
        <v>110</v>
      </c>
      <c r="S4356">
        <f>fact_bookings[[#This Row],[total_room_revenue]]-fact_bookings[[#This Row],[commission_cost]]</f>
        <v>2090</v>
      </c>
      <c r="T4356" s="10">
        <f>fact_bookings[[#This Row],[number_of_rooms]]*fact_bookings[[#This Row],[LOS]]</f>
        <v>2</v>
      </c>
    </row>
    <row r="4357" spans="1:20" x14ac:dyDescent="0.2">
      <c r="A4357" t="s">
        <v>8881</v>
      </c>
      <c r="B4357" t="s">
        <v>8882</v>
      </c>
      <c r="C4357" s="1">
        <v>46066</v>
      </c>
      <c r="D4357" s="1">
        <v>46103</v>
      </c>
      <c r="E4357" s="1">
        <v>46107</v>
      </c>
      <c r="F4357" t="s">
        <v>110</v>
      </c>
      <c r="G4357" t="s">
        <v>178</v>
      </c>
      <c r="H4357" t="s">
        <v>203</v>
      </c>
      <c r="I4357" t="s">
        <v>93</v>
      </c>
      <c r="J4357" t="s">
        <v>158</v>
      </c>
      <c r="K4357">
        <v>2200</v>
      </c>
      <c r="L4357">
        <v>1</v>
      </c>
      <c r="M4357">
        <v>3</v>
      </c>
      <c r="N4357">
        <v>1</v>
      </c>
      <c r="O4357">
        <f>fact_bookings[[#This Row],[adults_count]]+fact_bookings[[#This Row],[children_count]]</f>
        <v>4</v>
      </c>
      <c r="P4357">
        <f>fact_bookings[[#This Row],[check_out_date]]-fact_bookings[[#This Row],[check_in_date]]</f>
        <v>4</v>
      </c>
      <c r="Q4357">
        <f>ABS(fact_bookings[[#This Row],[check_in_date]]-fact_bookings[[#This Row],[booking_date]])</f>
        <v>37</v>
      </c>
      <c r="R4357" s="10">
        <v>374</v>
      </c>
      <c r="S4357">
        <f>fact_bookings[[#This Row],[total_room_revenue]]-fact_bookings[[#This Row],[commission_cost]]</f>
        <v>1826</v>
      </c>
      <c r="T4357" s="10">
        <f>fact_bookings[[#This Row],[number_of_rooms]]*fact_bookings[[#This Row],[LOS]]</f>
        <v>4</v>
      </c>
    </row>
    <row r="4358" spans="1:20" x14ac:dyDescent="0.2">
      <c r="A4358" t="s">
        <v>8883</v>
      </c>
      <c r="B4358" t="s">
        <v>8884</v>
      </c>
      <c r="C4358" s="1">
        <v>46066</v>
      </c>
      <c r="D4358" s="1">
        <v>46101</v>
      </c>
      <c r="E4358" s="1">
        <v>46109</v>
      </c>
      <c r="F4358" t="s">
        <v>112</v>
      </c>
      <c r="G4358" t="s">
        <v>178</v>
      </c>
      <c r="H4358" t="s">
        <v>157</v>
      </c>
      <c r="I4358" t="s">
        <v>93</v>
      </c>
      <c r="J4358" t="s">
        <v>133</v>
      </c>
      <c r="K4358">
        <v>0</v>
      </c>
      <c r="L4358">
        <v>5</v>
      </c>
      <c r="M4358">
        <v>0</v>
      </c>
      <c r="N4358">
        <v>0</v>
      </c>
      <c r="O4358">
        <f>fact_bookings[[#This Row],[adults_count]]+fact_bookings[[#This Row],[children_count]]</f>
        <v>0</v>
      </c>
      <c r="P4358">
        <f>fact_bookings[[#This Row],[check_out_date]]-fact_bookings[[#This Row],[check_in_date]]</f>
        <v>8</v>
      </c>
      <c r="Q4358">
        <f>ABS(fact_bookings[[#This Row],[check_in_date]]-fact_bookings[[#This Row],[booking_date]])</f>
        <v>35</v>
      </c>
      <c r="R4358" s="10">
        <v>0</v>
      </c>
      <c r="S4358">
        <f>fact_bookings[[#This Row],[total_room_revenue]]-fact_bookings[[#This Row],[commission_cost]]</f>
        <v>0</v>
      </c>
      <c r="T4358" s="10">
        <f>fact_bookings[[#This Row],[number_of_rooms]]*fact_bookings[[#This Row],[LOS]]</f>
        <v>40</v>
      </c>
    </row>
    <row r="4359" spans="1:20" x14ac:dyDescent="0.2">
      <c r="A4359" t="s">
        <v>8885</v>
      </c>
      <c r="B4359" t="s">
        <v>8886</v>
      </c>
      <c r="C4359" s="1">
        <v>46065</v>
      </c>
      <c r="D4359" s="1">
        <v>46067</v>
      </c>
      <c r="E4359" s="1">
        <v>46078</v>
      </c>
      <c r="F4359" t="s">
        <v>113</v>
      </c>
      <c r="G4359" t="s">
        <v>156</v>
      </c>
      <c r="H4359" t="s">
        <v>228</v>
      </c>
      <c r="I4359" t="s">
        <v>92</v>
      </c>
      <c r="J4359" t="s">
        <v>158</v>
      </c>
      <c r="K4359">
        <v>3850</v>
      </c>
      <c r="L4359">
        <v>1</v>
      </c>
      <c r="M4359">
        <v>2</v>
      </c>
      <c r="N4359">
        <v>1</v>
      </c>
      <c r="O4359">
        <f>fact_bookings[[#This Row],[adults_count]]+fact_bookings[[#This Row],[children_count]]</f>
        <v>3</v>
      </c>
      <c r="P4359">
        <f>fact_bookings[[#This Row],[check_out_date]]-fact_bookings[[#This Row],[check_in_date]]</f>
        <v>11</v>
      </c>
      <c r="Q4359">
        <f>ABS(fact_bookings[[#This Row],[check_in_date]]-fact_bookings[[#This Row],[booking_date]])</f>
        <v>2</v>
      </c>
      <c r="R4359" s="10">
        <v>385</v>
      </c>
      <c r="S4359">
        <f>fact_bookings[[#This Row],[total_room_revenue]]-fact_bookings[[#This Row],[commission_cost]]</f>
        <v>3465</v>
      </c>
      <c r="T4359" s="10">
        <f>fact_bookings[[#This Row],[number_of_rooms]]*fact_bookings[[#This Row],[LOS]]</f>
        <v>11</v>
      </c>
    </row>
    <row r="4360" spans="1:20" x14ac:dyDescent="0.2">
      <c r="A4360" t="s">
        <v>8887</v>
      </c>
      <c r="B4360" t="s">
        <v>8888</v>
      </c>
      <c r="C4360" s="1">
        <v>46065</v>
      </c>
      <c r="D4360" s="1">
        <v>46078</v>
      </c>
      <c r="E4360" s="1">
        <v>46079</v>
      </c>
      <c r="F4360" t="s">
        <v>112</v>
      </c>
      <c r="G4360" t="s">
        <v>171</v>
      </c>
      <c r="H4360" t="s">
        <v>172</v>
      </c>
      <c r="I4360" t="s">
        <v>89</v>
      </c>
      <c r="J4360" t="s">
        <v>133</v>
      </c>
      <c r="K4360">
        <v>0</v>
      </c>
      <c r="L4360">
        <v>9</v>
      </c>
      <c r="M4360">
        <v>0</v>
      </c>
      <c r="N4360">
        <v>0</v>
      </c>
      <c r="O4360">
        <f>fact_bookings[[#This Row],[adults_count]]+fact_bookings[[#This Row],[children_count]]</f>
        <v>0</v>
      </c>
      <c r="P4360">
        <f>fact_bookings[[#This Row],[check_out_date]]-fact_bookings[[#This Row],[check_in_date]]</f>
        <v>1</v>
      </c>
      <c r="Q4360">
        <f>ABS(fact_bookings[[#This Row],[check_in_date]]-fact_bookings[[#This Row],[booking_date]])</f>
        <v>13</v>
      </c>
      <c r="R4360" s="10">
        <v>0</v>
      </c>
      <c r="S4360">
        <f>fact_bookings[[#This Row],[total_room_revenue]]-fact_bookings[[#This Row],[commission_cost]]</f>
        <v>0</v>
      </c>
      <c r="T4360" s="10">
        <f>fact_bookings[[#This Row],[number_of_rooms]]*fact_bookings[[#This Row],[LOS]]</f>
        <v>9</v>
      </c>
    </row>
    <row r="4361" spans="1:20" x14ac:dyDescent="0.2">
      <c r="A4361" t="s">
        <v>8889</v>
      </c>
      <c r="B4361" t="s">
        <v>8890</v>
      </c>
      <c r="C4361" s="1">
        <v>46065</v>
      </c>
      <c r="D4361" s="1">
        <v>46104</v>
      </c>
      <c r="E4361" s="1">
        <v>46112</v>
      </c>
      <c r="F4361" t="s">
        <v>114</v>
      </c>
      <c r="G4361" t="s">
        <v>185</v>
      </c>
      <c r="H4361" t="s">
        <v>203</v>
      </c>
      <c r="I4361" t="s">
        <v>89</v>
      </c>
      <c r="J4361" t="s">
        <v>158</v>
      </c>
      <c r="K4361">
        <v>19200</v>
      </c>
      <c r="L4361">
        <v>2</v>
      </c>
      <c r="M4361">
        <v>4</v>
      </c>
      <c r="N4361">
        <v>1</v>
      </c>
      <c r="O4361">
        <f>fact_bookings[[#This Row],[adults_count]]+fact_bookings[[#This Row],[children_count]]</f>
        <v>5</v>
      </c>
      <c r="P4361">
        <f>fact_bookings[[#This Row],[check_out_date]]-fact_bookings[[#This Row],[check_in_date]]</f>
        <v>8</v>
      </c>
      <c r="Q4361">
        <f>ABS(fact_bookings[[#This Row],[check_in_date]]-fact_bookings[[#This Row],[booking_date]])</f>
        <v>39</v>
      </c>
      <c r="R4361" s="10">
        <v>3264</v>
      </c>
      <c r="S4361">
        <f>fact_bookings[[#This Row],[total_room_revenue]]-fact_bookings[[#This Row],[commission_cost]]</f>
        <v>15936</v>
      </c>
      <c r="T4361" s="10">
        <f>fact_bookings[[#This Row],[number_of_rooms]]*fact_bookings[[#This Row],[LOS]]</f>
        <v>16</v>
      </c>
    </row>
    <row r="4362" spans="1:20" x14ac:dyDescent="0.2">
      <c r="A4362" t="s">
        <v>8891</v>
      </c>
      <c r="B4362" t="s">
        <v>8892</v>
      </c>
      <c r="C4362" s="1">
        <v>46064</v>
      </c>
      <c r="D4362" s="1">
        <v>46086</v>
      </c>
      <c r="E4362" s="1">
        <v>46087</v>
      </c>
      <c r="F4362" t="s">
        <v>110</v>
      </c>
      <c r="G4362" t="s">
        <v>178</v>
      </c>
      <c r="H4362" t="s">
        <v>203</v>
      </c>
      <c r="I4362" t="s">
        <v>91</v>
      </c>
      <c r="J4362" t="s">
        <v>133</v>
      </c>
      <c r="K4362">
        <v>0</v>
      </c>
      <c r="L4362">
        <v>12</v>
      </c>
      <c r="M4362">
        <v>0</v>
      </c>
      <c r="N4362">
        <v>0</v>
      </c>
      <c r="O4362">
        <f>fact_bookings[[#This Row],[adults_count]]+fact_bookings[[#This Row],[children_count]]</f>
        <v>0</v>
      </c>
      <c r="P4362">
        <f>fact_bookings[[#This Row],[check_out_date]]-fact_bookings[[#This Row],[check_in_date]]</f>
        <v>1</v>
      </c>
      <c r="Q4362">
        <f>ABS(fact_bookings[[#This Row],[check_in_date]]-fact_bookings[[#This Row],[booking_date]])</f>
        <v>22</v>
      </c>
      <c r="R4362" s="10">
        <v>0</v>
      </c>
      <c r="S4362">
        <f>fact_bookings[[#This Row],[total_room_revenue]]-fact_bookings[[#This Row],[commission_cost]]</f>
        <v>0</v>
      </c>
      <c r="T4362" s="10">
        <f>fact_bookings[[#This Row],[number_of_rooms]]*fact_bookings[[#This Row],[LOS]]</f>
        <v>12</v>
      </c>
    </row>
    <row r="4363" spans="1:20" x14ac:dyDescent="0.2">
      <c r="A4363" t="s">
        <v>8893</v>
      </c>
      <c r="B4363" t="s">
        <v>8894</v>
      </c>
      <c r="C4363" s="1">
        <v>46064</v>
      </c>
      <c r="D4363" s="1">
        <v>46110</v>
      </c>
      <c r="E4363" s="1">
        <v>46123</v>
      </c>
      <c r="F4363" t="s">
        <v>111</v>
      </c>
      <c r="G4363" t="s">
        <v>164</v>
      </c>
      <c r="H4363" t="s">
        <v>172</v>
      </c>
      <c r="I4363" t="s">
        <v>90</v>
      </c>
      <c r="J4363" t="s">
        <v>158</v>
      </c>
      <c r="K4363">
        <v>28600</v>
      </c>
      <c r="L4363">
        <v>2</v>
      </c>
      <c r="M4363">
        <v>2</v>
      </c>
      <c r="N4363">
        <v>2</v>
      </c>
      <c r="O4363">
        <f>fact_bookings[[#This Row],[adults_count]]+fact_bookings[[#This Row],[children_count]]</f>
        <v>4</v>
      </c>
      <c r="P4363">
        <f>fact_bookings[[#This Row],[check_out_date]]-fact_bookings[[#This Row],[check_in_date]]</f>
        <v>13</v>
      </c>
      <c r="Q4363">
        <f>ABS(fact_bookings[[#This Row],[check_in_date]]-fact_bookings[[#This Row],[booking_date]])</f>
        <v>46</v>
      </c>
      <c r="R4363" s="10">
        <v>0</v>
      </c>
      <c r="S4363">
        <f>fact_bookings[[#This Row],[total_room_revenue]]-fact_bookings[[#This Row],[commission_cost]]</f>
        <v>28600</v>
      </c>
      <c r="T4363" s="10">
        <f>fact_bookings[[#This Row],[number_of_rooms]]*fact_bookings[[#This Row],[LOS]]</f>
        <v>26</v>
      </c>
    </row>
    <row r="4364" spans="1:20" x14ac:dyDescent="0.2">
      <c r="A4364" t="s">
        <v>8895</v>
      </c>
      <c r="B4364" t="s">
        <v>8896</v>
      </c>
      <c r="C4364" s="1">
        <v>46062</v>
      </c>
      <c r="D4364" s="1">
        <v>46091</v>
      </c>
      <c r="E4364" s="1">
        <v>46099</v>
      </c>
      <c r="F4364" t="s">
        <v>113</v>
      </c>
      <c r="G4364" t="s">
        <v>185</v>
      </c>
      <c r="H4364" t="s">
        <v>228</v>
      </c>
      <c r="I4364" t="s">
        <v>89</v>
      </c>
      <c r="J4364" t="s">
        <v>158</v>
      </c>
      <c r="K4364">
        <v>2800</v>
      </c>
      <c r="L4364">
        <v>1</v>
      </c>
      <c r="M4364">
        <v>3</v>
      </c>
      <c r="N4364">
        <v>0</v>
      </c>
      <c r="O4364">
        <f>fact_bookings[[#This Row],[adults_count]]+fact_bookings[[#This Row],[children_count]]</f>
        <v>3</v>
      </c>
      <c r="P4364">
        <f>fact_bookings[[#This Row],[check_out_date]]-fact_bookings[[#This Row],[check_in_date]]</f>
        <v>8</v>
      </c>
      <c r="Q4364">
        <f>ABS(fact_bookings[[#This Row],[check_in_date]]-fact_bookings[[#This Row],[booking_date]])</f>
        <v>29</v>
      </c>
      <c r="R4364" s="10">
        <v>280</v>
      </c>
      <c r="S4364">
        <f>fact_bookings[[#This Row],[total_room_revenue]]-fact_bookings[[#This Row],[commission_cost]]</f>
        <v>2520</v>
      </c>
      <c r="T4364" s="10">
        <f>fact_bookings[[#This Row],[number_of_rooms]]*fact_bookings[[#This Row],[LOS]]</f>
        <v>8</v>
      </c>
    </row>
    <row r="4365" spans="1:20" x14ac:dyDescent="0.2">
      <c r="A4365" t="s">
        <v>8897</v>
      </c>
      <c r="B4365" t="s">
        <v>8898</v>
      </c>
      <c r="C4365" s="1">
        <v>45869</v>
      </c>
      <c r="D4365" s="1">
        <v>45958</v>
      </c>
      <c r="E4365" s="1">
        <v>45960</v>
      </c>
      <c r="F4365" t="s">
        <v>113</v>
      </c>
      <c r="G4365" t="s">
        <v>156</v>
      </c>
      <c r="H4365" t="s">
        <v>228</v>
      </c>
      <c r="I4365" t="s">
        <v>90</v>
      </c>
      <c r="J4365" t="s">
        <v>158</v>
      </c>
      <c r="K4365">
        <v>1400</v>
      </c>
      <c r="L4365">
        <v>2</v>
      </c>
      <c r="M4365">
        <v>2</v>
      </c>
      <c r="N4365">
        <v>3</v>
      </c>
      <c r="O4365">
        <f>fact_bookings[[#This Row],[adults_count]]+fact_bookings[[#This Row],[children_count]]</f>
        <v>5</v>
      </c>
      <c r="P4365">
        <f>fact_bookings[[#This Row],[check_out_date]]-fact_bookings[[#This Row],[check_in_date]]</f>
        <v>2</v>
      </c>
      <c r="Q4365">
        <f>ABS(fact_bookings[[#This Row],[check_in_date]]-fact_bookings[[#This Row],[booking_date]])</f>
        <v>89</v>
      </c>
      <c r="R4365" s="10">
        <v>140</v>
      </c>
      <c r="S4365">
        <f>fact_bookings[[#This Row],[total_room_revenue]]-fact_bookings[[#This Row],[commission_cost]]</f>
        <v>1260</v>
      </c>
      <c r="T4365" s="10">
        <f>fact_bookings[[#This Row],[number_of_rooms]]*fact_bookings[[#This Row],[LOS]]</f>
        <v>4</v>
      </c>
    </row>
    <row r="4366" spans="1:20" x14ac:dyDescent="0.2">
      <c r="A4366" t="s">
        <v>8899</v>
      </c>
      <c r="B4366" t="s">
        <v>8900</v>
      </c>
      <c r="C4366" s="1">
        <v>46062</v>
      </c>
      <c r="D4366" s="1">
        <v>46070</v>
      </c>
      <c r="E4366" s="1">
        <v>46079</v>
      </c>
      <c r="F4366" t="s">
        <v>110</v>
      </c>
      <c r="G4366" t="s">
        <v>164</v>
      </c>
      <c r="H4366" t="s">
        <v>228</v>
      </c>
      <c r="I4366" t="s">
        <v>93</v>
      </c>
      <c r="J4366" t="s">
        <v>158</v>
      </c>
      <c r="K4366">
        <v>9900</v>
      </c>
      <c r="L4366">
        <v>2</v>
      </c>
      <c r="M4366">
        <v>4</v>
      </c>
      <c r="N4366">
        <v>1</v>
      </c>
      <c r="O4366">
        <f>fact_bookings[[#This Row],[adults_count]]+fact_bookings[[#This Row],[children_count]]</f>
        <v>5</v>
      </c>
      <c r="P4366">
        <f>fact_bookings[[#This Row],[check_out_date]]-fact_bookings[[#This Row],[check_in_date]]</f>
        <v>9</v>
      </c>
      <c r="Q4366">
        <f>ABS(fact_bookings[[#This Row],[check_in_date]]-fact_bookings[[#This Row],[booking_date]])</f>
        <v>8</v>
      </c>
      <c r="R4366" s="10">
        <v>990</v>
      </c>
      <c r="S4366">
        <f>fact_bookings[[#This Row],[total_room_revenue]]-fact_bookings[[#This Row],[commission_cost]]</f>
        <v>8910</v>
      </c>
      <c r="T4366" s="10">
        <f>fact_bookings[[#This Row],[number_of_rooms]]*fact_bookings[[#This Row],[LOS]]</f>
        <v>18</v>
      </c>
    </row>
    <row r="4367" spans="1:20" x14ac:dyDescent="0.2">
      <c r="A4367" t="s">
        <v>8901</v>
      </c>
      <c r="B4367" t="s">
        <v>8902</v>
      </c>
      <c r="C4367" s="1">
        <v>46061</v>
      </c>
      <c r="D4367" s="1">
        <v>46093</v>
      </c>
      <c r="E4367" s="1">
        <v>46106</v>
      </c>
      <c r="F4367" t="s">
        <v>113</v>
      </c>
      <c r="G4367" t="s">
        <v>156</v>
      </c>
      <c r="H4367" t="s">
        <v>179</v>
      </c>
      <c r="I4367" t="s">
        <v>90</v>
      </c>
      <c r="J4367" t="s">
        <v>158</v>
      </c>
      <c r="K4367">
        <v>9100</v>
      </c>
      <c r="L4367">
        <v>2</v>
      </c>
      <c r="M4367">
        <v>4</v>
      </c>
      <c r="N4367">
        <v>0</v>
      </c>
      <c r="O4367">
        <f>fact_bookings[[#This Row],[adults_count]]+fact_bookings[[#This Row],[children_count]]</f>
        <v>4</v>
      </c>
      <c r="P4367">
        <f>fact_bookings[[#This Row],[check_out_date]]-fact_bookings[[#This Row],[check_in_date]]</f>
        <v>13</v>
      </c>
      <c r="Q4367">
        <f>ABS(fact_bookings[[#This Row],[check_in_date]]-fact_bookings[[#This Row],[booking_date]])</f>
        <v>32</v>
      </c>
      <c r="R4367" s="10">
        <v>455</v>
      </c>
      <c r="S4367">
        <f>fact_bookings[[#This Row],[total_room_revenue]]-fact_bookings[[#This Row],[commission_cost]]</f>
        <v>8645</v>
      </c>
      <c r="T4367" s="10">
        <f>fact_bookings[[#This Row],[number_of_rooms]]*fact_bookings[[#This Row],[LOS]]</f>
        <v>26</v>
      </c>
    </row>
    <row r="4368" spans="1:20" x14ac:dyDescent="0.2">
      <c r="A4368" t="s">
        <v>8903</v>
      </c>
      <c r="B4368" t="s">
        <v>8904</v>
      </c>
      <c r="C4368" s="1">
        <v>46061</v>
      </c>
      <c r="D4368" s="1">
        <v>46093</v>
      </c>
      <c r="E4368" s="1">
        <v>46104</v>
      </c>
      <c r="F4368" t="s">
        <v>113</v>
      </c>
      <c r="G4368" t="s">
        <v>178</v>
      </c>
      <c r="H4368" t="s">
        <v>172</v>
      </c>
      <c r="I4368" t="s">
        <v>92</v>
      </c>
      <c r="J4368" t="s">
        <v>173</v>
      </c>
      <c r="K4368">
        <v>3850</v>
      </c>
      <c r="L4368">
        <v>1</v>
      </c>
      <c r="M4368">
        <v>2</v>
      </c>
      <c r="N4368">
        <v>2</v>
      </c>
      <c r="O4368">
        <f>fact_bookings[[#This Row],[adults_count]]+fact_bookings[[#This Row],[children_count]]</f>
        <v>4</v>
      </c>
      <c r="P4368">
        <f>fact_bookings[[#This Row],[check_out_date]]-fact_bookings[[#This Row],[check_in_date]]</f>
        <v>11</v>
      </c>
      <c r="Q4368">
        <f>ABS(fact_bookings[[#This Row],[check_in_date]]-fact_bookings[[#This Row],[booking_date]])</f>
        <v>32</v>
      </c>
      <c r="R4368" s="10">
        <v>0</v>
      </c>
      <c r="S4368">
        <f>fact_bookings[[#This Row],[total_room_revenue]]-fact_bookings[[#This Row],[commission_cost]]</f>
        <v>3850</v>
      </c>
      <c r="T4368" s="10">
        <f>fact_bookings[[#This Row],[number_of_rooms]]*fact_bookings[[#This Row],[LOS]]</f>
        <v>11</v>
      </c>
    </row>
    <row r="4369" spans="1:20" x14ac:dyDescent="0.2">
      <c r="A4369" t="s">
        <v>8905</v>
      </c>
      <c r="B4369" t="s">
        <v>8906</v>
      </c>
      <c r="C4369" s="1">
        <v>46060</v>
      </c>
      <c r="D4369" s="1">
        <v>46104</v>
      </c>
      <c r="E4369" s="1">
        <v>46112</v>
      </c>
      <c r="F4369" t="s">
        <v>113</v>
      </c>
      <c r="G4369" t="s">
        <v>190</v>
      </c>
      <c r="H4369" t="s">
        <v>203</v>
      </c>
      <c r="I4369" t="s">
        <v>89</v>
      </c>
      <c r="J4369" t="s">
        <v>158</v>
      </c>
      <c r="K4369">
        <v>2800</v>
      </c>
      <c r="L4369">
        <v>1</v>
      </c>
      <c r="M4369">
        <v>2</v>
      </c>
      <c r="N4369">
        <v>0</v>
      </c>
      <c r="O4369">
        <f>fact_bookings[[#This Row],[adults_count]]+fact_bookings[[#This Row],[children_count]]</f>
        <v>2</v>
      </c>
      <c r="P4369">
        <f>fact_bookings[[#This Row],[check_out_date]]-fact_bookings[[#This Row],[check_in_date]]</f>
        <v>8</v>
      </c>
      <c r="Q4369">
        <f>ABS(fact_bookings[[#This Row],[check_in_date]]-fact_bookings[[#This Row],[booking_date]])</f>
        <v>44</v>
      </c>
      <c r="R4369" s="10">
        <v>476</v>
      </c>
      <c r="S4369">
        <f>fact_bookings[[#This Row],[total_room_revenue]]-fact_bookings[[#This Row],[commission_cost]]</f>
        <v>2324</v>
      </c>
      <c r="T4369" s="10">
        <f>fact_bookings[[#This Row],[number_of_rooms]]*fact_bookings[[#This Row],[LOS]]</f>
        <v>8</v>
      </c>
    </row>
    <row r="4370" spans="1:20" x14ac:dyDescent="0.2">
      <c r="A4370" t="s">
        <v>8907</v>
      </c>
      <c r="B4370" t="s">
        <v>8908</v>
      </c>
      <c r="C4370" s="1">
        <v>46060</v>
      </c>
      <c r="D4370" s="1">
        <v>46101</v>
      </c>
      <c r="E4370" s="1">
        <v>46114</v>
      </c>
      <c r="F4370" t="s">
        <v>113</v>
      </c>
      <c r="G4370" t="s">
        <v>156</v>
      </c>
      <c r="H4370" t="s">
        <v>165</v>
      </c>
      <c r="I4370" t="s">
        <v>90</v>
      </c>
      <c r="J4370" t="s">
        <v>158</v>
      </c>
      <c r="K4370">
        <v>9100</v>
      </c>
      <c r="L4370">
        <v>2</v>
      </c>
      <c r="M4370">
        <v>6</v>
      </c>
      <c r="N4370">
        <v>1</v>
      </c>
      <c r="O4370">
        <f>fact_bookings[[#This Row],[adults_count]]+fact_bookings[[#This Row],[children_count]]</f>
        <v>7</v>
      </c>
      <c r="P4370">
        <f>fact_bookings[[#This Row],[check_out_date]]-fact_bookings[[#This Row],[check_in_date]]</f>
        <v>13</v>
      </c>
      <c r="Q4370">
        <f>ABS(fact_bookings[[#This Row],[check_in_date]]-fact_bookings[[#This Row],[booking_date]])</f>
        <v>41</v>
      </c>
      <c r="R4370" s="10">
        <v>1820</v>
      </c>
      <c r="S4370">
        <f>fact_bookings[[#This Row],[total_room_revenue]]-fact_bookings[[#This Row],[commission_cost]]</f>
        <v>7280</v>
      </c>
      <c r="T4370" s="10">
        <f>fact_bookings[[#This Row],[number_of_rooms]]*fact_bookings[[#This Row],[LOS]]</f>
        <v>26</v>
      </c>
    </row>
    <row r="4371" spans="1:20" x14ac:dyDescent="0.2">
      <c r="A4371" t="s">
        <v>8909</v>
      </c>
      <c r="B4371" t="s">
        <v>8910</v>
      </c>
      <c r="C4371" s="1">
        <v>46059</v>
      </c>
      <c r="D4371" s="1">
        <v>46079</v>
      </c>
      <c r="E4371" s="1">
        <v>46091</v>
      </c>
      <c r="F4371" t="s">
        <v>113</v>
      </c>
      <c r="G4371" t="s">
        <v>171</v>
      </c>
      <c r="H4371" t="s">
        <v>161</v>
      </c>
      <c r="I4371" t="s">
        <v>90</v>
      </c>
      <c r="J4371" t="s">
        <v>158</v>
      </c>
      <c r="K4371">
        <v>8400</v>
      </c>
      <c r="L4371">
        <v>2</v>
      </c>
      <c r="M4371">
        <v>4</v>
      </c>
      <c r="N4371">
        <v>4</v>
      </c>
      <c r="O4371">
        <f>fact_bookings[[#This Row],[adults_count]]+fact_bookings[[#This Row],[children_count]]</f>
        <v>8</v>
      </c>
      <c r="P4371">
        <f>fact_bookings[[#This Row],[check_out_date]]-fact_bookings[[#This Row],[check_in_date]]</f>
        <v>12</v>
      </c>
      <c r="Q4371">
        <f>ABS(fact_bookings[[#This Row],[check_in_date]]-fact_bookings[[#This Row],[booking_date]])</f>
        <v>20</v>
      </c>
      <c r="R4371" s="10">
        <v>1260</v>
      </c>
      <c r="S4371">
        <f>fact_bookings[[#This Row],[total_room_revenue]]-fact_bookings[[#This Row],[commission_cost]]</f>
        <v>7140</v>
      </c>
      <c r="T4371" s="10">
        <f>fact_bookings[[#This Row],[number_of_rooms]]*fact_bookings[[#This Row],[LOS]]</f>
        <v>24</v>
      </c>
    </row>
    <row r="4372" spans="1:20" x14ac:dyDescent="0.2">
      <c r="A4372" t="s">
        <v>8911</v>
      </c>
      <c r="B4372" t="s">
        <v>8912</v>
      </c>
      <c r="C4372" s="1">
        <v>46059</v>
      </c>
      <c r="D4372" s="1">
        <v>46061</v>
      </c>
      <c r="E4372" s="1">
        <v>46073</v>
      </c>
      <c r="F4372" t="s">
        <v>113</v>
      </c>
      <c r="G4372" t="s">
        <v>168</v>
      </c>
      <c r="H4372" t="s">
        <v>228</v>
      </c>
      <c r="I4372" t="s">
        <v>92</v>
      </c>
      <c r="J4372" t="s">
        <v>158</v>
      </c>
      <c r="K4372">
        <v>8400</v>
      </c>
      <c r="L4372">
        <v>2</v>
      </c>
      <c r="M4372">
        <v>6</v>
      </c>
      <c r="N4372">
        <v>3</v>
      </c>
      <c r="O4372">
        <f>fact_bookings[[#This Row],[adults_count]]+fact_bookings[[#This Row],[children_count]]</f>
        <v>9</v>
      </c>
      <c r="P4372">
        <f>fact_bookings[[#This Row],[check_out_date]]-fact_bookings[[#This Row],[check_in_date]]</f>
        <v>12</v>
      </c>
      <c r="Q4372">
        <f>ABS(fact_bookings[[#This Row],[check_in_date]]-fact_bookings[[#This Row],[booking_date]])</f>
        <v>2</v>
      </c>
      <c r="R4372" s="10">
        <v>840</v>
      </c>
      <c r="S4372">
        <f>fact_bookings[[#This Row],[total_room_revenue]]-fact_bookings[[#This Row],[commission_cost]]</f>
        <v>7560</v>
      </c>
      <c r="T4372" s="10">
        <f>fact_bookings[[#This Row],[number_of_rooms]]*fact_bookings[[#This Row],[LOS]]</f>
        <v>24</v>
      </c>
    </row>
    <row r="4373" spans="1:20" x14ac:dyDescent="0.2">
      <c r="A4373" t="s">
        <v>8913</v>
      </c>
      <c r="B4373" t="s">
        <v>8914</v>
      </c>
      <c r="C4373" s="1">
        <v>46059</v>
      </c>
      <c r="D4373" s="1">
        <v>46108</v>
      </c>
      <c r="E4373" s="1">
        <v>46119</v>
      </c>
      <c r="F4373" t="s">
        <v>113</v>
      </c>
      <c r="G4373" t="s">
        <v>171</v>
      </c>
      <c r="H4373" t="s">
        <v>203</v>
      </c>
      <c r="I4373" t="s">
        <v>92</v>
      </c>
      <c r="J4373" t="s">
        <v>173</v>
      </c>
      <c r="K4373">
        <v>3850</v>
      </c>
      <c r="L4373">
        <v>1</v>
      </c>
      <c r="M4373">
        <v>3</v>
      </c>
      <c r="N4373">
        <v>1</v>
      </c>
      <c r="O4373">
        <f>fact_bookings[[#This Row],[adults_count]]+fact_bookings[[#This Row],[children_count]]</f>
        <v>4</v>
      </c>
      <c r="P4373">
        <f>fact_bookings[[#This Row],[check_out_date]]-fact_bookings[[#This Row],[check_in_date]]</f>
        <v>11</v>
      </c>
      <c r="Q4373">
        <f>ABS(fact_bookings[[#This Row],[check_in_date]]-fact_bookings[[#This Row],[booking_date]])</f>
        <v>49</v>
      </c>
      <c r="R4373" s="10">
        <v>654.5</v>
      </c>
      <c r="S4373">
        <f>fact_bookings[[#This Row],[total_room_revenue]]-fact_bookings[[#This Row],[commission_cost]]</f>
        <v>3195.5</v>
      </c>
      <c r="T4373" s="10">
        <f>fact_bookings[[#This Row],[number_of_rooms]]*fact_bookings[[#This Row],[LOS]]</f>
        <v>11</v>
      </c>
    </row>
    <row r="4374" spans="1:20" x14ac:dyDescent="0.2">
      <c r="A4374" t="s">
        <v>8915</v>
      </c>
      <c r="B4374" t="s">
        <v>8916</v>
      </c>
      <c r="C4374" s="1">
        <v>46059</v>
      </c>
      <c r="D4374" s="1">
        <v>46147</v>
      </c>
      <c r="E4374" s="1">
        <v>46151</v>
      </c>
      <c r="F4374" t="s">
        <v>113</v>
      </c>
      <c r="G4374" t="s">
        <v>185</v>
      </c>
      <c r="H4374" t="s">
        <v>172</v>
      </c>
      <c r="I4374" t="s">
        <v>93</v>
      </c>
      <c r="J4374" t="s">
        <v>158</v>
      </c>
      <c r="K4374">
        <v>2800</v>
      </c>
      <c r="L4374">
        <v>2</v>
      </c>
      <c r="M4374">
        <v>6</v>
      </c>
      <c r="N4374">
        <v>2</v>
      </c>
      <c r="O4374">
        <f>fact_bookings[[#This Row],[adults_count]]+fact_bookings[[#This Row],[children_count]]</f>
        <v>8</v>
      </c>
      <c r="P4374">
        <f>fact_bookings[[#This Row],[check_out_date]]-fact_bookings[[#This Row],[check_in_date]]</f>
        <v>4</v>
      </c>
      <c r="Q4374">
        <f>ABS(fact_bookings[[#This Row],[check_in_date]]-fact_bookings[[#This Row],[booking_date]])</f>
        <v>88</v>
      </c>
      <c r="R4374" s="10">
        <v>0</v>
      </c>
      <c r="S4374">
        <f>fact_bookings[[#This Row],[total_room_revenue]]-fact_bookings[[#This Row],[commission_cost]]</f>
        <v>2800</v>
      </c>
      <c r="T4374" s="10">
        <f>fact_bookings[[#This Row],[number_of_rooms]]*fact_bookings[[#This Row],[LOS]]</f>
        <v>8</v>
      </c>
    </row>
    <row r="4375" spans="1:20" x14ac:dyDescent="0.2">
      <c r="A4375" t="s">
        <v>8917</v>
      </c>
      <c r="B4375" t="s">
        <v>8918</v>
      </c>
      <c r="C4375" s="1">
        <v>46057</v>
      </c>
      <c r="D4375" s="1">
        <v>46065</v>
      </c>
      <c r="E4375" s="1">
        <v>46068</v>
      </c>
      <c r="F4375" t="s">
        <v>112</v>
      </c>
      <c r="G4375" t="s">
        <v>156</v>
      </c>
      <c r="H4375" t="s">
        <v>157</v>
      </c>
      <c r="I4375" t="s">
        <v>92</v>
      </c>
      <c r="J4375" t="s">
        <v>158</v>
      </c>
      <c r="K4375">
        <v>2400</v>
      </c>
      <c r="L4375">
        <v>1</v>
      </c>
      <c r="M4375">
        <v>2</v>
      </c>
      <c r="N4375">
        <v>1</v>
      </c>
      <c r="O4375">
        <f>fact_bookings[[#This Row],[adults_count]]+fact_bookings[[#This Row],[children_count]]</f>
        <v>3</v>
      </c>
      <c r="P4375">
        <f>fact_bookings[[#This Row],[check_out_date]]-fact_bookings[[#This Row],[check_in_date]]</f>
        <v>3</v>
      </c>
      <c r="Q4375">
        <f>ABS(fact_bookings[[#This Row],[check_in_date]]-fact_bookings[[#This Row],[booking_date]])</f>
        <v>8</v>
      </c>
      <c r="R4375" s="10">
        <v>0</v>
      </c>
      <c r="S4375">
        <f>fact_bookings[[#This Row],[total_room_revenue]]-fact_bookings[[#This Row],[commission_cost]]</f>
        <v>2400</v>
      </c>
      <c r="T4375" s="10">
        <f>fact_bookings[[#This Row],[number_of_rooms]]*fact_bookings[[#This Row],[LOS]]</f>
        <v>3</v>
      </c>
    </row>
    <row r="4376" spans="1:20" x14ac:dyDescent="0.2">
      <c r="A4376" t="s">
        <v>8919</v>
      </c>
      <c r="B4376" t="s">
        <v>8920</v>
      </c>
      <c r="C4376" s="1">
        <v>46057</v>
      </c>
      <c r="D4376" s="1">
        <v>46104</v>
      </c>
      <c r="E4376" s="1">
        <v>46110</v>
      </c>
      <c r="F4376" t="s">
        <v>113</v>
      </c>
      <c r="G4376" t="s">
        <v>156</v>
      </c>
      <c r="H4376" t="s">
        <v>179</v>
      </c>
      <c r="I4376" t="s">
        <v>89</v>
      </c>
      <c r="J4376" t="s">
        <v>158</v>
      </c>
      <c r="K4376">
        <v>4200</v>
      </c>
      <c r="L4376">
        <v>2</v>
      </c>
      <c r="M4376">
        <v>2</v>
      </c>
      <c r="N4376">
        <v>4</v>
      </c>
      <c r="O4376">
        <f>fact_bookings[[#This Row],[adults_count]]+fact_bookings[[#This Row],[children_count]]</f>
        <v>6</v>
      </c>
      <c r="P4376">
        <f>fact_bookings[[#This Row],[check_out_date]]-fact_bookings[[#This Row],[check_in_date]]</f>
        <v>6</v>
      </c>
      <c r="Q4376">
        <f>ABS(fact_bookings[[#This Row],[check_in_date]]-fact_bookings[[#This Row],[booking_date]])</f>
        <v>47</v>
      </c>
      <c r="R4376" s="10">
        <v>210</v>
      </c>
      <c r="S4376">
        <f>fact_bookings[[#This Row],[total_room_revenue]]-fact_bookings[[#This Row],[commission_cost]]</f>
        <v>3990</v>
      </c>
      <c r="T4376" s="10">
        <f>fact_bookings[[#This Row],[number_of_rooms]]*fact_bookings[[#This Row],[LOS]]</f>
        <v>12</v>
      </c>
    </row>
    <row r="4377" spans="1:20" x14ac:dyDescent="0.2">
      <c r="A4377" t="s">
        <v>8921</v>
      </c>
      <c r="B4377" t="s">
        <v>8922</v>
      </c>
      <c r="C4377" s="1">
        <v>46057</v>
      </c>
      <c r="D4377" s="1">
        <v>46059</v>
      </c>
      <c r="E4377" s="1">
        <v>46066</v>
      </c>
      <c r="F4377" t="s">
        <v>112</v>
      </c>
      <c r="G4377" t="s">
        <v>164</v>
      </c>
      <c r="H4377" t="s">
        <v>157</v>
      </c>
      <c r="I4377" t="s">
        <v>90</v>
      </c>
      <c r="J4377" t="s">
        <v>158</v>
      </c>
      <c r="K4377">
        <v>5600</v>
      </c>
      <c r="L4377">
        <v>1</v>
      </c>
      <c r="M4377">
        <v>3</v>
      </c>
      <c r="N4377">
        <v>1</v>
      </c>
      <c r="O4377">
        <f>fact_bookings[[#This Row],[adults_count]]+fact_bookings[[#This Row],[children_count]]</f>
        <v>4</v>
      </c>
      <c r="P4377">
        <f>fact_bookings[[#This Row],[check_out_date]]-fact_bookings[[#This Row],[check_in_date]]</f>
        <v>7</v>
      </c>
      <c r="Q4377">
        <f>ABS(fact_bookings[[#This Row],[check_in_date]]-fact_bookings[[#This Row],[booking_date]])</f>
        <v>2</v>
      </c>
      <c r="R4377" s="10">
        <v>0</v>
      </c>
      <c r="S4377">
        <f>fact_bookings[[#This Row],[total_room_revenue]]-fact_bookings[[#This Row],[commission_cost]]</f>
        <v>5600</v>
      </c>
      <c r="T4377" s="10">
        <f>fact_bookings[[#This Row],[number_of_rooms]]*fact_bookings[[#This Row],[LOS]]</f>
        <v>7</v>
      </c>
    </row>
    <row r="4378" spans="1:20" x14ac:dyDescent="0.2">
      <c r="A4378" t="s">
        <v>8923</v>
      </c>
      <c r="B4378" t="s">
        <v>8924</v>
      </c>
      <c r="C4378" s="1">
        <v>45885</v>
      </c>
      <c r="D4378" s="1">
        <v>45944</v>
      </c>
      <c r="E4378" s="1">
        <v>45951</v>
      </c>
      <c r="F4378" t="s">
        <v>113</v>
      </c>
      <c r="G4378" t="s">
        <v>190</v>
      </c>
      <c r="H4378" t="s">
        <v>172</v>
      </c>
      <c r="I4378" t="s">
        <v>93</v>
      </c>
      <c r="J4378" t="s">
        <v>158</v>
      </c>
      <c r="K4378">
        <v>4900</v>
      </c>
      <c r="L4378">
        <v>2</v>
      </c>
      <c r="M4378">
        <v>4</v>
      </c>
      <c r="N4378">
        <v>1</v>
      </c>
      <c r="O4378">
        <f>fact_bookings[[#This Row],[adults_count]]+fact_bookings[[#This Row],[children_count]]</f>
        <v>5</v>
      </c>
      <c r="P4378">
        <f>fact_bookings[[#This Row],[check_out_date]]-fact_bookings[[#This Row],[check_in_date]]</f>
        <v>7</v>
      </c>
      <c r="Q4378">
        <f>ABS(fact_bookings[[#This Row],[check_in_date]]-fact_bookings[[#This Row],[booking_date]])</f>
        <v>59</v>
      </c>
      <c r="R4378" s="10">
        <v>0</v>
      </c>
      <c r="S4378">
        <f>fact_bookings[[#This Row],[total_room_revenue]]-fact_bookings[[#This Row],[commission_cost]]</f>
        <v>4900</v>
      </c>
      <c r="T4378" s="10">
        <f>fact_bookings[[#This Row],[number_of_rooms]]*fact_bookings[[#This Row],[LOS]]</f>
        <v>14</v>
      </c>
    </row>
    <row r="4379" spans="1:20" x14ac:dyDescent="0.2">
      <c r="A4379" t="s">
        <v>8925</v>
      </c>
      <c r="B4379" t="s">
        <v>8926</v>
      </c>
      <c r="C4379" s="1">
        <v>46056</v>
      </c>
      <c r="D4379" s="1">
        <v>46105</v>
      </c>
      <c r="E4379" s="1">
        <v>46116</v>
      </c>
      <c r="F4379" t="s">
        <v>113</v>
      </c>
      <c r="G4379" t="s">
        <v>178</v>
      </c>
      <c r="H4379" t="s">
        <v>157</v>
      </c>
      <c r="I4379" t="s">
        <v>89</v>
      </c>
      <c r="J4379" t="s">
        <v>133</v>
      </c>
      <c r="K4379">
        <v>0</v>
      </c>
      <c r="L4379">
        <v>4</v>
      </c>
      <c r="M4379">
        <v>0</v>
      </c>
      <c r="N4379">
        <v>0</v>
      </c>
      <c r="O4379">
        <f>fact_bookings[[#This Row],[adults_count]]+fact_bookings[[#This Row],[children_count]]</f>
        <v>0</v>
      </c>
      <c r="P4379">
        <f>fact_bookings[[#This Row],[check_out_date]]-fact_bookings[[#This Row],[check_in_date]]</f>
        <v>11</v>
      </c>
      <c r="Q4379">
        <f>ABS(fact_bookings[[#This Row],[check_in_date]]-fact_bookings[[#This Row],[booking_date]])</f>
        <v>49</v>
      </c>
      <c r="R4379" s="10">
        <v>0</v>
      </c>
      <c r="S4379">
        <f>fact_bookings[[#This Row],[total_room_revenue]]-fact_bookings[[#This Row],[commission_cost]]</f>
        <v>0</v>
      </c>
      <c r="T4379" s="10">
        <f>fact_bookings[[#This Row],[number_of_rooms]]*fact_bookings[[#This Row],[LOS]]</f>
        <v>44</v>
      </c>
    </row>
    <row r="4380" spans="1:20" x14ac:dyDescent="0.2">
      <c r="A4380" t="s">
        <v>8927</v>
      </c>
      <c r="B4380" t="s">
        <v>8928</v>
      </c>
      <c r="C4380" s="1">
        <v>46056</v>
      </c>
      <c r="D4380" s="1">
        <v>46138</v>
      </c>
      <c r="E4380" s="1">
        <v>46139</v>
      </c>
      <c r="F4380" t="s">
        <v>113</v>
      </c>
      <c r="G4380" t="s">
        <v>156</v>
      </c>
      <c r="H4380" t="s">
        <v>182</v>
      </c>
      <c r="I4380" t="s">
        <v>90</v>
      </c>
      <c r="J4380" t="s">
        <v>158</v>
      </c>
      <c r="K4380">
        <v>350</v>
      </c>
      <c r="L4380">
        <v>1</v>
      </c>
      <c r="M4380">
        <v>2</v>
      </c>
      <c r="N4380">
        <v>0</v>
      </c>
      <c r="O4380">
        <f>fact_bookings[[#This Row],[adults_count]]+fact_bookings[[#This Row],[children_count]]</f>
        <v>2</v>
      </c>
      <c r="P4380">
        <f>fact_bookings[[#This Row],[check_out_date]]-fact_bookings[[#This Row],[check_in_date]]</f>
        <v>1</v>
      </c>
      <c r="Q4380">
        <f>ABS(fact_bookings[[#This Row],[check_in_date]]-fact_bookings[[#This Row],[booking_date]])</f>
        <v>82</v>
      </c>
      <c r="R4380" s="10">
        <v>0</v>
      </c>
      <c r="S4380">
        <f>fact_bookings[[#This Row],[total_room_revenue]]-fact_bookings[[#This Row],[commission_cost]]</f>
        <v>350</v>
      </c>
      <c r="T4380" s="10">
        <f>fact_bookings[[#This Row],[number_of_rooms]]*fact_bookings[[#This Row],[LOS]]</f>
        <v>1</v>
      </c>
    </row>
    <row r="4381" spans="1:20" x14ac:dyDescent="0.2">
      <c r="A4381" t="s">
        <v>8929</v>
      </c>
      <c r="B4381" t="s">
        <v>8930</v>
      </c>
      <c r="C4381" s="1">
        <v>46055</v>
      </c>
      <c r="D4381" s="1">
        <v>46144</v>
      </c>
      <c r="E4381" s="1">
        <v>46152</v>
      </c>
      <c r="F4381" t="s">
        <v>113</v>
      </c>
      <c r="G4381" t="s">
        <v>164</v>
      </c>
      <c r="H4381" t="s">
        <v>161</v>
      </c>
      <c r="I4381" t="s">
        <v>89</v>
      </c>
      <c r="J4381" t="s">
        <v>158</v>
      </c>
      <c r="K4381">
        <v>5600</v>
      </c>
      <c r="L4381">
        <v>2</v>
      </c>
      <c r="M4381">
        <v>6</v>
      </c>
      <c r="N4381">
        <v>1</v>
      </c>
      <c r="O4381">
        <f>fact_bookings[[#This Row],[adults_count]]+fact_bookings[[#This Row],[children_count]]</f>
        <v>7</v>
      </c>
      <c r="P4381">
        <f>fact_bookings[[#This Row],[check_out_date]]-fact_bookings[[#This Row],[check_in_date]]</f>
        <v>8</v>
      </c>
      <c r="Q4381">
        <f>ABS(fact_bookings[[#This Row],[check_in_date]]-fact_bookings[[#This Row],[booking_date]])</f>
        <v>89</v>
      </c>
      <c r="R4381" s="10">
        <v>840</v>
      </c>
      <c r="S4381">
        <f>fact_bookings[[#This Row],[total_room_revenue]]-fact_bookings[[#This Row],[commission_cost]]</f>
        <v>4760</v>
      </c>
      <c r="T4381" s="10">
        <f>fact_bookings[[#This Row],[number_of_rooms]]*fact_bookings[[#This Row],[LOS]]</f>
        <v>16</v>
      </c>
    </row>
    <row r="4382" spans="1:20" x14ac:dyDescent="0.2">
      <c r="A4382" t="s">
        <v>8931</v>
      </c>
      <c r="B4382" t="s">
        <v>8932</v>
      </c>
      <c r="C4382" s="1">
        <v>45834</v>
      </c>
      <c r="D4382" s="1">
        <v>45850</v>
      </c>
      <c r="E4382" s="1">
        <v>45854</v>
      </c>
      <c r="F4382" t="s">
        <v>110</v>
      </c>
      <c r="G4382" t="s">
        <v>156</v>
      </c>
      <c r="H4382" t="s">
        <v>179</v>
      </c>
      <c r="I4382" t="s">
        <v>92</v>
      </c>
      <c r="J4382" t="s">
        <v>158</v>
      </c>
      <c r="K4382">
        <v>2200</v>
      </c>
      <c r="L4382">
        <v>1</v>
      </c>
      <c r="M4382">
        <v>2</v>
      </c>
      <c r="N4382">
        <v>0</v>
      </c>
      <c r="O4382">
        <f>fact_bookings[[#This Row],[adults_count]]+fact_bookings[[#This Row],[children_count]]</f>
        <v>2</v>
      </c>
      <c r="P4382">
        <f>fact_bookings[[#This Row],[check_out_date]]-fact_bookings[[#This Row],[check_in_date]]</f>
        <v>4</v>
      </c>
      <c r="Q4382">
        <f>ABS(fact_bookings[[#This Row],[check_in_date]]-fact_bookings[[#This Row],[booking_date]])</f>
        <v>16</v>
      </c>
      <c r="R4382" s="10">
        <v>110</v>
      </c>
      <c r="S4382">
        <f>fact_bookings[[#This Row],[total_room_revenue]]-fact_bookings[[#This Row],[commission_cost]]</f>
        <v>2090</v>
      </c>
      <c r="T4382" s="10">
        <f>fact_bookings[[#This Row],[number_of_rooms]]*fact_bookings[[#This Row],[LOS]]</f>
        <v>4</v>
      </c>
    </row>
    <row r="4383" spans="1:20" x14ac:dyDescent="0.2">
      <c r="A4383" t="s">
        <v>8933</v>
      </c>
      <c r="B4383" t="s">
        <v>8934</v>
      </c>
      <c r="C4383" s="1">
        <v>46054</v>
      </c>
      <c r="D4383" s="1">
        <v>46114</v>
      </c>
      <c r="E4383" s="1">
        <v>46119</v>
      </c>
      <c r="F4383" t="s">
        <v>113</v>
      </c>
      <c r="G4383" t="s">
        <v>171</v>
      </c>
      <c r="H4383" t="s">
        <v>203</v>
      </c>
      <c r="I4383" t="s">
        <v>93</v>
      </c>
      <c r="J4383" t="s">
        <v>133</v>
      </c>
      <c r="K4383">
        <v>0</v>
      </c>
      <c r="L4383">
        <v>6</v>
      </c>
      <c r="M4383">
        <v>0</v>
      </c>
      <c r="N4383">
        <v>0</v>
      </c>
      <c r="O4383">
        <f>fact_bookings[[#This Row],[adults_count]]+fact_bookings[[#This Row],[children_count]]</f>
        <v>0</v>
      </c>
      <c r="P4383">
        <f>fact_bookings[[#This Row],[check_out_date]]-fact_bookings[[#This Row],[check_in_date]]</f>
        <v>5</v>
      </c>
      <c r="Q4383">
        <f>ABS(fact_bookings[[#This Row],[check_in_date]]-fact_bookings[[#This Row],[booking_date]])</f>
        <v>60</v>
      </c>
      <c r="R4383" s="10">
        <v>0</v>
      </c>
      <c r="S4383">
        <f>fact_bookings[[#This Row],[total_room_revenue]]-fact_bookings[[#This Row],[commission_cost]]</f>
        <v>0</v>
      </c>
      <c r="T4383" s="10">
        <f>fact_bookings[[#This Row],[number_of_rooms]]*fact_bookings[[#This Row],[LOS]]</f>
        <v>30</v>
      </c>
    </row>
    <row r="4384" spans="1:20" x14ac:dyDescent="0.2">
      <c r="A4384" t="s">
        <v>8935</v>
      </c>
      <c r="B4384" t="s">
        <v>8936</v>
      </c>
      <c r="C4384" s="1">
        <v>46054</v>
      </c>
      <c r="D4384" s="1">
        <v>46143</v>
      </c>
      <c r="E4384" s="1">
        <v>46154</v>
      </c>
      <c r="F4384" t="s">
        <v>113</v>
      </c>
      <c r="G4384" t="s">
        <v>190</v>
      </c>
      <c r="H4384" t="s">
        <v>179</v>
      </c>
      <c r="I4384" t="s">
        <v>91</v>
      </c>
      <c r="J4384" t="s">
        <v>134</v>
      </c>
      <c r="K4384">
        <v>3850</v>
      </c>
      <c r="L4384">
        <v>1</v>
      </c>
      <c r="M4384">
        <v>3</v>
      </c>
      <c r="N4384">
        <v>1</v>
      </c>
      <c r="O4384">
        <f>fact_bookings[[#This Row],[adults_count]]+fact_bookings[[#This Row],[children_count]]</f>
        <v>4</v>
      </c>
      <c r="P4384">
        <f>fact_bookings[[#This Row],[check_out_date]]-fact_bookings[[#This Row],[check_in_date]]</f>
        <v>11</v>
      </c>
      <c r="Q4384">
        <f>ABS(fact_bookings[[#This Row],[check_in_date]]-fact_bookings[[#This Row],[booking_date]])</f>
        <v>89</v>
      </c>
      <c r="R4384" s="10">
        <v>192.5</v>
      </c>
      <c r="S4384">
        <f>fact_bookings[[#This Row],[total_room_revenue]]-fact_bookings[[#This Row],[commission_cost]]</f>
        <v>3657.5</v>
      </c>
      <c r="T4384" s="10">
        <f>fact_bookings[[#This Row],[number_of_rooms]]*fact_bookings[[#This Row],[LOS]]</f>
        <v>11</v>
      </c>
    </row>
    <row r="4385" spans="1:20" x14ac:dyDescent="0.2">
      <c r="A4385" t="s">
        <v>8937</v>
      </c>
      <c r="B4385" t="s">
        <v>8938</v>
      </c>
      <c r="C4385" s="1">
        <v>46052</v>
      </c>
      <c r="D4385" s="1">
        <v>46056</v>
      </c>
      <c r="E4385" s="1">
        <v>46064</v>
      </c>
      <c r="F4385" t="s">
        <v>110</v>
      </c>
      <c r="G4385" t="s">
        <v>190</v>
      </c>
      <c r="H4385" t="s">
        <v>172</v>
      </c>
      <c r="I4385" t="s">
        <v>89</v>
      </c>
      <c r="J4385" t="s">
        <v>158</v>
      </c>
      <c r="K4385">
        <v>4400</v>
      </c>
      <c r="L4385">
        <v>1</v>
      </c>
      <c r="M4385">
        <v>2</v>
      </c>
      <c r="N4385">
        <v>1</v>
      </c>
      <c r="O4385">
        <f>fact_bookings[[#This Row],[adults_count]]+fact_bookings[[#This Row],[children_count]]</f>
        <v>3</v>
      </c>
      <c r="P4385">
        <f>fact_bookings[[#This Row],[check_out_date]]-fact_bookings[[#This Row],[check_in_date]]</f>
        <v>8</v>
      </c>
      <c r="Q4385">
        <f>ABS(fact_bookings[[#This Row],[check_in_date]]-fact_bookings[[#This Row],[booking_date]])</f>
        <v>4</v>
      </c>
      <c r="R4385" s="10">
        <v>0</v>
      </c>
      <c r="S4385">
        <f>fact_bookings[[#This Row],[total_room_revenue]]-fact_bookings[[#This Row],[commission_cost]]</f>
        <v>4400</v>
      </c>
      <c r="T4385" s="10">
        <f>fact_bookings[[#This Row],[number_of_rooms]]*fact_bookings[[#This Row],[LOS]]</f>
        <v>8</v>
      </c>
    </row>
    <row r="4386" spans="1:20" x14ac:dyDescent="0.2">
      <c r="A4386" t="s">
        <v>8939</v>
      </c>
      <c r="B4386" t="s">
        <v>8940</v>
      </c>
      <c r="C4386" s="1">
        <v>46052</v>
      </c>
      <c r="D4386" s="1">
        <v>46116</v>
      </c>
      <c r="E4386" s="1">
        <v>46119</v>
      </c>
      <c r="F4386" t="s">
        <v>113</v>
      </c>
      <c r="G4386" t="s">
        <v>164</v>
      </c>
      <c r="H4386" t="s">
        <v>157</v>
      </c>
      <c r="I4386" t="s">
        <v>89</v>
      </c>
      <c r="J4386" t="s">
        <v>158</v>
      </c>
      <c r="K4386">
        <v>1050</v>
      </c>
      <c r="L4386">
        <v>1</v>
      </c>
      <c r="M4386">
        <v>2</v>
      </c>
      <c r="N4386">
        <v>0</v>
      </c>
      <c r="O4386">
        <f>fact_bookings[[#This Row],[adults_count]]+fact_bookings[[#This Row],[children_count]]</f>
        <v>2</v>
      </c>
      <c r="P4386">
        <f>fact_bookings[[#This Row],[check_out_date]]-fact_bookings[[#This Row],[check_in_date]]</f>
        <v>3</v>
      </c>
      <c r="Q4386">
        <f>ABS(fact_bookings[[#This Row],[check_in_date]]-fact_bookings[[#This Row],[booking_date]])</f>
        <v>64</v>
      </c>
      <c r="R4386" s="10">
        <v>0</v>
      </c>
      <c r="S4386">
        <f>fact_bookings[[#This Row],[total_room_revenue]]-fact_bookings[[#This Row],[commission_cost]]</f>
        <v>1050</v>
      </c>
      <c r="T4386" s="10">
        <f>fact_bookings[[#This Row],[number_of_rooms]]*fact_bookings[[#This Row],[LOS]]</f>
        <v>3</v>
      </c>
    </row>
    <row r="4387" spans="1:20" x14ac:dyDescent="0.2">
      <c r="A4387" t="s">
        <v>8941</v>
      </c>
      <c r="B4387" t="s">
        <v>8942</v>
      </c>
      <c r="C4387" s="1">
        <v>46052</v>
      </c>
      <c r="D4387" s="1">
        <v>46100</v>
      </c>
      <c r="E4387" s="1">
        <v>46108</v>
      </c>
      <c r="F4387" t="s">
        <v>112</v>
      </c>
      <c r="G4387" t="s">
        <v>171</v>
      </c>
      <c r="H4387" t="s">
        <v>172</v>
      </c>
      <c r="I4387" t="s">
        <v>89</v>
      </c>
      <c r="J4387" t="s">
        <v>133</v>
      </c>
      <c r="K4387">
        <v>0</v>
      </c>
      <c r="L4387">
        <v>7</v>
      </c>
      <c r="M4387">
        <v>0</v>
      </c>
      <c r="N4387">
        <v>0</v>
      </c>
      <c r="O4387">
        <f>fact_bookings[[#This Row],[adults_count]]+fact_bookings[[#This Row],[children_count]]</f>
        <v>0</v>
      </c>
      <c r="P4387">
        <f>fact_bookings[[#This Row],[check_out_date]]-fact_bookings[[#This Row],[check_in_date]]</f>
        <v>8</v>
      </c>
      <c r="Q4387">
        <f>ABS(fact_bookings[[#This Row],[check_in_date]]-fact_bookings[[#This Row],[booking_date]])</f>
        <v>48</v>
      </c>
      <c r="R4387" s="10">
        <v>0</v>
      </c>
      <c r="S4387">
        <f>fact_bookings[[#This Row],[total_room_revenue]]-fact_bookings[[#This Row],[commission_cost]]</f>
        <v>0</v>
      </c>
      <c r="T4387" s="10">
        <f>fact_bookings[[#This Row],[number_of_rooms]]*fact_bookings[[#This Row],[LOS]]</f>
        <v>56</v>
      </c>
    </row>
    <row r="4388" spans="1:20" x14ac:dyDescent="0.2">
      <c r="A4388" t="s">
        <v>8943</v>
      </c>
      <c r="B4388" t="s">
        <v>8944</v>
      </c>
      <c r="C4388" s="1">
        <v>46052</v>
      </c>
      <c r="D4388" s="1">
        <v>46113</v>
      </c>
      <c r="E4388" s="1">
        <v>46119</v>
      </c>
      <c r="F4388" t="s">
        <v>111</v>
      </c>
      <c r="G4388" t="s">
        <v>164</v>
      </c>
      <c r="H4388" t="s">
        <v>172</v>
      </c>
      <c r="I4388" t="s">
        <v>90</v>
      </c>
      <c r="J4388" t="s">
        <v>158</v>
      </c>
      <c r="K4388">
        <v>13200</v>
      </c>
      <c r="L4388">
        <v>2</v>
      </c>
      <c r="M4388">
        <v>4</v>
      </c>
      <c r="N4388">
        <v>2</v>
      </c>
      <c r="O4388">
        <f>fact_bookings[[#This Row],[adults_count]]+fact_bookings[[#This Row],[children_count]]</f>
        <v>6</v>
      </c>
      <c r="P4388">
        <f>fact_bookings[[#This Row],[check_out_date]]-fact_bookings[[#This Row],[check_in_date]]</f>
        <v>6</v>
      </c>
      <c r="Q4388">
        <f>ABS(fact_bookings[[#This Row],[check_in_date]]-fact_bookings[[#This Row],[booking_date]])</f>
        <v>61</v>
      </c>
      <c r="R4388" s="10">
        <v>0</v>
      </c>
      <c r="S4388">
        <f>fact_bookings[[#This Row],[total_room_revenue]]-fact_bookings[[#This Row],[commission_cost]]</f>
        <v>13200</v>
      </c>
      <c r="T4388" s="10">
        <f>fact_bookings[[#This Row],[number_of_rooms]]*fact_bookings[[#This Row],[LOS]]</f>
        <v>12</v>
      </c>
    </row>
    <row r="4389" spans="1:20" x14ac:dyDescent="0.2">
      <c r="A4389" t="s">
        <v>8945</v>
      </c>
      <c r="B4389" t="s">
        <v>8946</v>
      </c>
      <c r="C4389" s="1">
        <v>45852</v>
      </c>
      <c r="D4389" s="1">
        <v>45917</v>
      </c>
      <c r="E4389" s="1">
        <v>45931</v>
      </c>
      <c r="F4389" t="s">
        <v>111</v>
      </c>
      <c r="G4389" t="s">
        <v>190</v>
      </c>
      <c r="H4389" t="s">
        <v>165</v>
      </c>
      <c r="I4389" t="s">
        <v>91</v>
      </c>
      <c r="J4389" t="s">
        <v>158</v>
      </c>
      <c r="K4389">
        <v>15400</v>
      </c>
      <c r="L4389">
        <v>1</v>
      </c>
      <c r="M4389">
        <v>3</v>
      </c>
      <c r="N4389">
        <v>2</v>
      </c>
      <c r="O4389">
        <f>fact_bookings[[#This Row],[adults_count]]+fact_bookings[[#This Row],[children_count]]</f>
        <v>5</v>
      </c>
      <c r="P4389">
        <f>fact_bookings[[#This Row],[check_out_date]]-fact_bookings[[#This Row],[check_in_date]]</f>
        <v>14</v>
      </c>
      <c r="Q4389">
        <f>ABS(fact_bookings[[#This Row],[check_in_date]]-fact_bookings[[#This Row],[booking_date]])</f>
        <v>65</v>
      </c>
      <c r="R4389" s="10">
        <v>3080</v>
      </c>
      <c r="S4389">
        <f>fact_bookings[[#This Row],[total_room_revenue]]-fact_bookings[[#This Row],[commission_cost]]</f>
        <v>12320</v>
      </c>
      <c r="T4389" s="10">
        <f>fact_bookings[[#This Row],[number_of_rooms]]*fact_bookings[[#This Row],[LOS]]</f>
        <v>14</v>
      </c>
    </row>
    <row r="4390" spans="1:20" x14ac:dyDescent="0.2">
      <c r="A4390" t="s">
        <v>8947</v>
      </c>
      <c r="B4390" t="s">
        <v>8948</v>
      </c>
      <c r="C4390" s="1">
        <v>46051</v>
      </c>
      <c r="D4390" s="1">
        <v>46061</v>
      </c>
      <c r="E4390" s="1">
        <v>46067</v>
      </c>
      <c r="F4390" t="s">
        <v>113</v>
      </c>
      <c r="G4390" t="s">
        <v>168</v>
      </c>
      <c r="H4390" t="s">
        <v>203</v>
      </c>
      <c r="I4390" t="s">
        <v>91</v>
      </c>
      <c r="J4390" t="s">
        <v>158</v>
      </c>
      <c r="K4390">
        <v>2100</v>
      </c>
      <c r="L4390">
        <v>1</v>
      </c>
      <c r="M4390">
        <v>1</v>
      </c>
      <c r="N4390">
        <v>1</v>
      </c>
      <c r="O4390">
        <f>fact_bookings[[#This Row],[adults_count]]+fact_bookings[[#This Row],[children_count]]</f>
        <v>2</v>
      </c>
      <c r="P4390">
        <f>fact_bookings[[#This Row],[check_out_date]]-fact_bookings[[#This Row],[check_in_date]]</f>
        <v>6</v>
      </c>
      <c r="Q4390">
        <f>ABS(fact_bookings[[#This Row],[check_in_date]]-fact_bookings[[#This Row],[booking_date]])</f>
        <v>10</v>
      </c>
      <c r="R4390" s="10">
        <v>357</v>
      </c>
      <c r="S4390">
        <f>fact_bookings[[#This Row],[total_room_revenue]]-fact_bookings[[#This Row],[commission_cost]]</f>
        <v>1743</v>
      </c>
      <c r="T4390" s="10">
        <f>fact_bookings[[#This Row],[number_of_rooms]]*fact_bookings[[#This Row],[LOS]]</f>
        <v>6</v>
      </c>
    </row>
    <row r="4391" spans="1:20" x14ac:dyDescent="0.2">
      <c r="A4391" t="s">
        <v>8949</v>
      </c>
      <c r="B4391" t="s">
        <v>8950</v>
      </c>
      <c r="C4391" s="1">
        <v>46051</v>
      </c>
      <c r="D4391" s="1">
        <v>46116</v>
      </c>
      <c r="E4391" s="1">
        <v>46128</v>
      </c>
      <c r="F4391" t="s">
        <v>113</v>
      </c>
      <c r="G4391" t="s">
        <v>171</v>
      </c>
      <c r="H4391" t="s">
        <v>157</v>
      </c>
      <c r="I4391" t="s">
        <v>90</v>
      </c>
      <c r="J4391" t="s">
        <v>158</v>
      </c>
      <c r="K4391">
        <v>8400</v>
      </c>
      <c r="L4391">
        <v>2</v>
      </c>
      <c r="M4391">
        <v>2</v>
      </c>
      <c r="N4391">
        <v>4</v>
      </c>
      <c r="O4391">
        <f>fact_bookings[[#This Row],[adults_count]]+fact_bookings[[#This Row],[children_count]]</f>
        <v>6</v>
      </c>
      <c r="P4391">
        <f>fact_bookings[[#This Row],[check_out_date]]-fact_bookings[[#This Row],[check_in_date]]</f>
        <v>12</v>
      </c>
      <c r="Q4391">
        <f>ABS(fact_bookings[[#This Row],[check_in_date]]-fact_bookings[[#This Row],[booking_date]])</f>
        <v>65</v>
      </c>
      <c r="R4391" s="10">
        <v>0</v>
      </c>
      <c r="S4391">
        <f>fact_bookings[[#This Row],[total_room_revenue]]-fact_bookings[[#This Row],[commission_cost]]</f>
        <v>8400</v>
      </c>
      <c r="T4391" s="10">
        <f>fact_bookings[[#This Row],[number_of_rooms]]*fact_bookings[[#This Row],[LOS]]</f>
        <v>24</v>
      </c>
    </row>
    <row r="4392" spans="1:20" x14ac:dyDescent="0.2">
      <c r="A4392" t="s">
        <v>8951</v>
      </c>
      <c r="B4392" t="s">
        <v>8952</v>
      </c>
      <c r="C4392" s="1">
        <v>46050</v>
      </c>
      <c r="D4392" s="1">
        <v>46109</v>
      </c>
      <c r="E4392" s="1">
        <v>46111</v>
      </c>
      <c r="F4392" t="s">
        <v>111</v>
      </c>
      <c r="G4392" t="s">
        <v>164</v>
      </c>
      <c r="H4392" t="s">
        <v>157</v>
      </c>
      <c r="I4392" t="s">
        <v>90</v>
      </c>
      <c r="J4392" t="s">
        <v>158</v>
      </c>
      <c r="K4392">
        <v>2200</v>
      </c>
      <c r="L4392">
        <v>1</v>
      </c>
      <c r="M4392">
        <v>3</v>
      </c>
      <c r="N4392">
        <v>0</v>
      </c>
      <c r="O4392">
        <f>fact_bookings[[#This Row],[adults_count]]+fact_bookings[[#This Row],[children_count]]</f>
        <v>3</v>
      </c>
      <c r="P4392">
        <f>fact_bookings[[#This Row],[check_out_date]]-fact_bookings[[#This Row],[check_in_date]]</f>
        <v>2</v>
      </c>
      <c r="Q4392">
        <f>ABS(fact_bookings[[#This Row],[check_in_date]]-fact_bookings[[#This Row],[booking_date]])</f>
        <v>59</v>
      </c>
      <c r="R4392" s="10">
        <v>0</v>
      </c>
      <c r="S4392">
        <f>fact_bookings[[#This Row],[total_room_revenue]]-fact_bookings[[#This Row],[commission_cost]]</f>
        <v>2200</v>
      </c>
      <c r="T4392" s="10">
        <f>fact_bookings[[#This Row],[number_of_rooms]]*fact_bookings[[#This Row],[LOS]]</f>
        <v>2</v>
      </c>
    </row>
    <row r="4393" spans="1:20" x14ac:dyDescent="0.2">
      <c r="A4393" t="s">
        <v>8953</v>
      </c>
      <c r="B4393" t="s">
        <v>8954</v>
      </c>
      <c r="C4393" s="1">
        <v>45875</v>
      </c>
      <c r="D4393" s="1">
        <v>45952</v>
      </c>
      <c r="E4393" s="1">
        <v>45964</v>
      </c>
      <c r="F4393" t="s">
        <v>113</v>
      </c>
      <c r="G4393" t="s">
        <v>168</v>
      </c>
      <c r="H4393" t="s">
        <v>228</v>
      </c>
      <c r="I4393" t="s">
        <v>92</v>
      </c>
      <c r="J4393" t="s">
        <v>158</v>
      </c>
      <c r="K4393">
        <v>8400</v>
      </c>
      <c r="L4393">
        <v>2</v>
      </c>
      <c r="M4393">
        <v>6</v>
      </c>
      <c r="N4393">
        <v>3</v>
      </c>
      <c r="O4393">
        <f>fact_bookings[[#This Row],[adults_count]]+fact_bookings[[#This Row],[children_count]]</f>
        <v>9</v>
      </c>
      <c r="P4393">
        <f>fact_bookings[[#This Row],[check_out_date]]-fact_bookings[[#This Row],[check_in_date]]</f>
        <v>12</v>
      </c>
      <c r="Q4393">
        <f>ABS(fact_bookings[[#This Row],[check_in_date]]-fact_bookings[[#This Row],[booking_date]])</f>
        <v>77</v>
      </c>
      <c r="R4393" s="10">
        <v>840</v>
      </c>
      <c r="S4393">
        <f>fact_bookings[[#This Row],[total_room_revenue]]-fact_bookings[[#This Row],[commission_cost]]</f>
        <v>7560</v>
      </c>
      <c r="T4393" s="10">
        <f>fact_bookings[[#This Row],[number_of_rooms]]*fact_bookings[[#This Row],[LOS]]</f>
        <v>24</v>
      </c>
    </row>
    <row r="4394" spans="1:20" x14ac:dyDescent="0.2">
      <c r="A4394" t="s">
        <v>8955</v>
      </c>
      <c r="B4394" t="s">
        <v>8956</v>
      </c>
      <c r="C4394" s="1">
        <v>46049</v>
      </c>
      <c r="D4394" s="1">
        <v>46122</v>
      </c>
      <c r="E4394" s="1">
        <v>46123</v>
      </c>
      <c r="F4394" t="s">
        <v>113</v>
      </c>
      <c r="G4394" t="s">
        <v>156</v>
      </c>
      <c r="H4394" t="s">
        <v>157</v>
      </c>
      <c r="I4394" t="s">
        <v>92</v>
      </c>
      <c r="J4394" t="s">
        <v>173</v>
      </c>
      <c r="K4394">
        <v>350</v>
      </c>
      <c r="L4394">
        <v>1</v>
      </c>
      <c r="M4394">
        <v>1</v>
      </c>
      <c r="N4394">
        <v>2</v>
      </c>
      <c r="O4394">
        <f>fact_bookings[[#This Row],[adults_count]]+fact_bookings[[#This Row],[children_count]]</f>
        <v>3</v>
      </c>
      <c r="P4394">
        <f>fact_bookings[[#This Row],[check_out_date]]-fact_bookings[[#This Row],[check_in_date]]</f>
        <v>1</v>
      </c>
      <c r="Q4394">
        <f>ABS(fact_bookings[[#This Row],[check_in_date]]-fact_bookings[[#This Row],[booking_date]])</f>
        <v>73</v>
      </c>
      <c r="R4394" s="10">
        <v>0</v>
      </c>
      <c r="S4394">
        <f>fact_bookings[[#This Row],[total_room_revenue]]-fact_bookings[[#This Row],[commission_cost]]</f>
        <v>350</v>
      </c>
      <c r="T4394" s="10">
        <f>fact_bookings[[#This Row],[number_of_rooms]]*fact_bookings[[#This Row],[LOS]]</f>
        <v>1</v>
      </c>
    </row>
    <row r="4395" spans="1:20" x14ac:dyDescent="0.2">
      <c r="A4395" t="s">
        <v>8957</v>
      </c>
      <c r="B4395" t="s">
        <v>8958</v>
      </c>
      <c r="C4395" s="1">
        <v>45873</v>
      </c>
      <c r="D4395" s="1">
        <v>45955</v>
      </c>
      <c r="E4395" s="1">
        <v>45965</v>
      </c>
      <c r="F4395" t="s">
        <v>110</v>
      </c>
      <c r="G4395" t="s">
        <v>178</v>
      </c>
      <c r="H4395" t="s">
        <v>161</v>
      </c>
      <c r="I4395" t="s">
        <v>90</v>
      </c>
      <c r="J4395" t="s">
        <v>173</v>
      </c>
      <c r="K4395">
        <v>5500</v>
      </c>
      <c r="L4395">
        <v>1</v>
      </c>
      <c r="M4395">
        <v>2</v>
      </c>
      <c r="N4395">
        <v>1</v>
      </c>
      <c r="O4395">
        <f>fact_bookings[[#This Row],[adults_count]]+fact_bookings[[#This Row],[children_count]]</f>
        <v>3</v>
      </c>
      <c r="P4395">
        <f>fact_bookings[[#This Row],[check_out_date]]-fact_bookings[[#This Row],[check_in_date]]</f>
        <v>10</v>
      </c>
      <c r="Q4395">
        <f>ABS(fact_bookings[[#This Row],[check_in_date]]-fact_bookings[[#This Row],[booking_date]])</f>
        <v>82</v>
      </c>
      <c r="R4395" s="10">
        <v>825</v>
      </c>
      <c r="S4395">
        <f>fact_bookings[[#This Row],[total_room_revenue]]-fact_bookings[[#This Row],[commission_cost]]</f>
        <v>4675</v>
      </c>
      <c r="T4395" s="10">
        <f>fact_bookings[[#This Row],[number_of_rooms]]*fact_bookings[[#This Row],[LOS]]</f>
        <v>10</v>
      </c>
    </row>
    <row r="4396" spans="1:20" x14ac:dyDescent="0.2">
      <c r="A4396" t="s">
        <v>8959</v>
      </c>
      <c r="B4396" t="s">
        <v>8960</v>
      </c>
      <c r="C4396" s="1">
        <v>46049</v>
      </c>
      <c r="D4396" s="1">
        <v>46063</v>
      </c>
      <c r="E4396" s="1">
        <v>46073</v>
      </c>
      <c r="F4396" t="s">
        <v>114</v>
      </c>
      <c r="G4396" t="s">
        <v>190</v>
      </c>
      <c r="H4396" t="s">
        <v>203</v>
      </c>
      <c r="I4396" t="s">
        <v>92</v>
      </c>
      <c r="J4396" t="s">
        <v>158</v>
      </c>
      <c r="K4396">
        <v>12000</v>
      </c>
      <c r="L4396">
        <v>1</v>
      </c>
      <c r="M4396">
        <v>1</v>
      </c>
      <c r="N4396">
        <v>0</v>
      </c>
      <c r="O4396">
        <f>fact_bookings[[#This Row],[adults_count]]+fact_bookings[[#This Row],[children_count]]</f>
        <v>1</v>
      </c>
      <c r="P4396">
        <f>fact_bookings[[#This Row],[check_out_date]]-fact_bookings[[#This Row],[check_in_date]]</f>
        <v>10</v>
      </c>
      <c r="Q4396">
        <f>ABS(fact_bookings[[#This Row],[check_in_date]]-fact_bookings[[#This Row],[booking_date]])</f>
        <v>14</v>
      </c>
      <c r="R4396" s="10">
        <v>2040</v>
      </c>
      <c r="S4396">
        <f>fact_bookings[[#This Row],[total_room_revenue]]-fact_bookings[[#This Row],[commission_cost]]</f>
        <v>9960</v>
      </c>
      <c r="T4396" s="10">
        <f>fact_bookings[[#This Row],[number_of_rooms]]*fact_bookings[[#This Row],[LOS]]</f>
        <v>10</v>
      </c>
    </row>
    <row r="4397" spans="1:20" x14ac:dyDescent="0.2">
      <c r="A4397" t="s">
        <v>8961</v>
      </c>
      <c r="B4397" t="s">
        <v>8962</v>
      </c>
      <c r="C4397" s="1">
        <v>46049</v>
      </c>
      <c r="D4397" s="1">
        <v>46068</v>
      </c>
      <c r="E4397" s="1">
        <v>46072</v>
      </c>
      <c r="F4397" t="s">
        <v>112</v>
      </c>
      <c r="G4397" t="s">
        <v>171</v>
      </c>
      <c r="H4397" t="s">
        <v>203</v>
      </c>
      <c r="I4397" t="s">
        <v>93</v>
      </c>
      <c r="J4397" t="s">
        <v>158</v>
      </c>
      <c r="K4397">
        <v>6400</v>
      </c>
      <c r="L4397">
        <v>2</v>
      </c>
      <c r="M4397">
        <v>2</v>
      </c>
      <c r="N4397">
        <v>3</v>
      </c>
      <c r="O4397">
        <f>fact_bookings[[#This Row],[adults_count]]+fact_bookings[[#This Row],[children_count]]</f>
        <v>5</v>
      </c>
      <c r="P4397">
        <f>fact_bookings[[#This Row],[check_out_date]]-fact_bookings[[#This Row],[check_in_date]]</f>
        <v>4</v>
      </c>
      <c r="Q4397">
        <f>ABS(fact_bookings[[#This Row],[check_in_date]]-fact_bookings[[#This Row],[booking_date]])</f>
        <v>19</v>
      </c>
      <c r="R4397" s="10">
        <v>1088</v>
      </c>
      <c r="S4397">
        <f>fact_bookings[[#This Row],[total_room_revenue]]-fact_bookings[[#This Row],[commission_cost]]</f>
        <v>5312</v>
      </c>
      <c r="T4397" s="10">
        <f>fact_bookings[[#This Row],[number_of_rooms]]*fact_bookings[[#This Row],[LOS]]</f>
        <v>8</v>
      </c>
    </row>
    <row r="4398" spans="1:20" x14ac:dyDescent="0.2">
      <c r="A4398" t="s">
        <v>8963</v>
      </c>
      <c r="B4398" t="s">
        <v>8964</v>
      </c>
      <c r="C4398" s="1">
        <v>46048</v>
      </c>
      <c r="D4398" s="1">
        <v>46097</v>
      </c>
      <c r="E4398" s="1">
        <v>46101</v>
      </c>
      <c r="F4398" t="s">
        <v>113</v>
      </c>
      <c r="G4398" t="s">
        <v>171</v>
      </c>
      <c r="H4398" t="s">
        <v>165</v>
      </c>
      <c r="I4398" t="s">
        <v>91</v>
      </c>
      <c r="J4398" t="s">
        <v>158</v>
      </c>
      <c r="K4398">
        <v>2800</v>
      </c>
      <c r="L4398">
        <v>2</v>
      </c>
      <c r="M4398">
        <v>2</v>
      </c>
      <c r="N4398">
        <v>2</v>
      </c>
      <c r="O4398">
        <f>fact_bookings[[#This Row],[adults_count]]+fact_bookings[[#This Row],[children_count]]</f>
        <v>4</v>
      </c>
      <c r="P4398">
        <f>fact_bookings[[#This Row],[check_out_date]]-fact_bookings[[#This Row],[check_in_date]]</f>
        <v>4</v>
      </c>
      <c r="Q4398">
        <f>ABS(fact_bookings[[#This Row],[check_in_date]]-fact_bookings[[#This Row],[booking_date]])</f>
        <v>49</v>
      </c>
      <c r="R4398" s="10">
        <v>560</v>
      </c>
      <c r="S4398">
        <f>fact_bookings[[#This Row],[total_room_revenue]]-fact_bookings[[#This Row],[commission_cost]]</f>
        <v>2240</v>
      </c>
      <c r="T4398" s="10">
        <f>fact_bookings[[#This Row],[number_of_rooms]]*fact_bookings[[#This Row],[LOS]]</f>
        <v>8</v>
      </c>
    </row>
    <row r="4399" spans="1:20" x14ac:dyDescent="0.2">
      <c r="A4399" t="s">
        <v>8965</v>
      </c>
      <c r="B4399" t="s">
        <v>8966</v>
      </c>
      <c r="C4399" s="1">
        <v>46047</v>
      </c>
      <c r="D4399" s="1">
        <v>46065</v>
      </c>
      <c r="E4399" s="1">
        <v>46077</v>
      </c>
      <c r="F4399" t="s">
        <v>112</v>
      </c>
      <c r="G4399" t="s">
        <v>164</v>
      </c>
      <c r="H4399" t="s">
        <v>165</v>
      </c>
      <c r="I4399" t="s">
        <v>90</v>
      </c>
      <c r="J4399" t="s">
        <v>158</v>
      </c>
      <c r="K4399">
        <v>9600</v>
      </c>
      <c r="L4399">
        <v>1</v>
      </c>
      <c r="M4399">
        <v>2</v>
      </c>
      <c r="N4399">
        <v>1</v>
      </c>
      <c r="O4399">
        <f>fact_bookings[[#This Row],[adults_count]]+fact_bookings[[#This Row],[children_count]]</f>
        <v>3</v>
      </c>
      <c r="P4399">
        <f>fact_bookings[[#This Row],[check_out_date]]-fact_bookings[[#This Row],[check_in_date]]</f>
        <v>12</v>
      </c>
      <c r="Q4399">
        <f>ABS(fact_bookings[[#This Row],[check_in_date]]-fact_bookings[[#This Row],[booking_date]])</f>
        <v>18</v>
      </c>
      <c r="R4399" s="10">
        <v>1920</v>
      </c>
      <c r="S4399">
        <f>fact_bookings[[#This Row],[total_room_revenue]]-fact_bookings[[#This Row],[commission_cost]]</f>
        <v>7680</v>
      </c>
      <c r="T4399" s="10">
        <f>fact_bookings[[#This Row],[number_of_rooms]]*fact_bookings[[#This Row],[LOS]]</f>
        <v>12</v>
      </c>
    </row>
    <row r="4400" spans="1:20" x14ac:dyDescent="0.2">
      <c r="A4400" t="s">
        <v>8967</v>
      </c>
      <c r="B4400" t="s">
        <v>8968</v>
      </c>
      <c r="C4400" s="1">
        <v>45834</v>
      </c>
      <c r="D4400" s="1">
        <v>45857</v>
      </c>
      <c r="E4400" s="1">
        <v>45862</v>
      </c>
      <c r="F4400" t="s">
        <v>113</v>
      </c>
      <c r="G4400" t="s">
        <v>190</v>
      </c>
      <c r="H4400" t="s">
        <v>179</v>
      </c>
      <c r="I4400" t="s">
        <v>92</v>
      </c>
      <c r="J4400" t="s">
        <v>173</v>
      </c>
      <c r="K4400">
        <v>3500</v>
      </c>
      <c r="L4400">
        <v>2</v>
      </c>
      <c r="M4400">
        <v>6</v>
      </c>
      <c r="N4400">
        <v>2</v>
      </c>
      <c r="O4400">
        <f>fact_bookings[[#This Row],[adults_count]]+fact_bookings[[#This Row],[children_count]]</f>
        <v>8</v>
      </c>
      <c r="P4400">
        <f>fact_bookings[[#This Row],[check_out_date]]-fact_bookings[[#This Row],[check_in_date]]</f>
        <v>5</v>
      </c>
      <c r="Q4400">
        <f>ABS(fact_bookings[[#This Row],[check_in_date]]-fact_bookings[[#This Row],[booking_date]])</f>
        <v>23</v>
      </c>
      <c r="R4400" s="10">
        <v>175</v>
      </c>
      <c r="S4400">
        <f>fact_bookings[[#This Row],[total_room_revenue]]-fact_bookings[[#This Row],[commission_cost]]</f>
        <v>3325</v>
      </c>
      <c r="T4400" s="10">
        <f>fact_bookings[[#This Row],[number_of_rooms]]*fact_bookings[[#This Row],[LOS]]</f>
        <v>10</v>
      </c>
    </row>
    <row r="4401" spans="1:20" x14ac:dyDescent="0.2">
      <c r="A4401" t="s">
        <v>8969</v>
      </c>
      <c r="B4401" t="s">
        <v>8970</v>
      </c>
      <c r="C4401" s="1">
        <v>46047</v>
      </c>
      <c r="D4401" s="1">
        <v>46120</v>
      </c>
      <c r="E4401" s="1">
        <v>46125</v>
      </c>
      <c r="F4401" t="s">
        <v>113</v>
      </c>
      <c r="G4401" t="s">
        <v>171</v>
      </c>
      <c r="H4401" t="s">
        <v>172</v>
      </c>
      <c r="I4401" t="s">
        <v>93</v>
      </c>
      <c r="J4401" t="s">
        <v>158</v>
      </c>
      <c r="K4401">
        <v>1750</v>
      </c>
      <c r="L4401">
        <v>1</v>
      </c>
      <c r="M4401">
        <v>1</v>
      </c>
      <c r="N4401">
        <v>0</v>
      </c>
      <c r="O4401">
        <f>fact_bookings[[#This Row],[adults_count]]+fact_bookings[[#This Row],[children_count]]</f>
        <v>1</v>
      </c>
      <c r="P4401">
        <f>fact_bookings[[#This Row],[check_out_date]]-fact_bookings[[#This Row],[check_in_date]]</f>
        <v>5</v>
      </c>
      <c r="Q4401">
        <f>ABS(fact_bookings[[#This Row],[check_in_date]]-fact_bookings[[#This Row],[booking_date]])</f>
        <v>73</v>
      </c>
      <c r="R4401" s="10">
        <v>0</v>
      </c>
      <c r="S4401">
        <f>fact_bookings[[#This Row],[total_room_revenue]]-fact_bookings[[#This Row],[commission_cost]]</f>
        <v>1750</v>
      </c>
      <c r="T4401" s="10">
        <f>fact_bookings[[#This Row],[number_of_rooms]]*fact_bookings[[#This Row],[LOS]]</f>
        <v>5</v>
      </c>
    </row>
    <row r="4402" spans="1:20" x14ac:dyDescent="0.2">
      <c r="A4402" t="s">
        <v>8971</v>
      </c>
      <c r="B4402" t="s">
        <v>8972</v>
      </c>
      <c r="C4402" s="1">
        <v>45881</v>
      </c>
      <c r="D4402" s="1">
        <v>45955</v>
      </c>
      <c r="E4402" s="1">
        <v>45961</v>
      </c>
      <c r="F4402" t="s">
        <v>112</v>
      </c>
      <c r="G4402" t="s">
        <v>190</v>
      </c>
      <c r="H4402" t="s">
        <v>172</v>
      </c>
      <c r="I4402" t="s">
        <v>92</v>
      </c>
      <c r="J4402" t="s">
        <v>158</v>
      </c>
      <c r="K4402">
        <v>4800</v>
      </c>
      <c r="L4402">
        <v>1</v>
      </c>
      <c r="M4402">
        <v>3</v>
      </c>
      <c r="N4402">
        <v>2</v>
      </c>
      <c r="O4402">
        <f>fact_bookings[[#This Row],[adults_count]]+fact_bookings[[#This Row],[children_count]]</f>
        <v>5</v>
      </c>
      <c r="P4402">
        <f>fact_bookings[[#This Row],[check_out_date]]-fact_bookings[[#This Row],[check_in_date]]</f>
        <v>6</v>
      </c>
      <c r="Q4402">
        <f>ABS(fact_bookings[[#This Row],[check_in_date]]-fact_bookings[[#This Row],[booking_date]])</f>
        <v>74</v>
      </c>
      <c r="R4402" s="10">
        <v>0</v>
      </c>
      <c r="S4402">
        <f>fact_bookings[[#This Row],[total_room_revenue]]-fact_bookings[[#This Row],[commission_cost]]</f>
        <v>4800</v>
      </c>
      <c r="T4402" s="10">
        <f>fact_bookings[[#This Row],[number_of_rooms]]*fact_bookings[[#This Row],[LOS]]</f>
        <v>6</v>
      </c>
    </row>
    <row r="4403" spans="1:20" x14ac:dyDescent="0.2">
      <c r="A4403" t="s">
        <v>8973</v>
      </c>
      <c r="B4403" t="s">
        <v>8974</v>
      </c>
      <c r="C4403" s="1">
        <v>46047</v>
      </c>
      <c r="D4403" s="1">
        <v>46061</v>
      </c>
      <c r="E4403" s="1">
        <v>46074</v>
      </c>
      <c r="F4403" t="s">
        <v>111</v>
      </c>
      <c r="G4403" t="s">
        <v>185</v>
      </c>
      <c r="H4403" t="s">
        <v>161</v>
      </c>
      <c r="I4403" t="s">
        <v>89</v>
      </c>
      <c r="J4403" t="s">
        <v>173</v>
      </c>
      <c r="K4403">
        <v>28600</v>
      </c>
      <c r="L4403">
        <v>2</v>
      </c>
      <c r="M4403">
        <v>6</v>
      </c>
      <c r="N4403">
        <v>2</v>
      </c>
      <c r="O4403">
        <f>fact_bookings[[#This Row],[adults_count]]+fact_bookings[[#This Row],[children_count]]</f>
        <v>8</v>
      </c>
      <c r="P4403">
        <f>fact_bookings[[#This Row],[check_out_date]]-fact_bookings[[#This Row],[check_in_date]]</f>
        <v>13</v>
      </c>
      <c r="Q4403">
        <f>ABS(fact_bookings[[#This Row],[check_in_date]]-fact_bookings[[#This Row],[booking_date]])</f>
        <v>14</v>
      </c>
      <c r="R4403" s="10">
        <v>4290</v>
      </c>
      <c r="S4403">
        <f>fact_bookings[[#This Row],[total_room_revenue]]-fact_bookings[[#This Row],[commission_cost]]</f>
        <v>24310</v>
      </c>
      <c r="T4403" s="10">
        <f>fact_bookings[[#This Row],[number_of_rooms]]*fact_bookings[[#This Row],[LOS]]</f>
        <v>26</v>
      </c>
    </row>
    <row r="4404" spans="1:20" x14ac:dyDescent="0.2">
      <c r="A4404" t="s">
        <v>8975</v>
      </c>
      <c r="B4404" t="s">
        <v>8976</v>
      </c>
      <c r="C4404" s="1">
        <v>46047</v>
      </c>
      <c r="D4404" s="1">
        <v>46056</v>
      </c>
      <c r="E4404" s="1">
        <v>46061</v>
      </c>
      <c r="F4404" t="s">
        <v>111</v>
      </c>
      <c r="G4404" t="s">
        <v>171</v>
      </c>
      <c r="H4404" t="s">
        <v>182</v>
      </c>
      <c r="I4404" t="s">
        <v>93</v>
      </c>
      <c r="J4404" t="s">
        <v>158</v>
      </c>
      <c r="K4404">
        <v>11000</v>
      </c>
      <c r="L4404">
        <v>2</v>
      </c>
      <c r="M4404">
        <v>6</v>
      </c>
      <c r="N4404">
        <v>1</v>
      </c>
      <c r="O4404">
        <f>fact_bookings[[#This Row],[adults_count]]+fact_bookings[[#This Row],[children_count]]</f>
        <v>7</v>
      </c>
      <c r="P4404">
        <f>fact_bookings[[#This Row],[check_out_date]]-fact_bookings[[#This Row],[check_in_date]]</f>
        <v>5</v>
      </c>
      <c r="Q4404">
        <f>ABS(fact_bookings[[#This Row],[check_in_date]]-fact_bookings[[#This Row],[booking_date]])</f>
        <v>9</v>
      </c>
      <c r="R4404" s="10">
        <v>0</v>
      </c>
      <c r="S4404">
        <f>fact_bookings[[#This Row],[total_room_revenue]]-fact_bookings[[#This Row],[commission_cost]]</f>
        <v>11000</v>
      </c>
      <c r="T4404" s="10">
        <f>fact_bookings[[#This Row],[number_of_rooms]]*fact_bookings[[#This Row],[LOS]]</f>
        <v>10</v>
      </c>
    </row>
    <row r="4405" spans="1:20" x14ac:dyDescent="0.2">
      <c r="A4405" t="s">
        <v>8977</v>
      </c>
      <c r="B4405" t="s">
        <v>8978</v>
      </c>
      <c r="C4405" s="1">
        <v>46045</v>
      </c>
      <c r="D4405" s="1">
        <v>46047</v>
      </c>
      <c r="E4405" s="1">
        <v>46053</v>
      </c>
      <c r="F4405" t="s">
        <v>113</v>
      </c>
      <c r="G4405" t="s">
        <v>185</v>
      </c>
      <c r="H4405" t="s">
        <v>228</v>
      </c>
      <c r="I4405" t="s">
        <v>89</v>
      </c>
      <c r="J4405" t="s">
        <v>158</v>
      </c>
      <c r="K4405">
        <v>4200</v>
      </c>
      <c r="L4405">
        <v>2</v>
      </c>
      <c r="M4405">
        <v>4</v>
      </c>
      <c r="N4405">
        <v>2</v>
      </c>
      <c r="O4405">
        <f>fact_bookings[[#This Row],[adults_count]]+fact_bookings[[#This Row],[children_count]]</f>
        <v>6</v>
      </c>
      <c r="P4405">
        <f>fact_bookings[[#This Row],[check_out_date]]-fact_bookings[[#This Row],[check_in_date]]</f>
        <v>6</v>
      </c>
      <c r="Q4405">
        <f>ABS(fact_bookings[[#This Row],[check_in_date]]-fact_bookings[[#This Row],[booking_date]])</f>
        <v>2</v>
      </c>
      <c r="R4405" s="10">
        <v>420</v>
      </c>
      <c r="S4405">
        <f>fact_bookings[[#This Row],[total_room_revenue]]-fact_bookings[[#This Row],[commission_cost]]</f>
        <v>3780</v>
      </c>
      <c r="T4405" s="10">
        <f>fact_bookings[[#This Row],[number_of_rooms]]*fact_bookings[[#This Row],[LOS]]</f>
        <v>12</v>
      </c>
    </row>
    <row r="4406" spans="1:20" x14ac:dyDescent="0.2">
      <c r="A4406" t="s">
        <v>8979</v>
      </c>
      <c r="B4406" t="s">
        <v>8980</v>
      </c>
      <c r="C4406" s="1">
        <v>46045</v>
      </c>
      <c r="D4406" s="1">
        <v>46124</v>
      </c>
      <c r="E4406" s="1">
        <v>46131</v>
      </c>
      <c r="F4406" t="s">
        <v>113</v>
      </c>
      <c r="G4406" t="s">
        <v>178</v>
      </c>
      <c r="H4406" t="s">
        <v>203</v>
      </c>
      <c r="I4406" t="s">
        <v>90</v>
      </c>
      <c r="J4406" t="s">
        <v>158</v>
      </c>
      <c r="K4406">
        <v>4900</v>
      </c>
      <c r="L4406">
        <v>2</v>
      </c>
      <c r="M4406">
        <v>2</v>
      </c>
      <c r="N4406">
        <v>3</v>
      </c>
      <c r="O4406">
        <f>fact_bookings[[#This Row],[adults_count]]+fact_bookings[[#This Row],[children_count]]</f>
        <v>5</v>
      </c>
      <c r="P4406">
        <f>fact_bookings[[#This Row],[check_out_date]]-fact_bookings[[#This Row],[check_in_date]]</f>
        <v>7</v>
      </c>
      <c r="Q4406">
        <f>ABS(fact_bookings[[#This Row],[check_in_date]]-fact_bookings[[#This Row],[booking_date]])</f>
        <v>79</v>
      </c>
      <c r="R4406" s="10">
        <v>833</v>
      </c>
      <c r="S4406">
        <f>fact_bookings[[#This Row],[total_room_revenue]]-fact_bookings[[#This Row],[commission_cost]]</f>
        <v>4067</v>
      </c>
      <c r="T4406" s="10">
        <f>fact_bookings[[#This Row],[number_of_rooms]]*fact_bookings[[#This Row],[LOS]]</f>
        <v>14</v>
      </c>
    </row>
    <row r="4407" spans="1:20" x14ac:dyDescent="0.2">
      <c r="A4407" t="s">
        <v>8981</v>
      </c>
      <c r="B4407" t="s">
        <v>8982</v>
      </c>
      <c r="C4407" s="1">
        <v>46044</v>
      </c>
      <c r="D4407" s="1">
        <v>46089</v>
      </c>
      <c r="E4407" s="1">
        <v>46099</v>
      </c>
      <c r="F4407" t="s">
        <v>113</v>
      </c>
      <c r="G4407" t="s">
        <v>164</v>
      </c>
      <c r="H4407" t="s">
        <v>172</v>
      </c>
      <c r="I4407" t="s">
        <v>91</v>
      </c>
      <c r="J4407" t="s">
        <v>158</v>
      </c>
      <c r="K4407">
        <v>3500</v>
      </c>
      <c r="L4407">
        <v>1</v>
      </c>
      <c r="M4407">
        <v>2</v>
      </c>
      <c r="N4407">
        <v>1</v>
      </c>
      <c r="O4407">
        <f>fact_bookings[[#This Row],[adults_count]]+fact_bookings[[#This Row],[children_count]]</f>
        <v>3</v>
      </c>
      <c r="P4407">
        <f>fact_bookings[[#This Row],[check_out_date]]-fact_bookings[[#This Row],[check_in_date]]</f>
        <v>10</v>
      </c>
      <c r="Q4407">
        <f>ABS(fact_bookings[[#This Row],[check_in_date]]-fact_bookings[[#This Row],[booking_date]])</f>
        <v>45</v>
      </c>
      <c r="R4407" s="10">
        <v>0</v>
      </c>
      <c r="S4407">
        <f>fact_bookings[[#This Row],[total_room_revenue]]-fact_bookings[[#This Row],[commission_cost]]</f>
        <v>3500</v>
      </c>
      <c r="T4407" s="10">
        <f>fact_bookings[[#This Row],[number_of_rooms]]*fact_bookings[[#This Row],[LOS]]</f>
        <v>10</v>
      </c>
    </row>
    <row r="4408" spans="1:20" x14ac:dyDescent="0.2">
      <c r="A4408" t="s">
        <v>8983</v>
      </c>
      <c r="B4408" t="s">
        <v>8984</v>
      </c>
      <c r="C4408" s="1">
        <v>46044</v>
      </c>
      <c r="D4408" s="1">
        <v>46078</v>
      </c>
      <c r="E4408" s="1">
        <v>46088</v>
      </c>
      <c r="F4408" t="s">
        <v>112</v>
      </c>
      <c r="G4408" t="s">
        <v>168</v>
      </c>
      <c r="H4408" t="s">
        <v>165</v>
      </c>
      <c r="I4408" t="s">
        <v>90</v>
      </c>
      <c r="J4408" t="s">
        <v>158</v>
      </c>
      <c r="K4408">
        <v>16000</v>
      </c>
      <c r="L4408">
        <v>2</v>
      </c>
      <c r="M4408">
        <v>2</v>
      </c>
      <c r="N4408">
        <v>1</v>
      </c>
      <c r="O4408">
        <f>fact_bookings[[#This Row],[adults_count]]+fact_bookings[[#This Row],[children_count]]</f>
        <v>3</v>
      </c>
      <c r="P4408">
        <f>fact_bookings[[#This Row],[check_out_date]]-fact_bookings[[#This Row],[check_in_date]]</f>
        <v>10</v>
      </c>
      <c r="Q4408">
        <f>ABS(fact_bookings[[#This Row],[check_in_date]]-fact_bookings[[#This Row],[booking_date]])</f>
        <v>34</v>
      </c>
      <c r="R4408" s="10">
        <v>3200</v>
      </c>
      <c r="S4408">
        <f>fact_bookings[[#This Row],[total_room_revenue]]-fact_bookings[[#This Row],[commission_cost]]</f>
        <v>12800</v>
      </c>
      <c r="T4408" s="10">
        <f>fact_bookings[[#This Row],[number_of_rooms]]*fact_bookings[[#This Row],[LOS]]</f>
        <v>20</v>
      </c>
    </row>
    <row r="4409" spans="1:20" x14ac:dyDescent="0.2">
      <c r="A4409" t="s">
        <v>8985</v>
      </c>
      <c r="B4409" t="s">
        <v>8986</v>
      </c>
      <c r="C4409" s="1">
        <v>45832</v>
      </c>
      <c r="D4409" s="1">
        <v>45835</v>
      </c>
      <c r="E4409" s="1">
        <v>45837</v>
      </c>
      <c r="F4409" t="s">
        <v>113</v>
      </c>
      <c r="G4409" t="s">
        <v>171</v>
      </c>
      <c r="H4409" t="s">
        <v>157</v>
      </c>
      <c r="I4409" t="s">
        <v>89</v>
      </c>
      <c r="J4409" t="s">
        <v>158</v>
      </c>
      <c r="K4409">
        <v>1400</v>
      </c>
      <c r="L4409">
        <v>2</v>
      </c>
      <c r="M4409">
        <v>4</v>
      </c>
      <c r="N4409">
        <v>0</v>
      </c>
      <c r="O4409">
        <f>fact_bookings[[#This Row],[adults_count]]+fact_bookings[[#This Row],[children_count]]</f>
        <v>4</v>
      </c>
      <c r="P4409">
        <f>fact_bookings[[#This Row],[check_out_date]]-fact_bookings[[#This Row],[check_in_date]]</f>
        <v>2</v>
      </c>
      <c r="Q4409">
        <f>ABS(fact_bookings[[#This Row],[check_in_date]]-fact_bookings[[#This Row],[booking_date]])</f>
        <v>3</v>
      </c>
      <c r="R4409" s="10">
        <v>0</v>
      </c>
      <c r="S4409">
        <f>fact_bookings[[#This Row],[total_room_revenue]]-fact_bookings[[#This Row],[commission_cost]]</f>
        <v>1400</v>
      </c>
      <c r="T4409" s="10">
        <f>fact_bookings[[#This Row],[number_of_rooms]]*fact_bookings[[#This Row],[LOS]]</f>
        <v>4</v>
      </c>
    </row>
    <row r="4410" spans="1:20" x14ac:dyDescent="0.2">
      <c r="A4410" t="s">
        <v>8987</v>
      </c>
      <c r="B4410" t="s">
        <v>8988</v>
      </c>
      <c r="C4410" s="1">
        <v>46044</v>
      </c>
      <c r="D4410" s="1">
        <v>46074</v>
      </c>
      <c r="E4410" s="1">
        <v>46079</v>
      </c>
      <c r="F4410" t="s">
        <v>113</v>
      </c>
      <c r="G4410" t="s">
        <v>171</v>
      </c>
      <c r="H4410" t="s">
        <v>172</v>
      </c>
      <c r="I4410" t="s">
        <v>91</v>
      </c>
      <c r="J4410" t="s">
        <v>173</v>
      </c>
      <c r="K4410">
        <v>3500</v>
      </c>
      <c r="L4410">
        <v>2</v>
      </c>
      <c r="M4410">
        <v>4</v>
      </c>
      <c r="N4410">
        <v>3</v>
      </c>
      <c r="O4410">
        <f>fact_bookings[[#This Row],[adults_count]]+fact_bookings[[#This Row],[children_count]]</f>
        <v>7</v>
      </c>
      <c r="P4410">
        <f>fact_bookings[[#This Row],[check_out_date]]-fact_bookings[[#This Row],[check_in_date]]</f>
        <v>5</v>
      </c>
      <c r="Q4410">
        <f>ABS(fact_bookings[[#This Row],[check_in_date]]-fact_bookings[[#This Row],[booking_date]])</f>
        <v>30</v>
      </c>
      <c r="R4410" s="10">
        <v>0</v>
      </c>
      <c r="S4410">
        <f>fact_bookings[[#This Row],[total_room_revenue]]-fact_bookings[[#This Row],[commission_cost]]</f>
        <v>3500</v>
      </c>
      <c r="T4410" s="10">
        <f>fact_bookings[[#This Row],[number_of_rooms]]*fact_bookings[[#This Row],[LOS]]</f>
        <v>10</v>
      </c>
    </row>
    <row r="4411" spans="1:20" x14ac:dyDescent="0.2">
      <c r="A4411" t="s">
        <v>8989</v>
      </c>
      <c r="B4411" t="s">
        <v>8990</v>
      </c>
      <c r="C4411" s="1">
        <v>46043</v>
      </c>
      <c r="D4411" s="1">
        <v>46104</v>
      </c>
      <c r="E4411" s="1">
        <v>46107</v>
      </c>
      <c r="F4411" t="s">
        <v>111</v>
      </c>
      <c r="G4411" t="s">
        <v>164</v>
      </c>
      <c r="H4411" t="s">
        <v>157</v>
      </c>
      <c r="I4411" t="s">
        <v>90</v>
      </c>
      <c r="J4411" t="s">
        <v>158</v>
      </c>
      <c r="K4411">
        <v>6600</v>
      </c>
      <c r="L4411">
        <v>2</v>
      </c>
      <c r="M4411">
        <v>2</v>
      </c>
      <c r="N4411">
        <v>1</v>
      </c>
      <c r="O4411">
        <f>fact_bookings[[#This Row],[adults_count]]+fact_bookings[[#This Row],[children_count]]</f>
        <v>3</v>
      </c>
      <c r="P4411">
        <f>fact_bookings[[#This Row],[check_out_date]]-fact_bookings[[#This Row],[check_in_date]]</f>
        <v>3</v>
      </c>
      <c r="Q4411">
        <f>ABS(fact_bookings[[#This Row],[check_in_date]]-fact_bookings[[#This Row],[booking_date]])</f>
        <v>61</v>
      </c>
      <c r="R4411" s="10">
        <v>0</v>
      </c>
      <c r="S4411">
        <f>fact_bookings[[#This Row],[total_room_revenue]]-fact_bookings[[#This Row],[commission_cost]]</f>
        <v>6600</v>
      </c>
      <c r="T4411" s="10">
        <f>fact_bookings[[#This Row],[number_of_rooms]]*fact_bookings[[#This Row],[LOS]]</f>
        <v>6</v>
      </c>
    </row>
    <row r="4412" spans="1:20" x14ac:dyDescent="0.2">
      <c r="A4412" t="s">
        <v>8991</v>
      </c>
      <c r="B4412" t="s">
        <v>8992</v>
      </c>
      <c r="C4412" s="1">
        <v>46043</v>
      </c>
      <c r="D4412" s="1">
        <v>46061</v>
      </c>
      <c r="E4412" s="1">
        <v>46066</v>
      </c>
      <c r="F4412" t="s">
        <v>113</v>
      </c>
      <c r="G4412" t="s">
        <v>178</v>
      </c>
      <c r="H4412" t="s">
        <v>165</v>
      </c>
      <c r="I4412" t="s">
        <v>91</v>
      </c>
      <c r="J4412" t="s">
        <v>134</v>
      </c>
      <c r="K4412">
        <v>1750</v>
      </c>
      <c r="L4412">
        <v>1</v>
      </c>
      <c r="M4412">
        <v>1</v>
      </c>
      <c r="N4412">
        <v>1</v>
      </c>
      <c r="O4412">
        <f>fact_bookings[[#This Row],[adults_count]]+fact_bookings[[#This Row],[children_count]]</f>
        <v>2</v>
      </c>
      <c r="P4412">
        <f>fact_bookings[[#This Row],[check_out_date]]-fact_bookings[[#This Row],[check_in_date]]</f>
        <v>5</v>
      </c>
      <c r="Q4412">
        <f>ABS(fact_bookings[[#This Row],[check_in_date]]-fact_bookings[[#This Row],[booking_date]])</f>
        <v>18</v>
      </c>
      <c r="R4412" s="10">
        <v>350</v>
      </c>
      <c r="S4412">
        <f>fact_bookings[[#This Row],[total_room_revenue]]-fact_bookings[[#This Row],[commission_cost]]</f>
        <v>1400</v>
      </c>
      <c r="T4412" s="10">
        <f>fact_bookings[[#This Row],[number_of_rooms]]*fact_bookings[[#This Row],[LOS]]</f>
        <v>5</v>
      </c>
    </row>
    <row r="4413" spans="1:20" x14ac:dyDescent="0.2">
      <c r="A4413" t="s">
        <v>8993</v>
      </c>
      <c r="B4413" t="s">
        <v>8994</v>
      </c>
      <c r="C4413" s="1">
        <v>46043</v>
      </c>
      <c r="D4413" s="1">
        <v>46057</v>
      </c>
      <c r="E4413" s="1">
        <v>46060</v>
      </c>
      <c r="F4413" t="s">
        <v>110</v>
      </c>
      <c r="G4413" t="s">
        <v>190</v>
      </c>
      <c r="H4413" t="s">
        <v>203</v>
      </c>
      <c r="I4413" t="s">
        <v>92</v>
      </c>
      <c r="J4413" t="s">
        <v>158</v>
      </c>
      <c r="K4413">
        <v>3300</v>
      </c>
      <c r="L4413">
        <v>2</v>
      </c>
      <c r="M4413">
        <v>6</v>
      </c>
      <c r="N4413">
        <v>2</v>
      </c>
      <c r="O4413">
        <f>fact_bookings[[#This Row],[adults_count]]+fact_bookings[[#This Row],[children_count]]</f>
        <v>8</v>
      </c>
      <c r="P4413">
        <f>fact_bookings[[#This Row],[check_out_date]]-fact_bookings[[#This Row],[check_in_date]]</f>
        <v>3</v>
      </c>
      <c r="Q4413">
        <f>ABS(fact_bookings[[#This Row],[check_in_date]]-fact_bookings[[#This Row],[booking_date]])</f>
        <v>14</v>
      </c>
      <c r="R4413" s="10">
        <v>561</v>
      </c>
      <c r="S4413">
        <f>fact_bookings[[#This Row],[total_room_revenue]]-fact_bookings[[#This Row],[commission_cost]]</f>
        <v>2739</v>
      </c>
      <c r="T4413" s="10">
        <f>fact_bookings[[#This Row],[number_of_rooms]]*fact_bookings[[#This Row],[LOS]]</f>
        <v>6</v>
      </c>
    </row>
    <row r="4414" spans="1:20" x14ac:dyDescent="0.2">
      <c r="A4414" t="s">
        <v>8995</v>
      </c>
      <c r="B4414" t="s">
        <v>8996</v>
      </c>
      <c r="C4414" s="1">
        <v>46042</v>
      </c>
      <c r="D4414" s="1">
        <v>46076</v>
      </c>
      <c r="E4414" s="1">
        <v>46080</v>
      </c>
      <c r="F4414" t="s">
        <v>113</v>
      </c>
      <c r="G4414" t="s">
        <v>190</v>
      </c>
      <c r="H4414" t="s">
        <v>165</v>
      </c>
      <c r="I4414" t="s">
        <v>93</v>
      </c>
      <c r="J4414" t="s">
        <v>158</v>
      </c>
      <c r="K4414">
        <v>2800</v>
      </c>
      <c r="L4414">
        <v>2</v>
      </c>
      <c r="M4414">
        <v>2</v>
      </c>
      <c r="N4414">
        <v>0</v>
      </c>
      <c r="O4414">
        <f>fact_bookings[[#This Row],[adults_count]]+fact_bookings[[#This Row],[children_count]]</f>
        <v>2</v>
      </c>
      <c r="P4414">
        <f>fact_bookings[[#This Row],[check_out_date]]-fact_bookings[[#This Row],[check_in_date]]</f>
        <v>4</v>
      </c>
      <c r="Q4414">
        <f>ABS(fact_bookings[[#This Row],[check_in_date]]-fact_bookings[[#This Row],[booking_date]])</f>
        <v>34</v>
      </c>
      <c r="R4414" s="10">
        <v>560</v>
      </c>
      <c r="S4414">
        <f>fact_bookings[[#This Row],[total_room_revenue]]-fact_bookings[[#This Row],[commission_cost]]</f>
        <v>2240</v>
      </c>
      <c r="T4414" s="10">
        <f>fact_bookings[[#This Row],[number_of_rooms]]*fact_bookings[[#This Row],[LOS]]</f>
        <v>8</v>
      </c>
    </row>
    <row r="4415" spans="1:20" x14ac:dyDescent="0.2">
      <c r="A4415" t="s">
        <v>8997</v>
      </c>
      <c r="B4415" t="s">
        <v>8998</v>
      </c>
      <c r="C4415" s="1">
        <v>45858</v>
      </c>
      <c r="D4415" s="1">
        <v>45903</v>
      </c>
      <c r="E4415" s="1">
        <v>45915</v>
      </c>
      <c r="F4415" t="s">
        <v>113</v>
      </c>
      <c r="G4415" t="s">
        <v>171</v>
      </c>
      <c r="H4415" t="s">
        <v>203</v>
      </c>
      <c r="I4415" t="s">
        <v>93</v>
      </c>
      <c r="J4415" t="s">
        <v>133</v>
      </c>
      <c r="K4415">
        <v>0</v>
      </c>
      <c r="L4415">
        <v>8</v>
      </c>
      <c r="M4415">
        <v>0</v>
      </c>
      <c r="N4415">
        <v>0</v>
      </c>
      <c r="O4415">
        <f>fact_bookings[[#This Row],[adults_count]]+fact_bookings[[#This Row],[children_count]]</f>
        <v>0</v>
      </c>
      <c r="P4415">
        <f>fact_bookings[[#This Row],[check_out_date]]-fact_bookings[[#This Row],[check_in_date]]</f>
        <v>12</v>
      </c>
      <c r="Q4415">
        <f>ABS(fact_bookings[[#This Row],[check_in_date]]-fact_bookings[[#This Row],[booking_date]])</f>
        <v>45</v>
      </c>
      <c r="R4415" s="10">
        <v>0</v>
      </c>
      <c r="S4415">
        <f>fact_bookings[[#This Row],[total_room_revenue]]-fact_bookings[[#This Row],[commission_cost]]</f>
        <v>0</v>
      </c>
      <c r="T4415" s="10">
        <f>fact_bookings[[#This Row],[number_of_rooms]]*fact_bookings[[#This Row],[LOS]]</f>
        <v>96</v>
      </c>
    </row>
    <row r="4416" spans="1:20" x14ac:dyDescent="0.2">
      <c r="A4416" t="s">
        <v>8999</v>
      </c>
      <c r="B4416" t="s">
        <v>9000</v>
      </c>
      <c r="C4416" s="1">
        <v>46042</v>
      </c>
      <c r="D4416" s="1">
        <v>46072</v>
      </c>
      <c r="E4416" s="1">
        <v>46078</v>
      </c>
      <c r="F4416" t="s">
        <v>113</v>
      </c>
      <c r="G4416" t="s">
        <v>156</v>
      </c>
      <c r="H4416" t="s">
        <v>228</v>
      </c>
      <c r="I4416" t="s">
        <v>92</v>
      </c>
      <c r="J4416" t="s">
        <v>158</v>
      </c>
      <c r="K4416">
        <v>4200</v>
      </c>
      <c r="L4416">
        <v>2</v>
      </c>
      <c r="M4416">
        <v>2</v>
      </c>
      <c r="N4416">
        <v>2</v>
      </c>
      <c r="O4416">
        <f>fact_bookings[[#This Row],[adults_count]]+fact_bookings[[#This Row],[children_count]]</f>
        <v>4</v>
      </c>
      <c r="P4416">
        <f>fact_bookings[[#This Row],[check_out_date]]-fact_bookings[[#This Row],[check_in_date]]</f>
        <v>6</v>
      </c>
      <c r="Q4416">
        <f>ABS(fact_bookings[[#This Row],[check_in_date]]-fact_bookings[[#This Row],[booking_date]])</f>
        <v>30</v>
      </c>
      <c r="R4416" s="10">
        <v>420</v>
      </c>
      <c r="S4416">
        <f>fact_bookings[[#This Row],[total_room_revenue]]-fact_bookings[[#This Row],[commission_cost]]</f>
        <v>3780</v>
      </c>
      <c r="T4416" s="10">
        <f>fact_bookings[[#This Row],[number_of_rooms]]*fact_bookings[[#This Row],[LOS]]</f>
        <v>12</v>
      </c>
    </row>
    <row r="4417" spans="1:20" x14ac:dyDescent="0.2">
      <c r="A4417" t="s">
        <v>9001</v>
      </c>
      <c r="B4417" t="s">
        <v>9002</v>
      </c>
      <c r="C4417" s="1">
        <v>46042</v>
      </c>
      <c r="D4417" s="1">
        <v>46083</v>
      </c>
      <c r="E4417" s="1">
        <v>46087</v>
      </c>
      <c r="F4417" t="s">
        <v>113</v>
      </c>
      <c r="G4417" t="s">
        <v>156</v>
      </c>
      <c r="H4417" t="s">
        <v>228</v>
      </c>
      <c r="I4417" t="s">
        <v>90</v>
      </c>
      <c r="J4417" t="s">
        <v>158</v>
      </c>
      <c r="K4417">
        <v>1400</v>
      </c>
      <c r="L4417">
        <v>1</v>
      </c>
      <c r="M4417">
        <v>2</v>
      </c>
      <c r="N4417">
        <v>2</v>
      </c>
      <c r="O4417">
        <f>fact_bookings[[#This Row],[adults_count]]+fact_bookings[[#This Row],[children_count]]</f>
        <v>4</v>
      </c>
      <c r="P4417">
        <f>fact_bookings[[#This Row],[check_out_date]]-fact_bookings[[#This Row],[check_in_date]]</f>
        <v>4</v>
      </c>
      <c r="Q4417">
        <f>ABS(fact_bookings[[#This Row],[check_in_date]]-fact_bookings[[#This Row],[booking_date]])</f>
        <v>41</v>
      </c>
      <c r="R4417" s="10">
        <v>140</v>
      </c>
      <c r="S4417">
        <f>fact_bookings[[#This Row],[total_room_revenue]]-fact_bookings[[#This Row],[commission_cost]]</f>
        <v>1260</v>
      </c>
      <c r="T4417" s="10">
        <f>fact_bookings[[#This Row],[number_of_rooms]]*fact_bookings[[#This Row],[LOS]]</f>
        <v>4</v>
      </c>
    </row>
    <row r="4418" spans="1:20" x14ac:dyDescent="0.2">
      <c r="A4418" t="s">
        <v>9003</v>
      </c>
      <c r="B4418" t="s">
        <v>9004</v>
      </c>
      <c r="C4418" s="1">
        <v>46041</v>
      </c>
      <c r="D4418" s="1">
        <v>46057</v>
      </c>
      <c r="E4418" s="1">
        <v>46066</v>
      </c>
      <c r="F4418" t="s">
        <v>113</v>
      </c>
      <c r="G4418" t="s">
        <v>156</v>
      </c>
      <c r="H4418" t="s">
        <v>182</v>
      </c>
      <c r="I4418" t="s">
        <v>89</v>
      </c>
      <c r="J4418" t="s">
        <v>173</v>
      </c>
      <c r="K4418">
        <v>6300</v>
      </c>
      <c r="L4418">
        <v>2</v>
      </c>
      <c r="M4418">
        <v>6</v>
      </c>
      <c r="N4418">
        <v>0</v>
      </c>
      <c r="O4418">
        <f>fact_bookings[[#This Row],[adults_count]]+fact_bookings[[#This Row],[children_count]]</f>
        <v>6</v>
      </c>
      <c r="P4418">
        <f>fact_bookings[[#This Row],[check_out_date]]-fact_bookings[[#This Row],[check_in_date]]</f>
        <v>9</v>
      </c>
      <c r="Q4418">
        <f>ABS(fact_bookings[[#This Row],[check_in_date]]-fact_bookings[[#This Row],[booking_date]])</f>
        <v>16</v>
      </c>
      <c r="R4418" s="10">
        <v>0</v>
      </c>
      <c r="S4418">
        <f>fact_bookings[[#This Row],[total_room_revenue]]-fact_bookings[[#This Row],[commission_cost]]</f>
        <v>6300</v>
      </c>
      <c r="T4418" s="10">
        <f>fact_bookings[[#This Row],[number_of_rooms]]*fact_bookings[[#This Row],[LOS]]</f>
        <v>18</v>
      </c>
    </row>
    <row r="4419" spans="1:20" x14ac:dyDescent="0.2">
      <c r="A4419" t="s">
        <v>9005</v>
      </c>
      <c r="B4419" t="s">
        <v>9006</v>
      </c>
      <c r="C4419" s="1">
        <v>45888</v>
      </c>
      <c r="D4419" s="1">
        <v>45908</v>
      </c>
      <c r="E4419" s="1">
        <v>45920</v>
      </c>
      <c r="F4419" t="s">
        <v>113</v>
      </c>
      <c r="G4419" t="s">
        <v>185</v>
      </c>
      <c r="H4419" t="s">
        <v>161</v>
      </c>
      <c r="I4419" t="s">
        <v>90</v>
      </c>
      <c r="J4419" t="s">
        <v>158</v>
      </c>
      <c r="K4419">
        <v>4200</v>
      </c>
      <c r="L4419">
        <v>1</v>
      </c>
      <c r="M4419">
        <v>3</v>
      </c>
      <c r="N4419">
        <v>1</v>
      </c>
      <c r="O4419">
        <f>fact_bookings[[#This Row],[adults_count]]+fact_bookings[[#This Row],[children_count]]</f>
        <v>4</v>
      </c>
      <c r="P4419">
        <f>fact_bookings[[#This Row],[check_out_date]]-fact_bookings[[#This Row],[check_in_date]]</f>
        <v>12</v>
      </c>
      <c r="Q4419">
        <f>ABS(fact_bookings[[#This Row],[check_in_date]]-fact_bookings[[#This Row],[booking_date]])</f>
        <v>20</v>
      </c>
      <c r="R4419" s="10">
        <v>630</v>
      </c>
      <c r="S4419">
        <f>fact_bookings[[#This Row],[total_room_revenue]]-fact_bookings[[#This Row],[commission_cost]]</f>
        <v>3570</v>
      </c>
      <c r="T4419" s="10">
        <f>fact_bookings[[#This Row],[number_of_rooms]]*fact_bookings[[#This Row],[LOS]]</f>
        <v>12</v>
      </c>
    </row>
    <row r="4420" spans="1:20" x14ac:dyDescent="0.2">
      <c r="A4420" t="s">
        <v>9007</v>
      </c>
      <c r="B4420" t="s">
        <v>9008</v>
      </c>
      <c r="C4420" s="1">
        <v>46041</v>
      </c>
      <c r="D4420" s="1">
        <v>46115</v>
      </c>
      <c r="E4420" s="1">
        <v>46117</v>
      </c>
      <c r="F4420" t="s">
        <v>113</v>
      </c>
      <c r="G4420" t="s">
        <v>171</v>
      </c>
      <c r="H4420" t="s">
        <v>172</v>
      </c>
      <c r="I4420" t="s">
        <v>93</v>
      </c>
      <c r="J4420" t="s">
        <v>158</v>
      </c>
      <c r="K4420">
        <v>1400</v>
      </c>
      <c r="L4420">
        <v>2</v>
      </c>
      <c r="M4420">
        <v>6</v>
      </c>
      <c r="N4420">
        <v>1</v>
      </c>
      <c r="O4420">
        <f>fact_bookings[[#This Row],[adults_count]]+fact_bookings[[#This Row],[children_count]]</f>
        <v>7</v>
      </c>
      <c r="P4420">
        <f>fact_bookings[[#This Row],[check_out_date]]-fact_bookings[[#This Row],[check_in_date]]</f>
        <v>2</v>
      </c>
      <c r="Q4420">
        <f>ABS(fact_bookings[[#This Row],[check_in_date]]-fact_bookings[[#This Row],[booking_date]])</f>
        <v>74</v>
      </c>
      <c r="R4420" s="10">
        <v>0</v>
      </c>
      <c r="S4420">
        <f>fact_bookings[[#This Row],[total_room_revenue]]-fact_bookings[[#This Row],[commission_cost]]</f>
        <v>1400</v>
      </c>
      <c r="T4420" s="10">
        <f>fact_bookings[[#This Row],[number_of_rooms]]*fact_bookings[[#This Row],[LOS]]</f>
        <v>4</v>
      </c>
    </row>
    <row r="4421" spans="1:20" x14ac:dyDescent="0.2">
      <c r="A4421" t="s">
        <v>9009</v>
      </c>
      <c r="B4421" t="s">
        <v>9010</v>
      </c>
      <c r="C4421" s="1">
        <v>46041</v>
      </c>
      <c r="D4421" s="1">
        <v>46126</v>
      </c>
      <c r="E4421" s="1">
        <v>46135</v>
      </c>
      <c r="F4421" t="s">
        <v>110</v>
      </c>
      <c r="G4421" t="s">
        <v>178</v>
      </c>
      <c r="H4421" t="s">
        <v>203</v>
      </c>
      <c r="I4421" t="s">
        <v>93</v>
      </c>
      <c r="J4421" t="s">
        <v>158</v>
      </c>
      <c r="K4421">
        <v>4950</v>
      </c>
      <c r="L4421">
        <v>1</v>
      </c>
      <c r="M4421">
        <v>2</v>
      </c>
      <c r="N4421">
        <v>0</v>
      </c>
      <c r="O4421">
        <f>fact_bookings[[#This Row],[adults_count]]+fact_bookings[[#This Row],[children_count]]</f>
        <v>2</v>
      </c>
      <c r="P4421">
        <f>fact_bookings[[#This Row],[check_out_date]]-fact_bookings[[#This Row],[check_in_date]]</f>
        <v>9</v>
      </c>
      <c r="Q4421">
        <f>ABS(fact_bookings[[#This Row],[check_in_date]]-fact_bookings[[#This Row],[booking_date]])</f>
        <v>85</v>
      </c>
      <c r="R4421" s="10">
        <v>841.5</v>
      </c>
      <c r="S4421">
        <f>fact_bookings[[#This Row],[total_room_revenue]]-fact_bookings[[#This Row],[commission_cost]]</f>
        <v>4108.5</v>
      </c>
      <c r="T4421" s="10">
        <f>fact_bookings[[#This Row],[number_of_rooms]]*fact_bookings[[#This Row],[LOS]]</f>
        <v>9</v>
      </c>
    </row>
    <row r="4422" spans="1:20" x14ac:dyDescent="0.2">
      <c r="A4422" t="s">
        <v>9011</v>
      </c>
      <c r="B4422" t="s">
        <v>9012</v>
      </c>
      <c r="C4422" s="1">
        <v>46039</v>
      </c>
      <c r="D4422" s="1">
        <v>46108</v>
      </c>
      <c r="E4422" s="1">
        <v>46117</v>
      </c>
      <c r="F4422" t="s">
        <v>110</v>
      </c>
      <c r="G4422" t="s">
        <v>178</v>
      </c>
      <c r="H4422" t="s">
        <v>203</v>
      </c>
      <c r="I4422" t="s">
        <v>90</v>
      </c>
      <c r="J4422" t="s">
        <v>134</v>
      </c>
      <c r="K4422">
        <v>9900</v>
      </c>
      <c r="L4422">
        <v>2</v>
      </c>
      <c r="M4422">
        <v>2</v>
      </c>
      <c r="N4422">
        <v>0</v>
      </c>
      <c r="O4422">
        <f>fact_bookings[[#This Row],[adults_count]]+fact_bookings[[#This Row],[children_count]]</f>
        <v>2</v>
      </c>
      <c r="P4422">
        <f>fact_bookings[[#This Row],[check_out_date]]-fact_bookings[[#This Row],[check_in_date]]</f>
        <v>9</v>
      </c>
      <c r="Q4422">
        <f>ABS(fact_bookings[[#This Row],[check_in_date]]-fact_bookings[[#This Row],[booking_date]])</f>
        <v>69</v>
      </c>
      <c r="R4422" s="10">
        <v>1683</v>
      </c>
      <c r="S4422">
        <f>fact_bookings[[#This Row],[total_room_revenue]]-fact_bookings[[#This Row],[commission_cost]]</f>
        <v>8217</v>
      </c>
      <c r="T4422" s="10">
        <f>fact_bookings[[#This Row],[number_of_rooms]]*fact_bookings[[#This Row],[LOS]]</f>
        <v>18</v>
      </c>
    </row>
    <row r="4423" spans="1:20" x14ac:dyDescent="0.2">
      <c r="A4423" t="s">
        <v>9013</v>
      </c>
      <c r="B4423" t="s">
        <v>9014</v>
      </c>
      <c r="C4423" s="1">
        <v>46039</v>
      </c>
      <c r="D4423" s="1">
        <v>46064</v>
      </c>
      <c r="E4423" s="1">
        <v>46069</v>
      </c>
      <c r="F4423" t="s">
        <v>112</v>
      </c>
      <c r="G4423" t="s">
        <v>168</v>
      </c>
      <c r="H4423" t="s">
        <v>161</v>
      </c>
      <c r="I4423" t="s">
        <v>91</v>
      </c>
      <c r="J4423" t="s">
        <v>133</v>
      </c>
      <c r="K4423">
        <v>0</v>
      </c>
      <c r="L4423">
        <v>8</v>
      </c>
      <c r="M4423">
        <v>0</v>
      </c>
      <c r="N4423">
        <v>0</v>
      </c>
      <c r="O4423">
        <f>fact_bookings[[#This Row],[adults_count]]+fact_bookings[[#This Row],[children_count]]</f>
        <v>0</v>
      </c>
      <c r="P4423">
        <f>fact_bookings[[#This Row],[check_out_date]]-fact_bookings[[#This Row],[check_in_date]]</f>
        <v>5</v>
      </c>
      <c r="Q4423">
        <f>ABS(fact_bookings[[#This Row],[check_in_date]]-fact_bookings[[#This Row],[booking_date]])</f>
        <v>25</v>
      </c>
      <c r="R4423" s="10">
        <v>0</v>
      </c>
      <c r="S4423">
        <f>fact_bookings[[#This Row],[total_room_revenue]]-fact_bookings[[#This Row],[commission_cost]]</f>
        <v>0</v>
      </c>
      <c r="T4423" s="10">
        <f>fact_bookings[[#This Row],[number_of_rooms]]*fact_bookings[[#This Row],[LOS]]</f>
        <v>40</v>
      </c>
    </row>
    <row r="4424" spans="1:20" x14ac:dyDescent="0.2">
      <c r="A4424" t="s">
        <v>9015</v>
      </c>
      <c r="B4424" t="s">
        <v>9016</v>
      </c>
      <c r="C4424" s="1">
        <v>45870</v>
      </c>
      <c r="D4424" s="1">
        <v>45904</v>
      </c>
      <c r="E4424" s="1">
        <v>45915</v>
      </c>
      <c r="F4424" t="s">
        <v>112</v>
      </c>
      <c r="G4424" t="s">
        <v>156</v>
      </c>
      <c r="H4424" t="s">
        <v>203</v>
      </c>
      <c r="I4424" t="s">
        <v>89</v>
      </c>
      <c r="J4424" t="s">
        <v>173</v>
      </c>
      <c r="K4424">
        <v>17600</v>
      </c>
      <c r="L4424">
        <v>2</v>
      </c>
      <c r="M4424">
        <v>6</v>
      </c>
      <c r="N4424">
        <v>3</v>
      </c>
      <c r="O4424">
        <f>fact_bookings[[#This Row],[adults_count]]+fact_bookings[[#This Row],[children_count]]</f>
        <v>9</v>
      </c>
      <c r="P4424">
        <f>fact_bookings[[#This Row],[check_out_date]]-fact_bookings[[#This Row],[check_in_date]]</f>
        <v>11</v>
      </c>
      <c r="Q4424">
        <f>ABS(fact_bookings[[#This Row],[check_in_date]]-fact_bookings[[#This Row],[booking_date]])</f>
        <v>34</v>
      </c>
      <c r="R4424" s="10">
        <v>2992</v>
      </c>
      <c r="S4424">
        <f>fact_bookings[[#This Row],[total_room_revenue]]-fact_bookings[[#This Row],[commission_cost]]</f>
        <v>14608</v>
      </c>
      <c r="T4424" s="10">
        <f>fact_bookings[[#This Row],[number_of_rooms]]*fact_bookings[[#This Row],[LOS]]</f>
        <v>22</v>
      </c>
    </row>
    <row r="4425" spans="1:20" x14ac:dyDescent="0.2">
      <c r="A4425" t="s">
        <v>9017</v>
      </c>
      <c r="B4425" t="s">
        <v>9018</v>
      </c>
      <c r="C4425" s="1">
        <v>46039</v>
      </c>
      <c r="D4425" s="1">
        <v>46079</v>
      </c>
      <c r="E4425" s="1">
        <v>46082</v>
      </c>
      <c r="F4425" t="s">
        <v>113</v>
      </c>
      <c r="G4425" t="s">
        <v>178</v>
      </c>
      <c r="H4425" t="s">
        <v>172</v>
      </c>
      <c r="I4425" t="s">
        <v>89</v>
      </c>
      <c r="J4425" t="s">
        <v>173</v>
      </c>
      <c r="K4425">
        <v>2100</v>
      </c>
      <c r="L4425">
        <v>2</v>
      </c>
      <c r="M4425">
        <v>6</v>
      </c>
      <c r="N4425">
        <v>3</v>
      </c>
      <c r="O4425">
        <f>fact_bookings[[#This Row],[adults_count]]+fact_bookings[[#This Row],[children_count]]</f>
        <v>9</v>
      </c>
      <c r="P4425">
        <f>fact_bookings[[#This Row],[check_out_date]]-fact_bookings[[#This Row],[check_in_date]]</f>
        <v>3</v>
      </c>
      <c r="Q4425">
        <f>ABS(fact_bookings[[#This Row],[check_in_date]]-fact_bookings[[#This Row],[booking_date]])</f>
        <v>40</v>
      </c>
      <c r="R4425" s="10">
        <v>0</v>
      </c>
      <c r="S4425">
        <f>fact_bookings[[#This Row],[total_room_revenue]]-fact_bookings[[#This Row],[commission_cost]]</f>
        <v>2100</v>
      </c>
      <c r="T4425" s="10">
        <f>fact_bookings[[#This Row],[number_of_rooms]]*fact_bookings[[#This Row],[LOS]]</f>
        <v>6</v>
      </c>
    </row>
    <row r="4426" spans="1:20" x14ac:dyDescent="0.2">
      <c r="A4426" t="s">
        <v>9019</v>
      </c>
      <c r="B4426" t="s">
        <v>9020</v>
      </c>
      <c r="C4426" s="1">
        <v>46039</v>
      </c>
      <c r="D4426" s="1">
        <v>46061</v>
      </c>
      <c r="E4426" s="1">
        <v>46064</v>
      </c>
      <c r="F4426" t="s">
        <v>113</v>
      </c>
      <c r="G4426" t="s">
        <v>156</v>
      </c>
      <c r="H4426" t="s">
        <v>228</v>
      </c>
      <c r="I4426" t="s">
        <v>90</v>
      </c>
      <c r="J4426" t="s">
        <v>158</v>
      </c>
      <c r="K4426">
        <v>2100</v>
      </c>
      <c r="L4426">
        <v>2</v>
      </c>
      <c r="M4426">
        <v>6</v>
      </c>
      <c r="N4426">
        <v>2</v>
      </c>
      <c r="O4426">
        <f>fact_bookings[[#This Row],[adults_count]]+fact_bookings[[#This Row],[children_count]]</f>
        <v>8</v>
      </c>
      <c r="P4426">
        <f>fact_bookings[[#This Row],[check_out_date]]-fact_bookings[[#This Row],[check_in_date]]</f>
        <v>3</v>
      </c>
      <c r="Q4426">
        <f>ABS(fact_bookings[[#This Row],[check_in_date]]-fact_bookings[[#This Row],[booking_date]])</f>
        <v>22</v>
      </c>
      <c r="R4426" s="10">
        <v>210</v>
      </c>
      <c r="S4426">
        <f>fact_bookings[[#This Row],[total_room_revenue]]-fact_bookings[[#This Row],[commission_cost]]</f>
        <v>1890</v>
      </c>
      <c r="T4426" s="10">
        <f>fact_bookings[[#This Row],[number_of_rooms]]*fact_bookings[[#This Row],[LOS]]</f>
        <v>6</v>
      </c>
    </row>
    <row r="4427" spans="1:20" x14ac:dyDescent="0.2">
      <c r="A4427" t="s">
        <v>9021</v>
      </c>
      <c r="B4427" t="s">
        <v>9022</v>
      </c>
      <c r="C4427" s="1">
        <v>46039</v>
      </c>
      <c r="D4427" s="1">
        <v>46103</v>
      </c>
      <c r="E4427" s="1">
        <v>46117</v>
      </c>
      <c r="F4427" t="s">
        <v>110</v>
      </c>
      <c r="G4427" t="s">
        <v>185</v>
      </c>
      <c r="H4427" t="s">
        <v>161</v>
      </c>
      <c r="I4427" t="s">
        <v>92</v>
      </c>
      <c r="J4427" t="s">
        <v>158</v>
      </c>
      <c r="K4427">
        <v>7700</v>
      </c>
      <c r="L4427">
        <v>1</v>
      </c>
      <c r="M4427">
        <v>3</v>
      </c>
      <c r="N4427">
        <v>0</v>
      </c>
      <c r="O4427">
        <f>fact_bookings[[#This Row],[adults_count]]+fact_bookings[[#This Row],[children_count]]</f>
        <v>3</v>
      </c>
      <c r="P4427">
        <f>fact_bookings[[#This Row],[check_out_date]]-fact_bookings[[#This Row],[check_in_date]]</f>
        <v>14</v>
      </c>
      <c r="Q4427">
        <f>ABS(fact_bookings[[#This Row],[check_in_date]]-fact_bookings[[#This Row],[booking_date]])</f>
        <v>64</v>
      </c>
      <c r="R4427" s="10">
        <v>1155</v>
      </c>
      <c r="S4427">
        <f>fact_bookings[[#This Row],[total_room_revenue]]-fact_bookings[[#This Row],[commission_cost]]</f>
        <v>6545</v>
      </c>
      <c r="T4427" s="10">
        <f>fact_bookings[[#This Row],[number_of_rooms]]*fact_bookings[[#This Row],[LOS]]</f>
        <v>14</v>
      </c>
    </row>
    <row r="4428" spans="1:20" x14ac:dyDescent="0.2">
      <c r="A4428" t="s">
        <v>9023</v>
      </c>
      <c r="B4428" t="s">
        <v>9024</v>
      </c>
      <c r="C4428" s="1">
        <v>46039</v>
      </c>
      <c r="D4428" s="1">
        <v>46075</v>
      </c>
      <c r="E4428" s="1">
        <v>46087</v>
      </c>
      <c r="F4428" t="s">
        <v>114</v>
      </c>
      <c r="G4428" t="s">
        <v>156</v>
      </c>
      <c r="H4428" t="s">
        <v>157</v>
      </c>
      <c r="I4428" t="s">
        <v>90</v>
      </c>
      <c r="J4428" t="s">
        <v>173</v>
      </c>
      <c r="K4428">
        <v>14400</v>
      </c>
      <c r="L4428">
        <v>1</v>
      </c>
      <c r="M4428">
        <v>3</v>
      </c>
      <c r="N4428">
        <v>0</v>
      </c>
      <c r="O4428">
        <f>fact_bookings[[#This Row],[adults_count]]+fact_bookings[[#This Row],[children_count]]</f>
        <v>3</v>
      </c>
      <c r="P4428">
        <f>fact_bookings[[#This Row],[check_out_date]]-fact_bookings[[#This Row],[check_in_date]]</f>
        <v>12</v>
      </c>
      <c r="Q4428">
        <f>ABS(fact_bookings[[#This Row],[check_in_date]]-fact_bookings[[#This Row],[booking_date]])</f>
        <v>36</v>
      </c>
      <c r="R4428" s="10">
        <v>0</v>
      </c>
      <c r="S4428">
        <f>fact_bookings[[#This Row],[total_room_revenue]]-fact_bookings[[#This Row],[commission_cost]]</f>
        <v>14400</v>
      </c>
      <c r="T4428" s="10">
        <f>fact_bookings[[#This Row],[number_of_rooms]]*fact_bookings[[#This Row],[LOS]]</f>
        <v>12</v>
      </c>
    </row>
    <row r="4429" spans="1:20" x14ac:dyDescent="0.2">
      <c r="A4429" t="s">
        <v>9025</v>
      </c>
      <c r="B4429" t="s">
        <v>9026</v>
      </c>
      <c r="C4429" s="1">
        <v>46038</v>
      </c>
      <c r="D4429" s="1">
        <v>46110</v>
      </c>
      <c r="E4429" s="1">
        <v>46118</v>
      </c>
      <c r="F4429" t="s">
        <v>113</v>
      </c>
      <c r="G4429" t="s">
        <v>164</v>
      </c>
      <c r="H4429" t="s">
        <v>203</v>
      </c>
      <c r="I4429" t="s">
        <v>89</v>
      </c>
      <c r="J4429" t="s">
        <v>158</v>
      </c>
      <c r="K4429">
        <v>2800</v>
      </c>
      <c r="L4429">
        <v>1</v>
      </c>
      <c r="M4429">
        <v>1</v>
      </c>
      <c r="N4429">
        <v>0</v>
      </c>
      <c r="O4429">
        <f>fact_bookings[[#This Row],[adults_count]]+fact_bookings[[#This Row],[children_count]]</f>
        <v>1</v>
      </c>
      <c r="P4429">
        <f>fact_bookings[[#This Row],[check_out_date]]-fact_bookings[[#This Row],[check_in_date]]</f>
        <v>8</v>
      </c>
      <c r="Q4429">
        <f>ABS(fact_bookings[[#This Row],[check_in_date]]-fact_bookings[[#This Row],[booking_date]])</f>
        <v>72</v>
      </c>
      <c r="R4429" s="10">
        <v>476</v>
      </c>
      <c r="S4429">
        <f>fact_bookings[[#This Row],[total_room_revenue]]-fact_bookings[[#This Row],[commission_cost]]</f>
        <v>2324</v>
      </c>
      <c r="T4429" s="10">
        <f>fact_bookings[[#This Row],[number_of_rooms]]*fact_bookings[[#This Row],[LOS]]</f>
        <v>8</v>
      </c>
    </row>
    <row r="4430" spans="1:20" x14ac:dyDescent="0.2">
      <c r="A4430" t="s">
        <v>9027</v>
      </c>
      <c r="B4430" t="s">
        <v>9028</v>
      </c>
      <c r="C4430" s="1">
        <v>46037</v>
      </c>
      <c r="D4430" s="1">
        <v>46085</v>
      </c>
      <c r="E4430" s="1">
        <v>46094</v>
      </c>
      <c r="F4430" t="s">
        <v>111</v>
      </c>
      <c r="G4430" t="s">
        <v>171</v>
      </c>
      <c r="H4430" t="s">
        <v>161</v>
      </c>
      <c r="I4430" t="s">
        <v>93</v>
      </c>
      <c r="J4430" t="s">
        <v>158</v>
      </c>
      <c r="K4430">
        <v>9900</v>
      </c>
      <c r="L4430">
        <v>1</v>
      </c>
      <c r="M4430">
        <v>1</v>
      </c>
      <c r="N4430">
        <v>1</v>
      </c>
      <c r="O4430">
        <f>fact_bookings[[#This Row],[adults_count]]+fact_bookings[[#This Row],[children_count]]</f>
        <v>2</v>
      </c>
      <c r="P4430">
        <f>fact_bookings[[#This Row],[check_out_date]]-fact_bookings[[#This Row],[check_in_date]]</f>
        <v>9</v>
      </c>
      <c r="Q4430">
        <f>ABS(fact_bookings[[#This Row],[check_in_date]]-fact_bookings[[#This Row],[booking_date]])</f>
        <v>48</v>
      </c>
      <c r="R4430" s="10">
        <v>1485</v>
      </c>
      <c r="S4430">
        <f>fact_bookings[[#This Row],[total_room_revenue]]-fact_bookings[[#This Row],[commission_cost]]</f>
        <v>8415</v>
      </c>
      <c r="T4430" s="10">
        <f>fact_bookings[[#This Row],[number_of_rooms]]*fact_bookings[[#This Row],[LOS]]</f>
        <v>9</v>
      </c>
    </row>
    <row r="4431" spans="1:20" x14ac:dyDescent="0.2">
      <c r="A4431" t="s">
        <v>9029</v>
      </c>
      <c r="B4431" t="s">
        <v>9030</v>
      </c>
      <c r="C4431" s="1">
        <v>45854</v>
      </c>
      <c r="D4431" s="1">
        <v>45898</v>
      </c>
      <c r="E4431" s="1">
        <v>45908</v>
      </c>
      <c r="F4431" t="s">
        <v>113</v>
      </c>
      <c r="G4431" t="s">
        <v>156</v>
      </c>
      <c r="H4431" t="s">
        <v>228</v>
      </c>
      <c r="I4431" t="s">
        <v>90</v>
      </c>
      <c r="J4431" t="s">
        <v>158</v>
      </c>
      <c r="K4431">
        <v>3500</v>
      </c>
      <c r="L4431">
        <v>1</v>
      </c>
      <c r="M4431">
        <v>3</v>
      </c>
      <c r="N4431">
        <v>2</v>
      </c>
      <c r="O4431">
        <f>fact_bookings[[#This Row],[adults_count]]+fact_bookings[[#This Row],[children_count]]</f>
        <v>5</v>
      </c>
      <c r="P4431">
        <f>fact_bookings[[#This Row],[check_out_date]]-fact_bookings[[#This Row],[check_in_date]]</f>
        <v>10</v>
      </c>
      <c r="Q4431">
        <f>ABS(fact_bookings[[#This Row],[check_in_date]]-fact_bookings[[#This Row],[booking_date]])</f>
        <v>44</v>
      </c>
      <c r="R4431" s="10">
        <v>350</v>
      </c>
      <c r="S4431">
        <f>fact_bookings[[#This Row],[total_room_revenue]]-fact_bookings[[#This Row],[commission_cost]]</f>
        <v>3150</v>
      </c>
      <c r="T4431" s="10">
        <f>fact_bookings[[#This Row],[number_of_rooms]]*fact_bookings[[#This Row],[LOS]]</f>
        <v>10</v>
      </c>
    </row>
    <row r="4432" spans="1:20" x14ac:dyDescent="0.2">
      <c r="A4432" t="s">
        <v>9031</v>
      </c>
      <c r="B4432" t="s">
        <v>9032</v>
      </c>
      <c r="C4432" s="1">
        <v>46037</v>
      </c>
      <c r="D4432" s="1">
        <v>46064</v>
      </c>
      <c r="E4432" s="1">
        <v>46073</v>
      </c>
      <c r="F4432" t="s">
        <v>113</v>
      </c>
      <c r="G4432" t="s">
        <v>190</v>
      </c>
      <c r="H4432" t="s">
        <v>161</v>
      </c>
      <c r="I4432" t="s">
        <v>89</v>
      </c>
      <c r="J4432" t="s">
        <v>158</v>
      </c>
      <c r="K4432">
        <v>3150</v>
      </c>
      <c r="L4432">
        <v>1</v>
      </c>
      <c r="M4432">
        <v>2</v>
      </c>
      <c r="N4432">
        <v>0</v>
      </c>
      <c r="O4432">
        <f>fact_bookings[[#This Row],[adults_count]]+fact_bookings[[#This Row],[children_count]]</f>
        <v>2</v>
      </c>
      <c r="P4432">
        <f>fact_bookings[[#This Row],[check_out_date]]-fact_bookings[[#This Row],[check_in_date]]</f>
        <v>9</v>
      </c>
      <c r="Q4432">
        <f>ABS(fact_bookings[[#This Row],[check_in_date]]-fact_bookings[[#This Row],[booking_date]])</f>
        <v>27</v>
      </c>
      <c r="R4432" s="10">
        <v>472.5</v>
      </c>
      <c r="S4432">
        <f>fact_bookings[[#This Row],[total_room_revenue]]-fact_bookings[[#This Row],[commission_cost]]</f>
        <v>2677.5</v>
      </c>
      <c r="T4432" s="10">
        <f>fact_bookings[[#This Row],[number_of_rooms]]*fact_bookings[[#This Row],[LOS]]</f>
        <v>9</v>
      </c>
    </row>
    <row r="4433" spans="1:20" x14ac:dyDescent="0.2">
      <c r="A4433" t="s">
        <v>9033</v>
      </c>
      <c r="B4433" t="s">
        <v>9034</v>
      </c>
      <c r="C4433" s="1">
        <v>45875</v>
      </c>
      <c r="D4433" s="1">
        <v>45939</v>
      </c>
      <c r="E4433" s="1">
        <v>45940</v>
      </c>
      <c r="F4433" t="s">
        <v>113</v>
      </c>
      <c r="G4433" t="s">
        <v>178</v>
      </c>
      <c r="H4433" t="s">
        <v>172</v>
      </c>
      <c r="I4433" t="s">
        <v>89</v>
      </c>
      <c r="J4433" t="s">
        <v>173</v>
      </c>
      <c r="K4433">
        <v>350</v>
      </c>
      <c r="L4433">
        <v>1</v>
      </c>
      <c r="M4433">
        <v>1</v>
      </c>
      <c r="N4433">
        <v>0</v>
      </c>
      <c r="O4433">
        <f>fact_bookings[[#This Row],[adults_count]]+fact_bookings[[#This Row],[children_count]]</f>
        <v>1</v>
      </c>
      <c r="P4433">
        <f>fact_bookings[[#This Row],[check_out_date]]-fact_bookings[[#This Row],[check_in_date]]</f>
        <v>1</v>
      </c>
      <c r="Q4433">
        <f>ABS(fact_bookings[[#This Row],[check_in_date]]-fact_bookings[[#This Row],[booking_date]])</f>
        <v>64</v>
      </c>
      <c r="R4433" s="10">
        <v>0</v>
      </c>
      <c r="S4433">
        <f>fact_bookings[[#This Row],[total_room_revenue]]-fact_bookings[[#This Row],[commission_cost]]</f>
        <v>350</v>
      </c>
      <c r="T4433" s="10">
        <f>fact_bookings[[#This Row],[number_of_rooms]]*fact_bookings[[#This Row],[LOS]]</f>
        <v>1</v>
      </c>
    </row>
    <row r="4434" spans="1:20" x14ac:dyDescent="0.2">
      <c r="A4434" t="s">
        <v>9035</v>
      </c>
      <c r="B4434" t="s">
        <v>9036</v>
      </c>
      <c r="C4434" s="1">
        <v>45882</v>
      </c>
      <c r="D4434" s="1">
        <v>45971</v>
      </c>
      <c r="E4434" s="1">
        <v>45976</v>
      </c>
      <c r="F4434" t="s">
        <v>113</v>
      </c>
      <c r="G4434" t="s">
        <v>156</v>
      </c>
      <c r="H4434" t="s">
        <v>228</v>
      </c>
      <c r="I4434" t="s">
        <v>90</v>
      </c>
      <c r="J4434" t="s">
        <v>158</v>
      </c>
      <c r="K4434">
        <v>3500</v>
      </c>
      <c r="L4434">
        <v>2</v>
      </c>
      <c r="M4434">
        <v>4</v>
      </c>
      <c r="N4434">
        <v>2</v>
      </c>
      <c r="O4434">
        <f>fact_bookings[[#This Row],[adults_count]]+fact_bookings[[#This Row],[children_count]]</f>
        <v>6</v>
      </c>
      <c r="P4434">
        <f>fact_bookings[[#This Row],[check_out_date]]-fact_bookings[[#This Row],[check_in_date]]</f>
        <v>5</v>
      </c>
      <c r="Q4434">
        <f>ABS(fact_bookings[[#This Row],[check_in_date]]-fact_bookings[[#This Row],[booking_date]])</f>
        <v>89</v>
      </c>
      <c r="R4434" s="10">
        <v>350</v>
      </c>
      <c r="S4434">
        <f>fact_bookings[[#This Row],[total_room_revenue]]-fact_bookings[[#This Row],[commission_cost]]</f>
        <v>3150</v>
      </c>
      <c r="T4434" s="10">
        <f>fact_bookings[[#This Row],[number_of_rooms]]*fact_bookings[[#This Row],[LOS]]</f>
        <v>10</v>
      </c>
    </row>
    <row r="4435" spans="1:20" x14ac:dyDescent="0.2">
      <c r="A4435" t="s">
        <v>9037</v>
      </c>
      <c r="B4435" t="s">
        <v>9038</v>
      </c>
      <c r="C4435" s="1">
        <v>46037</v>
      </c>
      <c r="D4435" s="1">
        <v>46069</v>
      </c>
      <c r="E4435" s="1">
        <v>46072</v>
      </c>
      <c r="F4435" t="s">
        <v>113</v>
      </c>
      <c r="G4435" t="s">
        <v>156</v>
      </c>
      <c r="H4435" t="s">
        <v>203</v>
      </c>
      <c r="I4435" t="s">
        <v>91</v>
      </c>
      <c r="J4435" t="s">
        <v>158</v>
      </c>
      <c r="K4435">
        <v>1050</v>
      </c>
      <c r="L4435">
        <v>1</v>
      </c>
      <c r="M4435">
        <v>3</v>
      </c>
      <c r="N4435">
        <v>0</v>
      </c>
      <c r="O4435">
        <f>fact_bookings[[#This Row],[adults_count]]+fact_bookings[[#This Row],[children_count]]</f>
        <v>3</v>
      </c>
      <c r="P4435">
        <f>fact_bookings[[#This Row],[check_out_date]]-fact_bookings[[#This Row],[check_in_date]]</f>
        <v>3</v>
      </c>
      <c r="Q4435">
        <f>ABS(fact_bookings[[#This Row],[check_in_date]]-fact_bookings[[#This Row],[booking_date]])</f>
        <v>32</v>
      </c>
      <c r="R4435" s="10">
        <v>178.5</v>
      </c>
      <c r="S4435">
        <f>fact_bookings[[#This Row],[total_room_revenue]]-fact_bookings[[#This Row],[commission_cost]]</f>
        <v>871.5</v>
      </c>
      <c r="T4435" s="10">
        <f>fact_bookings[[#This Row],[number_of_rooms]]*fact_bookings[[#This Row],[LOS]]</f>
        <v>3</v>
      </c>
    </row>
    <row r="4436" spans="1:20" x14ac:dyDescent="0.2">
      <c r="A4436" t="s">
        <v>9039</v>
      </c>
      <c r="B4436" t="s">
        <v>9040</v>
      </c>
      <c r="C4436" s="1">
        <v>46036</v>
      </c>
      <c r="D4436" s="1">
        <v>46106</v>
      </c>
      <c r="E4436" s="1">
        <v>46108</v>
      </c>
      <c r="F4436" t="s">
        <v>113</v>
      </c>
      <c r="G4436" t="s">
        <v>171</v>
      </c>
      <c r="H4436" t="s">
        <v>172</v>
      </c>
      <c r="I4436" t="s">
        <v>91</v>
      </c>
      <c r="J4436" t="s">
        <v>173</v>
      </c>
      <c r="K4436">
        <v>700</v>
      </c>
      <c r="L4436">
        <v>1</v>
      </c>
      <c r="M4436">
        <v>2</v>
      </c>
      <c r="N4436">
        <v>0</v>
      </c>
      <c r="O4436">
        <f>fact_bookings[[#This Row],[adults_count]]+fact_bookings[[#This Row],[children_count]]</f>
        <v>2</v>
      </c>
      <c r="P4436">
        <f>fact_bookings[[#This Row],[check_out_date]]-fact_bookings[[#This Row],[check_in_date]]</f>
        <v>2</v>
      </c>
      <c r="Q4436">
        <f>ABS(fact_bookings[[#This Row],[check_in_date]]-fact_bookings[[#This Row],[booking_date]])</f>
        <v>70</v>
      </c>
      <c r="R4436" s="10">
        <v>0</v>
      </c>
      <c r="S4436">
        <f>fact_bookings[[#This Row],[total_room_revenue]]-fact_bookings[[#This Row],[commission_cost]]</f>
        <v>700</v>
      </c>
      <c r="T4436" s="10">
        <f>fact_bookings[[#This Row],[number_of_rooms]]*fact_bookings[[#This Row],[LOS]]</f>
        <v>2</v>
      </c>
    </row>
    <row r="4437" spans="1:20" x14ac:dyDescent="0.2">
      <c r="A4437" t="s">
        <v>9041</v>
      </c>
      <c r="B4437" t="s">
        <v>9042</v>
      </c>
      <c r="C4437" s="1">
        <v>46035</v>
      </c>
      <c r="D4437" s="1">
        <v>46047</v>
      </c>
      <c r="E4437" s="1">
        <v>46061</v>
      </c>
      <c r="F4437" t="s">
        <v>110</v>
      </c>
      <c r="G4437" t="s">
        <v>190</v>
      </c>
      <c r="H4437" t="s">
        <v>161</v>
      </c>
      <c r="I4437" t="s">
        <v>89</v>
      </c>
      <c r="J4437" t="s">
        <v>134</v>
      </c>
      <c r="K4437">
        <v>15400</v>
      </c>
      <c r="L4437">
        <v>2</v>
      </c>
      <c r="M4437">
        <v>4</v>
      </c>
      <c r="N4437">
        <v>1</v>
      </c>
      <c r="O4437">
        <f>fact_bookings[[#This Row],[adults_count]]+fact_bookings[[#This Row],[children_count]]</f>
        <v>5</v>
      </c>
      <c r="P4437">
        <f>fact_bookings[[#This Row],[check_out_date]]-fact_bookings[[#This Row],[check_in_date]]</f>
        <v>14</v>
      </c>
      <c r="Q4437">
        <f>ABS(fact_bookings[[#This Row],[check_in_date]]-fact_bookings[[#This Row],[booking_date]])</f>
        <v>12</v>
      </c>
      <c r="R4437" s="10">
        <v>2310</v>
      </c>
      <c r="S4437">
        <f>fact_bookings[[#This Row],[total_room_revenue]]-fact_bookings[[#This Row],[commission_cost]]</f>
        <v>13090</v>
      </c>
      <c r="T4437" s="10">
        <f>fact_bookings[[#This Row],[number_of_rooms]]*fact_bookings[[#This Row],[LOS]]</f>
        <v>28</v>
      </c>
    </row>
    <row r="4438" spans="1:20" x14ac:dyDescent="0.2">
      <c r="A4438" t="s">
        <v>9043</v>
      </c>
      <c r="B4438" t="s">
        <v>9044</v>
      </c>
      <c r="C4438" s="1">
        <v>46034</v>
      </c>
      <c r="D4438" s="1">
        <v>46078</v>
      </c>
      <c r="E4438" s="1">
        <v>46084</v>
      </c>
      <c r="F4438" t="s">
        <v>113</v>
      </c>
      <c r="G4438" t="s">
        <v>185</v>
      </c>
      <c r="H4438" t="s">
        <v>161</v>
      </c>
      <c r="I4438" t="s">
        <v>92</v>
      </c>
      <c r="J4438" t="s">
        <v>173</v>
      </c>
      <c r="K4438">
        <v>4200</v>
      </c>
      <c r="L4438">
        <v>2</v>
      </c>
      <c r="M4438">
        <v>2</v>
      </c>
      <c r="N4438">
        <v>3</v>
      </c>
      <c r="O4438">
        <f>fact_bookings[[#This Row],[adults_count]]+fact_bookings[[#This Row],[children_count]]</f>
        <v>5</v>
      </c>
      <c r="P4438">
        <f>fact_bookings[[#This Row],[check_out_date]]-fact_bookings[[#This Row],[check_in_date]]</f>
        <v>6</v>
      </c>
      <c r="Q4438">
        <f>ABS(fact_bookings[[#This Row],[check_in_date]]-fact_bookings[[#This Row],[booking_date]])</f>
        <v>44</v>
      </c>
      <c r="R4438" s="10">
        <v>630</v>
      </c>
      <c r="S4438">
        <f>fact_bookings[[#This Row],[total_room_revenue]]-fact_bookings[[#This Row],[commission_cost]]</f>
        <v>3570</v>
      </c>
      <c r="T4438" s="10">
        <f>fact_bookings[[#This Row],[number_of_rooms]]*fact_bookings[[#This Row],[LOS]]</f>
        <v>12</v>
      </c>
    </row>
    <row r="4439" spans="1:20" x14ac:dyDescent="0.2">
      <c r="A4439" t="s">
        <v>9045</v>
      </c>
      <c r="B4439" t="s">
        <v>9046</v>
      </c>
      <c r="C4439" s="1">
        <v>46034</v>
      </c>
      <c r="D4439" s="1">
        <v>46057</v>
      </c>
      <c r="E4439" s="1">
        <v>46065</v>
      </c>
      <c r="F4439" t="s">
        <v>113</v>
      </c>
      <c r="G4439" t="s">
        <v>185</v>
      </c>
      <c r="H4439" t="s">
        <v>203</v>
      </c>
      <c r="I4439" t="s">
        <v>90</v>
      </c>
      <c r="J4439" t="s">
        <v>134</v>
      </c>
      <c r="K4439">
        <v>2800</v>
      </c>
      <c r="L4439">
        <v>1</v>
      </c>
      <c r="M4439">
        <v>1</v>
      </c>
      <c r="N4439">
        <v>0</v>
      </c>
      <c r="O4439">
        <f>fact_bookings[[#This Row],[adults_count]]+fact_bookings[[#This Row],[children_count]]</f>
        <v>1</v>
      </c>
      <c r="P4439">
        <f>fact_bookings[[#This Row],[check_out_date]]-fact_bookings[[#This Row],[check_in_date]]</f>
        <v>8</v>
      </c>
      <c r="Q4439">
        <f>ABS(fact_bookings[[#This Row],[check_in_date]]-fact_bookings[[#This Row],[booking_date]])</f>
        <v>23</v>
      </c>
      <c r="R4439" s="10">
        <v>476</v>
      </c>
      <c r="S4439">
        <f>fact_bookings[[#This Row],[total_room_revenue]]-fact_bookings[[#This Row],[commission_cost]]</f>
        <v>2324</v>
      </c>
      <c r="T4439" s="10">
        <f>fact_bookings[[#This Row],[number_of_rooms]]*fact_bookings[[#This Row],[LOS]]</f>
        <v>8</v>
      </c>
    </row>
    <row r="4440" spans="1:20" x14ac:dyDescent="0.2">
      <c r="A4440" t="s">
        <v>9047</v>
      </c>
      <c r="B4440" t="s">
        <v>9048</v>
      </c>
      <c r="C4440" s="1">
        <v>45864</v>
      </c>
      <c r="D4440" s="1">
        <v>45872</v>
      </c>
      <c r="E4440" s="1">
        <v>45881</v>
      </c>
      <c r="F4440" t="s">
        <v>111</v>
      </c>
      <c r="G4440" t="s">
        <v>164</v>
      </c>
      <c r="H4440" t="s">
        <v>157</v>
      </c>
      <c r="I4440" t="s">
        <v>90</v>
      </c>
      <c r="J4440" t="s">
        <v>158</v>
      </c>
      <c r="K4440">
        <v>9900</v>
      </c>
      <c r="L4440">
        <v>1</v>
      </c>
      <c r="M4440">
        <v>2</v>
      </c>
      <c r="N4440">
        <v>2</v>
      </c>
      <c r="O4440">
        <f>fact_bookings[[#This Row],[adults_count]]+fact_bookings[[#This Row],[children_count]]</f>
        <v>4</v>
      </c>
      <c r="P4440">
        <f>fact_bookings[[#This Row],[check_out_date]]-fact_bookings[[#This Row],[check_in_date]]</f>
        <v>9</v>
      </c>
      <c r="Q4440">
        <f>ABS(fact_bookings[[#This Row],[check_in_date]]-fact_bookings[[#This Row],[booking_date]])</f>
        <v>8</v>
      </c>
      <c r="R4440" s="10">
        <v>0</v>
      </c>
      <c r="S4440">
        <f>fact_bookings[[#This Row],[total_room_revenue]]-fact_bookings[[#This Row],[commission_cost]]</f>
        <v>9900</v>
      </c>
      <c r="T4440" s="10">
        <f>fact_bookings[[#This Row],[number_of_rooms]]*fact_bookings[[#This Row],[LOS]]</f>
        <v>9</v>
      </c>
    </row>
    <row r="4441" spans="1:20" x14ac:dyDescent="0.2">
      <c r="A4441" t="s">
        <v>9049</v>
      </c>
      <c r="B4441" t="s">
        <v>9050</v>
      </c>
      <c r="C4441" s="1">
        <v>46033</v>
      </c>
      <c r="D4441" s="1">
        <v>46088</v>
      </c>
      <c r="E4441" s="1">
        <v>46095</v>
      </c>
      <c r="F4441" t="s">
        <v>113</v>
      </c>
      <c r="G4441" t="s">
        <v>185</v>
      </c>
      <c r="H4441" t="s">
        <v>179</v>
      </c>
      <c r="I4441" t="s">
        <v>93</v>
      </c>
      <c r="J4441" t="s">
        <v>158</v>
      </c>
      <c r="K4441">
        <v>4900</v>
      </c>
      <c r="L4441">
        <v>2</v>
      </c>
      <c r="M4441">
        <v>2</v>
      </c>
      <c r="N4441">
        <v>2</v>
      </c>
      <c r="O4441">
        <f>fact_bookings[[#This Row],[adults_count]]+fact_bookings[[#This Row],[children_count]]</f>
        <v>4</v>
      </c>
      <c r="P4441">
        <f>fact_bookings[[#This Row],[check_out_date]]-fact_bookings[[#This Row],[check_in_date]]</f>
        <v>7</v>
      </c>
      <c r="Q4441">
        <f>ABS(fact_bookings[[#This Row],[check_in_date]]-fact_bookings[[#This Row],[booking_date]])</f>
        <v>55</v>
      </c>
      <c r="R4441" s="10">
        <v>245</v>
      </c>
      <c r="S4441">
        <f>fact_bookings[[#This Row],[total_room_revenue]]-fact_bookings[[#This Row],[commission_cost]]</f>
        <v>4655</v>
      </c>
      <c r="T4441" s="10">
        <f>fact_bookings[[#This Row],[number_of_rooms]]*fact_bookings[[#This Row],[LOS]]</f>
        <v>14</v>
      </c>
    </row>
    <row r="4442" spans="1:20" x14ac:dyDescent="0.2">
      <c r="A4442" t="s">
        <v>9051</v>
      </c>
      <c r="B4442" t="s">
        <v>9052</v>
      </c>
      <c r="C4442" s="1">
        <v>46032</v>
      </c>
      <c r="D4442" s="1">
        <v>46104</v>
      </c>
      <c r="E4442" s="1">
        <v>46116</v>
      </c>
      <c r="F4442" t="s">
        <v>113</v>
      </c>
      <c r="G4442" t="s">
        <v>185</v>
      </c>
      <c r="H4442" t="s">
        <v>182</v>
      </c>
      <c r="I4442" t="s">
        <v>91</v>
      </c>
      <c r="J4442" t="s">
        <v>158</v>
      </c>
      <c r="K4442">
        <v>8400</v>
      </c>
      <c r="L4442">
        <v>2</v>
      </c>
      <c r="M4442">
        <v>4</v>
      </c>
      <c r="N4442">
        <v>4</v>
      </c>
      <c r="O4442">
        <f>fact_bookings[[#This Row],[adults_count]]+fact_bookings[[#This Row],[children_count]]</f>
        <v>8</v>
      </c>
      <c r="P4442">
        <f>fact_bookings[[#This Row],[check_out_date]]-fact_bookings[[#This Row],[check_in_date]]</f>
        <v>12</v>
      </c>
      <c r="Q4442">
        <f>ABS(fact_bookings[[#This Row],[check_in_date]]-fact_bookings[[#This Row],[booking_date]])</f>
        <v>72</v>
      </c>
      <c r="R4442" s="10">
        <v>0</v>
      </c>
      <c r="S4442">
        <f>fact_bookings[[#This Row],[total_room_revenue]]-fact_bookings[[#This Row],[commission_cost]]</f>
        <v>8400</v>
      </c>
      <c r="T4442" s="10">
        <f>fact_bookings[[#This Row],[number_of_rooms]]*fact_bookings[[#This Row],[LOS]]</f>
        <v>24</v>
      </c>
    </row>
    <row r="4443" spans="1:20" x14ac:dyDescent="0.2">
      <c r="A4443" t="s">
        <v>9053</v>
      </c>
      <c r="B4443" t="s">
        <v>9054</v>
      </c>
      <c r="C4443" s="1">
        <v>45885</v>
      </c>
      <c r="D4443" s="1">
        <v>45945</v>
      </c>
      <c r="E4443" s="1">
        <v>45954</v>
      </c>
      <c r="F4443" t="s">
        <v>113</v>
      </c>
      <c r="G4443" t="s">
        <v>185</v>
      </c>
      <c r="H4443" t="s">
        <v>161</v>
      </c>
      <c r="I4443" t="s">
        <v>92</v>
      </c>
      <c r="J4443" t="s">
        <v>173</v>
      </c>
      <c r="K4443">
        <v>6300</v>
      </c>
      <c r="L4443">
        <v>2</v>
      </c>
      <c r="M4443">
        <v>4</v>
      </c>
      <c r="N4443">
        <v>2</v>
      </c>
      <c r="O4443">
        <f>fact_bookings[[#This Row],[adults_count]]+fact_bookings[[#This Row],[children_count]]</f>
        <v>6</v>
      </c>
      <c r="P4443">
        <f>fact_bookings[[#This Row],[check_out_date]]-fact_bookings[[#This Row],[check_in_date]]</f>
        <v>9</v>
      </c>
      <c r="Q4443">
        <f>ABS(fact_bookings[[#This Row],[check_in_date]]-fact_bookings[[#This Row],[booking_date]])</f>
        <v>60</v>
      </c>
      <c r="R4443" s="10">
        <v>945</v>
      </c>
      <c r="S4443">
        <f>fact_bookings[[#This Row],[total_room_revenue]]-fact_bookings[[#This Row],[commission_cost]]</f>
        <v>5355</v>
      </c>
      <c r="T4443" s="10">
        <f>fact_bookings[[#This Row],[number_of_rooms]]*fact_bookings[[#This Row],[LOS]]</f>
        <v>18</v>
      </c>
    </row>
    <row r="4444" spans="1:20" x14ac:dyDescent="0.2">
      <c r="A4444" t="s">
        <v>9055</v>
      </c>
      <c r="B4444" t="s">
        <v>9056</v>
      </c>
      <c r="C4444" s="1">
        <v>46032</v>
      </c>
      <c r="D4444" s="1">
        <v>46087</v>
      </c>
      <c r="E4444" s="1">
        <v>46089</v>
      </c>
      <c r="F4444" t="s">
        <v>110</v>
      </c>
      <c r="G4444" t="s">
        <v>190</v>
      </c>
      <c r="H4444" t="s">
        <v>203</v>
      </c>
      <c r="I4444" t="s">
        <v>91</v>
      </c>
      <c r="J4444" t="s">
        <v>173</v>
      </c>
      <c r="K4444">
        <v>1100</v>
      </c>
      <c r="L4444">
        <v>1</v>
      </c>
      <c r="M4444">
        <v>2</v>
      </c>
      <c r="N4444">
        <v>1</v>
      </c>
      <c r="O4444">
        <f>fact_bookings[[#This Row],[adults_count]]+fact_bookings[[#This Row],[children_count]]</f>
        <v>3</v>
      </c>
      <c r="P4444">
        <f>fact_bookings[[#This Row],[check_out_date]]-fact_bookings[[#This Row],[check_in_date]]</f>
        <v>2</v>
      </c>
      <c r="Q4444">
        <f>ABS(fact_bookings[[#This Row],[check_in_date]]-fact_bookings[[#This Row],[booking_date]])</f>
        <v>55</v>
      </c>
      <c r="R4444" s="10">
        <v>187</v>
      </c>
      <c r="S4444">
        <f>fact_bookings[[#This Row],[total_room_revenue]]-fact_bookings[[#This Row],[commission_cost]]</f>
        <v>913</v>
      </c>
      <c r="T4444" s="10">
        <f>fact_bookings[[#This Row],[number_of_rooms]]*fact_bookings[[#This Row],[LOS]]</f>
        <v>2</v>
      </c>
    </row>
    <row r="4445" spans="1:20" x14ac:dyDescent="0.2">
      <c r="A4445" t="s">
        <v>9057</v>
      </c>
      <c r="B4445" t="s">
        <v>9058</v>
      </c>
      <c r="C4445" s="1">
        <v>46032</v>
      </c>
      <c r="D4445" s="1">
        <v>46097</v>
      </c>
      <c r="E4445" s="1">
        <v>46107</v>
      </c>
      <c r="F4445" t="s">
        <v>113</v>
      </c>
      <c r="G4445" t="s">
        <v>178</v>
      </c>
      <c r="H4445" t="s">
        <v>203</v>
      </c>
      <c r="I4445" t="s">
        <v>89</v>
      </c>
      <c r="J4445" t="s">
        <v>173</v>
      </c>
      <c r="K4445">
        <v>7000</v>
      </c>
      <c r="L4445">
        <v>2</v>
      </c>
      <c r="M4445">
        <v>4</v>
      </c>
      <c r="N4445">
        <v>0</v>
      </c>
      <c r="O4445">
        <f>fact_bookings[[#This Row],[adults_count]]+fact_bookings[[#This Row],[children_count]]</f>
        <v>4</v>
      </c>
      <c r="P4445">
        <f>fact_bookings[[#This Row],[check_out_date]]-fact_bookings[[#This Row],[check_in_date]]</f>
        <v>10</v>
      </c>
      <c r="Q4445">
        <f>ABS(fact_bookings[[#This Row],[check_in_date]]-fact_bookings[[#This Row],[booking_date]])</f>
        <v>65</v>
      </c>
      <c r="R4445" s="10">
        <v>1190</v>
      </c>
      <c r="S4445">
        <f>fact_bookings[[#This Row],[total_room_revenue]]-fact_bookings[[#This Row],[commission_cost]]</f>
        <v>5810</v>
      </c>
      <c r="T4445" s="10">
        <f>fact_bookings[[#This Row],[number_of_rooms]]*fact_bookings[[#This Row],[LOS]]</f>
        <v>20</v>
      </c>
    </row>
    <row r="4446" spans="1:20" x14ac:dyDescent="0.2">
      <c r="A4446" t="s">
        <v>9059</v>
      </c>
      <c r="B4446" t="s">
        <v>9060</v>
      </c>
      <c r="C4446" s="1">
        <v>46030</v>
      </c>
      <c r="D4446" s="1">
        <v>46065</v>
      </c>
      <c r="E4446" s="1">
        <v>46069</v>
      </c>
      <c r="F4446" t="s">
        <v>111</v>
      </c>
      <c r="G4446" t="s">
        <v>171</v>
      </c>
      <c r="H4446" t="s">
        <v>165</v>
      </c>
      <c r="I4446" t="s">
        <v>91</v>
      </c>
      <c r="J4446" t="s">
        <v>158</v>
      </c>
      <c r="K4446">
        <v>8800</v>
      </c>
      <c r="L4446">
        <v>2</v>
      </c>
      <c r="M4446">
        <v>4</v>
      </c>
      <c r="N4446">
        <v>3</v>
      </c>
      <c r="O4446">
        <f>fact_bookings[[#This Row],[adults_count]]+fact_bookings[[#This Row],[children_count]]</f>
        <v>7</v>
      </c>
      <c r="P4446">
        <f>fact_bookings[[#This Row],[check_out_date]]-fact_bookings[[#This Row],[check_in_date]]</f>
        <v>4</v>
      </c>
      <c r="Q4446">
        <f>ABS(fact_bookings[[#This Row],[check_in_date]]-fact_bookings[[#This Row],[booking_date]])</f>
        <v>35</v>
      </c>
      <c r="R4446" s="10">
        <v>1760</v>
      </c>
      <c r="S4446">
        <f>fact_bookings[[#This Row],[total_room_revenue]]-fact_bookings[[#This Row],[commission_cost]]</f>
        <v>7040</v>
      </c>
      <c r="T4446" s="10">
        <f>fact_bookings[[#This Row],[number_of_rooms]]*fact_bookings[[#This Row],[LOS]]</f>
        <v>8</v>
      </c>
    </row>
    <row r="4447" spans="1:20" x14ac:dyDescent="0.2">
      <c r="A4447" t="s">
        <v>9061</v>
      </c>
      <c r="B4447" t="s">
        <v>9062</v>
      </c>
      <c r="C4447" s="1">
        <v>45888</v>
      </c>
      <c r="D4447" s="1">
        <v>45935</v>
      </c>
      <c r="E4447" s="1">
        <v>45943</v>
      </c>
      <c r="F4447" t="s">
        <v>113</v>
      </c>
      <c r="G4447" t="s">
        <v>156</v>
      </c>
      <c r="H4447" t="s">
        <v>228</v>
      </c>
      <c r="I4447" t="s">
        <v>92</v>
      </c>
      <c r="J4447" t="s">
        <v>133</v>
      </c>
      <c r="K4447">
        <v>0</v>
      </c>
      <c r="L4447">
        <v>5</v>
      </c>
      <c r="M4447">
        <v>0</v>
      </c>
      <c r="N4447">
        <v>0</v>
      </c>
      <c r="O4447">
        <f>fact_bookings[[#This Row],[adults_count]]+fact_bookings[[#This Row],[children_count]]</f>
        <v>0</v>
      </c>
      <c r="P4447">
        <f>fact_bookings[[#This Row],[check_out_date]]-fact_bookings[[#This Row],[check_in_date]]</f>
        <v>8</v>
      </c>
      <c r="Q4447">
        <f>ABS(fact_bookings[[#This Row],[check_in_date]]-fact_bookings[[#This Row],[booking_date]])</f>
        <v>47</v>
      </c>
      <c r="R4447" s="10">
        <v>0</v>
      </c>
      <c r="S4447">
        <f>fact_bookings[[#This Row],[total_room_revenue]]-fact_bookings[[#This Row],[commission_cost]]</f>
        <v>0</v>
      </c>
      <c r="T4447" s="10">
        <f>fact_bookings[[#This Row],[number_of_rooms]]*fact_bookings[[#This Row],[LOS]]</f>
        <v>40</v>
      </c>
    </row>
    <row r="4448" spans="1:20" x14ac:dyDescent="0.2">
      <c r="A4448" t="s">
        <v>9063</v>
      </c>
      <c r="B4448" t="s">
        <v>9064</v>
      </c>
      <c r="C4448" s="1">
        <v>45861</v>
      </c>
      <c r="D4448" s="1">
        <v>45863</v>
      </c>
      <c r="E4448" s="1">
        <v>45875</v>
      </c>
      <c r="F4448" t="s">
        <v>113</v>
      </c>
      <c r="G4448" t="s">
        <v>185</v>
      </c>
      <c r="H4448" t="s">
        <v>203</v>
      </c>
      <c r="I4448" t="s">
        <v>91</v>
      </c>
      <c r="J4448" t="s">
        <v>158</v>
      </c>
      <c r="K4448">
        <v>8400</v>
      </c>
      <c r="L4448">
        <v>2</v>
      </c>
      <c r="M4448">
        <v>2</v>
      </c>
      <c r="N4448">
        <v>0</v>
      </c>
      <c r="O4448">
        <f>fact_bookings[[#This Row],[adults_count]]+fact_bookings[[#This Row],[children_count]]</f>
        <v>2</v>
      </c>
      <c r="P4448">
        <f>fact_bookings[[#This Row],[check_out_date]]-fact_bookings[[#This Row],[check_in_date]]</f>
        <v>12</v>
      </c>
      <c r="Q4448">
        <f>ABS(fact_bookings[[#This Row],[check_in_date]]-fact_bookings[[#This Row],[booking_date]])</f>
        <v>2</v>
      </c>
      <c r="R4448" s="10">
        <v>1428</v>
      </c>
      <c r="S4448">
        <f>fact_bookings[[#This Row],[total_room_revenue]]-fact_bookings[[#This Row],[commission_cost]]</f>
        <v>6972</v>
      </c>
      <c r="T4448" s="10">
        <f>fact_bookings[[#This Row],[number_of_rooms]]*fact_bookings[[#This Row],[LOS]]</f>
        <v>24</v>
      </c>
    </row>
    <row r="4449" spans="1:20" x14ac:dyDescent="0.2">
      <c r="A4449" t="s">
        <v>9065</v>
      </c>
      <c r="B4449" t="s">
        <v>9066</v>
      </c>
      <c r="C4449" s="1">
        <v>45837</v>
      </c>
      <c r="D4449" s="1">
        <v>45868</v>
      </c>
      <c r="E4449" s="1">
        <v>45871</v>
      </c>
      <c r="F4449" t="s">
        <v>113</v>
      </c>
      <c r="G4449" t="s">
        <v>156</v>
      </c>
      <c r="H4449" t="s">
        <v>165</v>
      </c>
      <c r="I4449" t="s">
        <v>89</v>
      </c>
      <c r="J4449" t="s">
        <v>133</v>
      </c>
      <c r="K4449">
        <v>0</v>
      </c>
      <c r="L4449">
        <v>7</v>
      </c>
      <c r="M4449">
        <v>0</v>
      </c>
      <c r="N4449">
        <v>0</v>
      </c>
      <c r="O4449">
        <f>fact_bookings[[#This Row],[adults_count]]+fact_bookings[[#This Row],[children_count]]</f>
        <v>0</v>
      </c>
      <c r="P4449">
        <f>fact_bookings[[#This Row],[check_out_date]]-fact_bookings[[#This Row],[check_in_date]]</f>
        <v>3</v>
      </c>
      <c r="Q4449">
        <f>ABS(fact_bookings[[#This Row],[check_in_date]]-fact_bookings[[#This Row],[booking_date]])</f>
        <v>31</v>
      </c>
      <c r="R4449" s="10">
        <v>0</v>
      </c>
      <c r="S4449">
        <f>fact_bookings[[#This Row],[total_room_revenue]]-fact_bookings[[#This Row],[commission_cost]]</f>
        <v>0</v>
      </c>
      <c r="T4449" s="10">
        <f>fact_bookings[[#This Row],[number_of_rooms]]*fact_bookings[[#This Row],[LOS]]</f>
        <v>21</v>
      </c>
    </row>
    <row r="4450" spans="1:20" x14ac:dyDescent="0.2">
      <c r="A4450" t="s">
        <v>9067</v>
      </c>
      <c r="B4450" t="s">
        <v>9068</v>
      </c>
      <c r="C4450" s="1">
        <v>46030</v>
      </c>
      <c r="D4450" s="1">
        <v>46050</v>
      </c>
      <c r="E4450" s="1">
        <v>46054</v>
      </c>
      <c r="F4450" t="s">
        <v>111</v>
      </c>
      <c r="G4450" t="s">
        <v>190</v>
      </c>
      <c r="H4450" t="s">
        <v>161</v>
      </c>
      <c r="I4450" t="s">
        <v>90</v>
      </c>
      <c r="J4450" t="s">
        <v>158</v>
      </c>
      <c r="K4450">
        <v>8800</v>
      </c>
      <c r="L4450">
        <v>2</v>
      </c>
      <c r="M4450">
        <v>6</v>
      </c>
      <c r="N4450">
        <v>1</v>
      </c>
      <c r="O4450">
        <f>fact_bookings[[#This Row],[adults_count]]+fact_bookings[[#This Row],[children_count]]</f>
        <v>7</v>
      </c>
      <c r="P4450">
        <f>fact_bookings[[#This Row],[check_out_date]]-fact_bookings[[#This Row],[check_in_date]]</f>
        <v>4</v>
      </c>
      <c r="Q4450">
        <f>ABS(fact_bookings[[#This Row],[check_in_date]]-fact_bookings[[#This Row],[booking_date]])</f>
        <v>20</v>
      </c>
      <c r="R4450" s="10">
        <v>1320</v>
      </c>
      <c r="S4450">
        <f>fact_bookings[[#This Row],[total_room_revenue]]-fact_bookings[[#This Row],[commission_cost]]</f>
        <v>7480</v>
      </c>
      <c r="T4450" s="10">
        <f>fact_bookings[[#This Row],[number_of_rooms]]*fact_bookings[[#This Row],[LOS]]</f>
        <v>8</v>
      </c>
    </row>
    <row r="4451" spans="1:20" x14ac:dyDescent="0.2">
      <c r="A4451" t="s">
        <v>9069</v>
      </c>
      <c r="B4451" t="s">
        <v>9070</v>
      </c>
      <c r="C4451" s="1">
        <v>45878</v>
      </c>
      <c r="D4451" s="1">
        <v>45963</v>
      </c>
      <c r="E4451" s="1">
        <v>45975</v>
      </c>
      <c r="F4451" t="s">
        <v>113</v>
      </c>
      <c r="G4451" t="s">
        <v>164</v>
      </c>
      <c r="H4451" t="s">
        <v>172</v>
      </c>
      <c r="I4451" t="s">
        <v>90</v>
      </c>
      <c r="J4451" t="s">
        <v>158</v>
      </c>
      <c r="K4451">
        <v>8400</v>
      </c>
      <c r="L4451">
        <v>2</v>
      </c>
      <c r="M4451">
        <v>2</v>
      </c>
      <c r="N4451">
        <v>2</v>
      </c>
      <c r="O4451">
        <f>fact_bookings[[#This Row],[adults_count]]+fact_bookings[[#This Row],[children_count]]</f>
        <v>4</v>
      </c>
      <c r="P4451">
        <f>fact_bookings[[#This Row],[check_out_date]]-fact_bookings[[#This Row],[check_in_date]]</f>
        <v>12</v>
      </c>
      <c r="Q4451">
        <f>ABS(fact_bookings[[#This Row],[check_in_date]]-fact_bookings[[#This Row],[booking_date]])</f>
        <v>85</v>
      </c>
      <c r="R4451" s="10">
        <v>0</v>
      </c>
      <c r="S4451">
        <f>fact_bookings[[#This Row],[total_room_revenue]]-fact_bookings[[#This Row],[commission_cost]]</f>
        <v>8400</v>
      </c>
      <c r="T4451" s="10">
        <f>fact_bookings[[#This Row],[number_of_rooms]]*fact_bookings[[#This Row],[LOS]]</f>
        <v>24</v>
      </c>
    </row>
    <row r="4452" spans="1:20" x14ac:dyDescent="0.2">
      <c r="A4452" t="s">
        <v>9071</v>
      </c>
      <c r="B4452" t="s">
        <v>9072</v>
      </c>
      <c r="C4452" s="1">
        <v>46030</v>
      </c>
      <c r="D4452" s="1">
        <v>46074</v>
      </c>
      <c r="E4452" s="1">
        <v>46078</v>
      </c>
      <c r="F4452" t="s">
        <v>113</v>
      </c>
      <c r="G4452" t="s">
        <v>178</v>
      </c>
      <c r="H4452" t="s">
        <v>228</v>
      </c>
      <c r="I4452" t="s">
        <v>93</v>
      </c>
      <c r="J4452" t="s">
        <v>158</v>
      </c>
      <c r="K4452">
        <v>2800</v>
      </c>
      <c r="L4452">
        <v>2</v>
      </c>
      <c r="M4452">
        <v>6</v>
      </c>
      <c r="N4452">
        <v>3</v>
      </c>
      <c r="O4452">
        <f>fact_bookings[[#This Row],[adults_count]]+fact_bookings[[#This Row],[children_count]]</f>
        <v>9</v>
      </c>
      <c r="P4452">
        <f>fact_bookings[[#This Row],[check_out_date]]-fact_bookings[[#This Row],[check_in_date]]</f>
        <v>4</v>
      </c>
      <c r="Q4452">
        <f>ABS(fact_bookings[[#This Row],[check_in_date]]-fact_bookings[[#This Row],[booking_date]])</f>
        <v>44</v>
      </c>
      <c r="R4452" s="10">
        <v>280</v>
      </c>
      <c r="S4452">
        <f>fact_bookings[[#This Row],[total_room_revenue]]-fact_bookings[[#This Row],[commission_cost]]</f>
        <v>2520</v>
      </c>
      <c r="T4452" s="10">
        <f>fact_bookings[[#This Row],[number_of_rooms]]*fact_bookings[[#This Row],[LOS]]</f>
        <v>8</v>
      </c>
    </row>
    <row r="4453" spans="1:20" x14ac:dyDescent="0.2">
      <c r="A4453" t="s">
        <v>9073</v>
      </c>
      <c r="B4453" t="s">
        <v>9074</v>
      </c>
      <c r="C4453" s="1">
        <v>46030</v>
      </c>
      <c r="D4453" s="1">
        <v>46106</v>
      </c>
      <c r="E4453" s="1">
        <v>46107</v>
      </c>
      <c r="F4453" t="s">
        <v>113</v>
      </c>
      <c r="G4453" t="s">
        <v>178</v>
      </c>
      <c r="H4453" t="s">
        <v>172</v>
      </c>
      <c r="I4453" t="s">
        <v>89</v>
      </c>
      <c r="J4453" t="s">
        <v>173</v>
      </c>
      <c r="K4453">
        <v>700</v>
      </c>
      <c r="L4453">
        <v>2</v>
      </c>
      <c r="M4453">
        <v>4</v>
      </c>
      <c r="N4453">
        <v>2</v>
      </c>
      <c r="O4453">
        <f>fact_bookings[[#This Row],[adults_count]]+fact_bookings[[#This Row],[children_count]]</f>
        <v>6</v>
      </c>
      <c r="P4453">
        <f>fact_bookings[[#This Row],[check_out_date]]-fact_bookings[[#This Row],[check_in_date]]</f>
        <v>1</v>
      </c>
      <c r="Q4453">
        <f>ABS(fact_bookings[[#This Row],[check_in_date]]-fact_bookings[[#This Row],[booking_date]])</f>
        <v>76</v>
      </c>
      <c r="R4453" s="10">
        <v>0</v>
      </c>
      <c r="S4453">
        <f>fact_bookings[[#This Row],[total_room_revenue]]-fact_bookings[[#This Row],[commission_cost]]</f>
        <v>700</v>
      </c>
      <c r="T4453" s="10">
        <f>fact_bookings[[#This Row],[number_of_rooms]]*fact_bookings[[#This Row],[LOS]]</f>
        <v>2</v>
      </c>
    </row>
    <row r="4454" spans="1:20" x14ac:dyDescent="0.2">
      <c r="A4454" t="s">
        <v>9075</v>
      </c>
      <c r="B4454" t="s">
        <v>9076</v>
      </c>
      <c r="C4454" s="1">
        <v>46030</v>
      </c>
      <c r="D4454" s="1">
        <v>46094</v>
      </c>
      <c r="E4454" s="1">
        <v>46108</v>
      </c>
      <c r="F4454" t="s">
        <v>113</v>
      </c>
      <c r="G4454" t="s">
        <v>190</v>
      </c>
      <c r="H4454" t="s">
        <v>182</v>
      </c>
      <c r="I4454" t="s">
        <v>89</v>
      </c>
      <c r="J4454" t="s">
        <v>158</v>
      </c>
      <c r="K4454">
        <v>4900</v>
      </c>
      <c r="L4454">
        <v>1</v>
      </c>
      <c r="M4454">
        <v>3</v>
      </c>
      <c r="N4454">
        <v>1</v>
      </c>
      <c r="O4454">
        <f>fact_bookings[[#This Row],[adults_count]]+fact_bookings[[#This Row],[children_count]]</f>
        <v>4</v>
      </c>
      <c r="P4454">
        <f>fact_bookings[[#This Row],[check_out_date]]-fact_bookings[[#This Row],[check_in_date]]</f>
        <v>14</v>
      </c>
      <c r="Q4454">
        <f>ABS(fact_bookings[[#This Row],[check_in_date]]-fact_bookings[[#This Row],[booking_date]])</f>
        <v>64</v>
      </c>
      <c r="R4454" s="10">
        <v>0</v>
      </c>
      <c r="S4454">
        <f>fact_bookings[[#This Row],[total_room_revenue]]-fact_bookings[[#This Row],[commission_cost]]</f>
        <v>4900</v>
      </c>
      <c r="T4454" s="10">
        <f>fact_bookings[[#This Row],[number_of_rooms]]*fact_bookings[[#This Row],[LOS]]</f>
        <v>14</v>
      </c>
    </row>
    <row r="4455" spans="1:20" x14ac:dyDescent="0.2">
      <c r="A4455" t="s">
        <v>9077</v>
      </c>
      <c r="B4455" t="s">
        <v>9078</v>
      </c>
      <c r="C4455" s="1">
        <v>45864</v>
      </c>
      <c r="D4455" s="1">
        <v>45892</v>
      </c>
      <c r="E4455" s="1">
        <v>45902</v>
      </c>
      <c r="F4455" t="s">
        <v>113</v>
      </c>
      <c r="G4455" t="s">
        <v>171</v>
      </c>
      <c r="H4455" t="s">
        <v>161</v>
      </c>
      <c r="I4455" t="s">
        <v>91</v>
      </c>
      <c r="J4455" t="s">
        <v>158</v>
      </c>
      <c r="K4455">
        <v>7000</v>
      </c>
      <c r="L4455">
        <v>2</v>
      </c>
      <c r="M4455">
        <v>4</v>
      </c>
      <c r="N4455">
        <v>0</v>
      </c>
      <c r="O4455">
        <f>fact_bookings[[#This Row],[adults_count]]+fact_bookings[[#This Row],[children_count]]</f>
        <v>4</v>
      </c>
      <c r="P4455">
        <f>fact_bookings[[#This Row],[check_out_date]]-fact_bookings[[#This Row],[check_in_date]]</f>
        <v>10</v>
      </c>
      <c r="Q4455">
        <f>ABS(fact_bookings[[#This Row],[check_in_date]]-fact_bookings[[#This Row],[booking_date]])</f>
        <v>28</v>
      </c>
      <c r="R4455" s="10">
        <v>1050</v>
      </c>
      <c r="S4455">
        <f>fact_bookings[[#This Row],[total_room_revenue]]-fact_bookings[[#This Row],[commission_cost]]</f>
        <v>5950</v>
      </c>
      <c r="T4455" s="10">
        <f>fact_bookings[[#This Row],[number_of_rooms]]*fact_bookings[[#This Row],[LOS]]</f>
        <v>20</v>
      </c>
    </row>
    <row r="4456" spans="1:20" x14ac:dyDescent="0.2">
      <c r="A4456" t="s">
        <v>9079</v>
      </c>
      <c r="B4456" t="s">
        <v>9080</v>
      </c>
      <c r="C4456" s="1">
        <v>46028</v>
      </c>
      <c r="D4456" s="1">
        <v>46092</v>
      </c>
      <c r="E4456" s="1">
        <v>46094</v>
      </c>
      <c r="F4456" t="s">
        <v>113</v>
      </c>
      <c r="G4456" t="s">
        <v>168</v>
      </c>
      <c r="H4456" t="s">
        <v>161</v>
      </c>
      <c r="I4456" t="s">
        <v>91</v>
      </c>
      <c r="J4456" t="s">
        <v>173</v>
      </c>
      <c r="K4456">
        <v>1400</v>
      </c>
      <c r="L4456">
        <v>2</v>
      </c>
      <c r="M4456">
        <v>4</v>
      </c>
      <c r="N4456">
        <v>1</v>
      </c>
      <c r="O4456">
        <f>fact_bookings[[#This Row],[adults_count]]+fact_bookings[[#This Row],[children_count]]</f>
        <v>5</v>
      </c>
      <c r="P4456">
        <f>fact_bookings[[#This Row],[check_out_date]]-fact_bookings[[#This Row],[check_in_date]]</f>
        <v>2</v>
      </c>
      <c r="Q4456">
        <f>ABS(fact_bookings[[#This Row],[check_in_date]]-fact_bookings[[#This Row],[booking_date]])</f>
        <v>64</v>
      </c>
      <c r="R4456" s="10">
        <v>210</v>
      </c>
      <c r="S4456">
        <f>fact_bookings[[#This Row],[total_room_revenue]]-fact_bookings[[#This Row],[commission_cost]]</f>
        <v>1190</v>
      </c>
      <c r="T4456" s="10">
        <f>fact_bookings[[#This Row],[number_of_rooms]]*fact_bookings[[#This Row],[LOS]]</f>
        <v>4</v>
      </c>
    </row>
    <row r="4457" spans="1:20" x14ac:dyDescent="0.2">
      <c r="A4457" t="s">
        <v>9081</v>
      </c>
      <c r="B4457" t="s">
        <v>9082</v>
      </c>
      <c r="C4457" s="1">
        <v>45831</v>
      </c>
      <c r="D4457" s="1">
        <v>45876</v>
      </c>
      <c r="E4457" s="1">
        <v>45880</v>
      </c>
      <c r="F4457" t="s">
        <v>111</v>
      </c>
      <c r="G4457" t="s">
        <v>185</v>
      </c>
      <c r="H4457" t="s">
        <v>182</v>
      </c>
      <c r="I4457" t="s">
        <v>89</v>
      </c>
      <c r="J4457" t="s">
        <v>158</v>
      </c>
      <c r="K4457">
        <v>8800</v>
      </c>
      <c r="L4457">
        <v>2</v>
      </c>
      <c r="M4457">
        <v>2</v>
      </c>
      <c r="N4457">
        <v>0</v>
      </c>
      <c r="O4457">
        <f>fact_bookings[[#This Row],[adults_count]]+fact_bookings[[#This Row],[children_count]]</f>
        <v>2</v>
      </c>
      <c r="P4457">
        <f>fact_bookings[[#This Row],[check_out_date]]-fact_bookings[[#This Row],[check_in_date]]</f>
        <v>4</v>
      </c>
      <c r="Q4457">
        <f>ABS(fact_bookings[[#This Row],[check_in_date]]-fact_bookings[[#This Row],[booking_date]])</f>
        <v>45</v>
      </c>
      <c r="R4457" s="10">
        <v>0</v>
      </c>
      <c r="S4457">
        <f>fact_bookings[[#This Row],[total_room_revenue]]-fact_bookings[[#This Row],[commission_cost]]</f>
        <v>8800</v>
      </c>
      <c r="T4457" s="10">
        <f>fact_bookings[[#This Row],[number_of_rooms]]*fact_bookings[[#This Row],[LOS]]</f>
        <v>8</v>
      </c>
    </row>
    <row r="4458" spans="1:20" x14ac:dyDescent="0.2">
      <c r="A4458" t="s">
        <v>9083</v>
      </c>
      <c r="B4458" t="s">
        <v>9084</v>
      </c>
      <c r="C4458" s="1">
        <v>46028</v>
      </c>
      <c r="D4458" s="1">
        <v>46031</v>
      </c>
      <c r="E4458" s="1">
        <v>46043</v>
      </c>
      <c r="F4458" t="s">
        <v>113</v>
      </c>
      <c r="G4458" t="s">
        <v>168</v>
      </c>
      <c r="H4458" t="s">
        <v>228</v>
      </c>
      <c r="I4458" t="s">
        <v>92</v>
      </c>
      <c r="J4458" t="s">
        <v>158</v>
      </c>
      <c r="K4458">
        <v>8400</v>
      </c>
      <c r="L4458">
        <v>2</v>
      </c>
      <c r="M4458">
        <v>2</v>
      </c>
      <c r="N4458">
        <v>2</v>
      </c>
      <c r="O4458">
        <f>fact_bookings[[#This Row],[adults_count]]+fact_bookings[[#This Row],[children_count]]</f>
        <v>4</v>
      </c>
      <c r="P4458">
        <f>fact_bookings[[#This Row],[check_out_date]]-fact_bookings[[#This Row],[check_in_date]]</f>
        <v>12</v>
      </c>
      <c r="Q4458">
        <f>ABS(fact_bookings[[#This Row],[check_in_date]]-fact_bookings[[#This Row],[booking_date]])</f>
        <v>3</v>
      </c>
      <c r="R4458" s="10">
        <v>840</v>
      </c>
      <c r="S4458">
        <f>fact_bookings[[#This Row],[total_room_revenue]]-fact_bookings[[#This Row],[commission_cost]]</f>
        <v>7560</v>
      </c>
      <c r="T4458" s="10">
        <f>fact_bookings[[#This Row],[number_of_rooms]]*fact_bookings[[#This Row],[LOS]]</f>
        <v>24</v>
      </c>
    </row>
    <row r="4459" spans="1:20" x14ac:dyDescent="0.2">
      <c r="A4459" t="s">
        <v>9085</v>
      </c>
      <c r="B4459" t="s">
        <v>9086</v>
      </c>
      <c r="C4459" s="1">
        <v>46025</v>
      </c>
      <c r="D4459" s="1">
        <v>46035</v>
      </c>
      <c r="E4459" s="1">
        <v>46042</v>
      </c>
      <c r="F4459" t="s">
        <v>113</v>
      </c>
      <c r="G4459" t="s">
        <v>185</v>
      </c>
      <c r="H4459" t="s">
        <v>228</v>
      </c>
      <c r="I4459" t="s">
        <v>91</v>
      </c>
      <c r="J4459" t="s">
        <v>158</v>
      </c>
      <c r="K4459">
        <v>2450</v>
      </c>
      <c r="L4459">
        <v>1</v>
      </c>
      <c r="M4459">
        <v>3</v>
      </c>
      <c r="N4459">
        <v>1</v>
      </c>
      <c r="O4459">
        <f>fact_bookings[[#This Row],[adults_count]]+fact_bookings[[#This Row],[children_count]]</f>
        <v>4</v>
      </c>
      <c r="P4459">
        <f>fact_bookings[[#This Row],[check_out_date]]-fact_bookings[[#This Row],[check_in_date]]</f>
        <v>7</v>
      </c>
      <c r="Q4459">
        <f>ABS(fact_bookings[[#This Row],[check_in_date]]-fact_bookings[[#This Row],[booking_date]])</f>
        <v>10</v>
      </c>
      <c r="R4459" s="10">
        <v>245</v>
      </c>
      <c r="S4459">
        <f>fact_bookings[[#This Row],[total_room_revenue]]-fact_bookings[[#This Row],[commission_cost]]</f>
        <v>2205</v>
      </c>
      <c r="T4459" s="10">
        <f>fact_bookings[[#This Row],[number_of_rooms]]*fact_bookings[[#This Row],[LOS]]</f>
        <v>7</v>
      </c>
    </row>
    <row r="4460" spans="1:20" x14ac:dyDescent="0.2">
      <c r="A4460" t="s">
        <v>9087</v>
      </c>
      <c r="B4460" t="s">
        <v>9088</v>
      </c>
      <c r="C4460" s="1">
        <v>46025</v>
      </c>
      <c r="D4460" s="1">
        <v>46087</v>
      </c>
      <c r="E4460" s="1">
        <v>46089</v>
      </c>
      <c r="F4460" t="s">
        <v>111</v>
      </c>
      <c r="G4460" t="s">
        <v>164</v>
      </c>
      <c r="H4460" t="s">
        <v>179</v>
      </c>
      <c r="I4460" t="s">
        <v>92</v>
      </c>
      <c r="J4460" t="s">
        <v>158</v>
      </c>
      <c r="K4460">
        <v>4400</v>
      </c>
      <c r="L4460">
        <v>2</v>
      </c>
      <c r="M4460">
        <v>4</v>
      </c>
      <c r="N4460">
        <v>2</v>
      </c>
      <c r="O4460">
        <f>fact_bookings[[#This Row],[adults_count]]+fact_bookings[[#This Row],[children_count]]</f>
        <v>6</v>
      </c>
      <c r="P4460">
        <f>fact_bookings[[#This Row],[check_out_date]]-fact_bookings[[#This Row],[check_in_date]]</f>
        <v>2</v>
      </c>
      <c r="Q4460">
        <f>ABS(fact_bookings[[#This Row],[check_in_date]]-fact_bookings[[#This Row],[booking_date]])</f>
        <v>62</v>
      </c>
      <c r="R4460" s="10">
        <v>220</v>
      </c>
      <c r="S4460">
        <f>fact_bookings[[#This Row],[total_room_revenue]]-fact_bookings[[#This Row],[commission_cost]]</f>
        <v>4180</v>
      </c>
      <c r="T4460" s="10">
        <f>fact_bookings[[#This Row],[number_of_rooms]]*fact_bookings[[#This Row],[LOS]]</f>
        <v>4</v>
      </c>
    </row>
    <row r="4461" spans="1:20" x14ac:dyDescent="0.2">
      <c r="A4461" t="s">
        <v>9089</v>
      </c>
      <c r="B4461" t="s">
        <v>9090</v>
      </c>
      <c r="C4461" s="1">
        <v>46025</v>
      </c>
      <c r="D4461" s="1">
        <v>46050</v>
      </c>
      <c r="E4461" s="1">
        <v>46056</v>
      </c>
      <c r="F4461" t="s">
        <v>112</v>
      </c>
      <c r="G4461" t="s">
        <v>190</v>
      </c>
      <c r="H4461" t="s">
        <v>157</v>
      </c>
      <c r="I4461" t="s">
        <v>91</v>
      </c>
      <c r="J4461" t="s">
        <v>133</v>
      </c>
      <c r="K4461">
        <v>0</v>
      </c>
      <c r="L4461">
        <v>7</v>
      </c>
      <c r="M4461">
        <v>0</v>
      </c>
      <c r="N4461">
        <v>0</v>
      </c>
      <c r="O4461">
        <f>fact_bookings[[#This Row],[adults_count]]+fact_bookings[[#This Row],[children_count]]</f>
        <v>0</v>
      </c>
      <c r="P4461">
        <f>fact_bookings[[#This Row],[check_out_date]]-fact_bookings[[#This Row],[check_in_date]]</f>
        <v>6</v>
      </c>
      <c r="Q4461">
        <f>ABS(fact_bookings[[#This Row],[check_in_date]]-fact_bookings[[#This Row],[booking_date]])</f>
        <v>25</v>
      </c>
      <c r="R4461" s="10">
        <v>0</v>
      </c>
      <c r="S4461">
        <f>fact_bookings[[#This Row],[total_room_revenue]]-fact_bookings[[#This Row],[commission_cost]]</f>
        <v>0</v>
      </c>
      <c r="T4461" s="10">
        <f>fact_bookings[[#This Row],[number_of_rooms]]*fact_bookings[[#This Row],[LOS]]</f>
        <v>42</v>
      </c>
    </row>
    <row r="4462" spans="1:20" x14ac:dyDescent="0.2">
      <c r="A4462" t="s">
        <v>9091</v>
      </c>
      <c r="B4462" t="s">
        <v>9092</v>
      </c>
      <c r="C4462" s="1">
        <v>46024</v>
      </c>
      <c r="D4462" s="1">
        <v>46038</v>
      </c>
      <c r="E4462" s="1">
        <v>46042</v>
      </c>
      <c r="F4462" t="s">
        <v>113</v>
      </c>
      <c r="G4462" t="s">
        <v>171</v>
      </c>
      <c r="H4462" t="s">
        <v>203</v>
      </c>
      <c r="I4462" t="s">
        <v>93</v>
      </c>
      <c r="J4462" t="s">
        <v>133</v>
      </c>
      <c r="K4462">
        <v>0</v>
      </c>
      <c r="L4462">
        <v>8</v>
      </c>
      <c r="M4462">
        <v>0</v>
      </c>
      <c r="N4462">
        <v>0</v>
      </c>
      <c r="O4462">
        <f>fact_bookings[[#This Row],[adults_count]]+fact_bookings[[#This Row],[children_count]]</f>
        <v>0</v>
      </c>
      <c r="P4462">
        <f>fact_bookings[[#This Row],[check_out_date]]-fact_bookings[[#This Row],[check_in_date]]</f>
        <v>4</v>
      </c>
      <c r="Q4462">
        <f>ABS(fact_bookings[[#This Row],[check_in_date]]-fact_bookings[[#This Row],[booking_date]])</f>
        <v>14</v>
      </c>
      <c r="R4462" s="10">
        <v>0</v>
      </c>
      <c r="S4462">
        <f>fact_bookings[[#This Row],[total_room_revenue]]-fact_bookings[[#This Row],[commission_cost]]</f>
        <v>0</v>
      </c>
      <c r="T4462" s="10">
        <f>fact_bookings[[#This Row],[number_of_rooms]]*fact_bookings[[#This Row],[LOS]]</f>
        <v>32</v>
      </c>
    </row>
    <row r="4463" spans="1:20" x14ac:dyDescent="0.2">
      <c r="A4463" t="s">
        <v>9093</v>
      </c>
      <c r="B4463" t="s">
        <v>9094</v>
      </c>
      <c r="C4463" s="1">
        <v>46024</v>
      </c>
      <c r="D4463" s="1">
        <v>46064</v>
      </c>
      <c r="E4463" s="1">
        <v>46071</v>
      </c>
      <c r="F4463" t="s">
        <v>112</v>
      </c>
      <c r="G4463" t="s">
        <v>185</v>
      </c>
      <c r="H4463" t="s">
        <v>157</v>
      </c>
      <c r="I4463" t="s">
        <v>92</v>
      </c>
      <c r="J4463" t="s">
        <v>133</v>
      </c>
      <c r="K4463">
        <v>0</v>
      </c>
      <c r="L4463">
        <v>9</v>
      </c>
      <c r="M4463">
        <v>0</v>
      </c>
      <c r="N4463">
        <v>0</v>
      </c>
      <c r="O4463">
        <f>fact_bookings[[#This Row],[adults_count]]+fact_bookings[[#This Row],[children_count]]</f>
        <v>0</v>
      </c>
      <c r="P4463">
        <f>fact_bookings[[#This Row],[check_out_date]]-fact_bookings[[#This Row],[check_in_date]]</f>
        <v>7</v>
      </c>
      <c r="Q4463">
        <f>ABS(fact_bookings[[#This Row],[check_in_date]]-fact_bookings[[#This Row],[booking_date]])</f>
        <v>40</v>
      </c>
      <c r="R4463" s="10">
        <v>0</v>
      </c>
      <c r="S4463">
        <f>fact_bookings[[#This Row],[total_room_revenue]]-fact_bookings[[#This Row],[commission_cost]]</f>
        <v>0</v>
      </c>
      <c r="T4463" s="10">
        <f>fact_bookings[[#This Row],[number_of_rooms]]*fact_bookings[[#This Row],[LOS]]</f>
        <v>63</v>
      </c>
    </row>
    <row r="4464" spans="1:20" x14ac:dyDescent="0.2">
      <c r="A4464" t="s">
        <v>9095</v>
      </c>
      <c r="B4464" t="s">
        <v>9096</v>
      </c>
      <c r="C4464" s="1">
        <v>46024</v>
      </c>
      <c r="D4464" s="1">
        <v>46049</v>
      </c>
      <c r="E4464" s="1">
        <v>46055</v>
      </c>
      <c r="F4464" t="s">
        <v>114</v>
      </c>
      <c r="G4464" t="s">
        <v>185</v>
      </c>
      <c r="H4464" t="s">
        <v>179</v>
      </c>
      <c r="I4464" t="s">
        <v>92</v>
      </c>
      <c r="J4464" t="s">
        <v>134</v>
      </c>
      <c r="K4464">
        <v>14400</v>
      </c>
      <c r="L4464">
        <v>2</v>
      </c>
      <c r="M4464">
        <v>4</v>
      </c>
      <c r="N4464">
        <v>0</v>
      </c>
      <c r="O4464">
        <f>fact_bookings[[#This Row],[adults_count]]+fact_bookings[[#This Row],[children_count]]</f>
        <v>4</v>
      </c>
      <c r="P4464">
        <f>fact_bookings[[#This Row],[check_out_date]]-fact_bookings[[#This Row],[check_in_date]]</f>
        <v>6</v>
      </c>
      <c r="Q4464">
        <f>ABS(fact_bookings[[#This Row],[check_in_date]]-fact_bookings[[#This Row],[booking_date]])</f>
        <v>25</v>
      </c>
      <c r="R4464" s="10">
        <v>720</v>
      </c>
      <c r="S4464">
        <f>fact_bookings[[#This Row],[total_room_revenue]]-fact_bookings[[#This Row],[commission_cost]]</f>
        <v>13680</v>
      </c>
      <c r="T4464" s="10">
        <f>fact_bookings[[#This Row],[number_of_rooms]]*fact_bookings[[#This Row],[LOS]]</f>
        <v>12</v>
      </c>
    </row>
    <row r="4465" spans="1:20" x14ac:dyDescent="0.2">
      <c r="A4465" t="s">
        <v>9097</v>
      </c>
      <c r="B4465" t="s">
        <v>9098</v>
      </c>
      <c r="C4465" s="1">
        <v>45883</v>
      </c>
      <c r="D4465" s="1">
        <v>45897</v>
      </c>
      <c r="E4465" s="1">
        <v>45898</v>
      </c>
      <c r="F4465" t="s">
        <v>113</v>
      </c>
      <c r="G4465" t="s">
        <v>190</v>
      </c>
      <c r="H4465" t="s">
        <v>157</v>
      </c>
      <c r="I4465" t="s">
        <v>91</v>
      </c>
      <c r="J4465" t="s">
        <v>158</v>
      </c>
      <c r="K4465">
        <v>700</v>
      </c>
      <c r="L4465">
        <v>2</v>
      </c>
      <c r="M4465">
        <v>6</v>
      </c>
      <c r="N4465">
        <v>3</v>
      </c>
      <c r="O4465">
        <f>fact_bookings[[#This Row],[adults_count]]+fact_bookings[[#This Row],[children_count]]</f>
        <v>9</v>
      </c>
      <c r="P4465">
        <f>fact_bookings[[#This Row],[check_out_date]]-fact_bookings[[#This Row],[check_in_date]]</f>
        <v>1</v>
      </c>
      <c r="Q4465">
        <f>ABS(fact_bookings[[#This Row],[check_in_date]]-fact_bookings[[#This Row],[booking_date]])</f>
        <v>14</v>
      </c>
      <c r="R4465" s="10">
        <v>0</v>
      </c>
      <c r="S4465">
        <f>fact_bookings[[#This Row],[total_room_revenue]]-fact_bookings[[#This Row],[commission_cost]]</f>
        <v>700</v>
      </c>
      <c r="T4465" s="10">
        <f>fact_bookings[[#This Row],[number_of_rooms]]*fact_bookings[[#This Row],[LOS]]</f>
        <v>2</v>
      </c>
    </row>
    <row r="4466" spans="1:20" x14ac:dyDescent="0.2">
      <c r="A4466" t="s">
        <v>9099</v>
      </c>
      <c r="B4466" t="s">
        <v>9100</v>
      </c>
      <c r="C4466" s="1">
        <v>46023</v>
      </c>
      <c r="D4466" s="1">
        <v>46051</v>
      </c>
      <c r="E4466" s="1">
        <v>46056</v>
      </c>
      <c r="F4466" t="s">
        <v>110</v>
      </c>
      <c r="G4466" t="s">
        <v>164</v>
      </c>
      <c r="H4466" t="s">
        <v>228</v>
      </c>
      <c r="I4466" t="s">
        <v>93</v>
      </c>
      <c r="J4466" t="s">
        <v>158</v>
      </c>
      <c r="K4466">
        <v>5500</v>
      </c>
      <c r="L4466">
        <v>2</v>
      </c>
      <c r="M4466">
        <v>4</v>
      </c>
      <c r="N4466">
        <v>0</v>
      </c>
      <c r="O4466">
        <f>fact_bookings[[#This Row],[adults_count]]+fact_bookings[[#This Row],[children_count]]</f>
        <v>4</v>
      </c>
      <c r="P4466">
        <f>fact_bookings[[#This Row],[check_out_date]]-fact_bookings[[#This Row],[check_in_date]]</f>
        <v>5</v>
      </c>
      <c r="Q4466">
        <f>ABS(fact_bookings[[#This Row],[check_in_date]]-fact_bookings[[#This Row],[booking_date]])</f>
        <v>28</v>
      </c>
      <c r="R4466" s="10">
        <v>550</v>
      </c>
      <c r="S4466">
        <f>fact_bookings[[#This Row],[total_room_revenue]]-fact_bookings[[#This Row],[commission_cost]]</f>
        <v>4950</v>
      </c>
      <c r="T4466" s="10">
        <f>fact_bookings[[#This Row],[number_of_rooms]]*fact_bookings[[#This Row],[LOS]]</f>
        <v>10</v>
      </c>
    </row>
    <row r="4467" spans="1:20" x14ac:dyDescent="0.2">
      <c r="A4467" t="s">
        <v>9101</v>
      </c>
      <c r="B4467" t="s">
        <v>9102</v>
      </c>
      <c r="C4467" s="1">
        <v>46023</v>
      </c>
      <c r="D4467" s="1">
        <v>46039</v>
      </c>
      <c r="E4467" s="1">
        <v>46049</v>
      </c>
      <c r="F4467" t="s">
        <v>113</v>
      </c>
      <c r="G4467" t="s">
        <v>185</v>
      </c>
      <c r="H4467" t="s">
        <v>182</v>
      </c>
      <c r="I4467" t="s">
        <v>89</v>
      </c>
      <c r="J4467" t="s">
        <v>158</v>
      </c>
      <c r="K4467">
        <v>7000</v>
      </c>
      <c r="L4467">
        <v>2</v>
      </c>
      <c r="M4467">
        <v>2</v>
      </c>
      <c r="N4467">
        <v>0</v>
      </c>
      <c r="O4467">
        <f>fact_bookings[[#This Row],[adults_count]]+fact_bookings[[#This Row],[children_count]]</f>
        <v>2</v>
      </c>
      <c r="P4467">
        <f>fact_bookings[[#This Row],[check_out_date]]-fact_bookings[[#This Row],[check_in_date]]</f>
        <v>10</v>
      </c>
      <c r="Q4467">
        <f>ABS(fact_bookings[[#This Row],[check_in_date]]-fact_bookings[[#This Row],[booking_date]])</f>
        <v>16</v>
      </c>
      <c r="R4467" s="10">
        <v>0</v>
      </c>
      <c r="S4467">
        <f>fact_bookings[[#This Row],[total_room_revenue]]-fact_bookings[[#This Row],[commission_cost]]</f>
        <v>7000</v>
      </c>
      <c r="T4467" s="10">
        <f>fact_bookings[[#This Row],[number_of_rooms]]*fact_bookings[[#This Row],[LOS]]</f>
        <v>20</v>
      </c>
    </row>
    <row r="4468" spans="1:20" x14ac:dyDescent="0.2">
      <c r="A4468" t="s">
        <v>9103</v>
      </c>
      <c r="B4468" t="s">
        <v>9104</v>
      </c>
      <c r="C4468" s="1">
        <v>45858</v>
      </c>
      <c r="D4468" s="1">
        <v>45897</v>
      </c>
      <c r="E4468" s="1">
        <v>45910</v>
      </c>
      <c r="F4468" t="s">
        <v>113</v>
      </c>
      <c r="G4468" t="s">
        <v>185</v>
      </c>
      <c r="H4468" t="s">
        <v>228</v>
      </c>
      <c r="I4468" t="s">
        <v>92</v>
      </c>
      <c r="J4468" t="s">
        <v>158</v>
      </c>
      <c r="K4468">
        <v>9100</v>
      </c>
      <c r="L4468">
        <v>2</v>
      </c>
      <c r="M4468">
        <v>6</v>
      </c>
      <c r="N4468">
        <v>3</v>
      </c>
      <c r="O4468">
        <f>fact_bookings[[#This Row],[adults_count]]+fact_bookings[[#This Row],[children_count]]</f>
        <v>9</v>
      </c>
      <c r="P4468">
        <f>fact_bookings[[#This Row],[check_out_date]]-fact_bookings[[#This Row],[check_in_date]]</f>
        <v>13</v>
      </c>
      <c r="Q4468">
        <f>ABS(fact_bookings[[#This Row],[check_in_date]]-fact_bookings[[#This Row],[booking_date]])</f>
        <v>39</v>
      </c>
      <c r="R4468" s="10">
        <v>910</v>
      </c>
      <c r="S4468">
        <f>fact_bookings[[#This Row],[total_room_revenue]]-fact_bookings[[#This Row],[commission_cost]]</f>
        <v>8190</v>
      </c>
      <c r="T4468" s="10">
        <f>fact_bookings[[#This Row],[number_of_rooms]]*fact_bookings[[#This Row],[LOS]]</f>
        <v>26</v>
      </c>
    </row>
    <row r="4469" spans="1:20" x14ac:dyDescent="0.2">
      <c r="A4469" t="s">
        <v>9105</v>
      </c>
      <c r="B4469" t="s">
        <v>9106</v>
      </c>
      <c r="C4469" s="1">
        <v>46022</v>
      </c>
      <c r="D4469" s="1">
        <v>46055</v>
      </c>
      <c r="E4469" s="1">
        <v>46061</v>
      </c>
      <c r="F4469" t="s">
        <v>113</v>
      </c>
      <c r="G4469" t="s">
        <v>171</v>
      </c>
      <c r="H4469" t="s">
        <v>165</v>
      </c>
      <c r="I4469" t="s">
        <v>91</v>
      </c>
      <c r="J4469" t="s">
        <v>158</v>
      </c>
      <c r="K4469">
        <v>4200</v>
      </c>
      <c r="L4469">
        <v>2</v>
      </c>
      <c r="M4469">
        <v>6</v>
      </c>
      <c r="N4469">
        <v>2</v>
      </c>
      <c r="O4469">
        <f>fact_bookings[[#This Row],[adults_count]]+fact_bookings[[#This Row],[children_count]]</f>
        <v>8</v>
      </c>
      <c r="P4469">
        <f>fact_bookings[[#This Row],[check_out_date]]-fact_bookings[[#This Row],[check_in_date]]</f>
        <v>6</v>
      </c>
      <c r="Q4469">
        <f>ABS(fact_bookings[[#This Row],[check_in_date]]-fact_bookings[[#This Row],[booking_date]])</f>
        <v>33</v>
      </c>
      <c r="R4469" s="10">
        <v>840</v>
      </c>
      <c r="S4469">
        <f>fact_bookings[[#This Row],[total_room_revenue]]-fact_bookings[[#This Row],[commission_cost]]</f>
        <v>3360</v>
      </c>
      <c r="T4469" s="10">
        <f>fact_bookings[[#This Row],[number_of_rooms]]*fact_bookings[[#This Row],[LOS]]</f>
        <v>12</v>
      </c>
    </row>
    <row r="4470" spans="1:20" x14ac:dyDescent="0.2">
      <c r="A4470" t="s">
        <v>9107</v>
      </c>
      <c r="B4470" t="s">
        <v>9108</v>
      </c>
      <c r="C4470" s="1">
        <v>46021</v>
      </c>
      <c r="D4470" s="1">
        <v>46032</v>
      </c>
      <c r="E4470" s="1">
        <v>46046</v>
      </c>
      <c r="F4470" t="s">
        <v>113</v>
      </c>
      <c r="G4470" t="s">
        <v>190</v>
      </c>
      <c r="H4470" t="s">
        <v>157</v>
      </c>
      <c r="I4470" t="s">
        <v>90</v>
      </c>
      <c r="J4470" t="s">
        <v>158</v>
      </c>
      <c r="K4470">
        <v>4900</v>
      </c>
      <c r="L4470">
        <v>1</v>
      </c>
      <c r="M4470">
        <v>1</v>
      </c>
      <c r="N4470">
        <v>1</v>
      </c>
      <c r="O4470">
        <f>fact_bookings[[#This Row],[adults_count]]+fact_bookings[[#This Row],[children_count]]</f>
        <v>2</v>
      </c>
      <c r="P4470">
        <f>fact_bookings[[#This Row],[check_out_date]]-fact_bookings[[#This Row],[check_in_date]]</f>
        <v>14</v>
      </c>
      <c r="Q4470">
        <f>ABS(fact_bookings[[#This Row],[check_in_date]]-fact_bookings[[#This Row],[booking_date]])</f>
        <v>11</v>
      </c>
      <c r="R4470" s="10">
        <v>0</v>
      </c>
      <c r="S4470">
        <f>fact_bookings[[#This Row],[total_room_revenue]]-fact_bookings[[#This Row],[commission_cost]]</f>
        <v>4900</v>
      </c>
      <c r="T4470" s="10">
        <f>fact_bookings[[#This Row],[number_of_rooms]]*fact_bookings[[#This Row],[LOS]]</f>
        <v>14</v>
      </c>
    </row>
    <row r="4471" spans="1:20" x14ac:dyDescent="0.2">
      <c r="A4471" t="s">
        <v>9109</v>
      </c>
      <c r="B4471" t="s">
        <v>9110</v>
      </c>
      <c r="C4471" s="1">
        <v>46021</v>
      </c>
      <c r="D4471" s="1">
        <v>46023</v>
      </c>
      <c r="E4471" s="1">
        <v>46029</v>
      </c>
      <c r="F4471" t="s">
        <v>110</v>
      </c>
      <c r="G4471" t="s">
        <v>185</v>
      </c>
      <c r="H4471" t="s">
        <v>161</v>
      </c>
      <c r="I4471" t="s">
        <v>92</v>
      </c>
      <c r="J4471" t="s">
        <v>158</v>
      </c>
      <c r="K4471">
        <v>3300</v>
      </c>
      <c r="L4471">
        <v>1</v>
      </c>
      <c r="M4471">
        <v>2</v>
      </c>
      <c r="N4471">
        <v>0</v>
      </c>
      <c r="O4471">
        <f>fact_bookings[[#This Row],[adults_count]]+fact_bookings[[#This Row],[children_count]]</f>
        <v>2</v>
      </c>
      <c r="P4471">
        <f>fact_bookings[[#This Row],[check_out_date]]-fact_bookings[[#This Row],[check_in_date]]</f>
        <v>6</v>
      </c>
      <c r="Q4471">
        <f>ABS(fact_bookings[[#This Row],[check_in_date]]-fact_bookings[[#This Row],[booking_date]])</f>
        <v>2</v>
      </c>
      <c r="R4471" s="10">
        <v>495</v>
      </c>
      <c r="S4471">
        <f>fact_bookings[[#This Row],[total_room_revenue]]-fact_bookings[[#This Row],[commission_cost]]</f>
        <v>2805</v>
      </c>
      <c r="T4471" s="10">
        <f>fact_bookings[[#This Row],[number_of_rooms]]*fact_bookings[[#This Row],[LOS]]</f>
        <v>6</v>
      </c>
    </row>
    <row r="4472" spans="1:20" x14ac:dyDescent="0.2">
      <c r="A4472" t="s">
        <v>9111</v>
      </c>
      <c r="B4472" t="s">
        <v>9112</v>
      </c>
      <c r="C4472" s="1">
        <v>45847</v>
      </c>
      <c r="D4472" s="1">
        <v>45885</v>
      </c>
      <c r="E4472" s="1">
        <v>45894</v>
      </c>
      <c r="F4472" t="s">
        <v>111</v>
      </c>
      <c r="G4472" t="s">
        <v>168</v>
      </c>
      <c r="H4472" t="s">
        <v>228</v>
      </c>
      <c r="I4472" t="s">
        <v>92</v>
      </c>
      <c r="J4472" t="s">
        <v>134</v>
      </c>
      <c r="K4472">
        <v>19800</v>
      </c>
      <c r="L4472">
        <v>2</v>
      </c>
      <c r="M4472">
        <v>6</v>
      </c>
      <c r="N4472">
        <v>2</v>
      </c>
      <c r="O4472">
        <f>fact_bookings[[#This Row],[adults_count]]+fact_bookings[[#This Row],[children_count]]</f>
        <v>8</v>
      </c>
      <c r="P4472">
        <f>fact_bookings[[#This Row],[check_out_date]]-fact_bookings[[#This Row],[check_in_date]]</f>
        <v>9</v>
      </c>
      <c r="Q4472">
        <f>ABS(fact_bookings[[#This Row],[check_in_date]]-fact_bookings[[#This Row],[booking_date]])</f>
        <v>38</v>
      </c>
      <c r="R4472" s="10">
        <v>1980</v>
      </c>
      <c r="S4472">
        <f>fact_bookings[[#This Row],[total_room_revenue]]-fact_bookings[[#This Row],[commission_cost]]</f>
        <v>17820</v>
      </c>
      <c r="T4472" s="10">
        <f>fact_bookings[[#This Row],[number_of_rooms]]*fact_bookings[[#This Row],[LOS]]</f>
        <v>18</v>
      </c>
    </row>
    <row r="4473" spans="1:20" x14ac:dyDescent="0.2">
      <c r="A4473" t="s">
        <v>9113</v>
      </c>
      <c r="B4473" t="s">
        <v>9114</v>
      </c>
      <c r="C4473" s="1">
        <v>46020</v>
      </c>
      <c r="D4473" s="1">
        <v>46064</v>
      </c>
      <c r="E4473" s="1">
        <v>46072</v>
      </c>
      <c r="F4473" t="s">
        <v>113</v>
      </c>
      <c r="G4473" t="s">
        <v>156</v>
      </c>
      <c r="H4473" t="s">
        <v>228</v>
      </c>
      <c r="I4473" t="s">
        <v>90</v>
      </c>
      <c r="J4473" t="s">
        <v>158</v>
      </c>
      <c r="K4473">
        <v>5600</v>
      </c>
      <c r="L4473">
        <v>2</v>
      </c>
      <c r="M4473">
        <v>4</v>
      </c>
      <c r="N4473">
        <v>3</v>
      </c>
      <c r="O4473">
        <f>fact_bookings[[#This Row],[adults_count]]+fact_bookings[[#This Row],[children_count]]</f>
        <v>7</v>
      </c>
      <c r="P4473">
        <f>fact_bookings[[#This Row],[check_out_date]]-fact_bookings[[#This Row],[check_in_date]]</f>
        <v>8</v>
      </c>
      <c r="Q4473">
        <f>ABS(fact_bookings[[#This Row],[check_in_date]]-fact_bookings[[#This Row],[booking_date]])</f>
        <v>44</v>
      </c>
      <c r="R4473" s="10">
        <v>560</v>
      </c>
      <c r="S4473">
        <f>fact_bookings[[#This Row],[total_room_revenue]]-fact_bookings[[#This Row],[commission_cost]]</f>
        <v>5040</v>
      </c>
      <c r="T4473" s="10">
        <f>fact_bookings[[#This Row],[number_of_rooms]]*fact_bookings[[#This Row],[LOS]]</f>
        <v>16</v>
      </c>
    </row>
    <row r="4474" spans="1:20" x14ac:dyDescent="0.2">
      <c r="A4474" t="s">
        <v>9115</v>
      </c>
      <c r="B4474" t="s">
        <v>9116</v>
      </c>
      <c r="C4474" s="1">
        <v>46020</v>
      </c>
      <c r="D4474" s="1">
        <v>46110</v>
      </c>
      <c r="E4474" s="1">
        <v>46118</v>
      </c>
      <c r="F4474" t="s">
        <v>113</v>
      </c>
      <c r="G4474" t="s">
        <v>190</v>
      </c>
      <c r="H4474" t="s">
        <v>157</v>
      </c>
      <c r="I4474" t="s">
        <v>90</v>
      </c>
      <c r="J4474" t="s">
        <v>158</v>
      </c>
      <c r="K4474">
        <v>2800</v>
      </c>
      <c r="L4474">
        <v>1</v>
      </c>
      <c r="M4474">
        <v>1</v>
      </c>
      <c r="N4474">
        <v>2</v>
      </c>
      <c r="O4474">
        <f>fact_bookings[[#This Row],[adults_count]]+fact_bookings[[#This Row],[children_count]]</f>
        <v>3</v>
      </c>
      <c r="P4474">
        <f>fact_bookings[[#This Row],[check_out_date]]-fact_bookings[[#This Row],[check_in_date]]</f>
        <v>8</v>
      </c>
      <c r="Q4474">
        <f>ABS(fact_bookings[[#This Row],[check_in_date]]-fact_bookings[[#This Row],[booking_date]])</f>
        <v>90</v>
      </c>
      <c r="R4474" s="10">
        <v>0</v>
      </c>
      <c r="S4474">
        <f>fact_bookings[[#This Row],[total_room_revenue]]-fact_bookings[[#This Row],[commission_cost]]</f>
        <v>2800</v>
      </c>
      <c r="T4474" s="10">
        <f>fact_bookings[[#This Row],[number_of_rooms]]*fact_bookings[[#This Row],[LOS]]</f>
        <v>8</v>
      </c>
    </row>
    <row r="4475" spans="1:20" x14ac:dyDescent="0.2">
      <c r="A4475" t="s">
        <v>9117</v>
      </c>
      <c r="B4475" t="s">
        <v>9118</v>
      </c>
      <c r="C4475" s="1">
        <v>45837</v>
      </c>
      <c r="D4475" s="1">
        <v>45886</v>
      </c>
      <c r="E4475" s="1">
        <v>45887</v>
      </c>
      <c r="F4475" t="s">
        <v>113</v>
      </c>
      <c r="G4475" t="s">
        <v>168</v>
      </c>
      <c r="H4475" t="s">
        <v>203</v>
      </c>
      <c r="I4475" t="s">
        <v>92</v>
      </c>
      <c r="J4475" t="s">
        <v>158</v>
      </c>
      <c r="K4475">
        <v>350</v>
      </c>
      <c r="L4475">
        <v>1</v>
      </c>
      <c r="M4475">
        <v>2</v>
      </c>
      <c r="N4475">
        <v>1</v>
      </c>
      <c r="O4475">
        <f>fact_bookings[[#This Row],[adults_count]]+fact_bookings[[#This Row],[children_count]]</f>
        <v>3</v>
      </c>
      <c r="P4475">
        <f>fact_bookings[[#This Row],[check_out_date]]-fact_bookings[[#This Row],[check_in_date]]</f>
        <v>1</v>
      </c>
      <c r="Q4475">
        <f>ABS(fact_bookings[[#This Row],[check_in_date]]-fact_bookings[[#This Row],[booking_date]])</f>
        <v>49</v>
      </c>
      <c r="R4475" s="10">
        <v>59.5</v>
      </c>
      <c r="S4475">
        <f>fact_bookings[[#This Row],[total_room_revenue]]-fact_bookings[[#This Row],[commission_cost]]</f>
        <v>290.5</v>
      </c>
      <c r="T4475" s="10">
        <f>fact_bookings[[#This Row],[number_of_rooms]]*fact_bookings[[#This Row],[LOS]]</f>
        <v>1</v>
      </c>
    </row>
    <row r="4476" spans="1:20" x14ac:dyDescent="0.2">
      <c r="A4476" t="s">
        <v>9119</v>
      </c>
      <c r="B4476" t="s">
        <v>9120</v>
      </c>
      <c r="C4476" s="1">
        <v>46020</v>
      </c>
      <c r="D4476" s="1">
        <v>46091</v>
      </c>
      <c r="E4476" s="1">
        <v>46102</v>
      </c>
      <c r="F4476" t="s">
        <v>113</v>
      </c>
      <c r="G4476" t="s">
        <v>185</v>
      </c>
      <c r="H4476" t="s">
        <v>172</v>
      </c>
      <c r="I4476" t="s">
        <v>93</v>
      </c>
      <c r="J4476" t="s">
        <v>158</v>
      </c>
      <c r="K4476">
        <v>3850</v>
      </c>
      <c r="L4476">
        <v>1</v>
      </c>
      <c r="M4476">
        <v>3</v>
      </c>
      <c r="N4476">
        <v>0</v>
      </c>
      <c r="O4476">
        <f>fact_bookings[[#This Row],[adults_count]]+fact_bookings[[#This Row],[children_count]]</f>
        <v>3</v>
      </c>
      <c r="P4476">
        <f>fact_bookings[[#This Row],[check_out_date]]-fact_bookings[[#This Row],[check_in_date]]</f>
        <v>11</v>
      </c>
      <c r="Q4476">
        <f>ABS(fact_bookings[[#This Row],[check_in_date]]-fact_bookings[[#This Row],[booking_date]])</f>
        <v>71</v>
      </c>
      <c r="R4476" s="10">
        <v>0</v>
      </c>
      <c r="S4476">
        <f>fact_bookings[[#This Row],[total_room_revenue]]-fact_bookings[[#This Row],[commission_cost]]</f>
        <v>3850</v>
      </c>
      <c r="T4476" s="10">
        <f>fact_bookings[[#This Row],[number_of_rooms]]*fact_bookings[[#This Row],[LOS]]</f>
        <v>11</v>
      </c>
    </row>
    <row r="4477" spans="1:20" x14ac:dyDescent="0.2">
      <c r="A4477" t="s">
        <v>9121</v>
      </c>
      <c r="B4477" t="s">
        <v>9122</v>
      </c>
      <c r="C4477" s="1">
        <v>45854</v>
      </c>
      <c r="D4477" s="1">
        <v>45936</v>
      </c>
      <c r="E4477" s="1">
        <v>45949</v>
      </c>
      <c r="F4477" t="s">
        <v>113</v>
      </c>
      <c r="G4477" t="s">
        <v>164</v>
      </c>
      <c r="H4477" t="s">
        <v>157</v>
      </c>
      <c r="I4477" t="s">
        <v>92</v>
      </c>
      <c r="J4477" t="s">
        <v>173</v>
      </c>
      <c r="K4477">
        <v>9100</v>
      </c>
      <c r="L4477">
        <v>2</v>
      </c>
      <c r="M4477">
        <v>2</v>
      </c>
      <c r="N4477">
        <v>4</v>
      </c>
      <c r="O4477">
        <f>fact_bookings[[#This Row],[adults_count]]+fact_bookings[[#This Row],[children_count]]</f>
        <v>6</v>
      </c>
      <c r="P4477">
        <f>fact_bookings[[#This Row],[check_out_date]]-fact_bookings[[#This Row],[check_in_date]]</f>
        <v>13</v>
      </c>
      <c r="Q4477">
        <f>ABS(fact_bookings[[#This Row],[check_in_date]]-fact_bookings[[#This Row],[booking_date]])</f>
        <v>82</v>
      </c>
      <c r="R4477" s="10">
        <v>0</v>
      </c>
      <c r="S4477">
        <f>fact_bookings[[#This Row],[total_room_revenue]]-fact_bookings[[#This Row],[commission_cost]]</f>
        <v>9100</v>
      </c>
      <c r="T4477" s="10">
        <f>fact_bookings[[#This Row],[number_of_rooms]]*fact_bookings[[#This Row],[LOS]]</f>
        <v>26</v>
      </c>
    </row>
    <row r="4478" spans="1:20" x14ac:dyDescent="0.2">
      <c r="A4478" t="s">
        <v>9123</v>
      </c>
      <c r="B4478" t="s">
        <v>9124</v>
      </c>
      <c r="C4478" s="1">
        <v>46020</v>
      </c>
      <c r="D4478" s="1">
        <v>46042</v>
      </c>
      <c r="E4478" s="1">
        <v>46053</v>
      </c>
      <c r="F4478" t="s">
        <v>110</v>
      </c>
      <c r="G4478" t="s">
        <v>178</v>
      </c>
      <c r="H4478" t="s">
        <v>182</v>
      </c>
      <c r="I4478" t="s">
        <v>91</v>
      </c>
      <c r="J4478" t="s">
        <v>158</v>
      </c>
      <c r="K4478">
        <v>6050</v>
      </c>
      <c r="L4478">
        <v>1</v>
      </c>
      <c r="M4478">
        <v>3</v>
      </c>
      <c r="N4478">
        <v>2</v>
      </c>
      <c r="O4478">
        <f>fact_bookings[[#This Row],[adults_count]]+fact_bookings[[#This Row],[children_count]]</f>
        <v>5</v>
      </c>
      <c r="P4478">
        <f>fact_bookings[[#This Row],[check_out_date]]-fact_bookings[[#This Row],[check_in_date]]</f>
        <v>11</v>
      </c>
      <c r="Q4478">
        <f>ABS(fact_bookings[[#This Row],[check_in_date]]-fact_bookings[[#This Row],[booking_date]])</f>
        <v>22</v>
      </c>
      <c r="R4478" s="10">
        <v>0</v>
      </c>
      <c r="S4478">
        <f>fact_bookings[[#This Row],[total_room_revenue]]-fact_bookings[[#This Row],[commission_cost]]</f>
        <v>6050</v>
      </c>
      <c r="T4478" s="10">
        <f>fact_bookings[[#This Row],[number_of_rooms]]*fact_bookings[[#This Row],[LOS]]</f>
        <v>11</v>
      </c>
    </row>
    <row r="4479" spans="1:20" x14ac:dyDescent="0.2">
      <c r="A4479" t="s">
        <v>9125</v>
      </c>
      <c r="B4479" t="s">
        <v>9126</v>
      </c>
      <c r="C4479" s="1">
        <v>46018</v>
      </c>
      <c r="D4479" s="1">
        <v>46107</v>
      </c>
      <c r="E4479" s="1">
        <v>46116</v>
      </c>
      <c r="F4479" t="s">
        <v>110</v>
      </c>
      <c r="G4479" t="s">
        <v>185</v>
      </c>
      <c r="H4479" t="s">
        <v>182</v>
      </c>
      <c r="I4479" t="s">
        <v>91</v>
      </c>
      <c r="J4479" t="s">
        <v>158</v>
      </c>
      <c r="K4479">
        <v>4950</v>
      </c>
      <c r="L4479">
        <v>1</v>
      </c>
      <c r="M4479">
        <v>3</v>
      </c>
      <c r="N4479">
        <v>1</v>
      </c>
      <c r="O4479">
        <f>fact_bookings[[#This Row],[adults_count]]+fact_bookings[[#This Row],[children_count]]</f>
        <v>4</v>
      </c>
      <c r="P4479">
        <f>fact_bookings[[#This Row],[check_out_date]]-fact_bookings[[#This Row],[check_in_date]]</f>
        <v>9</v>
      </c>
      <c r="Q4479">
        <f>ABS(fact_bookings[[#This Row],[check_in_date]]-fact_bookings[[#This Row],[booking_date]])</f>
        <v>89</v>
      </c>
      <c r="R4479" s="10">
        <v>0</v>
      </c>
      <c r="S4479">
        <f>fact_bookings[[#This Row],[total_room_revenue]]-fact_bookings[[#This Row],[commission_cost]]</f>
        <v>4950</v>
      </c>
      <c r="T4479" s="10">
        <f>fact_bookings[[#This Row],[number_of_rooms]]*fact_bookings[[#This Row],[LOS]]</f>
        <v>9</v>
      </c>
    </row>
    <row r="4480" spans="1:20" x14ac:dyDescent="0.2">
      <c r="A4480" t="s">
        <v>9127</v>
      </c>
      <c r="B4480" t="s">
        <v>9128</v>
      </c>
      <c r="C4480" s="1">
        <v>46017</v>
      </c>
      <c r="D4480" s="1">
        <v>46027</v>
      </c>
      <c r="E4480" s="1">
        <v>46032</v>
      </c>
      <c r="F4480" t="s">
        <v>113</v>
      </c>
      <c r="G4480" t="s">
        <v>171</v>
      </c>
      <c r="H4480" t="s">
        <v>157</v>
      </c>
      <c r="I4480" t="s">
        <v>90</v>
      </c>
      <c r="J4480" t="s">
        <v>158</v>
      </c>
      <c r="K4480">
        <v>3500</v>
      </c>
      <c r="L4480">
        <v>2</v>
      </c>
      <c r="M4480">
        <v>4</v>
      </c>
      <c r="N4480">
        <v>2</v>
      </c>
      <c r="O4480">
        <f>fact_bookings[[#This Row],[adults_count]]+fact_bookings[[#This Row],[children_count]]</f>
        <v>6</v>
      </c>
      <c r="P4480">
        <f>fact_bookings[[#This Row],[check_out_date]]-fact_bookings[[#This Row],[check_in_date]]</f>
        <v>5</v>
      </c>
      <c r="Q4480">
        <f>ABS(fact_bookings[[#This Row],[check_in_date]]-fact_bookings[[#This Row],[booking_date]])</f>
        <v>10</v>
      </c>
      <c r="R4480" s="10">
        <v>0</v>
      </c>
      <c r="S4480">
        <f>fact_bookings[[#This Row],[total_room_revenue]]-fact_bookings[[#This Row],[commission_cost]]</f>
        <v>3500</v>
      </c>
      <c r="T4480" s="10">
        <f>fact_bookings[[#This Row],[number_of_rooms]]*fact_bookings[[#This Row],[LOS]]</f>
        <v>10</v>
      </c>
    </row>
    <row r="4481" spans="1:20" x14ac:dyDescent="0.2">
      <c r="A4481" t="s">
        <v>9129</v>
      </c>
      <c r="B4481" t="s">
        <v>9130</v>
      </c>
      <c r="C4481" s="1">
        <v>45885</v>
      </c>
      <c r="D4481" s="1">
        <v>45958</v>
      </c>
      <c r="E4481" s="1">
        <v>45965</v>
      </c>
      <c r="F4481" t="s">
        <v>111</v>
      </c>
      <c r="G4481" t="s">
        <v>185</v>
      </c>
      <c r="H4481" t="s">
        <v>157</v>
      </c>
      <c r="I4481" t="s">
        <v>90</v>
      </c>
      <c r="J4481" t="s">
        <v>133</v>
      </c>
      <c r="K4481">
        <v>0</v>
      </c>
      <c r="L4481">
        <v>7</v>
      </c>
      <c r="M4481">
        <v>0</v>
      </c>
      <c r="N4481">
        <v>0</v>
      </c>
      <c r="O4481">
        <f>fact_bookings[[#This Row],[adults_count]]+fact_bookings[[#This Row],[children_count]]</f>
        <v>0</v>
      </c>
      <c r="P4481">
        <f>fact_bookings[[#This Row],[check_out_date]]-fact_bookings[[#This Row],[check_in_date]]</f>
        <v>7</v>
      </c>
      <c r="Q4481">
        <f>ABS(fact_bookings[[#This Row],[check_in_date]]-fact_bookings[[#This Row],[booking_date]])</f>
        <v>73</v>
      </c>
      <c r="R4481" s="10">
        <v>0</v>
      </c>
      <c r="S4481">
        <f>fact_bookings[[#This Row],[total_room_revenue]]-fact_bookings[[#This Row],[commission_cost]]</f>
        <v>0</v>
      </c>
      <c r="T4481" s="10">
        <f>fact_bookings[[#This Row],[number_of_rooms]]*fact_bookings[[#This Row],[LOS]]</f>
        <v>49</v>
      </c>
    </row>
    <row r="4482" spans="1:20" x14ac:dyDescent="0.2">
      <c r="A4482" t="s">
        <v>9131</v>
      </c>
      <c r="B4482" t="s">
        <v>9132</v>
      </c>
      <c r="C4482" s="1">
        <v>45830</v>
      </c>
      <c r="D4482" s="1">
        <v>45894</v>
      </c>
      <c r="E4482" s="1">
        <v>45901</v>
      </c>
      <c r="F4482" t="s">
        <v>113</v>
      </c>
      <c r="G4482" t="s">
        <v>190</v>
      </c>
      <c r="H4482" t="s">
        <v>179</v>
      </c>
      <c r="I4482" t="s">
        <v>90</v>
      </c>
      <c r="J4482" t="s">
        <v>173</v>
      </c>
      <c r="K4482">
        <v>4900</v>
      </c>
      <c r="L4482">
        <v>2</v>
      </c>
      <c r="M4482">
        <v>2</v>
      </c>
      <c r="N4482">
        <v>3</v>
      </c>
      <c r="O4482">
        <f>fact_bookings[[#This Row],[adults_count]]+fact_bookings[[#This Row],[children_count]]</f>
        <v>5</v>
      </c>
      <c r="P4482">
        <f>fact_bookings[[#This Row],[check_out_date]]-fact_bookings[[#This Row],[check_in_date]]</f>
        <v>7</v>
      </c>
      <c r="Q4482">
        <f>ABS(fact_bookings[[#This Row],[check_in_date]]-fact_bookings[[#This Row],[booking_date]])</f>
        <v>64</v>
      </c>
      <c r="R4482" s="10">
        <v>245</v>
      </c>
      <c r="S4482">
        <f>fact_bookings[[#This Row],[total_room_revenue]]-fact_bookings[[#This Row],[commission_cost]]</f>
        <v>4655</v>
      </c>
      <c r="T4482" s="10">
        <f>fact_bookings[[#This Row],[number_of_rooms]]*fact_bookings[[#This Row],[LOS]]</f>
        <v>14</v>
      </c>
    </row>
    <row r="4483" spans="1:20" x14ac:dyDescent="0.2">
      <c r="A4483" t="s">
        <v>9133</v>
      </c>
      <c r="B4483" t="s">
        <v>9134</v>
      </c>
      <c r="C4483" s="1">
        <v>46017</v>
      </c>
      <c r="D4483" s="1">
        <v>46064</v>
      </c>
      <c r="E4483" s="1">
        <v>46071</v>
      </c>
      <c r="F4483" t="s">
        <v>113</v>
      </c>
      <c r="G4483" t="s">
        <v>156</v>
      </c>
      <c r="H4483" t="s">
        <v>182</v>
      </c>
      <c r="I4483" t="s">
        <v>90</v>
      </c>
      <c r="J4483" t="s">
        <v>158</v>
      </c>
      <c r="K4483">
        <v>4900</v>
      </c>
      <c r="L4483">
        <v>2</v>
      </c>
      <c r="M4483">
        <v>4</v>
      </c>
      <c r="N4483">
        <v>2</v>
      </c>
      <c r="O4483">
        <f>fact_bookings[[#This Row],[adults_count]]+fact_bookings[[#This Row],[children_count]]</f>
        <v>6</v>
      </c>
      <c r="P4483">
        <f>fact_bookings[[#This Row],[check_out_date]]-fact_bookings[[#This Row],[check_in_date]]</f>
        <v>7</v>
      </c>
      <c r="Q4483">
        <f>ABS(fact_bookings[[#This Row],[check_in_date]]-fact_bookings[[#This Row],[booking_date]])</f>
        <v>47</v>
      </c>
      <c r="R4483" s="10">
        <v>0</v>
      </c>
      <c r="S4483">
        <f>fact_bookings[[#This Row],[total_room_revenue]]-fact_bookings[[#This Row],[commission_cost]]</f>
        <v>4900</v>
      </c>
      <c r="T4483" s="10">
        <f>fact_bookings[[#This Row],[number_of_rooms]]*fact_bookings[[#This Row],[LOS]]</f>
        <v>14</v>
      </c>
    </row>
    <row r="4484" spans="1:20" x14ac:dyDescent="0.2">
      <c r="A4484" t="s">
        <v>9135</v>
      </c>
      <c r="B4484" t="s">
        <v>9136</v>
      </c>
      <c r="C4484" s="1">
        <v>46017</v>
      </c>
      <c r="D4484" s="1">
        <v>46074</v>
      </c>
      <c r="E4484" s="1">
        <v>46082</v>
      </c>
      <c r="F4484" t="s">
        <v>113</v>
      </c>
      <c r="G4484" t="s">
        <v>156</v>
      </c>
      <c r="H4484" t="s">
        <v>172</v>
      </c>
      <c r="I4484" t="s">
        <v>90</v>
      </c>
      <c r="J4484" t="s">
        <v>158</v>
      </c>
      <c r="K4484">
        <v>2800</v>
      </c>
      <c r="L4484">
        <v>1</v>
      </c>
      <c r="M4484">
        <v>2</v>
      </c>
      <c r="N4484">
        <v>2</v>
      </c>
      <c r="O4484">
        <f>fact_bookings[[#This Row],[adults_count]]+fact_bookings[[#This Row],[children_count]]</f>
        <v>4</v>
      </c>
      <c r="P4484">
        <f>fact_bookings[[#This Row],[check_out_date]]-fact_bookings[[#This Row],[check_in_date]]</f>
        <v>8</v>
      </c>
      <c r="Q4484">
        <f>ABS(fact_bookings[[#This Row],[check_in_date]]-fact_bookings[[#This Row],[booking_date]])</f>
        <v>57</v>
      </c>
      <c r="R4484" s="10">
        <v>0</v>
      </c>
      <c r="S4484">
        <f>fact_bookings[[#This Row],[total_room_revenue]]-fact_bookings[[#This Row],[commission_cost]]</f>
        <v>2800</v>
      </c>
      <c r="T4484" s="10">
        <f>fact_bookings[[#This Row],[number_of_rooms]]*fact_bookings[[#This Row],[LOS]]</f>
        <v>8</v>
      </c>
    </row>
    <row r="4485" spans="1:20" x14ac:dyDescent="0.2">
      <c r="A4485" t="s">
        <v>9137</v>
      </c>
      <c r="B4485" t="s">
        <v>9138</v>
      </c>
      <c r="C4485" s="1">
        <v>46017</v>
      </c>
      <c r="D4485" s="1">
        <v>46097</v>
      </c>
      <c r="E4485" s="1">
        <v>46099</v>
      </c>
      <c r="F4485" t="s">
        <v>113</v>
      </c>
      <c r="G4485" t="s">
        <v>190</v>
      </c>
      <c r="H4485" t="s">
        <v>182</v>
      </c>
      <c r="I4485" t="s">
        <v>89</v>
      </c>
      <c r="J4485" t="s">
        <v>158</v>
      </c>
      <c r="K4485">
        <v>1400</v>
      </c>
      <c r="L4485">
        <v>2</v>
      </c>
      <c r="M4485">
        <v>2</v>
      </c>
      <c r="N4485">
        <v>2</v>
      </c>
      <c r="O4485">
        <f>fact_bookings[[#This Row],[adults_count]]+fact_bookings[[#This Row],[children_count]]</f>
        <v>4</v>
      </c>
      <c r="P4485">
        <f>fact_bookings[[#This Row],[check_out_date]]-fact_bookings[[#This Row],[check_in_date]]</f>
        <v>2</v>
      </c>
      <c r="Q4485">
        <f>ABS(fact_bookings[[#This Row],[check_in_date]]-fact_bookings[[#This Row],[booking_date]])</f>
        <v>80</v>
      </c>
      <c r="R4485" s="10">
        <v>0</v>
      </c>
      <c r="S4485">
        <f>fact_bookings[[#This Row],[total_room_revenue]]-fact_bookings[[#This Row],[commission_cost]]</f>
        <v>1400</v>
      </c>
      <c r="T4485" s="10">
        <f>fact_bookings[[#This Row],[number_of_rooms]]*fact_bookings[[#This Row],[LOS]]</f>
        <v>4</v>
      </c>
    </row>
    <row r="4486" spans="1:20" x14ac:dyDescent="0.2">
      <c r="A4486" t="s">
        <v>9139</v>
      </c>
      <c r="B4486" t="s">
        <v>9140</v>
      </c>
      <c r="C4486" s="1">
        <v>45888</v>
      </c>
      <c r="D4486" s="1">
        <v>45974</v>
      </c>
      <c r="E4486" s="1">
        <v>45988</v>
      </c>
      <c r="F4486" t="s">
        <v>113</v>
      </c>
      <c r="G4486" t="s">
        <v>178</v>
      </c>
      <c r="H4486" t="s">
        <v>157</v>
      </c>
      <c r="I4486" t="s">
        <v>89</v>
      </c>
      <c r="J4486" t="s">
        <v>133</v>
      </c>
      <c r="K4486">
        <v>0</v>
      </c>
      <c r="L4486">
        <v>8</v>
      </c>
      <c r="M4486">
        <v>0</v>
      </c>
      <c r="N4486">
        <v>0</v>
      </c>
      <c r="O4486">
        <f>fact_bookings[[#This Row],[adults_count]]+fact_bookings[[#This Row],[children_count]]</f>
        <v>0</v>
      </c>
      <c r="P4486">
        <f>fact_bookings[[#This Row],[check_out_date]]-fact_bookings[[#This Row],[check_in_date]]</f>
        <v>14</v>
      </c>
      <c r="Q4486">
        <f>ABS(fact_bookings[[#This Row],[check_in_date]]-fact_bookings[[#This Row],[booking_date]])</f>
        <v>86</v>
      </c>
      <c r="R4486" s="10">
        <v>0</v>
      </c>
      <c r="S4486">
        <f>fact_bookings[[#This Row],[total_room_revenue]]-fact_bookings[[#This Row],[commission_cost]]</f>
        <v>0</v>
      </c>
      <c r="T4486" s="10">
        <f>fact_bookings[[#This Row],[number_of_rooms]]*fact_bookings[[#This Row],[LOS]]</f>
        <v>112</v>
      </c>
    </row>
    <row r="4487" spans="1:20" x14ac:dyDescent="0.2">
      <c r="A4487" t="s">
        <v>9141</v>
      </c>
      <c r="B4487" t="s">
        <v>9142</v>
      </c>
      <c r="C4487" s="1">
        <v>46017</v>
      </c>
      <c r="D4487" s="1">
        <v>46042</v>
      </c>
      <c r="E4487" s="1">
        <v>46055</v>
      </c>
      <c r="F4487" t="s">
        <v>111</v>
      </c>
      <c r="G4487" t="s">
        <v>164</v>
      </c>
      <c r="H4487" t="s">
        <v>179</v>
      </c>
      <c r="I4487" t="s">
        <v>92</v>
      </c>
      <c r="J4487" t="s">
        <v>158</v>
      </c>
      <c r="K4487">
        <v>28600</v>
      </c>
      <c r="L4487">
        <v>2</v>
      </c>
      <c r="M4487">
        <v>6</v>
      </c>
      <c r="N4487">
        <v>3</v>
      </c>
      <c r="O4487">
        <f>fact_bookings[[#This Row],[adults_count]]+fact_bookings[[#This Row],[children_count]]</f>
        <v>9</v>
      </c>
      <c r="P4487">
        <f>fact_bookings[[#This Row],[check_out_date]]-fact_bookings[[#This Row],[check_in_date]]</f>
        <v>13</v>
      </c>
      <c r="Q4487">
        <f>ABS(fact_bookings[[#This Row],[check_in_date]]-fact_bookings[[#This Row],[booking_date]])</f>
        <v>25</v>
      </c>
      <c r="R4487" s="10">
        <v>1430</v>
      </c>
      <c r="S4487">
        <f>fact_bookings[[#This Row],[total_room_revenue]]-fact_bookings[[#This Row],[commission_cost]]</f>
        <v>27170</v>
      </c>
      <c r="T4487" s="10">
        <f>fact_bookings[[#This Row],[number_of_rooms]]*fact_bookings[[#This Row],[LOS]]</f>
        <v>26</v>
      </c>
    </row>
    <row r="4488" spans="1:20" x14ac:dyDescent="0.2">
      <c r="A4488" t="s">
        <v>9143</v>
      </c>
      <c r="B4488" t="s">
        <v>9144</v>
      </c>
      <c r="C4488" s="1">
        <v>45837</v>
      </c>
      <c r="D4488" s="1">
        <v>45835</v>
      </c>
      <c r="E4488" s="1">
        <v>45841</v>
      </c>
      <c r="F4488" t="s">
        <v>110</v>
      </c>
      <c r="G4488" t="s">
        <v>178</v>
      </c>
      <c r="H4488" t="s">
        <v>203</v>
      </c>
      <c r="I4488" t="s">
        <v>91</v>
      </c>
      <c r="J4488" t="s">
        <v>133</v>
      </c>
      <c r="K4488">
        <v>0</v>
      </c>
      <c r="L4488">
        <v>7</v>
      </c>
      <c r="M4488">
        <v>0</v>
      </c>
      <c r="N4488">
        <v>0</v>
      </c>
      <c r="O4488">
        <f>fact_bookings[[#This Row],[adults_count]]+fact_bookings[[#This Row],[children_count]]</f>
        <v>0</v>
      </c>
      <c r="P4488">
        <f>fact_bookings[[#This Row],[check_out_date]]-fact_bookings[[#This Row],[check_in_date]]</f>
        <v>6</v>
      </c>
      <c r="Q4488">
        <f>ABS(fact_bookings[[#This Row],[check_in_date]]-fact_bookings[[#This Row],[booking_date]])</f>
        <v>2</v>
      </c>
      <c r="R4488" s="10">
        <v>0</v>
      </c>
      <c r="S4488">
        <f>fact_bookings[[#This Row],[total_room_revenue]]-fact_bookings[[#This Row],[commission_cost]]</f>
        <v>0</v>
      </c>
      <c r="T4488" s="10">
        <f>fact_bookings[[#This Row],[number_of_rooms]]*fact_bookings[[#This Row],[LOS]]</f>
        <v>42</v>
      </c>
    </row>
    <row r="4489" spans="1:20" x14ac:dyDescent="0.2">
      <c r="A4489" t="s">
        <v>9145</v>
      </c>
      <c r="B4489" t="s">
        <v>9146</v>
      </c>
      <c r="C4489" s="1">
        <v>46016</v>
      </c>
      <c r="D4489" s="1">
        <v>46064</v>
      </c>
      <c r="E4489" s="1">
        <v>46075</v>
      </c>
      <c r="F4489" t="s">
        <v>114</v>
      </c>
      <c r="G4489" t="s">
        <v>185</v>
      </c>
      <c r="H4489" t="s">
        <v>179</v>
      </c>
      <c r="I4489" t="s">
        <v>92</v>
      </c>
      <c r="J4489" t="s">
        <v>134</v>
      </c>
      <c r="K4489">
        <v>26400</v>
      </c>
      <c r="L4489">
        <v>2</v>
      </c>
      <c r="M4489">
        <v>2</v>
      </c>
      <c r="N4489">
        <v>0</v>
      </c>
      <c r="O4489">
        <f>fact_bookings[[#This Row],[adults_count]]+fact_bookings[[#This Row],[children_count]]</f>
        <v>2</v>
      </c>
      <c r="P4489">
        <f>fact_bookings[[#This Row],[check_out_date]]-fact_bookings[[#This Row],[check_in_date]]</f>
        <v>11</v>
      </c>
      <c r="Q4489">
        <f>ABS(fact_bookings[[#This Row],[check_in_date]]-fact_bookings[[#This Row],[booking_date]])</f>
        <v>48</v>
      </c>
      <c r="R4489" s="10">
        <v>1320</v>
      </c>
      <c r="S4489">
        <f>fact_bookings[[#This Row],[total_room_revenue]]-fact_bookings[[#This Row],[commission_cost]]</f>
        <v>25080</v>
      </c>
      <c r="T4489" s="10">
        <f>fact_bookings[[#This Row],[number_of_rooms]]*fact_bookings[[#This Row],[LOS]]</f>
        <v>22</v>
      </c>
    </row>
    <row r="4490" spans="1:20" x14ac:dyDescent="0.2">
      <c r="A4490" t="s">
        <v>9147</v>
      </c>
      <c r="B4490" t="s">
        <v>9148</v>
      </c>
      <c r="C4490" s="1">
        <v>46016</v>
      </c>
      <c r="D4490" s="1">
        <v>46023</v>
      </c>
      <c r="E4490" s="1">
        <v>46029</v>
      </c>
      <c r="F4490" t="s">
        <v>113</v>
      </c>
      <c r="G4490" t="s">
        <v>164</v>
      </c>
      <c r="H4490" t="s">
        <v>172</v>
      </c>
      <c r="I4490" t="s">
        <v>90</v>
      </c>
      <c r="J4490" t="s">
        <v>158</v>
      </c>
      <c r="K4490">
        <v>2100</v>
      </c>
      <c r="L4490">
        <v>1</v>
      </c>
      <c r="M4490">
        <v>2</v>
      </c>
      <c r="N4490">
        <v>0</v>
      </c>
      <c r="O4490">
        <f>fact_bookings[[#This Row],[adults_count]]+fact_bookings[[#This Row],[children_count]]</f>
        <v>2</v>
      </c>
      <c r="P4490">
        <f>fact_bookings[[#This Row],[check_out_date]]-fact_bookings[[#This Row],[check_in_date]]</f>
        <v>6</v>
      </c>
      <c r="Q4490">
        <f>ABS(fact_bookings[[#This Row],[check_in_date]]-fact_bookings[[#This Row],[booking_date]])</f>
        <v>7</v>
      </c>
      <c r="R4490" s="10">
        <v>0</v>
      </c>
      <c r="S4490">
        <f>fact_bookings[[#This Row],[total_room_revenue]]-fact_bookings[[#This Row],[commission_cost]]</f>
        <v>2100</v>
      </c>
      <c r="T4490" s="10">
        <f>fact_bookings[[#This Row],[number_of_rooms]]*fact_bookings[[#This Row],[LOS]]</f>
        <v>6</v>
      </c>
    </row>
    <row r="4491" spans="1:20" x14ac:dyDescent="0.2">
      <c r="A4491" t="s">
        <v>9149</v>
      </c>
      <c r="B4491" t="s">
        <v>9150</v>
      </c>
      <c r="C4491" s="1">
        <v>46016</v>
      </c>
      <c r="D4491" s="1">
        <v>46082</v>
      </c>
      <c r="E4491" s="1">
        <v>46095</v>
      </c>
      <c r="F4491" t="s">
        <v>113</v>
      </c>
      <c r="G4491" t="s">
        <v>178</v>
      </c>
      <c r="H4491" t="s">
        <v>228</v>
      </c>
      <c r="I4491" t="s">
        <v>93</v>
      </c>
      <c r="J4491" t="s">
        <v>158</v>
      </c>
      <c r="K4491">
        <v>9100</v>
      </c>
      <c r="L4491">
        <v>2</v>
      </c>
      <c r="M4491">
        <v>4</v>
      </c>
      <c r="N4491">
        <v>1</v>
      </c>
      <c r="O4491">
        <f>fact_bookings[[#This Row],[adults_count]]+fact_bookings[[#This Row],[children_count]]</f>
        <v>5</v>
      </c>
      <c r="P4491">
        <f>fact_bookings[[#This Row],[check_out_date]]-fact_bookings[[#This Row],[check_in_date]]</f>
        <v>13</v>
      </c>
      <c r="Q4491">
        <f>ABS(fact_bookings[[#This Row],[check_in_date]]-fact_bookings[[#This Row],[booking_date]])</f>
        <v>66</v>
      </c>
      <c r="R4491" s="10">
        <v>910</v>
      </c>
      <c r="S4491">
        <f>fact_bookings[[#This Row],[total_room_revenue]]-fact_bookings[[#This Row],[commission_cost]]</f>
        <v>8190</v>
      </c>
      <c r="T4491" s="10">
        <f>fact_bookings[[#This Row],[number_of_rooms]]*fact_bookings[[#This Row],[LOS]]</f>
        <v>26</v>
      </c>
    </row>
    <row r="4492" spans="1:20" x14ac:dyDescent="0.2">
      <c r="A4492" t="s">
        <v>9151</v>
      </c>
      <c r="B4492" t="s">
        <v>9152</v>
      </c>
      <c r="C4492" s="1">
        <v>46014</v>
      </c>
      <c r="D4492" s="1">
        <v>46095</v>
      </c>
      <c r="E4492" s="1">
        <v>46097</v>
      </c>
      <c r="F4492" t="s">
        <v>113</v>
      </c>
      <c r="G4492" t="s">
        <v>190</v>
      </c>
      <c r="H4492" t="s">
        <v>179</v>
      </c>
      <c r="I4492" t="s">
        <v>91</v>
      </c>
      <c r="J4492" t="s">
        <v>134</v>
      </c>
      <c r="K4492">
        <v>700</v>
      </c>
      <c r="L4492">
        <v>1</v>
      </c>
      <c r="M4492">
        <v>2</v>
      </c>
      <c r="N4492">
        <v>1</v>
      </c>
      <c r="O4492">
        <f>fact_bookings[[#This Row],[adults_count]]+fact_bookings[[#This Row],[children_count]]</f>
        <v>3</v>
      </c>
      <c r="P4492">
        <f>fact_bookings[[#This Row],[check_out_date]]-fact_bookings[[#This Row],[check_in_date]]</f>
        <v>2</v>
      </c>
      <c r="Q4492">
        <f>ABS(fact_bookings[[#This Row],[check_in_date]]-fact_bookings[[#This Row],[booking_date]])</f>
        <v>81</v>
      </c>
      <c r="R4492" s="10">
        <v>35</v>
      </c>
      <c r="S4492">
        <f>fact_bookings[[#This Row],[total_room_revenue]]-fact_bookings[[#This Row],[commission_cost]]</f>
        <v>665</v>
      </c>
      <c r="T4492" s="10">
        <f>fact_bookings[[#This Row],[number_of_rooms]]*fact_bookings[[#This Row],[LOS]]</f>
        <v>2</v>
      </c>
    </row>
    <row r="4493" spans="1:20" x14ac:dyDescent="0.2">
      <c r="A4493" t="s">
        <v>9153</v>
      </c>
      <c r="B4493" t="s">
        <v>9154</v>
      </c>
      <c r="C4493" s="1">
        <v>45807</v>
      </c>
      <c r="D4493" s="1">
        <v>45810</v>
      </c>
      <c r="E4493" s="1">
        <v>45822</v>
      </c>
      <c r="F4493" t="s">
        <v>113</v>
      </c>
      <c r="G4493" t="s">
        <v>185</v>
      </c>
      <c r="H4493" t="s">
        <v>203</v>
      </c>
      <c r="I4493" t="s">
        <v>92</v>
      </c>
      <c r="J4493" t="s">
        <v>158</v>
      </c>
      <c r="K4493">
        <v>4200</v>
      </c>
      <c r="L4493">
        <v>1</v>
      </c>
      <c r="M4493">
        <v>3</v>
      </c>
      <c r="N4493">
        <v>0</v>
      </c>
      <c r="O4493">
        <f>fact_bookings[[#This Row],[adults_count]]+fact_bookings[[#This Row],[children_count]]</f>
        <v>3</v>
      </c>
      <c r="P4493">
        <f>fact_bookings[[#This Row],[check_out_date]]-fact_bookings[[#This Row],[check_in_date]]</f>
        <v>12</v>
      </c>
      <c r="Q4493">
        <f>ABS(fact_bookings[[#This Row],[check_in_date]]-fact_bookings[[#This Row],[booking_date]])</f>
        <v>3</v>
      </c>
      <c r="R4493" s="10">
        <v>714</v>
      </c>
      <c r="S4493">
        <f>fact_bookings[[#This Row],[total_room_revenue]]-fact_bookings[[#This Row],[commission_cost]]</f>
        <v>3486</v>
      </c>
      <c r="T4493" s="10">
        <f>fact_bookings[[#This Row],[number_of_rooms]]*fact_bookings[[#This Row],[LOS]]</f>
        <v>12</v>
      </c>
    </row>
    <row r="4494" spans="1:20" x14ac:dyDescent="0.2">
      <c r="A4494" t="s">
        <v>9155</v>
      </c>
      <c r="B4494" t="s">
        <v>9156</v>
      </c>
      <c r="C4494" s="1">
        <v>46013</v>
      </c>
      <c r="D4494" s="1">
        <v>46015</v>
      </c>
      <c r="E4494" s="1">
        <v>46027</v>
      </c>
      <c r="F4494" t="s">
        <v>110</v>
      </c>
      <c r="G4494" t="s">
        <v>156</v>
      </c>
      <c r="H4494" t="s">
        <v>161</v>
      </c>
      <c r="I4494" t="s">
        <v>89</v>
      </c>
      <c r="J4494" t="s">
        <v>158</v>
      </c>
      <c r="K4494">
        <v>6600</v>
      </c>
      <c r="L4494">
        <v>1</v>
      </c>
      <c r="M4494">
        <v>2</v>
      </c>
      <c r="N4494">
        <v>0</v>
      </c>
      <c r="O4494">
        <f>fact_bookings[[#This Row],[adults_count]]+fact_bookings[[#This Row],[children_count]]</f>
        <v>2</v>
      </c>
      <c r="P4494">
        <f>fact_bookings[[#This Row],[check_out_date]]-fact_bookings[[#This Row],[check_in_date]]</f>
        <v>12</v>
      </c>
      <c r="Q4494">
        <f>ABS(fact_bookings[[#This Row],[check_in_date]]-fact_bookings[[#This Row],[booking_date]])</f>
        <v>2</v>
      </c>
      <c r="R4494" s="10">
        <v>990</v>
      </c>
      <c r="S4494">
        <f>fact_bookings[[#This Row],[total_room_revenue]]-fact_bookings[[#This Row],[commission_cost]]</f>
        <v>5610</v>
      </c>
      <c r="T4494" s="10">
        <f>fact_bookings[[#This Row],[number_of_rooms]]*fact_bookings[[#This Row],[LOS]]</f>
        <v>12</v>
      </c>
    </row>
    <row r="4495" spans="1:20" x14ac:dyDescent="0.2">
      <c r="A4495" t="s">
        <v>9157</v>
      </c>
      <c r="B4495" t="s">
        <v>9158</v>
      </c>
      <c r="C4495" s="1">
        <v>46013</v>
      </c>
      <c r="D4495" s="1">
        <v>46061</v>
      </c>
      <c r="E4495" s="1">
        <v>46070</v>
      </c>
      <c r="F4495" t="s">
        <v>114</v>
      </c>
      <c r="G4495" t="s">
        <v>171</v>
      </c>
      <c r="H4495" t="s">
        <v>179</v>
      </c>
      <c r="I4495" t="s">
        <v>90</v>
      </c>
      <c r="J4495" t="s">
        <v>158</v>
      </c>
      <c r="K4495">
        <v>21600</v>
      </c>
      <c r="L4495">
        <v>2</v>
      </c>
      <c r="M4495">
        <v>6</v>
      </c>
      <c r="N4495">
        <v>1</v>
      </c>
      <c r="O4495">
        <f>fact_bookings[[#This Row],[adults_count]]+fact_bookings[[#This Row],[children_count]]</f>
        <v>7</v>
      </c>
      <c r="P4495">
        <f>fact_bookings[[#This Row],[check_out_date]]-fact_bookings[[#This Row],[check_in_date]]</f>
        <v>9</v>
      </c>
      <c r="Q4495">
        <f>ABS(fact_bookings[[#This Row],[check_in_date]]-fact_bookings[[#This Row],[booking_date]])</f>
        <v>48</v>
      </c>
      <c r="R4495" s="10">
        <v>1080</v>
      </c>
      <c r="S4495">
        <f>fact_bookings[[#This Row],[total_room_revenue]]-fact_bookings[[#This Row],[commission_cost]]</f>
        <v>20520</v>
      </c>
      <c r="T4495" s="10">
        <f>fact_bookings[[#This Row],[number_of_rooms]]*fact_bookings[[#This Row],[LOS]]</f>
        <v>18</v>
      </c>
    </row>
    <row r="4496" spans="1:20" x14ac:dyDescent="0.2">
      <c r="A4496" t="s">
        <v>9159</v>
      </c>
      <c r="B4496" t="s">
        <v>9160</v>
      </c>
      <c r="C4496" s="1">
        <v>46011</v>
      </c>
      <c r="D4496" s="1">
        <v>46053</v>
      </c>
      <c r="E4496" s="1">
        <v>46055</v>
      </c>
      <c r="F4496" t="s">
        <v>110</v>
      </c>
      <c r="G4496" t="s">
        <v>164</v>
      </c>
      <c r="H4496" t="s">
        <v>157</v>
      </c>
      <c r="I4496" t="s">
        <v>89</v>
      </c>
      <c r="J4496" t="s">
        <v>158</v>
      </c>
      <c r="K4496">
        <v>2200</v>
      </c>
      <c r="L4496">
        <v>2</v>
      </c>
      <c r="M4496">
        <v>2</v>
      </c>
      <c r="N4496">
        <v>3</v>
      </c>
      <c r="O4496">
        <f>fact_bookings[[#This Row],[adults_count]]+fact_bookings[[#This Row],[children_count]]</f>
        <v>5</v>
      </c>
      <c r="P4496">
        <f>fact_bookings[[#This Row],[check_out_date]]-fact_bookings[[#This Row],[check_in_date]]</f>
        <v>2</v>
      </c>
      <c r="Q4496">
        <f>ABS(fact_bookings[[#This Row],[check_in_date]]-fact_bookings[[#This Row],[booking_date]])</f>
        <v>42</v>
      </c>
      <c r="R4496" s="10">
        <v>0</v>
      </c>
      <c r="S4496">
        <f>fact_bookings[[#This Row],[total_room_revenue]]-fact_bookings[[#This Row],[commission_cost]]</f>
        <v>2200</v>
      </c>
      <c r="T4496" s="10">
        <f>fact_bookings[[#This Row],[number_of_rooms]]*fact_bookings[[#This Row],[LOS]]</f>
        <v>4</v>
      </c>
    </row>
    <row r="4497" spans="1:20" x14ac:dyDescent="0.2">
      <c r="A4497" t="s">
        <v>9161</v>
      </c>
      <c r="B4497" t="s">
        <v>9162</v>
      </c>
      <c r="C4497" s="1">
        <v>45888</v>
      </c>
      <c r="D4497" s="1">
        <v>45900</v>
      </c>
      <c r="E4497" s="1">
        <v>45903</v>
      </c>
      <c r="F4497" t="s">
        <v>110</v>
      </c>
      <c r="G4497" t="s">
        <v>156</v>
      </c>
      <c r="H4497" t="s">
        <v>161</v>
      </c>
      <c r="I4497" t="s">
        <v>89</v>
      </c>
      <c r="J4497" t="s">
        <v>158</v>
      </c>
      <c r="K4497">
        <v>3300</v>
      </c>
      <c r="L4497">
        <v>2</v>
      </c>
      <c r="M4497">
        <v>4</v>
      </c>
      <c r="N4497">
        <v>2</v>
      </c>
      <c r="O4497">
        <f>fact_bookings[[#This Row],[adults_count]]+fact_bookings[[#This Row],[children_count]]</f>
        <v>6</v>
      </c>
      <c r="P4497">
        <f>fact_bookings[[#This Row],[check_out_date]]-fact_bookings[[#This Row],[check_in_date]]</f>
        <v>3</v>
      </c>
      <c r="Q4497">
        <f>ABS(fact_bookings[[#This Row],[check_in_date]]-fact_bookings[[#This Row],[booking_date]])</f>
        <v>12</v>
      </c>
      <c r="R4497" s="10">
        <v>495</v>
      </c>
      <c r="S4497">
        <f>fact_bookings[[#This Row],[total_room_revenue]]-fact_bookings[[#This Row],[commission_cost]]</f>
        <v>2805</v>
      </c>
      <c r="T4497" s="10">
        <f>fact_bookings[[#This Row],[number_of_rooms]]*fact_bookings[[#This Row],[LOS]]</f>
        <v>6</v>
      </c>
    </row>
    <row r="4498" spans="1:20" x14ac:dyDescent="0.2">
      <c r="A4498" t="s">
        <v>9163</v>
      </c>
      <c r="B4498" t="s">
        <v>9164</v>
      </c>
      <c r="C4498" s="1">
        <v>46010</v>
      </c>
      <c r="D4498" s="1">
        <v>46011</v>
      </c>
      <c r="E4498" s="1">
        <v>46022</v>
      </c>
      <c r="F4498" t="s">
        <v>113</v>
      </c>
      <c r="G4498" t="s">
        <v>164</v>
      </c>
      <c r="H4498" t="s">
        <v>161</v>
      </c>
      <c r="I4498" t="s">
        <v>93</v>
      </c>
      <c r="J4498" t="s">
        <v>173</v>
      </c>
      <c r="K4498">
        <v>3850</v>
      </c>
      <c r="L4498">
        <v>1</v>
      </c>
      <c r="M4498">
        <v>1</v>
      </c>
      <c r="N4498">
        <v>0</v>
      </c>
      <c r="O4498">
        <f>fact_bookings[[#This Row],[adults_count]]+fact_bookings[[#This Row],[children_count]]</f>
        <v>1</v>
      </c>
      <c r="P4498">
        <f>fact_bookings[[#This Row],[check_out_date]]-fact_bookings[[#This Row],[check_in_date]]</f>
        <v>11</v>
      </c>
      <c r="Q4498">
        <f>ABS(fact_bookings[[#This Row],[check_in_date]]-fact_bookings[[#This Row],[booking_date]])</f>
        <v>1</v>
      </c>
      <c r="R4498" s="10">
        <v>577.5</v>
      </c>
      <c r="S4498">
        <f>fact_bookings[[#This Row],[total_room_revenue]]-fact_bookings[[#This Row],[commission_cost]]</f>
        <v>3272.5</v>
      </c>
      <c r="T4498" s="10">
        <f>fact_bookings[[#This Row],[number_of_rooms]]*fact_bookings[[#This Row],[LOS]]</f>
        <v>11</v>
      </c>
    </row>
    <row r="4499" spans="1:20" x14ac:dyDescent="0.2">
      <c r="A4499" t="s">
        <v>9165</v>
      </c>
      <c r="B4499" t="s">
        <v>9166</v>
      </c>
      <c r="C4499" s="1">
        <v>45882</v>
      </c>
      <c r="D4499" s="1">
        <v>45890</v>
      </c>
      <c r="E4499" s="1">
        <v>45892</v>
      </c>
      <c r="F4499" t="s">
        <v>113</v>
      </c>
      <c r="G4499" t="s">
        <v>164</v>
      </c>
      <c r="H4499" t="s">
        <v>172</v>
      </c>
      <c r="I4499" t="s">
        <v>90</v>
      </c>
      <c r="J4499" t="s">
        <v>158</v>
      </c>
      <c r="K4499">
        <v>700</v>
      </c>
      <c r="L4499">
        <v>1</v>
      </c>
      <c r="M4499">
        <v>2</v>
      </c>
      <c r="N4499">
        <v>2</v>
      </c>
      <c r="O4499">
        <f>fact_bookings[[#This Row],[adults_count]]+fact_bookings[[#This Row],[children_count]]</f>
        <v>4</v>
      </c>
      <c r="P4499">
        <f>fact_bookings[[#This Row],[check_out_date]]-fact_bookings[[#This Row],[check_in_date]]</f>
        <v>2</v>
      </c>
      <c r="Q4499">
        <f>ABS(fact_bookings[[#This Row],[check_in_date]]-fact_bookings[[#This Row],[booking_date]])</f>
        <v>8</v>
      </c>
      <c r="R4499" s="10">
        <v>0</v>
      </c>
      <c r="S4499">
        <f>fact_bookings[[#This Row],[total_room_revenue]]-fact_bookings[[#This Row],[commission_cost]]</f>
        <v>700</v>
      </c>
      <c r="T4499" s="10">
        <f>fact_bookings[[#This Row],[number_of_rooms]]*fact_bookings[[#This Row],[LOS]]</f>
        <v>2</v>
      </c>
    </row>
    <row r="4500" spans="1:20" x14ac:dyDescent="0.2">
      <c r="A4500" t="s">
        <v>9167</v>
      </c>
      <c r="B4500" t="s">
        <v>9168</v>
      </c>
      <c r="C4500" s="1">
        <v>46010</v>
      </c>
      <c r="D4500" s="1">
        <v>46026</v>
      </c>
      <c r="E4500" s="1">
        <v>46028</v>
      </c>
      <c r="F4500" t="s">
        <v>114</v>
      </c>
      <c r="G4500" t="s">
        <v>156</v>
      </c>
      <c r="H4500" t="s">
        <v>157</v>
      </c>
      <c r="I4500" t="s">
        <v>90</v>
      </c>
      <c r="J4500" t="s">
        <v>173</v>
      </c>
      <c r="K4500">
        <v>4800</v>
      </c>
      <c r="L4500">
        <v>2</v>
      </c>
      <c r="M4500">
        <v>2</v>
      </c>
      <c r="N4500">
        <v>3</v>
      </c>
      <c r="O4500">
        <f>fact_bookings[[#This Row],[adults_count]]+fact_bookings[[#This Row],[children_count]]</f>
        <v>5</v>
      </c>
      <c r="P4500">
        <f>fact_bookings[[#This Row],[check_out_date]]-fact_bookings[[#This Row],[check_in_date]]</f>
        <v>2</v>
      </c>
      <c r="Q4500">
        <f>ABS(fact_bookings[[#This Row],[check_in_date]]-fact_bookings[[#This Row],[booking_date]])</f>
        <v>16</v>
      </c>
      <c r="R4500" s="10">
        <v>0</v>
      </c>
      <c r="S4500">
        <f>fact_bookings[[#This Row],[total_room_revenue]]-fact_bookings[[#This Row],[commission_cost]]</f>
        <v>4800</v>
      </c>
      <c r="T4500" s="10">
        <f>fact_bookings[[#This Row],[number_of_rooms]]*fact_bookings[[#This Row],[LOS]]</f>
        <v>4</v>
      </c>
    </row>
    <row r="4501" spans="1:20" x14ac:dyDescent="0.2">
      <c r="A4501" t="s">
        <v>9169</v>
      </c>
      <c r="B4501" t="s">
        <v>9170</v>
      </c>
      <c r="C4501" s="1">
        <v>46010</v>
      </c>
      <c r="D4501" s="1">
        <v>46033</v>
      </c>
      <c r="E4501" s="1">
        <v>46037</v>
      </c>
      <c r="F4501" t="s">
        <v>113</v>
      </c>
      <c r="G4501" t="s">
        <v>156</v>
      </c>
      <c r="H4501" t="s">
        <v>228</v>
      </c>
      <c r="I4501" t="s">
        <v>90</v>
      </c>
      <c r="J4501" t="s">
        <v>158</v>
      </c>
      <c r="K4501">
        <v>2800</v>
      </c>
      <c r="L4501">
        <v>2</v>
      </c>
      <c r="M4501">
        <v>6</v>
      </c>
      <c r="N4501">
        <v>1</v>
      </c>
      <c r="O4501">
        <f>fact_bookings[[#This Row],[adults_count]]+fact_bookings[[#This Row],[children_count]]</f>
        <v>7</v>
      </c>
      <c r="P4501">
        <f>fact_bookings[[#This Row],[check_out_date]]-fact_bookings[[#This Row],[check_in_date]]</f>
        <v>4</v>
      </c>
      <c r="Q4501">
        <f>ABS(fact_bookings[[#This Row],[check_in_date]]-fact_bookings[[#This Row],[booking_date]])</f>
        <v>23</v>
      </c>
      <c r="R4501" s="10">
        <v>280</v>
      </c>
      <c r="S4501">
        <f>fact_bookings[[#This Row],[total_room_revenue]]-fact_bookings[[#This Row],[commission_cost]]</f>
        <v>2520</v>
      </c>
      <c r="T4501" s="10">
        <f>fact_bookings[[#This Row],[number_of_rooms]]*fact_bookings[[#This Row],[LOS]]</f>
        <v>8</v>
      </c>
    </row>
    <row r="4502" spans="1:20" x14ac:dyDescent="0.2">
      <c r="A4502" t="s">
        <v>9171</v>
      </c>
      <c r="B4502" t="s">
        <v>9172</v>
      </c>
      <c r="C4502" s="1">
        <v>45865</v>
      </c>
      <c r="D4502" s="1">
        <v>45935</v>
      </c>
      <c r="E4502" s="1">
        <v>45947</v>
      </c>
      <c r="F4502" t="s">
        <v>113</v>
      </c>
      <c r="G4502" t="s">
        <v>185</v>
      </c>
      <c r="H4502" t="s">
        <v>161</v>
      </c>
      <c r="I4502" t="s">
        <v>92</v>
      </c>
      <c r="J4502" t="s">
        <v>173</v>
      </c>
      <c r="K4502">
        <v>8400</v>
      </c>
      <c r="L4502">
        <v>2</v>
      </c>
      <c r="M4502">
        <v>4</v>
      </c>
      <c r="N4502">
        <v>1</v>
      </c>
      <c r="O4502">
        <f>fact_bookings[[#This Row],[adults_count]]+fact_bookings[[#This Row],[children_count]]</f>
        <v>5</v>
      </c>
      <c r="P4502">
        <f>fact_bookings[[#This Row],[check_out_date]]-fact_bookings[[#This Row],[check_in_date]]</f>
        <v>12</v>
      </c>
      <c r="Q4502">
        <f>ABS(fact_bookings[[#This Row],[check_in_date]]-fact_bookings[[#This Row],[booking_date]])</f>
        <v>70</v>
      </c>
      <c r="R4502" s="10">
        <v>1260</v>
      </c>
      <c r="S4502">
        <f>fact_bookings[[#This Row],[total_room_revenue]]-fact_bookings[[#This Row],[commission_cost]]</f>
        <v>7140</v>
      </c>
      <c r="T4502" s="10">
        <f>fact_bookings[[#This Row],[number_of_rooms]]*fact_bookings[[#This Row],[LOS]]</f>
        <v>24</v>
      </c>
    </row>
    <row r="4503" spans="1:20" x14ac:dyDescent="0.2">
      <c r="A4503" t="s">
        <v>9173</v>
      </c>
      <c r="B4503" t="s">
        <v>9174</v>
      </c>
      <c r="C4503" s="1">
        <v>45875</v>
      </c>
      <c r="D4503" s="1">
        <v>45890</v>
      </c>
      <c r="E4503" s="1">
        <v>45892</v>
      </c>
      <c r="F4503" t="s">
        <v>111</v>
      </c>
      <c r="G4503" t="s">
        <v>190</v>
      </c>
      <c r="H4503" t="s">
        <v>161</v>
      </c>
      <c r="I4503" t="s">
        <v>90</v>
      </c>
      <c r="J4503" t="s">
        <v>158</v>
      </c>
      <c r="K4503">
        <v>4400</v>
      </c>
      <c r="L4503">
        <v>2</v>
      </c>
      <c r="M4503">
        <v>2</v>
      </c>
      <c r="N4503">
        <v>3</v>
      </c>
      <c r="O4503">
        <f>fact_bookings[[#This Row],[adults_count]]+fact_bookings[[#This Row],[children_count]]</f>
        <v>5</v>
      </c>
      <c r="P4503">
        <f>fact_bookings[[#This Row],[check_out_date]]-fact_bookings[[#This Row],[check_in_date]]</f>
        <v>2</v>
      </c>
      <c r="Q4503">
        <f>ABS(fact_bookings[[#This Row],[check_in_date]]-fact_bookings[[#This Row],[booking_date]])</f>
        <v>15</v>
      </c>
      <c r="R4503" s="10">
        <v>660</v>
      </c>
      <c r="S4503">
        <f>fact_bookings[[#This Row],[total_room_revenue]]-fact_bookings[[#This Row],[commission_cost]]</f>
        <v>3740</v>
      </c>
      <c r="T4503" s="10">
        <f>fact_bookings[[#This Row],[number_of_rooms]]*fact_bookings[[#This Row],[LOS]]</f>
        <v>4</v>
      </c>
    </row>
    <row r="4504" spans="1:20" x14ac:dyDescent="0.2">
      <c r="A4504" t="s">
        <v>9175</v>
      </c>
      <c r="B4504" t="s">
        <v>9176</v>
      </c>
      <c r="C4504" s="1">
        <v>45880</v>
      </c>
      <c r="D4504" s="1">
        <v>45887</v>
      </c>
      <c r="E4504" s="1">
        <v>45891</v>
      </c>
      <c r="F4504" t="s">
        <v>113</v>
      </c>
      <c r="G4504" t="s">
        <v>164</v>
      </c>
      <c r="H4504" t="s">
        <v>203</v>
      </c>
      <c r="I4504" t="s">
        <v>89</v>
      </c>
      <c r="J4504" t="s">
        <v>158</v>
      </c>
      <c r="K4504">
        <v>1400</v>
      </c>
      <c r="L4504">
        <v>1</v>
      </c>
      <c r="M4504">
        <v>3</v>
      </c>
      <c r="N4504">
        <v>1</v>
      </c>
      <c r="O4504">
        <f>fact_bookings[[#This Row],[adults_count]]+fact_bookings[[#This Row],[children_count]]</f>
        <v>4</v>
      </c>
      <c r="P4504">
        <f>fact_bookings[[#This Row],[check_out_date]]-fact_bookings[[#This Row],[check_in_date]]</f>
        <v>4</v>
      </c>
      <c r="Q4504">
        <f>ABS(fact_bookings[[#This Row],[check_in_date]]-fact_bookings[[#This Row],[booking_date]])</f>
        <v>7</v>
      </c>
      <c r="R4504" s="10">
        <v>238</v>
      </c>
      <c r="S4504">
        <f>fact_bookings[[#This Row],[total_room_revenue]]-fact_bookings[[#This Row],[commission_cost]]</f>
        <v>1162</v>
      </c>
      <c r="T4504" s="10">
        <f>fact_bookings[[#This Row],[number_of_rooms]]*fact_bookings[[#This Row],[LOS]]</f>
        <v>4</v>
      </c>
    </row>
    <row r="4505" spans="1:20" x14ac:dyDescent="0.2">
      <c r="A4505" t="s">
        <v>9177</v>
      </c>
      <c r="B4505" t="s">
        <v>9178</v>
      </c>
      <c r="C4505" s="1">
        <v>46010</v>
      </c>
      <c r="D4505" s="1">
        <v>46062</v>
      </c>
      <c r="E4505" s="1">
        <v>46070</v>
      </c>
      <c r="F4505" t="s">
        <v>113</v>
      </c>
      <c r="G4505" t="s">
        <v>156</v>
      </c>
      <c r="H4505" t="s">
        <v>182</v>
      </c>
      <c r="I4505" t="s">
        <v>89</v>
      </c>
      <c r="J4505" t="s">
        <v>158</v>
      </c>
      <c r="K4505">
        <v>2800</v>
      </c>
      <c r="L4505">
        <v>1</v>
      </c>
      <c r="M4505">
        <v>2</v>
      </c>
      <c r="N4505">
        <v>2</v>
      </c>
      <c r="O4505">
        <f>fact_bookings[[#This Row],[adults_count]]+fact_bookings[[#This Row],[children_count]]</f>
        <v>4</v>
      </c>
      <c r="P4505">
        <f>fact_bookings[[#This Row],[check_out_date]]-fact_bookings[[#This Row],[check_in_date]]</f>
        <v>8</v>
      </c>
      <c r="Q4505">
        <f>ABS(fact_bookings[[#This Row],[check_in_date]]-fact_bookings[[#This Row],[booking_date]])</f>
        <v>52</v>
      </c>
      <c r="R4505" s="10">
        <v>0</v>
      </c>
      <c r="S4505">
        <f>fact_bookings[[#This Row],[total_room_revenue]]-fact_bookings[[#This Row],[commission_cost]]</f>
        <v>2800</v>
      </c>
      <c r="T4505" s="10">
        <f>fact_bookings[[#This Row],[number_of_rooms]]*fact_bookings[[#This Row],[LOS]]</f>
        <v>8</v>
      </c>
    </row>
    <row r="4506" spans="1:20" x14ac:dyDescent="0.2">
      <c r="A4506" t="s">
        <v>9179</v>
      </c>
      <c r="B4506" t="s">
        <v>9180</v>
      </c>
      <c r="C4506" s="1">
        <v>46009</v>
      </c>
      <c r="D4506" s="1">
        <v>46078</v>
      </c>
      <c r="E4506" s="1">
        <v>46081</v>
      </c>
      <c r="F4506" t="s">
        <v>113</v>
      </c>
      <c r="G4506" t="s">
        <v>185</v>
      </c>
      <c r="H4506" t="s">
        <v>228</v>
      </c>
      <c r="I4506" t="s">
        <v>91</v>
      </c>
      <c r="J4506" t="s">
        <v>158</v>
      </c>
      <c r="K4506">
        <v>2100</v>
      </c>
      <c r="L4506">
        <v>2</v>
      </c>
      <c r="M4506">
        <v>4</v>
      </c>
      <c r="N4506">
        <v>2</v>
      </c>
      <c r="O4506">
        <f>fact_bookings[[#This Row],[adults_count]]+fact_bookings[[#This Row],[children_count]]</f>
        <v>6</v>
      </c>
      <c r="P4506">
        <f>fact_bookings[[#This Row],[check_out_date]]-fact_bookings[[#This Row],[check_in_date]]</f>
        <v>3</v>
      </c>
      <c r="Q4506">
        <f>ABS(fact_bookings[[#This Row],[check_in_date]]-fact_bookings[[#This Row],[booking_date]])</f>
        <v>69</v>
      </c>
      <c r="R4506" s="10">
        <v>210</v>
      </c>
      <c r="S4506">
        <f>fact_bookings[[#This Row],[total_room_revenue]]-fact_bookings[[#This Row],[commission_cost]]</f>
        <v>1890</v>
      </c>
      <c r="T4506" s="10">
        <f>fact_bookings[[#This Row],[number_of_rooms]]*fact_bookings[[#This Row],[LOS]]</f>
        <v>6</v>
      </c>
    </row>
    <row r="4507" spans="1:20" x14ac:dyDescent="0.2">
      <c r="A4507" t="s">
        <v>9181</v>
      </c>
      <c r="B4507" t="s">
        <v>9182</v>
      </c>
      <c r="C4507" s="1">
        <v>46009</v>
      </c>
      <c r="D4507" s="1">
        <v>46059</v>
      </c>
      <c r="E4507" s="1">
        <v>46067</v>
      </c>
      <c r="F4507" t="s">
        <v>113</v>
      </c>
      <c r="G4507" t="s">
        <v>178</v>
      </c>
      <c r="H4507" t="s">
        <v>157</v>
      </c>
      <c r="I4507" t="s">
        <v>89</v>
      </c>
      <c r="J4507" t="s">
        <v>133</v>
      </c>
      <c r="K4507">
        <v>0</v>
      </c>
      <c r="L4507">
        <v>8</v>
      </c>
      <c r="M4507">
        <v>0</v>
      </c>
      <c r="N4507">
        <v>0</v>
      </c>
      <c r="O4507">
        <f>fact_bookings[[#This Row],[adults_count]]+fact_bookings[[#This Row],[children_count]]</f>
        <v>0</v>
      </c>
      <c r="P4507">
        <f>fact_bookings[[#This Row],[check_out_date]]-fact_bookings[[#This Row],[check_in_date]]</f>
        <v>8</v>
      </c>
      <c r="Q4507">
        <f>ABS(fact_bookings[[#This Row],[check_in_date]]-fact_bookings[[#This Row],[booking_date]])</f>
        <v>50</v>
      </c>
      <c r="R4507" s="10">
        <v>0</v>
      </c>
      <c r="S4507">
        <f>fact_bookings[[#This Row],[total_room_revenue]]-fact_bookings[[#This Row],[commission_cost]]</f>
        <v>0</v>
      </c>
      <c r="T4507" s="10">
        <f>fact_bookings[[#This Row],[number_of_rooms]]*fact_bookings[[#This Row],[LOS]]</f>
        <v>64</v>
      </c>
    </row>
    <row r="4508" spans="1:20" x14ac:dyDescent="0.2">
      <c r="A4508" t="s">
        <v>9183</v>
      </c>
      <c r="B4508" t="s">
        <v>9184</v>
      </c>
      <c r="C4508" s="1">
        <v>46009</v>
      </c>
      <c r="D4508" s="1">
        <v>46094</v>
      </c>
      <c r="E4508" s="1">
        <v>46101</v>
      </c>
      <c r="F4508" t="s">
        <v>113</v>
      </c>
      <c r="G4508" t="s">
        <v>171</v>
      </c>
      <c r="H4508" t="s">
        <v>165</v>
      </c>
      <c r="I4508" t="s">
        <v>92</v>
      </c>
      <c r="J4508" t="s">
        <v>158</v>
      </c>
      <c r="K4508">
        <v>4900</v>
      </c>
      <c r="L4508">
        <v>2</v>
      </c>
      <c r="M4508">
        <v>2</v>
      </c>
      <c r="N4508">
        <v>3</v>
      </c>
      <c r="O4508">
        <f>fact_bookings[[#This Row],[adults_count]]+fact_bookings[[#This Row],[children_count]]</f>
        <v>5</v>
      </c>
      <c r="P4508">
        <f>fact_bookings[[#This Row],[check_out_date]]-fact_bookings[[#This Row],[check_in_date]]</f>
        <v>7</v>
      </c>
      <c r="Q4508">
        <f>ABS(fact_bookings[[#This Row],[check_in_date]]-fact_bookings[[#This Row],[booking_date]])</f>
        <v>85</v>
      </c>
      <c r="R4508" s="10">
        <v>980</v>
      </c>
      <c r="S4508">
        <f>fact_bookings[[#This Row],[total_room_revenue]]-fact_bookings[[#This Row],[commission_cost]]</f>
        <v>3920</v>
      </c>
      <c r="T4508" s="10">
        <f>fact_bookings[[#This Row],[number_of_rooms]]*fact_bookings[[#This Row],[LOS]]</f>
        <v>14</v>
      </c>
    </row>
    <row r="4509" spans="1:20" x14ac:dyDescent="0.2">
      <c r="A4509" t="s">
        <v>9185</v>
      </c>
      <c r="B4509" t="s">
        <v>9186</v>
      </c>
      <c r="C4509" s="1">
        <v>46008</v>
      </c>
      <c r="D4509" s="1">
        <v>46036</v>
      </c>
      <c r="E4509" s="1">
        <v>46040</v>
      </c>
      <c r="F4509" t="s">
        <v>113</v>
      </c>
      <c r="G4509" t="s">
        <v>185</v>
      </c>
      <c r="H4509" t="s">
        <v>172</v>
      </c>
      <c r="I4509" t="s">
        <v>93</v>
      </c>
      <c r="J4509" t="s">
        <v>158</v>
      </c>
      <c r="K4509">
        <v>2800</v>
      </c>
      <c r="L4509">
        <v>2</v>
      </c>
      <c r="M4509">
        <v>2</v>
      </c>
      <c r="N4509">
        <v>2</v>
      </c>
      <c r="O4509">
        <f>fact_bookings[[#This Row],[adults_count]]+fact_bookings[[#This Row],[children_count]]</f>
        <v>4</v>
      </c>
      <c r="P4509">
        <f>fact_bookings[[#This Row],[check_out_date]]-fact_bookings[[#This Row],[check_in_date]]</f>
        <v>4</v>
      </c>
      <c r="Q4509">
        <f>ABS(fact_bookings[[#This Row],[check_in_date]]-fact_bookings[[#This Row],[booking_date]])</f>
        <v>28</v>
      </c>
      <c r="R4509" s="10">
        <v>0</v>
      </c>
      <c r="S4509">
        <f>fact_bookings[[#This Row],[total_room_revenue]]-fact_bookings[[#This Row],[commission_cost]]</f>
        <v>2800</v>
      </c>
      <c r="T4509" s="10">
        <f>fact_bookings[[#This Row],[number_of_rooms]]*fact_bookings[[#This Row],[LOS]]</f>
        <v>8</v>
      </c>
    </row>
    <row r="4510" spans="1:20" x14ac:dyDescent="0.2">
      <c r="A4510" t="s">
        <v>9187</v>
      </c>
      <c r="B4510" t="s">
        <v>9188</v>
      </c>
      <c r="C4510" s="1">
        <v>45888</v>
      </c>
      <c r="D4510" s="1">
        <v>45970</v>
      </c>
      <c r="E4510" s="1">
        <v>45980</v>
      </c>
      <c r="F4510" t="s">
        <v>114</v>
      </c>
      <c r="G4510" t="s">
        <v>164</v>
      </c>
      <c r="H4510" t="s">
        <v>161</v>
      </c>
      <c r="I4510" t="s">
        <v>92</v>
      </c>
      <c r="J4510" t="s">
        <v>158</v>
      </c>
      <c r="K4510">
        <v>12000</v>
      </c>
      <c r="L4510">
        <v>1</v>
      </c>
      <c r="M4510">
        <v>2</v>
      </c>
      <c r="N4510">
        <v>0</v>
      </c>
      <c r="O4510">
        <f>fact_bookings[[#This Row],[adults_count]]+fact_bookings[[#This Row],[children_count]]</f>
        <v>2</v>
      </c>
      <c r="P4510">
        <f>fact_bookings[[#This Row],[check_out_date]]-fact_bookings[[#This Row],[check_in_date]]</f>
        <v>10</v>
      </c>
      <c r="Q4510">
        <f>ABS(fact_bookings[[#This Row],[check_in_date]]-fact_bookings[[#This Row],[booking_date]])</f>
        <v>82</v>
      </c>
      <c r="R4510" s="10">
        <v>1800</v>
      </c>
      <c r="S4510">
        <f>fact_bookings[[#This Row],[total_room_revenue]]-fact_bookings[[#This Row],[commission_cost]]</f>
        <v>10200</v>
      </c>
      <c r="T4510" s="10">
        <f>fact_bookings[[#This Row],[number_of_rooms]]*fact_bookings[[#This Row],[LOS]]</f>
        <v>10</v>
      </c>
    </row>
    <row r="4511" spans="1:20" x14ac:dyDescent="0.2">
      <c r="A4511" t="s">
        <v>9189</v>
      </c>
      <c r="B4511" t="s">
        <v>9190</v>
      </c>
      <c r="C4511" s="1">
        <v>46008</v>
      </c>
      <c r="D4511" s="1">
        <v>46046</v>
      </c>
      <c r="E4511" s="1">
        <v>46049</v>
      </c>
      <c r="F4511" t="s">
        <v>113</v>
      </c>
      <c r="G4511" t="s">
        <v>164</v>
      </c>
      <c r="H4511" t="s">
        <v>172</v>
      </c>
      <c r="I4511" t="s">
        <v>91</v>
      </c>
      <c r="J4511" t="s">
        <v>158</v>
      </c>
      <c r="K4511">
        <v>1050</v>
      </c>
      <c r="L4511">
        <v>1</v>
      </c>
      <c r="M4511">
        <v>1</v>
      </c>
      <c r="N4511">
        <v>0</v>
      </c>
      <c r="O4511">
        <f>fact_bookings[[#This Row],[adults_count]]+fact_bookings[[#This Row],[children_count]]</f>
        <v>1</v>
      </c>
      <c r="P4511">
        <f>fact_bookings[[#This Row],[check_out_date]]-fact_bookings[[#This Row],[check_in_date]]</f>
        <v>3</v>
      </c>
      <c r="Q4511">
        <f>ABS(fact_bookings[[#This Row],[check_in_date]]-fact_bookings[[#This Row],[booking_date]])</f>
        <v>38</v>
      </c>
      <c r="R4511" s="10">
        <v>0</v>
      </c>
      <c r="S4511">
        <f>fact_bookings[[#This Row],[total_room_revenue]]-fact_bookings[[#This Row],[commission_cost]]</f>
        <v>1050</v>
      </c>
      <c r="T4511" s="10">
        <f>fact_bookings[[#This Row],[number_of_rooms]]*fact_bookings[[#This Row],[LOS]]</f>
        <v>3</v>
      </c>
    </row>
    <row r="4512" spans="1:20" x14ac:dyDescent="0.2">
      <c r="A4512" t="s">
        <v>9191</v>
      </c>
      <c r="B4512" t="s">
        <v>9192</v>
      </c>
      <c r="C4512" s="1">
        <v>45856</v>
      </c>
      <c r="D4512" s="1">
        <v>45891</v>
      </c>
      <c r="E4512" s="1">
        <v>45897</v>
      </c>
      <c r="F4512" t="s">
        <v>113</v>
      </c>
      <c r="G4512" t="s">
        <v>156</v>
      </c>
      <c r="H4512" t="s">
        <v>157</v>
      </c>
      <c r="I4512" t="s">
        <v>93</v>
      </c>
      <c r="J4512" t="s">
        <v>158</v>
      </c>
      <c r="K4512">
        <v>2100</v>
      </c>
      <c r="L4512">
        <v>1</v>
      </c>
      <c r="M4512">
        <v>3</v>
      </c>
      <c r="N4512">
        <v>0</v>
      </c>
      <c r="O4512">
        <f>fact_bookings[[#This Row],[adults_count]]+fact_bookings[[#This Row],[children_count]]</f>
        <v>3</v>
      </c>
      <c r="P4512">
        <f>fact_bookings[[#This Row],[check_out_date]]-fact_bookings[[#This Row],[check_in_date]]</f>
        <v>6</v>
      </c>
      <c r="Q4512">
        <f>ABS(fact_bookings[[#This Row],[check_in_date]]-fact_bookings[[#This Row],[booking_date]])</f>
        <v>35</v>
      </c>
      <c r="R4512" s="10">
        <v>0</v>
      </c>
      <c r="S4512">
        <f>fact_bookings[[#This Row],[total_room_revenue]]-fact_bookings[[#This Row],[commission_cost]]</f>
        <v>2100</v>
      </c>
      <c r="T4512" s="10">
        <f>fact_bookings[[#This Row],[number_of_rooms]]*fact_bookings[[#This Row],[LOS]]</f>
        <v>6</v>
      </c>
    </row>
    <row r="4513" spans="1:20" x14ac:dyDescent="0.2">
      <c r="A4513" t="s">
        <v>9193</v>
      </c>
      <c r="B4513" t="s">
        <v>9194</v>
      </c>
      <c r="C4513" s="1">
        <v>46008</v>
      </c>
      <c r="D4513" s="1">
        <v>46045</v>
      </c>
      <c r="E4513" s="1">
        <v>46059</v>
      </c>
      <c r="F4513" t="s">
        <v>110</v>
      </c>
      <c r="G4513" t="s">
        <v>185</v>
      </c>
      <c r="H4513" t="s">
        <v>182</v>
      </c>
      <c r="I4513" t="s">
        <v>91</v>
      </c>
      <c r="J4513" t="s">
        <v>158</v>
      </c>
      <c r="K4513">
        <v>15400</v>
      </c>
      <c r="L4513">
        <v>2</v>
      </c>
      <c r="M4513">
        <v>2</v>
      </c>
      <c r="N4513">
        <v>3</v>
      </c>
      <c r="O4513">
        <f>fact_bookings[[#This Row],[adults_count]]+fact_bookings[[#This Row],[children_count]]</f>
        <v>5</v>
      </c>
      <c r="P4513">
        <f>fact_bookings[[#This Row],[check_out_date]]-fact_bookings[[#This Row],[check_in_date]]</f>
        <v>14</v>
      </c>
      <c r="Q4513">
        <f>ABS(fact_bookings[[#This Row],[check_in_date]]-fact_bookings[[#This Row],[booking_date]])</f>
        <v>37</v>
      </c>
      <c r="R4513" s="10">
        <v>0</v>
      </c>
      <c r="S4513">
        <f>fact_bookings[[#This Row],[total_room_revenue]]-fact_bookings[[#This Row],[commission_cost]]</f>
        <v>15400</v>
      </c>
      <c r="T4513" s="10">
        <f>fact_bookings[[#This Row],[number_of_rooms]]*fact_bookings[[#This Row],[LOS]]</f>
        <v>28</v>
      </c>
    </row>
    <row r="4514" spans="1:20" x14ac:dyDescent="0.2">
      <c r="A4514" t="s">
        <v>9195</v>
      </c>
      <c r="B4514" t="s">
        <v>9196</v>
      </c>
      <c r="C4514" s="1">
        <v>46008</v>
      </c>
      <c r="D4514" s="1">
        <v>46088</v>
      </c>
      <c r="E4514" s="1">
        <v>46093</v>
      </c>
      <c r="F4514" t="s">
        <v>113</v>
      </c>
      <c r="G4514" t="s">
        <v>178</v>
      </c>
      <c r="H4514" t="s">
        <v>161</v>
      </c>
      <c r="I4514" t="s">
        <v>93</v>
      </c>
      <c r="J4514" t="s">
        <v>173</v>
      </c>
      <c r="K4514">
        <v>1750</v>
      </c>
      <c r="L4514">
        <v>1</v>
      </c>
      <c r="M4514">
        <v>2</v>
      </c>
      <c r="N4514">
        <v>0</v>
      </c>
      <c r="O4514">
        <f>fact_bookings[[#This Row],[adults_count]]+fact_bookings[[#This Row],[children_count]]</f>
        <v>2</v>
      </c>
      <c r="P4514">
        <f>fact_bookings[[#This Row],[check_out_date]]-fact_bookings[[#This Row],[check_in_date]]</f>
        <v>5</v>
      </c>
      <c r="Q4514">
        <f>ABS(fact_bookings[[#This Row],[check_in_date]]-fact_bookings[[#This Row],[booking_date]])</f>
        <v>80</v>
      </c>
      <c r="R4514" s="10">
        <v>262.5</v>
      </c>
      <c r="S4514">
        <f>fact_bookings[[#This Row],[total_room_revenue]]-fact_bookings[[#This Row],[commission_cost]]</f>
        <v>1487.5</v>
      </c>
      <c r="T4514" s="10">
        <f>fact_bookings[[#This Row],[number_of_rooms]]*fact_bookings[[#This Row],[LOS]]</f>
        <v>5</v>
      </c>
    </row>
    <row r="4515" spans="1:20" x14ac:dyDescent="0.2">
      <c r="A4515" t="s">
        <v>9197</v>
      </c>
      <c r="B4515" t="s">
        <v>9198</v>
      </c>
      <c r="C4515" s="1">
        <v>46007</v>
      </c>
      <c r="D4515" s="1">
        <v>46078</v>
      </c>
      <c r="E4515" s="1">
        <v>46087</v>
      </c>
      <c r="F4515" t="s">
        <v>113</v>
      </c>
      <c r="G4515" t="s">
        <v>164</v>
      </c>
      <c r="H4515" t="s">
        <v>228</v>
      </c>
      <c r="I4515" t="s">
        <v>92</v>
      </c>
      <c r="J4515" t="s">
        <v>158</v>
      </c>
      <c r="K4515">
        <v>6300</v>
      </c>
      <c r="L4515">
        <v>2</v>
      </c>
      <c r="M4515">
        <v>4</v>
      </c>
      <c r="N4515">
        <v>1</v>
      </c>
      <c r="O4515">
        <f>fact_bookings[[#This Row],[adults_count]]+fact_bookings[[#This Row],[children_count]]</f>
        <v>5</v>
      </c>
      <c r="P4515">
        <f>fact_bookings[[#This Row],[check_out_date]]-fact_bookings[[#This Row],[check_in_date]]</f>
        <v>9</v>
      </c>
      <c r="Q4515">
        <f>ABS(fact_bookings[[#This Row],[check_in_date]]-fact_bookings[[#This Row],[booking_date]])</f>
        <v>71</v>
      </c>
      <c r="R4515" s="10">
        <v>630</v>
      </c>
      <c r="S4515">
        <f>fact_bookings[[#This Row],[total_room_revenue]]-fact_bookings[[#This Row],[commission_cost]]</f>
        <v>5670</v>
      </c>
      <c r="T4515" s="10">
        <f>fact_bookings[[#This Row],[number_of_rooms]]*fact_bookings[[#This Row],[LOS]]</f>
        <v>18</v>
      </c>
    </row>
    <row r="4516" spans="1:20" x14ac:dyDescent="0.2">
      <c r="A4516" t="s">
        <v>9199</v>
      </c>
      <c r="B4516" t="s">
        <v>9200</v>
      </c>
      <c r="C4516" s="1">
        <v>45864</v>
      </c>
      <c r="D4516" s="1">
        <v>45887</v>
      </c>
      <c r="E4516" s="1">
        <v>45888</v>
      </c>
      <c r="F4516" t="s">
        <v>110</v>
      </c>
      <c r="G4516" t="s">
        <v>190</v>
      </c>
      <c r="H4516" t="s">
        <v>172</v>
      </c>
      <c r="I4516" t="s">
        <v>90</v>
      </c>
      <c r="J4516" t="s">
        <v>158</v>
      </c>
      <c r="K4516">
        <v>1100</v>
      </c>
      <c r="L4516">
        <v>2</v>
      </c>
      <c r="M4516">
        <v>4</v>
      </c>
      <c r="N4516">
        <v>2</v>
      </c>
      <c r="O4516">
        <f>fact_bookings[[#This Row],[adults_count]]+fact_bookings[[#This Row],[children_count]]</f>
        <v>6</v>
      </c>
      <c r="P4516">
        <f>fact_bookings[[#This Row],[check_out_date]]-fact_bookings[[#This Row],[check_in_date]]</f>
        <v>1</v>
      </c>
      <c r="Q4516">
        <f>ABS(fact_bookings[[#This Row],[check_in_date]]-fact_bookings[[#This Row],[booking_date]])</f>
        <v>23</v>
      </c>
      <c r="R4516" s="10">
        <v>0</v>
      </c>
      <c r="S4516">
        <f>fact_bookings[[#This Row],[total_room_revenue]]-fact_bookings[[#This Row],[commission_cost]]</f>
        <v>1100</v>
      </c>
      <c r="T4516" s="10">
        <f>fact_bookings[[#This Row],[number_of_rooms]]*fact_bookings[[#This Row],[LOS]]</f>
        <v>2</v>
      </c>
    </row>
    <row r="4517" spans="1:20" x14ac:dyDescent="0.2">
      <c r="A4517" t="s">
        <v>9201</v>
      </c>
      <c r="B4517" t="s">
        <v>9202</v>
      </c>
      <c r="C4517" s="1">
        <v>45845</v>
      </c>
      <c r="D4517" s="1">
        <v>45918</v>
      </c>
      <c r="E4517" s="1">
        <v>45925</v>
      </c>
      <c r="F4517" t="s">
        <v>112</v>
      </c>
      <c r="G4517" t="s">
        <v>185</v>
      </c>
      <c r="H4517" t="s">
        <v>172</v>
      </c>
      <c r="I4517" t="s">
        <v>91</v>
      </c>
      <c r="J4517" t="s">
        <v>173</v>
      </c>
      <c r="K4517">
        <v>5600</v>
      </c>
      <c r="L4517">
        <v>1</v>
      </c>
      <c r="M4517">
        <v>2</v>
      </c>
      <c r="N4517">
        <v>2</v>
      </c>
      <c r="O4517">
        <f>fact_bookings[[#This Row],[adults_count]]+fact_bookings[[#This Row],[children_count]]</f>
        <v>4</v>
      </c>
      <c r="P4517">
        <f>fact_bookings[[#This Row],[check_out_date]]-fact_bookings[[#This Row],[check_in_date]]</f>
        <v>7</v>
      </c>
      <c r="Q4517">
        <f>ABS(fact_bookings[[#This Row],[check_in_date]]-fact_bookings[[#This Row],[booking_date]])</f>
        <v>73</v>
      </c>
      <c r="R4517" s="10">
        <v>0</v>
      </c>
      <c r="S4517">
        <f>fact_bookings[[#This Row],[total_room_revenue]]-fact_bookings[[#This Row],[commission_cost]]</f>
        <v>5600</v>
      </c>
      <c r="T4517" s="10">
        <f>fact_bookings[[#This Row],[number_of_rooms]]*fact_bookings[[#This Row],[LOS]]</f>
        <v>7</v>
      </c>
    </row>
    <row r="4518" spans="1:20" x14ac:dyDescent="0.2">
      <c r="A4518" t="s">
        <v>9203</v>
      </c>
      <c r="B4518" t="s">
        <v>9204</v>
      </c>
      <c r="C4518" s="1">
        <v>45869</v>
      </c>
      <c r="D4518" s="1">
        <v>45887</v>
      </c>
      <c r="E4518" s="1">
        <v>45891</v>
      </c>
      <c r="F4518" t="s">
        <v>113</v>
      </c>
      <c r="G4518" t="s">
        <v>178</v>
      </c>
      <c r="H4518" t="s">
        <v>203</v>
      </c>
      <c r="I4518" t="s">
        <v>90</v>
      </c>
      <c r="J4518" t="s">
        <v>158</v>
      </c>
      <c r="K4518">
        <v>2800</v>
      </c>
      <c r="L4518">
        <v>2</v>
      </c>
      <c r="M4518">
        <v>6</v>
      </c>
      <c r="N4518">
        <v>1</v>
      </c>
      <c r="O4518">
        <f>fact_bookings[[#This Row],[adults_count]]+fact_bookings[[#This Row],[children_count]]</f>
        <v>7</v>
      </c>
      <c r="P4518">
        <f>fact_bookings[[#This Row],[check_out_date]]-fact_bookings[[#This Row],[check_in_date]]</f>
        <v>4</v>
      </c>
      <c r="Q4518">
        <f>ABS(fact_bookings[[#This Row],[check_in_date]]-fact_bookings[[#This Row],[booking_date]])</f>
        <v>18</v>
      </c>
      <c r="R4518" s="10">
        <v>476</v>
      </c>
      <c r="S4518">
        <f>fact_bookings[[#This Row],[total_room_revenue]]-fact_bookings[[#This Row],[commission_cost]]</f>
        <v>2324</v>
      </c>
      <c r="T4518" s="10">
        <f>fact_bookings[[#This Row],[number_of_rooms]]*fact_bookings[[#This Row],[LOS]]</f>
        <v>8</v>
      </c>
    </row>
    <row r="4519" spans="1:20" x14ac:dyDescent="0.2">
      <c r="A4519" t="s">
        <v>9205</v>
      </c>
      <c r="B4519" t="s">
        <v>9206</v>
      </c>
      <c r="C4519" s="1">
        <v>45879</v>
      </c>
      <c r="D4519" s="1">
        <v>45935</v>
      </c>
      <c r="E4519" s="1">
        <v>45948</v>
      </c>
      <c r="F4519" t="s">
        <v>112</v>
      </c>
      <c r="G4519" t="s">
        <v>190</v>
      </c>
      <c r="H4519" t="s">
        <v>228</v>
      </c>
      <c r="I4519" t="s">
        <v>90</v>
      </c>
      <c r="J4519" t="s">
        <v>158</v>
      </c>
      <c r="K4519">
        <v>20800</v>
      </c>
      <c r="L4519">
        <v>2</v>
      </c>
      <c r="M4519">
        <v>4</v>
      </c>
      <c r="N4519">
        <v>1</v>
      </c>
      <c r="O4519">
        <f>fact_bookings[[#This Row],[adults_count]]+fact_bookings[[#This Row],[children_count]]</f>
        <v>5</v>
      </c>
      <c r="P4519">
        <f>fact_bookings[[#This Row],[check_out_date]]-fact_bookings[[#This Row],[check_in_date]]</f>
        <v>13</v>
      </c>
      <c r="Q4519">
        <f>ABS(fact_bookings[[#This Row],[check_in_date]]-fact_bookings[[#This Row],[booking_date]])</f>
        <v>56</v>
      </c>
      <c r="R4519" s="10">
        <v>2080</v>
      </c>
      <c r="S4519">
        <f>fact_bookings[[#This Row],[total_room_revenue]]-fact_bookings[[#This Row],[commission_cost]]</f>
        <v>18720</v>
      </c>
      <c r="T4519" s="10">
        <f>fact_bookings[[#This Row],[number_of_rooms]]*fact_bookings[[#This Row],[LOS]]</f>
        <v>26</v>
      </c>
    </row>
    <row r="4520" spans="1:20" x14ac:dyDescent="0.2">
      <c r="A4520" t="s">
        <v>9207</v>
      </c>
      <c r="B4520" t="s">
        <v>9208</v>
      </c>
      <c r="C4520" s="1">
        <v>46007</v>
      </c>
      <c r="D4520" s="1">
        <v>46081</v>
      </c>
      <c r="E4520" s="1">
        <v>46082</v>
      </c>
      <c r="F4520" t="s">
        <v>110</v>
      </c>
      <c r="G4520" t="s">
        <v>190</v>
      </c>
      <c r="H4520" t="s">
        <v>203</v>
      </c>
      <c r="I4520" t="s">
        <v>92</v>
      </c>
      <c r="J4520" t="s">
        <v>158</v>
      </c>
      <c r="K4520">
        <v>550</v>
      </c>
      <c r="L4520">
        <v>1</v>
      </c>
      <c r="M4520">
        <v>2</v>
      </c>
      <c r="N4520">
        <v>0</v>
      </c>
      <c r="O4520">
        <f>fact_bookings[[#This Row],[adults_count]]+fact_bookings[[#This Row],[children_count]]</f>
        <v>2</v>
      </c>
      <c r="P4520">
        <f>fact_bookings[[#This Row],[check_out_date]]-fact_bookings[[#This Row],[check_in_date]]</f>
        <v>1</v>
      </c>
      <c r="Q4520">
        <f>ABS(fact_bookings[[#This Row],[check_in_date]]-fact_bookings[[#This Row],[booking_date]])</f>
        <v>74</v>
      </c>
      <c r="R4520" s="10">
        <v>93.5</v>
      </c>
      <c r="S4520">
        <f>fact_bookings[[#This Row],[total_room_revenue]]-fact_bookings[[#This Row],[commission_cost]]</f>
        <v>456.5</v>
      </c>
      <c r="T4520" s="10">
        <f>fact_bookings[[#This Row],[number_of_rooms]]*fact_bookings[[#This Row],[LOS]]</f>
        <v>1</v>
      </c>
    </row>
    <row r="4521" spans="1:20" x14ac:dyDescent="0.2">
      <c r="A4521" t="s">
        <v>9209</v>
      </c>
      <c r="B4521" t="s">
        <v>9210</v>
      </c>
      <c r="C4521" s="1">
        <v>46006</v>
      </c>
      <c r="D4521" s="1">
        <v>46087</v>
      </c>
      <c r="E4521" s="1">
        <v>46098</v>
      </c>
      <c r="F4521" t="s">
        <v>113</v>
      </c>
      <c r="G4521" t="s">
        <v>164</v>
      </c>
      <c r="H4521" t="s">
        <v>179</v>
      </c>
      <c r="I4521" t="s">
        <v>89</v>
      </c>
      <c r="J4521" t="s">
        <v>133</v>
      </c>
      <c r="K4521">
        <v>0</v>
      </c>
      <c r="L4521">
        <v>9</v>
      </c>
      <c r="M4521">
        <v>0</v>
      </c>
      <c r="N4521">
        <v>0</v>
      </c>
      <c r="O4521">
        <f>fact_bookings[[#This Row],[adults_count]]+fact_bookings[[#This Row],[children_count]]</f>
        <v>0</v>
      </c>
      <c r="P4521">
        <f>fact_bookings[[#This Row],[check_out_date]]-fact_bookings[[#This Row],[check_in_date]]</f>
        <v>11</v>
      </c>
      <c r="Q4521">
        <f>ABS(fact_bookings[[#This Row],[check_in_date]]-fact_bookings[[#This Row],[booking_date]])</f>
        <v>81</v>
      </c>
      <c r="R4521" s="10">
        <v>0</v>
      </c>
      <c r="S4521">
        <f>fact_bookings[[#This Row],[total_room_revenue]]-fact_bookings[[#This Row],[commission_cost]]</f>
        <v>0</v>
      </c>
      <c r="T4521" s="10">
        <f>fact_bookings[[#This Row],[number_of_rooms]]*fact_bookings[[#This Row],[LOS]]</f>
        <v>99</v>
      </c>
    </row>
    <row r="4522" spans="1:20" x14ac:dyDescent="0.2">
      <c r="A4522" t="s">
        <v>9211</v>
      </c>
      <c r="B4522" t="s">
        <v>9212</v>
      </c>
      <c r="C4522" s="1">
        <v>45855</v>
      </c>
      <c r="D4522" s="1">
        <v>45942</v>
      </c>
      <c r="E4522" s="1">
        <v>45947</v>
      </c>
      <c r="F4522" t="s">
        <v>113</v>
      </c>
      <c r="G4522" t="s">
        <v>156</v>
      </c>
      <c r="H4522" t="s">
        <v>228</v>
      </c>
      <c r="I4522" t="s">
        <v>92</v>
      </c>
      <c r="J4522" t="s">
        <v>133</v>
      </c>
      <c r="K4522">
        <v>0</v>
      </c>
      <c r="L4522">
        <v>5</v>
      </c>
      <c r="M4522">
        <v>0</v>
      </c>
      <c r="N4522">
        <v>0</v>
      </c>
      <c r="O4522">
        <f>fact_bookings[[#This Row],[adults_count]]+fact_bookings[[#This Row],[children_count]]</f>
        <v>0</v>
      </c>
      <c r="P4522">
        <f>fact_bookings[[#This Row],[check_out_date]]-fact_bookings[[#This Row],[check_in_date]]</f>
        <v>5</v>
      </c>
      <c r="Q4522">
        <f>ABS(fact_bookings[[#This Row],[check_in_date]]-fact_bookings[[#This Row],[booking_date]])</f>
        <v>87</v>
      </c>
      <c r="R4522" s="10">
        <v>0</v>
      </c>
      <c r="S4522">
        <f>fact_bookings[[#This Row],[total_room_revenue]]-fact_bookings[[#This Row],[commission_cost]]</f>
        <v>0</v>
      </c>
      <c r="T4522" s="10">
        <f>fact_bookings[[#This Row],[number_of_rooms]]*fact_bookings[[#This Row],[LOS]]</f>
        <v>25</v>
      </c>
    </row>
    <row r="4523" spans="1:20" x14ac:dyDescent="0.2">
      <c r="A4523" t="s">
        <v>9213</v>
      </c>
      <c r="B4523" t="s">
        <v>9214</v>
      </c>
      <c r="C4523" s="1">
        <v>46006</v>
      </c>
      <c r="D4523" s="1">
        <v>46043</v>
      </c>
      <c r="E4523" s="1">
        <v>46048</v>
      </c>
      <c r="F4523" t="s">
        <v>113</v>
      </c>
      <c r="G4523" t="s">
        <v>164</v>
      </c>
      <c r="H4523" t="s">
        <v>179</v>
      </c>
      <c r="I4523" t="s">
        <v>89</v>
      </c>
      <c r="J4523" t="s">
        <v>133</v>
      </c>
      <c r="K4523">
        <v>0</v>
      </c>
      <c r="L4523">
        <v>9</v>
      </c>
      <c r="M4523">
        <v>0</v>
      </c>
      <c r="N4523">
        <v>0</v>
      </c>
      <c r="O4523">
        <f>fact_bookings[[#This Row],[adults_count]]+fact_bookings[[#This Row],[children_count]]</f>
        <v>0</v>
      </c>
      <c r="P4523">
        <f>fact_bookings[[#This Row],[check_out_date]]-fact_bookings[[#This Row],[check_in_date]]</f>
        <v>5</v>
      </c>
      <c r="Q4523">
        <f>ABS(fact_bookings[[#This Row],[check_in_date]]-fact_bookings[[#This Row],[booking_date]])</f>
        <v>37</v>
      </c>
      <c r="R4523" s="10">
        <v>0</v>
      </c>
      <c r="S4523">
        <f>fact_bookings[[#This Row],[total_room_revenue]]-fact_bookings[[#This Row],[commission_cost]]</f>
        <v>0</v>
      </c>
      <c r="T4523" s="10">
        <f>fact_bookings[[#This Row],[number_of_rooms]]*fact_bookings[[#This Row],[LOS]]</f>
        <v>45</v>
      </c>
    </row>
    <row r="4524" spans="1:20" x14ac:dyDescent="0.2">
      <c r="A4524" t="s">
        <v>9215</v>
      </c>
      <c r="B4524" t="s">
        <v>9216</v>
      </c>
      <c r="C4524" s="1">
        <v>46005</v>
      </c>
      <c r="D4524" s="1">
        <v>46040</v>
      </c>
      <c r="E4524" s="1">
        <v>46051</v>
      </c>
      <c r="F4524" t="s">
        <v>110</v>
      </c>
      <c r="G4524" t="s">
        <v>178</v>
      </c>
      <c r="H4524" t="s">
        <v>203</v>
      </c>
      <c r="I4524" t="s">
        <v>91</v>
      </c>
      <c r="J4524" t="s">
        <v>133</v>
      </c>
      <c r="K4524">
        <v>0</v>
      </c>
      <c r="L4524">
        <v>10</v>
      </c>
      <c r="M4524">
        <v>0</v>
      </c>
      <c r="N4524">
        <v>0</v>
      </c>
      <c r="O4524">
        <f>fact_bookings[[#This Row],[adults_count]]+fact_bookings[[#This Row],[children_count]]</f>
        <v>0</v>
      </c>
      <c r="P4524">
        <f>fact_bookings[[#This Row],[check_out_date]]-fact_bookings[[#This Row],[check_in_date]]</f>
        <v>11</v>
      </c>
      <c r="Q4524">
        <f>ABS(fact_bookings[[#This Row],[check_in_date]]-fact_bookings[[#This Row],[booking_date]])</f>
        <v>35</v>
      </c>
      <c r="R4524" s="10">
        <v>0</v>
      </c>
      <c r="S4524">
        <f>fact_bookings[[#This Row],[total_room_revenue]]-fact_bookings[[#This Row],[commission_cost]]</f>
        <v>0</v>
      </c>
      <c r="T4524" s="10">
        <f>fact_bookings[[#This Row],[number_of_rooms]]*fact_bookings[[#This Row],[LOS]]</f>
        <v>110</v>
      </c>
    </row>
    <row r="4525" spans="1:20" x14ac:dyDescent="0.2">
      <c r="A4525" t="s">
        <v>9217</v>
      </c>
      <c r="B4525" t="s">
        <v>9218</v>
      </c>
      <c r="C4525" s="1">
        <v>46004</v>
      </c>
      <c r="D4525" s="1">
        <v>46049</v>
      </c>
      <c r="E4525" s="1">
        <v>46059</v>
      </c>
      <c r="F4525" t="s">
        <v>111</v>
      </c>
      <c r="G4525" t="s">
        <v>178</v>
      </c>
      <c r="H4525" t="s">
        <v>179</v>
      </c>
      <c r="I4525" t="s">
        <v>92</v>
      </c>
      <c r="J4525" t="s">
        <v>173</v>
      </c>
      <c r="K4525">
        <v>11000</v>
      </c>
      <c r="L4525">
        <v>1</v>
      </c>
      <c r="M4525">
        <v>2</v>
      </c>
      <c r="N4525">
        <v>0</v>
      </c>
      <c r="O4525">
        <f>fact_bookings[[#This Row],[adults_count]]+fact_bookings[[#This Row],[children_count]]</f>
        <v>2</v>
      </c>
      <c r="P4525">
        <f>fact_bookings[[#This Row],[check_out_date]]-fact_bookings[[#This Row],[check_in_date]]</f>
        <v>10</v>
      </c>
      <c r="Q4525">
        <f>ABS(fact_bookings[[#This Row],[check_in_date]]-fact_bookings[[#This Row],[booking_date]])</f>
        <v>45</v>
      </c>
      <c r="R4525" s="10">
        <v>550</v>
      </c>
      <c r="S4525">
        <f>fact_bookings[[#This Row],[total_room_revenue]]-fact_bookings[[#This Row],[commission_cost]]</f>
        <v>10450</v>
      </c>
      <c r="T4525" s="10">
        <f>fact_bookings[[#This Row],[number_of_rooms]]*fact_bookings[[#This Row],[LOS]]</f>
        <v>10</v>
      </c>
    </row>
    <row r="4526" spans="1:20" x14ac:dyDescent="0.2">
      <c r="A4526" t="s">
        <v>9219</v>
      </c>
      <c r="B4526" t="s">
        <v>9220</v>
      </c>
      <c r="C4526" s="1">
        <v>46004</v>
      </c>
      <c r="D4526" s="1">
        <v>46063</v>
      </c>
      <c r="E4526" s="1">
        <v>46072</v>
      </c>
      <c r="F4526" t="s">
        <v>113</v>
      </c>
      <c r="G4526" t="s">
        <v>185</v>
      </c>
      <c r="H4526" t="s">
        <v>161</v>
      </c>
      <c r="I4526" t="s">
        <v>93</v>
      </c>
      <c r="J4526" t="s">
        <v>158</v>
      </c>
      <c r="K4526">
        <v>3150</v>
      </c>
      <c r="L4526">
        <v>1</v>
      </c>
      <c r="M4526">
        <v>3</v>
      </c>
      <c r="N4526">
        <v>2</v>
      </c>
      <c r="O4526">
        <f>fact_bookings[[#This Row],[adults_count]]+fact_bookings[[#This Row],[children_count]]</f>
        <v>5</v>
      </c>
      <c r="P4526">
        <f>fact_bookings[[#This Row],[check_out_date]]-fact_bookings[[#This Row],[check_in_date]]</f>
        <v>9</v>
      </c>
      <c r="Q4526">
        <f>ABS(fact_bookings[[#This Row],[check_in_date]]-fact_bookings[[#This Row],[booking_date]])</f>
        <v>59</v>
      </c>
      <c r="R4526" s="10">
        <v>472.5</v>
      </c>
      <c r="S4526">
        <f>fact_bookings[[#This Row],[total_room_revenue]]-fact_bookings[[#This Row],[commission_cost]]</f>
        <v>2677.5</v>
      </c>
      <c r="T4526" s="10">
        <f>fact_bookings[[#This Row],[number_of_rooms]]*fact_bookings[[#This Row],[LOS]]</f>
        <v>9</v>
      </c>
    </row>
    <row r="4527" spans="1:20" x14ac:dyDescent="0.2">
      <c r="A4527" t="s">
        <v>9221</v>
      </c>
      <c r="B4527" t="s">
        <v>9222</v>
      </c>
      <c r="C4527" s="1">
        <v>46004</v>
      </c>
      <c r="D4527" s="1">
        <v>46061</v>
      </c>
      <c r="E4527" s="1">
        <v>46075</v>
      </c>
      <c r="F4527" t="s">
        <v>113</v>
      </c>
      <c r="G4527" t="s">
        <v>156</v>
      </c>
      <c r="H4527" t="s">
        <v>179</v>
      </c>
      <c r="I4527" t="s">
        <v>89</v>
      </c>
      <c r="J4527" t="s">
        <v>173</v>
      </c>
      <c r="K4527">
        <v>4900</v>
      </c>
      <c r="L4527">
        <v>1</v>
      </c>
      <c r="M4527">
        <v>2</v>
      </c>
      <c r="N4527">
        <v>1</v>
      </c>
      <c r="O4527">
        <f>fact_bookings[[#This Row],[adults_count]]+fact_bookings[[#This Row],[children_count]]</f>
        <v>3</v>
      </c>
      <c r="P4527">
        <f>fact_bookings[[#This Row],[check_out_date]]-fact_bookings[[#This Row],[check_in_date]]</f>
        <v>14</v>
      </c>
      <c r="Q4527">
        <f>ABS(fact_bookings[[#This Row],[check_in_date]]-fact_bookings[[#This Row],[booking_date]])</f>
        <v>57</v>
      </c>
      <c r="R4527" s="10">
        <v>245</v>
      </c>
      <c r="S4527">
        <f>fact_bookings[[#This Row],[total_room_revenue]]-fact_bookings[[#This Row],[commission_cost]]</f>
        <v>4655</v>
      </c>
      <c r="T4527" s="10">
        <f>fact_bookings[[#This Row],[number_of_rooms]]*fact_bookings[[#This Row],[LOS]]</f>
        <v>14</v>
      </c>
    </row>
    <row r="4528" spans="1:20" x14ac:dyDescent="0.2">
      <c r="A4528" t="s">
        <v>9223</v>
      </c>
      <c r="B4528" t="s">
        <v>9224</v>
      </c>
      <c r="C4528" s="1">
        <v>45814</v>
      </c>
      <c r="D4528" s="1">
        <v>45835</v>
      </c>
      <c r="E4528" s="1">
        <v>45836</v>
      </c>
      <c r="F4528" t="s">
        <v>110</v>
      </c>
      <c r="G4528" t="s">
        <v>190</v>
      </c>
      <c r="H4528" t="s">
        <v>172</v>
      </c>
      <c r="I4528" t="s">
        <v>89</v>
      </c>
      <c r="J4528" t="s">
        <v>158</v>
      </c>
      <c r="K4528">
        <v>1100</v>
      </c>
      <c r="L4528">
        <v>2</v>
      </c>
      <c r="M4528">
        <v>2</v>
      </c>
      <c r="N4528">
        <v>3</v>
      </c>
      <c r="O4528">
        <f>fact_bookings[[#This Row],[adults_count]]+fact_bookings[[#This Row],[children_count]]</f>
        <v>5</v>
      </c>
      <c r="P4528">
        <f>fact_bookings[[#This Row],[check_out_date]]-fact_bookings[[#This Row],[check_in_date]]</f>
        <v>1</v>
      </c>
      <c r="Q4528">
        <f>ABS(fact_bookings[[#This Row],[check_in_date]]-fact_bookings[[#This Row],[booking_date]])</f>
        <v>21</v>
      </c>
      <c r="R4528" s="10">
        <v>0</v>
      </c>
      <c r="S4528">
        <f>fact_bookings[[#This Row],[total_room_revenue]]-fact_bookings[[#This Row],[commission_cost]]</f>
        <v>1100</v>
      </c>
      <c r="T4528" s="10">
        <f>fact_bookings[[#This Row],[number_of_rooms]]*fact_bookings[[#This Row],[LOS]]</f>
        <v>2</v>
      </c>
    </row>
    <row r="4529" spans="1:20" x14ac:dyDescent="0.2">
      <c r="A4529" t="s">
        <v>9225</v>
      </c>
      <c r="B4529" t="s">
        <v>9226</v>
      </c>
      <c r="C4529" s="1">
        <v>45861</v>
      </c>
      <c r="D4529" s="1">
        <v>45930</v>
      </c>
      <c r="E4529" s="1">
        <v>45932</v>
      </c>
      <c r="F4529" t="s">
        <v>113</v>
      </c>
      <c r="G4529" t="s">
        <v>185</v>
      </c>
      <c r="H4529" t="s">
        <v>228</v>
      </c>
      <c r="I4529" t="s">
        <v>89</v>
      </c>
      <c r="J4529" t="s">
        <v>158</v>
      </c>
      <c r="K4529">
        <v>700</v>
      </c>
      <c r="L4529">
        <v>1</v>
      </c>
      <c r="M4529">
        <v>1</v>
      </c>
      <c r="N4529">
        <v>0</v>
      </c>
      <c r="O4529">
        <f>fact_bookings[[#This Row],[adults_count]]+fact_bookings[[#This Row],[children_count]]</f>
        <v>1</v>
      </c>
      <c r="P4529">
        <f>fact_bookings[[#This Row],[check_out_date]]-fact_bookings[[#This Row],[check_in_date]]</f>
        <v>2</v>
      </c>
      <c r="Q4529">
        <f>ABS(fact_bookings[[#This Row],[check_in_date]]-fact_bookings[[#This Row],[booking_date]])</f>
        <v>69</v>
      </c>
      <c r="R4529" s="10">
        <v>70</v>
      </c>
      <c r="S4529">
        <f>fact_bookings[[#This Row],[total_room_revenue]]-fact_bookings[[#This Row],[commission_cost]]</f>
        <v>630</v>
      </c>
      <c r="T4529" s="10">
        <f>fact_bookings[[#This Row],[number_of_rooms]]*fact_bookings[[#This Row],[LOS]]</f>
        <v>2</v>
      </c>
    </row>
    <row r="4530" spans="1:20" x14ac:dyDescent="0.2">
      <c r="A4530" t="s">
        <v>9227</v>
      </c>
      <c r="B4530" t="s">
        <v>9228</v>
      </c>
      <c r="C4530" s="1">
        <v>46003</v>
      </c>
      <c r="D4530" s="1">
        <v>46069</v>
      </c>
      <c r="E4530" s="1">
        <v>46072</v>
      </c>
      <c r="F4530" t="s">
        <v>110</v>
      </c>
      <c r="G4530" t="s">
        <v>171</v>
      </c>
      <c r="H4530" t="s">
        <v>165</v>
      </c>
      <c r="I4530" t="s">
        <v>92</v>
      </c>
      <c r="J4530" t="s">
        <v>158</v>
      </c>
      <c r="K4530">
        <v>1650</v>
      </c>
      <c r="L4530">
        <v>1</v>
      </c>
      <c r="M4530">
        <v>3</v>
      </c>
      <c r="N4530">
        <v>0</v>
      </c>
      <c r="O4530">
        <f>fact_bookings[[#This Row],[adults_count]]+fact_bookings[[#This Row],[children_count]]</f>
        <v>3</v>
      </c>
      <c r="P4530">
        <f>fact_bookings[[#This Row],[check_out_date]]-fact_bookings[[#This Row],[check_in_date]]</f>
        <v>3</v>
      </c>
      <c r="Q4530">
        <f>ABS(fact_bookings[[#This Row],[check_in_date]]-fact_bookings[[#This Row],[booking_date]])</f>
        <v>66</v>
      </c>
      <c r="R4530" s="10">
        <v>330</v>
      </c>
      <c r="S4530">
        <f>fact_bookings[[#This Row],[total_room_revenue]]-fact_bookings[[#This Row],[commission_cost]]</f>
        <v>1320</v>
      </c>
      <c r="T4530" s="10">
        <f>fact_bookings[[#This Row],[number_of_rooms]]*fact_bookings[[#This Row],[LOS]]</f>
        <v>3</v>
      </c>
    </row>
    <row r="4531" spans="1:20" x14ac:dyDescent="0.2">
      <c r="A4531" t="s">
        <v>9229</v>
      </c>
      <c r="B4531" t="s">
        <v>9230</v>
      </c>
      <c r="C4531" s="1">
        <v>46003</v>
      </c>
      <c r="D4531" s="1">
        <v>46082</v>
      </c>
      <c r="E4531" s="1">
        <v>46096</v>
      </c>
      <c r="F4531" t="s">
        <v>113</v>
      </c>
      <c r="G4531" t="s">
        <v>171</v>
      </c>
      <c r="H4531" t="s">
        <v>172</v>
      </c>
      <c r="I4531" t="s">
        <v>93</v>
      </c>
      <c r="J4531" t="s">
        <v>158</v>
      </c>
      <c r="K4531">
        <v>9800</v>
      </c>
      <c r="L4531">
        <v>2</v>
      </c>
      <c r="M4531">
        <v>6</v>
      </c>
      <c r="N4531">
        <v>4</v>
      </c>
      <c r="O4531">
        <f>fact_bookings[[#This Row],[adults_count]]+fact_bookings[[#This Row],[children_count]]</f>
        <v>10</v>
      </c>
      <c r="P4531">
        <f>fact_bookings[[#This Row],[check_out_date]]-fact_bookings[[#This Row],[check_in_date]]</f>
        <v>14</v>
      </c>
      <c r="Q4531">
        <f>ABS(fact_bookings[[#This Row],[check_in_date]]-fact_bookings[[#This Row],[booking_date]])</f>
        <v>79</v>
      </c>
      <c r="R4531" s="10">
        <v>0</v>
      </c>
      <c r="S4531">
        <f>fact_bookings[[#This Row],[total_room_revenue]]-fact_bookings[[#This Row],[commission_cost]]</f>
        <v>9800</v>
      </c>
      <c r="T4531" s="10">
        <f>fact_bookings[[#This Row],[number_of_rooms]]*fact_bookings[[#This Row],[LOS]]</f>
        <v>28</v>
      </c>
    </row>
    <row r="4532" spans="1:20" x14ac:dyDescent="0.2">
      <c r="A4532" t="s">
        <v>9231</v>
      </c>
      <c r="B4532" t="s">
        <v>9232</v>
      </c>
      <c r="C4532" s="1">
        <v>46002</v>
      </c>
      <c r="D4532" s="1">
        <v>46035</v>
      </c>
      <c r="E4532" s="1">
        <v>46040</v>
      </c>
      <c r="F4532" t="s">
        <v>111</v>
      </c>
      <c r="G4532" t="s">
        <v>164</v>
      </c>
      <c r="H4532" t="s">
        <v>172</v>
      </c>
      <c r="I4532" t="s">
        <v>90</v>
      </c>
      <c r="J4532" t="s">
        <v>158</v>
      </c>
      <c r="K4532">
        <v>5500</v>
      </c>
      <c r="L4532">
        <v>1</v>
      </c>
      <c r="M4532">
        <v>1</v>
      </c>
      <c r="N4532">
        <v>1</v>
      </c>
      <c r="O4532">
        <f>fact_bookings[[#This Row],[adults_count]]+fact_bookings[[#This Row],[children_count]]</f>
        <v>2</v>
      </c>
      <c r="P4532">
        <f>fact_bookings[[#This Row],[check_out_date]]-fact_bookings[[#This Row],[check_in_date]]</f>
        <v>5</v>
      </c>
      <c r="Q4532">
        <f>ABS(fact_bookings[[#This Row],[check_in_date]]-fact_bookings[[#This Row],[booking_date]])</f>
        <v>33</v>
      </c>
      <c r="R4532" s="10">
        <v>0</v>
      </c>
      <c r="S4532">
        <f>fact_bookings[[#This Row],[total_room_revenue]]-fact_bookings[[#This Row],[commission_cost]]</f>
        <v>5500</v>
      </c>
      <c r="T4532" s="10">
        <f>fact_bookings[[#This Row],[number_of_rooms]]*fact_bookings[[#This Row],[LOS]]</f>
        <v>5</v>
      </c>
    </row>
    <row r="4533" spans="1:20" x14ac:dyDescent="0.2">
      <c r="A4533" t="s">
        <v>9233</v>
      </c>
      <c r="B4533" t="s">
        <v>9234</v>
      </c>
      <c r="C4533" s="1">
        <v>45883</v>
      </c>
      <c r="D4533" s="1">
        <v>45952</v>
      </c>
      <c r="E4533" s="1">
        <v>45960</v>
      </c>
      <c r="F4533" t="s">
        <v>111</v>
      </c>
      <c r="G4533" t="s">
        <v>185</v>
      </c>
      <c r="H4533" t="s">
        <v>161</v>
      </c>
      <c r="I4533" t="s">
        <v>89</v>
      </c>
      <c r="J4533" t="s">
        <v>173</v>
      </c>
      <c r="K4533">
        <v>8800</v>
      </c>
      <c r="L4533">
        <v>1</v>
      </c>
      <c r="M4533">
        <v>1</v>
      </c>
      <c r="N4533">
        <v>0</v>
      </c>
      <c r="O4533">
        <f>fact_bookings[[#This Row],[adults_count]]+fact_bookings[[#This Row],[children_count]]</f>
        <v>1</v>
      </c>
      <c r="P4533">
        <f>fact_bookings[[#This Row],[check_out_date]]-fact_bookings[[#This Row],[check_in_date]]</f>
        <v>8</v>
      </c>
      <c r="Q4533">
        <f>ABS(fact_bookings[[#This Row],[check_in_date]]-fact_bookings[[#This Row],[booking_date]])</f>
        <v>69</v>
      </c>
      <c r="R4533" s="10">
        <v>1320</v>
      </c>
      <c r="S4533">
        <f>fact_bookings[[#This Row],[total_room_revenue]]-fact_bookings[[#This Row],[commission_cost]]</f>
        <v>7480</v>
      </c>
      <c r="T4533" s="10">
        <f>fact_bookings[[#This Row],[number_of_rooms]]*fact_bookings[[#This Row],[LOS]]</f>
        <v>8</v>
      </c>
    </row>
    <row r="4534" spans="1:20" x14ac:dyDescent="0.2">
      <c r="A4534" t="s">
        <v>9235</v>
      </c>
      <c r="B4534" t="s">
        <v>9236</v>
      </c>
      <c r="C4534" s="1">
        <v>46002</v>
      </c>
      <c r="D4534" s="1">
        <v>46050</v>
      </c>
      <c r="E4534" s="1">
        <v>46053</v>
      </c>
      <c r="F4534" t="s">
        <v>114</v>
      </c>
      <c r="G4534" t="s">
        <v>164</v>
      </c>
      <c r="H4534" t="s">
        <v>157</v>
      </c>
      <c r="I4534" t="s">
        <v>90</v>
      </c>
      <c r="J4534" t="s">
        <v>158</v>
      </c>
      <c r="K4534">
        <v>3600</v>
      </c>
      <c r="L4534">
        <v>1</v>
      </c>
      <c r="M4534">
        <v>3</v>
      </c>
      <c r="N4534">
        <v>2</v>
      </c>
      <c r="O4534">
        <f>fact_bookings[[#This Row],[adults_count]]+fact_bookings[[#This Row],[children_count]]</f>
        <v>5</v>
      </c>
      <c r="P4534">
        <f>fact_bookings[[#This Row],[check_out_date]]-fact_bookings[[#This Row],[check_in_date]]</f>
        <v>3</v>
      </c>
      <c r="Q4534">
        <f>ABS(fact_bookings[[#This Row],[check_in_date]]-fact_bookings[[#This Row],[booking_date]])</f>
        <v>48</v>
      </c>
      <c r="R4534" s="10">
        <v>0</v>
      </c>
      <c r="S4534">
        <f>fact_bookings[[#This Row],[total_room_revenue]]-fact_bookings[[#This Row],[commission_cost]]</f>
        <v>3600</v>
      </c>
      <c r="T4534" s="10">
        <f>fact_bookings[[#This Row],[number_of_rooms]]*fact_bookings[[#This Row],[LOS]]</f>
        <v>3</v>
      </c>
    </row>
    <row r="4535" spans="1:20" x14ac:dyDescent="0.2">
      <c r="A4535" t="s">
        <v>9237</v>
      </c>
      <c r="B4535" t="s">
        <v>9238</v>
      </c>
      <c r="C4535" s="1">
        <v>46002</v>
      </c>
      <c r="D4535" s="1">
        <v>46061</v>
      </c>
      <c r="E4535" s="1">
        <v>46062</v>
      </c>
      <c r="F4535" t="s">
        <v>112</v>
      </c>
      <c r="G4535" t="s">
        <v>190</v>
      </c>
      <c r="H4535" t="s">
        <v>228</v>
      </c>
      <c r="I4535" t="s">
        <v>90</v>
      </c>
      <c r="J4535" t="s">
        <v>158</v>
      </c>
      <c r="K4535">
        <v>800</v>
      </c>
      <c r="L4535">
        <v>1</v>
      </c>
      <c r="M4535">
        <v>2</v>
      </c>
      <c r="N4535">
        <v>0</v>
      </c>
      <c r="O4535">
        <f>fact_bookings[[#This Row],[adults_count]]+fact_bookings[[#This Row],[children_count]]</f>
        <v>2</v>
      </c>
      <c r="P4535">
        <f>fact_bookings[[#This Row],[check_out_date]]-fact_bookings[[#This Row],[check_in_date]]</f>
        <v>1</v>
      </c>
      <c r="Q4535">
        <f>ABS(fact_bookings[[#This Row],[check_in_date]]-fact_bookings[[#This Row],[booking_date]])</f>
        <v>59</v>
      </c>
      <c r="R4535" s="10">
        <v>80</v>
      </c>
      <c r="S4535">
        <f>fact_bookings[[#This Row],[total_room_revenue]]-fact_bookings[[#This Row],[commission_cost]]</f>
        <v>720</v>
      </c>
      <c r="T4535" s="10">
        <f>fact_bookings[[#This Row],[number_of_rooms]]*fact_bookings[[#This Row],[LOS]]</f>
        <v>1</v>
      </c>
    </row>
    <row r="4536" spans="1:20" x14ac:dyDescent="0.2">
      <c r="A4536" t="s">
        <v>9239</v>
      </c>
      <c r="B4536" t="s">
        <v>9240</v>
      </c>
      <c r="C4536" s="1">
        <v>45831</v>
      </c>
      <c r="D4536" s="1">
        <v>45858</v>
      </c>
      <c r="E4536" s="1">
        <v>45859</v>
      </c>
      <c r="F4536" t="s">
        <v>113</v>
      </c>
      <c r="G4536" t="s">
        <v>190</v>
      </c>
      <c r="H4536" t="s">
        <v>179</v>
      </c>
      <c r="I4536" t="s">
        <v>90</v>
      </c>
      <c r="J4536" t="s">
        <v>158</v>
      </c>
      <c r="K4536">
        <v>700</v>
      </c>
      <c r="L4536">
        <v>2</v>
      </c>
      <c r="M4536">
        <v>6</v>
      </c>
      <c r="N4536">
        <v>1</v>
      </c>
      <c r="O4536">
        <f>fact_bookings[[#This Row],[adults_count]]+fact_bookings[[#This Row],[children_count]]</f>
        <v>7</v>
      </c>
      <c r="P4536">
        <f>fact_bookings[[#This Row],[check_out_date]]-fact_bookings[[#This Row],[check_in_date]]</f>
        <v>1</v>
      </c>
      <c r="Q4536">
        <f>ABS(fact_bookings[[#This Row],[check_in_date]]-fact_bookings[[#This Row],[booking_date]])</f>
        <v>27</v>
      </c>
      <c r="R4536" s="10">
        <v>35</v>
      </c>
      <c r="S4536">
        <f>fact_bookings[[#This Row],[total_room_revenue]]-fact_bookings[[#This Row],[commission_cost]]</f>
        <v>665</v>
      </c>
      <c r="T4536" s="10">
        <f>fact_bookings[[#This Row],[number_of_rooms]]*fact_bookings[[#This Row],[LOS]]</f>
        <v>2</v>
      </c>
    </row>
    <row r="4537" spans="1:20" x14ac:dyDescent="0.2">
      <c r="A4537" t="s">
        <v>9241</v>
      </c>
      <c r="B4537" t="s">
        <v>9242</v>
      </c>
      <c r="C4537" s="1">
        <v>46002</v>
      </c>
      <c r="D4537" s="1">
        <v>46016</v>
      </c>
      <c r="E4537" s="1">
        <v>46029</v>
      </c>
      <c r="F4537" t="s">
        <v>114</v>
      </c>
      <c r="G4537" t="s">
        <v>185</v>
      </c>
      <c r="H4537" t="s">
        <v>161</v>
      </c>
      <c r="I4537" t="s">
        <v>90</v>
      </c>
      <c r="J4537" t="s">
        <v>173</v>
      </c>
      <c r="K4537">
        <v>31200</v>
      </c>
      <c r="L4537">
        <v>2</v>
      </c>
      <c r="M4537">
        <v>6</v>
      </c>
      <c r="N4537">
        <v>1</v>
      </c>
      <c r="O4537">
        <f>fact_bookings[[#This Row],[adults_count]]+fact_bookings[[#This Row],[children_count]]</f>
        <v>7</v>
      </c>
      <c r="P4537">
        <f>fact_bookings[[#This Row],[check_out_date]]-fact_bookings[[#This Row],[check_in_date]]</f>
        <v>13</v>
      </c>
      <c r="Q4537">
        <f>ABS(fact_bookings[[#This Row],[check_in_date]]-fact_bookings[[#This Row],[booking_date]])</f>
        <v>14</v>
      </c>
      <c r="R4537" s="10">
        <v>4680</v>
      </c>
      <c r="S4537">
        <f>fact_bookings[[#This Row],[total_room_revenue]]-fact_bookings[[#This Row],[commission_cost]]</f>
        <v>26520</v>
      </c>
      <c r="T4537" s="10">
        <f>fact_bookings[[#This Row],[number_of_rooms]]*fact_bookings[[#This Row],[LOS]]</f>
        <v>26</v>
      </c>
    </row>
    <row r="4538" spans="1:20" x14ac:dyDescent="0.2">
      <c r="A4538" t="s">
        <v>9243</v>
      </c>
      <c r="B4538" t="s">
        <v>9244</v>
      </c>
      <c r="C4538" s="1">
        <v>46001</v>
      </c>
      <c r="D4538" s="1">
        <v>46068</v>
      </c>
      <c r="E4538" s="1">
        <v>46080</v>
      </c>
      <c r="F4538" t="s">
        <v>113</v>
      </c>
      <c r="G4538" t="s">
        <v>178</v>
      </c>
      <c r="H4538" t="s">
        <v>172</v>
      </c>
      <c r="I4538" t="s">
        <v>92</v>
      </c>
      <c r="J4538" t="s">
        <v>173</v>
      </c>
      <c r="K4538">
        <v>8400</v>
      </c>
      <c r="L4538">
        <v>2</v>
      </c>
      <c r="M4538">
        <v>6</v>
      </c>
      <c r="N4538">
        <v>4</v>
      </c>
      <c r="O4538">
        <f>fact_bookings[[#This Row],[adults_count]]+fact_bookings[[#This Row],[children_count]]</f>
        <v>10</v>
      </c>
      <c r="P4538">
        <f>fact_bookings[[#This Row],[check_out_date]]-fact_bookings[[#This Row],[check_in_date]]</f>
        <v>12</v>
      </c>
      <c r="Q4538">
        <f>ABS(fact_bookings[[#This Row],[check_in_date]]-fact_bookings[[#This Row],[booking_date]])</f>
        <v>67</v>
      </c>
      <c r="R4538" s="10">
        <v>0</v>
      </c>
      <c r="S4538">
        <f>fact_bookings[[#This Row],[total_room_revenue]]-fact_bookings[[#This Row],[commission_cost]]</f>
        <v>8400</v>
      </c>
      <c r="T4538" s="10">
        <f>fact_bookings[[#This Row],[number_of_rooms]]*fact_bookings[[#This Row],[LOS]]</f>
        <v>24</v>
      </c>
    </row>
    <row r="4539" spans="1:20" x14ac:dyDescent="0.2">
      <c r="A4539" t="s">
        <v>9245</v>
      </c>
      <c r="B4539" t="s">
        <v>9246</v>
      </c>
      <c r="C4539" s="1">
        <v>45879</v>
      </c>
      <c r="D4539" s="1">
        <v>45903</v>
      </c>
      <c r="E4539" s="1">
        <v>45914</v>
      </c>
      <c r="F4539" t="s">
        <v>113</v>
      </c>
      <c r="G4539" t="s">
        <v>171</v>
      </c>
      <c r="H4539" t="s">
        <v>157</v>
      </c>
      <c r="I4539" t="s">
        <v>93</v>
      </c>
      <c r="J4539" t="s">
        <v>134</v>
      </c>
      <c r="K4539">
        <v>3850</v>
      </c>
      <c r="L4539">
        <v>1</v>
      </c>
      <c r="M4539">
        <v>3</v>
      </c>
      <c r="N4539">
        <v>0</v>
      </c>
      <c r="O4539">
        <f>fact_bookings[[#This Row],[adults_count]]+fact_bookings[[#This Row],[children_count]]</f>
        <v>3</v>
      </c>
      <c r="P4539">
        <f>fact_bookings[[#This Row],[check_out_date]]-fact_bookings[[#This Row],[check_in_date]]</f>
        <v>11</v>
      </c>
      <c r="Q4539">
        <f>ABS(fact_bookings[[#This Row],[check_in_date]]-fact_bookings[[#This Row],[booking_date]])</f>
        <v>24</v>
      </c>
      <c r="R4539" s="10">
        <v>0</v>
      </c>
      <c r="S4539">
        <f>fact_bookings[[#This Row],[total_room_revenue]]-fact_bookings[[#This Row],[commission_cost]]</f>
        <v>3850</v>
      </c>
      <c r="T4539" s="10">
        <f>fact_bookings[[#This Row],[number_of_rooms]]*fact_bookings[[#This Row],[LOS]]</f>
        <v>11</v>
      </c>
    </row>
    <row r="4540" spans="1:20" x14ac:dyDescent="0.2">
      <c r="A4540" t="s">
        <v>9247</v>
      </c>
      <c r="B4540" t="s">
        <v>9248</v>
      </c>
      <c r="C4540" s="1">
        <v>46001</v>
      </c>
      <c r="D4540" s="1">
        <v>46020</v>
      </c>
      <c r="E4540" s="1">
        <v>46021</v>
      </c>
      <c r="F4540" t="s">
        <v>113</v>
      </c>
      <c r="G4540" t="s">
        <v>168</v>
      </c>
      <c r="H4540" t="s">
        <v>165</v>
      </c>
      <c r="I4540" t="s">
        <v>91</v>
      </c>
      <c r="J4540" t="s">
        <v>158</v>
      </c>
      <c r="K4540">
        <v>350</v>
      </c>
      <c r="L4540">
        <v>1</v>
      </c>
      <c r="M4540">
        <v>2</v>
      </c>
      <c r="N4540">
        <v>2</v>
      </c>
      <c r="O4540">
        <f>fact_bookings[[#This Row],[adults_count]]+fact_bookings[[#This Row],[children_count]]</f>
        <v>4</v>
      </c>
      <c r="P4540">
        <f>fact_bookings[[#This Row],[check_out_date]]-fact_bookings[[#This Row],[check_in_date]]</f>
        <v>1</v>
      </c>
      <c r="Q4540">
        <f>ABS(fact_bookings[[#This Row],[check_in_date]]-fact_bookings[[#This Row],[booking_date]])</f>
        <v>19</v>
      </c>
      <c r="R4540" s="10">
        <v>70</v>
      </c>
      <c r="S4540">
        <f>fact_bookings[[#This Row],[total_room_revenue]]-fact_bookings[[#This Row],[commission_cost]]</f>
        <v>280</v>
      </c>
      <c r="T4540" s="10">
        <f>fact_bookings[[#This Row],[number_of_rooms]]*fact_bookings[[#This Row],[LOS]]</f>
        <v>1</v>
      </c>
    </row>
    <row r="4541" spans="1:20" x14ac:dyDescent="0.2">
      <c r="A4541" t="s">
        <v>9249</v>
      </c>
      <c r="B4541" t="s">
        <v>9250</v>
      </c>
      <c r="C4541" s="1">
        <v>46000</v>
      </c>
      <c r="D4541" s="1">
        <v>46047</v>
      </c>
      <c r="E4541" s="1">
        <v>46052</v>
      </c>
      <c r="F4541" t="s">
        <v>113</v>
      </c>
      <c r="G4541" t="s">
        <v>156</v>
      </c>
      <c r="H4541" t="s">
        <v>179</v>
      </c>
      <c r="I4541" t="s">
        <v>89</v>
      </c>
      <c r="J4541" t="s">
        <v>158</v>
      </c>
      <c r="K4541">
        <v>1750</v>
      </c>
      <c r="L4541">
        <v>1</v>
      </c>
      <c r="M4541">
        <v>1</v>
      </c>
      <c r="N4541">
        <v>0</v>
      </c>
      <c r="O4541">
        <f>fact_bookings[[#This Row],[adults_count]]+fact_bookings[[#This Row],[children_count]]</f>
        <v>1</v>
      </c>
      <c r="P4541">
        <f>fact_bookings[[#This Row],[check_out_date]]-fact_bookings[[#This Row],[check_in_date]]</f>
        <v>5</v>
      </c>
      <c r="Q4541">
        <f>ABS(fact_bookings[[#This Row],[check_in_date]]-fact_bookings[[#This Row],[booking_date]])</f>
        <v>47</v>
      </c>
      <c r="R4541" s="10">
        <v>87.5</v>
      </c>
      <c r="S4541">
        <f>fact_bookings[[#This Row],[total_room_revenue]]-fact_bookings[[#This Row],[commission_cost]]</f>
        <v>1662.5</v>
      </c>
      <c r="T4541" s="10">
        <f>fact_bookings[[#This Row],[number_of_rooms]]*fact_bookings[[#This Row],[LOS]]</f>
        <v>5</v>
      </c>
    </row>
    <row r="4542" spans="1:20" x14ac:dyDescent="0.2">
      <c r="A4542" t="s">
        <v>9251</v>
      </c>
      <c r="B4542" t="s">
        <v>9252</v>
      </c>
      <c r="C4542" s="1">
        <v>45999</v>
      </c>
      <c r="D4542" s="1">
        <v>46043</v>
      </c>
      <c r="E4542" s="1">
        <v>46044</v>
      </c>
      <c r="F4542" t="s">
        <v>110</v>
      </c>
      <c r="G4542" t="s">
        <v>190</v>
      </c>
      <c r="H4542" t="s">
        <v>182</v>
      </c>
      <c r="I4542" t="s">
        <v>90</v>
      </c>
      <c r="J4542" t="s">
        <v>158</v>
      </c>
      <c r="K4542">
        <v>550</v>
      </c>
      <c r="L4542">
        <v>1</v>
      </c>
      <c r="M4542">
        <v>1</v>
      </c>
      <c r="N4542">
        <v>1</v>
      </c>
      <c r="O4542">
        <f>fact_bookings[[#This Row],[adults_count]]+fact_bookings[[#This Row],[children_count]]</f>
        <v>2</v>
      </c>
      <c r="P4542">
        <f>fact_bookings[[#This Row],[check_out_date]]-fact_bookings[[#This Row],[check_in_date]]</f>
        <v>1</v>
      </c>
      <c r="Q4542">
        <f>ABS(fact_bookings[[#This Row],[check_in_date]]-fact_bookings[[#This Row],[booking_date]])</f>
        <v>44</v>
      </c>
      <c r="R4542" s="10">
        <v>0</v>
      </c>
      <c r="S4542">
        <f>fact_bookings[[#This Row],[total_room_revenue]]-fact_bookings[[#This Row],[commission_cost]]</f>
        <v>550</v>
      </c>
      <c r="T4542" s="10">
        <f>fact_bookings[[#This Row],[number_of_rooms]]*fact_bookings[[#This Row],[LOS]]</f>
        <v>1</v>
      </c>
    </row>
    <row r="4543" spans="1:20" x14ac:dyDescent="0.2">
      <c r="A4543" t="s">
        <v>9253</v>
      </c>
      <c r="B4543" t="s">
        <v>9254</v>
      </c>
      <c r="C4543" s="1">
        <v>45849</v>
      </c>
      <c r="D4543" s="1">
        <v>45903</v>
      </c>
      <c r="E4543" s="1">
        <v>45905</v>
      </c>
      <c r="F4543" t="s">
        <v>113</v>
      </c>
      <c r="G4543" t="s">
        <v>164</v>
      </c>
      <c r="H4543" t="s">
        <v>172</v>
      </c>
      <c r="I4543" t="s">
        <v>92</v>
      </c>
      <c r="J4543" t="s">
        <v>158</v>
      </c>
      <c r="K4543">
        <v>700</v>
      </c>
      <c r="L4543">
        <v>1</v>
      </c>
      <c r="M4543">
        <v>2</v>
      </c>
      <c r="N4543">
        <v>1</v>
      </c>
      <c r="O4543">
        <f>fact_bookings[[#This Row],[adults_count]]+fact_bookings[[#This Row],[children_count]]</f>
        <v>3</v>
      </c>
      <c r="P4543">
        <f>fact_bookings[[#This Row],[check_out_date]]-fact_bookings[[#This Row],[check_in_date]]</f>
        <v>2</v>
      </c>
      <c r="Q4543">
        <f>ABS(fact_bookings[[#This Row],[check_in_date]]-fact_bookings[[#This Row],[booking_date]])</f>
        <v>54</v>
      </c>
      <c r="R4543" s="10">
        <v>0</v>
      </c>
      <c r="S4543">
        <f>fact_bookings[[#This Row],[total_room_revenue]]-fact_bookings[[#This Row],[commission_cost]]</f>
        <v>700</v>
      </c>
      <c r="T4543" s="10">
        <f>fact_bookings[[#This Row],[number_of_rooms]]*fact_bookings[[#This Row],[LOS]]</f>
        <v>2</v>
      </c>
    </row>
    <row r="4544" spans="1:20" x14ac:dyDescent="0.2">
      <c r="A4544" t="s">
        <v>9255</v>
      </c>
      <c r="B4544" t="s">
        <v>9256</v>
      </c>
      <c r="C4544" s="1">
        <v>45999</v>
      </c>
      <c r="D4544" s="1">
        <v>46049</v>
      </c>
      <c r="E4544" s="1">
        <v>46059</v>
      </c>
      <c r="F4544" t="s">
        <v>113</v>
      </c>
      <c r="G4544" t="s">
        <v>190</v>
      </c>
      <c r="H4544" t="s">
        <v>157</v>
      </c>
      <c r="I4544" t="s">
        <v>91</v>
      </c>
      <c r="J4544" t="s">
        <v>158</v>
      </c>
      <c r="K4544">
        <v>3500</v>
      </c>
      <c r="L4544">
        <v>1</v>
      </c>
      <c r="M4544">
        <v>3</v>
      </c>
      <c r="N4544">
        <v>1</v>
      </c>
      <c r="O4544">
        <f>fact_bookings[[#This Row],[adults_count]]+fact_bookings[[#This Row],[children_count]]</f>
        <v>4</v>
      </c>
      <c r="P4544">
        <f>fact_bookings[[#This Row],[check_out_date]]-fact_bookings[[#This Row],[check_in_date]]</f>
        <v>10</v>
      </c>
      <c r="Q4544">
        <f>ABS(fact_bookings[[#This Row],[check_in_date]]-fact_bookings[[#This Row],[booking_date]])</f>
        <v>50</v>
      </c>
      <c r="R4544" s="10">
        <v>0</v>
      </c>
      <c r="S4544">
        <f>fact_bookings[[#This Row],[total_room_revenue]]-fact_bookings[[#This Row],[commission_cost]]</f>
        <v>3500</v>
      </c>
      <c r="T4544" s="10">
        <f>fact_bookings[[#This Row],[number_of_rooms]]*fact_bookings[[#This Row],[LOS]]</f>
        <v>10</v>
      </c>
    </row>
    <row r="4545" spans="1:20" x14ac:dyDescent="0.2">
      <c r="A4545" t="s">
        <v>9257</v>
      </c>
      <c r="B4545" t="s">
        <v>9258</v>
      </c>
      <c r="C4545" s="1">
        <v>45868</v>
      </c>
      <c r="D4545" s="1">
        <v>45931</v>
      </c>
      <c r="E4545" s="1">
        <v>45935</v>
      </c>
      <c r="F4545" t="s">
        <v>113</v>
      </c>
      <c r="G4545" t="s">
        <v>164</v>
      </c>
      <c r="H4545" t="s">
        <v>172</v>
      </c>
      <c r="I4545" t="s">
        <v>90</v>
      </c>
      <c r="J4545" t="s">
        <v>158</v>
      </c>
      <c r="K4545">
        <v>1400</v>
      </c>
      <c r="L4545">
        <v>1</v>
      </c>
      <c r="M4545">
        <v>2</v>
      </c>
      <c r="N4545">
        <v>0</v>
      </c>
      <c r="O4545">
        <f>fact_bookings[[#This Row],[adults_count]]+fact_bookings[[#This Row],[children_count]]</f>
        <v>2</v>
      </c>
      <c r="P4545">
        <f>fact_bookings[[#This Row],[check_out_date]]-fact_bookings[[#This Row],[check_in_date]]</f>
        <v>4</v>
      </c>
      <c r="Q4545">
        <f>ABS(fact_bookings[[#This Row],[check_in_date]]-fact_bookings[[#This Row],[booking_date]])</f>
        <v>63</v>
      </c>
      <c r="R4545" s="10">
        <v>0</v>
      </c>
      <c r="S4545">
        <f>fact_bookings[[#This Row],[total_room_revenue]]-fact_bookings[[#This Row],[commission_cost]]</f>
        <v>1400</v>
      </c>
      <c r="T4545" s="10">
        <f>fact_bookings[[#This Row],[number_of_rooms]]*fact_bookings[[#This Row],[LOS]]</f>
        <v>4</v>
      </c>
    </row>
    <row r="4546" spans="1:20" x14ac:dyDescent="0.2">
      <c r="A4546" t="s">
        <v>9259</v>
      </c>
      <c r="B4546" t="s">
        <v>9260</v>
      </c>
      <c r="C4546" s="1">
        <v>45998</v>
      </c>
      <c r="D4546" s="1">
        <v>46076</v>
      </c>
      <c r="E4546" s="1">
        <v>46086</v>
      </c>
      <c r="F4546" t="s">
        <v>113</v>
      </c>
      <c r="G4546" t="s">
        <v>156</v>
      </c>
      <c r="H4546" t="s">
        <v>179</v>
      </c>
      <c r="I4546" t="s">
        <v>90</v>
      </c>
      <c r="J4546" t="s">
        <v>158</v>
      </c>
      <c r="K4546">
        <v>3500</v>
      </c>
      <c r="L4546">
        <v>1</v>
      </c>
      <c r="M4546">
        <v>2</v>
      </c>
      <c r="N4546">
        <v>0</v>
      </c>
      <c r="O4546">
        <f>fact_bookings[[#This Row],[adults_count]]+fact_bookings[[#This Row],[children_count]]</f>
        <v>2</v>
      </c>
      <c r="P4546">
        <f>fact_bookings[[#This Row],[check_out_date]]-fact_bookings[[#This Row],[check_in_date]]</f>
        <v>10</v>
      </c>
      <c r="Q4546">
        <f>ABS(fact_bookings[[#This Row],[check_in_date]]-fact_bookings[[#This Row],[booking_date]])</f>
        <v>78</v>
      </c>
      <c r="R4546" s="10">
        <v>175</v>
      </c>
      <c r="S4546">
        <f>fact_bookings[[#This Row],[total_room_revenue]]-fact_bookings[[#This Row],[commission_cost]]</f>
        <v>3325</v>
      </c>
      <c r="T4546" s="10">
        <f>fact_bookings[[#This Row],[number_of_rooms]]*fact_bookings[[#This Row],[LOS]]</f>
        <v>10</v>
      </c>
    </row>
    <row r="4547" spans="1:20" x14ac:dyDescent="0.2">
      <c r="A4547" t="s">
        <v>9261</v>
      </c>
      <c r="B4547" t="s">
        <v>9262</v>
      </c>
      <c r="C4547" s="1">
        <v>45998</v>
      </c>
      <c r="D4547" s="1">
        <v>46056</v>
      </c>
      <c r="E4547" s="1">
        <v>46059</v>
      </c>
      <c r="F4547" t="s">
        <v>113</v>
      </c>
      <c r="G4547" t="s">
        <v>156</v>
      </c>
      <c r="H4547" t="s">
        <v>182</v>
      </c>
      <c r="I4547" t="s">
        <v>89</v>
      </c>
      <c r="J4547" t="s">
        <v>173</v>
      </c>
      <c r="K4547">
        <v>2100</v>
      </c>
      <c r="L4547">
        <v>2</v>
      </c>
      <c r="M4547">
        <v>6</v>
      </c>
      <c r="N4547">
        <v>3</v>
      </c>
      <c r="O4547">
        <f>fact_bookings[[#This Row],[adults_count]]+fact_bookings[[#This Row],[children_count]]</f>
        <v>9</v>
      </c>
      <c r="P4547">
        <f>fact_bookings[[#This Row],[check_out_date]]-fact_bookings[[#This Row],[check_in_date]]</f>
        <v>3</v>
      </c>
      <c r="Q4547">
        <f>ABS(fact_bookings[[#This Row],[check_in_date]]-fact_bookings[[#This Row],[booking_date]])</f>
        <v>58</v>
      </c>
      <c r="R4547" s="10">
        <v>0</v>
      </c>
      <c r="S4547">
        <f>fact_bookings[[#This Row],[total_room_revenue]]-fact_bookings[[#This Row],[commission_cost]]</f>
        <v>2100</v>
      </c>
      <c r="T4547" s="10">
        <f>fact_bookings[[#This Row],[number_of_rooms]]*fact_bookings[[#This Row],[LOS]]</f>
        <v>6</v>
      </c>
    </row>
    <row r="4548" spans="1:20" x14ac:dyDescent="0.2">
      <c r="A4548" t="s">
        <v>9263</v>
      </c>
      <c r="B4548" t="s">
        <v>9264</v>
      </c>
      <c r="C4548" s="1">
        <v>45842</v>
      </c>
      <c r="D4548" s="1">
        <v>45853</v>
      </c>
      <c r="E4548" s="1">
        <v>45860</v>
      </c>
      <c r="F4548" t="s">
        <v>112</v>
      </c>
      <c r="G4548" t="s">
        <v>164</v>
      </c>
      <c r="H4548" t="s">
        <v>165</v>
      </c>
      <c r="I4548" t="s">
        <v>90</v>
      </c>
      <c r="J4548" t="s">
        <v>158</v>
      </c>
      <c r="K4548">
        <v>11200</v>
      </c>
      <c r="L4548">
        <v>2</v>
      </c>
      <c r="M4548">
        <v>2</v>
      </c>
      <c r="N4548">
        <v>2</v>
      </c>
      <c r="O4548">
        <f>fact_bookings[[#This Row],[adults_count]]+fact_bookings[[#This Row],[children_count]]</f>
        <v>4</v>
      </c>
      <c r="P4548">
        <f>fact_bookings[[#This Row],[check_out_date]]-fact_bookings[[#This Row],[check_in_date]]</f>
        <v>7</v>
      </c>
      <c r="Q4548">
        <f>ABS(fact_bookings[[#This Row],[check_in_date]]-fact_bookings[[#This Row],[booking_date]])</f>
        <v>11</v>
      </c>
      <c r="R4548" s="10">
        <v>2240</v>
      </c>
      <c r="S4548">
        <f>fact_bookings[[#This Row],[total_room_revenue]]-fact_bookings[[#This Row],[commission_cost]]</f>
        <v>8960</v>
      </c>
      <c r="T4548" s="10">
        <f>fact_bookings[[#This Row],[number_of_rooms]]*fact_bookings[[#This Row],[LOS]]</f>
        <v>14</v>
      </c>
    </row>
    <row r="4549" spans="1:20" x14ac:dyDescent="0.2">
      <c r="A4549" t="s">
        <v>9265</v>
      </c>
      <c r="B4549" t="s">
        <v>9266</v>
      </c>
      <c r="C4549" s="1">
        <v>45886</v>
      </c>
      <c r="D4549" s="1">
        <v>45906</v>
      </c>
      <c r="E4549" s="1">
        <v>45917</v>
      </c>
      <c r="F4549" t="s">
        <v>112</v>
      </c>
      <c r="G4549" t="s">
        <v>164</v>
      </c>
      <c r="H4549" t="s">
        <v>165</v>
      </c>
      <c r="I4549" t="s">
        <v>90</v>
      </c>
      <c r="J4549" t="s">
        <v>158</v>
      </c>
      <c r="K4549">
        <v>8800</v>
      </c>
      <c r="L4549">
        <v>1</v>
      </c>
      <c r="M4549">
        <v>3</v>
      </c>
      <c r="N4549">
        <v>1</v>
      </c>
      <c r="O4549">
        <f>fact_bookings[[#This Row],[adults_count]]+fact_bookings[[#This Row],[children_count]]</f>
        <v>4</v>
      </c>
      <c r="P4549">
        <f>fact_bookings[[#This Row],[check_out_date]]-fact_bookings[[#This Row],[check_in_date]]</f>
        <v>11</v>
      </c>
      <c r="Q4549">
        <f>ABS(fact_bookings[[#This Row],[check_in_date]]-fact_bookings[[#This Row],[booking_date]])</f>
        <v>20</v>
      </c>
      <c r="R4549" s="10">
        <v>1760</v>
      </c>
      <c r="S4549">
        <f>fact_bookings[[#This Row],[total_room_revenue]]-fact_bookings[[#This Row],[commission_cost]]</f>
        <v>7040</v>
      </c>
      <c r="T4549" s="10">
        <f>fact_bookings[[#This Row],[number_of_rooms]]*fact_bookings[[#This Row],[LOS]]</f>
        <v>11</v>
      </c>
    </row>
    <row r="4550" spans="1:20" x14ac:dyDescent="0.2">
      <c r="A4550" t="s">
        <v>9267</v>
      </c>
      <c r="B4550" t="s">
        <v>9268</v>
      </c>
      <c r="C4550" s="1">
        <v>45998</v>
      </c>
      <c r="D4550" s="1">
        <v>46025</v>
      </c>
      <c r="E4550" s="1">
        <v>46026</v>
      </c>
      <c r="F4550" t="s">
        <v>113</v>
      </c>
      <c r="G4550" t="s">
        <v>168</v>
      </c>
      <c r="H4550" t="s">
        <v>172</v>
      </c>
      <c r="I4550" t="s">
        <v>90</v>
      </c>
      <c r="J4550" t="s">
        <v>158</v>
      </c>
      <c r="K4550">
        <v>700</v>
      </c>
      <c r="L4550">
        <v>2</v>
      </c>
      <c r="M4550">
        <v>4</v>
      </c>
      <c r="N4550">
        <v>1</v>
      </c>
      <c r="O4550">
        <f>fact_bookings[[#This Row],[adults_count]]+fact_bookings[[#This Row],[children_count]]</f>
        <v>5</v>
      </c>
      <c r="P4550">
        <f>fact_bookings[[#This Row],[check_out_date]]-fact_bookings[[#This Row],[check_in_date]]</f>
        <v>1</v>
      </c>
      <c r="Q4550">
        <f>ABS(fact_bookings[[#This Row],[check_in_date]]-fact_bookings[[#This Row],[booking_date]])</f>
        <v>27</v>
      </c>
      <c r="R4550" s="10">
        <v>0</v>
      </c>
      <c r="S4550">
        <f>fact_bookings[[#This Row],[total_room_revenue]]-fact_bookings[[#This Row],[commission_cost]]</f>
        <v>700</v>
      </c>
      <c r="T4550" s="10">
        <f>fact_bookings[[#This Row],[number_of_rooms]]*fact_bookings[[#This Row],[LOS]]</f>
        <v>2</v>
      </c>
    </row>
    <row r="4551" spans="1:20" x14ac:dyDescent="0.2">
      <c r="A4551" t="s">
        <v>9269</v>
      </c>
      <c r="B4551" t="s">
        <v>9270</v>
      </c>
      <c r="C4551" s="1">
        <v>45998</v>
      </c>
      <c r="D4551" s="1">
        <v>46002</v>
      </c>
      <c r="E4551" s="1">
        <v>46004</v>
      </c>
      <c r="F4551" t="s">
        <v>112</v>
      </c>
      <c r="G4551" t="s">
        <v>168</v>
      </c>
      <c r="H4551" t="s">
        <v>161</v>
      </c>
      <c r="I4551" t="s">
        <v>91</v>
      </c>
      <c r="J4551" t="s">
        <v>133</v>
      </c>
      <c r="K4551">
        <v>0</v>
      </c>
      <c r="L4551">
        <v>11</v>
      </c>
      <c r="M4551">
        <v>0</v>
      </c>
      <c r="N4551">
        <v>0</v>
      </c>
      <c r="O4551">
        <f>fact_bookings[[#This Row],[adults_count]]+fact_bookings[[#This Row],[children_count]]</f>
        <v>0</v>
      </c>
      <c r="P4551">
        <f>fact_bookings[[#This Row],[check_out_date]]-fact_bookings[[#This Row],[check_in_date]]</f>
        <v>2</v>
      </c>
      <c r="Q4551">
        <f>ABS(fact_bookings[[#This Row],[check_in_date]]-fact_bookings[[#This Row],[booking_date]])</f>
        <v>4</v>
      </c>
      <c r="R4551" s="10">
        <v>0</v>
      </c>
      <c r="S4551">
        <f>fact_bookings[[#This Row],[total_room_revenue]]-fact_bookings[[#This Row],[commission_cost]]</f>
        <v>0</v>
      </c>
      <c r="T4551" s="10">
        <f>fact_bookings[[#This Row],[number_of_rooms]]*fact_bookings[[#This Row],[LOS]]</f>
        <v>22</v>
      </c>
    </row>
    <row r="4552" spans="1:20" x14ac:dyDescent="0.2">
      <c r="A4552" t="s">
        <v>9271</v>
      </c>
      <c r="B4552" t="s">
        <v>9272</v>
      </c>
      <c r="C4552" s="1">
        <v>45997</v>
      </c>
      <c r="D4552" s="1">
        <v>46045</v>
      </c>
      <c r="E4552" s="1">
        <v>46052</v>
      </c>
      <c r="F4552" t="s">
        <v>112</v>
      </c>
      <c r="G4552" t="s">
        <v>178</v>
      </c>
      <c r="H4552" t="s">
        <v>157</v>
      </c>
      <c r="I4552" t="s">
        <v>93</v>
      </c>
      <c r="J4552" t="s">
        <v>133</v>
      </c>
      <c r="K4552">
        <v>0</v>
      </c>
      <c r="L4552">
        <v>7</v>
      </c>
      <c r="M4552">
        <v>0</v>
      </c>
      <c r="N4552">
        <v>0</v>
      </c>
      <c r="O4552">
        <f>fact_bookings[[#This Row],[adults_count]]+fact_bookings[[#This Row],[children_count]]</f>
        <v>0</v>
      </c>
      <c r="P4552">
        <f>fact_bookings[[#This Row],[check_out_date]]-fact_bookings[[#This Row],[check_in_date]]</f>
        <v>7</v>
      </c>
      <c r="Q4552">
        <f>ABS(fact_bookings[[#This Row],[check_in_date]]-fact_bookings[[#This Row],[booking_date]])</f>
        <v>48</v>
      </c>
      <c r="R4552" s="10">
        <v>0</v>
      </c>
      <c r="S4552">
        <f>fact_bookings[[#This Row],[total_room_revenue]]-fact_bookings[[#This Row],[commission_cost]]</f>
        <v>0</v>
      </c>
      <c r="T4552" s="10">
        <f>fact_bookings[[#This Row],[number_of_rooms]]*fact_bookings[[#This Row],[LOS]]</f>
        <v>49</v>
      </c>
    </row>
    <row r="4553" spans="1:20" x14ac:dyDescent="0.2">
      <c r="A4553" t="s">
        <v>9273</v>
      </c>
      <c r="B4553" t="s">
        <v>9274</v>
      </c>
      <c r="C4553" s="1">
        <v>45883</v>
      </c>
      <c r="D4553" s="1">
        <v>45931</v>
      </c>
      <c r="E4553" s="1">
        <v>45944</v>
      </c>
      <c r="F4553" t="s">
        <v>113</v>
      </c>
      <c r="G4553" t="s">
        <v>156</v>
      </c>
      <c r="H4553" t="s">
        <v>228</v>
      </c>
      <c r="I4553" t="s">
        <v>92</v>
      </c>
      <c r="J4553" t="s">
        <v>158</v>
      </c>
      <c r="K4553">
        <v>4550</v>
      </c>
      <c r="L4553">
        <v>1</v>
      </c>
      <c r="M4553">
        <v>1</v>
      </c>
      <c r="N4553">
        <v>2</v>
      </c>
      <c r="O4553">
        <f>fact_bookings[[#This Row],[adults_count]]+fact_bookings[[#This Row],[children_count]]</f>
        <v>3</v>
      </c>
      <c r="P4553">
        <f>fact_bookings[[#This Row],[check_out_date]]-fact_bookings[[#This Row],[check_in_date]]</f>
        <v>13</v>
      </c>
      <c r="Q4553">
        <f>ABS(fact_bookings[[#This Row],[check_in_date]]-fact_bookings[[#This Row],[booking_date]])</f>
        <v>48</v>
      </c>
      <c r="R4553" s="10">
        <v>455</v>
      </c>
      <c r="S4553">
        <f>fact_bookings[[#This Row],[total_room_revenue]]-fact_bookings[[#This Row],[commission_cost]]</f>
        <v>4095</v>
      </c>
      <c r="T4553" s="10">
        <f>fact_bookings[[#This Row],[number_of_rooms]]*fact_bookings[[#This Row],[LOS]]</f>
        <v>13</v>
      </c>
    </row>
    <row r="4554" spans="1:20" x14ac:dyDescent="0.2">
      <c r="A4554" t="s">
        <v>9275</v>
      </c>
      <c r="B4554" t="s">
        <v>9276</v>
      </c>
      <c r="C4554" s="1">
        <v>45878</v>
      </c>
      <c r="D4554" s="1">
        <v>45919</v>
      </c>
      <c r="E4554" s="1">
        <v>45920</v>
      </c>
      <c r="F4554" t="s">
        <v>112</v>
      </c>
      <c r="G4554" t="s">
        <v>164</v>
      </c>
      <c r="H4554" t="s">
        <v>157</v>
      </c>
      <c r="I4554" t="s">
        <v>90</v>
      </c>
      <c r="J4554" t="s">
        <v>158</v>
      </c>
      <c r="K4554">
        <v>1600</v>
      </c>
      <c r="L4554">
        <v>2</v>
      </c>
      <c r="M4554">
        <v>4</v>
      </c>
      <c r="N4554">
        <v>2</v>
      </c>
      <c r="O4554">
        <f>fact_bookings[[#This Row],[adults_count]]+fact_bookings[[#This Row],[children_count]]</f>
        <v>6</v>
      </c>
      <c r="P4554">
        <f>fact_bookings[[#This Row],[check_out_date]]-fact_bookings[[#This Row],[check_in_date]]</f>
        <v>1</v>
      </c>
      <c r="Q4554">
        <f>ABS(fact_bookings[[#This Row],[check_in_date]]-fact_bookings[[#This Row],[booking_date]])</f>
        <v>41</v>
      </c>
      <c r="R4554" s="10">
        <v>0</v>
      </c>
      <c r="S4554">
        <f>fact_bookings[[#This Row],[total_room_revenue]]-fact_bookings[[#This Row],[commission_cost]]</f>
        <v>1600</v>
      </c>
      <c r="T4554" s="10">
        <f>fact_bookings[[#This Row],[number_of_rooms]]*fact_bookings[[#This Row],[LOS]]</f>
        <v>2</v>
      </c>
    </row>
    <row r="4555" spans="1:20" x14ac:dyDescent="0.2">
      <c r="A4555" t="s">
        <v>9277</v>
      </c>
      <c r="B4555" t="s">
        <v>9278</v>
      </c>
      <c r="C4555" s="1">
        <v>45997</v>
      </c>
      <c r="D4555" s="1">
        <v>46015</v>
      </c>
      <c r="E4555" s="1">
        <v>46022</v>
      </c>
      <c r="F4555" t="s">
        <v>110</v>
      </c>
      <c r="G4555" t="s">
        <v>185</v>
      </c>
      <c r="H4555" t="s">
        <v>161</v>
      </c>
      <c r="I4555" t="s">
        <v>92</v>
      </c>
      <c r="J4555" t="s">
        <v>158</v>
      </c>
      <c r="K4555">
        <v>3850</v>
      </c>
      <c r="L4555">
        <v>1</v>
      </c>
      <c r="M4555">
        <v>2</v>
      </c>
      <c r="N4555">
        <v>1</v>
      </c>
      <c r="O4555">
        <f>fact_bookings[[#This Row],[adults_count]]+fact_bookings[[#This Row],[children_count]]</f>
        <v>3</v>
      </c>
      <c r="P4555">
        <f>fact_bookings[[#This Row],[check_out_date]]-fact_bookings[[#This Row],[check_in_date]]</f>
        <v>7</v>
      </c>
      <c r="Q4555">
        <f>ABS(fact_bookings[[#This Row],[check_in_date]]-fact_bookings[[#This Row],[booking_date]])</f>
        <v>18</v>
      </c>
      <c r="R4555" s="10">
        <v>577.5</v>
      </c>
      <c r="S4555">
        <f>fact_bookings[[#This Row],[total_room_revenue]]-fact_bookings[[#This Row],[commission_cost]]</f>
        <v>3272.5</v>
      </c>
      <c r="T4555" s="10">
        <f>fact_bookings[[#This Row],[number_of_rooms]]*fact_bookings[[#This Row],[LOS]]</f>
        <v>7</v>
      </c>
    </row>
    <row r="4556" spans="1:20" x14ac:dyDescent="0.2">
      <c r="A4556" t="s">
        <v>9279</v>
      </c>
      <c r="B4556" t="s">
        <v>9280</v>
      </c>
      <c r="C4556" s="1">
        <v>45997</v>
      </c>
      <c r="D4556" s="1">
        <v>46022</v>
      </c>
      <c r="E4556" s="1">
        <v>46030</v>
      </c>
      <c r="F4556" t="s">
        <v>113</v>
      </c>
      <c r="G4556" t="s">
        <v>171</v>
      </c>
      <c r="H4556" t="s">
        <v>157</v>
      </c>
      <c r="I4556" t="s">
        <v>90</v>
      </c>
      <c r="J4556" t="s">
        <v>158</v>
      </c>
      <c r="K4556">
        <v>5600</v>
      </c>
      <c r="L4556">
        <v>2</v>
      </c>
      <c r="M4556">
        <v>4</v>
      </c>
      <c r="N4556">
        <v>1</v>
      </c>
      <c r="O4556">
        <f>fact_bookings[[#This Row],[adults_count]]+fact_bookings[[#This Row],[children_count]]</f>
        <v>5</v>
      </c>
      <c r="P4556">
        <f>fact_bookings[[#This Row],[check_out_date]]-fact_bookings[[#This Row],[check_in_date]]</f>
        <v>8</v>
      </c>
      <c r="Q4556">
        <f>ABS(fact_bookings[[#This Row],[check_in_date]]-fact_bookings[[#This Row],[booking_date]])</f>
        <v>25</v>
      </c>
      <c r="R4556" s="10">
        <v>0</v>
      </c>
      <c r="S4556">
        <f>fact_bookings[[#This Row],[total_room_revenue]]-fact_bookings[[#This Row],[commission_cost]]</f>
        <v>5600</v>
      </c>
      <c r="T4556" s="10">
        <f>fact_bookings[[#This Row],[number_of_rooms]]*fact_bookings[[#This Row],[LOS]]</f>
        <v>16</v>
      </c>
    </row>
    <row r="4557" spans="1:20" x14ac:dyDescent="0.2">
      <c r="A4557" t="s">
        <v>9281</v>
      </c>
      <c r="B4557" t="s">
        <v>9282</v>
      </c>
      <c r="C4557" s="1">
        <v>45816</v>
      </c>
      <c r="D4557" s="1">
        <v>45827</v>
      </c>
      <c r="E4557" s="1">
        <v>45829</v>
      </c>
      <c r="F4557" t="s">
        <v>113</v>
      </c>
      <c r="G4557" t="s">
        <v>185</v>
      </c>
      <c r="H4557" t="s">
        <v>228</v>
      </c>
      <c r="I4557" t="s">
        <v>89</v>
      </c>
      <c r="J4557" t="s">
        <v>158</v>
      </c>
      <c r="K4557">
        <v>1400</v>
      </c>
      <c r="L4557">
        <v>2</v>
      </c>
      <c r="M4557">
        <v>4</v>
      </c>
      <c r="N4557">
        <v>0</v>
      </c>
      <c r="O4557">
        <f>fact_bookings[[#This Row],[adults_count]]+fact_bookings[[#This Row],[children_count]]</f>
        <v>4</v>
      </c>
      <c r="P4557">
        <f>fact_bookings[[#This Row],[check_out_date]]-fact_bookings[[#This Row],[check_in_date]]</f>
        <v>2</v>
      </c>
      <c r="Q4557">
        <f>ABS(fact_bookings[[#This Row],[check_in_date]]-fact_bookings[[#This Row],[booking_date]])</f>
        <v>11</v>
      </c>
      <c r="R4557" s="10">
        <v>140</v>
      </c>
      <c r="S4557">
        <f>fact_bookings[[#This Row],[total_room_revenue]]-fact_bookings[[#This Row],[commission_cost]]</f>
        <v>1260</v>
      </c>
      <c r="T4557" s="10">
        <f>fact_bookings[[#This Row],[number_of_rooms]]*fact_bookings[[#This Row],[LOS]]</f>
        <v>4</v>
      </c>
    </row>
    <row r="4558" spans="1:20" x14ac:dyDescent="0.2">
      <c r="A4558" t="s">
        <v>9283</v>
      </c>
      <c r="B4558" t="s">
        <v>9284</v>
      </c>
      <c r="C4558" s="1">
        <v>45815</v>
      </c>
      <c r="D4558" s="1">
        <v>45899</v>
      </c>
      <c r="E4558" s="1">
        <v>45908</v>
      </c>
      <c r="F4558" t="s">
        <v>113</v>
      </c>
      <c r="G4558" t="s">
        <v>178</v>
      </c>
      <c r="H4558" t="s">
        <v>179</v>
      </c>
      <c r="I4558" t="s">
        <v>91</v>
      </c>
      <c r="J4558" t="s">
        <v>158</v>
      </c>
      <c r="K4558">
        <v>6300</v>
      </c>
      <c r="L4558">
        <v>2</v>
      </c>
      <c r="M4558">
        <v>4</v>
      </c>
      <c r="N4558">
        <v>4</v>
      </c>
      <c r="O4558">
        <f>fact_bookings[[#This Row],[adults_count]]+fact_bookings[[#This Row],[children_count]]</f>
        <v>8</v>
      </c>
      <c r="P4558">
        <f>fact_bookings[[#This Row],[check_out_date]]-fact_bookings[[#This Row],[check_in_date]]</f>
        <v>9</v>
      </c>
      <c r="Q4558">
        <f>ABS(fact_bookings[[#This Row],[check_in_date]]-fact_bookings[[#This Row],[booking_date]])</f>
        <v>84</v>
      </c>
      <c r="R4558" s="10">
        <v>315</v>
      </c>
      <c r="S4558">
        <f>fact_bookings[[#This Row],[total_room_revenue]]-fact_bookings[[#This Row],[commission_cost]]</f>
        <v>5985</v>
      </c>
      <c r="T4558" s="10">
        <f>fact_bookings[[#This Row],[number_of_rooms]]*fact_bookings[[#This Row],[LOS]]</f>
        <v>18</v>
      </c>
    </row>
    <row r="4559" spans="1:20" x14ac:dyDescent="0.2">
      <c r="A4559" t="s">
        <v>9285</v>
      </c>
      <c r="B4559" t="s">
        <v>9286</v>
      </c>
      <c r="C4559" s="1">
        <v>45997</v>
      </c>
      <c r="D4559" s="1">
        <v>46024</v>
      </c>
      <c r="E4559" s="1">
        <v>46030</v>
      </c>
      <c r="F4559" t="s">
        <v>113</v>
      </c>
      <c r="G4559" t="s">
        <v>164</v>
      </c>
      <c r="H4559" t="s">
        <v>161</v>
      </c>
      <c r="I4559" t="s">
        <v>93</v>
      </c>
      <c r="J4559" t="s">
        <v>173</v>
      </c>
      <c r="K4559">
        <v>4200</v>
      </c>
      <c r="L4559">
        <v>2</v>
      </c>
      <c r="M4559">
        <v>6</v>
      </c>
      <c r="N4559">
        <v>4</v>
      </c>
      <c r="O4559">
        <f>fact_bookings[[#This Row],[adults_count]]+fact_bookings[[#This Row],[children_count]]</f>
        <v>10</v>
      </c>
      <c r="P4559">
        <f>fact_bookings[[#This Row],[check_out_date]]-fact_bookings[[#This Row],[check_in_date]]</f>
        <v>6</v>
      </c>
      <c r="Q4559">
        <f>ABS(fact_bookings[[#This Row],[check_in_date]]-fact_bookings[[#This Row],[booking_date]])</f>
        <v>27</v>
      </c>
      <c r="R4559" s="10">
        <v>630</v>
      </c>
      <c r="S4559">
        <f>fact_bookings[[#This Row],[total_room_revenue]]-fact_bookings[[#This Row],[commission_cost]]</f>
        <v>3570</v>
      </c>
      <c r="T4559" s="10">
        <f>fact_bookings[[#This Row],[number_of_rooms]]*fact_bookings[[#This Row],[LOS]]</f>
        <v>12</v>
      </c>
    </row>
    <row r="4560" spans="1:20" x14ac:dyDescent="0.2">
      <c r="A4560" t="s">
        <v>9287</v>
      </c>
      <c r="B4560" t="s">
        <v>9288</v>
      </c>
      <c r="C4560" s="1">
        <v>45996</v>
      </c>
      <c r="D4560" s="1">
        <v>46008</v>
      </c>
      <c r="E4560" s="1">
        <v>46017</v>
      </c>
      <c r="F4560" t="s">
        <v>113</v>
      </c>
      <c r="G4560" t="s">
        <v>164</v>
      </c>
      <c r="H4560" t="s">
        <v>179</v>
      </c>
      <c r="I4560" t="s">
        <v>89</v>
      </c>
      <c r="J4560" t="s">
        <v>133</v>
      </c>
      <c r="K4560">
        <v>0</v>
      </c>
      <c r="L4560">
        <v>7</v>
      </c>
      <c r="M4560">
        <v>0</v>
      </c>
      <c r="N4560">
        <v>0</v>
      </c>
      <c r="O4560">
        <f>fact_bookings[[#This Row],[adults_count]]+fact_bookings[[#This Row],[children_count]]</f>
        <v>0</v>
      </c>
      <c r="P4560">
        <f>fact_bookings[[#This Row],[check_out_date]]-fact_bookings[[#This Row],[check_in_date]]</f>
        <v>9</v>
      </c>
      <c r="Q4560">
        <f>ABS(fact_bookings[[#This Row],[check_in_date]]-fact_bookings[[#This Row],[booking_date]])</f>
        <v>12</v>
      </c>
      <c r="R4560" s="10">
        <v>0</v>
      </c>
      <c r="S4560">
        <f>fact_bookings[[#This Row],[total_room_revenue]]-fact_bookings[[#This Row],[commission_cost]]</f>
        <v>0</v>
      </c>
      <c r="T4560" s="10">
        <f>fact_bookings[[#This Row],[number_of_rooms]]*fact_bookings[[#This Row],[LOS]]</f>
        <v>63</v>
      </c>
    </row>
    <row r="4561" spans="1:20" x14ac:dyDescent="0.2">
      <c r="A4561" t="s">
        <v>9289</v>
      </c>
      <c r="B4561" t="s">
        <v>9290</v>
      </c>
      <c r="C4561" s="1">
        <v>45996</v>
      </c>
      <c r="D4561" s="1">
        <v>46047</v>
      </c>
      <c r="E4561" s="1">
        <v>46060</v>
      </c>
      <c r="F4561" t="s">
        <v>110</v>
      </c>
      <c r="G4561" t="s">
        <v>164</v>
      </c>
      <c r="H4561" t="s">
        <v>228</v>
      </c>
      <c r="I4561" t="s">
        <v>93</v>
      </c>
      <c r="J4561" t="s">
        <v>158</v>
      </c>
      <c r="K4561">
        <v>7150</v>
      </c>
      <c r="L4561">
        <v>1</v>
      </c>
      <c r="M4561">
        <v>1</v>
      </c>
      <c r="N4561">
        <v>1</v>
      </c>
      <c r="O4561">
        <f>fact_bookings[[#This Row],[adults_count]]+fact_bookings[[#This Row],[children_count]]</f>
        <v>2</v>
      </c>
      <c r="P4561">
        <f>fact_bookings[[#This Row],[check_out_date]]-fact_bookings[[#This Row],[check_in_date]]</f>
        <v>13</v>
      </c>
      <c r="Q4561">
        <f>ABS(fact_bookings[[#This Row],[check_in_date]]-fact_bookings[[#This Row],[booking_date]])</f>
        <v>51</v>
      </c>
      <c r="R4561" s="10">
        <v>715</v>
      </c>
      <c r="S4561">
        <f>fact_bookings[[#This Row],[total_room_revenue]]-fact_bookings[[#This Row],[commission_cost]]</f>
        <v>6435</v>
      </c>
      <c r="T4561" s="10">
        <f>fact_bookings[[#This Row],[number_of_rooms]]*fact_bookings[[#This Row],[LOS]]</f>
        <v>13</v>
      </c>
    </row>
    <row r="4562" spans="1:20" x14ac:dyDescent="0.2">
      <c r="A4562" t="s">
        <v>9291</v>
      </c>
      <c r="B4562" t="s">
        <v>9292</v>
      </c>
      <c r="C4562" s="1">
        <v>45995</v>
      </c>
      <c r="D4562" s="1">
        <v>46034</v>
      </c>
      <c r="E4562" s="1">
        <v>46036</v>
      </c>
      <c r="F4562" t="s">
        <v>113</v>
      </c>
      <c r="G4562" t="s">
        <v>185</v>
      </c>
      <c r="H4562" t="s">
        <v>182</v>
      </c>
      <c r="I4562" t="s">
        <v>89</v>
      </c>
      <c r="J4562" t="s">
        <v>173</v>
      </c>
      <c r="K4562">
        <v>700</v>
      </c>
      <c r="L4562">
        <v>1</v>
      </c>
      <c r="M4562">
        <v>3</v>
      </c>
      <c r="N4562">
        <v>1</v>
      </c>
      <c r="O4562">
        <f>fact_bookings[[#This Row],[adults_count]]+fact_bookings[[#This Row],[children_count]]</f>
        <v>4</v>
      </c>
      <c r="P4562">
        <f>fact_bookings[[#This Row],[check_out_date]]-fact_bookings[[#This Row],[check_in_date]]</f>
        <v>2</v>
      </c>
      <c r="Q4562">
        <f>ABS(fact_bookings[[#This Row],[check_in_date]]-fact_bookings[[#This Row],[booking_date]])</f>
        <v>39</v>
      </c>
      <c r="R4562" s="10">
        <v>0</v>
      </c>
      <c r="S4562">
        <f>fact_bookings[[#This Row],[total_room_revenue]]-fact_bookings[[#This Row],[commission_cost]]</f>
        <v>700</v>
      </c>
      <c r="T4562" s="10">
        <f>fact_bookings[[#This Row],[number_of_rooms]]*fact_bookings[[#This Row],[LOS]]</f>
        <v>2</v>
      </c>
    </row>
    <row r="4563" spans="1:20" x14ac:dyDescent="0.2">
      <c r="A4563" t="s">
        <v>9293</v>
      </c>
      <c r="B4563" t="s">
        <v>9294</v>
      </c>
      <c r="C4563" s="1">
        <v>45873</v>
      </c>
      <c r="D4563" s="1">
        <v>45901</v>
      </c>
      <c r="E4563" s="1">
        <v>45903</v>
      </c>
      <c r="F4563" t="s">
        <v>112</v>
      </c>
      <c r="G4563" t="s">
        <v>178</v>
      </c>
      <c r="H4563" t="s">
        <v>172</v>
      </c>
      <c r="I4563" t="s">
        <v>89</v>
      </c>
      <c r="J4563" t="s">
        <v>158</v>
      </c>
      <c r="K4563">
        <v>1600</v>
      </c>
      <c r="L4563">
        <v>1</v>
      </c>
      <c r="M4563">
        <v>1</v>
      </c>
      <c r="N4563">
        <v>0</v>
      </c>
      <c r="O4563">
        <f>fact_bookings[[#This Row],[adults_count]]+fact_bookings[[#This Row],[children_count]]</f>
        <v>1</v>
      </c>
      <c r="P4563">
        <f>fact_bookings[[#This Row],[check_out_date]]-fact_bookings[[#This Row],[check_in_date]]</f>
        <v>2</v>
      </c>
      <c r="Q4563">
        <f>ABS(fact_bookings[[#This Row],[check_in_date]]-fact_bookings[[#This Row],[booking_date]])</f>
        <v>28</v>
      </c>
      <c r="R4563" s="10">
        <v>0</v>
      </c>
      <c r="S4563">
        <f>fact_bookings[[#This Row],[total_room_revenue]]-fact_bookings[[#This Row],[commission_cost]]</f>
        <v>1600</v>
      </c>
      <c r="T4563" s="10">
        <f>fact_bookings[[#This Row],[number_of_rooms]]*fact_bookings[[#This Row],[LOS]]</f>
        <v>2</v>
      </c>
    </row>
    <row r="4564" spans="1:20" x14ac:dyDescent="0.2">
      <c r="A4564" t="s">
        <v>9295</v>
      </c>
      <c r="B4564" t="s">
        <v>9296</v>
      </c>
      <c r="C4564" s="1">
        <v>45994</v>
      </c>
      <c r="D4564" s="1">
        <v>45995</v>
      </c>
      <c r="E4564" s="1">
        <v>45996</v>
      </c>
      <c r="F4564" t="s">
        <v>111</v>
      </c>
      <c r="G4564" t="s">
        <v>164</v>
      </c>
      <c r="H4564" t="s">
        <v>228</v>
      </c>
      <c r="I4564" t="s">
        <v>89</v>
      </c>
      <c r="J4564" t="s">
        <v>158</v>
      </c>
      <c r="K4564">
        <v>1100</v>
      </c>
      <c r="L4564">
        <v>1</v>
      </c>
      <c r="M4564">
        <v>3</v>
      </c>
      <c r="N4564">
        <v>0</v>
      </c>
      <c r="O4564">
        <f>fact_bookings[[#This Row],[adults_count]]+fact_bookings[[#This Row],[children_count]]</f>
        <v>3</v>
      </c>
      <c r="P4564">
        <f>fact_bookings[[#This Row],[check_out_date]]-fact_bookings[[#This Row],[check_in_date]]</f>
        <v>1</v>
      </c>
      <c r="Q4564">
        <f>ABS(fact_bookings[[#This Row],[check_in_date]]-fact_bookings[[#This Row],[booking_date]])</f>
        <v>1</v>
      </c>
      <c r="R4564" s="10">
        <v>110</v>
      </c>
      <c r="S4564">
        <f>fact_bookings[[#This Row],[total_room_revenue]]-fact_bookings[[#This Row],[commission_cost]]</f>
        <v>990</v>
      </c>
      <c r="T4564" s="10">
        <f>fact_bookings[[#This Row],[number_of_rooms]]*fact_bookings[[#This Row],[LOS]]</f>
        <v>1</v>
      </c>
    </row>
    <row r="4565" spans="1:20" x14ac:dyDescent="0.2">
      <c r="A4565" t="s">
        <v>9297</v>
      </c>
      <c r="B4565" t="s">
        <v>9298</v>
      </c>
      <c r="C4565" s="1">
        <v>45994</v>
      </c>
      <c r="D4565" s="1">
        <v>46010</v>
      </c>
      <c r="E4565" s="1">
        <v>46011</v>
      </c>
      <c r="F4565" t="s">
        <v>113</v>
      </c>
      <c r="G4565" t="s">
        <v>168</v>
      </c>
      <c r="H4565" t="s">
        <v>165</v>
      </c>
      <c r="I4565" t="s">
        <v>90</v>
      </c>
      <c r="J4565" t="s">
        <v>158</v>
      </c>
      <c r="K4565">
        <v>350</v>
      </c>
      <c r="L4565">
        <v>1</v>
      </c>
      <c r="M4565">
        <v>3</v>
      </c>
      <c r="N4565">
        <v>1</v>
      </c>
      <c r="O4565">
        <f>fact_bookings[[#This Row],[adults_count]]+fact_bookings[[#This Row],[children_count]]</f>
        <v>4</v>
      </c>
      <c r="P4565">
        <f>fact_bookings[[#This Row],[check_out_date]]-fact_bookings[[#This Row],[check_in_date]]</f>
        <v>1</v>
      </c>
      <c r="Q4565">
        <f>ABS(fact_bookings[[#This Row],[check_in_date]]-fact_bookings[[#This Row],[booking_date]])</f>
        <v>16</v>
      </c>
      <c r="R4565" s="10">
        <v>70</v>
      </c>
      <c r="S4565">
        <f>fact_bookings[[#This Row],[total_room_revenue]]-fact_bookings[[#This Row],[commission_cost]]</f>
        <v>280</v>
      </c>
      <c r="T4565" s="10">
        <f>fact_bookings[[#This Row],[number_of_rooms]]*fact_bookings[[#This Row],[LOS]]</f>
        <v>1</v>
      </c>
    </row>
    <row r="4566" spans="1:20" x14ac:dyDescent="0.2">
      <c r="A4566" t="s">
        <v>9299</v>
      </c>
      <c r="B4566" t="s">
        <v>9300</v>
      </c>
      <c r="C4566" s="1">
        <v>45994</v>
      </c>
      <c r="D4566" s="1">
        <v>46039</v>
      </c>
      <c r="E4566" s="1">
        <v>46045</v>
      </c>
      <c r="F4566" t="s">
        <v>110</v>
      </c>
      <c r="G4566" t="s">
        <v>190</v>
      </c>
      <c r="H4566" t="s">
        <v>203</v>
      </c>
      <c r="I4566" t="s">
        <v>91</v>
      </c>
      <c r="J4566" t="s">
        <v>173</v>
      </c>
      <c r="K4566">
        <v>6600</v>
      </c>
      <c r="L4566">
        <v>2</v>
      </c>
      <c r="M4566">
        <v>4</v>
      </c>
      <c r="N4566">
        <v>2</v>
      </c>
      <c r="O4566">
        <f>fact_bookings[[#This Row],[adults_count]]+fact_bookings[[#This Row],[children_count]]</f>
        <v>6</v>
      </c>
      <c r="P4566">
        <f>fact_bookings[[#This Row],[check_out_date]]-fact_bookings[[#This Row],[check_in_date]]</f>
        <v>6</v>
      </c>
      <c r="Q4566">
        <f>ABS(fact_bookings[[#This Row],[check_in_date]]-fact_bookings[[#This Row],[booking_date]])</f>
        <v>45</v>
      </c>
      <c r="R4566" s="10">
        <v>1122</v>
      </c>
      <c r="S4566">
        <f>fact_bookings[[#This Row],[total_room_revenue]]-fact_bookings[[#This Row],[commission_cost]]</f>
        <v>5478</v>
      </c>
      <c r="T4566" s="10">
        <f>fact_bookings[[#This Row],[number_of_rooms]]*fact_bookings[[#This Row],[LOS]]</f>
        <v>12</v>
      </c>
    </row>
    <row r="4567" spans="1:20" x14ac:dyDescent="0.2">
      <c r="A4567" t="s">
        <v>9301</v>
      </c>
      <c r="B4567" t="s">
        <v>9302</v>
      </c>
      <c r="C4567" s="1">
        <v>45994</v>
      </c>
      <c r="D4567" s="1">
        <v>46068</v>
      </c>
      <c r="E4567" s="1">
        <v>46082</v>
      </c>
      <c r="F4567" t="s">
        <v>114</v>
      </c>
      <c r="G4567" t="s">
        <v>168</v>
      </c>
      <c r="H4567" t="s">
        <v>172</v>
      </c>
      <c r="I4567" t="s">
        <v>90</v>
      </c>
      <c r="J4567" t="s">
        <v>173</v>
      </c>
      <c r="K4567">
        <v>16800</v>
      </c>
      <c r="L4567">
        <v>1</v>
      </c>
      <c r="M4567">
        <v>3</v>
      </c>
      <c r="N4567">
        <v>1</v>
      </c>
      <c r="O4567">
        <f>fact_bookings[[#This Row],[adults_count]]+fact_bookings[[#This Row],[children_count]]</f>
        <v>4</v>
      </c>
      <c r="P4567">
        <f>fact_bookings[[#This Row],[check_out_date]]-fact_bookings[[#This Row],[check_in_date]]</f>
        <v>14</v>
      </c>
      <c r="Q4567">
        <f>ABS(fact_bookings[[#This Row],[check_in_date]]-fact_bookings[[#This Row],[booking_date]])</f>
        <v>74</v>
      </c>
      <c r="R4567" s="10">
        <v>0</v>
      </c>
      <c r="S4567">
        <f>fact_bookings[[#This Row],[total_room_revenue]]-fact_bookings[[#This Row],[commission_cost]]</f>
        <v>16800</v>
      </c>
      <c r="T4567" s="10">
        <f>fact_bookings[[#This Row],[number_of_rooms]]*fact_bookings[[#This Row],[LOS]]</f>
        <v>14</v>
      </c>
    </row>
    <row r="4568" spans="1:20" x14ac:dyDescent="0.2">
      <c r="A4568" t="s">
        <v>9303</v>
      </c>
      <c r="B4568" t="s">
        <v>9304</v>
      </c>
      <c r="C4568" s="1">
        <v>45993</v>
      </c>
      <c r="D4568" s="1">
        <v>46072</v>
      </c>
      <c r="E4568" s="1">
        <v>46077</v>
      </c>
      <c r="F4568" t="s">
        <v>113</v>
      </c>
      <c r="G4568" t="s">
        <v>156</v>
      </c>
      <c r="H4568" t="s">
        <v>228</v>
      </c>
      <c r="I4568" t="s">
        <v>92</v>
      </c>
      <c r="J4568" t="s">
        <v>158</v>
      </c>
      <c r="K4568">
        <v>3500</v>
      </c>
      <c r="L4568">
        <v>2</v>
      </c>
      <c r="M4568">
        <v>4</v>
      </c>
      <c r="N4568">
        <v>2</v>
      </c>
      <c r="O4568">
        <f>fact_bookings[[#This Row],[adults_count]]+fact_bookings[[#This Row],[children_count]]</f>
        <v>6</v>
      </c>
      <c r="P4568">
        <f>fact_bookings[[#This Row],[check_out_date]]-fact_bookings[[#This Row],[check_in_date]]</f>
        <v>5</v>
      </c>
      <c r="Q4568">
        <f>ABS(fact_bookings[[#This Row],[check_in_date]]-fact_bookings[[#This Row],[booking_date]])</f>
        <v>79</v>
      </c>
      <c r="R4568" s="10">
        <v>350</v>
      </c>
      <c r="S4568">
        <f>fact_bookings[[#This Row],[total_room_revenue]]-fact_bookings[[#This Row],[commission_cost]]</f>
        <v>3150</v>
      </c>
      <c r="T4568" s="10">
        <f>fact_bookings[[#This Row],[number_of_rooms]]*fact_bookings[[#This Row],[LOS]]</f>
        <v>10</v>
      </c>
    </row>
    <row r="4569" spans="1:20" x14ac:dyDescent="0.2">
      <c r="A4569" t="s">
        <v>9305</v>
      </c>
      <c r="B4569" t="s">
        <v>9306</v>
      </c>
      <c r="C4569" s="1">
        <v>45993</v>
      </c>
      <c r="D4569" s="1">
        <v>46044</v>
      </c>
      <c r="E4569" s="1">
        <v>46050</v>
      </c>
      <c r="F4569" t="s">
        <v>113</v>
      </c>
      <c r="G4569" t="s">
        <v>178</v>
      </c>
      <c r="H4569" t="s">
        <v>161</v>
      </c>
      <c r="I4569" t="s">
        <v>91</v>
      </c>
      <c r="J4569" t="s">
        <v>158</v>
      </c>
      <c r="K4569">
        <v>2100</v>
      </c>
      <c r="L4569">
        <v>1</v>
      </c>
      <c r="M4569">
        <v>1</v>
      </c>
      <c r="N4569">
        <v>1</v>
      </c>
      <c r="O4569">
        <f>fact_bookings[[#This Row],[adults_count]]+fact_bookings[[#This Row],[children_count]]</f>
        <v>2</v>
      </c>
      <c r="P4569">
        <f>fact_bookings[[#This Row],[check_out_date]]-fact_bookings[[#This Row],[check_in_date]]</f>
        <v>6</v>
      </c>
      <c r="Q4569">
        <f>ABS(fact_bookings[[#This Row],[check_in_date]]-fact_bookings[[#This Row],[booking_date]])</f>
        <v>51</v>
      </c>
      <c r="R4569" s="10">
        <v>315</v>
      </c>
      <c r="S4569">
        <f>fact_bookings[[#This Row],[total_room_revenue]]-fact_bookings[[#This Row],[commission_cost]]</f>
        <v>1785</v>
      </c>
      <c r="T4569" s="10">
        <f>fact_bookings[[#This Row],[number_of_rooms]]*fact_bookings[[#This Row],[LOS]]</f>
        <v>6</v>
      </c>
    </row>
    <row r="4570" spans="1:20" x14ac:dyDescent="0.2">
      <c r="A4570" t="s">
        <v>9307</v>
      </c>
      <c r="B4570" t="s">
        <v>9308</v>
      </c>
      <c r="C4570" s="1">
        <v>45993</v>
      </c>
      <c r="D4570" s="1">
        <v>46016</v>
      </c>
      <c r="E4570" s="1">
        <v>46023</v>
      </c>
      <c r="F4570" t="s">
        <v>113</v>
      </c>
      <c r="G4570" t="s">
        <v>178</v>
      </c>
      <c r="H4570" t="s">
        <v>228</v>
      </c>
      <c r="I4570" t="s">
        <v>92</v>
      </c>
      <c r="J4570" t="s">
        <v>134</v>
      </c>
      <c r="K4570">
        <v>2450</v>
      </c>
      <c r="L4570">
        <v>1</v>
      </c>
      <c r="M4570">
        <v>2</v>
      </c>
      <c r="N4570">
        <v>0</v>
      </c>
      <c r="O4570">
        <f>fact_bookings[[#This Row],[adults_count]]+fact_bookings[[#This Row],[children_count]]</f>
        <v>2</v>
      </c>
      <c r="P4570">
        <f>fact_bookings[[#This Row],[check_out_date]]-fact_bookings[[#This Row],[check_in_date]]</f>
        <v>7</v>
      </c>
      <c r="Q4570">
        <f>ABS(fact_bookings[[#This Row],[check_in_date]]-fact_bookings[[#This Row],[booking_date]])</f>
        <v>23</v>
      </c>
      <c r="R4570" s="10">
        <v>245</v>
      </c>
      <c r="S4570">
        <f>fact_bookings[[#This Row],[total_room_revenue]]-fact_bookings[[#This Row],[commission_cost]]</f>
        <v>2205</v>
      </c>
      <c r="T4570" s="10">
        <f>fact_bookings[[#This Row],[number_of_rooms]]*fact_bookings[[#This Row],[LOS]]</f>
        <v>7</v>
      </c>
    </row>
    <row r="4571" spans="1:20" x14ac:dyDescent="0.2">
      <c r="A4571" t="s">
        <v>9309</v>
      </c>
      <c r="B4571" t="s">
        <v>9310</v>
      </c>
      <c r="C4571" s="1">
        <v>45843</v>
      </c>
      <c r="D4571" s="1">
        <v>45902</v>
      </c>
      <c r="E4571" s="1">
        <v>45915</v>
      </c>
      <c r="F4571" t="s">
        <v>113</v>
      </c>
      <c r="G4571" t="s">
        <v>185</v>
      </c>
      <c r="H4571" t="s">
        <v>161</v>
      </c>
      <c r="I4571" t="s">
        <v>92</v>
      </c>
      <c r="J4571" t="s">
        <v>158</v>
      </c>
      <c r="K4571">
        <v>4550</v>
      </c>
      <c r="L4571">
        <v>1</v>
      </c>
      <c r="M4571">
        <v>1</v>
      </c>
      <c r="N4571">
        <v>1</v>
      </c>
      <c r="O4571">
        <f>fact_bookings[[#This Row],[adults_count]]+fact_bookings[[#This Row],[children_count]]</f>
        <v>2</v>
      </c>
      <c r="P4571">
        <f>fact_bookings[[#This Row],[check_out_date]]-fact_bookings[[#This Row],[check_in_date]]</f>
        <v>13</v>
      </c>
      <c r="Q4571">
        <f>ABS(fact_bookings[[#This Row],[check_in_date]]-fact_bookings[[#This Row],[booking_date]])</f>
        <v>59</v>
      </c>
      <c r="R4571" s="10">
        <v>682.5</v>
      </c>
      <c r="S4571">
        <f>fact_bookings[[#This Row],[total_room_revenue]]-fact_bookings[[#This Row],[commission_cost]]</f>
        <v>3867.5</v>
      </c>
      <c r="T4571" s="10">
        <f>fact_bookings[[#This Row],[number_of_rooms]]*fact_bookings[[#This Row],[LOS]]</f>
        <v>13</v>
      </c>
    </row>
    <row r="4572" spans="1:20" x14ac:dyDescent="0.2">
      <c r="A4572" t="s">
        <v>9311</v>
      </c>
      <c r="B4572" t="s">
        <v>9312</v>
      </c>
      <c r="C4572" s="1">
        <v>45993</v>
      </c>
      <c r="D4572" s="1">
        <v>46050</v>
      </c>
      <c r="E4572" s="1">
        <v>46058</v>
      </c>
      <c r="F4572" t="s">
        <v>112</v>
      </c>
      <c r="G4572" t="s">
        <v>190</v>
      </c>
      <c r="H4572" t="s">
        <v>228</v>
      </c>
      <c r="I4572" t="s">
        <v>90</v>
      </c>
      <c r="J4572" t="s">
        <v>158</v>
      </c>
      <c r="K4572">
        <v>12800</v>
      </c>
      <c r="L4572">
        <v>2</v>
      </c>
      <c r="M4572">
        <v>6</v>
      </c>
      <c r="N4572">
        <v>3</v>
      </c>
      <c r="O4572">
        <f>fact_bookings[[#This Row],[adults_count]]+fact_bookings[[#This Row],[children_count]]</f>
        <v>9</v>
      </c>
      <c r="P4572">
        <f>fact_bookings[[#This Row],[check_out_date]]-fact_bookings[[#This Row],[check_in_date]]</f>
        <v>8</v>
      </c>
      <c r="Q4572">
        <f>ABS(fact_bookings[[#This Row],[check_in_date]]-fact_bookings[[#This Row],[booking_date]])</f>
        <v>57</v>
      </c>
      <c r="R4572" s="10">
        <v>1280</v>
      </c>
      <c r="S4572">
        <f>fact_bookings[[#This Row],[total_room_revenue]]-fact_bookings[[#This Row],[commission_cost]]</f>
        <v>11520</v>
      </c>
      <c r="T4572" s="10">
        <f>fact_bookings[[#This Row],[number_of_rooms]]*fact_bookings[[#This Row],[LOS]]</f>
        <v>16</v>
      </c>
    </row>
    <row r="4573" spans="1:20" x14ac:dyDescent="0.2">
      <c r="A4573" t="s">
        <v>9313</v>
      </c>
      <c r="B4573" t="s">
        <v>9314</v>
      </c>
      <c r="C4573" s="1">
        <v>45992</v>
      </c>
      <c r="D4573" s="1">
        <v>45997</v>
      </c>
      <c r="E4573" s="1">
        <v>46003</v>
      </c>
      <c r="F4573" t="s">
        <v>113</v>
      </c>
      <c r="G4573" t="s">
        <v>156</v>
      </c>
      <c r="H4573" t="s">
        <v>172</v>
      </c>
      <c r="I4573" t="s">
        <v>92</v>
      </c>
      <c r="J4573" t="s">
        <v>173</v>
      </c>
      <c r="K4573">
        <v>4200</v>
      </c>
      <c r="L4573">
        <v>2</v>
      </c>
      <c r="M4573">
        <v>4</v>
      </c>
      <c r="N4573">
        <v>3</v>
      </c>
      <c r="O4573">
        <f>fact_bookings[[#This Row],[adults_count]]+fact_bookings[[#This Row],[children_count]]</f>
        <v>7</v>
      </c>
      <c r="P4573">
        <f>fact_bookings[[#This Row],[check_out_date]]-fact_bookings[[#This Row],[check_in_date]]</f>
        <v>6</v>
      </c>
      <c r="Q4573">
        <f>ABS(fact_bookings[[#This Row],[check_in_date]]-fact_bookings[[#This Row],[booking_date]])</f>
        <v>5</v>
      </c>
      <c r="R4573" s="10">
        <v>0</v>
      </c>
      <c r="S4573">
        <f>fact_bookings[[#This Row],[total_room_revenue]]-fact_bookings[[#This Row],[commission_cost]]</f>
        <v>4200</v>
      </c>
      <c r="T4573" s="10">
        <f>fact_bookings[[#This Row],[number_of_rooms]]*fact_bookings[[#This Row],[LOS]]</f>
        <v>12</v>
      </c>
    </row>
    <row r="4574" spans="1:20" x14ac:dyDescent="0.2">
      <c r="A4574" t="s">
        <v>9315</v>
      </c>
      <c r="B4574" t="s">
        <v>9316</v>
      </c>
      <c r="C4574" s="1">
        <v>45992</v>
      </c>
      <c r="D4574" s="1">
        <v>46082</v>
      </c>
      <c r="E4574" s="1">
        <v>46087</v>
      </c>
      <c r="F4574" t="s">
        <v>112</v>
      </c>
      <c r="G4574" t="s">
        <v>156</v>
      </c>
      <c r="H4574" t="s">
        <v>157</v>
      </c>
      <c r="I4574" t="s">
        <v>92</v>
      </c>
      <c r="J4574" t="s">
        <v>158</v>
      </c>
      <c r="K4574">
        <v>4000</v>
      </c>
      <c r="L4574">
        <v>1</v>
      </c>
      <c r="M4574">
        <v>3</v>
      </c>
      <c r="N4574">
        <v>0</v>
      </c>
      <c r="O4574">
        <f>fact_bookings[[#This Row],[adults_count]]+fact_bookings[[#This Row],[children_count]]</f>
        <v>3</v>
      </c>
      <c r="P4574">
        <f>fact_bookings[[#This Row],[check_out_date]]-fact_bookings[[#This Row],[check_in_date]]</f>
        <v>5</v>
      </c>
      <c r="Q4574">
        <f>ABS(fact_bookings[[#This Row],[check_in_date]]-fact_bookings[[#This Row],[booking_date]])</f>
        <v>90</v>
      </c>
      <c r="R4574" s="10">
        <v>0</v>
      </c>
      <c r="S4574">
        <f>fact_bookings[[#This Row],[total_room_revenue]]-fact_bookings[[#This Row],[commission_cost]]</f>
        <v>4000</v>
      </c>
      <c r="T4574" s="10">
        <f>fact_bookings[[#This Row],[number_of_rooms]]*fact_bookings[[#This Row],[LOS]]</f>
        <v>5</v>
      </c>
    </row>
    <row r="4575" spans="1:20" x14ac:dyDescent="0.2">
      <c r="A4575" t="s">
        <v>9317</v>
      </c>
      <c r="B4575" t="s">
        <v>9318</v>
      </c>
      <c r="C4575" s="1">
        <v>45992</v>
      </c>
      <c r="D4575" s="1">
        <v>46025</v>
      </c>
      <c r="E4575" s="1">
        <v>46037</v>
      </c>
      <c r="F4575" t="s">
        <v>111</v>
      </c>
      <c r="G4575" t="s">
        <v>171</v>
      </c>
      <c r="H4575" t="s">
        <v>165</v>
      </c>
      <c r="I4575" t="s">
        <v>91</v>
      </c>
      <c r="J4575" t="s">
        <v>158</v>
      </c>
      <c r="K4575">
        <v>26400</v>
      </c>
      <c r="L4575">
        <v>2</v>
      </c>
      <c r="M4575">
        <v>6</v>
      </c>
      <c r="N4575">
        <v>2</v>
      </c>
      <c r="O4575">
        <f>fact_bookings[[#This Row],[adults_count]]+fact_bookings[[#This Row],[children_count]]</f>
        <v>8</v>
      </c>
      <c r="P4575">
        <f>fact_bookings[[#This Row],[check_out_date]]-fact_bookings[[#This Row],[check_in_date]]</f>
        <v>12</v>
      </c>
      <c r="Q4575">
        <f>ABS(fact_bookings[[#This Row],[check_in_date]]-fact_bookings[[#This Row],[booking_date]])</f>
        <v>33</v>
      </c>
      <c r="R4575" s="10">
        <v>5280</v>
      </c>
      <c r="S4575">
        <f>fact_bookings[[#This Row],[total_room_revenue]]-fact_bookings[[#This Row],[commission_cost]]</f>
        <v>21120</v>
      </c>
      <c r="T4575" s="10">
        <f>fact_bookings[[#This Row],[number_of_rooms]]*fact_bookings[[#This Row],[LOS]]</f>
        <v>24</v>
      </c>
    </row>
    <row r="4576" spans="1:20" x14ac:dyDescent="0.2">
      <c r="A4576" t="s">
        <v>9319</v>
      </c>
      <c r="B4576" t="s">
        <v>9320</v>
      </c>
      <c r="C4576" s="1">
        <v>45797</v>
      </c>
      <c r="D4576" s="1">
        <v>45825</v>
      </c>
      <c r="E4576" s="1">
        <v>45837</v>
      </c>
      <c r="F4576" t="s">
        <v>113</v>
      </c>
      <c r="G4576" t="s">
        <v>168</v>
      </c>
      <c r="H4576" t="s">
        <v>165</v>
      </c>
      <c r="I4576" t="s">
        <v>90</v>
      </c>
      <c r="J4576" t="s">
        <v>158</v>
      </c>
      <c r="K4576">
        <v>4200</v>
      </c>
      <c r="L4576">
        <v>1</v>
      </c>
      <c r="M4576">
        <v>1</v>
      </c>
      <c r="N4576">
        <v>0</v>
      </c>
      <c r="O4576">
        <f>fact_bookings[[#This Row],[adults_count]]+fact_bookings[[#This Row],[children_count]]</f>
        <v>1</v>
      </c>
      <c r="P4576">
        <f>fact_bookings[[#This Row],[check_out_date]]-fact_bookings[[#This Row],[check_in_date]]</f>
        <v>12</v>
      </c>
      <c r="Q4576">
        <f>ABS(fact_bookings[[#This Row],[check_in_date]]-fact_bookings[[#This Row],[booking_date]])</f>
        <v>28</v>
      </c>
      <c r="R4576" s="10">
        <v>840</v>
      </c>
      <c r="S4576">
        <f>fact_bookings[[#This Row],[total_room_revenue]]-fact_bookings[[#This Row],[commission_cost]]</f>
        <v>3360</v>
      </c>
      <c r="T4576" s="10">
        <f>fact_bookings[[#This Row],[number_of_rooms]]*fact_bookings[[#This Row],[LOS]]</f>
        <v>12</v>
      </c>
    </row>
    <row r="4577" spans="1:20" x14ac:dyDescent="0.2">
      <c r="A4577" t="s">
        <v>9321</v>
      </c>
      <c r="B4577" t="s">
        <v>9322</v>
      </c>
      <c r="C4577" s="1">
        <v>45991</v>
      </c>
      <c r="D4577" s="1">
        <v>46048</v>
      </c>
      <c r="E4577" s="1">
        <v>46057</v>
      </c>
      <c r="F4577" t="s">
        <v>114</v>
      </c>
      <c r="G4577" t="s">
        <v>185</v>
      </c>
      <c r="H4577" t="s">
        <v>179</v>
      </c>
      <c r="I4577" t="s">
        <v>92</v>
      </c>
      <c r="J4577" t="s">
        <v>134</v>
      </c>
      <c r="K4577">
        <v>10800</v>
      </c>
      <c r="L4577">
        <v>1</v>
      </c>
      <c r="M4577">
        <v>1</v>
      </c>
      <c r="N4577">
        <v>2</v>
      </c>
      <c r="O4577">
        <f>fact_bookings[[#This Row],[adults_count]]+fact_bookings[[#This Row],[children_count]]</f>
        <v>3</v>
      </c>
      <c r="P4577">
        <f>fact_bookings[[#This Row],[check_out_date]]-fact_bookings[[#This Row],[check_in_date]]</f>
        <v>9</v>
      </c>
      <c r="Q4577">
        <f>ABS(fact_bookings[[#This Row],[check_in_date]]-fact_bookings[[#This Row],[booking_date]])</f>
        <v>57</v>
      </c>
      <c r="R4577" s="10">
        <v>540</v>
      </c>
      <c r="S4577">
        <f>fact_bookings[[#This Row],[total_room_revenue]]-fact_bookings[[#This Row],[commission_cost]]</f>
        <v>10260</v>
      </c>
      <c r="T4577" s="10">
        <f>fact_bookings[[#This Row],[number_of_rooms]]*fact_bookings[[#This Row],[LOS]]</f>
        <v>9</v>
      </c>
    </row>
    <row r="4578" spans="1:20" x14ac:dyDescent="0.2">
      <c r="A4578" t="s">
        <v>9323</v>
      </c>
      <c r="B4578" t="s">
        <v>9324</v>
      </c>
      <c r="C4578" s="1">
        <v>45991</v>
      </c>
      <c r="D4578" s="1">
        <v>46067</v>
      </c>
      <c r="E4578" s="1">
        <v>46071</v>
      </c>
      <c r="F4578" t="s">
        <v>112</v>
      </c>
      <c r="G4578" t="s">
        <v>171</v>
      </c>
      <c r="H4578" t="s">
        <v>203</v>
      </c>
      <c r="I4578" t="s">
        <v>93</v>
      </c>
      <c r="J4578" t="s">
        <v>158</v>
      </c>
      <c r="K4578">
        <v>3200</v>
      </c>
      <c r="L4578">
        <v>1</v>
      </c>
      <c r="M4578">
        <v>1</v>
      </c>
      <c r="N4578">
        <v>0</v>
      </c>
      <c r="O4578">
        <f>fact_bookings[[#This Row],[adults_count]]+fact_bookings[[#This Row],[children_count]]</f>
        <v>1</v>
      </c>
      <c r="P4578">
        <f>fact_bookings[[#This Row],[check_out_date]]-fact_bookings[[#This Row],[check_in_date]]</f>
        <v>4</v>
      </c>
      <c r="Q4578">
        <f>ABS(fact_bookings[[#This Row],[check_in_date]]-fact_bookings[[#This Row],[booking_date]])</f>
        <v>76</v>
      </c>
      <c r="R4578" s="10">
        <v>544</v>
      </c>
      <c r="S4578">
        <f>fact_bookings[[#This Row],[total_room_revenue]]-fact_bookings[[#This Row],[commission_cost]]</f>
        <v>2656</v>
      </c>
      <c r="T4578" s="10">
        <f>fact_bookings[[#This Row],[number_of_rooms]]*fact_bookings[[#This Row],[LOS]]</f>
        <v>4</v>
      </c>
    </row>
    <row r="4579" spans="1:20" x14ac:dyDescent="0.2">
      <c r="A4579" t="s">
        <v>9325</v>
      </c>
      <c r="B4579" t="s">
        <v>9326</v>
      </c>
      <c r="C4579" s="1">
        <v>45868</v>
      </c>
      <c r="D4579" s="1">
        <v>45890</v>
      </c>
      <c r="E4579" s="1">
        <v>45898</v>
      </c>
      <c r="F4579" t="s">
        <v>113</v>
      </c>
      <c r="G4579" t="s">
        <v>171</v>
      </c>
      <c r="H4579" t="s">
        <v>179</v>
      </c>
      <c r="I4579" t="s">
        <v>89</v>
      </c>
      <c r="J4579" t="s">
        <v>173</v>
      </c>
      <c r="K4579">
        <v>5600</v>
      </c>
      <c r="L4579">
        <v>2</v>
      </c>
      <c r="M4579">
        <v>6</v>
      </c>
      <c r="N4579">
        <v>3</v>
      </c>
      <c r="O4579">
        <f>fact_bookings[[#This Row],[adults_count]]+fact_bookings[[#This Row],[children_count]]</f>
        <v>9</v>
      </c>
      <c r="P4579">
        <f>fact_bookings[[#This Row],[check_out_date]]-fact_bookings[[#This Row],[check_in_date]]</f>
        <v>8</v>
      </c>
      <c r="Q4579">
        <f>ABS(fact_bookings[[#This Row],[check_in_date]]-fact_bookings[[#This Row],[booking_date]])</f>
        <v>22</v>
      </c>
      <c r="R4579" s="10">
        <v>280</v>
      </c>
      <c r="S4579">
        <f>fact_bookings[[#This Row],[total_room_revenue]]-fact_bookings[[#This Row],[commission_cost]]</f>
        <v>5320</v>
      </c>
      <c r="T4579" s="10">
        <f>fact_bookings[[#This Row],[number_of_rooms]]*fact_bookings[[#This Row],[LOS]]</f>
        <v>16</v>
      </c>
    </row>
    <row r="4580" spans="1:20" x14ac:dyDescent="0.2">
      <c r="A4580" t="s">
        <v>9327</v>
      </c>
      <c r="B4580" t="s">
        <v>9328</v>
      </c>
      <c r="C4580" s="1">
        <v>45989</v>
      </c>
      <c r="D4580" s="1">
        <v>46040</v>
      </c>
      <c r="E4580" s="1">
        <v>46049</v>
      </c>
      <c r="F4580" t="s">
        <v>113</v>
      </c>
      <c r="G4580" t="s">
        <v>178</v>
      </c>
      <c r="H4580" t="s">
        <v>179</v>
      </c>
      <c r="I4580" t="s">
        <v>92</v>
      </c>
      <c r="J4580" t="s">
        <v>158</v>
      </c>
      <c r="K4580">
        <v>6300</v>
      </c>
      <c r="L4580">
        <v>2</v>
      </c>
      <c r="M4580">
        <v>2</v>
      </c>
      <c r="N4580">
        <v>2</v>
      </c>
      <c r="O4580">
        <f>fact_bookings[[#This Row],[adults_count]]+fact_bookings[[#This Row],[children_count]]</f>
        <v>4</v>
      </c>
      <c r="P4580">
        <f>fact_bookings[[#This Row],[check_out_date]]-fact_bookings[[#This Row],[check_in_date]]</f>
        <v>9</v>
      </c>
      <c r="Q4580">
        <f>ABS(fact_bookings[[#This Row],[check_in_date]]-fact_bookings[[#This Row],[booking_date]])</f>
        <v>51</v>
      </c>
      <c r="R4580" s="10">
        <v>315</v>
      </c>
      <c r="S4580">
        <f>fact_bookings[[#This Row],[total_room_revenue]]-fact_bookings[[#This Row],[commission_cost]]</f>
        <v>5985</v>
      </c>
      <c r="T4580" s="10">
        <f>fact_bookings[[#This Row],[number_of_rooms]]*fact_bookings[[#This Row],[LOS]]</f>
        <v>18</v>
      </c>
    </row>
    <row r="4581" spans="1:20" x14ac:dyDescent="0.2">
      <c r="A4581" t="s">
        <v>9329</v>
      </c>
      <c r="B4581" t="s">
        <v>9330</v>
      </c>
      <c r="C4581" s="1">
        <v>45989</v>
      </c>
      <c r="D4581" s="1">
        <v>46046</v>
      </c>
      <c r="E4581" s="1">
        <v>46048</v>
      </c>
      <c r="F4581" t="s">
        <v>111</v>
      </c>
      <c r="G4581" t="s">
        <v>164</v>
      </c>
      <c r="H4581" t="s">
        <v>157</v>
      </c>
      <c r="I4581" t="s">
        <v>90</v>
      </c>
      <c r="J4581" t="s">
        <v>158</v>
      </c>
      <c r="K4581">
        <v>4400</v>
      </c>
      <c r="L4581">
        <v>2</v>
      </c>
      <c r="M4581">
        <v>4</v>
      </c>
      <c r="N4581">
        <v>3</v>
      </c>
      <c r="O4581">
        <f>fact_bookings[[#This Row],[adults_count]]+fact_bookings[[#This Row],[children_count]]</f>
        <v>7</v>
      </c>
      <c r="P4581">
        <f>fact_bookings[[#This Row],[check_out_date]]-fact_bookings[[#This Row],[check_in_date]]</f>
        <v>2</v>
      </c>
      <c r="Q4581">
        <f>ABS(fact_bookings[[#This Row],[check_in_date]]-fact_bookings[[#This Row],[booking_date]])</f>
        <v>57</v>
      </c>
      <c r="R4581" s="10">
        <v>0</v>
      </c>
      <c r="S4581">
        <f>fact_bookings[[#This Row],[total_room_revenue]]-fact_bookings[[#This Row],[commission_cost]]</f>
        <v>4400</v>
      </c>
      <c r="T4581" s="10">
        <f>fact_bookings[[#This Row],[number_of_rooms]]*fact_bookings[[#This Row],[LOS]]</f>
        <v>4</v>
      </c>
    </row>
    <row r="4582" spans="1:20" x14ac:dyDescent="0.2">
      <c r="A4582" t="s">
        <v>9331</v>
      </c>
      <c r="B4582" t="s">
        <v>9332</v>
      </c>
      <c r="C4582" s="1">
        <v>45989</v>
      </c>
      <c r="D4582" s="1">
        <v>46042</v>
      </c>
      <c r="E4582" s="1">
        <v>46045</v>
      </c>
      <c r="F4582" t="s">
        <v>112</v>
      </c>
      <c r="G4582" t="s">
        <v>164</v>
      </c>
      <c r="H4582" t="s">
        <v>157</v>
      </c>
      <c r="I4582" t="s">
        <v>89</v>
      </c>
      <c r="J4582" t="s">
        <v>158</v>
      </c>
      <c r="K4582">
        <v>2400</v>
      </c>
      <c r="L4582">
        <v>1</v>
      </c>
      <c r="M4582">
        <v>3</v>
      </c>
      <c r="N4582">
        <v>0</v>
      </c>
      <c r="O4582">
        <f>fact_bookings[[#This Row],[adults_count]]+fact_bookings[[#This Row],[children_count]]</f>
        <v>3</v>
      </c>
      <c r="P4582">
        <f>fact_bookings[[#This Row],[check_out_date]]-fact_bookings[[#This Row],[check_in_date]]</f>
        <v>3</v>
      </c>
      <c r="Q4582">
        <f>ABS(fact_bookings[[#This Row],[check_in_date]]-fact_bookings[[#This Row],[booking_date]])</f>
        <v>53</v>
      </c>
      <c r="R4582" s="10">
        <v>0</v>
      </c>
      <c r="S4582">
        <f>fact_bookings[[#This Row],[total_room_revenue]]-fact_bookings[[#This Row],[commission_cost]]</f>
        <v>2400</v>
      </c>
      <c r="T4582" s="10">
        <f>fact_bookings[[#This Row],[number_of_rooms]]*fact_bookings[[#This Row],[LOS]]</f>
        <v>3</v>
      </c>
    </row>
    <row r="4583" spans="1:20" x14ac:dyDescent="0.2">
      <c r="A4583" t="s">
        <v>9333</v>
      </c>
      <c r="B4583" t="s">
        <v>9334</v>
      </c>
      <c r="C4583" s="1">
        <v>45830</v>
      </c>
      <c r="D4583" s="1">
        <v>45886</v>
      </c>
      <c r="E4583" s="1">
        <v>45893</v>
      </c>
      <c r="F4583" t="s">
        <v>111</v>
      </c>
      <c r="G4583" t="s">
        <v>190</v>
      </c>
      <c r="H4583" t="s">
        <v>228</v>
      </c>
      <c r="I4583" t="s">
        <v>91</v>
      </c>
      <c r="J4583" t="s">
        <v>158</v>
      </c>
      <c r="K4583">
        <v>15400</v>
      </c>
      <c r="L4583">
        <v>2</v>
      </c>
      <c r="M4583">
        <v>6</v>
      </c>
      <c r="N4583">
        <v>1</v>
      </c>
      <c r="O4583">
        <f>fact_bookings[[#This Row],[adults_count]]+fact_bookings[[#This Row],[children_count]]</f>
        <v>7</v>
      </c>
      <c r="P4583">
        <f>fact_bookings[[#This Row],[check_out_date]]-fact_bookings[[#This Row],[check_in_date]]</f>
        <v>7</v>
      </c>
      <c r="Q4583">
        <f>ABS(fact_bookings[[#This Row],[check_in_date]]-fact_bookings[[#This Row],[booking_date]])</f>
        <v>56</v>
      </c>
      <c r="R4583" s="10">
        <v>1540</v>
      </c>
      <c r="S4583">
        <f>fact_bookings[[#This Row],[total_room_revenue]]-fact_bookings[[#This Row],[commission_cost]]</f>
        <v>13860</v>
      </c>
      <c r="T4583" s="10">
        <f>fact_bookings[[#This Row],[number_of_rooms]]*fact_bookings[[#This Row],[LOS]]</f>
        <v>14</v>
      </c>
    </row>
    <row r="4584" spans="1:20" x14ac:dyDescent="0.2">
      <c r="A4584" t="s">
        <v>9335</v>
      </c>
      <c r="B4584" t="s">
        <v>9336</v>
      </c>
      <c r="C4584" s="1">
        <v>45988</v>
      </c>
      <c r="D4584" s="1">
        <v>46046</v>
      </c>
      <c r="E4584" s="1">
        <v>46050</v>
      </c>
      <c r="F4584" t="s">
        <v>113</v>
      </c>
      <c r="G4584" t="s">
        <v>178</v>
      </c>
      <c r="H4584" t="s">
        <v>161</v>
      </c>
      <c r="I4584" t="s">
        <v>91</v>
      </c>
      <c r="J4584" t="s">
        <v>158</v>
      </c>
      <c r="K4584">
        <v>1400</v>
      </c>
      <c r="L4584">
        <v>1</v>
      </c>
      <c r="M4584">
        <v>2</v>
      </c>
      <c r="N4584">
        <v>1</v>
      </c>
      <c r="O4584">
        <f>fact_bookings[[#This Row],[adults_count]]+fact_bookings[[#This Row],[children_count]]</f>
        <v>3</v>
      </c>
      <c r="P4584">
        <f>fact_bookings[[#This Row],[check_out_date]]-fact_bookings[[#This Row],[check_in_date]]</f>
        <v>4</v>
      </c>
      <c r="Q4584">
        <f>ABS(fact_bookings[[#This Row],[check_in_date]]-fact_bookings[[#This Row],[booking_date]])</f>
        <v>58</v>
      </c>
      <c r="R4584" s="10">
        <v>210</v>
      </c>
      <c r="S4584">
        <f>fact_bookings[[#This Row],[total_room_revenue]]-fact_bookings[[#This Row],[commission_cost]]</f>
        <v>1190</v>
      </c>
      <c r="T4584" s="10">
        <f>fact_bookings[[#This Row],[number_of_rooms]]*fact_bookings[[#This Row],[LOS]]</f>
        <v>4</v>
      </c>
    </row>
    <row r="4585" spans="1:20" x14ac:dyDescent="0.2">
      <c r="A4585" t="s">
        <v>9337</v>
      </c>
      <c r="B4585" t="s">
        <v>9338</v>
      </c>
      <c r="C4585" s="1">
        <v>45852</v>
      </c>
      <c r="D4585" s="1">
        <v>45857</v>
      </c>
      <c r="E4585" s="1">
        <v>45869</v>
      </c>
      <c r="F4585" t="s">
        <v>110</v>
      </c>
      <c r="G4585" t="s">
        <v>185</v>
      </c>
      <c r="H4585" t="s">
        <v>157</v>
      </c>
      <c r="I4585" t="s">
        <v>90</v>
      </c>
      <c r="J4585" t="s">
        <v>158</v>
      </c>
      <c r="K4585">
        <v>13200</v>
      </c>
      <c r="L4585">
        <v>2</v>
      </c>
      <c r="M4585">
        <v>4</v>
      </c>
      <c r="N4585">
        <v>3</v>
      </c>
      <c r="O4585">
        <f>fact_bookings[[#This Row],[adults_count]]+fact_bookings[[#This Row],[children_count]]</f>
        <v>7</v>
      </c>
      <c r="P4585">
        <f>fact_bookings[[#This Row],[check_out_date]]-fact_bookings[[#This Row],[check_in_date]]</f>
        <v>12</v>
      </c>
      <c r="Q4585">
        <f>ABS(fact_bookings[[#This Row],[check_in_date]]-fact_bookings[[#This Row],[booking_date]])</f>
        <v>5</v>
      </c>
      <c r="R4585" s="10">
        <v>0</v>
      </c>
      <c r="S4585">
        <f>fact_bookings[[#This Row],[total_room_revenue]]-fact_bookings[[#This Row],[commission_cost]]</f>
        <v>13200</v>
      </c>
      <c r="T4585" s="10">
        <f>fact_bookings[[#This Row],[number_of_rooms]]*fact_bookings[[#This Row],[LOS]]</f>
        <v>24</v>
      </c>
    </row>
    <row r="4586" spans="1:20" x14ac:dyDescent="0.2">
      <c r="A4586" t="s">
        <v>9339</v>
      </c>
      <c r="B4586" t="s">
        <v>9340</v>
      </c>
      <c r="C4586" s="1">
        <v>45988</v>
      </c>
      <c r="D4586" s="1">
        <v>46045</v>
      </c>
      <c r="E4586" s="1">
        <v>46055</v>
      </c>
      <c r="F4586" t="s">
        <v>113</v>
      </c>
      <c r="G4586" t="s">
        <v>164</v>
      </c>
      <c r="H4586" t="s">
        <v>228</v>
      </c>
      <c r="I4586" t="s">
        <v>92</v>
      </c>
      <c r="J4586" t="s">
        <v>158</v>
      </c>
      <c r="K4586">
        <v>3500</v>
      </c>
      <c r="L4586">
        <v>1</v>
      </c>
      <c r="M4586">
        <v>3</v>
      </c>
      <c r="N4586">
        <v>0</v>
      </c>
      <c r="O4586">
        <f>fact_bookings[[#This Row],[adults_count]]+fact_bookings[[#This Row],[children_count]]</f>
        <v>3</v>
      </c>
      <c r="P4586">
        <f>fact_bookings[[#This Row],[check_out_date]]-fact_bookings[[#This Row],[check_in_date]]</f>
        <v>10</v>
      </c>
      <c r="Q4586">
        <f>ABS(fact_bookings[[#This Row],[check_in_date]]-fact_bookings[[#This Row],[booking_date]])</f>
        <v>57</v>
      </c>
      <c r="R4586" s="10">
        <v>350</v>
      </c>
      <c r="S4586">
        <f>fact_bookings[[#This Row],[total_room_revenue]]-fact_bookings[[#This Row],[commission_cost]]</f>
        <v>3150</v>
      </c>
      <c r="T4586" s="10">
        <f>fact_bookings[[#This Row],[number_of_rooms]]*fact_bookings[[#This Row],[LOS]]</f>
        <v>10</v>
      </c>
    </row>
    <row r="4587" spans="1:20" x14ac:dyDescent="0.2">
      <c r="A4587" t="s">
        <v>9341</v>
      </c>
      <c r="B4587" t="s">
        <v>9342</v>
      </c>
      <c r="C4587" s="1">
        <v>45986</v>
      </c>
      <c r="D4587" s="1">
        <v>46010</v>
      </c>
      <c r="E4587" s="1">
        <v>46024</v>
      </c>
      <c r="F4587" t="s">
        <v>114</v>
      </c>
      <c r="G4587" t="s">
        <v>171</v>
      </c>
      <c r="H4587" t="s">
        <v>179</v>
      </c>
      <c r="I4587" t="s">
        <v>90</v>
      </c>
      <c r="J4587" t="s">
        <v>158</v>
      </c>
      <c r="K4587">
        <v>16800</v>
      </c>
      <c r="L4587">
        <v>1</v>
      </c>
      <c r="M4587">
        <v>2</v>
      </c>
      <c r="N4587">
        <v>0</v>
      </c>
      <c r="O4587">
        <f>fact_bookings[[#This Row],[adults_count]]+fact_bookings[[#This Row],[children_count]]</f>
        <v>2</v>
      </c>
      <c r="P4587">
        <f>fact_bookings[[#This Row],[check_out_date]]-fact_bookings[[#This Row],[check_in_date]]</f>
        <v>14</v>
      </c>
      <c r="Q4587">
        <f>ABS(fact_bookings[[#This Row],[check_in_date]]-fact_bookings[[#This Row],[booking_date]])</f>
        <v>24</v>
      </c>
      <c r="R4587" s="10">
        <v>840</v>
      </c>
      <c r="S4587">
        <f>fact_bookings[[#This Row],[total_room_revenue]]-fact_bookings[[#This Row],[commission_cost]]</f>
        <v>15960</v>
      </c>
      <c r="T4587" s="10">
        <f>fact_bookings[[#This Row],[number_of_rooms]]*fact_bookings[[#This Row],[LOS]]</f>
        <v>14</v>
      </c>
    </row>
    <row r="4588" spans="1:20" x14ac:dyDescent="0.2">
      <c r="A4588" t="s">
        <v>9343</v>
      </c>
      <c r="B4588" t="s">
        <v>9344</v>
      </c>
      <c r="C4588" s="1">
        <v>45986</v>
      </c>
      <c r="D4588" s="1">
        <v>46023</v>
      </c>
      <c r="E4588" s="1">
        <v>46034</v>
      </c>
      <c r="F4588" t="s">
        <v>113</v>
      </c>
      <c r="G4588" t="s">
        <v>168</v>
      </c>
      <c r="H4588" t="s">
        <v>203</v>
      </c>
      <c r="I4588" t="s">
        <v>91</v>
      </c>
      <c r="J4588" t="s">
        <v>158</v>
      </c>
      <c r="K4588">
        <v>3850</v>
      </c>
      <c r="L4588">
        <v>1</v>
      </c>
      <c r="M4588">
        <v>3</v>
      </c>
      <c r="N4588">
        <v>1</v>
      </c>
      <c r="O4588">
        <f>fact_bookings[[#This Row],[adults_count]]+fact_bookings[[#This Row],[children_count]]</f>
        <v>4</v>
      </c>
      <c r="P4588">
        <f>fact_bookings[[#This Row],[check_out_date]]-fact_bookings[[#This Row],[check_in_date]]</f>
        <v>11</v>
      </c>
      <c r="Q4588">
        <f>ABS(fact_bookings[[#This Row],[check_in_date]]-fact_bookings[[#This Row],[booking_date]])</f>
        <v>37</v>
      </c>
      <c r="R4588" s="10">
        <v>654.5</v>
      </c>
      <c r="S4588">
        <f>fact_bookings[[#This Row],[total_room_revenue]]-fact_bookings[[#This Row],[commission_cost]]</f>
        <v>3195.5</v>
      </c>
      <c r="T4588" s="10">
        <f>fact_bookings[[#This Row],[number_of_rooms]]*fact_bookings[[#This Row],[LOS]]</f>
        <v>11</v>
      </c>
    </row>
    <row r="4589" spans="1:20" x14ac:dyDescent="0.2">
      <c r="A4589" t="s">
        <v>9345</v>
      </c>
      <c r="B4589" t="s">
        <v>9346</v>
      </c>
      <c r="C4589" s="1">
        <v>45985</v>
      </c>
      <c r="D4589" s="1">
        <v>46018</v>
      </c>
      <c r="E4589" s="1">
        <v>46028</v>
      </c>
      <c r="F4589" t="s">
        <v>113</v>
      </c>
      <c r="G4589" t="s">
        <v>178</v>
      </c>
      <c r="H4589" t="s">
        <v>161</v>
      </c>
      <c r="I4589" t="s">
        <v>91</v>
      </c>
      <c r="J4589" t="s">
        <v>158</v>
      </c>
      <c r="K4589">
        <v>7000</v>
      </c>
      <c r="L4589">
        <v>2</v>
      </c>
      <c r="M4589">
        <v>2</v>
      </c>
      <c r="N4589">
        <v>1</v>
      </c>
      <c r="O4589">
        <f>fact_bookings[[#This Row],[adults_count]]+fact_bookings[[#This Row],[children_count]]</f>
        <v>3</v>
      </c>
      <c r="P4589">
        <f>fact_bookings[[#This Row],[check_out_date]]-fact_bookings[[#This Row],[check_in_date]]</f>
        <v>10</v>
      </c>
      <c r="Q4589">
        <f>ABS(fact_bookings[[#This Row],[check_in_date]]-fact_bookings[[#This Row],[booking_date]])</f>
        <v>33</v>
      </c>
      <c r="R4589" s="10">
        <v>1050</v>
      </c>
      <c r="S4589">
        <f>fact_bookings[[#This Row],[total_room_revenue]]-fact_bookings[[#This Row],[commission_cost]]</f>
        <v>5950</v>
      </c>
      <c r="T4589" s="10">
        <f>fact_bookings[[#This Row],[number_of_rooms]]*fact_bookings[[#This Row],[LOS]]</f>
        <v>20</v>
      </c>
    </row>
    <row r="4590" spans="1:20" x14ac:dyDescent="0.2">
      <c r="A4590" t="s">
        <v>9347</v>
      </c>
      <c r="B4590" t="s">
        <v>9348</v>
      </c>
      <c r="C4590" s="1">
        <v>45985</v>
      </c>
      <c r="D4590" s="1">
        <v>46064</v>
      </c>
      <c r="E4590" s="1">
        <v>46074</v>
      </c>
      <c r="F4590" t="s">
        <v>113</v>
      </c>
      <c r="G4590" t="s">
        <v>171</v>
      </c>
      <c r="H4590" t="s">
        <v>179</v>
      </c>
      <c r="I4590" t="s">
        <v>89</v>
      </c>
      <c r="J4590" t="s">
        <v>173</v>
      </c>
      <c r="K4590">
        <v>3500</v>
      </c>
      <c r="L4590">
        <v>1</v>
      </c>
      <c r="M4590">
        <v>1</v>
      </c>
      <c r="N4590">
        <v>0</v>
      </c>
      <c r="O4590">
        <f>fact_bookings[[#This Row],[adults_count]]+fact_bookings[[#This Row],[children_count]]</f>
        <v>1</v>
      </c>
      <c r="P4590">
        <f>fact_bookings[[#This Row],[check_out_date]]-fact_bookings[[#This Row],[check_in_date]]</f>
        <v>10</v>
      </c>
      <c r="Q4590">
        <f>ABS(fact_bookings[[#This Row],[check_in_date]]-fact_bookings[[#This Row],[booking_date]])</f>
        <v>79</v>
      </c>
      <c r="R4590" s="10">
        <v>175</v>
      </c>
      <c r="S4590">
        <f>fact_bookings[[#This Row],[total_room_revenue]]-fact_bookings[[#This Row],[commission_cost]]</f>
        <v>3325</v>
      </c>
      <c r="T4590" s="10">
        <f>fact_bookings[[#This Row],[number_of_rooms]]*fact_bookings[[#This Row],[LOS]]</f>
        <v>10</v>
      </c>
    </row>
    <row r="4591" spans="1:20" x14ac:dyDescent="0.2">
      <c r="A4591" t="s">
        <v>9349</v>
      </c>
      <c r="B4591" t="s">
        <v>9350</v>
      </c>
      <c r="C4591" s="1">
        <v>45845</v>
      </c>
      <c r="D4591" s="1">
        <v>45898</v>
      </c>
      <c r="E4591" s="1">
        <v>45909</v>
      </c>
      <c r="F4591" t="s">
        <v>114</v>
      </c>
      <c r="G4591" t="s">
        <v>171</v>
      </c>
      <c r="H4591" t="s">
        <v>182</v>
      </c>
      <c r="I4591" t="s">
        <v>89</v>
      </c>
      <c r="J4591" t="s">
        <v>158</v>
      </c>
      <c r="K4591">
        <v>26400</v>
      </c>
      <c r="L4591">
        <v>2</v>
      </c>
      <c r="M4591">
        <v>6</v>
      </c>
      <c r="N4591">
        <v>4</v>
      </c>
      <c r="O4591">
        <f>fact_bookings[[#This Row],[adults_count]]+fact_bookings[[#This Row],[children_count]]</f>
        <v>10</v>
      </c>
      <c r="P4591">
        <f>fact_bookings[[#This Row],[check_out_date]]-fact_bookings[[#This Row],[check_in_date]]</f>
        <v>11</v>
      </c>
      <c r="Q4591">
        <f>ABS(fact_bookings[[#This Row],[check_in_date]]-fact_bookings[[#This Row],[booking_date]])</f>
        <v>53</v>
      </c>
      <c r="R4591" s="10">
        <v>0</v>
      </c>
      <c r="S4591">
        <f>fact_bookings[[#This Row],[total_room_revenue]]-fact_bookings[[#This Row],[commission_cost]]</f>
        <v>26400</v>
      </c>
      <c r="T4591" s="10">
        <f>fact_bookings[[#This Row],[number_of_rooms]]*fact_bookings[[#This Row],[LOS]]</f>
        <v>22</v>
      </c>
    </row>
    <row r="4592" spans="1:20" x14ac:dyDescent="0.2">
      <c r="A4592" t="s">
        <v>9351</v>
      </c>
      <c r="B4592" t="s">
        <v>9352</v>
      </c>
      <c r="C4592" s="1">
        <v>45984</v>
      </c>
      <c r="D4592" s="1">
        <v>46054</v>
      </c>
      <c r="E4592" s="1">
        <v>46063</v>
      </c>
      <c r="F4592" t="s">
        <v>113</v>
      </c>
      <c r="G4592" t="s">
        <v>190</v>
      </c>
      <c r="H4592" t="s">
        <v>179</v>
      </c>
      <c r="I4592" t="s">
        <v>90</v>
      </c>
      <c r="J4592" t="s">
        <v>173</v>
      </c>
      <c r="K4592">
        <v>6300</v>
      </c>
      <c r="L4592">
        <v>2</v>
      </c>
      <c r="M4592">
        <v>4</v>
      </c>
      <c r="N4592">
        <v>2</v>
      </c>
      <c r="O4592">
        <f>fact_bookings[[#This Row],[adults_count]]+fact_bookings[[#This Row],[children_count]]</f>
        <v>6</v>
      </c>
      <c r="P4592">
        <f>fact_bookings[[#This Row],[check_out_date]]-fact_bookings[[#This Row],[check_in_date]]</f>
        <v>9</v>
      </c>
      <c r="Q4592">
        <f>ABS(fact_bookings[[#This Row],[check_in_date]]-fact_bookings[[#This Row],[booking_date]])</f>
        <v>70</v>
      </c>
      <c r="R4592" s="10">
        <v>315</v>
      </c>
      <c r="S4592">
        <f>fact_bookings[[#This Row],[total_room_revenue]]-fact_bookings[[#This Row],[commission_cost]]</f>
        <v>5985</v>
      </c>
      <c r="T4592" s="10">
        <f>fact_bookings[[#This Row],[number_of_rooms]]*fact_bookings[[#This Row],[LOS]]</f>
        <v>18</v>
      </c>
    </row>
    <row r="4593" spans="1:20" x14ac:dyDescent="0.2">
      <c r="A4593" t="s">
        <v>9353</v>
      </c>
      <c r="B4593" t="s">
        <v>9354</v>
      </c>
      <c r="C4593" s="1">
        <v>45983</v>
      </c>
      <c r="D4593" s="1">
        <v>46029</v>
      </c>
      <c r="E4593" s="1">
        <v>46030</v>
      </c>
      <c r="F4593" t="s">
        <v>110</v>
      </c>
      <c r="G4593" t="s">
        <v>178</v>
      </c>
      <c r="H4593" t="s">
        <v>157</v>
      </c>
      <c r="I4593" t="s">
        <v>93</v>
      </c>
      <c r="J4593" t="s">
        <v>133</v>
      </c>
      <c r="K4593">
        <v>0</v>
      </c>
      <c r="L4593">
        <v>7</v>
      </c>
      <c r="M4593">
        <v>0</v>
      </c>
      <c r="N4593">
        <v>0</v>
      </c>
      <c r="O4593">
        <f>fact_bookings[[#This Row],[adults_count]]+fact_bookings[[#This Row],[children_count]]</f>
        <v>0</v>
      </c>
      <c r="P4593">
        <f>fact_bookings[[#This Row],[check_out_date]]-fact_bookings[[#This Row],[check_in_date]]</f>
        <v>1</v>
      </c>
      <c r="Q4593">
        <f>ABS(fact_bookings[[#This Row],[check_in_date]]-fact_bookings[[#This Row],[booking_date]])</f>
        <v>46</v>
      </c>
      <c r="R4593" s="10">
        <v>0</v>
      </c>
      <c r="S4593">
        <f>fact_bookings[[#This Row],[total_room_revenue]]-fact_bookings[[#This Row],[commission_cost]]</f>
        <v>0</v>
      </c>
      <c r="T4593" s="10">
        <f>fact_bookings[[#This Row],[number_of_rooms]]*fact_bookings[[#This Row],[LOS]]</f>
        <v>7</v>
      </c>
    </row>
    <row r="4594" spans="1:20" x14ac:dyDescent="0.2">
      <c r="A4594" t="s">
        <v>9355</v>
      </c>
      <c r="B4594" t="s">
        <v>9356</v>
      </c>
      <c r="C4594" s="1">
        <v>45855</v>
      </c>
      <c r="D4594" s="1">
        <v>45930</v>
      </c>
      <c r="E4594" s="1">
        <v>45932</v>
      </c>
      <c r="F4594" t="s">
        <v>113</v>
      </c>
      <c r="G4594" t="s">
        <v>190</v>
      </c>
      <c r="H4594" t="s">
        <v>161</v>
      </c>
      <c r="I4594" t="s">
        <v>89</v>
      </c>
      <c r="J4594" t="s">
        <v>158</v>
      </c>
      <c r="K4594">
        <v>1400</v>
      </c>
      <c r="L4594">
        <v>2</v>
      </c>
      <c r="M4594">
        <v>6</v>
      </c>
      <c r="N4594">
        <v>2</v>
      </c>
      <c r="O4594">
        <f>fact_bookings[[#This Row],[adults_count]]+fact_bookings[[#This Row],[children_count]]</f>
        <v>8</v>
      </c>
      <c r="P4594">
        <f>fact_bookings[[#This Row],[check_out_date]]-fact_bookings[[#This Row],[check_in_date]]</f>
        <v>2</v>
      </c>
      <c r="Q4594">
        <f>ABS(fact_bookings[[#This Row],[check_in_date]]-fact_bookings[[#This Row],[booking_date]])</f>
        <v>75</v>
      </c>
      <c r="R4594" s="10">
        <v>210</v>
      </c>
      <c r="S4594">
        <f>fact_bookings[[#This Row],[total_room_revenue]]-fact_bookings[[#This Row],[commission_cost]]</f>
        <v>1190</v>
      </c>
      <c r="T4594" s="10">
        <f>fact_bookings[[#This Row],[number_of_rooms]]*fact_bookings[[#This Row],[LOS]]</f>
        <v>4</v>
      </c>
    </row>
    <row r="4595" spans="1:20" x14ac:dyDescent="0.2">
      <c r="A4595" t="s">
        <v>9357</v>
      </c>
      <c r="B4595" t="s">
        <v>9358</v>
      </c>
      <c r="C4595" s="1">
        <v>45982</v>
      </c>
      <c r="D4595" s="1">
        <v>46003</v>
      </c>
      <c r="E4595" s="1">
        <v>46016</v>
      </c>
      <c r="F4595" t="s">
        <v>113</v>
      </c>
      <c r="G4595" t="s">
        <v>185</v>
      </c>
      <c r="H4595" t="s">
        <v>165</v>
      </c>
      <c r="I4595" t="s">
        <v>90</v>
      </c>
      <c r="J4595" t="s">
        <v>158</v>
      </c>
      <c r="K4595">
        <v>4550</v>
      </c>
      <c r="L4595">
        <v>1</v>
      </c>
      <c r="M4595">
        <v>1</v>
      </c>
      <c r="N4595">
        <v>0</v>
      </c>
      <c r="O4595">
        <f>fact_bookings[[#This Row],[adults_count]]+fact_bookings[[#This Row],[children_count]]</f>
        <v>1</v>
      </c>
      <c r="P4595">
        <f>fact_bookings[[#This Row],[check_out_date]]-fact_bookings[[#This Row],[check_in_date]]</f>
        <v>13</v>
      </c>
      <c r="Q4595">
        <f>ABS(fact_bookings[[#This Row],[check_in_date]]-fact_bookings[[#This Row],[booking_date]])</f>
        <v>21</v>
      </c>
      <c r="R4595" s="10">
        <v>910</v>
      </c>
      <c r="S4595">
        <f>fact_bookings[[#This Row],[total_room_revenue]]-fact_bookings[[#This Row],[commission_cost]]</f>
        <v>3640</v>
      </c>
      <c r="T4595" s="10">
        <f>fact_bookings[[#This Row],[number_of_rooms]]*fact_bookings[[#This Row],[LOS]]</f>
        <v>13</v>
      </c>
    </row>
    <row r="4596" spans="1:20" x14ac:dyDescent="0.2">
      <c r="A4596" t="s">
        <v>9359</v>
      </c>
      <c r="B4596" t="s">
        <v>9360</v>
      </c>
      <c r="C4596" s="1">
        <v>45981</v>
      </c>
      <c r="D4596" s="1">
        <v>46009</v>
      </c>
      <c r="E4596" s="1">
        <v>46014</v>
      </c>
      <c r="F4596" t="s">
        <v>113</v>
      </c>
      <c r="G4596" t="s">
        <v>178</v>
      </c>
      <c r="H4596" t="s">
        <v>179</v>
      </c>
      <c r="I4596" t="s">
        <v>90</v>
      </c>
      <c r="J4596" t="s">
        <v>158</v>
      </c>
      <c r="K4596">
        <v>3500</v>
      </c>
      <c r="L4596">
        <v>2</v>
      </c>
      <c r="M4596">
        <v>4</v>
      </c>
      <c r="N4596">
        <v>1</v>
      </c>
      <c r="O4596">
        <f>fact_bookings[[#This Row],[adults_count]]+fact_bookings[[#This Row],[children_count]]</f>
        <v>5</v>
      </c>
      <c r="P4596">
        <f>fact_bookings[[#This Row],[check_out_date]]-fact_bookings[[#This Row],[check_in_date]]</f>
        <v>5</v>
      </c>
      <c r="Q4596">
        <f>ABS(fact_bookings[[#This Row],[check_in_date]]-fact_bookings[[#This Row],[booking_date]])</f>
        <v>28</v>
      </c>
      <c r="R4596" s="10">
        <v>175</v>
      </c>
      <c r="S4596">
        <f>fact_bookings[[#This Row],[total_room_revenue]]-fact_bookings[[#This Row],[commission_cost]]</f>
        <v>3325</v>
      </c>
      <c r="T4596" s="10">
        <f>fact_bookings[[#This Row],[number_of_rooms]]*fact_bookings[[#This Row],[LOS]]</f>
        <v>10</v>
      </c>
    </row>
    <row r="4597" spans="1:20" x14ac:dyDescent="0.2">
      <c r="A4597" t="s">
        <v>9361</v>
      </c>
      <c r="B4597" t="s">
        <v>9362</v>
      </c>
      <c r="C4597" s="1">
        <v>45813</v>
      </c>
      <c r="D4597" s="1">
        <v>45891</v>
      </c>
      <c r="E4597" s="1">
        <v>45900</v>
      </c>
      <c r="F4597" t="s">
        <v>110</v>
      </c>
      <c r="G4597" t="s">
        <v>164</v>
      </c>
      <c r="H4597" t="s">
        <v>203</v>
      </c>
      <c r="I4597" t="s">
        <v>93</v>
      </c>
      <c r="J4597" t="s">
        <v>173</v>
      </c>
      <c r="K4597">
        <v>9900</v>
      </c>
      <c r="L4597">
        <v>2</v>
      </c>
      <c r="M4597">
        <v>4</v>
      </c>
      <c r="N4597">
        <v>0</v>
      </c>
      <c r="O4597">
        <f>fact_bookings[[#This Row],[adults_count]]+fact_bookings[[#This Row],[children_count]]</f>
        <v>4</v>
      </c>
      <c r="P4597">
        <f>fact_bookings[[#This Row],[check_out_date]]-fact_bookings[[#This Row],[check_in_date]]</f>
        <v>9</v>
      </c>
      <c r="Q4597">
        <f>ABS(fact_bookings[[#This Row],[check_in_date]]-fact_bookings[[#This Row],[booking_date]])</f>
        <v>78</v>
      </c>
      <c r="R4597" s="10">
        <v>1683</v>
      </c>
      <c r="S4597">
        <f>fact_bookings[[#This Row],[total_room_revenue]]-fact_bookings[[#This Row],[commission_cost]]</f>
        <v>8217</v>
      </c>
      <c r="T4597" s="10">
        <f>fact_bookings[[#This Row],[number_of_rooms]]*fact_bookings[[#This Row],[LOS]]</f>
        <v>18</v>
      </c>
    </row>
    <row r="4598" spans="1:20" x14ac:dyDescent="0.2">
      <c r="A4598" t="s">
        <v>9363</v>
      </c>
      <c r="B4598" t="s">
        <v>9364</v>
      </c>
      <c r="C4598" s="1">
        <v>45981</v>
      </c>
      <c r="D4598" s="1">
        <v>46056</v>
      </c>
      <c r="E4598" s="1">
        <v>46061</v>
      </c>
      <c r="F4598" t="s">
        <v>113</v>
      </c>
      <c r="G4598" t="s">
        <v>164</v>
      </c>
      <c r="H4598" t="s">
        <v>179</v>
      </c>
      <c r="I4598" t="s">
        <v>90</v>
      </c>
      <c r="J4598" t="s">
        <v>158</v>
      </c>
      <c r="K4598">
        <v>1750</v>
      </c>
      <c r="L4598">
        <v>1</v>
      </c>
      <c r="M4598">
        <v>1</v>
      </c>
      <c r="N4598">
        <v>0</v>
      </c>
      <c r="O4598">
        <f>fact_bookings[[#This Row],[adults_count]]+fact_bookings[[#This Row],[children_count]]</f>
        <v>1</v>
      </c>
      <c r="P4598">
        <f>fact_bookings[[#This Row],[check_out_date]]-fact_bookings[[#This Row],[check_in_date]]</f>
        <v>5</v>
      </c>
      <c r="Q4598">
        <f>ABS(fact_bookings[[#This Row],[check_in_date]]-fact_bookings[[#This Row],[booking_date]])</f>
        <v>75</v>
      </c>
      <c r="R4598" s="10">
        <v>87.5</v>
      </c>
      <c r="S4598">
        <f>fact_bookings[[#This Row],[total_room_revenue]]-fact_bookings[[#This Row],[commission_cost]]</f>
        <v>1662.5</v>
      </c>
      <c r="T4598" s="10">
        <f>fact_bookings[[#This Row],[number_of_rooms]]*fact_bookings[[#This Row],[LOS]]</f>
        <v>5</v>
      </c>
    </row>
    <row r="4599" spans="1:20" x14ac:dyDescent="0.2">
      <c r="A4599" t="s">
        <v>9365</v>
      </c>
      <c r="B4599" t="s">
        <v>9366</v>
      </c>
      <c r="C4599" s="1">
        <v>45981</v>
      </c>
      <c r="D4599" s="1">
        <v>46031</v>
      </c>
      <c r="E4599" s="1">
        <v>46043</v>
      </c>
      <c r="F4599" t="s">
        <v>113</v>
      </c>
      <c r="G4599" t="s">
        <v>156</v>
      </c>
      <c r="H4599" t="s">
        <v>179</v>
      </c>
      <c r="I4599" t="s">
        <v>89</v>
      </c>
      <c r="J4599" t="s">
        <v>173</v>
      </c>
      <c r="K4599">
        <v>8400</v>
      </c>
      <c r="L4599">
        <v>2</v>
      </c>
      <c r="M4599">
        <v>2</v>
      </c>
      <c r="N4599">
        <v>1</v>
      </c>
      <c r="O4599">
        <f>fact_bookings[[#This Row],[adults_count]]+fact_bookings[[#This Row],[children_count]]</f>
        <v>3</v>
      </c>
      <c r="P4599">
        <f>fact_bookings[[#This Row],[check_out_date]]-fact_bookings[[#This Row],[check_in_date]]</f>
        <v>12</v>
      </c>
      <c r="Q4599">
        <f>ABS(fact_bookings[[#This Row],[check_in_date]]-fact_bookings[[#This Row],[booking_date]])</f>
        <v>50</v>
      </c>
      <c r="R4599" s="10">
        <v>420</v>
      </c>
      <c r="S4599">
        <f>fact_bookings[[#This Row],[total_room_revenue]]-fact_bookings[[#This Row],[commission_cost]]</f>
        <v>7980</v>
      </c>
      <c r="T4599" s="10">
        <f>fact_bookings[[#This Row],[number_of_rooms]]*fact_bookings[[#This Row],[LOS]]</f>
        <v>24</v>
      </c>
    </row>
    <row r="4600" spans="1:20" x14ac:dyDescent="0.2">
      <c r="A4600" t="s">
        <v>9367</v>
      </c>
      <c r="B4600" t="s">
        <v>9368</v>
      </c>
      <c r="C4600" s="1">
        <v>45850</v>
      </c>
      <c r="D4600" s="1">
        <v>45866</v>
      </c>
      <c r="E4600" s="1">
        <v>45871</v>
      </c>
      <c r="F4600" t="s">
        <v>112</v>
      </c>
      <c r="G4600" t="s">
        <v>171</v>
      </c>
      <c r="H4600" t="s">
        <v>203</v>
      </c>
      <c r="I4600" t="s">
        <v>89</v>
      </c>
      <c r="J4600" t="s">
        <v>173</v>
      </c>
      <c r="K4600">
        <v>4000</v>
      </c>
      <c r="L4600">
        <v>1</v>
      </c>
      <c r="M4600">
        <v>1</v>
      </c>
      <c r="N4600">
        <v>0</v>
      </c>
      <c r="O4600">
        <f>fact_bookings[[#This Row],[adults_count]]+fact_bookings[[#This Row],[children_count]]</f>
        <v>1</v>
      </c>
      <c r="P4600">
        <f>fact_bookings[[#This Row],[check_out_date]]-fact_bookings[[#This Row],[check_in_date]]</f>
        <v>5</v>
      </c>
      <c r="Q4600">
        <f>ABS(fact_bookings[[#This Row],[check_in_date]]-fact_bookings[[#This Row],[booking_date]])</f>
        <v>16</v>
      </c>
      <c r="R4600" s="10">
        <v>680</v>
      </c>
      <c r="S4600">
        <f>fact_bookings[[#This Row],[total_room_revenue]]-fact_bookings[[#This Row],[commission_cost]]</f>
        <v>3320</v>
      </c>
      <c r="T4600" s="10">
        <f>fact_bookings[[#This Row],[number_of_rooms]]*fact_bookings[[#This Row],[LOS]]</f>
        <v>5</v>
      </c>
    </row>
    <row r="4601" spans="1:20" x14ac:dyDescent="0.2">
      <c r="A4601" t="s">
        <v>9369</v>
      </c>
      <c r="B4601" t="s">
        <v>9370</v>
      </c>
      <c r="C4601" s="1">
        <v>45981</v>
      </c>
      <c r="D4601" s="1">
        <v>45993</v>
      </c>
      <c r="E4601" s="1">
        <v>46001</v>
      </c>
      <c r="F4601" t="s">
        <v>113</v>
      </c>
      <c r="G4601" t="s">
        <v>178</v>
      </c>
      <c r="H4601" t="s">
        <v>228</v>
      </c>
      <c r="I4601" t="s">
        <v>92</v>
      </c>
      <c r="J4601" t="s">
        <v>158</v>
      </c>
      <c r="K4601">
        <v>2800</v>
      </c>
      <c r="L4601">
        <v>1</v>
      </c>
      <c r="M4601">
        <v>2</v>
      </c>
      <c r="N4601">
        <v>0</v>
      </c>
      <c r="O4601">
        <f>fact_bookings[[#This Row],[adults_count]]+fact_bookings[[#This Row],[children_count]]</f>
        <v>2</v>
      </c>
      <c r="P4601">
        <f>fact_bookings[[#This Row],[check_out_date]]-fact_bookings[[#This Row],[check_in_date]]</f>
        <v>8</v>
      </c>
      <c r="Q4601">
        <f>ABS(fact_bookings[[#This Row],[check_in_date]]-fact_bookings[[#This Row],[booking_date]])</f>
        <v>12</v>
      </c>
      <c r="R4601" s="10">
        <v>280</v>
      </c>
      <c r="S4601">
        <f>fact_bookings[[#This Row],[total_room_revenue]]-fact_bookings[[#This Row],[commission_cost]]</f>
        <v>2520</v>
      </c>
      <c r="T4601" s="10">
        <f>fact_bookings[[#This Row],[number_of_rooms]]*fact_bookings[[#This Row],[LOS]]</f>
        <v>8</v>
      </c>
    </row>
    <row r="4602" spans="1:20" x14ac:dyDescent="0.2">
      <c r="A4602" t="s">
        <v>9371</v>
      </c>
      <c r="B4602" t="s">
        <v>9372</v>
      </c>
      <c r="C4602" s="1">
        <v>45980</v>
      </c>
      <c r="D4602" s="1">
        <v>46014</v>
      </c>
      <c r="E4602" s="1">
        <v>46016</v>
      </c>
      <c r="F4602" t="s">
        <v>111</v>
      </c>
      <c r="G4602" t="s">
        <v>178</v>
      </c>
      <c r="H4602" t="s">
        <v>179</v>
      </c>
      <c r="I4602" t="s">
        <v>89</v>
      </c>
      <c r="J4602" t="s">
        <v>158</v>
      </c>
      <c r="K4602">
        <v>4400</v>
      </c>
      <c r="L4602">
        <v>2</v>
      </c>
      <c r="M4602">
        <v>4</v>
      </c>
      <c r="N4602">
        <v>1</v>
      </c>
      <c r="O4602">
        <f>fact_bookings[[#This Row],[adults_count]]+fact_bookings[[#This Row],[children_count]]</f>
        <v>5</v>
      </c>
      <c r="P4602">
        <f>fact_bookings[[#This Row],[check_out_date]]-fact_bookings[[#This Row],[check_in_date]]</f>
        <v>2</v>
      </c>
      <c r="Q4602">
        <f>ABS(fact_bookings[[#This Row],[check_in_date]]-fact_bookings[[#This Row],[booking_date]])</f>
        <v>34</v>
      </c>
      <c r="R4602" s="10">
        <v>220</v>
      </c>
      <c r="S4602">
        <f>fact_bookings[[#This Row],[total_room_revenue]]-fact_bookings[[#This Row],[commission_cost]]</f>
        <v>4180</v>
      </c>
      <c r="T4602" s="10">
        <f>fact_bookings[[#This Row],[number_of_rooms]]*fact_bookings[[#This Row],[LOS]]</f>
        <v>4</v>
      </c>
    </row>
    <row r="4603" spans="1:20" x14ac:dyDescent="0.2">
      <c r="A4603" t="s">
        <v>9373</v>
      </c>
      <c r="B4603" t="s">
        <v>9374</v>
      </c>
      <c r="C4603" s="1">
        <v>45878</v>
      </c>
      <c r="D4603" s="1">
        <v>45961</v>
      </c>
      <c r="E4603" s="1">
        <v>45972</v>
      </c>
      <c r="F4603" t="s">
        <v>113</v>
      </c>
      <c r="G4603" t="s">
        <v>190</v>
      </c>
      <c r="H4603" t="s">
        <v>157</v>
      </c>
      <c r="I4603" t="s">
        <v>90</v>
      </c>
      <c r="J4603" t="s">
        <v>158</v>
      </c>
      <c r="K4603">
        <v>3850</v>
      </c>
      <c r="L4603">
        <v>1</v>
      </c>
      <c r="M4603">
        <v>2</v>
      </c>
      <c r="N4603">
        <v>0</v>
      </c>
      <c r="O4603">
        <f>fact_bookings[[#This Row],[adults_count]]+fact_bookings[[#This Row],[children_count]]</f>
        <v>2</v>
      </c>
      <c r="P4603">
        <f>fact_bookings[[#This Row],[check_out_date]]-fact_bookings[[#This Row],[check_in_date]]</f>
        <v>11</v>
      </c>
      <c r="Q4603">
        <f>ABS(fact_bookings[[#This Row],[check_in_date]]-fact_bookings[[#This Row],[booking_date]])</f>
        <v>83</v>
      </c>
      <c r="R4603" s="10">
        <v>0</v>
      </c>
      <c r="S4603">
        <f>fact_bookings[[#This Row],[total_room_revenue]]-fact_bookings[[#This Row],[commission_cost]]</f>
        <v>3850</v>
      </c>
      <c r="T4603" s="10">
        <f>fact_bookings[[#This Row],[number_of_rooms]]*fact_bookings[[#This Row],[LOS]]</f>
        <v>11</v>
      </c>
    </row>
    <row r="4604" spans="1:20" x14ac:dyDescent="0.2">
      <c r="A4604" t="s">
        <v>9375</v>
      </c>
      <c r="B4604" t="s">
        <v>9376</v>
      </c>
      <c r="C4604" s="1">
        <v>45980</v>
      </c>
      <c r="D4604" s="1">
        <v>46013</v>
      </c>
      <c r="E4604" s="1">
        <v>46019</v>
      </c>
      <c r="F4604" t="s">
        <v>111</v>
      </c>
      <c r="G4604" t="s">
        <v>178</v>
      </c>
      <c r="H4604" t="s">
        <v>179</v>
      </c>
      <c r="I4604" t="s">
        <v>92</v>
      </c>
      <c r="J4604" t="s">
        <v>173</v>
      </c>
      <c r="K4604">
        <v>13200</v>
      </c>
      <c r="L4604">
        <v>2</v>
      </c>
      <c r="M4604">
        <v>2</v>
      </c>
      <c r="N4604">
        <v>0</v>
      </c>
      <c r="O4604">
        <f>fact_bookings[[#This Row],[adults_count]]+fact_bookings[[#This Row],[children_count]]</f>
        <v>2</v>
      </c>
      <c r="P4604">
        <f>fact_bookings[[#This Row],[check_out_date]]-fact_bookings[[#This Row],[check_in_date]]</f>
        <v>6</v>
      </c>
      <c r="Q4604">
        <f>ABS(fact_bookings[[#This Row],[check_in_date]]-fact_bookings[[#This Row],[booking_date]])</f>
        <v>33</v>
      </c>
      <c r="R4604" s="10">
        <v>660</v>
      </c>
      <c r="S4604">
        <f>fact_bookings[[#This Row],[total_room_revenue]]-fact_bookings[[#This Row],[commission_cost]]</f>
        <v>12540</v>
      </c>
      <c r="T4604" s="10">
        <f>fact_bookings[[#This Row],[number_of_rooms]]*fact_bookings[[#This Row],[LOS]]</f>
        <v>12</v>
      </c>
    </row>
    <row r="4605" spans="1:20" x14ac:dyDescent="0.2">
      <c r="A4605" t="s">
        <v>9377</v>
      </c>
      <c r="B4605" t="s">
        <v>9378</v>
      </c>
      <c r="C4605" s="1">
        <v>45979</v>
      </c>
      <c r="D4605" s="1">
        <v>46038</v>
      </c>
      <c r="E4605" s="1">
        <v>46044</v>
      </c>
      <c r="F4605" t="s">
        <v>113</v>
      </c>
      <c r="G4605" t="s">
        <v>190</v>
      </c>
      <c r="H4605" t="s">
        <v>161</v>
      </c>
      <c r="I4605" t="s">
        <v>93</v>
      </c>
      <c r="J4605" t="s">
        <v>158</v>
      </c>
      <c r="K4605">
        <v>4200</v>
      </c>
      <c r="L4605">
        <v>2</v>
      </c>
      <c r="M4605">
        <v>4</v>
      </c>
      <c r="N4605">
        <v>3</v>
      </c>
      <c r="O4605">
        <f>fact_bookings[[#This Row],[adults_count]]+fact_bookings[[#This Row],[children_count]]</f>
        <v>7</v>
      </c>
      <c r="P4605">
        <f>fact_bookings[[#This Row],[check_out_date]]-fact_bookings[[#This Row],[check_in_date]]</f>
        <v>6</v>
      </c>
      <c r="Q4605">
        <f>ABS(fact_bookings[[#This Row],[check_in_date]]-fact_bookings[[#This Row],[booking_date]])</f>
        <v>59</v>
      </c>
      <c r="R4605" s="10">
        <v>630</v>
      </c>
      <c r="S4605">
        <f>fact_bookings[[#This Row],[total_room_revenue]]-fact_bookings[[#This Row],[commission_cost]]</f>
        <v>3570</v>
      </c>
      <c r="T4605" s="10">
        <f>fact_bookings[[#This Row],[number_of_rooms]]*fact_bookings[[#This Row],[LOS]]</f>
        <v>12</v>
      </c>
    </row>
    <row r="4606" spans="1:20" x14ac:dyDescent="0.2">
      <c r="A4606" t="s">
        <v>9379</v>
      </c>
      <c r="B4606" t="s">
        <v>9380</v>
      </c>
      <c r="C4606" s="1">
        <v>45979</v>
      </c>
      <c r="D4606" s="1">
        <v>46055</v>
      </c>
      <c r="E4606" s="1">
        <v>46066</v>
      </c>
      <c r="F4606" t="s">
        <v>113</v>
      </c>
      <c r="G4606" t="s">
        <v>156</v>
      </c>
      <c r="H4606" t="s">
        <v>157</v>
      </c>
      <c r="I4606" t="s">
        <v>90</v>
      </c>
      <c r="J4606" t="s">
        <v>158</v>
      </c>
      <c r="K4606">
        <v>3850</v>
      </c>
      <c r="L4606">
        <v>1</v>
      </c>
      <c r="M4606">
        <v>3</v>
      </c>
      <c r="N4606">
        <v>0</v>
      </c>
      <c r="O4606">
        <f>fact_bookings[[#This Row],[adults_count]]+fact_bookings[[#This Row],[children_count]]</f>
        <v>3</v>
      </c>
      <c r="P4606">
        <f>fact_bookings[[#This Row],[check_out_date]]-fact_bookings[[#This Row],[check_in_date]]</f>
        <v>11</v>
      </c>
      <c r="Q4606">
        <f>ABS(fact_bookings[[#This Row],[check_in_date]]-fact_bookings[[#This Row],[booking_date]])</f>
        <v>76</v>
      </c>
      <c r="R4606" s="10">
        <v>0</v>
      </c>
      <c r="S4606">
        <f>fact_bookings[[#This Row],[total_room_revenue]]-fact_bookings[[#This Row],[commission_cost]]</f>
        <v>3850</v>
      </c>
      <c r="T4606" s="10">
        <f>fact_bookings[[#This Row],[number_of_rooms]]*fact_bookings[[#This Row],[LOS]]</f>
        <v>11</v>
      </c>
    </row>
    <row r="4607" spans="1:20" x14ac:dyDescent="0.2">
      <c r="A4607" t="s">
        <v>9381</v>
      </c>
      <c r="B4607" t="s">
        <v>9382</v>
      </c>
      <c r="C4607" s="1">
        <v>45979</v>
      </c>
      <c r="D4607" s="1">
        <v>46068</v>
      </c>
      <c r="E4607" s="1">
        <v>46077</v>
      </c>
      <c r="F4607" t="s">
        <v>113</v>
      </c>
      <c r="G4607" t="s">
        <v>178</v>
      </c>
      <c r="H4607" t="s">
        <v>161</v>
      </c>
      <c r="I4607" t="s">
        <v>91</v>
      </c>
      <c r="J4607" t="s">
        <v>158</v>
      </c>
      <c r="K4607">
        <v>6300</v>
      </c>
      <c r="L4607">
        <v>2</v>
      </c>
      <c r="M4607">
        <v>4</v>
      </c>
      <c r="N4607">
        <v>0</v>
      </c>
      <c r="O4607">
        <f>fact_bookings[[#This Row],[adults_count]]+fact_bookings[[#This Row],[children_count]]</f>
        <v>4</v>
      </c>
      <c r="P4607">
        <f>fact_bookings[[#This Row],[check_out_date]]-fact_bookings[[#This Row],[check_in_date]]</f>
        <v>9</v>
      </c>
      <c r="Q4607">
        <f>ABS(fact_bookings[[#This Row],[check_in_date]]-fact_bookings[[#This Row],[booking_date]])</f>
        <v>89</v>
      </c>
      <c r="R4607" s="10">
        <v>945</v>
      </c>
      <c r="S4607">
        <f>fact_bookings[[#This Row],[total_room_revenue]]-fact_bookings[[#This Row],[commission_cost]]</f>
        <v>5355</v>
      </c>
      <c r="T4607" s="10">
        <f>fact_bookings[[#This Row],[number_of_rooms]]*fact_bookings[[#This Row],[LOS]]</f>
        <v>18</v>
      </c>
    </row>
    <row r="4608" spans="1:20" x14ac:dyDescent="0.2">
      <c r="A4608" t="s">
        <v>9383</v>
      </c>
      <c r="B4608" t="s">
        <v>9384</v>
      </c>
      <c r="C4608" s="1">
        <v>45886</v>
      </c>
      <c r="D4608" s="1">
        <v>45918</v>
      </c>
      <c r="E4608" s="1">
        <v>45924</v>
      </c>
      <c r="F4608" t="s">
        <v>110</v>
      </c>
      <c r="G4608" t="s">
        <v>178</v>
      </c>
      <c r="H4608" t="s">
        <v>172</v>
      </c>
      <c r="I4608" t="s">
        <v>89</v>
      </c>
      <c r="J4608" t="s">
        <v>158</v>
      </c>
      <c r="K4608">
        <v>3300</v>
      </c>
      <c r="L4608">
        <v>1</v>
      </c>
      <c r="M4608">
        <v>2</v>
      </c>
      <c r="N4608">
        <v>0</v>
      </c>
      <c r="O4608">
        <f>fact_bookings[[#This Row],[adults_count]]+fact_bookings[[#This Row],[children_count]]</f>
        <v>2</v>
      </c>
      <c r="P4608">
        <f>fact_bookings[[#This Row],[check_out_date]]-fact_bookings[[#This Row],[check_in_date]]</f>
        <v>6</v>
      </c>
      <c r="Q4608">
        <f>ABS(fact_bookings[[#This Row],[check_in_date]]-fact_bookings[[#This Row],[booking_date]])</f>
        <v>32</v>
      </c>
      <c r="R4608" s="10">
        <v>0</v>
      </c>
      <c r="S4608">
        <f>fact_bookings[[#This Row],[total_room_revenue]]-fact_bookings[[#This Row],[commission_cost]]</f>
        <v>3300</v>
      </c>
      <c r="T4608" s="10">
        <f>fact_bookings[[#This Row],[number_of_rooms]]*fact_bookings[[#This Row],[LOS]]</f>
        <v>6</v>
      </c>
    </row>
    <row r="4609" spans="1:20" x14ac:dyDescent="0.2">
      <c r="A4609" t="s">
        <v>9385</v>
      </c>
      <c r="B4609" t="s">
        <v>9386</v>
      </c>
      <c r="C4609" s="1">
        <v>45978</v>
      </c>
      <c r="D4609" s="1">
        <v>46011</v>
      </c>
      <c r="E4609" s="1">
        <v>46022</v>
      </c>
      <c r="F4609" t="s">
        <v>113</v>
      </c>
      <c r="G4609" t="s">
        <v>171</v>
      </c>
      <c r="H4609" t="s">
        <v>161</v>
      </c>
      <c r="I4609" t="s">
        <v>90</v>
      </c>
      <c r="J4609" t="s">
        <v>158</v>
      </c>
      <c r="K4609">
        <v>7700</v>
      </c>
      <c r="L4609">
        <v>2</v>
      </c>
      <c r="M4609">
        <v>2</v>
      </c>
      <c r="N4609">
        <v>1</v>
      </c>
      <c r="O4609">
        <f>fact_bookings[[#This Row],[adults_count]]+fact_bookings[[#This Row],[children_count]]</f>
        <v>3</v>
      </c>
      <c r="P4609">
        <f>fact_bookings[[#This Row],[check_out_date]]-fact_bookings[[#This Row],[check_in_date]]</f>
        <v>11</v>
      </c>
      <c r="Q4609">
        <f>ABS(fact_bookings[[#This Row],[check_in_date]]-fact_bookings[[#This Row],[booking_date]])</f>
        <v>33</v>
      </c>
      <c r="R4609" s="10">
        <v>1155</v>
      </c>
      <c r="S4609">
        <f>fact_bookings[[#This Row],[total_room_revenue]]-fact_bookings[[#This Row],[commission_cost]]</f>
        <v>6545</v>
      </c>
      <c r="T4609" s="10">
        <f>fact_bookings[[#This Row],[number_of_rooms]]*fact_bookings[[#This Row],[LOS]]</f>
        <v>22</v>
      </c>
    </row>
    <row r="4610" spans="1:20" x14ac:dyDescent="0.2">
      <c r="A4610" t="s">
        <v>9387</v>
      </c>
      <c r="B4610" t="s">
        <v>9388</v>
      </c>
      <c r="C4610" s="1">
        <v>45978</v>
      </c>
      <c r="D4610" s="1">
        <v>46026</v>
      </c>
      <c r="E4610" s="1">
        <v>46040</v>
      </c>
      <c r="F4610" t="s">
        <v>113</v>
      </c>
      <c r="G4610" t="s">
        <v>156</v>
      </c>
      <c r="H4610" t="s">
        <v>157</v>
      </c>
      <c r="I4610" t="s">
        <v>92</v>
      </c>
      <c r="J4610" t="s">
        <v>173</v>
      </c>
      <c r="K4610">
        <v>4900</v>
      </c>
      <c r="L4610">
        <v>1</v>
      </c>
      <c r="M4610">
        <v>3</v>
      </c>
      <c r="N4610">
        <v>0</v>
      </c>
      <c r="O4610">
        <f>fact_bookings[[#This Row],[adults_count]]+fact_bookings[[#This Row],[children_count]]</f>
        <v>3</v>
      </c>
      <c r="P4610">
        <f>fact_bookings[[#This Row],[check_out_date]]-fact_bookings[[#This Row],[check_in_date]]</f>
        <v>14</v>
      </c>
      <c r="Q4610">
        <f>ABS(fact_bookings[[#This Row],[check_in_date]]-fact_bookings[[#This Row],[booking_date]])</f>
        <v>48</v>
      </c>
      <c r="R4610" s="10">
        <v>0</v>
      </c>
      <c r="S4610">
        <f>fact_bookings[[#This Row],[total_room_revenue]]-fact_bookings[[#This Row],[commission_cost]]</f>
        <v>4900</v>
      </c>
      <c r="T4610" s="10">
        <f>fact_bookings[[#This Row],[number_of_rooms]]*fact_bookings[[#This Row],[LOS]]</f>
        <v>14</v>
      </c>
    </row>
    <row r="4611" spans="1:20" x14ac:dyDescent="0.2">
      <c r="A4611" t="s">
        <v>9389</v>
      </c>
      <c r="B4611" t="s">
        <v>9390</v>
      </c>
      <c r="C4611" s="1">
        <v>45977</v>
      </c>
      <c r="D4611" s="1">
        <v>46021</v>
      </c>
      <c r="E4611" s="1">
        <v>46024</v>
      </c>
      <c r="F4611" t="s">
        <v>110</v>
      </c>
      <c r="G4611" t="s">
        <v>164</v>
      </c>
      <c r="H4611" t="s">
        <v>157</v>
      </c>
      <c r="I4611" t="s">
        <v>89</v>
      </c>
      <c r="J4611" t="s">
        <v>158</v>
      </c>
      <c r="K4611">
        <v>1650</v>
      </c>
      <c r="L4611">
        <v>1</v>
      </c>
      <c r="M4611">
        <v>1</v>
      </c>
      <c r="N4611">
        <v>1</v>
      </c>
      <c r="O4611">
        <f>fact_bookings[[#This Row],[adults_count]]+fact_bookings[[#This Row],[children_count]]</f>
        <v>2</v>
      </c>
      <c r="P4611">
        <f>fact_bookings[[#This Row],[check_out_date]]-fact_bookings[[#This Row],[check_in_date]]</f>
        <v>3</v>
      </c>
      <c r="Q4611">
        <f>ABS(fact_bookings[[#This Row],[check_in_date]]-fact_bookings[[#This Row],[booking_date]])</f>
        <v>44</v>
      </c>
      <c r="R4611" s="10">
        <v>0</v>
      </c>
      <c r="S4611">
        <f>fact_bookings[[#This Row],[total_room_revenue]]-fact_bookings[[#This Row],[commission_cost]]</f>
        <v>1650</v>
      </c>
      <c r="T4611" s="10">
        <f>fact_bookings[[#This Row],[number_of_rooms]]*fact_bookings[[#This Row],[LOS]]</f>
        <v>3</v>
      </c>
    </row>
    <row r="4612" spans="1:20" x14ac:dyDescent="0.2">
      <c r="A4612" t="s">
        <v>9391</v>
      </c>
      <c r="B4612" t="s">
        <v>9392</v>
      </c>
      <c r="C4612" s="1">
        <v>45977</v>
      </c>
      <c r="D4612" s="1">
        <v>45995</v>
      </c>
      <c r="E4612" s="1">
        <v>45996</v>
      </c>
      <c r="F4612" t="s">
        <v>113</v>
      </c>
      <c r="G4612" t="s">
        <v>185</v>
      </c>
      <c r="H4612" t="s">
        <v>228</v>
      </c>
      <c r="I4612" t="s">
        <v>91</v>
      </c>
      <c r="J4612" t="s">
        <v>158</v>
      </c>
      <c r="K4612">
        <v>350</v>
      </c>
      <c r="L4612">
        <v>1</v>
      </c>
      <c r="M4612">
        <v>2</v>
      </c>
      <c r="N4612">
        <v>0</v>
      </c>
      <c r="O4612">
        <f>fact_bookings[[#This Row],[adults_count]]+fact_bookings[[#This Row],[children_count]]</f>
        <v>2</v>
      </c>
      <c r="P4612">
        <f>fact_bookings[[#This Row],[check_out_date]]-fact_bookings[[#This Row],[check_in_date]]</f>
        <v>1</v>
      </c>
      <c r="Q4612">
        <f>ABS(fact_bookings[[#This Row],[check_in_date]]-fact_bookings[[#This Row],[booking_date]])</f>
        <v>18</v>
      </c>
      <c r="R4612" s="10">
        <v>35</v>
      </c>
      <c r="S4612">
        <f>fact_bookings[[#This Row],[total_room_revenue]]-fact_bookings[[#This Row],[commission_cost]]</f>
        <v>315</v>
      </c>
      <c r="T4612" s="10">
        <f>fact_bookings[[#This Row],[number_of_rooms]]*fact_bookings[[#This Row],[LOS]]</f>
        <v>1</v>
      </c>
    </row>
    <row r="4613" spans="1:20" x14ac:dyDescent="0.2">
      <c r="A4613" t="s">
        <v>9393</v>
      </c>
      <c r="B4613" t="s">
        <v>9394</v>
      </c>
      <c r="C4613" s="1">
        <v>45817</v>
      </c>
      <c r="D4613" s="1">
        <v>45829</v>
      </c>
      <c r="E4613" s="1">
        <v>45830</v>
      </c>
      <c r="F4613" t="s">
        <v>113</v>
      </c>
      <c r="G4613" t="s">
        <v>168</v>
      </c>
      <c r="H4613" t="s">
        <v>203</v>
      </c>
      <c r="I4613" t="s">
        <v>92</v>
      </c>
      <c r="J4613" t="s">
        <v>158</v>
      </c>
      <c r="K4613">
        <v>700</v>
      </c>
      <c r="L4613">
        <v>2</v>
      </c>
      <c r="M4613">
        <v>4</v>
      </c>
      <c r="N4613">
        <v>4</v>
      </c>
      <c r="O4613">
        <f>fact_bookings[[#This Row],[adults_count]]+fact_bookings[[#This Row],[children_count]]</f>
        <v>8</v>
      </c>
      <c r="P4613">
        <f>fact_bookings[[#This Row],[check_out_date]]-fact_bookings[[#This Row],[check_in_date]]</f>
        <v>1</v>
      </c>
      <c r="Q4613">
        <f>ABS(fact_bookings[[#This Row],[check_in_date]]-fact_bookings[[#This Row],[booking_date]])</f>
        <v>12</v>
      </c>
      <c r="R4613" s="10">
        <v>119</v>
      </c>
      <c r="S4613">
        <f>fact_bookings[[#This Row],[total_room_revenue]]-fact_bookings[[#This Row],[commission_cost]]</f>
        <v>581</v>
      </c>
      <c r="T4613" s="10">
        <f>fact_bookings[[#This Row],[number_of_rooms]]*fact_bookings[[#This Row],[LOS]]</f>
        <v>2</v>
      </c>
    </row>
    <row r="4614" spans="1:20" x14ac:dyDescent="0.2">
      <c r="A4614" t="s">
        <v>9395</v>
      </c>
      <c r="B4614" t="s">
        <v>9396</v>
      </c>
      <c r="C4614" s="1">
        <v>45976</v>
      </c>
      <c r="D4614" s="1">
        <v>46061</v>
      </c>
      <c r="E4614" s="1">
        <v>46075</v>
      </c>
      <c r="F4614" t="s">
        <v>113</v>
      </c>
      <c r="G4614" t="s">
        <v>171</v>
      </c>
      <c r="H4614" t="s">
        <v>203</v>
      </c>
      <c r="I4614" t="s">
        <v>93</v>
      </c>
      <c r="J4614" t="s">
        <v>134</v>
      </c>
      <c r="K4614">
        <v>4900</v>
      </c>
      <c r="L4614">
        <v>1</v>
      </c>
      <c r="M4614">
        <v>2</v>
      </c>
      <c r="N4614">
        <v>0</v>
      </c>
      <c r="O4614">
        <f>fact_bookings[[#This Row],[adults_count]]+fact_bookings[[#This Row],[children_count]]</f>
        <v>2</v>
      </c>
      <c r="P4614">
        <f>fact_bookings[[#This Row],[check_out_date]]-fact_bookings[[#This Row],[check_in_date]]</f>
        <v>14</v>
      </c>
      <c r="Q4614">
        <f>ABS(fact_bookings[[#This Row],[check_in_date]]-fact_bookings[[#This Row],[booking_date]])</f>
        <v>85</v>
      </c>
      <c r="R4614" s="10">
        <v>833</v>
      </c>
      <c r="S4614">
        <f>fact_bookings[[#This Row],[total_room_revenue]]-fact_bookings[[#This Row],[commission_cost]]</f>
        <v>4067</v>
      </c>
      <c r="T4614" s="10">
        <f>fact_bookings[[#This Row],[number_of_rooms]]*fact_bookings[[#This Row],[LOS]]</f>
        <v>14</v>
      </c>
    </row>
    <row r="4615" spans="1:20" x14ac:dyDescent="0.2">
      <c r="A4615" t="s">
        <v>9397</v>
      </c>
      <c r="B4615" t="s">
        <v>9398</v>
      </c>
      <c r="C4615" s="1">
        <v>45875</v>
      </c>
      <c r="D4615" s="1">
        <v>45957</v>
      </c>
      <c r="E4615" s="1">
        <v>45971</v>
      </c>
      <c r="F4615" t="s">
        <v>111</v>
      </c>
      <c r="G4615" t="s">
        <v>185</v>
      </c>
      <c r="H4615" t="s">
        <v>157</v>
      </c>
      <c r="I4615" t="s">
        <v>90</v>
      </c>
      <c r="J4615" t="s">
        <v>173</v>
      </c>
      <c r="K4615">
        <v>30800</v>
      </c>
      <c r="L4615">
        <v>2</v>
      </c>
      <c r="M4615">
        <v>4</v>
      </c>
      <c r="N4615">
        <v>3</v>
      </c>
      <c r="O4615">
        <f>fact_bookings[[#This Row],[adults_count]]+fact_bookings[[#This Row],[children_count]]</f>
        <v>7</v>
      </c>
      <c r="P4615">
        <f>fact_bookings[[#This Row],[check_out_date]]-fact_bookings[[#This Row],[check_in_date]]</f>
        <v>14</v>
      </c>
      <c r="Q4615">
        <f>ABS(fact_bookings[[#This Row],[check_in_date]]-fact_bookings[[#This Row],[booking_date]])</f>
        <v>82</v>
      </c>
      <c r="R4615" s="10">
        <v>0</v>
      </c>
      <c r="S4615">
        <f>fact_bookings[[#This Row],[total_room_revenue]]-fact_bookings[[#This Row],[commission_cost]]</f>
        <v>30800</v>
      </c>
      <c r="T4615" s="10">
        <f>fact_bookings[[#This Row],[number_of_rooms]]*fact_bookings[[#This Row],[LOS]]</f>
        <v>28</v>
      </c>
    </row>
    <row r="4616" spans="1:20" x14ac:dyDescent="0.2">
      <c r="A4616" t="s">
        <v>9399</v>
      </c>
      <c r="B4616" t="s">
        <v>9400</v>
      </c>
      <c r="C4616" s="1">
        <v>45849</v>
      </c>
      <c r="D4616" s="1">
        <v>45930</v>
      </c>
      <c r="E4616" s="1">
        <v>45935</v>
      </c>
      <c r="F4616" t="s">
        <v>113</v>
      </c>
      <c r="G4616" t="s">
        <v>190</v>
      </c>
      <c r="H4616" t="s">
        <v>157</v>
      </c>
      <c r="I4616" t="s">
        <v>90</v>
      </c>
      <c r="J4616" t="s">
        <v>158</v>
      </c>
      <c r="K4616">
        <v>3500</v>
      </c>
      <c r="L4616">
        <v>2</v>
      </c>
      <c r="M4616">
        <v>2</v>
      </c>
      <c r="N4616">
        <v>1</v>
      </c>
      <c r="O4616">
        <f>fact_bookings[[#This Row],[adults_count]]+fact_bookings[[#This Row],[children_count]]</f>
        <v>3</v>
      </c>
      <c r="P4616">
        <f>fact_bookings[[#This Row],[check_out_date]]-fact_bookings[[#This Row],[check_in_date]]</f>
        <v>5</v>
      </c>
      <c r="Q4616">
        <f>ABS(fact_bookings[[#This Row],[check_in_date]]-fact_bookings[[#This Row],[booking_date]])</f>
        <v>81</v>
      </c>
      <c r="R4616" s="10">
        <v>0</v>
      </c>
      <c r="S4616">
        <f>fact_bookings[[#This Row],[total_room_revenue]]-fact_bookings[[#This Row],[commission_cost]]</f>
        <v>3500</v>
      </c>
      <c r="T4616" s="10">
        <f>fact_bookings[[#This Row],[number_of_rooms]]*fact_bookings[[#This Row],[LOS]]</f>
        <v>10</v>
      </c>
    </row>
    <row r="4617" spans="1:20" x14ac:dyDescent="0.2">
      <c r="A4617" t="s">
        <v>9401</v>
      </c>
      <c r="B4617" t="s">
        <v>9402</v>
      </c>
      <c r="C4617" s="1">
        <v>45975</v>
      </c>
      <c r="D4617" s="1">
        <v>46012</v>
      </c>
      <c r="E4617" s="1">
        <v>46014</v>
      </c>
      <c r="F4617" t="s">
        <v>110</v>
      </c>
      <c r="G4617" t="s">
        <v>185</v>
      </c>
      <c r="H4617" t="s">
        <v>157</v>
      </c>
      <c r="I4617" t="s">
        <v>90</v>
      </c>
      <c r="J4617" t="s">
        <v>158</v>
      </c>
      <c r="K4617">
        <v>1100</v>
      </c>
      <c r="L4617">
        <v>1</v>
      </c>
      <c r="M4617">
        <v>3</v>
      </c>
      <c r="N4617">
        <v>2</v>
      </c>
      <c r="O4617">
        <f>fact_bookings[[#This Row],[adults_count]]+fact_bookings[[#This Row],[children_count]]</f>
        <v>5</v>
      </c>
      <c r="P4617">
        <f>fact_bookings[[#This Row],[check_out_date]]-fact_bookings[[#This Row],[check_in_date]]</f>
        <v>2</v>
      </c>
      <c r="Q4617">
        <f>ABS(fact_bookings[[#This Row],[check_in_date]]-fact_bookings[[#This Row],[booking_date]])</f>
        <v>37</v>
      </c>
      <c r="R4617" s="10">
        <v>0</v>
      </c>
      <c r="S4617">
        <f>fact_bookings[[#This Row],[total_room_revenue]]-fact_bookings[[#This Row],[commission_cost]]</f>
        <v>1100</v>
      </c>
      <c r="T4617" s="10">
        <f>fact_bookings[[#This Row],[number_of_rooms]]*fact_bookings[[#This Row],[LOS]]</f>
        <v>2</v>
      </c>
    </row>
    <row r="4618" spans="1:20" x14ac:dyDescent="0.2">
      <c r="A4618" t="s">
        <v>9403</v>
      </c>
      <c r="B4618" t="s">
        <v>9404</v>
      </c>
      <c r="C4618" s="1">
        <v>45975</v>
      </c>
      <c r="D4618" s="1">
        <v>46016</v>
      </c>
      <c r="E4618" s="1">
        <v>46022</v>
      </c>
      <c r="F4618" t="s">
        <v>113</v>
      </c>
      <c r="G4618" t="s">
        <v>168</v>
      </c>
      <c r="H4618" t="s">
        <v>203</v>
      </c>
      <c r="I4618" t="s">
        <v>92</v>
      </c>
      <c r="J4618" t="s">
        <v>158</v>
      </c>
      <c r="K4618">
        <v>4200</v>
      </c>
      <c r="L4618">
        <v>2</v>
      </c>
      <c r="M4618">
        <v>2</v>
      </c>
      <c r="N4618">
        <v>0</v>
      </c>
      <c r="O4618">
        <f>fact_bookings[[#This Row],[adults_count]]+fact_bookings[[#This Row],[children_count]]</f>
        <v>2</v>
      </c>
      <c r="P4618">
        <f>fact_bookings[[#This Row],[check_out_date]]-fact_bookings[[#This Row],[check_in_date]]</f>
        <v>6</v>
      </c>
      <c r="Q4618">
        <f>ABS(fact_bookings[[#This Row],[check_in_date]]-fact_bookings[[#This Row],[booking_date]])</f>
        <v>41</v>
      </c>
      <c r="R4618" s="10">
        <v>714</v>
      </c>
      <c r="S4618">
        <f>fact_bookings[[#This Row],[total_room_revenue]]-fact_bookings[[#This Row],[commission_cost]]</f>
        <v>3486</v>
      </c>
      <c r="T4618" s="10">
        <f>fact_bookings[[#This Row],[number_of_rooms]]*fact_bookings[[#This Row],[LOS]]</f>
        <v>12</v>
      </c>
    </row>
    <row r="4619" spans="1:20" x14ac:dyDescent="0.2">
      <c r="A4619" t="s">
        <v>9405</v>
      </c>
      <c r="B4619" t="s">
        <v>9406</v>
      </c>
      <c r="C4619" s="1">
        <v>45975</v>
      </c>
      <c r="D4619" s="1">
        <v>46055</v>
      </c>
      <c r="E4619" s="1">
        <v>46057</v>
      </c>
      <c r="F4619" t="s">
        <v>111</v>
      </c>
      <c r="G4619" t="s">
        <v>178</v>
      </c>
      <c r="H4619" t="s">
        <v>182</v>
      </c>
      <c r="I4619" t="s">
        <v>91</v>
      </c>
      <c r="J4619" t="s">
        <v>158</v>
      </c>
      <c r="K4619">
        <v>4400</v>
      </c>
      <c r="L4619">
        <v>2</v>
      </c>
      <c r="M4619">
        <v>4</v>
      </c>
      <c r="N4619">
        <v>1</v>
      </c>
      <c r="O4619">
        <f>fact_bookings[[#This Row],[adults_count]]+fact_bookings[[#This Row],[children_count]]</f>
        <v>5</v>
      </c>
      <c r="P4619">
        <f>fact_bookings[[#This Row],[check_out_date]]-fact_bookings[[#This Row],[check_in_date]]</f>
        <v>2</v>
      </c>
      <c r="Q4619">
        <f>ABS(fact_bookings[[#This Row],[check_in_date]]-fact_bookings[[#This Row],[booking_date]])</f>
        <v>80</v>
      </c>
      <c r="R4619" s="10">
        <v>0</v>
      </c>
      <c r="S4619">
        <f>fact_bookings[[#This Row],[total_room_revenue]]-fact_bookings[[#This Row],[commission_cost]]</f>
        <v>4400</v>
      </c>
      <c r="T4619" s="10">
        <f>fact_bookings[[#This Row],[number_of_rooms]]*fact_bookings[[#This Row],[LOS]]</f>
        <v>4</v>
      </c>
    </row>
    <row r="4620" spans="1:20" x14ac:dyDescent="0.2">
      <c r="A4620" t="s">
        <v>9407</v>
      </c>
      <c r="B4620" t="s">
        <v>9408</v>
      </c>
      <c r="C4620" s="1">
        <v>45975</v>
      </c>
      <c r="D4620" s="1">
        <v>46040</v>
      </c>
      <c r="E4620" s="1">
        <v>46048</v>
      </c>
      <c r="F4620" t="s">
        <v>113</v>
      </c>
      <c r="G4620" t="s">
        <v>185</v>
      </c>
      <c r="H4620" t="s">
        <v>172</v>
      </c>
      <c r="I4620" t="s">
        <v>93</v>
      </c>
      <c r="J4620" t="s">
        <v>158</v>
      </c>
      <c r="K4620">
        <v>2800</v>
      </c>
      <c r="L4620">
        <v>1</v>
      </c>
      <c r="M4620">
        <v>2</v>
      </c>
      <c r="N4620">
        <v>2</v>
      </c>
      <c r="O4620">
        <f>fact_bookings[[#This Row],[adults_count]]+fact_bookings[[#This Row],[children_count]]</f>
        <v>4</v>
      </c>
      <c r="P4620">
        <f>fact_bookings[[#This Row],[check_out_date]]-fact_bookings[[#This Row],[check_in_date]]</f>
        <v>8</v>
      </c>
      <c r="Q4620">
        <f>ABS(fact_bookings[[#This Row],[check_in_date]]-fact_bookings[[#This Row],[booking_date]])</f>
        <v>65</v>
      </c>
      <c r="R4620" s="10">
        <v>0</v>
      </c>
      <c r="S4620">
        <f>fact_bookings[[#This Row],[total_room_revenue]]-fact_bookings[[#This Row],[commission_cost]]</f>
        <v>2800</v>
      </c>
      <c r="T4620" s="10">
        <f>fact_bookings[[#This Row],[number_of_rooms]]*fact_bookings[[#This Row],[LOS]]</f>
        <v>8</v>
      </c>
    </row>
    <row r="4621" spans="1:20" x14ac:dyDescent="0.2">
      <c r="A4621" t="s">
        <v>9409</v>
      </c>
      <c r="B4621" t="s">
        <v>9410</v>
      </c>
      <c r="C4621" s="1">
        <v>45974</v>
      </c>
      <c r="D4621" s="1">
        <v>46026</v>
      </c>
      <c r="E4621" s="1">
        <v>46039</v>
      </c>
      <c r="F4621" t="s">
        <v>110</v>
      </c>
      <c r="G4621" t="s">
        <v>190</v>
      </c>
      <c r="H4621" t="s">
        <v>172</v>
      </c>
      <c r="I4621" t="s">
        <v>89</v>
      </c>
      <c r="J4621" t="s">
        <v>158</v>
      </c>
      <c r="K4621">
        <v>14300</v>
      </c>
      <c r="L4621">
        <v>2</v>
      </c>
      <c r="M4621">
        <v>4</v>
      </c>
      <c r="N4621">
        <v>4</v>
      </c>
      <c r="O4621">
        <f>fact_bookings[[#This Row],[adults_count]]+fact_bookings[[#This Row],[children_count]]</f>
        <v>8</v>
      </c>
      <c r="P4621">
        <f>fact_bookings[[#This Row],[check_out_date]]-fact_bookings[[#This Row],[check_in_date]]</f>
        <v>13</v>
      </c>
      <c r="Q4621">
        <f>ABS(fact_bookings[[#This Row],[check_in_date]]-fact_bookings[[#This Row],[booking_date]])</f>
        <v>52</v>
      </c>
      <c r="R4621" s="10">
        <v>0</v>
      </c>
      <c r="S4621">
        <f>fact_bookings[[#This Row],[total_room_revenue]]-fact_bookings[[#This Row],[commission_cost]]</f>
        <v>14300</v>
      </c>
      <c r="T4621" s="10">
        <f>fact_bookings[[#This Row],[number_of_rooms]]*fact_bookings[[#This Row],[LOS]]</f>
        <v>26</v>
      </c>
    </row>
    <row r="4622" spans="1:20" x14ac:dyDescent="0.2">
      <c r="A4622" t="s">
        <v>9411</v>
      </c>
      <c r="B4622" t="s">
        <v>9412</v>
      </c>
      <c r="C4622" s="1">
        <v>45872</v>
      </c>
      <c r="D4622" s="1">
        <v>45904</v>
      </c>
      <c r="E4622" s="1">
        <v>45917</v>
      </c>
      <c r="F4622" t="s">
        <v>110</v>
      </c>
      <c r="G4622" t="s">
        <v>185</v>
      </c>
      <c r="H4622" t="s">
        <v>157</v>
      </c>
      <c r="I4622" t="s">
        <v>90</v>
      </c>
      <c r="J4622" t="s">
        <v>173</v>
      </c>
      <c r="K4622">
        <v>7150</v>
      </c>
      <c r="L4622">
        <v>1</v>
      </c>
      <c r="M4622">
        <v>1</v>
      </c>
      <c r="N4622">
        <v>0</v>
      </c>
      <c r="O4622">
        <f>fact_bookings[[#This Row],[adults_count]]+fact_bookings[[#This Row],[children_count]]</f>
        <v>1</v>
      </c>
      <c r="P4622">
        <f>fact_bookings[[#This Row],[check_out_date]]-fact_bookings[[#This Row],[check_in_date]]</f>
        <v>13</v>
      </c>
      <c r="Q4622">
        <f>ABS(fact_bookings[[#This Row],[check_in_date]]-fact_bookings[[#This Row],[booking_date]])</f>
        <v>32</v>
      </c>
      <c r="R4622" s="10">
        <v>0</v>
      </c>
      <c r="S4622">
        <f>fact_bookings[[#This Row],[total_room_revenue]]-fact_bookings[[#This Row],[commission_cost]]</f>
        <v>7150</v>
      </c>
      <c r="T4622" s="10">
        <f>fact_bookings[[#This Row],[number_of_rooms]]*fact_bookings[[#This Row],[LOS]]</f>
        <v>13</v>
      </c>
    </row>
    <row r="4623" spans="1:20" x14ac:dyDescent="0.2">
      <c r="A4623" t="s">
        <v>9413</v>
      </c>
      <c r="B4623" t="s">
        <v>9414</v>
      </c>
      <c r="C4623" s="1">
        <v>45974</v>
      </c>
      <c r="D4623" s="1">
        <v>46044</v>
      </c>
      <c r="E4623" s="1">
        <v>46055</v>
      </c>
      <c r="F4623" t="s">
        <v>113</v>
      </c>
      <c r="G4623" t="s">
        <v>168</v>
      </c>
      <c r="H4623" t="s">
        <v>203</v>
      </c>
      <c r="I4623" t="s">
        <v>93</v>
      </c>
      <c r="J4623" t="s">
        <v>173</v>
      </c>
      <c r="K4623">
        <v>3850</v>
      </c>
      <c r="L4623">
        <v>1</v>
      </c>
      <c r="M4623">
        <v>2</v>
      </c>
      <c r="N4623">
        <v>0</v>
      </c>
      <c r="O4623">
        <f>fact_bookings[[#This Row],[adults_count]]+fact_bookings[[#This Row],[children_count]]</f>
        <v>2</v>
      </c>
      <c r="P4623">
        <f>fact_bookings[[#This Row],[check_out_date]]-fact_bookings[[#This Row],[check_in_date]]</f>
        <v>11</v>
      </c>
      <c r="Q4623">
        <f>ABS(fact_bookings[[#This Row],[check_in_date]]-fact_bookings[[#This Row],[booking_date]])</f>
        <v>70</v>
      </c>
      <c r="R4623" s="10">
        <v>654.5</v>
      </c>
      <c r="S4623">
        <f>fact_bookings[[#This Row],[total_room_revenue]]-fact_bookings[[#This Row],[commission_cost]]</f>
        <v>3195.5</v>
      </c>
      <c r="T4623" s="10">
        <f>fact_bookings[[#This Row],[number_of_rooms]]*fact_bookings[[#This Row],[LOS]]</f>
        <v>11</v>
      </c>
    </row>
    <row r="4624" spans="1:20" x14ac:dyDescent="0.2">
      <c r="A4624" t="s">
        <v>9415</v>
      </c>
      <c r="B4624" t="s">
        <v>9416</v>
      </c>
      <c r="C4624" s="1">
        <v>45974</v>
      </c>
      <c r="D4624" s="1">
        <v>46044</v>
      </c>
      <c r="E4624" s="1">
        <v>46052</v>
      </c>
      <c r="F4624" t="s">
        <v>113</v>
      </c>
      <c r="G4624" t="s">
        <v>168</v>
      </c>
      <c r="H4624" t="s">
        <v>203</v>
      </c>
      <c r="I4624" t="s">
        <v>93</v>
      </c>
      <c r="J4624" t="s">
        <v>158</v>
      </c>
      <c r="K4624">
        <v>5600</v>
      </c>
      <c r="L4624">
        <v>2</v>
      </c>
      <c r="M4624">
        <v>6</v>
      </c>
      <c r="N4624">
        <v>1</v>
      </c>
      <c r="O4624">
        <f>fact_bookings[[#This Row],[adults_count]]+fact_bookings[[#This Row],[children_count]]</f>
        <v>7</v>
      </c>
      <c r="P4624">
        <f>fact_bookings[[#This Row],[check_out_date]]-fact_bookings[[#This Row],[check_in_date]]</f>
        <v>8</v>
      </c>
      <c r="Q4624">
        <f>ABS(fact_bookings[[#This Row],[check_in_date]]-fact_bookings[[#This Row],[booking_date]])</f>
        <v>70</v>
      </c>
      <c r="R4624" s="10">
        <v>952</v>
      </c>
      <c r="S4624">
        <f>fact_bookings[[#This Row],[total_room_revenue]]-fact_bookings[[#This Row],[commission_cost]]</f>
        <v>4648</v>
      </c>
      <c r="T4624" s="10">
        <f>fact_bookings[[#This Row],[number_of_rooms]]*fact_bookings[[#This Row],[LOS]]</f>
        <v>16</v>
      </c>
    </row>
    <row r="4625" spans="1:20" x14ac:dyDescent="0.2">
      <c r="A4625" t="s">
        <v>9417</v>
      </c>
      <c r="B4625" t="s">
        <v>9418</v>
      </c>
      <c r="C4625" s="1">
        <v>45849</v>
      </c>
      <c r="D4625" s="1">
        <v>45881</v>
      </c>
      <c r="E4625" s="1">
        <v>45884</v>
      </c>
      <c r="F4625" t="s">
        <v>111</v>
      </c>
      <c r="G4625" t="s">
        <v>156</v>
      </c>
      <c r="H4625" t="s">
        <v>179</v>
      </c>
      <c r="I4625" t="s">
        <v>93</v>
      </c>
      <c r="J4625" t="s">
        <v>158</v>
      </c>
      <c r="K4625">
        <v>6600</v>
      </c>
      <c r="L4625">
        <v>2</v>
      </c>
      <c r="M4625">
        <v>4</v>
      </c>
      <c r="N4625">
        <v>2</v>
      </c>
      <c r="O4625">
        <f>fact_bookings[[#This Row],[adults_count]]+fact_bookings[[#This Row],[children_count]]</f>
        <v>6</v>
      </c>
      <c r="P4625">
        <f>fact_bookings[[#This Row],[check_out_date]]-fact_bookings[[#This Row],[check_in_date]]</f>
        <v>3</v>
      </c>
      <c r="Q4625">
        <f>ABS(fact_bookings[[#This Row],[check_in_date]]-fact_bookings[[#This Row],[booking_date]])</f>
        <v>32</v>
      </c>
      <c r="R4625" s="10">
        <v>330</v>
      </c>
      <c r="S4625">
        <f>fact_bookings[[#This Row],[total_room_revenue]]-fact_bookings[[#This Row],[commission_cost]]</f>
        <v>6270</v>
      </c>
      <c r="T4625" s="10">
        <f>fact_bookings[[#This Row],[number_of_rooms]]*fact_bookings[[#This Row],[LOS]]</f>
        <v>6</v>
      </c>
    </row>
    <row r="4626" spans="1:20" x14ac:dyDescent="0.2">
      <c r="A4626" t="s">
        <v>9419</v>
      </c>
      <c r="B4626" t="s">
        <v>9420</v>
      </c>
      <c r="C4626" s="1">
        <v>45973</v>
      </c>
      <c r="D4626" s="1">
        <v>45989</v>
      </c>
      <c r="E4626" s="1">
        <v>46002</v>
      </c>
      <c r="F4626" t="s">
        <v>111</v>
      </c>
      <c r="G4626" t="s">
        <v>164</v>
      </c>
      <c r="H4626" t="s">
        <v>179</v>
      </c>
      <c r="I4626" t="s">
        <v>92</v>
      </c>
      <c r="J4626" t="s">
        <v>158</v>
      </c>
      <c r="K4626">
        <v>28600</v>
      </c>
      <c r="L4626">
        <v>2</v>
      </c>
      <c r="M4626">
        <v>6</v>
      </c>
      <c r="N4626">
        <v>2</v>
      </c>
      <c r="O4626">
        <f>fact_bookings[[#This Row],[adults_count]]+fact_bookings[[#This Row],[children_count]]</f>
        <v>8</v>
      </c>
      <c r="P4626">
        <f>fact_bookings[[#This Row],[check_out_date]]-fact_bookings[[#This Row],[check_in_date]]</f>
        <v>13</v>
      </c>
      <c r="Q4626">
        <f>ABS(fact_bookings[[#This Row],[check_in_date]]-fact_bookings[[#This Row],[booking_date]])</f>
        <v>16</v>
      </c>
      <c r="R4626" s="10">
        <v>1430</v>
      </c>
      <c r="S4626">
        <f>fact_bookings[[#This Row],[total_room_revenue]]-fact_bookings[[#This Row],[commission_cost]]</f>
        <v>27170</v>
      </c>
      <c r="T4626" s="10">
        <f>fact_bookings[[#This Row],[number_of_rooms]]*fact_bookings[[#This Row],[LOS]]</f>
        <v>26</v>
      </c>
    </row>
    <row r="4627" spans="1:20" x14ac:dyDescent="0.2">
      <c r="A4627" t="s">
        <v>9421</v>
      </c>
      <c r="B4627" t="s">
        <v>9422</v>
      </c>
      <c r="C4627" s="1">
        <v>45972</v>
      </c>
      <c r="D4627" s="1">
        <v>46052</v>
      </c>
      <c r="E4627" s="1">
        <v>46061</v>
      </c>
      <c r="F4627" t="s">
        <v>113</v>
      </c>
      <c r="G4627" t="s">
        <v>168</v>
      </c>
      <c r="H4627" t="s">
        <v>161</v>
      </c>
      <c r="I4627" t="s">
        <v>91</v>
      </c>
      <c r="J4627" t="s">
        <v>173</v>
      </c>
      <c r="K4627">
        <v>6300</v>
      </c>
      <c r="L4627">
        <v>2</v>
      </c>
      <c r="M4627">
        <v>2</v>
      </c>
      <c r="N4627">
        <v>2</v>
      </c>
      <c r="O4627">
        <f>fact_bookings[[#This Row],[adults_count]]+fact_bookings[[#This Row],[children_count]]</f>
        <v>4</v>
      </c>
      <c r="P4627">
        <f>fact_bookings[[#This Row],[check_out_date]]-fact_bookings[[#This Row],[check_in_date]]</f>
        <v>9</v>
      </c>
      <c r="Q4627">
        <f>ABS(fact_bookings[[#This Row],[check_in_date]]-fact_bookings[[#This Row],[booking_date]])</f>
        <v>80</v>
      </c>
      <c r="R4627" s="10">
        <v>945</v>
      </c>
      <c r="S4627">
        <f>fact_bookings[[#This Row],[total_room_revenue]]-fact_bookings[[#This Row],[commission_cost]]</f>
        <v>5355</v>
      </c>
      <c r="T4627" s="10">
        <f>fact_bookings[[#This Row],[number_of_rooms]]*fact_bookings[[#This Row],[LOS]]</f>
        <v>18</v>
      </c>
    </row>
    <row r="4628" spans="1:20" x14ac:dyDescent="0.2">
      <c r="A4628" t="s">
        <v>9423</v>
      </c>
      <c r="B4628" t="s">
        <v>9424</v>
      </c>
      <c r="C4628" s="1">
        <v>45820</v>
      </c>
      <c r="D4628" s="1">
        <v>45835</v>
      </c>
      <c r="E4628" s="1">
        <v>45838</v>
      </c>
      <c r="F4628" t="s">
        <v>114</v>
      </c>
      <c r="G4628" t="s">
        <v>168</v>
      </c>
      <c r="H4628" t="s">
        <v>172</v>
      </c>
      <c r="I4628" t="s">
        <v>90</v>
      </c>
      <c r="J4628" t="s">
        <v>173</v>
      </c>
      <c r="K4628">
        <v>3600</v>
      </c>
      <c r="L4628">
        <v>1</v>
      </c>
      <c r="M4628">
        <v>2</v>
      </c>
      <c r="N4628">
        <v>2</v>
      </c>
      <c r="O4628">
        <f>fact_bookings[[#This Row],[adults_count]]+fact_bookings[[#This Row],[children_count]]</f>
        <v>4</v>
      </c>
      <c r="P4628">
        <f>fact_bookings[[#This Row],[check_out_date]]-fact_bookings[[#This Row],[check_in_date]]</f>
        <v>3</v>
      </c>
      <c r="Q4628">
        <f>ABS(fact_bookings[[#This Row],[check_in_date]]-fact_bookings[[#This Row],[booking_date]])</f>
        <v>15</v>
      </c>
      <c r="R4628" s="10">
        <v>0</v>
      </c>
      <c r="S4628">
        <f>fact_bookings[[#This Row],[total_room_revenue]]-fact_bookings[[#This Row],[commission_cost]]</f>
        <v>3600</v>
      </c>
      <c r="T4628" s="10">
        <f>fact_bookings[[#This Row],[number_of_rooms]]*fact_bookings[[#This Row],[LOS]]</f>
        <v>3</v>
      </c>
    </row>
    <row r="4629" spans="1:20" x14ac:dyDescent="0.2">
      <c r="A4629" t="s">
        <v>9425</v>
      </c>
      <c r="B4629" t="s">
        <v>9426</v>
      </c>
      <c r="C4629" s="1">
        <v>45972</v>
      </c>
      <c r="D4629" s="1">
        <v>45989</v>
      </c>
      <c r="E4629" s="1">
        <v>46003</v>
      </c>
      <c r="F4629" t="s">
        <v>113</v>
      </c>
      <c r="G4629" t="s">
        <v>168</v>
      </c>
      <c r="H4629" t="s">
        <v>228</v>
      </c>
      <c r="I4629" t="s">
        <v>91</v>
      </c>
      <c r="J4629" t="s">
        <v>158</v>
      </c>
      <c r="K4629">
        <v>9800</v>
      </c>
      <c r="L4629">
        <v>2</v>
      </c>
      <c r="M4629">
        <v>4</v>
      </c>
      <c r="N4629">
        <v>1</v>
      </c>
      <c r="O4629">
        <f>fact_bookings[[#This Row],[adults_count]]+fact_bookings[[#This Row],[children_count]]</f>
        <v>5</v>
      </c>
      <c r="P4629">
        <f>fact_bookings[[#This Row],[check_out_date]]-fact_bookings[[#This Row],[check_in_date]]</f>
        <v>14</v>
      </c>
      <c r="Q4629">
        <f>ABS(fact_bookings[[#This Row],[check_in_date]]-fact_bookings[[#This Row],[booking_date]])</f>
        <v>17</v>
      </c>
      <c r="R4629" s="10">
        <v>980</v>
      </c>
      <c r="S4629">
        <f>fact_bookings[[#This Row],[total_room_revenue]]-fact_bookings[[#This Row],[commission_cost]]</f>
        <v>8820</v>
      </c>
      <c r="T4629" s="10">
        <f>fact_bookings[[#This Row],[number_of_rooms]]*fact_bookings[[#This Row],[LOS]]</f>
        <v>28</v>
      </c>
    </row>
    <row r="4630" spans="1:20" x14ac:dyDescent="0.2">
      <c r="A4630" t="s">
        <v>9427</v>
      </c>
      <c r="B4630" t="s">
        <v>9428</v>
      </c>
      <c r="C4630" s="1">
        <v>45972</v>
      </c>
      <c r="D4630" s="1">
        <v>45993</v>
      </c>
      <c r="E4630" s="1">
        <v>45995</v>
      </c>
      <c r="F4630" t="s">
        <v>110</v>
      </c>
      <c r="G4630" t="s">
        <v>171</v>
      </c>
      <c r="H4630" t="s">
        <v>165</v>
      </c>
      <c r="I4630" t="s">
        <v>92</v>
      </c>
      <c r="J4630" t="s">
        <v>158</v>
      </c>
      <c r="K4630">
        <v>1100</v>
      </c>
      <c r="L4630">
        <v>1</v>
      </c>
      <c r="M4630">
        <v>3</v>
      </c>
      <c r="N4630">
        <v>1</v>
      </c>
      <c r="O4630">
        <f>fact_bookings[[#This Row],[adults_count]]+fact_bookings[[#This Row],[children_count]]</f>
        <v>4</v>
      </c>
      <c r="P4630">
        <f>fact_bookings[[#This Row],[check_out_date]]-fact_bookings[[#This Row],[check_in_date]]</f>
        <v>2</v>
      </c>
      <c r="Q4630">
        <f>ABS(fact_bookings[[#This Row],[check_in_date]]-fact_bookings[[#This Row],[booking_date]])</f>
        <v>21</v>
      </c>
      <c r="R4630" s="10">
        <v>220</v>
      </c>
      <c r="S4630">
        <f>fact_bookings[[#This Row],[total_room_revenue]]-fact_bookings[[#This Row],[commission_cost]]</f>
        <v>880</v>
      </c>
      <c r="T4630" s="10">
        <f>fact_bookings[[#This Row],[number_of_rooms]]*fact_bookings[[#This Row],[LOS]]</f>
        <v>2</v>
      </c>
    </row>
    <row r="4631" spans="1:20" x14ac:dyDescent="0.2">
      <c r="A4631" t="s">
        <v>9429</v>
      </c>
      <c r="B4631" t="s">
        <v>9430</v>
      </c>
      <c r="C4631" s="1">
        <v>45972</v>
      </c>
      <c r="D4631" s="1">
        <v>45975</v>
      </c>
      <c r="E4631" s="1">
        <v>45976</v>
      </c>
      <c r="F4631" t="s">
        <v>110</v>
      </c>
      <c r="G4631" t="s">
        <v>190</v>
      </c>
      <c r="H4631" t="s">
        <v>161</v>
      </c>
      <c r="I4631" t="s">
        <v>89</v>
      </c>
      <c r="J4631" t="s">
        <v>134</v>
      </c>
      <c r="K4631">
        <v>1100</v>
      </c>
      <c r="L4631">
        <v>2</v>
      </c>
      <c r="M4631">
        <v>4</v>
      </c>
      <c r="N4631">
        <v>1</v>
      </c>
      <c r="O4631">
        <f>fact_bookings[[#This Row],[adults_count]]+fact_bookings[[#This Row],[children_count]]</f>
        <v>5</v>
      </c>
      <c r="P4631">
        <f>fact_bookings[[#This Row],[check_out_date]]-fact_bookings[[#This Row],[check_in_date]]</f>
        <v>1</v>
      </c>
      <c r="Q4631">
        <f>ABS(fact_bookings[[#This Row],[check_in_date]]-fact_bookings[[#This Row],[booking_date]])</f>
        <v>3</v>
      </c>
      <c r="R4631" s="10">
        <v>165</v>
      </c>
      <c r="S4631">
        <f>fact_bookings[[#This Row],[total_room_revenue]]-fact_bookings[[#This Row],[commission_cost]]</f>
        <v>935</v>
      </c>
      <c r="T4631" s="10">
        <f>fact_bookings[[#This Row],[number_of_rooms]]*fact_bookings[[#This Row],[LOS]]</f>
        <v>2</v>
      </c>
    </row>
    <row r="4632" spans="1:20" x14ac:dyDescent="0.2">
      <c r="A4632" t="s">
        <v>9431</v>
      </c>
      <c r="B4632" t="s">
        <v>9432</v>
      </c>
      <c r="C4632" s="1">
        <v>45971</v>
      </c>
      <c r="D4632" s="1">
        <v>46029</v>
      </c>
      <c r="E4632" s="1">
        <v>46041</v>
      </c>
      <c r="F4632" t="s">
        <v>113</v>
      </c>
      <c r="G4632" t="s">
        <v>190</v>
      </c>
      <c r="H4632" t="s">
        <v>157</v>
      </c>
      <c r="I4632" t="s">
        <v>91</v>
      </c>
      <c r="J4632" t="s">
        <v>158</v>
      </c>
      <c r="K4632">
        <v>8400</v>
      </c>
      <c r="L4632">
        <v>2</v>
      </c>
      <c r="M4632">
        <v>6</v>
      </c>
      <c r="N4632">
        <v>2</v>
      </c>
      <c r="O4632">
        <f>fact_bookings[[#This Row],[adults_count]]+fact_bookings[[#This Row],[children_count]]</f>
        <v>8</v>
      </c>
      <c r="P4632">
        <f>fact_bookings[[#This Row],[check_out_date]]-fact_bookings[[#This Row],[check_in_date]]</f>
        <v>12</v>
      </c>
      <c r="Q4632">
        <f>ABS(fact_bookings[[#This Row],[check_in_date]]-fact_bookings[[#This Row],[booking_date]])</f>
        <v>58</v>
      </c>
      <c r="R4632" s="10">
        <v>0</v>
      </c>
      <c r="S4632">
        <f>fact_bookings[[#This Row],[total_room_revenue]]-fact_bookings[[#This Row],[commission_cost]]</f>
        <v>8400</v>
      </c>
      <c r="T4632" s="10">
        <f>fact_bookings[[#This Row],[number_of_rooms]]*fact_bookings[[#This Row],[LOS]]</f>
        <v>24</v>
      </c>
    </row>
    <row r="4633" spans="1:20" x14ac:dyDescent="0.2">
      <c r="A4633" t="s">
        <v>9433</v>
      </c>
      <c r="B4633" t="s">
        <v>9434</v>
      </c>
      <c r="C4633" s="1">
        <v>45971</v>
      </c>
      <c r="D4633" s="1">
        <v>46018</v>
      </c>
      <c r="E4633" s="1">
        <v>46027</v>
      </c>
      <c r="F4633" t="s">
        <v>110</v>
      </c>
      <c r="G4633" t="s">
        <v>164</v>
      </c>
      <c r="H4633" t="s">
        <v>161</v>
      </c>
      <c r="I4633" t="s">
        <v>91</v>
      </c>
      <c r="J4633" t="s">
        <v>133</v>
      </c>
      <c r="K4633">
        <v>0</v>
      </c>
      <c r="L4633">
        <v>6</v>
      </c>
      <c r="M4633">
        <v>0</v>
      </c>
      <c r="N4633">
        <v>0</v>
      </c>
      <c r="O4633">
        <f>fact_bookings[[#This Row],[adults_count]]+fact_bookings[[#This Row],[children_count]]</f>
        <v>0</v>
      </c>
      <c r="P4633">
        <f>fact_bookings[[#This Row],[check_out_date]]-fact_bookings[[#This Row],[check_in_date]]</f>
        <v>9</v>
      </c>
      <c r="Q4633">
        <f>ABS(fact_bookings[[#This Row],[check_in_date]]-fact_bookings[[#This Row],[booking_date]])</f>
        <v>47</v>
      </c>
      <c r="R4633" s="10">
        <v>0</v>
      </c>
      <c r="S4633">
        <f>fact_bookings[[#This Row],[total_room_revenue]]-fact_bookings[[#This Row],[commission_cost]]</f>
        <v>0</v>
      </c>
      <c r="T4633" s="10">
        <f>fact_bookings[[#This Row],[number_of_rooms]]*fact_bookings[[#This Row],[LOS]]</f>
        <v>54</v>
      </c>
    </row>
    <row r="4634" spans="1:20" x14ac:dyDescent="0.2">
      <c r="A4634" t="s">
        <v>9435</v>
      </c>
      <c r="B4634" t="s">
        <v>9436</v>
      </c>
      <c r="C4634" s="1">
        <v>45971</v>
      </c>
      <c r="D4634" s="1">
        <v>46059</v>
      </c>
      <c r="E4634" s="1">
        <v>46069</v>
      </c>
      <c r="F4634" t="s">
        <v>110</v>
      </c>
      <c r="G4634" t="s">
        <v>190</v>
      </c>
      <c r="H4634" t="s">
        <v>182</v>
      </c>
      <c r="I4634" t="s">
        <v>90</v>
      </c>
      <c r="J4634" t="s">
        <v>158</v>
      </c>
      <c r="K4634">
        <v>11000</v>
      </c>
      <c r="L4634">
        <v>2</v>
      </c>
      <c r="M4634">
        <v>2</v>
      </c>
      <c r="N4634">
        <v>3</v>
      </c>
      <c r="O4634">
        <f>fact_bookings[[#This Row],[adults_count]]+fact_bookings[[#This Row],[children_count]]</f>
        <v>5</v>
      </c>
      <c r="P4634">
        <f>fact_bookings[[#This Row],[check_out_date]]-fact_bookings[[#This Row],[check_in_date]]</f>
        <v>10</v>
      </c>
      <c r="Q4634">
        <f>ABS(fact_bookings[[#This Row],[check_in_date]]-fact_bookings[[#This Row],[booking_date]])</f>
        <v>88</v>
      </c>
      <c r="R4634" s="10">
        <v>0</v>
      </c>
      <c r="S4634">
        <f>fact_bookings[[#This Row],[total_room_revenue]]-fact_bookings[[#This Row],[commission_cost]]</f>
        <v>11000</v>
      </c>
      <c r="T4634" s="10">
        <f>fact_bookings[[#This Row],[number_of_rooms]]*fact_bookings[[#This Row],[LOS]]</f>
        <v>20</v>
      </c>
    </row>
    <row r="4635" spans="1:20" x14ac:dyDescent="0.2">
      <c r="A4635" t="s">
        <v>9437</v>
      </c>
      <c r="B4635" t="s">
        <v>9438</v>
      </c>
      <c r="C4635" s="1">
        <v>45971</v>
      </c>
      <c r="D4635" s="1">
        <v>46003</v>
      </c>
      <c r="E4635" s="1">
        <v>46014</v>
      </c>
      <c r="F4635" t="s">
        <v>110</v>
      </c>
      <c r="G4635" t="s">
        <v>168</v>
      </c>
      <c r="H4635" t="s">
        <v>203</v>
      </c>
      <c r="I4635" t="s">
        <v>89</v>
      </c>
      <c r="J4635" t="s">
        <v>158</v>
      </c>
      <c r="K4635">
        <v>6050</v>
      </c>
      <c r="L4635">
        <v>1</v>
      </c>
      <c r="M4635">
        <v>2</v>
      </c>
      <c r="N4635">
        <v>1</v>
      </c>
      <c r="O4635">
        <f>fact_bookings[[#This Row],[adults_count]]+fact_bookings[[#This Row],[children_count]]</f>
        <v>3</v>
      </c>
      <c r="P4635">
        <f>fact_bookings[[#This Row],[check_out_date]]-fact_bookings[[#This Row],[check_in_date]]</f>
        <v>11</v>
      </c>
      <c r="Q4635">
        <f>ABS(fact_bookings[[#This Row],[check_in_date]]-fact_bookings[[#This Row],[booking_date]])</f>
        <v>32</v>
      </c>
      <c r="R4635" s="10">
        <v>1028.5</v>
      </c>
      <c r="S4635">
        <f>fact_bookings[[#This Row],[total_room_revenue]]-fact_bookings[[#This Row],[commission_cost]]</f>
        <v>5021.5</v>
      </c>
      <c r="T4635" s="10">
        <f>fact_bookings[[#This Row],[number_of_rooms]]*fact_bookings[[#This Row],[LOS]]</f>
        <v>11</v>
      </c>
    </row>
    <row r="4636" spans="1:20" x14ac:dyDescent="0.2">
      <c r="A4636" t="s">
        <v>9439</v>
      </c>
      <c r="B4636" t="s">
        <v>9440</v>
      </c>
      <c r="C4636" s="1">
        <v>45847</v>
      </c>
      <c r="D4636" s="1">
        <v>45920</v>
      </c>
      <c r="E4636" s="1">
        <v>45929</v>
      </c>
      <c r="F4636" t="s">
        <v>112</v>
      </c>
      <c r="G4636" t="s">
        <v>168</v>
      </c>
      <c r="H4636" t="s">
        <v>165</v>
      </c>
      <c r="I4636" t="s">
        <v>90</v>
      </c>
      <c r="J4636" t="s">
        <v>158</v>
      </c>
      <c r="K4636">
        <v>7200</v>
      </c>
      <c r="L4636">
        <v>1</v>
      </c>
      <c r="M4636">
        <v>2</v>
      </c>
      <c r="N4636">
        <v>1</v>
      </c>
      <c r="O4636">
        <f>fact_bookings[[#This Row],[adults_count]]+fact_bookings[[#This Row],[children_count]]</f>
        <v>3</v>
      </c>
      <c r="P4636">
        <f>fact_bookings[[#This Row],[check_out_date]]-fact_bookings[[#This Row],[check_in_date]]</f>
        <v>9</v>
      </c>
      <c r="Q4636">
        <f>ABS(fact_bookings[[#This Row],[check_in_date]]-fact_bookings[[#This Row],[booking_date]])</f>
        <v>73</v>
      </c>
      <c r="R4636" s="10">
        <v>1440</v>
      </c>
      <c r="S4636">
        <f>fact_bookings[[#This Row],[total_room_revenue]]-fact_bookings[[#This Row],[commission_cost]]</f>
        <v>5760</v>
      </c>
      <c r="T4636" s="10">
        <f>fact_bookings[[#This Row],[number_of_rooms]]*fact_bookings[[#This Row],[LOS]]</f>
        <v>9</v>
      </c>
    </row>
    <row r="4637" spans="1:20" x14ac:dyDescent="0.2">
      <c r="A4637" t="s">
        <v>9441</v>
      </c>
      <c r="B4637" t="s">
        <v>9442</v>
      </c>
      <c r="C4637" s="1">
        <v>45971</v>
      </c>
      <c r="D4637" s="1">
        <v>46034</v>
      </c>
      <c r="E4637" s="1">
        <v>46041</v>
      </c>
      <c r="F4637" t="s">
        <v>113</v>
      </c>
      <c r="G4637" t="s">
        <v>185</v>
      </c>
      <c r="H4637" t="s">
        <v>203</v>
      </c>
      <c r="I4637" t="s">
        <v>91</v>
      </c>
      <c r="J4637" t="s">
        <v>158</v>
      </c>
      <c r="K4637">
        <v>4900</v>
      </c>
      <c r="L4637">
        <v>2</v>
      </c>
      <c r="M4637">
        <v>2</v>
      </c>
      <c r="N4637">
        <v>0</v>
      </c>
      <c r="O4637">
        <f>fact_bookings[[#This Row],[adults_count]]+fact_bookings[[#This Row],[children_count]]</f>
        <v>2</v>
      </c>
      <c r="P4637">
        <f>fact_bookings[[#This Row],[check_out_date]]-fact_bookings[[#This Row],[check_in_date]]</f>
        <v>7</v>
      </c>
      <c r="Q4637">
        <f>ABS(fact_bookings[[#This Row],[check_in_date]]-fact_bookings[[#This Row],[booking_date]])</f>
        <v>63</v>
      </c>
      <c r="R4637" s="10">
        <v>833</v>
      </c>
      <c r="S4637">
        <f>fact_bookings[[#This Row],[total_room_revenue]]-fact_bookings[[#This Row],[commission_cost]]</f>
        <v>4067</v>
      </c>
      <c r="T4637" s="10">
        <f>fact_bookings[[#This Row],[number_of_rooms]]*fact_bookings[[#This Row],[LOS]]</f>
        <v>14</v>
      </c>
    </row>
    <row r="4638" spans="1:20" x14ac:dyDescent="0.2">
      <c r="A4638" t="s">
        <v>9443</v>
      </c>
      <c r="B4638" t="s">
        <v>9444</v>
      </c>
      <c r="C4638" s="1">
        <v>45834</v>
      </c>
      <c r="D4638" s="1">
        <v>45861</v>
      </c>
      <c r="E4638" s="1">
        <v>45863</v>
      </c>
      <c r="F4638" t="s">
        <v>110</v>
      </c>
      <c r="G4638" t="s">
        <v>178</v>
      </c>
      <c r="H4638" t="s">
        <v>203</v>
      </c>
      <c r="I4638" t="s">
        <v>89</v>
      </c>
      <c r="J4638" t="s">
        <v>158</v>
      </c>
      <c r="K4638">
        <v>2200</v>
      </c>
      <c r="L4638">
        <v>2</v>
      </c>
      <c r="M4638">
        <v>4</v>
      </c>
      <c r="N4638">
        <v>1</v>
      </c>
      <c r="O4638">
        <f>fact_bookings[[#This Row],[adults_count]]+fact_bookings[[#This Row],[children_count]]</f>
        <v>5</v>
      </c>
      <c r="P4638">
        <f>fact_bookings[[#This Row],[check_out_date]]-fact_bookings[[#This Row],[check_in_date]]</f>
        <v>2</v>
      </c>
      <c r="Q4638">
        <f>ABS(fact_bookings[[#This Row],[check_in_date]]-fact_bookings[[#This Row],[booking_date]])</f>
        <v>27</v>
      </c>
      <c r="R4638" s="10">
        <v>374</v>
      </c>
      <c r="S4638">
        <f>fact_bookings[[#This Row],[total_room_revenue]]-fact_bookings[[#This Row],[commission_cost]]</f>
        <v>1826</v>
      </c>
      <c r="T4638" s="10">
        <f>fact_bookings[[#This Row],[number_of_rooms]]*fact_bookings[[#This Row],[LOS]]</f>
        <v>4</v>
      </c>
    </row>
    <row r="4639" spans="1:20" x14ac:dyDescent="0.2">
      <c r="A4639" t="s">
        <v>9445</v>
      </c>
      <c r="B4639" t="s">
        <v>9446</v>
      </c>
      <c r="C4639" s="1">
        <v>45888</v>
      </c>
      <c r="D4639" s="1">
        <v>45938</v>
      </c>
      <c r="E4639" s="1">
        <v>45944</v>
      </c>
      <c r="F4639" t="s">
        <v>113</v>
      </c>
      <c r="G4639" t="s">
        <v>164</v>
      </c>
      <c r="H4639" t="s">
        <v>172</v>
      </c>
      <c r="I4639" t="s">
        <v>90</v>
      </c>
      <c r="J4639" t="s">
        <v>173</v>
      </c>
      <c r="K4639">
        <v>4200</v>
      </c>
      <c r="L4639">
        <v>2</v>
      </c>
      <c r="M4639">
        <v>6</v>
      </c>
      <c r="N4639">
        <v>1</v>
      </c>
      <c r="O4639">
        <f>fact_bookings[[#This Row],[adults_count]]+fact_bookings[[#This Row],[children_count]]</f>
        <v>7</v>
      </c>
      <c r="P4639">
        <f>fact_bookings[[#This Row],[check_out_date]]-fact_bookings[[#This Row],[check_in_date]]</f>
        <v>6</v>
      </c>
      <c r="Q4639">
        <f>ABS(fact_bookings[[#This Row],[check_in_date]]-fact_bookings[[#This Row],[booking_date]])</f>
        <v>50</v>
      </c>
      <c r="R4639" s="10">
        <v>0</v>
      </c>
      <c r="S4639">
        <f>fact_bookings[[#This Row],[total_room_revenue]]-fact_bookings[[#This Row],[commission_cost]]</f>
        <v>4200</v>
      </c>
      <c r="T4639" s="10">
        <f>fact_bookings[[#This Row],[number_of_rooms]]*fact_bookings[[#This Row],[LOS]]</f>
        <v>12</v>
      </c>
    </row>
    <row r="4640" spans="1:20" x14ac:dyDescent="0.2">
      <c r="A4640" t="s">
        <v>9447</v>
      </c>
      <c r="B4640" t="s">
        <v>9448</v>
      </c>
      <c r="C4640" s="1">
        <v>45971</v>
      </c>
      <c r="D4640" s="1">
        <v>45974</v>
      </c>
      <c r="E4640" s="1">
        <v>45987</v>
      </c>
      <c r="F4640" t="s">
        <v>113</v>
      </c>
      <c r="G4640" t="s">
        <v>171</v>
      </c>
      <c r="H4640" t="s">
        <v>203</v>
      </c>
      <c r="I4640" t="s">
        <v>92</v>
      </c>
      <c r="J4640" t="s">
        <v>173</v>
      </c>
      <c r="K4640">
        <v>9100</v>
      </c>
      <c r="L4640">
        <v>2</v>
      </c>
      <c r="M4640">
        <v>4</v>
      </c>
      <c r="N4640">
        <v>2</v>
      </c>
      <c r="O4640">
        <f>fact_bookings[[#This Row],[adults_count]]+fact_bookings[[#This Row],[children_count]]</f>
        <v>6</v>
      </c>
      <c r="P4640">
        <f>fact_bookings[[#This Row],[check_out_date]]-fact_bookings[[#This Row],[check_in_date]]</f>
        <v>13</v>
      </c>
      <c r="Q4640">
        <f>ABS(fact_bookings[[#This Row],[check_in_date]]-fact_bookings[[#This Row],[booking_date]])</f>
        <v>3</v>
      </c>
      <c r="R4640" s="10">
        <v>1547</v>
      </c>
      <c r="S4640">
        <f>fact_bookings[[#This Row],[total_room_revenue]]-fact_bookings[[#This Row],[commission_cost]]</f>
        <v>7553</v>
      </c>
      <c r="T4640" s="10">
        <f>fact_bookings[[#This Row],[number_of_rooms]]*fact_bookings[[#This Row],[LOS]]</f>
        <v>26</v>
      </c>
    </row>
    <row r="4641" spans="1:20" x14ac:dyDescent="0.2">
      <c r="A4641" t="s">
        <v>9449</v>
      </c>
      <c r="B4641" t="s">
        <v>9450</v>
      </c>
      <c r="C4641" s="1">
        <v>45969</v>
      </c>
      <c r="D4641" s="1">
        <v>46002</v>
      </c>
      <c r="E4641" s="1">
        <v>46015</v>
      </c>
      <c r="F4641" t="s">
        <v>113</v>
      </c>
      <c r="G4641" t="s">
        <v>168</v>
      </c>
      <c r="H4641" t="s">
        <v>203</v>
      </c>
      <c r="I4641" t="s">
        <v>92</v>
      </c>
      <c r="J4641" t="s">
        <v>158</v>
      </c>
      <c r="K4641">
        <v>4550</v>
      </c>
      <c r="L4641">
        <v>1</v>
      </c>
      <c r="M4641">
        <v>2</v>
      </c>
      <c r="N4641">
        <v>0</v>
      </c>
      <c r="O4641">
        <f>fact_bookings[[#This Row],[adults_count]]+fact_bookings[[#This Row],[children_count]]</f>
        <v>2</v>
      </c>
      <c r="P4641">
        <f>fact_bookings[[#This Row],[check_out_date]]-fact_bookings[[#This Row],[check_in_date]]</f>
        <v>13</v>
      </c>
      <c r="Q4641">
        <f>ABS(fact_bookings[[#This Row],[check_in_date]]-fact_bookings[[#This Row],[booking_date]])</f>
        <v>33</v>
      </c>
      <c r="R4641" s="10">
        <v>773.5</v>
      </c>
      <c r="S4641">
        <f>fact_bookings[[#This Row],[total_room_revenue]]-fact_bookings[[#This Row],[commission_cost]]</f>
        <v>3776.5</v>
      </c>
      <c r="T4641" s="10">
        <f>fact_bookings[[#This Row],[number_of_rooms]]*fact_bookings[[#This Row],[LOS]]</f>
        <v>13</v>
      </c>
    </row>
    <row r="4642" spans="1:20" x14ac:dyDescent="0.2">
      <c r="A4642" t="s">
        <v>9451</v>
      </c>
      <c r="B4642" t="s">
        <v>9452</v>
      </c>
      <c r="C4642" s="1">
        <v>45851</v>
      </c>
      <c r="D4642" s="1">
        <v>45916</v>
      </c>
      <c r="E4642" s="1">
        <v>45922</v>
      </c>
      <c r="F4642" t="s">
        <v>112</v>
      </c>
      <c r="G4642" t="s">
        <v>185</v>
      </c>
      <c r="H4642" t="s">
        <v>179</v>
      </c>
      <c r="I4642" t="s">
        <v>93</v>
      </c>
      <c r="J4642" t="s">
        <v>158</v>
      </c>
      <c r="K4642">
        <v>4800</v>
      </c>
      <c r="L4642">
        <v>1</v>
      </c>
      <c r="M4642">
        <v>2</v>
      </c>
      <c r="N4642">
        <v>1</v>
      </c>
      <c r="O4642">
        <f>fact_bookings[[#This Row],[adults_count]]+fact_bookings[[#This Row],[children_count]]</f>
        <v>3</v>
      </c>
      <c r="P4642">
        <f>fact_bookings[[#This Row],[check_out_date]]-fact_bookings[[#This Row],[check_in_date]]</f>
        <v>6</v>
      </c>
      <c r="Q4642">
        <f>ABS(fact_bookings[[#This Row],[check_in_date]]-fact_bookings[[#This Row],[booking_date]])</f>
        <v>65</v>
      </c>
      <c r="R4642" s="10">
        <v>240</v>
      </c>
      <c r="S4642">
        <f>fact_bookings[[#This Row],[total_room_revenue]]-fact_bookings[[#This Row],[commission_cost]]</f>
        <v>4560</v>
      </c>
      <c r="T4642" s="10">
        <f>fact_bookings[[#This Row],[number_of_rooms]]*fact_bookings[[#This Row],[LOS]]</f>
        <v>6</v>
      </c>
    </row>
    <row r="4643" spans="1:20" x14ac:dyDescent="0.2">
      <c r="A4643" t="s">
        <v>9453</v>
      </c>
      <c r="B4643" t="s">
        <v>9454</v>
      </c>
      <c r="C4643" s="1">
        <v>45969</v>
      </c>
      <c r="D4643" s="1">
        <v>45987</v>
      </c>
      <c r="E4643" s="1">
        <v>45998</v>
      </c>
      <c r="F4643" t="s">
        <v>113</v>
      </c>
      <c r="G4643" t="s">
        <v>156</v>
      </c>
      <c r="H4643" t="s">
        <v>182</v>
      </c>
      <c r="I4643" t="s">
        <v>91</v>
      </c>
      <c r="J4643" t="s">
        <v>158</v>
      </c>
      <c r="K4643">
        <v>7700</v>
      </c>
      <c r="L4643">
        <v>2</v>
      </c>
      <c r="M4643">
        <v>6</v>
      </c>
      <c r="N4643">
        <v>1</v>
      </c>
      <c r="O4643">
        <f>fact_bookings[[#This Row],[adults_count]]+fact_bookings[[#This Row],[children_count]]</f>
        <v>7</v>
      </c>
      <c r="P4643">
        <f>fact_bookings[[#This Row],[check_out_date]]-fact_bookings[[#This Row],[check_in_date]]</f>
        <v>11</v>
      </c>
      <c r="Q4643">
        <f>ABS(fact_bookings[[#This Row],[check_in_date]]-fact_bookings[[#This Row],[booking_date]])</f>
        <v>18</v>
      </c>
      <c r="R4643" s="10">
        <v>0</v>
      </c>
      <c r="S4643">
        <f>fact_bookings[[#This Row],[total_room_revenue]]-fact_bookings[[#This Row],[commission_cost]]</f>
        <v>7700</v>
      </c>
      <c r="T4643" s="10">
        <f>fact_bookings[[#This Row],[number_of_rooms]]*fact_bookings[[#This Row],[LOS]]</f>
        <v>22</v>
      </c>
    </row>
    <row r="4644" spans="1:20" x14ac:dyDescent="0.2">
      <c r="A4644" t="s">
        <v>9455</v>
      </c>
      <c r="B4644" t="s">
        <v>9456</v>
      </c>
      <c r="C4644" s="1">
        <v>45968</v>
      </c>
      <c r="D4644" s="1">
        <v>46044</v>
      </c>
      <c r="E4644" s="1">
        <v>46056</v>
      </c>
      <c r="F4644" t="s">
        <v>112</v>
      </c>
      <c r="G4644" t="s">
        <v>190</v>
      </c>
      <c r="H4644" t="s">
        <v>228</v>
      </c>
      <c r="I4644" t="s">
        <v>91</v>
      </c>
      <c r="J4644" t="s">
        <v>158</v>
      </c>
      <c r="K4644">
        <v>19200</v>
      </c>
      <c r="L4644">
        <v>2</v>
      </c>
      <c r="M4644">
        <v>6</v>
      </c>
      <c r="N4644">
        <v>1</v>
      </c>
      <c r="O4644">
        <f>fact_bookings[[#This Row],[adults_count]]+fact_bookings[[#This Row],[children_count]]</f>
        <v>7</v>
      </c>
      <c r="P4644">
        <f>fact_bookings[[#This Row],[check_out_date]]-fact_bookings[[#This Row],[check_in_date]]</f>
        <v>12</v>
      </c>
      <c r="Q4644">
        <f>ABS(fact_bookings[[#This Row],[check_in_date]]-fact_bookings[[#This Row],[booking_date]])</f>
        <v>76</v>
      </c>
      <c r="R4644" s="10">
        <v>1920</v>
      </c>
      <c r="S4644">
        <f>fact_bookings[[#This Row],[total_room_revenue]]-fact_bookings[[#This Row],[commission_cost]]</f>
        <v>17280</v>
      </c>
      <c r="T4644" s="10">
        <f>fact_bookings[[#This Row],[number_of_rooms]]*fact_bookings[[#This Row],[LOS]]</f>
        <v>24</v>
      </c>
    </row>
    <row r="4645" spans="1:20" x14ac:dyDescent="0.2">
      <c r="A4645" t="s">
        <v>9457</v>
      </c>
      <c r="B4645" t="s">
        <v>9458</v>
      </c>
      <c r="C4645" s="1">
        <v>45967</v>
      </c>
      <c r="D4645" s="1">
        <v>46055</v>
      </c>
      <c r="E4645" s="1">
        <v>46062</v>
      </c>
      <c r="F4645" t="s">
        <v>113</v>
      </c>
      <c r="G4645" t="s">
        <v>185</v>
      </c>
      <c r="H4645" t="s">
        <v>228</v>
      </c>
      <c r="I4645" t="s">
        <v>91</v>
      </c>
      <c r="J4645" t="s">
        <v>158</v>
      </c>
      <c r="K4645">
        <v>2450</v>
      </c>
      <c r="L4645">
        <v>1</v>
      </c>
      <c r="M4645">
        <v>2</v>
      </c>
      <c r="N4645">
        <v>1</v>
      </c>
      <c r="O4645">
        <f>fact_bookings[[#This Row],[adults_count]]+fact_bookings[[#This Row],[children_count]]</f>
        <v>3</v>
      </c>
      <c r="P4645">
        <f>fact_bookings[[#This Row],[check_out_date]]-fact_bookings[[#This Row],[check_in_date]]</f>
        <v>7</v>
      </c>
      <c r="Q4645">
        <f>ABS(fact_bookings[[#This Row],[check_in_date]]-fact_bookings[[#This Row],[booking_date]])</f>
        <v>88</v>
      </c>
      <c r="R4645" s="10">
        <v>245</v>
      </c>
      <c r="S4645">
        <f>fact_bookings[[#This Row],[total_room_revenue]]-fact_bookings[[#This Row],[commission_cost]]</f>
        <v>2205</v>
      </c>
      <c r="T4645" s="10">
        <f>fact_bookings[[#This Row],[number_of_rooms]]*fact_bookings[[#This Row],[LOS]]</f>
        <v>7</v>
      </c>
    </row>
    <row r="4646" spans="1:20" x14ac:dyDescent="0.2">
      <c r="A4646" t="s">
        <v>9459</v>
      </c>
      <c r="B4646" t="s">
        <v>9460</v>
      </c>
      <c r="C4646" s="1">
        <v>45967</v>
      </c>
      <c r="D4646" s="1">
        <v>46047</v>
      </c>
      <c r="E4646" s="1">
        <v>46057</v>
      </c>
      <c r="F4646" t="s">
        <v>111</v>
      </c>
      <c r="G4646" t="s">
        <v>178</v>
      </c>
      <c r="H4646" t="s">
        <v>182</v>
      </c>
      <c r="I4646" t="s">
        <v>91</v>
      </c>
      <c r="J4646" t="s">
        <v>158</v>
      </c>
      <c r="K4646">
        <v>11000</v>
      </c>
      <c r="L4646">
        <v>1</v>
      </c>
      <c r="M4646">
        <v>1</v>
      </c>
      <c r="N4646">
        <v>1</v>
      </c>
      <c r="O4646">
        <f>fact_bookings[[#This Row],[adults_count]]+fact_bookings[[#This Row],[children_count]]</f>
        <v>2</v>
      </c>
      <c r="P4646">
        <f>fact_bookings[[#This Row],[check_out_date]]-fact_bookings[[#This Row],[check_in_date]]</f>
        <v>10</v>
      </c>
      <c r="Q4646">
        <f>ABS(fact_bookings[[#This Row],[check_in_date]]-fact_bookings[[#This Row],[booking_date]])</f>
        <v>80</v>
      </c>
      <c r="R4646" s="10">
        <v>0</v>
      </c>
      <c r="S4646">
        <f>fact_bookings[[#This Row],[total_room_revenue]]-fact_bookings[[#This Row],[commission_cost]]</f>
        <v>11000</v>
      </c>
      <c r="T4646" s="10">
        <f>fact_bookings[[#This Row],[number_of_rooms]]*fact_bookings[[#This Row],[LOS]]</f>
        <v>10</v>
      </c>
    </row>
    <row r="4647" spans="1:20" x14ac:dyDescent="0.2">
      <c r="A4647" t="s">
        <v>9461</v>
      </c>
      <c r="B4647" t="s">
        <v>9462</v>
      </c>
      <c r="C4647" s="1">
        <v>45967</v>
      </c>
      <c r="D4647" s="1">
        <v>45970</v>
      </c>
      <c r="E4647" s="1">
        <v>45980</v>
      </c>
      <c r="F4647" t="s">
        <v>111</v>
      </c>
      <c r="G4647" t="s">
        <v>185</v>
      </c>
      <c r="H4647" t="s">
        <v>182</v>
      </c>
      <c r="I4647" t="s">
        <v>89</v>
      </c>
      <c r="J4647" t="s">
        <v>158</v>
      </c>
      <c r="K4647">
        <v>11000</v>
      </c>
      <c r="L4647">
        <v>1</v>
      </c>
      <c r="M4647">
        <v>2</v>
      </c>
      <c r="N4647">
        <v>0</v>
      </c>
      <c r="O4647">
        <f>fact_bookings[[#This Row],[adults_count]]+fact_bookings[[#This Row],[children_count]]</f>
        <v>2</v>
      </c>
      <c r="P4647">
        <f>fact_bookings[[#This Row],[check_out_date]]-fact_bookings[[#This Row],[check_in_date]]</f>
        <v>10</v>
      </c>
      <c r="Q4647">
        <f>ABS(fact_bookings[[#This Row],[check_in_date]]-fact_bookings[[#This Row],[booking_date]])</f>
        <v>3</v>
      </c>
      <c r="R4647" s="10">
        <v>0</v>
      </c>
      <c r="S4647">
        <f>fact_bookings[[#This Row],[total_room_revenue]]-fact_bookings[[#This Row],[commission_cost]]</f>
        <v>11000</v>
      </c>
      <c r="T4647" s="10">
        <f>fact_bookings[[#This Row],[number_of_rooms]]*fact_bookings[[#This Row],[LOS]]</f>
        <v>10</v>
      </c>
    </row>
    <row r="4648" spans="1:20" x14ac:dyDescent="0.2">
      <c r="A4648" t="s">
        <v>9463</v>
      </c>
      <c r="B4648" t="s">
        <v>9464</v>
      </c>
      <c r="C4648" s="1">
        <v>45832</v>
      </c>
      <c r="D4648" s="1">
        <v>45877</v>
      </c>
      <c r="E4648" s="1">
        <v>45884</v>
      </c>
      <c r="F4648" t="s">
        <v>113</v>
      </c>
      <c r="G4648" t="s">
        <v>185</v>
      </c>
      <c r="H4648" t="s">
        <v>172</v>
      </c>
      <c r="I4648" t="s">
        <v>92</v>
      </c>
      <c r="J4648" t="s">
        <v>173</v>
      </c>
      <c r="K4648">
        <v>2450</v>
      </c>
      <c r="L4648">
        <v>1</v>
      </c>
      <c r="M4648">
        <v>2</v>
      </c>
      <c r="N4648">
        <v>0</v>
      </c>
      <c r="O4648">
        <f>fact_bookings[[#This Row],[adults_count]]+fact_bookings[[#This Row],[children_count]]</f>
        <v>2</v>
      </c>
      <c r="P4648">
        <f>fact_bookings[[#This Row],[check_out_date]]-fact_bookings[[#This Row],[check_in_date]]</f>
        <v>7</v>
      </c>
      <c r="Q4648">
        <f>ABS(fact_bookings[[#This Row],[check_in_date]]-fact_bookings[[#This Row],[booking_date]])</f>
        <v>45</v>
      </c>
      <c r="R4648" s="10">
        <v>0</v>
      </c>
      <c r="S4648">
        <f>fact_bookings[[#This Row],[total_room_revenue]]-fact_bookings[[#This Row],[commission_cost]]</f>
        <v>2450</v>
      </c>
      <c r="T4648" s="10">
        <f>fact_bookings[[#This Row],[number_of_rooms]]*fact_bookings[[#This Row],[LOS]]</f>
        <v>7</v>
      </c>
    </row>
    <row r="4649" spans="1:20" x14ac:dyDescent="0.2">
      <c r="A4649" t="s">
        <v>9465</v>
      </c>
      <c r="B4649" t="s">
        <v>9466</v>
      </c>
      <c r="C4649" s="1">
        <v>45967</v>
      </c>
      <c r="D4649" s="1">
        <v>45986</v>
      </c>
      <c r="E4649" s="1">
        <v>45992</v>
      </c>
      <c r="F4649" t="s">
        <v>114</v>
      </c>
      <c r="G4649" t="s">
        <v>168</v>
      </c>
      <c r="H4649" t="s">
        <v>172</v>
      </c>
      <c r="I4649" t="s">
        <v>90</v>
      </c>
      <c r="J4649" t="s">
        <v>173</v>
      </c>
      <c r="K4649">
        <v>14400</v>
      </c>
      <c r="L4649">
        <v>2</v>
      </c>
      <c r="M4649">
        <v>2</v>
      </c>
      <c r="N4649">
        <v>2</v>
      </c>
      <c r="O4649">
        <f>fact_bookings[[#This Row],[adults_count]]+fact_bookings[[#This Row],[children_count]]</f>
        <v>4</v>
      </c>
      <c r="P4649">
        <f>fact_bookings[[#This Row],[check_out_date]]-fact_bookings[[#This Row],[check_in_date]]</f>
        <v>6</v>
      </c>
      <c r="Q4649">
        <f>ABS(fact_bookings[[#This Row],[check_in_date]]-fact_bookings[[#This Row],[booking_date]])</f>
        <v>19</v>
      </c>
      <c r="R4649" s="10">
        <v>0</v>
      </c>
      <c r="S4649">
        <f>fact_bookings[[#This Row],[total_room_revenue]]-fact_bookings[[#This Row],[commission_cost]]</f>
        <v>14400</v>
      </c>
      <c r="T4649" s="10">
        <f>fact_bookings[[#This Row],[number_of_rooms]]*fact_bookings[[#This Row],[LOS]]</f>
        <v>12</v>
      </c>
    </row>
    <row r="4650" spans="1:20" x14ac:dyDescent="0.2">
      <c r="A4650" t="s">
        <v>9467</v>
      </c>
      <c r="B4650" t="s">
        <v>9468</v>
      </c>
      <c r="C4650" s="1">
        <v>45967</v>
      </c>
      <c r="D4650" s="1">
        <v>46029</v>
      </c>
      <c r="E4650" s="1">
        <v>46041</v>
      </c>
      <c r="F4650" t="s">
        <v>111</v>
      </c>
      <c r="G4650" t="s">
        <v>185</v>
      </c>
      <c r="H4650" t="s">
        <v>161</v>
      </c>
      <c r="I4650" t="s">
        <v>89</v>
      </c>
      <c r="J4650" t="s">
        <v>173</v>
      </c>
      <c r="K4650">
        <v>26400</v>
      </c>
      <c r="L4650">
        <v>2</v>
      </c>
      <c r="M4650">
        <v>6</v>
      </c>
      <c r="N4650">
        <v>1</v>
      </c>
      <c r="O4650">
        <f>fact_bookings[[#This Row],[adults_count]]+fact_bookings[[#This Row],[children_count]]</f>
        <v>7</v>
      </c>
      <c r="P4650">
        <f>fact_bookings[[#This Row],[check_out_date]]-fact_bookings[[#This Row],[check_in_date]]</f>
        <v>12</v>
      </c>
      <c r="Q4650">
        <f>ABS(fact_bookings[[#This Row],[check_in_date]]-fact_bookings[[#This Row],[booking_date]])</f>
        <v>62</v>
      </c>
      <c r="R4650" s="10">
        <v>3960</v>
      </c>
      <c r="S4650">
        <f>fact_bookings[[#This Row],[total_room_revenue]]-fact_bookings[[#This Row],[commission_cost]]</f>
        <v>22440</v>
      </c>
      <c r="T4650" s="10">
        <f>fact_bookings[[#This Row],[number_of_rooms]]*fact_bookings[[#This Row],[LOS]]</f>
        <v>24</v>
      </c>
    </row>
    <row r="4651" spans="1:20" x14ac:dyDescent="0.2">
      <c r="A4651" t="s">
        <v>9469</v>
      </c>
      <c r="B4651" t="s">
        <v>9470</v>
      </c>
      <c r="C4651" s="1">
        <v>45966</v>
      </c>
      <c r="D4651" s="1">
        <v>45971</v>
      </c>
      <c r="E4651" s="1">
        <v>45972</v>
      </c>
      <c r="F4651" t="s">
        <v>113</v>
      </c>
      <c r="G4651" t="s">
        <v>178</v>
      </c>
      <c r="H4651" t="s">
        <v>179</v>
      </c>
      <c r="I4651" t="s">
        <v>92</v>
      </c>
      <c r="J4651" t="s">
        <v>158</v>
      </c>
      <c r="K4651">
        <v>700</v>
      </c>
      <c r="L4651">
        <v>2</v>
      </c>
      <c r="M4651">
        <v>4</v>
      </c>
      <c r="N4651">
        <v>2</v>
      </c>
      <c r="O4651">
        <f>fact_bookings[[#This Row],[adults_count]]+fact_bookings[[#This Row],[children_count]]</f>
        <v>6</v>
      </c>
      <c r="P4651">
        <f>fact_bookings[[#This Row],[check_out_date]]-fact_bookings[[#This Row],[check_in_date]]</f>
        <v>1</v>
      </c>
      <c r="Q4651">
        <f>ABS(fact_bookings[[#This Row],[check_in_date]]-fact_bookings[[#This Row],[booking_date]])</f>
        <v>5</v>
      </c>
      <c r="R4651" s="10">
        <v>35</v>
      </c>
      <c r="S4651">
        <f>fact_bookings[[#This Row],[total_room_revenue]]-fact_bookings[[#This Row],[commission_cost]]</f>
        <v>665</v>
      </c>
      <c r="T4651" s="10">
        <f>fact_bookings[[#This Row],[number_of_rooms]]*fact_bookings[[#This Row],[LOS]]</f>
        <v>2</v>
      </c>
    </row>
    <row r="4652" spans="1:20" x14ac:dyDescent="0.2">
      <c r="A4652" t="s">
        <v>9471</v>
      </c>
      <c r="B4652" t="s">
        <v>9472</v>
      </c>
      <c r="C4652" s="1">
        <v>45870</v>
      </c>
      <c r="D4652" s="1">
        <v>45943</v>
      </c>
      <c r="E4652" s="1">
        <v>45953</v>
      </c>
      <c r="F4652" t="s">
        <v>111</v>
      </c>
      <c r="G4652" t="s">
        <v>156</v>
      </c>
      <c r="H4652" t="s">
        <v>161</v>
      </c>
      <c r="I4652" t="s">
        <v>89</v>
      </c>
      <c r="J4652" t="s">
        <v>158</v>
      </c>
      <c r="K4652">
        <v>11000</v>
      </c>
      <c r="L4652">
        <v>1</v>
      </c>
      <c r="M4652">
        <v>2</v>
      </c>
      <c r="N4652">
        <v>2</v>
      </c>
      <c r="O4652">
        <f>fact_bookings[[#This Row],[adults_count]]+fact_bookings[[#This Row],[children_count]]</f>
        <v>4</v>
      </c>
      <c r="P4652">
        <f>fact_bookings[[#This Row],[check_out_date]]-fact_bookings[[#This Row],[check_in_date]]</f>
        <v>10</v>
      </c>
      <c r="Q4652">
        <f>ABS(fact_bookings[[#This Row],[check_in_date]]-fact_bookings[[#This Row],[booking_date]])</f>
        <v>73</v>
      </c>
      <c r="R4652" s="10">
        <v>1650</v>
      </c>
      <c r="S4652">
        <f>fact_bookings[[#This Row],[total_room_revenue]]-fact_bookings[[#This Row],[commission_cost]]</f>
        <v>9350</v>
      </c>
      <c r="T4652" s="10">
        <f>fact_bookings[[#This Row],[number_of_rooms]]*fact_bookings[[#This Row],[LOS]]</f>
        <v>10</v>
      </c>
    </row>
    <row r="4653" spans="1:20" x14ac:dyDescent="0.2">
      <c r="A4653" t="s">
        <v>9473</v>
      </c>
      <c r="B4653" t="s">
        <v>9474</v>
      </c>
      <c r="C4653" s="1">
        <v>45837</v>
      </c>
      <c r="D4653" s="1">
        <v>45835</v>
      </c>
      <c r="E4653" s="1">
        <v>45842</v>
      </c>
      <c r="F4653" t="s">
        <v>112</v>
      </c>
      <c r="G4653" t="s">
        <v>178</v>
      </c>
      <c r="H4653" t="s">
        <v>157</v>
      </c>
      <c r="I4653" t="s">
        <v>93</v>
      </c>
      <c r="J4653" t="s">
        <v>133</v>
      </c>
      <c r="K4653">
        <v>0</v>
      </c>
      <c r="L4653">
        <v>3</v>
      </c>
      <c r="M4653">
        <v>0</v>
      </c>
      <c r="N4653">
        <v>0</v>
      </c>
      <c r="O4653">
        <f>fact_bookings[[#This Row],[adults_count]]+fact_bookings[[#This Row],[children_count]]</f>
        <v>0</v>
      </c>
      <c r="P4653">
        <f>fact_bookings[[#This Row],[check_out_date]]-fact_bookings[[#This Row],[check_in_date]]</f>
        <v>7</v>
      </c>
      <c r="Q4653">
        <f>ABS(fact_bookings[[#This Row],[check_in_date]]-fact_bookings[[#This Row],[booking_date]])</f>
        <v>2</v>
      </c>
      <c r="R4653" s="10">
        <v>0</v>
      </c>
      <c r="S4653">
        <f>fact_bookings[[#This Row],[total_room_revenue]]-fact_bookings[[#This Row],[commission_cost]]</f>
        <v>0</v>
      </c>
      <c r="T4653" s="10">
        <f>fact_bookings[[#This Row],[number_of_rooms]]*fact_bookings[[#This Row],[LOS]]</f>
        <v>21</v>
      </c>
    </row>
    <row r="4654" spans="1:20" x14ac:dyDescent="0.2">
      <c r="A4654" t="s">
        <v>9475</v>
      </c>
      <c r="B4654" t="s">
        <v>9476</v>
      </c>
      <c r="C4654" s="1">
        <v>45966</v>
      </c>
      <c r="D4654" s="1">
        <v>46027</v>
      </c>
      <c r="E4654" s="1">
        <v>46029</v>
      </c>
      <c r="F4654" t="s">
        <v>114</v>
      </c>
      <c r="G4654" t="s">
        <v>164</v>
      </c>
      <c r="H4654" t="s">
        <v>157</v>
      </c>
      <c r="I4654" t="s">
        <v>90</v>
      </c>
      <c r="J4654" t="s">
        <v>158</v>
      </c>
      <c r="K4654">
        <v>2400</v>
      </c>
      <c r="L4654">
        <v>1</v>
      </c>
      <c r="M4654">
        <v>1</v>
      </c>
      <c r="N4654">
        <v>1</v>
      </c>
      <c r="O4654">
        <f>fact_bookings[[#This Row],[adults_count]]+fact_bookings[[#This Row],[children_count]]</f>
        <v>2</v>
      </c>
      <c r="P4654">
        <f>fact_bookings[[#This Row],[check_out_date]]-fact_bookings[[#This Row],[check_in_date]]</f>
        <v>2</v>
      </c>
      <c r="Q4654">
        <f>ABS(fact_bookings[[#This Row],[check_in_date]]-fact_bookings[[#This Row],[booking_date]])</f>
        <v>61</v>
      </c>
      <c r="R4654" s="10">
        <v>0</v>
      </c>
      <c r="S4654">
        <f>fact_bookings[[#This Row],[total_room_revenue]]-fact_bookings[[#This Row],[commission_cost]]</f>
        <v>2400</v>
      </c>
      <c r="T4654" s="10">
        <f>fact_bookings[[#This Row],[number_of_rooms]]*fact_bookings[[#This Row],[LOS]]</f>
        <v>2</v>
      </c>
    </row>
    <row r="4655" spans="1:20" x14ac:dyDescent="0.2">
      <c r="A4655" t="s">
        <v>9477</v>
      </c>
      <c r="B4655" t="s">
        <v>9478</v>
      </c>
      <c r="C4655" s="1">
        <v>45965</v>
      </c>
      <c r="D4655" s="1">
        <v>46031</v>
      </c>
      <c r="E4655" s="1">
        <v>46045</v>
      </c>
      <c r="F4655" t="s">
        <v>113</v>
      </c>
      <c r="G4655" t="s">
        <v>156</v>
      </c>
      <c r="H4655" t="s">
        <v>182</v>
      </c>
      <c r="I4655" t="s">
        <v>89</v>
      </c>
      <c r="J4655" t="s">
        <v>173</v>
      </c>
      <c r="K4655">
        <v>9800</v>
      </c>
      <c r="L4655">
        <v>2</v>
      </c>
      <c r="M4655">
        <v>6</v>
      </c>
      <c r="N4655">
        <v>1</v>
      </c>
      <c r="O4655">
        <f>fact_bookings[[#This Row],[adults_count]]+fact_bookings[[#This Row],[children_count]]</f>
        <v>7</v>
      </c>
      <c r="P4655">
        <f>fact_bookings[[#This Row],[check_out_date]]-fact_bookings[[#This Row],[check_in_date]]</f>
        <v>14</v>
      </c>
      <c r="Q4655">
        <f>ABS(fact_bookings[[#This Row],[check_in_date]]-fact_bookings[[#This Row],[booking_date]])</f>
        <v>66</v>
      </c>
      <c r="R4655" s="10">
        <v>0</v>
      </c>
      <c r="S4655">
        <f>fact_bookings[[#This Row],[total_room_revenue]]-fact_bookings[[#This Row],[commission_cost]]</f>
        <v>9800</v>
      </c>
      <c r="T4655" s="10">
        <f>fact_bookings[[#This Row],[number_of_rooms]]*fact_bookings[[#This Row],[LOS]]</f>
        <v>28</v>
      </c>
    </row>
    <row r="4656" spans="1:20" x14ac:dyDescent="0.2">
      <c r="A4656" t="s">
        <v>9479</v>
      </c>
      <c r="B4656" t="s">
        <v>9480</v>
      </c>
      <c r="C4656" s="1">
        <v>45837</v>
      </c>
      <c r="D4656" s="1">
        <v>45843</v>
      </c>
      <c r="E4656" s="1">
        <v>45854</v>
      </c>
      <c r="F4656" t="s">
        <v>110</v>
      </c>
      <c r="G4656" t="s">
        <v>164</v>
      </c>
      <c r="H4656" t="s">
        <v>203</v>
      </c>
      <c r="I4656" t="s">
        <v>93</v>
      </c>
      <c r="J4656" t="s">
        <v>173</v>
      </c>
      <c r="K4656">
        <v>12100</v>
      </c>
      <c r="L4656">
        <v>2</v>
      </c>
      <c r="M4656">
        <v>2</v>
      </c>
      <c r="N4656">
        <v>4</v>
      </c>
      <c r="O4656">
        <f>fact_bookings[[#This Row],[adults_count]]+fact_bookings[[#This Row],[children_count]]</f>
        <v>6</v>
      </c>
      <c r="P4656">
        <f>fact_bookings[[#This Row],[check_out_date]]-fact_bookings[[#This Row],[check_in_date]]</f>
        <v>11</v>
      </c>
      <c r="Q4656">
        <f>ABS(fact_bookings[[#This Row],[check_in_date]]-fact_bookings[[#This Row],[booking_date]])</f>
        <v>6</v>
      </c>
      <c r="R4656" s="10">
        <v>2057</v>
      </c>
      <c r="S4656">
        <f>fact_bookings[[#This Row],[total_room_revenue]]-fact_bookings[[#This Row],[commission_cost]]</f>
        <v>10043</v>
      </c>
      <c r="T4656" s="10">
        <f>fact_bookings[[#This Row],[number_of_rooms]]*fact_bookings[[#This Row],[LOS]]</f>
        <v>22</v>
      </c>
    </row>
    <row r="4657" spans="1:20" x14ac:dyDescent="0.2">
      <c r="A4657" t="s">
        <v>9481</v>
      </c>
      <c r="B4657" t="s">
        <v>9482</v>
      </c>
      <c r="C4657" s="1">
        <v>45965</v>
      </c>
      <c r="D4657" s="1">
        <v>46017</v>
      </c>
      <c r="E4657" s="1">
        <v>46031</v>
      </c>
      <c r="F4657" t="s">
        <v>111</v>
      </c>
      <c r="G4657" t="s">
        <v>164</v>
      </c>
      <c r="H4657" t="s">
        <v>165</v>
      </c>
      <c r="I4657" t="s">
        <v>92</v>
      </c>
      <c r="J4657" t="s">
        <v>158</v>
      </c>
      <c r="K4657">
        <v>30800</v>
      </c>
      <c r="L4657">
        <v>2</v>
      </c>
      <c r="M4657">
        <v>2</v>
      </c>
      <c r="N4657">
        <v>2</v>
      </c>
      <c r="O4657">
        <f>fact_bookings[[#This Row],[adults_count]]+fact_bookings[[#This Row],[children_count]]</f>
        <v>4</v>
      </c>
      <c r="P4657">
        <f>fact_bookings[[#This Row],[check_out_date]]-fact_bookings[[#This Row],[check_in_date]]</f>
        <v>14</v>
      </c>
      <c r="Q4657">
        <f>ABS(fact_bookings[[#This Row],[check_in_date]]-fact_bookings[[#This Row],[booking_date]])</f>
        <v>52</v>
      </c>
      <c r="R4657" s="10">
        <v>6160</v>
      </c>
      <c r="S4657">
        <f>fact_bookings[[#This Row],[total_room_revenue]]-fact_bookings[[#This Row],[commission_cost]]</f>
        <v>24640</v>
      </c>
      <c r="T4657" s="10">
        <f>fact_bookings[[#This Row],[number_of_rooms]]*fact_bookings[[#This Row],[LOS]]</f>
        <v>28</v>
      </c>
    </row>
    <row r="4658" spans="1:20" x14ac:dyDescent="0.2">
      <c r="A4658" t="s">
        <v>9483</v>
      </c>
      <c r="B4658" t="s">
        <v>9484</v>
      </c>
      <c r="C4658" s="1">
        <v>45965</v>
      </c>
      <c r="D4658" s="1">
        <v>45986</v>
      </c>
      <c r="E4658" s="1">
        <v>45993</v>
      </c>
      <c r="F4658" t="s">
        <v>113</v>
      </c>
      <c r="G4658" t="s">
        <v>156</v>
      </c>
      <c r="H4658" t="s">
        <v>179</v>
      </c>
      <c r="I4658" t="s">
        <v>89</v>
      </c>
      <c r="J4658" t="s">
        <v>173</v>
      </c>
      <c r="K4658">
        <v>2450</v>
      </c>
      <c r="L4658">
        <v>1</v>
      </c>
      <c r="M4658">
        <v>3</v>
      </c>
      <c r="N4658">
        <v>1</v>
      </c>
      <c r="O4658">
        <f>fact_bookings[[#This Row],[adults_count]]+fact_bookings[[#This Row],[children_count]]</f>
        <v>4</v>
      </c>
      <c r="P4658">
        <f>fact_bookings[[#This Row],[check_out_date]]-fact_bookings[[#This Row],[check_in_date]]</f>
        <v>7</v>
      </c>
      <c r="Q4658">
        <f>ABS(fact_bookings[[#This Row],[check_in_date]]-fact_bookings[[#This Row],[booking_date]])</f>
        <v>21</v>
      </c>
      <c r="R4658" s="10">
        <v>122.5</v>
      </c>
      <c r="S4658">
        <f>fact_bookings[[#This Row],[total_room_revenue]]-fact_bookings[[#This Row],[commission_cost]]</f>
        <v>2327.5</v>
      </c>
      <c r="T4658" s="10">
        <f>fact_bookings[[#This Row],[number_of_rooms]]*fact_bookings[[#This Row],[LOS]]</f>
        <v>7</v>
      </c>
    </row>
    <row r="4659" spans="1:20" x14ac:dyDescent="0.2">
      <c r="A4659" t="s">
        <v>9485</v>
      </c>
      <c r="B4659" t="s">
        <v>9486</v>
      </c>
      <c r="C4659" s="1">
        <v>45965</v>
      </c>
      <c r="D4659" s="1">
        <v>46013</v>
      </c>
      <c r="E4659" s="1">
        <v>46021</v>
      </c>
      <c r="F4659" t="s">
        <v>113</v>
      </c>
      <c r="G4659" t="s">
        <v>178</v>
      </c>
      <c r="H4659" t="s">
        <v>203</v>
      </c>
      <c r="I4659" t="s">
        <v>90</v>
      </c>
      <c r="J4659" t="s">
        <v>158</v>
      </c>
      <c r="K4659">
        <v>2800</v>
      </c>
      <c r="L4659">
        <v>1</v>
      </c>
      <c r="M4659">
        <v>2</v>
      </c>
      <c r="N4659">
        <v>0</v>
      </c>
      <c r="O4659">
        <f>fact_bookings[[#This Row],[adults_count]]+fact_bookings[[#This Row],[children_count]]</f>
        <v>2</v>
      </c>
      <c r="P4659">
        <f>fact_bookings[[#This Row],[check_out_date]]-fact_bookings[[#This Row],[check_in_date]]</f>
        <v>8</v>
      </c>
      <c r="Q4659">
        <f>ABS(fact_bookings[[#This Row],[check_in_date]]-fact_bookings[[#This Row],[booking_date]])</f>
        <v>48</v>
      </c>
      <c r="R4659" s="10">
        <v>476</v>
      </c>
      <c r="S4659">
        <f>fact_bookings[[#This Row],[total_room_revenue]]-fact_bookings[[#This Row],[commission_cost]]</f>
        <v>2324</v>
      </c>
      <c r="T4659" s="10">
        <f>fact_bookings[[#This Row],[number_of_rooms]]*fact_bookings[[#This Row],[LOS]]</f>
        <v>8</v>
      </c>
    </row>
    <row r="4660" spans="1:20" x14ac:dyDescent="0.2">
      <c r="A4660" t="s">
        <v>9487</v>
      </c>
      <c r="B4660" t="s">
        <v>9488</v>
      </c>
      <c r="C4660" s="1">
        <v>45964</v>
      </c>
      <c r="D4660" s="1">
        <v>45973</v>
      </c>
      <c r="E4660" s="1">
        <v>45981</v>
      </c>
      <c r="F4660" t="s">
        <v>113</v>
      </c>
      <c r="G4660" t="s">
        <v>156</v>
      </c>
      <c r="H4660" t="s">
        <v>182</v>
      </c>
      <c r="I4660" t="s">
        <v>89</v>
      </c>
      <c r="J4660" t="s">
        <v>158</v>
      </c>
      <c r="K4660">
        <v>2800</v>
      </c>
      <c r="L4660">
        <v>1</v>
      </c>
      <c r="M4660">
        <v>2</v>
      </c>
      <c r="N4660">
        <v>1</v>
      </c>
      <c r="O4660">
        <f>fact_bookings[[#This Row],[adults_count]]+fact_bookings[[#This Row],[children_count]]</f>
        <v>3</v>
      </c>
      <c r="P4660">
        <f>fact_bookings[[#This Row],[check_out_date]]-fact_bookings[[#This Row],[check_in_date]]</f>
        <v>8</v>
      </c>
      <c r="Q4660">
        <f>ABS(fact_bookings[[#This Row],[check_in_date]]-fact_bookings[[#This Row],[booking_date]])</f>
        <v>9</v>
      </c>
      <c r="R4660" s="10">
        <v>0</v>
      </c>
      <c r="S4660">
        <f>fact_bookings[[#This Row],[total_room_revenue]]-fact_bookings[[#This Row],[commission_cost]]</f>
        <v>2800</v>
      </c>
      <c r="T4660" s="10">
        <f>fact_bookings[[#This Row],[number_of_rooms]]*fact_bookings[[#This Row],[LOS]]</f>
        <v>8</v>
      </c>
    </row>
    <row r="4661" spans="1:20" x14ac:dyDescent="0.2">
      <c r="A4661" t="s">
        <v>9489</v>
      </c>
      <c r="B4661" t="s">
        <v>9490</v>
      </c>
      <c r="C4661" s="1">
        <v>45964</v>
      </c>
      <c r="D4661" s="1">
        <v>46025</v>
      </c>
      <c r="E4661" s="1">
        <v>46028</v>
      </c>
      <c r="F4661" t="s">
        <v>110</v>
      </c>
      <c r="G4661" t="s">
        <v>164</v>
      </c>
      <c r="H4661" t="s">
        <v>161</v>
      </c>
      <c r="I4661" t="s">
        <v>91</v>
      </c>
      <c r="J4661" t="s">
        <v>133</v>
      </c>
      <c r="K4661">
        <v>0</v>
      </c>
      <c r="L4661">
        <v>5</v>
      </c>
      <c r="M4661">
        <v>0</v>
      </c>
      <c r="N4661">
        <v>0</v>
      </c>
      <c r="O4661">
        <f>fact_bookings[[#This Row],[adults_count]]+fact_bookings[[#This Row],[children_count]]</f>
        <v>0</v>
      </c>
      <c r="P4661">
        <f>fact_bookings[[#This Row],[check_out_date]]-fact_bookings[[#This Row],[check_in_date]]</f>
        <v>3</v>
      </c>
      <c r="Q4661">
        <f>ABS(fact_bookings[[#This Row],[check_in_date]]-fact_bookings[[#This Row],[booking_date]])</f>
        <v>61</v>
      </c>
      <c r="R4661" s="10">
        <v>0</v>
      </c>
      <c r="S4661">
        <f>fact_bookings[[#This Row],[total_room_revenue]]-fact_bookings[[#This Row],[commission_cost]]</f>
        <v>0</v>
      </c>
      <c r="T4661" s="10">
        <f>fact_bookings[[#This Row],[number_of_rooms]]*fact_bookings[[#This Row],[LOS]]</f>
        <v>15</v>
      </c>
    </row>
    <row r="4662" spans="1:20" x14ac:dyDescent="0.2">
      <c r="A4662" t="s">
        <v>9491</v>
      </c>
      <c r="B4662" t="s">
        <v>9492</v>
      </c>
      <c r="C4662" s="1">
        <v>45885</v>
      </c>
      <c r="D4662" s="1">
        <v>45972</v>
      </c>
      <c r="E4662" s="1">
        <v>45986</v>
      </c>
      <c r="F4662" t="s">
        <v>113</v>
      </c>
      <c r="G4662" t="s">
        <v>164</v>
      </c>
      <c r="H4662" t="s">
        <v>172</v>
      </c>
      <c r="I4662" t="s">
        <v>92</v>
      </c>
      <c r="J4662" t="s">
        <v>158</v>
      </c>
      <c r="K4662">
        <v>9800</v>
      </c>
      <c r="L4662">
        <v>2</v>
      </c>
      <c r="M4662">
        <v>2</v>
      </c>
      <c r="N4662">
        <v>1</v>
      </c>
      <c r="O4662">
        <f>fact_bookings[[#This Row],[adults_count]]+fact_bookings[[#This Row],[children_count]]</f>
        <v>3</v>
      </c>
      <c r="P4662">
        <f>fact_bookings[[#This Row],[check_out_date]]-fact_bookings[[#This Row],[check_in_date]]</f>
        <v>14</v>
      </c>
      <c r="Q4662">
        <f>ABS(fact_bookings[[#This Row],[check_in_date]]-fact_bookings[[#This Row],[booking_date]])</f>
        <v>87</v>
      </c>
      <c r="R4662" s="10">
        <v>0</v>
      </c>
      <c r="S4662">
        <f>fact_bookings[[#This Row],[total_room_revenue]]-fact_bookings[[#This Row],[commission_cost]]</f>
        <v>9800</v>
      </c>
      <c r="T4662" s="10">
        <f>fact_bookings[[#This Row],[number_of_rooms]]*fact_bookings[[#This Row],[LOS]]</f>
        <v>28</v>
      </c>
    </row>
    <row r="4663" spans="1:20" x14ac:dyDescent="0.2">
      <c r="A4663" t="s">
        <v>9493</v>
      </c>
      <c r="B4663" t="s">
        <v>9494</v>
      </c>
      <c r="C4663" s="1">
        <v>45963</v>
      </c>
      <c r="D4663" s="1">
        <v>46051</v>
      </c>
      <c r="E4663" s="1">
        <v>46053</v>
      </c>
      <c r="F4663" t="s">
        <v>110</v>
      </c>
      <c r="G4663" t="s">
        <v>185</v>
      </c>
      <c r="H4663" t="s">
        <v>157</v>
      </c>
      <c r="I4663" t="s">
        <v>90</v>
      </c>
      <c r="J4663" t="s">
        <v>173</v>
      </c>
      <c r="K4663">
        <v>2200</v>
      </c>
      <c r="L4663">
        <v>2</v>
      </c>
      <c r="M4663">
        <v>4</v>
      </c>
      <c r="N4663">
        <v>0</v>
      </c>
      <c r="O4663">
        <f>fact_bookings[[#This Row],[adults_count]]+fact_bookings[[#This Row],[children_count]]</f>
        <v>4</v>
      </c>
      <c r="P4663">
        <f>fact_bookings[[#This Row],[check_out_date]]-fact_bookings[[#This Row],[check_in_date]]</f>
        <v>2</v>
      </c>
      <c r="Q4663">
        <f>ABS(fact_bookings[[#This Row],[check_in_date]]-fact_bookings[[#This Row],[booking_date]])</f>
        <v>88</v>
      </c>
      <c r="R4663" s="10">
        <v>0</v>
      </c>
      <c r="S4663">
        <f>fact_bookings[[#This Row],[total_room_revenue]]-fact_bookings[[#This Row],[commission_cost]]</f>
        <v>2200</v>
      </c>
      <c r="T4663" s="10">
        <f>fact_bookings[[#This Row],[number_of_rooms]]*fact_bookings[[#This Row],[LOS]]</f>
        <v>4</v>
      </c>
    </row>
    <row r="4664" spans="1:20" x14ac:dyDescent="0.2">
      <c r="A4664" t="s">
        <v>9495</v>
      </c>
      <c r="B4664" t="s">
        <v>9496</v>
      </c>
      <c r="C4664" s="1">
        <v>45963</v>
      </c>
      <c r="D4664" s="1">
        <v>45988</v>
      </c>
      <c r="E4664" s="1">
        <v>45996</v>
      </c>
      <c r="F4664" t="s">
        <v>113</v>
      </c>
      <c r="G4664" t="s">
        <v>185</v>
      </c>
      <c r="H4664" t="s">
        <v>179</v>
      </c>
      <c r="I4664" t="s">
        <v>93</v>
      </c>
      <c r="J4664" t="s">
        <v>158</v>
      </c>
      <c r="K4664">
        <v>2800</v>
      </c>
      <c r="L4664">
        <v>1</v>
      </c>
      <c r="M4664">
        <v>2</v>
      </c>
      <c r="N4664">
        <v>1</v>
      </c>
      <c r="O4664">
        <f>fact_bookings[[#This Row],[adults_count]]+fact_bookings[[#This Row],[children_count]]</f>
        <v>3</v>
      </c>
      <c r="P4664">
        <f>fact_bookings[[#This Row],[check_out_date]]-fact_bookings[[#This Row],[check_in_date]]</f>
        <v>8</v>
      </c>
      <c r="Q4664">
        <f>ABS(fact_bookings[[#This Row],[check_in_date]]-fact_bookings[[#This Row],[booking_date]])</f>
        <v>25</v>
      </c>
      <c r="R4664" s="10">
        <v>140</v>
      </c>
      <c r="S4664">
        <f>fact_bookings[[#This Row],[total_room_revenue]]-fact_bookings[[#This Row],[commission_cost]]</f>
        <v>2660</v>
      </c>
      <c r="T4664" s="10">
        <f>fact_bookings[[#This Row],[number_of_rooms]]*fact_bookings[[#This Row],[LOS]]</f>
        <v>8</v>
      </c>
    </row>
    <row r="4665" spans="1:20" x14ac:dyDescent="0.2">
      <c r="A4665" t="s">
        <v>9497</v>
      </c>
      <c r="B4665" t="s">
        <v>9498</v>
      </c>
      <c r="C4665" s="1">
        <v>45811</v>
      </c>
      <c r="D4665" s="1">
        <v>45839</v>
      </c>
      <c r="E4665" s="1">
        <v>45853</v>
      </c>
      <c r="F4665" t="s">
        <v>112</v>
      </c>
      <c r="G4665" t="s">
        <v>178</v>
      </c>
      <c r="H4665" t="s">
        <v>157</v>
      </c>
      <c r="I4665" t="s">
        <v>92</v>
      </c>
      <c r="J4665" t="s">
        <v>173</v>
      </c>
      <c r="K4665">
        <v>11200</v>
      </c>
      <c r="L4665">
        <v>1</v>
      </c>
      <c r="M4665">
        <v>3</v>
      </c>
      <c r="N4665">
        <v>1</v>
      </c>
      <c r="O4665">
        <f>fact_bookings[[#This Row],[adults_count]]+fact_bookings[[#This Row],[children_count]]</f>
        <v>4</v>
      </c>
      <c r="P4665">
        <f>fact_bookings[[#This Row],[check_out_date]]-fact_bookings[[#This Row],[check_in_date]]</f>
        <v>14</v>
      </c>
      <c r="Q4665">
        <f>ABS(fact_bookings[[#This Row],[check_in_date]]-fact_bookings[[#This Row],[booking_date]])</f>
        <v>28</v>
      </c>
      <c r="R4665" s="10">
        <v>0</v>
      </c>
      <c r="S4665">
        <f>fact_bookings[[#This Row],[total_room_revenue]]-fact_bookings[[#This Row],[commission_cost]]</f>
        <v>11200</v>
      </c>
      <c r="T4665" s="10">
        <f>fact_bookings[[#This Row],[number_of_rooms]]*fact_bookings[[#This Row],[LOS]]</f>
        <v>14</v>
      </c>
    </row>
    <row r="4666" spans="1:20" x14ac:dyDescent="0.2">
      <c r="A4666" t="s">
        <v>9499</v>
      </c>
      <c r="B4666" t="s">
        <v>9500</v>
      </c>
      <c r="C4666" s="1">
        <v>45962</v>
      </c>
      <c r="D4666" s="1">
        <v>45968</v>
      </c>
      <c r="E4666" s="1">
        <v>45979</v>
      </c>
      <c r="F4666" t="s">
        <v>114</v>
      </c>
      <c r="G4666" t="s">
        <v>185</v>
      </c>
      <c r="H4666" t="s">
        <v>179</v>
      </c>
      <c r="I4666" t="s">
        <v>92</v>
      </c>
      <c r="J4666" t="s">
        <v>134</v>
      </c>
      <c r="K4666">
        <v>13200</v>
      </c>
      <c r="L4666">
        <v>1</v>
      </c>
      <c r="M4666">
        <v>3</v>
      </c>
      <c r="N4666">
        <v>1</v>
      </c>
      <c r="O4666">
        <f>fact_bookings[[#This Row],[adults_count]]+fact_bookings[[#This Row],[children_count]]</f>
        <v>4</v>
      </c>
      <c r="P4666">
        <f>fact_bookings[[#This Row],[check_out_date]]-fact_bookings[[#This Row],[check_in_date]]</f>
        <v>11</v>
      </c>
      <c r="Q4666">
        <f>ABS(fact_bookings[[#This Row],[check_in_date]]-fact_bookings[[#This Row],[booking_date]])</f>
        <v>6</v>
      </c>
      <c r="R4666" s="10">
        <v>660</v>
      </c>
      <c r="S4666">
        <f>fact_bookings[[#This Row],[total_room_revenue]]-fact_bookings[[#This Row],[commission_cost]]</f>
        <v>12540</v>
      </c>
      <c r="T4666" s="10">
        <f>fact_bookings[[#This Row],[number_of_rooms]]*fact_bookings[[#This Row],[LOS]]</f>
        <v>11</v>
      </c>
    </row>
    <row r="4667" spans="1:20" x14ac:dyDescent="0.2">
      <c r="A4667" t="s">
        <v>9501</v>
      </c>
      <c r="B4667" t="s">
        <v>9502</v>
      </c>
      <c r="C4667" s="1">
        <v>45887</v>
      </c>
      <c r="D4667" s="1">
        <v>45928</v>
      </c>
      <c r="E4667" s="1">
        <v>45932</v>
      </c>
      <c r="F4667" t="s">
        <v>113</v>
      </c>
      <c r="G4667" t="s">
        <v>185</v>
      </c>
      <c r="H4667" t="s">
        <v>172</v>
      </c>
      <c r="I4667" t="s">
        <v>90</v>
      </c>
      <c r="J4667" t="s">
        <v>158</v>
      </c>
      <c r="K4667">
        <v>1400</v>
      </c>
      <c r="L4667">
        <v>1</v>
      </c>
      <c r="M4667">
        <v>2</v>
      </c>
      <c r="N4667">
        <v>1</v>
      </c>
      <c r="O4667">
        <f>fact_bookings[[#This Row],[adults_count]]+fact_bookings[[#This Row],[children_count]]</f>
        <v>3</v>
      </c>
      <c r="P4667">
        <f>fact_bookings[[#This Row],[check_out_date]]-fact_bookings[[#This Row],[check_in_date]]</f>
        <v>4</v>
      </c>
      <c r="Q4667">
        <f>ABS(fact_bookings[[#This Row],[check_in_date]]-fact_bookings[[#This Row],[booking_date]])</f>
        <v>41</v>
      </c>
      <c r="R4667" s="10">
        <v>0</v>
      </c>
      <c r="S4667">
        <f>fact_bookings[[#This Row],[total_room_revenue]]-fact_bookings[[#This Row],[commission_cost]]</f>
        <v>1400</v>
      </c>
      <c r="T4667" s="10">
        <f>fact_bookings[[#This Row],[number_of_rooms]]*fact_bookings[[#This Row],[LOS]]</f>
        <v>4</v>
      </c>
    </row>
    <row r="4668" spans="1:20" x14ac:dyDescent="0.2">
      <c r="A4668" t="s">
        <v>9503</v>
      </c>
      <c r="B4668" t="s">
        <v>9504</v>
      </c>
      <c r="C4668" s="1">
        <v>45962</v>
      </c>
      <c r="D4668" s="1">
        <v>46012</v>
      </c>
      <c r="E4668" s="1">
        <v>46025</v>
      </c>
      <c r="F4668" t="s">
        <v>110</v>
      </c>
      <c r="G4668" t="s">
        <v>178</v>
      </c>
      <c r="H4668" t="s">
        <v>203</v>
      </c>
      <c r="I4668" t="s">
        <v>93</v>
      </c>
      <c r="J4668" t="s">
        <v>158</v>
      </c>
      <c r="K4668">
        <v>14300</v>
      </c>
      <c r="L4668">
        <v>2</v>
      </c>
      <c r="M4668">
        <v>6</v>
      </c>
      <c r="N4668">
        <v>3</v>
      </c>
      <c r="O4668">
        <f>fact_bookings[[#This Row],[adults_count]]+fact_bookings[[#This Row],[children_count]]</f>
        <v>9</v>
      </c>
      <c r="P4668">
        <f>fact_bookings[[#This Row],[check_out_date]]-fact_bookings[[#This Row],[check_in_date]]</f>
        <v>13</v>
      </c>
      <c r="Q4668">
        <f>ABS(fact_bookings[[#This Row],[check_in_date]]-fact_bookings[[#This Row],[booking_date]])</f>
        <v>50</v>
      </c>
      <c r="R4668" s="10">
        <v>2431</v>
      </c>
      <c r="S4668">
        <f>fact_bookings[[#This Row],[total_room_revenue]]-fact_bookings[[#This Row],[commission_cost]]</f>
        <v>11869</v>
      </c>
      <c r="T4668" s="10">
        <f>fact_bookings[[#This Row],[number_of_rooms]]*fact_bookings[[#This Row],[LOS]]</f>
        <v>26</v>
      </c>
    </row>
    <row r="4669" spans="1:20" x14ac:dyDescent="0.2">
      <c r="A4669" t="s">
        <v>9505</v>
      </c>
      <c r="B4669" t="s">
        <v>9506</v>
      </c>
      <c r="C4669" s="1">
        <v>45961</v>
      </c>
      <c r="D4669" s="1">
        <v>45974</v>
      </c>
      <c r="E4669" s="1">
        <v>45980</v>
      </c>
      <c r="F4669" t="s">
        <v>113</v>
      </c>
      <c r="G4669" t="s">
        <v>178</v>
      </c>
      <c r="H4669" t="s">
        <v>179</v>
      </c>
      <c r="I4669" t="s">
        <v>92</v>
      </c>
      <c r="J4669" t="s">
        <v>158</v>
      </c>
      <c r="K4669">
        <v>2100</v>
      </c>
      <c r="L4669">
        <v>1</v>
      </c>
      <c r="M4669">
        <v>2</v>
      </c>
      <c r="N4669">
        <v>0</v>
      </c>
      <c r="O4669">
        <f>fact_bookings[[#This Row],[adults_count]]+fact_bookings[[#This Row],[children_count]]</f>
        <v>2</v>
      </c>
      <c r="P4669">
        <f>fact_bookings[[#This Row],[check_out_date]]-fact_bookings[[#This Row],[check_in_date]]</f>
        <v>6</v>
      </c>
      <c r="Q4669">
        <f>ABS(fact_bookings[[#This Row],[check_in_date]]-fact_bookings[[#This Row],[booking_date]])</f>
        <v>13</v>
      </c>
      <c r="R4669" s="10">
        <v>105</v>
      </c>
      <c r="S4669">
        <f>fact_bookings[[#This Row],[total_room_revenue]]-fact_bookings[[#This Row],[commission_cost]]</f>
        <v>1995</v>
      </c>
      <c r="T4669" s="10">
        <f>fact_bookings[[#This Row],[number_of_rooms]]*fact_bookings[[#This Row],[LOS]]</f>
        <v>6</v>
      </c>
    </row>
    <row r="4670" spans="1:20" x14ac:dyDescent="0.2">
      <c r="A4670" t="s">
        <v>9507</v>
      </c>
      <c r="B4670" t="s">
        <v>9508</v>
      </c>
      <c r="C4670" s="1">
        <v>45960</v>
      </c>
      <c r="D4670" s="1">
        <v>46035</v>
      </c>
      <c r="E4670" s="1">
        <v>46040</v>
      </c>
      <c r="F4670" t="s">
        <v>113</v>
      </c>
      <c r="G4670" t="s">
        <v>190</v>
      </c>
      <c r="H4670" t="s">
        <v>161</v>
      </c>
      <c r="I4670" t="s">
        <v>93</v>
      </c>
      <c r="J4670" t="s">
        <v>158</v>
      </c>
      <c r="K4670">
        <v>1750</v>
      </c>
      <c r="L4670">
        <v>1</v>
      </c>
      <c r="M4670">
        <v>2</v>
      </c>
      <c r="N4670">
        <v>0</v>
      </c>
      <c r="O4670">
        <f>fact_bookings[[#This Row],[adults_count]]+fact_bookings[[#This Row],[children_count]]</f>
        <v>2</v>
      </c>
      <c r="P4670">
        <f>fact_bookings[[#This Row],[check_out_date]]-fact_bookings[[#This Row],[check_in_date]]</f>
        <v>5</v>
      </c>
      <c r="Q4670">
        <f>ABS(fact_bookings[[#This Row],[check_in_date]]-fact_bookings[[#This Row],[booking_date]])</f>
        <v>75</v>
      </c>
      <c r="R4670" s="10">
        <v>262.5</v>
      </c>
      <c r="S4670">
        <f>fact_bookings[[#This Row],[total_room_revenue]]-fact_bookings[[#This Row],[commission_cost]]</f>
        <v>1487.5</v>
      </c>
      <c r="T4670" s="10">
        <f>fact_bookings[[#This Row],[number_of_rooms]]*fact_bookings[[#This Row],[LOS]]</f>
        <v>5</v>
      </c>
    </row>
    <row r="4671" spans="1:20" x14ac:dyDescent="0.2">
      <c r="A4671" t="s">
        <v>9509</v>
      </c>
      <c r="B4671" t="s">
        <v>9510</v>
      </c>
      <c r="C4671" s="1">
        <v>45960</v>
      </c>
      <c r="D4671" s="1">
        <v>45996</v>
      </c>
      <c r="E4671" s="1">
        <v>46001</v>
      </c>
      <c r="F4671" t="s">
        <v>113</v>
      </c>
      <c r="G4671" t="s">
        <v>164</v>
      </c>
      <c r="H4671" t="s">
        <v>203</v>
      </c>
      <c r="I4671" t="s">
        <v>92</v>
      </c>
      <c r="J4671" t="s">
        <v>158</v>
      </c>
      <c r="K4671">
        <v>1750</v>
      </c>
      <c r="L4671">
        <v>1</v>
      </c>
      <c r="M4671">
        <v>1</v>
      </c>
      <c r="N4671">
        <v>0</v>
      </c>
      <c r="O4671">
        <f>fact_bookings[[#This Row],[adults_count]]+fact_bookings[[#This Row],[children_count]]</f>
        <v>1</v>
      </c>
      <c r="P4671">
        <f>fact_bookings[[#This Row],[check_out_date]]-fact_bookings[[#This Row],[check_in_date]]</f>
        <v>5</v>
      </c>
      <c r="Q4671">
        <f>ABS(fact_bookings[[#This Row],[check_in_date]]-fact_bookings[[#This Row],[booking_date]])</f>
        <v>36</v>
      </c>
      <c r="R4671" s="10">
        <v>297.5</v>
      </c>
      <c r="S4671">
        <f>fact_bookings[[#This Row],[total_room_revenue]]-fact_bookings[[#This Row],[commission_cost]]</f>
        <v>1452.5</v>
      </c>
      <c r="T4671" s="10">
        <f>fact_bookings[[#This Row],[number_of_rooms]]*fact_bookings[[#This Row],[LOS]]</f>
        <v>5</v>
      </c>
    </row>
    <row r="4672" spans="1:20" x14ac:dyDescent="0.2">
      <c r="A4672" t="s">
        <v>9511</v>
      </c>
      <c r="B4672" t="s">
        <v>9512</v>
      </c>
      <c r="C4672" s="1">
        <v>45959</v>
      </c>
      <c r="D4672" s="1">
        <v>45969</v>
      </c>
      <c r="E4672" s="1">
        <v>45973</v>
      </c>
      <c r="F4672" t="s">
        <v>112</v>
      </c>
      <c r="G4672" t="s">
        <v>168</v>
      </c>
      <c r="H4672" t="s">
        <v>161</v>
      </c>
      <c r="I4672" t="s">
        <v>91</v>
      </c>
      <c r="J4672" t="s">
        <v>133</v>
      </c>
      <c r="K4672">
        <v>0</v>
      </c>
      <c r="L4672">
        <v>8</v>
      </c>
      <c r="M4672">
        <v>0</v>
      </c>
      <c r="N4672">
        <v>0</v>
      </c>
      <c r="O4672">
        <f>fact_bookings[[#This Row],[adults_count]]+fact_bookings[[#This Row],[children_count]]</f>
        <v>0</v>
      </c>
      <c r="P4672">
        <f>fact_bookings[[#This Row],[check_out_date]]-fact_bookings[[#This Row],[check_in_date]]</f>
        <v>4</v>
      </c>
      <c r="Q4672">
        <f>ABS(fact_bookings[[#This Row],[check_in_date]]-fact_bookings[[#This Row],[booking_date]])</f>
        <v>10</v>
      </c>
      <c r="R4672" s="10">
        <v>0</v>
      </c>
      <c r="S4672">
        <f>fact_bookings[[#This Row],[total_room_revenue]]-fact_bookings[[#This Row],[commission_cost]]</f>
        <v>0</v>
      </c>
      <c r="T4672" s="10">
        <f>fact_bookings[[#This Row],[number_of_rooms]]*fact_bookings[[#This Row],[LOS]]</f>
        <v>32</v>
      </c>
    </row>
    <row r="4673" spans="1:20" x14ac:dyDescent="0.2">
      <c r="A4673" t="s">
        <v>9513</v>
      </c>
      <c r="B4673" t="s">
        <v>9514</v>
      </c>
      <c r="C4673" s="1">
        <v>45854</v>
      </c>
      <c r="D4673" s="1">
        <v>45931</v>
      </c>
      <c r="E4673" s="1">
        <v>45937</v>
      </c>
      <c r="F4673" t="s">
        <v>111</v>
      </c>
      <c r="G4673" t="s">
        <v>178</v>
      </c>
      <c r="H4673" t="s">
        <v>182</v>
      </c>
      <c r="I4673" t="s">
        <v>91</v>
      </c>
      <c r="J4673" t="s">
        <v>158</v>
      </c>
      <c r="K4673">
        <v>13200</v>
      </c>
      <c r="L4673">
        <v>2</v>
      </c>
      <c r="M4673">
        <v>4</v>
      </c>
      <c r="N4673">
        <v>3</v>
      </c>
      <c r="O4673">
        <f>fact_bookings[[#This Row],[adults_count]]+fact_bookings[[#This Row],[children_count]]</f>
        <v>7</v>
      </c>
      <c r="P4673">
        <f>fact_bookings[[#This Row],[check_out_date]]-fact_bookings[[#This Row],[check_in_date]]</f>
        <v>6</v>
      </c>
      <c r="Q4673">
        <f>ABS(fact_bookings[[#This Row],[check_in_date]]-fact_bookings[[#This Row],[booking_date]])</f>
        <v>77</v>
      </c>
      <c r="R4673" s="10">
        <v>0</v>
      </c>
      <c r="S4673">
        <f>fact_bookings[[#This Row],[total_room_revenue]]-fact_bookings[[#This Row],[commission_cost]]</f>
        <v>13200</v>
      </c>
      <c r="T4673" s="10">
        <f>fact_bookings[[#This Row],[number_of_rooms]]*fact_bookings[[#This Row],[LOS]]</f>
        <v>12</v>
      </c>
    </row>
    <row r="4674" spans="1:20" x14ac:dyDescent="0.2">
      <c r="A4674" t="s">
        <v>9515</v>
      </c>
      <c r="B4674" t="s">
        <v>9516</v>
      </c>
      <c r="C4674" s="1">
        <v>45877</v>
      </c>
      <c r="D4674" s="1">
        <v>45914</v>
      </c>
      <c r="E4674" s="1">
        <v>45921</v>
      </c>
      <c r="F4674" t="s">
        <v>114</v>
      </c>
      <c r="G4674" t="s">
        <v>185</v>
      </c>
      <c r="H4674" t="s">
        <v>161</v>
      </c>
      <c r="I4674" t="s">
        <v>90</v>
      </c>
      <c r="J4674" t="s">
        <v>173</v>
      </c>
      <c r="K4674">
        <v>8400</v>
      </c>
      <c r="L4674">
        <v>1</v>
      </c>
      <c r="M4674">
        <v>3</v>
      </c>
      <c r="N4674">
        <v>0</v>
      </c>
      <c r="O4674">
        <f>fact_bookings[[#This Row],[adults_count]]+fact_bookings[[#This Row],[children_count]]</f>
        <v>3</v>
      </c>
      <c r="P4674">
        <f>fact_bookings[[#This Row],[check_out_date]]-fact_bookings[[#This Row],[check_in_date]]</f>
        <v>7</v>
      </c>
      <c r="Q4674">
        <f>ABS(fact_bookings[[#This Row],[check_in_date]]-fact_bookings[[#This Row],[booking_date]])</f>
        <v>37</v>
      </c>
      <c r="R4674" s="10">
        <v>1260</v>
      </c>
      <c r="S4674">
        <f>fact_bookings[[#This Row],[total_room_revenue]]-fact_bookings[[#This Row],[commission_cost]]</f>
        <v>7140</v>
      </c>
      <c r="T4674" s="10">
        <f>fact_bookings[[#This Row],[number_of_rooms]]*fact_bookings[[#This Row],[LOS]]</f>
        <v>7</v>
      </c>
    </row>
    <row r="4675" spans="1:20" x14ac:dyDescent="0.2">
      <c r="A4675" t="s">
        <v>9517</v>
      </c>
      <c r="B4675" t="s">
        <v>9518</v>
      </c>
      <c r="C4675" s="1">
        <v>45871</v>
      </c>
      <c r="D4675" s="1">
        <v>45940</v>
      </c>
      <c r="E4675" s="1">
        <v>45946</v>
      </c>
      <c r="F4675" t="s">
        <v>113</v>
      </c>
      <c r="G4675" t="s">
        <v>156</v>
      </c>
      <c r="H4675" t="s">
        <v>182</v>
      </c>
      <c r="I4675" t="s">
        <v>91</v>
      </c>
      <c r="J4675" t="s">
        <v>158</v>
      </c>
      <c r="K4675">
        <v>4200</v>
      </c>
      <c r="L4675">
        <v>2</v>
      </c>
      <c r="M4675">
        <v>2</v>
      </c>
      <c r="N4675">
        <v>3</v>
      </c>
      <c r="O4675">
        <f>fact_bookings[[#This Row],[adults_count]]+fact_bookings[[#This Row],[children_count]]</f>
        <v>5</v>
      </c>
      <c r="P4675">
        <f>fact_bookings[[#This Row],[check_out_date]]-fact_bookings[[#This Row],[check_in_date]]</f>
        <v>6</v>
      </c>
      <c r="Q4675">
        <f>ABS(fact_bookings[[#This Row],[check_in_date]]-fact_bookings[[#This Row],[booking_date]])</f>
        <v>69</v>
      </c>
      <c r="R4675" s="10">
        <v>0</v>
      </c>
      <c r="S4675">
        <f>fact_bookings[[#This Row],[total_room_revenue]]-fact_bookings[[#This Row],[commission_cost]]</f>
        <v>4200</v>
      </c>
      <c r="T4675" s="10">
        <f>fact_bookings[[#This Row],[number_of_rooms]]*fact_bookings[[#This Row],[LOS]]</f>
        <v>12</v>
      </c>
    </row>
    <row r="4676" spans="1:20" x14ac:dyDescent="0.2">
      <c r="A4676" t="s">
        <v>9519</v>
      </c>
      <c r="B4676" t="s">
        <v>9520</v>
      </c>
      <c r="C4676" s="1">
        <v>45828</v>
      </c>
      <c r="D4676" s="1">
        <v>45860</v>
      </c>
      <c r="E4676" s="1">
        <v>45870</v>
      </c>
      <c r="F4676" t="s">
        <v>113</v>
      </c>
      <c r="G4676" t="s">
        <v>178</v>
      </c>
      <c r="H4676" t="s">
        <v>165</v>
      </c>
      <c r="I4676" t="s">
        <v>89</v>
      </c>
      <c r="J4676" t="s">
        <v>158</v>
      </c>
      <c r="K4676">
        <v>3500</v>
      </c>
      <c r="L4676">
        <v>1</v>
      </c>
      <c r="M4676">
        <v>1</v>
      </c>
      <c r="N4676">
        <v>1</v>
      </c>
      <c r="O4676">
        <f>fact_bookings[[#This Row],[adults_count]]+fact_bookings[[#This Row],[children_count]]</f>
        <v>2</v>
      </c>
      <c r="P4676">
        <f>fact_bookings[[#This Row],[check_out_date]]-fact_bookings[[#This Row],[check_in_date]]</f>
        <v>10</v>
      </c>
      <c r="Q4676">
        <f>ABS(fact_bookings[[#This Row],[check_in_date]]-fact_bookings[[#This Row],[booking_date]])</f>
        <v>32</v>
      </c>
      <c r="R4676" s="10">
        <v>700</v>
      </c>
      <c r="S4676">
        <f>fact_bookings[[#This Row],[total_room_revenue]]-fact_bookings[[#This Row],[commission_cost]]</f>
        <v>2800</v>
      </c>
      <c r="T4676" s="10">
        <f>fact_bookings[[#This Row],[number_of_rooms]]*fact_bookings[[#This Row],[LOS]]</f>
        <v>10</v>
      </c>
    </row>
    <row r="4677" spans="1:20" x14ac:dyDescent="0.2">
      <c r="A4677" t="s">
        <v>9521</v>
      </c>
      <c r="B4677" t="s">
        <v>9522</v>
      </c>
      <c r="C4677" s="1">
        <v>45959</v>
      </c>
      <c r="D4677" s="1">
        <v>45997</v>
      </c>
      <c r="E4677" s="1">
        <v>46008</v>
      </c>
      <c r="F4677" t="s">
        <v>113</v>
      </c>
      <c r="G4677" t="s">
        <v>190</v>
      </c>
      <c r="H4677" t="s">
        <v>182</v>
      </c>
      <c r="I4677" t="s">
        <v>92</v>
      </c>
      <c r="J4677" t="s">
        <v>158</v>
      </c>
      <c r="K4677">
        <v>7700</v>
      </c>
      <c r="L4677">
        <v>2</v>
      </c>
      <c r="M4677">
        <v>2</v>
      </c>
      <c r="N4677">
        <v>2</v>
      </c>
      <c r="O4677">
        <f>fact_bookings[[#This Row],[adults_count]]+fact_bookings[[#This Row],[children_count]]</f>
        <v>4</v>
      </c>
      <c r="P4677">
        <f>fact_bookings[[#This Row],[check_out_date]]-fact_bookings[[#This Row],[check_in_date]]</f>
        <v>11</v>
      </c>
      <c r="Q4677">
        <f>ABS(fact_bookings[[#This Row],[check_in_date]]-fact_bookings[[#This Row],[booking_date]])</f>
        <v>38</v>
      </c>
      <c r="R4677" s="10">
        <v>0</v>
      </c>
      <c r="S4677">
        <f>fact_bookings[[#This Row],[total_room_revenue]]-fact_bookings[[#This Row],[commission_cost]]</f>
        <v>7700</v>
      </c>
      <c r="T4677" s="10">
        <f>fact_bookings[[#This Row],[number_of_rooms]]*fact_bookings[[#This Row],[LOS]]</f>
        <v>22</v>
      </c>
    </row>
    <row r="4678" spans="1:20" x14ac:dyDescent="0.2">
      <c r="A4678" t="s">
        <v>9523</v>
      </c>
      <c r="B4678" t="s">
        <v>9524</v>
      </c>
      <c r="C4678" s="1">
        <v>45958</v>
      </c>
      <c r="D4678" s="1">
        <v>45979</v>
      </c>
      <c r="E4678" s="1">
        <v>45990</v>
      </c>
      <c r="F4678" t="s">
        <v>113</v>
      </c>
      <c r="G4678" t="s">
        <v>156</v>
      </c>
      <c r="H4678" t="s">
        <v>165</v>
      </c>
      <c r="I4678" t="s">
        <v>90</v>
      </c>
      <c r="J4678" t="s">
        <v>158</v>
      </c>
      <c r="K4678">
        <v>3850</v>
      </c>
      <c r="L4678">
        <v>1</v>
      </c>
      <c r="M4678">
        <v>2</v>
      </c>
      <c r="N4678">
        <v>1</v>
      </c>
      <c r="O4678">
        <f>fact_bookings[[#This Row],[adults_count]]+fact_bookings[[#This Row],[children_count]]</f>
        <v>3</v>
      </c>
      <c r="P4678">
        <f>fact_bookings[[#This Row],[check_out_date]]-fact_bookings[[#This Row],[check_in_date]]</f>
        <v>11</v>
      </c>
      <c r="Q4678">
        <f>ABS(fact_bookings[[#This Row],[check_in_date]]-fact_bookings[[#This Row],[booking_date]])</f>
        <v>21</v>
      </c>
      <c r="R4678" s="10">
        <v>770</v>
      </c>
      <c r="S4678">
        <f>fact_bookings[[#This Row],[total_room_revenue]]-fact_bookings[[#This Row],[commission_cost]]</f>
        <v>3080</v>
      </c>
      <c r="T4678" s="10">
        <f>fact_bookings[[#This Row],[number_of_rooms]]*fact_bookings[[#This Row],[LOS]]</f>
        <v>11</v>
      </c>
    </row>
    <row r="4679" spans="1:20" x14ac:dyDescent="0.2">
      <c r="A4679" t="s">
        <v>9525</v>
      </c>
      <c r="B4679" t="s">
        <v>9526</v>
      </c>
      <c r="C4679" s="1">
        <v>45958</v>
      </c>
      <c r="D4679" s="1">
        <v>45979</v>
      </c>
      <c r="E4679" s="1">
        <v>45984</v>
      </c>
      <c r="F4679" t="s">
        <v>112</v>
      </c>
      <c r="G4679" t="s">
        <v>190</v>
      </c>
      <c r="H4679" t="s">
        <v>172</v>
      </c>
      <c r="I4679" t="s">
        <v>92</v>
      </c>
      <c r="J4679" t="s">
        <v>158</v>
      </c>
      <c r="K4679">
        <v>4000</v>
      </c>
      <c r="L4679">
        <v>1</v>
      </c>
      <c r="M4679">
        <v>2</v>
      </c>
      <c r="N4679">
        <v>1</v>
      </c>
      <c r="O4679">
        <f>fact_bookings[[#This Row],[adults_count]]+fact_bookings[[#This Row],[children_count]]</f>
        <v>3</v>
      </c>
      <c r="P4679">
        <f>fact_bookings[[#This Row],[check_out_date]]-fact_bookings[[#This Row],[check_in_date]]</f>
        <v>5</v>
      </c>
      <c r="Q4679">
        <f>ABS(fact_bookings[[#This Row],[check_in_date]]-fact_bookings[[#This Row],[booking_date]])</f>
        <v>21</v>
      </c>
      <c r="R4679" s="10">
        <v>0</v>
      </c>
      <c r="S4679">
        <f>fact_bookings[[#This Row],[total_room_revenue]]-fact_bookings[[#This Row],[commission_cost]]</f>
        <v>4000</v>
      </c>
      <c r="T4679" s="10">
        <f>fact_bookings[[#This Row],[number_of_rooms]]*fact_bookings[[#This Row],[LOS]]</f>
        <v>5</v>
      </c>
    </row>
    <row r="4680" spans="1:20" x14ac:dyDescent="0.2">
      <c r="A4680" t="s">
        <v>9527</v>
      </c>
      <c r="B4680" t="s">
        <v>9528</v>
      </c>
      <c r="C4680" s="1">
        <v>45957</v>
      </c>
      <c r="D4680" s="1">
        <v>46041</v>
      </c>
      <c r="E4680" s="1">
        <v>46043</v>
      </c>
      <c r="F4680" t="s">
        <v>111</v>
      </c>
      <c r="G4680" t="s">
        <v>178</v>
      </c>
      <c r="H4680" t="s">
        <v>179</v>
      </c>
      <c r="I4680" t="s">
        <v>89</v>
      </c>
      <c r="J4680" t="s">
        <v>158</v>
      </c>
      <c r="K4680">
        <v>2200</v>
      </c>
      <c r="L4680">
        <v>1</v>
      </c>
      <c r="M4680">
        <v>3</v>
      </c>
      <c r="N4680">
        <v>2</v>
      </c>
      <c r="O4680">
        <f>fact_bookings[[#This Row],[adults_count]]+fact_bookings[[#This Row],[children_count]]</f>
        <v>5</v>
      </c>
      <c r="P4680">
        <f>fact_bookings[[#This Row],[check_out_date]]-fact_bookings[[#This Row],[check_in_date]]</f>
        <v>2</v>
      </c>
      <c r="Q4680">
        <f>ABS(fact_bookings[[#This Row],[check_in_date]]-fact_bookings[[#This Row],[booking_date]])</f>
        <v>84</v>
      </c>
      <c r="R4680" s="10">
        <v>110</v>
      </c>
      <c r="S4680">
        <f>fact_bookings[[#This Row],[total_room_revenue]]-fact_bookings[[#This Row],[commission_cost]]</f>
        <v>2090</v>
      </c>
      <c r="T4680" s="10">
        <f>fact_bookings[[#This Row],[number_of_rooms]]*fact_bookings[[#This Row],[LOS]]</f>
        <v>2</v>
      </c>
    </row>
    <row r="4681" spans="1:20" x14ac:dyDescent="0.2">
      <c r="A4681" t="s">
        <v>9529</v>
      </c>
      <c r="B4681" t="s">
        <v>9530</v>
      </c>
      <c r="C4681" s="1">
        <v>45957</v>
      </c>
      <c r="D4681" s="1">
        <v>45982</v>
      </c>
      <c r="E4681" s="1">
        <v>45984</v>
      </c>
      <c r="F4681" t="s">
        <v>110</v>
      </c>
      <c r="G4681" t="s">
        <v>178</v>
      </c>
      <c r="H4681" t="s">
        <v>203</v>
      </c>
      <c r="I4681" t="s">
        <v>91</v>
      </c>
      <c r="J4681" t="s">
        <v>133</v>
      </c>
      <c r="K4681">
        <v>0</v>
      </c>
      <c r="L4681">
        <v>9</v>
      </c>
      <c r="M4681">
        <v>0</v>
      </c>
      <c r="N4681">
        <v>0</v>
      </c>
      <c r="O4681">
        <f>fact_bookings[[#This Row],[adults_count]]+fact_bookings[[#This Row],[children_count]]</f>
        <v>0</v>
      </c>
      <c r="P4681">
        <f>fact_bookings[[#This Row],[check_out_date]]-fact_bookings[[#This Row],[check_in_date]]</f>
        <v>2</v>
      </c>
      <c r="Q4681">
        <f>ABS(fact_bookings[[#This Row],[check_in_date]]-fact_bookings[[#This Row],[booking_date]])</f>
        <v>25</v>
      </c>
      <c r="R4681" s="10">
        <v>0</v>
      </c>
      <c r="S4681">
        <f>fact_bookings[[#This Row],[total_room_revenue]]-fact_bookings[[#This Row],[commission_cost]]</f>
        <v>0</v>
      </c>
      <c r="T4681" s="10">
        <f>fact_bookings[[#This Row],[number_of_rooms]]*fact_bookings[[#This Row],[LOS]]</f>
        <v>18</v>
      </c>
    </row>
    <row r="4682" spans="1:20" x14ac:dyDescent="0.2">
      <c r="A4682" t="s">
        <v>9531</v>
      </c>
      <c r="B4682" t="s">
        <v>9532</v>
      </c>
      <c r="C4682" s="1">
        <v>45957</v>
      </c>
      <c r="D4682" s="1">
        <v>45968</v>
      </c>
      <c r="E4682" s="1">
        <v>45971</v>
      </c>
      <c r="F4682" t="s">
        <v>112</v>
      </c>
      <c r="G4682" t="s">
        <v>164</v>
      </c>
      <c r="H4682" t="s">
        <v>165</v>
      </c>
      <c r="I4682" t="s">
        <v>92</v>
      </c>
      <c r="J4682" t="s">
        <v>158</v>
      </c>
      <c r="K4682">
        <v>2400</v>
      </c>
      <c r="L4682">
        <v>1</v>
      </c>
      <c r="M4682">
        <v>2</v>
      </c>
      <c r="N4682">
        <v>1</v>
      </c>
      <c r="O4682">
        <f>fact_bookings[[#This Row],[adults_count]]+fact_bookings[[#This Row],[children_count]]</f>
        <v>3</v>
      </c>
      <c r="P4682">
        <f>fact_bookings[[#This Row],[check_out_date]]-fact_bookings[[#This Row],[check_in_date]]</f>
        <v>3</v>
      </c>
      <c r="Q4682">
        <f>ABS(fact_bookings[[#This Row],[check_in_date]]-fact_bookings[[#This Row],[booking_date]])</f>
        <v>11</v>
      </c>
      <c r="R4682" s="10">
        <v>480</v>
      </c>
      <c r="S4682">
        <f>fact_bookings[[#This Row],[total_room_revenue]]-fact_bookings[[#This Row],[commission_cost]]</f>
        <v>1920</v>
      </c>
      <c r="T4682" s="10">
        <f>fact_bookings[[#This Row],[number_of_rooms]]*fact_bookings[[#This Row],[LOS]]</f>
        <v>3</v>
      </c>
    </row>
    <row r="4683" spans="1:20" x14ac:dyDescent="0.2">
      <c r="A4683" t="s">
        <v>9533</v>
      </c>
      <c r="B4683" t="s">
        <v>9534</v>
      </c>
      <c r="C4683" s="1">
        <v>45957</v>
      </c>
      <c r="D4683" s="1">
        <v>46024</v>
      </c>
      <c r="E4683" s="1">
        <v>46032</v>
      </c>
      <c r="F4683" t="s">
        <v>113</v>
      </c>
      <c r="G4683" t="s">
        <v>156</v>
      </c>
      <c r="H4683" t="s">
        <v>228</v>
      </c>
      <c r="I4683" t="s">
        <v>90</v>
      </c>
      <c r="J4683" t="s">
        <v>158</v>
      </c>
      <c r="K4683">
        <v>5600</v>
      </c>
      <c r="L4683">
        <v>2</v>
      </c>
      <c r="M4683">
        <v>6</v>
      </c>
      <c r="N4683">
        <v>2</v>
      </c>
      <c r="O4683">
        <f>fact_bookings[[#This Row],[adults_count]]+fact_bookings[[#This Row],[children_count]]</f>
        <v>8</v>
      </c>
      <c r="P4683">
        <f>fact_bookings[[#This Row],[check_out_date]]-fact_bookings[[#This Row],[check_in_date]]</f>
        <v>8</v>
      </c>
      <c r="Q4683">
        <f>ABS(fact_bookings[[#This Row],[check_in_date]]-fact_bookings[[#This Row],[booking_date]])</f>
        <v>67</v>
      </c>
      <c r="R4683" s="10">
        <v>560</v>
      </c>
      <c r="S4683">
        <f>fact_bookings[[#This Row],[total_room_revenue]]-fact_bookings[[#This Row],[commission_cost]]</f>
        <v>5040</v>
      </c>
      <c r="T4683" s="10">
        <f>fact_bookings[[#This Row],[number_of_rooms]]*fact_bookings[[#This Row],[LOS]]</f>
        <v>16</v>
      </c>
    </row>
    <row r="4684" spans="1:20" x14ac:dyDescent="0.2">
      <c r="A4684" t="s">
        <v>9535</v>
      </c>
      <c r="B4684" t="s">
        <v>9536</v>
      </c>
      <c r="C4684" s="1">
        <v>45957</v>
      </c>
      <c r="D4684" s="1">
        <v>46043</v>
      </c>
      <c r="E4684" s="1">
        <v>46056</v>
      </c>
      <c r="F4684" t="s">
        <v>113</v>
      </c>
      <c r="G4684" t="s">
        <v>178</v>
      </c>
      <c r="H4684" t="s">
        <v>182</v>
      </c>
      <c r="I4684" t="s">
        <v>91</v>
      </c>
      <c r="J4684" t="s">
        <v>173</v>
      </c>
      <c r="K4684">
        <v>9100</v>
      </c>
      <c r="L4684">
        <v>2</v>
      </c>
      <c r="M4684">
        <v>2</v>
      </c>
      <c r="N4684">
        <v>0</v>
      </c>
      <c r="O4684">
        <f>fact_bookings[[#This Row],[adults_count]]+fact_bookings[[#This Row],[children_count]]</f>
        <v>2</v>
      </c>
      <c r="P4684">
        <f>fact_bookings[[#This Row],[check_out_date]]-fact_bookings[[#This Row],[check_in_date]]</f>
        <v>13</v>
      </c>
      <c r="Q4684">
        <f>ABS(fact_bookings[[#This Row],[check_in_date]]-fact_bookings[[#This Row],[booking_date]])</f>
        <v>86</v>
      </c>
      <c r="R4684" s="10">
        <v>0</v>
      </c>
      <c r="S4684">
        <f>fact_bookings[[#This Row],[total_room_revenue]]-fact_bookings[[#This Row],[commission_cost]]</f>
        <v>9100</v>
      </c>
      <c r="T4684" s="10">
        <f>fact_bookings[[#This Row],[number_of_rooms]]*fact_bookings[[#This Row],[LOS]]</f>
        <v>26</v>
      </c>
    </row>
    <row r="4685" spans="1:20" x14ac:dyDescent="0.2">
      <c r="A4685" t="s">
        <v>9537</v>
      </c>
      <c r="B4685" t="s">
        <v>9538</v>
      </c>
      <c r="C4685" s="1">
        <v>45957</v>
      </c>
      <c r="D4685" s="1">
        <v>45987</v>
      </c>
      <c r="E4685" s="1">
        <v>45989</v>
      </c>
      <c r="F4685" t="s">
        <v>113</v>
      </c>
      <c r="G4685" t="s">
        <v>190</v>
      </c>
      <c r="H4685" t="s">
        <v>161</v>
      </c>
      <c r="I4685" t="s">
        <v>93</v>
      </c>
      <c r="J4685" t="s">
        <v>158</v>
      </c>
      <c r="K4685">
        <v>1400</v>
      </c>
      <c r="L4685">
        <v>2</v>
      </c>
      <c r="M4685">
        <v>2</v>
      </c>
      <c r="N4685">
        <v>1</v>
      </c>
      <c r="O4685">
        <f>fact_bookings[[#This Row],[adults_count]]+fact_bookings[[#This Row],[children_count]]</f>
        <v>3</v>
      </c>
      <c r="P4685">
        <f>fact_bookings[[#This Row],[check_out_date]]-fact_bookings[[#This Row],[check_in_date]]</f>
        <v>2</v>
      </c>
      <c r="Q4685">
        <f>ABS(fact_bookings[[#This Row],[check_in_date]]-fact_bookings[[#This Row],[booking_date]])</f>
        <v>30</v>
      </c>
      <c r="R4685" s="10">
        <v>210</v>
      </c>
      <c r="S4685">
        <f>fact_bookings[[#This Row],[total_room_revenue]]-fact_bookings[[#This Row],[commission_cost]]</f>
        <v>1190</v>
      </c>
      <c r="T4685" s="10">
        <f>fact_bookings[[#This Row],[number_of_rooms]]*fact_bookings[[#This Row],[LOS]]</f>
        <v>4</v>
      </c>
    </row>
    <row r="4686" spans="1:20" x14ac:dyDescent="0.2">
      <c r="A4686" t="s">
        <v>9539</v>
      </c>
      <c r="B4686" t="s">
        <v>9540</v>
      </c>
      <c r="C4686" s="1">
        <v>45957</v>
      </c>
      <c r="D4686" s="1">
        <v>45983</v>
      </c>
      <c r="E4686" s="1">
        <v>45984</v>
      </c>
      <c r="F4686" t="s">
        <v>113</v>
      </c>
      <c r="G4686" t="s">
        <v>164</v>
      </c>
      <c r="H4686" t="s">
        <v>157</v>
      </c>
      <c r="I4686" t="s">
        <v>93</v>
      </c>
      <c r="J4686" t="s">
        <v>158</v>
      </c>
      <c r="K4686">
        <v>700</v>
      </c>
      <c r="L4686">
        <v>2</v>
      </c>
      <c r="M4686">
        <v>4</v>
      </c>
      <c r="N4686">
        <v>2</v>
      </c>
      <c r="O4686">
        <f>fact_bookings[[#This Row],[adults_count]]+fact_bookings[[#This Row],[children_count]]</f>
        <v>6</v>
      </c>
      <c r="P4686">
        <f>fact_bookings[[#This Row],[check_out_date]]-fact_bookings[[#This Row],[check_in_date]]</f>
        <v>1</v>
      </c>
      <c r="Q4686">
        <f>ABS(fact_bookings[[#This Row],[check_in_date]]-fact_bookings[[#This Row],[booking_date]])</f>
        <v>26</v>
      </c>
      <c r="R4686" s="10">
        <v>0</v>
      </c>
      <c r="S4686">
        <f>fact_bookings[[#This Row],[total_room_revenue]]-fact_bookings[[#This Row],[commission_cost]]</f>
        <v>700</v>
      </c>
      <c r="T4686" s="10">
        <f>fact_bookings[[#This Row],[number_of_rooms]]*fact_bookings[[#This Row],[LOS]]</f>
        <v>2</v>
      </c>
    </row>
    <row r="4687" spans="1:20" x14ac:dyDescent="0.2">
      <c r="A4687" t="s">
        <v>9541</v>
      </c>
      <c r="B4687" t="s">
        <v>9542</v>
      </c>
      <c r="C4687" s="1">
        <v>45824</v>
      </c>
      <c r="D4687" s="1">
        <v>45877</v>
      </c>
      <c r="E4687" s="1">
        <v>45888</v>
      </c>
      <c r="F4687" t="s">
        <v>113</v>
      </c>
      <c r="G4687" t="s">
        <v>164</v>
      </c>
      <c r="H4687" t="s">
        <v>161</v>
      </c>
      <c r="I4687" t="s">
        <v>89</v>
      </c>
      <c r="J4687" t="s">
        <v>158</v>
      </c>
      <c r="K4687">
        <v>7700</v>
      </c>
      <c r="L4687">
        <v>2</v>
      </c>
      <c r="M4687">
        <v>2</v>
      </c>
      <c r="N4687">
        <v>0</v>
      </c>
      <c r="O4687">
        <f>fact_bookings[[#This Row],[adults_count]]+fact_bookings[[#This Row],[children_count]]</f>
        <v>2</v>
      </c>
      <c r="P4687">
        <f>fact_bookings[[#This Row],[check_out_date]]-fact_bookings[[#This Row],[check_in_date]]</f>
        <v>11</v>
      </c>
      <c r="Q4687">
        <f>ABS(fact_bookings[[#This Row],[check_in_date]]-fact_bookings[[#This Row],[booking_date]])</f>
        <v>53</v>
      </c>
      <c r="R4687" s="10">
        <v>1155</v>
      </c>
      <c r="S4687">
        <f>fact_bookings[[#This Row],[total_room_revenue]]-fact_bookings[[#This Row],[commission_cost]]</f>
        <v>6545</v>
      </c>
      <c r="T4687" s="10">
        <f>fact_bookings[[#This Row],[number_of_rooms]]*fact_bookings[[#This Row],[LOS]]</f>
        <v>22</v>
      </c>
    </row>
    <row r="4688" spans="1:20" x14ac:dyDescent="0.2">
      <c r="A4688" t="s">
        <v>9543</v>
      </c>
      <c r="B4688" t="s">
        <v>9544</v>
      </c>
      <c r="C4688" s="1">
        <v>45957</v>
      </c>
      <c r="D4688" s="1">
        <v>45962</v>
      </c>
      <c r="E4688" s="1">
        <v>45976</v>
      </c>
      <c r="F4688" t="s">
        <v>113</v>
      </c>
      <c r="G4688" t="s">
        <v>171</v>
      </c>
      <c r="H4688" t="s">
        <v>179</v>
      </c>
      <c r="I4688" t="s">
        <v>89</v>
      </c>
      <c r="J4688" t="s">
        <v>173</v>
      </c>
      <c r="K4688">
        <v>4900</v>
      </c>
      <c r="L4688">
        <v>1</v>
      </c>
      <c r="M4688">
        <v>1</v>
      </c>
      <c r="N4688">
        <v>1</v>
      </c>
      <c r="O4688">
        <f>fact_bookings[[#This Row],[adults_count]]+fact_bookings[[#This Row],[children_count]]</f>
        <v>2</v>
      </c>
      <c r="P4688">
        <f>fact_bookings[[#This Row],[check_out_date]]-fact_bookings[[#This Row],[check_in_date]]</f>
        <v>14</v>
      </c>
      <c r="Q4688">
        <f>ABS(fact_bookings[[#This Row],[check_in_date]]-fact_bookings[[#This Row],[booking_date]])</f>
        <v>5</v>
      </c>
      <c r="R4688" s="10">
        <v>245</v>
      </c>
      <c r="S4688">
        <f>fact_bookings[[#This Row],[total_room_revenue]]-fact_bookings[[#This Row],[commission_cost]]</f>
        <v>4655</v>
      </c>
      <c r="T4688" s="10">
        <f>fact_bookings[[#This Row],[number_of_rooms]]*fact_bookings[[#This Row],[LOS]]</f>
        <v>14</v>
      </c>
    </row>
    <row r="4689" spans="1:20" x14ac:dyDescent="0.2">
      <c r="A4689" t="s">
        <v>9545</v>
      </c>
      <c r="B4689" t="s">
        <v>9546</v>
      </c>
      <c r="C4689" s="1">
        <v>45956</v>
      </c>
      <c r="D4689" s="1">
        <v>46003</v>
      </c>
      <c r="E4689" s="1">
        <v>46015</v>
      </c>
      <c r="F4689" t="s">
        <v>113</v>
      </c>
      <c r="G4689" t="s">
        <v>178</v>
      </c>
      <c r="H4689" t="s">
        <v>228</v>
      </c>
      <c r="I4689" t="s">
        <v>93</v>
      </c>
      <c r="J4689" t="s">
        <v>158</v>
      </c>
      <c r="K4689">
        <v>8400</v>
      </c>
      <c r="L4689">
        <v>2</v>
      </c>
      <c r="M4689">
        <v>2</v>
      </c>
      <c r="N4689">
        <v>0</v>
      </c>
      <c r="O4689">
        <f>fact_bookings[[#This Row],[adults_count]]+fact_bookings[[#This Row],[children_count]]</f>
        <v>2</v>
      </c>
      <c r="P4689">
        <f>fact_bookings[[#This Row],[check_out_date]]-fact_bookings[[#This Row],[check_in_date]]</f>
        <v>12</v>
      </c>
      <c r="Q4689">
        <f>ABS(fact_bookings[[#This Row],[check_in_date]]-fact_bookings[[#This Row],[booking_date]])</f>
        <v>47</v>
      </c>
      <c r="R4689" s="10">
        <v>840</v>
      </c>
      <c r="S4689">
        <f>fact_bookings[[#This Row],[total_room_revenue]]-fact_bookings[[#This Row],[commission_cost]]</f>
        <v>7560</v>
      </c>
      <c r="T4689" s="10">
        <f>fact_bookings[[#This Row],[number_of_rooms]]*fact_bookings[[#This Row],[LOS]]</f>
        <v>24</v>
      </c>
    </row>
    <row r="4690" spans="1:20" x14ac:dyDescent="0.2">
      <c r="A4690" t="s">
        <v>9547</v>
      </c>
      <c r="B4690" t="s">
        <v>9548</v>
      </c>
      <c r="C4690" s="1">
        <v>45956</v>
      </c>
      <c r="D4690" s="1">
        <v>46015</v>
      </c>
      <c r="E4690" s="1">
        <v>46022</v>
      </c>
      <c r="F4690" t="s">
        <v>113</v>
      </c>
      <c r="G4690" t="s">
        <v>156</v>
      </c>
      <c r="H4690" t="s">
        <v>179</v>
      </c>
      <c r="I4690" t="s">
        <v>90</v>
      </c>
      <c r="J4690" t="s">
        <v>158</v>
      </c>
      <c r="K4690">
        <v>2450</v>
      </c>
      <c r="L4690">
        <v>1</v>
      </c>
      <c r="M4690">
        <v>2</v>
      </c>
      <c r="N4690">
        <v>0</v>
      </c>
      <c r="O4690">
        <f>fact_bookings[[#This Row],[adults_count]]+fact_bookings[[#This Row],[children_count]]</f>
        <v>2</v>
      </c>
      <c r="P4690">
        <f>fact_bookings[[#This Row],[check_out_date]]-fact_bookings[[#This Row],[check_in_date]]</f>
        <v>7</v>
      </c>
      <c r="Q4690">
        <f>ABS(fact_bookings[[#This Row],[check_in_date]]-fact_bookings[[#This Row],[booking_date]])</f>
        <v>59</v>
      </c>
      <c r="R4690" s="10">
        <v>122.5</v>
      </c>
      <c r="S4690">
        <f>fact_bookings[[#This Row],[total_room_revenue]]-fact_bookings[[#This Row],[commission_cost]]</f>
        <v>2327.5</v>
      </c>
      <c r="T4690" s="10">
        <f>fact_bookings[[#This Row],[number_of_rooms]]*fact_bookings[[#This Row],[LOS]]</f>
        <v>7</v>
      </c>
    </row>
    <row r="4691" spans="1:20" x14ac:dyDescent="0.2">
      <c r="A4691" t="s">
        <v>9549</v>
      </c>
      <c r="B4691" t="s">
        <v>9550</v>
      </c>
      <c r="C4691" s="1">
        <v>45956</v>
      </c>
      <c r="D4691" s="1">
        <v>46018</v>
      </c>
      <c r="E4691" s="1">
        <v>46023</v>
      </c>
      <c r="F4691" t="s">
        <v>113</v>
      </c>
      <c r="G4691" t="s">
        <v>164</v>
      </c>
      <c r="H4691" t="s">
        <v>161</v>
      </c>
      <c r="I4691" t="s">
        <v>93</v>
      </c>
      <c r="J4691" t="s">
        <v>158</v>
      </c>
      <c r="K4691">
        <v>3500</v>
      </c>
      <c r="L4691">
        <v>2</v>
      </c>
      <c r="M4691">
        <v>4</v>
      </c>
      <c r="N4691">
        <v>2</v>
      </c>
      <c r="O4691">
        <f>fact_bookings[[#This Row],[adults_count]]+fact_bookings[[#This Row],[children_count]]</f>
        <v>6</v>
      </c>
      <c r="P4691">
        <f>fact_bookings[[#This Row],[check_out_date]]-fact_bookings[[#This Row],[check_in_date]]</f>
        <v>5</v>
      </c>
      <c r="Q4691">
        <f>ABS(fact_bookings[[#This Row],[check_in_date]]-fact_bookings[[#This Row],[booking_date]])</f>
        <v>62</v>
      </c>
      <c r="R4691" s="10">
        <v>525</v>
      </c>
      <c r="S4691">
        <f>fact_bookings[[#This Row],[total_room_revenue]]-fact_bookings[[#This Row],[commission_cost]]</f>
        <v>2975</v>
      </c>
      <c r="T4691" s="10">
        <f>fact_bookings[[#This Row],[number_of_rooms]]*fact_bookings[[#This Row],[LOS]]</f>
        <v>10</v>
      </c>
    </row>
    <row r="4692" spans="1:20" x14ac:dyDescent="0.2">
      <c r="A4692" t="s">
        <v>9551</v>
      </c>
      <c r="B4692" t="s">
        <v>9552</v>
      </c>
      <c r="C4692" s="1">
        <v>45956</v>
      </c>
      <c r="D4692" s="1">
        <v>46019</v>
      </c>
      <c r="E4692" s="1">
        <v>46024</v>
      </c>
      <c r="F4692" t="s">
        <v>110</v>
      </c>
      <c r="G4692" t="s">
        <v>185</v>
      </c>
      <c r="H4692" t="s">
        <v>182</v>
      </c>
      <c r="I4692" t="s">
        <v>91</v>
      </c>
      <c r="J4692" t="s">
        <v>158</v>
      </c>
      <c r="K4692">
        <v>5500</v>
      </c>
      <c r="L4692">
        <v>2</v>
      </c>
      <c r="M4692">
        <v>4</v>
      </c>
      <c r="N4692">
        <v>3</v>
      </c>
      <c r="O4692">
        <f>fact_bookings[[#This Row],[adults_count]]+fact_bookings[[#This Row],[children_count]]</f>
        <v>7</v>
      </c>
      <c r="P4692">
        <f>fact_bookings[[#This Row],[check_out_date]]-fact_bookings[[#This Row],[check_in_date]]</f>
        <v>5</v>
      </c>
      <c r="Q4692">
        <f>ABS(fact_bookings[[#This Row],[check_in_date]]-fact_bookings[[#This Row],[booking_date]])</f>
        <v>63</v>
      </c>
      <c r="R4692" s="10">
        <v>0</v>
      </c>
      <c r="S4692">
        <f>fact_bookings[[#This Row],[total_room_revenue]]-fact_bookings[[#This Row],[commission_cost]]</f>
        <v>5500</v>
      </c>
      <c r="T4692" s="10">
        <f>fact_bookings[[#This Row],[number_of_rooms]]*fact_bookings[[#This Row],[LOS]]</f>
        <v>10</v>
      </c>
    </row>
    <row r="4693" spans="1:20" x14ac:dyDescent="0.2">
      <c r="A4693" t="s">
        <v>9553</v>
      </c>
      <c r="B4693" t="s">
        <v>9554</v>
      </c>
      <c r="C4693" s="1">
        <v>45955</v>
      </c>
      <c r="D4693" s="1">
        <v>45966</v>
      </c>
      <c r="E4693" s="1">
        <v>45969</v>
      </c>
      <c r="F4693" t="s">
        <v>112</v>
      </c>
      <c r="G4693" t="s">
        <v>168</v>
      </c>
      <c r="H4693" t="s">
        <v>161</v>
      </c>
      <c r="I4693" t="s">
        <v>91</v>
      </c>
      <c r="J4693" t="s">
        <v>133</v>
      </c>
      <c r="K4693">
        <v>0</v>
      </c>
      <c r="L4693">
        <v>11</v>
      </c>
      <c r="M4693">
        <v>0</v>
      </c>
      <c r="N4693">
        <v>0</v>
      </c>
      <c r="O4693">
        <f>fact_bookings[[#This Row],[adults_count]]+fact_bookings[[#This Row],[children_count]]</f>
        <v>0</v>
      </c>
      <c r="P4693">
        <f>fact_bookings[[#This Row],[check_out_date]]-fact_bookings[[#This Row],[check_in_date]]</f>
        <v>3</v>
      </c>
      <c r="Q4693">
        <f>ABS(fact_bookings[[#This Row],[check_in_date]]-fact_bookings[[#This Row],[booking_date]])</f>
        <v>11</v>
      </c>
      <c r="R4693" s="10">
        <v>0</v>
      </c>
      <c r="S4693">
        <f>fact_bookings[[#This Row],[total_room_revenue]]-fact_bookings[[#This Row],[commission_cost]]</f>
        <v>0</v>
      </c>
      <c r="T4693" s="10">
        <f>fact_bookings[[#This Row],[number_of_rooms]]*fact_bookings[[#This Row],[LOS]]</f>
        <v>33</v>
      </c>
    </row>
    <row r="4694" spans="1:20" x14ac:dyDescent="0.2">
      <c r="A4694" t="s">
        <v>9555</v>
      </c>
      <c r="B4694" t="s">
        <v>9556</v>
      </c>
      <c r="C4694" s="1">
        <v>45806</v>
      </c>
      <c r="D4694" s="1">
        <v>45867</v>
      </c>
      <c r="E4694" s="1">
        <v>45878</v>
      </c>
      <c r="F4694" t="s">
        <v>113</v>
      </c>
      <c r="G4694" t="s">
        <v>164</v>
      </c>
      <c r="H4694" t="s">
        <v>172</v>
      </c>
      <c r="I4694" t="s">
        <v>92</v>
      </c>
      <c r="J4694" t="s">
        <v>158</v>
      </c>
      <c r="K4694">
        <v>3850</v>
      </c>
      <c r="L4694">
        <v>1</v>
      </c>
      <c r="M4694">
        <v>3</v>
      </c>
      <c r="N4694">
        <v>0</v>
      </c>
      <c r="O4694">
        <f>fact_bookings[[#This Row],[adults_count]]+fact_bookings[[#This Row],[children_count]]</f>
        <v>3</v>
      </c>
      <c r="P4694">
        <f>fact_bookings[[#This Row],[check_out_date]]-fact_bookings[[#This Row],[check_in_date]]</f>
        <v>11</v>
      </c>
      <c r="Q4694">
        <f>ABS(fact_bookings[[#This Row],[check_in_date]]-fact_bookings[[#This Row],[booking_date]])</f>
        <v>61</v>
      </c>
      <c r="R4694" s="10">
        <v>0</v>
      </c>
      <c r="S4694">
        <f>fact_bookings[[#This Row],[total_room_revenue]]-fact_bookings[[#This Row],[commission_cost]]</f>
        <v>3850</v>
      </c>
      <c r="T4694" s="10">
        <f>fact_bookings[[#This Row],[number_of_rooms]]*fact_bookings[[#This Row],[LOS]]</f>
        <v>11</v>
      </c>
    </row>
    <row r="4695" spans="1:20" x14ac:dyDescent="0.2">
      <c r="A4695" t="s">
        <v>9557</v>
      </c>
      <c r="B4695" t="s">
        <v>9558</v>
      </c>
      <c r="C4695" s="1">
        <v>45885</v>
      </c>
      <c r="D4695" s="1">
        <v>45922</v>
      </c>
      <c r="E4695" s="1">
        <v>45928</v>
      </c>
      <c r="F4695" t="s">
        <v>112</v>
      </c>
      <c r="G4695" t="s">
        <v>171</v>
      </c>
      <c r="H4695" t="s">
        <v>203</v>
      </c>
      <c r="I4695" t="s">
        <v>93</v>
      </c>
      <c r="J4695" t="s">
        <v>158</v>
      </c>
      <c r="K4695">
        <v>4800</v>
      </c>
      <c r="L4695">
        <v>1</v>
      </c>
      <c r="M4695">
        <v>3</v>
      </c>
      <c r="N4695">
        <v>1</v>
      </c>
      <c r="O4695">
        <f>fact_bookings[[#This Row],[adults_count]]+fact_bookings[[#This Row],[children_count]]</f>
        <v>4</v>
      </c>
      <c r="P4695">
        <f>fact_bookings[[#This Row],[check_out_date]]-fact_bookings[[#This Row],[check_in_date]]</f>
        <v>6</v>
      </c>
      <c r="Q4695">
        <f>ABS(fact_bookings[[#This Row],[check_in_date]]-fact_bookings[[#This Row],[booking_date]])</f>
        <v>37</v>
      </c>
      <c r="R4695" s="10">
        <v>816</v>
      </c>
      <c r="S4695">
        <f>fact_bookings[[#This Row],[total_room_revenue]]-fact_bookings[[#This Row],[commission_cost]]</f>
        <v>3984</v>
      </c>
      <c r="T4695" s="10">
        <f>fact_bookings[[#This Row],[number_of_rooms]]*fact_bookings[[#This Row],[LOS]]</f>
        <v>6</v>
      </c>
    </row>
    <row r="4696" spans="1:20" x14ac:dyDescent="0.2">
      <c r="A4696" t="s">
        <v>9559</v>
      </c>
      <c r="B4696" t="s">
        <v>9560</v>
      </c>
      <c r="C4696" s="1">
        <v>45864</v>
      </c>
      <c r="D4696" s="1">
        <v>45935</v>
      </c>
      <c r="E4696" s="1">
        <v>45936</v>
      </c>
      <c r="F4696" t="s">
        <v>111</v>
      </c>
      <c r="G4696" t="s">
        <v>178</v>
      </c>
      <c r="H4696" t="s">
        <v>179</v>
      </c>
      <c r="I4696" t="s">
        <v>89</v>
      </c>
      <c r="J4696" t="s">
        <v>158</v>
      </c>
      <c r="K4696">
        <v>2200</v>
      </c>
      <c r="L4696">
        <v>2</v>
      </c>
      <c r="M4696">
        <v>6</v>
      </c>
      <c r="N4696">
        <v>1</v>
      </c>
      <c r="O4696">
        <f>fact_bookings[[#This Row],[adults_count]]+fact_bookings[[#This Row],[children_count]]</f>
        <v>7</v>
      </c>
      <c r="P4696">
        <f>fact_bookings[[#This Row],[check_out_date]]-fact_bookings[[#This Row],[check_in_date]]</f>
        <v>1</v>
      </c>
      <c r="Q4696">
        <f>ABS(fact_bookings[[#This Row],[check_in_date]]-fact_bookings[[#This Row],[booking_date]])</f>
        <v>71</v>
      </c>
      <c r="R4696" s="10">
        <v>110</v>
      </c>
      <c r="S4696">
        <f>fact_bookings[[#This Row],[total_room_revenue]]-fact_bookings[[#This Row],[commission_cost]]</f>
        <v>2090</v>
      </c>
      <c r="T4696" s="10">
        <f>fact_bookings[[#This Row],[number_of_rooms]]*fact_bookings[[#This Row],[LOS]]</f>
        <v>2</v>
      </c>
    </row>
    <row r="4697" spans="1:20" x14ac:dyDescent="0.2">
      <c r="A4697" t="s">
        <v>9561</v>
      </c>
      <c r="B4697" t="s">
        <v>9562</v>
      </c>
      <c r="C4697" s="1">
        <v>45955</v>
      </c>
      <c r="D4697" s="1">
        <v>45975</v>
      </c>
      <c r="E4697" s="1">
        <v>45989</v>
      </c>
      <c r="F4697" t="s">
        <v>111</v>
      </c>
      <c r="G4697" t="s">
        <v>178</v>
      </c>
      <c r="H4697" t="s">
        <v>179</v>
      </c>
      <c r="I4697" t="s">
        <v>92</v>
      </c>
      <c r="J4697" t="s">
        <v>173</v>
      </c>
      <c r="K4697">
        <v>15400</v>
      </c>
      <c r="L4697">
        <v>1</v>
      </c>
      <c r="M4697">
        <v>1</v>
      </c>
      <c r="N4697">
        <v>0</v>
      </c>
      <c r="O4697">
        <f>fact_bookings[[#This Row],[adults_count]]+fact_bookings[[#This Row],[children_count]]</f>
        <v>1</v>
      </c>
      <c r="P4697">
        <f>fact_bookings[[#This Row],[check_out_date]]-fact_bookings[[#This Row],[check_in_date]]</f>
        <v>14</v>
      </c>
      <c r="Q4697">
        <f>ABS(fact_bookings[[#This Row],[check_in_date]]-fact_bookings[[#This Row],[booking_date]])</f>
        <v>20</v>
      </c>
      <c r="R4697" s="10">
        <v>770</v>
      </c>
      <c r="S4697">
        <f>fact_bookings[[#This Row],[total_room_revenue]]-fact_bookings[[#This Row],[commission_cost]]</f>
        <v>14630</v>
      </c>
      <c r="T4697" s="10">
        <f>fact_bookings[[#This Row],[number_of_rooms]]*fact_bookings[[#This Row],[LOS]]</f>
        <v>14</v>
      </c>
    </row>
    <row r="4698" spans="1:20" x14ac:dyDescent="0.2">
      <c r="A4698" t="s">
        <v>9563</v>
      </c>
      <c r="B4698" t="s">
        <v>9564</v>
      </c>
      <c r="C4698" s="1">
        <v>45955</v>
      </c>
      <c r="D4698" s="1">
        <v>45967</v>
      </c>
      <c r="E4698" s="1">
        <v>45980</v>
      </c>
      <c r="F4698" t="s">
        <v>113</v>
      </c>
      <c r="G4698" t="s">
        <v>156</v>
      </c>
      <c r="H4698" t="s">
        <v>165</v>
      </c>
      <c r="I4698" t="s">
        <v>89</v>
      </c>
      <c r="J4698" t="s">
        <v>133</v>
      </c>
      <c r="K4698">
        <v>0</v>
      </c>
      <c r="L4698">
        <v>8</v>
      </c>
      <c r="M4698">
        <v>0</v>
      </c>
      <c r="N4698">
        <v>0</v>
      </c>
      <c r="O4698">
        <f>fact_bookings[[#This Row],[adults_count]]+fact_bookings[[#This Row],[children_count]]</f>
        <v>0</v>
      </c>
      <c r="P4698">
        <f>fact_bookings[[#This Row],[check_out_date]]-fact_bookings[[#This Row],[check_in_date]]</f>
        <v>13</v>
      </c>
      <c r="Q4698">
        <f>ABS(fact_bookings[[#This Row],[check_in_date]]-fact_bookings[[#This Row],[booking_date]])</f>
        <v>12</v>
      </c>
      <c r="R4698" s="10">
        <v>0</v>
      </c>
      <c r="S4698">
        <f>fact_bookings[[#This Row],[total_room_revenue]]-fact_bookings[[#This Row],[commission_cost]]</f>
        <v>0</v>
      </c>
      <c r="T4698" s="10">
        <f>fact_bookings[[#This Row],[number_of_rooms]]*fact_bookings[[#This Row],[LOS]]</f>
        <v>104</v>
      </c>
    </row>
    <row r="4699" spans="1:20" x14ac:dyDescent="0.2">
      <c r="A4699" t="s">
        <v>9565</v>
      </c>
      <c r="B4699" t="s">
        <v>9566</v>
      </c>
      <c r="C4699" s="1">
        <v>45954</v>
      </c>
      <c r="D4699" s="1">
        <v>45994</v>
      </c>
      <c r="E4699" s="1">
        <v>46003</v>
      </c>
      <c r="F4699" t="s">
        <v>113</v>
      </c>
      <c r="G4699" t="s">
        <v>171</v>
      </c>
      <c r="H4699" t="s">
        <v>157</v>
      </c>
      <c r="I4699" t="s">
        <v>89</v>
      </c>
      <c r="J4699" t="s">
        <v>158</v>
      </c>
      <c r="K4699">
        <v>6300</v>
      </c>
      <c r="L4699">
        <v>2</v>
      </c>
      <c r="M4699">
        <v>2</v>
      </c>
      <c r="N4699">
        <v>2</v>
      </c>
      <c r="O4699">
        <f>fact_bookings[[#This Row],[adults_count]]+fact_bookings[[#This Row],[children_count]]</f>
        <v>4</v>
      </c>
      <c r="P4699">
        <f>fact_bookings[[#This Row],[check_out_date]]-fact_bookings[[#This Row],[check_in_date]]</f>
        <v>9</v>
      </c>
      <c r="Q4699">
        <f>ABS(fact_bookings[[#This Row],[check_in_date]]-fact_bookings[[#This Row],[booking_date]])</f>
        <v>40</v>
      </c>
      <c r="R4699" s="10">
        <v>0</v>
      </c>
      <c r="S4699">
        <f>fact_bookings[[#This Row],[total_room_revenue]]-fact_bookings[[#This Row],[commission_cost]]</f>
        <v>6300</v>
      </c>
      <c r="T4699" s="10">
        <f>fact_bookings[[#This Row],[number_of_rooms]]*fact_bookings[[#This Row],[LOS]]</f>
        <v>18</v>
      </c>
    </row>
    <row r="4700" spans="1:20" x14ac:dyDescent="0.2">
      <c r="A4700" t="s">
        <v>9567</v>
      </c>
      <c r="B4700" t="s">
        <v>9568</v>
      </c>
      <c r="C4700" s="1">
        <v>45954</v>
      </c>
      <c r="D4700" s="1">
        <v>46035</v>
      </c>
      <c r="E4700" s="1">
        <v>46038</v>
      </c>
      <c r="F4700" t="s">
        <v>113</v>
      </c>
      <c r="G4700" t="s">
        <v>171</v>
      </c>
      <c r="H4700" t="s">
        <v>165</v>
      </c>
      <c r="I4700" t="s">
        <v>92</v>
      </c>
      <c r="J4700" t="s">
        <v>158</v>
      </c>
      <c r="K4700">
        <v>2100</v>
      </c>
      <c r="L4700">
        <v>2</v>
      </c>
      <c r="M4700">
        <v>2</v>
      </c>
      <c r="N4700">
        <v>2</v>
      </c>
      <c r="O4700">
        <f>fact_bookings[[#This Row],[adults_count]]+fact_bookings[[#This Row],[children_count]]</f>
        <v>4</v>
      </c>
      <c r="P4700">
        <f>fact_bookings[[#This Row],[check_out_date]]-fact_bookings[[#This Row],[check_in_date]]</f>
        <v>3</v>
      </c>
      <c r="Q4700">
        <f>ABS(fact_bookings[[#This Row],[check_in_date]]-fact_bookings[[#This Row],[booking_date]])</f>
        <v>81</v>
      </c>
      <c r="R4700" s="10">
        <v>420</v>
      </c>
      <c r="S4700">
        <f>fact_bookings[[#This Row],[total_room_revenue]]-fact_bookings[[#This Row],[commission_cost]]</f>
        <v>1680</v>
      </c>
      <c r="T4700" s="10">
        <f>fact_bookings[[#This Row],[number_of_rooms]]*fact_bookings[[#This Row],[LOS]]</f>
        <v>6</v>
      </c>
    </row>
    <row r="4701" spans="1:20" x14ac:dyDescent="0.2">
      <c r="A4701" t="s">
        <v>9569</v>
      </c>
      <c r="B4701" t="s">
        <v>9570</v>
      </c>
      <c r="C4701" s="1">
        <v>45953</v>
      </c>
      <c r="D4701" s="1">
        <v>45988</v>
      </c>
      <c r="E4701" s="1">
        <v>45998</v>
      </c>
      <c r="F4701" t="s">
        <v>110</v>
      </c>
      <c r="G4701" t="s">
        <v>171</v>
      </c>
      <c r="H4701" t="s">
        <v>172</v>
      </c>
      <c r="I4701" t="s">
        <v>89</v>
      </c>
      <c r="J4701" t="s">
        <v>158</v>
      </c>
      <c r="K4701">
        <v>11000</v>
      </c>
      <c r="L4701">
        <v>2</v>
      </c>
      <c r="M4701">
        <v>2</v>
      </c>
      <c r="N4701">
        <v>1</v>
      </c>
      <c r="O4701">
        <f>fact_bookings[[#This Row],[adults_count]]+fact_bookings[[#This Row],[children_count]]</f>
        <v>3</v>
      </c>
      <c r="P4701">
        <f>fact_bookings[[#This Row],[check_out_date]]-fact_bookings[[#This Row],[check_in_date]]</f>
        <v>10</v>
      </c>
      <c r="Q4701">
        <f>ABS(fact_bookings[[#This Row],[check_in_date]]-fact_bookings[[#This Row],[booking_date]])</f>
        <v>35</v>
      </c>
      <c r="R4701" s="10">
        <v>0</v>
      </c>
      <c r="S4701">
        <f>fact_bookings[[#This Row],[total_room_revenue]]-fact_bookings[[#This Row],[commission_cost]]</f>
        <v>11000</v>
      </c>
      <c r="T4701" s="10">
        <f>fact_bookings[[#This Row],[number_of_rooms]]*fact_bookings[[#This Row],[LOS]]</f>
        <v>20</v>
      </c>
    </row>
    <row r="4702" spans="1:20" x14ac:dyDescent="0.2">
      <c r="A4702" t="s">
        <v>9571</v>
      </c>
      <c r="B4702" t="s">
        <v>9572</v>
      </c>
      <c r="C4702" s="1">
        <v>45861</v>
      </c>
      <c r="D4702" s="1">
        <v>45906</v>
      </c>
      <c r="E4702" s="1">
        <v>45908</v>
      </c>
      <c r="F4702" t="s">
        <v>113</v>
      </c>
      <c r="G4702" t="s">
        <v>156</v>
      </c>
      <c r="H4702" t="s">
        <v>179</v>
      </c>
      <c r="I4702" t="s">
        <v>90</v>
      </c>
      <c r="J4702" t="s">
        <v>158</v>
      </c>
      <c r="K4702">
        <v>700</v>
      </c>
      <c r="L4702">
        <v>1</v>
      </c>
      <c r="M4702">
        <v>1</v>
      </c>
      <c r="N4702">
        <v>1</v>
      </c>
      <c r="O4702">
        <f>fact_bookings[[#This Row],[adults_count]]+fact_bookings[[#This Row],[children_count]]</f>
        <v>2</v>
      </c>
      <c r="P4702">
        <f>fact_bookings[[#This Row],[check_out_date]]-fact_bookings[[#This Row],[check_in_date]]</f>
        <v>2</v>
      </c>
      <c r="Q4702">
        <f>ABS(fact_bookings[[#This Row],[check_in_date]]-fact_bookings[[#This Row],[booking_date]])</f>
        <v>45</v>
      </c>
      <c r="R4702" s="10">
        <v>35</v>
      </c>
      <c r="S4702">
        <f>fact_bookings[[#This Row],[total_room_revenue]]-fact_bookings[[#This Row],[commission_cost]]</f>
        <v>665</v>
      </c>
      <c r="T4702" s="10">
        <f>fact_bookings[[#This Row],[number_of_rooms]]*fact_bookings[[#This Row],[LOS]]</f>
        <v>2</v>
      </c>
    </row>
    <row r="4703" spans="1:20" x14ac:dyDescent="0.2">
      <c r="A4703" t="s">
        <v>9573</v>
      </c>
      <c r="B4703" t="s">
        <v>9574</v>
      </c>
      <c r="C4703" s="1">
        <v>45953</v>
      </c>
      <c r="D4703" s="1">
        <v>45973</v>
      </c>
      <c r="E4703" s="1">
        <v>45984</v>
      </c>
      <c r="F4703" t="s">
        <v>113</v>
      </c>
      <c r="G4703" t="s">
        <v>185</v>
      </c>
      <c r="H4703" t="s">
        <v>172</v>
      </c>
      <c r="I4703" t="s">
        <v>93</v>
      </c>
      <c r="J4703" t="s">
        <v>158</v>
      </c>
      <c r="K4703">
        <v>7700</v>
      </c>
      <c r="L4703">
        <v>2</v>
      </c>
      <c r="M4703">
        <v>4</v>
      </c>
      <c r="N4703">
        <v>0</v>
      </c>
      <c r="O4703">
        <f>fact_bookings[[#This Row],[adults_count]]+fact_bookings[[#This Row],[children_count]]</f>
        <v>4</v>
      </c>
      <c r="P4703">
        <f>fact_bookings[[#This Row],[check_out_date]]-fact_bookings[[#This Row],[check_in_date]]</f>
        <v>11</v>
      </c>
      <c r="Q4703">
        <f>ABS(fact_bookings[[#This Row],[check_in_date]]-fact_bookings[[#This Row],[booking_date]])</f>
        <v>20</v>
      </c>
      <c r="R4703" s="10">
        <v>0</v>
      </c>
      <c r="S4703">
        <f>fact_bookings[[#This Row],[total_room_revenue]]-fact_bookings[[#This Row],[commission_cost]]</f>
        <v>7700</v>
      </c>
      <c r="T4703" s="10">
        <f>fact_bookings[[#This Row],[number_of_rooms]]*fact_bookings[[#This Row],[LOS]]</f>
        <v>22</v>
      </c>
    </row>
    <row r="4704" spans="1:20" x14ac:dyDescent="0.2">
      <c r="A4704" t="s">
        <v>9575</v>
      </c>
      <c r="B4704" t="s">
        <v>9576</v>
      </c>
      <c r="C4704" s="1">
        <v>45951</v>
      </c>
      <c r="D4704" s="1">
        <v>45973</v>
      </c>
      <c r="E4704" s="1">
        <v>45986</v>
      </c>
      <c r="F4704" t="s">
        <v>113</v>
      </c>
      <c r="G4704" t="s">
        <v>185</v>
      </c>
      <c r="H4704" t="s">
        <v>182</v>
      </c>
      <c r="I4704" t="s">
        <v>89</v>
      </c>
      <c r="J4704" t="s">
        <v>173</v>
      </c>
      <c r="K4704">
        <v>9100</v>
      </c>
      <c r="L4704">
        <v>2</v>
      </c>
      <c r="M4704">
        <v>4</v>
      </c>
      <c r="N4704">
        <v>2</v>
      </c>
      <c r="O4704">
        <f>fact_bookings[[#This Row],[adults_count]]+fact_bookings[[#This Row],[children_count]]</f>
        <v>6</v>
      </c>
      <c r="P4704">
        <f>fact_bookings[[#This Row],[check_out_date]]-fact_bookings[[#This Row],[check_in_date]]</f>
        <v>13</v>
      </c>
      <c r="Q4704">
        <f>ABS(fact_bookings[[#This Row],[check_in_date]]-fact_bookings[[#This Row],[booking_date]])</f>
        <v>22</v>
      </c>
      <c r="R4704" s="10">
        <v>0</v>
      </c>
      <c r="S4704">
        <f>fact_bookings[[#This Row],[total_room_revenue]]-fact_bookings[[#This Row],[commission_cost]]</f>
        <v>9100</v>
      </c>
      <c r="T4704" s="10">
        <f>fact_bookings[[#This Row],[number_of_rooms]]*fact_bookings[[#This Row],[LOS]]</f>
        <v>26</v>
      </c>
    </row>
    <row r="4705" spans="1:20" x14ac:dyDescent="0.2">
      <c r="A4705" t="s">
        <v>9577</v>
      </c>
      <c r="B4705" t="s">
        <v>9578</v>
      </c>
      <c r="C4705" s="1">
        <v>45951</v>
      </c>
      <c r="D4705" s="1">
        <v>45966</v>
      </c>
      <c r="E4705" s="1">
        <v>45973</v>
      </c>
      <c r="F4705" t="s">
        <v>111</v>
      </c>
      <c r="G4705" t="s">
        <v>156</v>
      </c>
      <c r="H4705" t="s">
        <v>161</v>
      </c>
      <c r="I4705" t="s">
        <v>89</v>
      </c>
      <c r="J4705" t="s">
        <v>158</v>
      </c>
      <c r="K4705">
        <v>15400</v>
      </c>
      <c r="L4705">
        <v>2</v>
      </c>
      <c r="M4705">
        <v>2</v>
      </c>
      <c r="N4705">
        <v>2</v>
      </c>
      <c r="O4705">
        <f>fact_bookings[[#This Row],[adults_count]]+fact_bookings[[#This Row],[children_count]]</f>
        <v>4</v>
      </c>
      <c r="P4705">
        <f>fact_bookings[[#This Row],[check_out_date]]-fact_bookings[[#This Row],[check_in_date]]</f>
        <v>7</v>
      </c>
      <c r="Q4705">
        <f>ABS(fact_bookings[[#This Row],[check_in_date]]-fact_bookings[[#This Row],[booking_date]])</f>
        <v>15</v>
      </c>
      <c r="R4705" s="10">
        <v>2310</v>
      </c>
      <c r="S4705">
        <f>fact_bookings[[#This Row],[total_room_revenue]]-fact_bookings[[#This Row],[commission_cost]]</f>
        <v>13090</v>
      </c>
      <c r="T4705" s="10">
        <f>fact_bookings[[#This Row],[number_of_rooms]]*fact_bookings[[#This Row],[LOS]]</f>
        <v>14</v>
      </c>
    </row>
    <row r="4706" spans="1:20" x14ac:dyDescent="0.2">
      <c r="A4706" t="s">
        <v>9579</v>
      </c>
      <c r="B4706" t="s">
        <v>9580</v>
      </c>
      <c r="C4706" s="1">
        <v>45881</v>
      </c>
      <c r="D4706" s="1">
        <v>45882</v>
      </c>
      <c r="E4706" s="1">
        <v>45889</v>
      </c>
      <c r="F4706" t="s">
        <v>114</v>
      </c>
      <c r="G4706" t="s">
        <v>168</v>
      </c>
      <c r="H4706" t="s">
        <v>157</v>
      </c>
      <c r="I4706" t="s">
        <v>90</v>
      </c>
      <c r="J4706" t="s">
        <v>158</v>
      </c>
      <c r="K4706">
        <v>8400</v>
      </c>
      <c r="L4706">
        <v>1</v>
      </c>
      <c r="M4706">
        <v>2</v>
      </c>
      <c r="N4706">
        <v>0</v>
      </c>
      <c r="O4706">
        <f>fact_bookings[[#This Row],[adults_count]]+fact_bookings[[#This Row],[children_count]]</f>
        <v>2</v>
      </c>
      <c r="P4706">
        <f>fact_bookings[[#This Row],[check_out_date]]-fact_bookings[[#This Row],[check_in_date]]</f>
        <v>7</v>
      </c>
      <c r="Q4706">
        <f>ABS(fact_bookings[[#This Row],[check_in_date]]-fact_bookings[[#This Row],[booking_date]])</f>
        <v>1</v>
      </c>
      <c r="R4706" s="10">
        <v>0</v>
      </c>
      <c r="S4706">
        <f>fact_bookings[[#This Row],[total_room_revenue]]-fact_bookings[[#This Row],[commission_cost]]</f>
        <v>8400</v>
      </c>
      <c r="T4706" s="10">
        <f>fact_bookings[[#This Row],[number_of_rooms]]*fact_bookings[[#This Row],[LOS]]</f>
        <v>7</v>
      </c>
    </row>
    <row r="4707" spans="1:20" x14ac:dyDescent="0.2">
      <c r="A4707" t="s">
        <v>9581</v>
      </c>
      <c r="B4707" t="s">
        <v>9582</v>
      </c>
      <c r="C4707" s="1">
        <v>45951</v>
      </c>
      <c r="D4707" s="1">
        <v>46034</v>
      </c>
      <c r="E4707" s="1">
        <v>46044</v>
      </c>
      <c r="F4707" t="s">
        <v>111</v>
      </c>
      <c r="G4707" t="s">
        <v>178</v>
      </c>
      <c r="H4707" t="s">
        <v>179</v>
      </c>
      <c r="I4707" t="s">
        <v>89</v>
      </c>
      <c r="J4707" t="s">
        <v>158</v>
      </c>
      <c r="K4707">
        <v>22000</v>
      </c>
      <c r="L4707">
        <v>2</v>
      </c>
      <c r="M4707">
        <v>2</v>
      </c>
      <c r="N4707">
        <v>1</v>
      </c>
      <c r="O4707">
        <f>fact_bookings[[#This Row],[adults_count]]+fact_bookings[[#This Row],[children_count]]</f>
        <v>3</v>
      </c>
      <c r="P4707">
        <f>fact_bookings[[#This Row],[check_out_date]]-fact_bookings[[#This Row],[check_in_date]]</f>
        <v>10</v>
      </c>
      <c r="Q4707">
        <f>ABS(fact_bookings[[#This Row],[check_in_date]]-fact_bookings[[#This Row],[booking_date]])</f>
        <v>83</v>
      </c>
      <c r="R4707" s="10">
        <v>1100</v>
      </c>
      <c r="S4707">
        <f>fact_bookings[[#This Row],[total_room_revenue]]-fact_bookings[[#This Row],[commission_cost]]</f>
        <v>20900</v>
      </c>
      <c r="T4707" s="10">
        <f>fact_bookings[[#This Row],[number_of_rooms]]*fact_bookings[[#This Row],[LOS]]</f>
        <v>20</v>
      </c>
    </row>
    <row r="4708" spans="1:20" x14ac:dyDescent="0.2">
      <c r="A4708" t="s">
        <v>9583</v>
      </c>
      <c r="B4708" t="s">
        <v>9584</v>
      </c>
      <c r="C4708" s="1">
        <v>45868</v>
      </c>
      <c r="D4708" s="1">
        <v>45882</v>
      </c>
      <c r="E4708" s="1">
        <v>45891</v>
      </c>
      <c r="F4708" t="s">
        <v>112</v>
      </c>
      <c r="G4708" t="s">
        <v>190</v>
      </c>
      <c r="H4708" t="s">
        <v>228</v>
      </c>
      <c r="I4708" t="s">
        <v>90</v>
      </c>
      <c r="J4708" t="s">
        <v>158</v>
      </c>
      <c r="K4708">
        <v>14400</v>
      </c>
      <c r="L4708">
        <v>2</v>
      </c>
      <c r="M4708">
        <v>6</v>
      </c>
      <c r="N4708">
        <v>3</v>
      </c>
      <c r="O4708">
        <f>fact_bookings[[#This Row],[adults_count]]+fact_bookings[[#This Row],[children_count]]</f>
        <v>9</v>
      </c>
      <c r="P4708">
        <f>fact_bookings[[#This Row],[check_out_date]]-fact_bookings[[#This Row],[check_in_date]]</f>
        <v>9</v>
      </c>
      <c r="Q4708">
        <f>ABS(fact_bookings[[#This Row],[check_in_date]]-fact_bookings[[#This Row],[booking_date]])</f>
        <v>14</v>
      </c>
      <c r="R4708" s="10">
        <v>1440</v>
      </c>
      <c r="S4708">
        <f>fact_bookings[[#This Row],[total_room_revenue]]-fact_bookings[[#This Row],[commission_cost]]</f>
        <v>12960</v>
      </c>
      <c r="T4708" s="10">
        <f>fact_bookings[[#This Row],[number_of_rooms]]*fact_bookings[[#This Row],[LOS]]</f>
        <v>18</v>
      </c>
    </row>
    <row r="4709" spans="1:20" x14ac:dyDescent="0.2">
      <c r="A4709" t="s">
        <v>9585</v>
      </c>
      <c r="B4709" t="s">
        <v>9586</v>
      </c>
      <c r="C4709" s="1">
        <v>45951</v>
      </c>
      <c r="D4709" s="1">
        <v>45976</v>
      </c>
      <c r="E4709" s="1">
        <v>45983</v>
      </c>
      <c r="F4709" t="s">
        <v>111</v>
      </c>
      <c r="G4709" t="s">
        <v>178</v>
      </c>
      <c r="H4709" t="s">
        <v>182</v>
      </c>
      <c r="I4709" t="s">
        <v>93</v>
      </c>
      <c r="J4709" t="s">
        <v>158</v>
      </c>
      <c r="K4709">
        <v>7700</v>
      </c>
      <c r="L4709">
        <v>1</v>
      </c>
      <c r="M4709">
        <v>1</v>
      </c>
      <c r="N4709">
        <v>1</v>
      </c>
      <c r="O4709">
        <f>fact_bookings[[#This Row],[adults_count]]+fact_bookings[[#This Row],[children_count]]</f>
        <v>2</v>
      </c>
      <c r="P4709">
        <f>fact_bookings[[#This Row],[check_out_date]]-fact_bookings[[#This Row],[check_in_date]]</f>
        <v>7</v>
      </c>
      <c r="Q4709">
        <f>ABS(fact_bookings[[#This Row],[check_in_date]]-fact_bookings[[#This Row],[booking_date]])</f>
        <v>25</v>
      </c>
      <c r="R4709" s="10">
        <v>0</v>
      </c>
      <c r="S4709">
        <f>fact_bookings[[#This Row],[total_room_revenue]]-fact_bookings[[#This Row],[commission_cost]]</f>
        <v>7700</v>
      </c>
      <c r="T4709" s="10">
        <f>fact_bookings[[#This Row],[number_of_rooms]]*fact_bookings[[#This Row],[LOS]]</f>
        <v>7</v>
      </c>
    </row>
    <row r="4710" spans="1:20" x14ac:dyDescent="0.2">
      <c r="A4710" t="s">
        <v>9587</v>
      </c>
      <c r="B4710" t="s">
        <v>9588</v>
      </c>
      <c r="C4710" s="1">
        <v>45951</v>
      </c>
      <c r="D4710" s="1">
        <v>45955</v>
      </c>
      <c r="E4710" s="1">
        <v>45961</v>
      </c>
      <c r="F4710" t="s">
        <v>113</v>
      </c>
      <c r="G4710" t="s">
        <v>178</v>
      </c>
      <c r="H4710" t="s">
        <v>161</v>
      </c>
      <c r="I4710" t="s">
        <v>91</v>
      </c>
      <c r="J4710" t="s">
        <v>158</v>
      </c>
      <c r="K4710">
        <v>4200</v>
      </c>
      <c r="L4710">
        <v>2</v>
      </c>
      <c r="M4710">
        <v>4</v>
      </c>
      <c r="N4710">
        <v>1</v>
      </c>
      <c r="O4710">
        <f>fact_bookings[[#This Row],[adults_count]]+fact_bookings[[#This Row],[children_count]]</f>
        <v>5</v>
      </c>
      <c r="P4710">
        <f>fact_bookings[[#This Row],[check_out_date]]-fact_bookings[[#This Row],[check_in_date]]</f>
        <v>6</v>
      </c>
      <c r="Q4710">
        <f>ABS(fact_bookings[[#This Row],[check_in_date]]-fact_bookings[[#This Row],[booking_date]])</f>
        <v>4</v>
      </c>
      <c r="R4710" s="10">
        <v>630</v>
      </c>
      <c r="S4710">
        <f>fact_bookings[[#This Row],[total_room_revenue]]-fact_bookings[[#This Row],[commission_cost]]</f>
        <v>3570</v>
      </c>
      <c r="T4710" s="10">
        <f>fact_bookings[[#This Row],[number_of_rooms]]*fact_bookings[[#This Row],[LOS]]</f>
        <v>12</v>
      </c>
    </row>
    <row r="4711" spans="1:20" x14ac:dyDescent="0.2">
      <c r="A4711" t="s">
        <v>9589</v>
      </c>
      <c r="B4711" t="s">
        <v>9590</v>
      </c>
      <c r="C4711" s="1">
        <v>45866</v>
      </c>
      <c r="D4711" s="1">
        <v>45872</v>
      </c>
      <c r="E4711" s="1">
        <v>45874</v>
      </c>
      <c r="F4711" t="s">
        <v>113</v>
      </c>
      <c r="G4711" t="s">
        <v>190</v>
      </c>
      <c r="H4711" t="s">
        <v>161</v>
      </c>
      <c r="I4711" t="s">
        <v>89</v>
      </c>
      <c r="J4711" t="s">
        <v>158</v>
      </c>
      <c r="K4711">
        <v>700</v>
      </c>
      <c r="L4711">
        <v>1</v>
      </c>
      <c r="M4711">
        <v>1</v>
      </c>
      <c r="N4711">
        <v>2</v>
      </c>
      <c r="O4711">
        <f>fact_bookings[[#This Row],[adults_count]]+fact_bookings[[#This Row],[children_count]]</f>
        <v>3</v>
      </c>
      <c r="P4711">
        <f>fact_bookings[[#This Row],[check_out_date]]-fact_bookings[[#This Row],[check_in_date]]</f>
        <v>2</v>
      </c>
      <c r="Q4711">
        <f>ABS(fact_bookings[[#This Row],[check_in_date]]-fact_bookings[[#This Row],[booking_date]])</f>
        <v>6</v>
      </c>
      <c r="R4711" s="10">
        <v>105</v>
      </c>
      <c r="S4711">
        <f>fact_bookings[[#This Row],[total_room_revenue]]-fact_bookings[[#This Row],[commission_cost]]</f>
        <v>595</v>
      </c>
      <c r="T4711" s="10">
        <f>fact_bookings[[#This Row],[number_of_rooms]]*fact_bookings[[#This Row],[LOS]]</f>
        <v>2</v>
      </c>
    </row>
    <row r="4712" spans="1:20" x14ac:dyDescent="0.2">
      <c r="A4712" t="s">
        <v>9591</v>
      </c>
      <c r="B4712" t="s">
        <v>9592</v>
      </c>
      <c r="C4712" s="1">
        <v>45867</v>
      </c>
      <c r="D4712" s="1">
        <v>45891</v>
      </c>
      <c r="E4712" s="1">
        <v>45892</v>
      </c>
      <c r="F4712" t="s">
        <v>110</v>
      </c>
      <c r="G4712" t="s">
        <v>156</v>
      </c>
      <c r="H4712" t="s">
        <v>179</v>
      </c>
      <c r="I4712" t="s">
        <v>92</v>
      </c>
      <c r="J4712" t="s">
        <v>158</v>
      </c>
      <c r="K4712">
        <v>550</v>
      </c>
      <c r="L4712">
        <v>1</v>
      </c>
      <c r="M4712">
        <v>3</v>
      </c>
      <c r="N4712">
        <v>0</v>
      </c>
      <c r="O4712">
        <f>fact_bookings[[#This Row],[adults_count]]+fact_bookings[[#This Row],[children_count]]</f>
        <v>3</v>
      </c>
      <c r="P4712">
        <f>fact_bookings[[#This Row],[check_out_date]]-fact_bookings[[#This Row],[check_in_date]]</f>
        <v>1</v>
      </c>
      <c r="Q4712">
        <f>ABS(fact_bookings[[#This Row],[check_in_date]]-fact_bookings[[#This Row],[booking_date]])</f>
        <v>24</v>
      </c>
      <c r="R4712" s="10">
        <v>27.5</v>
      </c>
      <c r="S4712">
        <f>fact_bookings[[#This Row],[total_room_revenue]]-fact_bookings[[#This Row],[commission_cost]]</f>
        <v>522.5</v>
      </c>
      <c r="T4712" s="10">
        <f>fact_bookings[[#This Row],[number_of_rooms]]*fact_bookings[[#This Row],[LOS]]</f>
        <v>1</v>
      </c>
    </row>
    <row r="4713" spans="1:20" x14ac:dyDescent="0.2">
      <c r="A4713" t="s">
        <v>9593</v>
      </c>
      <c r="B4713" t="s">
        <v>9594</v>
      </c>
      <c r="C4713" s="1">
        <v>45825</v>
      </c>
      <c r="D4713" s="1">
        <v>45896</v>
      </c>
      <c r="E4713" s="1">
        <v>45903</v>
      </c>
      <c r="F4713" t="s">
        <v>110</v>
      </c>
      <c r="G4713" t="s">
        <v>171</v>
      </c>
      <c r="H4713" t="s">
        <v>172</v>
      </c>
      <c r="I4713" t="s">
        <v>89</v>
      </c>
      <c r="J4713" t="s">
        <v>158</v>
      </c>
      <c r="K4713">
        <v>7700</v>
      </c>
      <c r="L4713">
        <v>2</v>
      </c>
      <c r="M4713">
        <v>4</v>
      </c>
      <c r="N4713">
        <v>2</v>
      </c>
      <c r="O4713">
        <f>fact_bookings[[#This Row],[adults_count]]+fact_bookings[[#This Row],[children_count]]</f>
        <v>6</v>
      </c>
      <c r="P4713">
        <f>fact_bookings[[#This Row],[check_out_date]]-fact_bookings[[#This Row],[check_in_date]]</f>
        <v>7</v>
      </c>
      <c r="Q4713">
        <f>ABS(fact_bookings[[#This Row],[check_in_date]]-fact_bookings[[#This Row],[booking_date]])</f>
        <v>71</v>
      </c>
      <c r="R4713" s="10">
        <v>0</v>
      </c>
      <c r="S4713">
        <f>fact_bookings[[#This Row],[total_room_revenue]]-fact_bookings[[#This Row],[commission_cost]]</f>
        <v>7700</v>
      </c>
      <c r="T4713" s="10">
        <f>fact_bookings[[#This Row],[number_of_rooms]]*fact_bookings[[#This Row],[LOS]]</f>
        <v>14</v>
      </c>
    </row>
    <row r="4714" spans="1:20" x14ac:dyDescent="0.2">
      <c r="A4714" t="s">
        <v>9595</v>
      </c>
      <c r="B4714" t="s">
        <v>9596</v>
      </c>
      <c r="C4714" s="1">
        <v>45951</v>
      </c>
      <c r="D4714" s="1">
        <v>45957</v>
      </c>
      <c r="E4714" s="1">
        <v>45959</v>
      </c>
      <c r="F4714" t="s">
        <v>110</v>
      </c>
      <c r="G4714" t="s">
        <v>185</v>
      </c>
      <c r="H4714" t="s">
        <v>161</v>
      </c>
      <c r="I4714" t="s">
        <v>92</v>
      </c>
      <c r="J4714" t="s">
        <v>158</v>
      </c>
      <c r="K4714">
        <v>1100</v>
      </c>
      <c r="L4714">
        <v>1</v>
      </c>
      <c r="M4714">
        <v>1</v>
      </c>
      <c r="N4714">
        <v>2</v>
      </c>
      <c r="O4714">
        <f>fact_bookings[[#This Row],[adults_count]]+fact_bookings[[#This Row],[children_count]]</f>
        <v>3</v>
      </c>
      <c r="P4714">
        <f>fact_bookings[[#This Row],[check_out_date]]-fact_bookings[[#This Row],[check_in_date]]</f>
        <v>2</v>
      </c>
      <c r="Q4714">
        <f>ABS(fact_bookings[[#This Row],[check_in_date]]-fact_bookings[[#This Row],[booking_date]])</f>
        <v>6</v>
      </c>
      <c r="R4714" s="10">
        <v>165</v>
      </c>
      <c r="S4714">
        <f>fact_bookings[[#This Row],[total_room_revenue]]-fact_bookings[[#This Row],[commission_cost]]</f>
        <v>935</v>
      </c>
      <c r="T4714" s="10">
        <f>fact_bookings[[#This Row],[number_of_rooms]]*fact_bookings[[#This Row],[LOS]]</f>
        <v>2</v>
      </c>
    </row>
    <row r="4715" spans="1:20" x14ac:dyDescent="0.2">
      <c r="A4715" t="s">
        <v>9597</v>
      </c>
      <c r="B4715" t="s">
        <v>9598</v>
      </c>
      <c r="C4715" s="1">
        <v>45950</v>
      </c>
      <c r="D4715" s="1">
        <v>45961</v>
      </c>
      <c r="E4715" s="1">
        <v>45968</v>
      </c>
      <c r="F4715" t="s">
        <v>110</v>
      </c>
      <c r="G4715" t="s">
        <v>185</v>
      </c>
      <c r="H4715" t="s">
        <v>182</v>
      </c>
      <c r="I4715" t="s">
        <v>91</v>
      </c>
      <c r="J4715" t="s">
        <v>158</v>
      </c>
      <c r="K4715">
        <v>3850</v>
      </c>
      <c r="L4715">
        <v>1</v>
      </c>
      <c r="M4715">
        <v>3</v>
      </c>
      <c r="N4715">
        <v>0</v>
      </c>
      <c r="O4715">
        <f>fact_bookings[[#This Row],[adults_count]]+fact_bookings[[#This Row],[children_count]]</f>
        <v>3</v>
      </c>
      <c r="P4715">
        <f>fact_bookings[[#This Row],[check_out_date]]-fact_bookings[[#This Row],[check_in_date]]</f>
        <v>7</v>
      </c>
      <c r="Q4715">
        <f>ABS(fact_bookings[[#This Row],[check_in_date]]-fact_bookings[[#This Row],[booking_date]])</f>
        <v>11</v>
      </c>
      <c r="R4715" s="10">
        <v>0</v>
      </c>
      <c r="S4715">
        <f>fact_bookings[[#This Row],[total_room_revenue]]-fact_bookings[[#This Row],[commission_cost]]</f>
        <v>3850</v>
      </c>
      <c r="T4715" s="10">
        <f>fact_bookings[[#This Row],[number_of_rooms]]*fact_bookings[[#This Row],[LOS]]</f>
        <v>7</v>
      </c>
    </row>
    <row r="4716" spans="1:20" x14ac:dyDescent="0.2">
      <c r="A4716" t="s">
        <v>9599</v>
      </c>
      <c r="B4716" t="s">
        <v>9600</v>
      </c>
      <c r="C4716" s="1">
        <v>45950</v>
      </c>
      <c r="D4716" s="1">
        <v>46000</v>
      </c>
      <c r="E4716" s="1">
        <v>46014</v>
      </c>
      <c r="F4716" t="s">
        <v>113</v>
      </c>
      <c r="G4716" t="s">
        <v>190</v>
      </c>
      <c r="H4716" t="s">
        <v>157</v>
      </c>
      <c r="I4716" t="s">
        <v>91</v>
      </c>
      <c r="J4716" t="s">
        <v>158</v>
      </c>
      <c r="K4716">
        <v>4900</v>
      </c>
      <c r="L4716">
        <v>1</v>
      </c>
      <c r="M4716">
        <v>3</v>
      </c>
      <c r="N4716">
        <v>1</v>
      </c>
      <c r="O4716">
        <f>fact_bookings[[#This Row],[adults_count]]+fact_bookings[[#This Row],[children_count]]</f>
        <v>4</v>
      </c>
      <c r="P4716">
        <f>fact_bookings[[#This Row],[check_out_date]]-fact_bookings[[#This Row],[check_in_date]]</f>
        <v>14</v>
      </c>
      <c r="Q4716">
        <f>ABS(fact_bookings[[#This Row],[check_in_date]]-fact_bookings[[#This Row],[booking_date]])</f>
        <v>50</v>
      </c>
      <c r="R4716" s="10">
        <v>0</v>
      </c>
      <c r="S4716">
        <f>fact_bookings[[#This Row],[total_room_revenue]]-fact_bookings[[#This Row],[commission_cost]]</f>
        <v>4900</v>
      </c>
      <c r="T4716" s="10">
        <f>fact_bookings[[#This Row],[number_of_rooms]]*fact_bookings[[#This Row],[LOS]]</f>
        <v>14</v>
      </c>
    </row>
    <row r="4717" spans="1:20" x14ac:dyDescent="0.2">
      <c r="A4717" t="s">
        <v>9601</v>
      </c>
      <c r="B4717" t="s">
        <v>9602</v>
      </c>
      <c r="C4717" s="1">
        <v>45950</v>
      </c>
      <c r="D4717" s="1">
        <v>45983</v>
      </c>
      <c r="E4717" s="1">
        <v>45991</v>
      </c>
      <c r="F4717" t="s">
        <v>113</v>
      </c>
      <c r="G4717" t="s">
        <v>185</v>
      </c>
      <c r="H4717" t="s">
        <v>179</v>
      </c>
      <c r="I4717" t="s">
        <v>93</v>
      </c>
      <c r="J4717" t="s">
        <v>158</v>
      </c>
      <c r="K4717">
        <v>2800</v>
      </c>
      <c r="L4717">
        <v>1</v>
      </c>
      <c r="M4717">
        <v>2</v>
      </c>
      <c r="N4717">
        <v>0</v>
      </c>
      <c r="O4717">
        <f>fact_bookings[[#This Row],[adults_count]]+fact_bookings[[#This Row],[children_count]]</f>
        <v>2</v>
      </c>
      <c r="P4717">
        <f>fact_bookings[[#This Row],[check_out_date]]-fact_bookings[[#This Row],[check_in_date]]</f>
        <v>8</v>
      </c>
      <c r="Q4717">
        <f>ABS(fact_bookings[[#This Row],[check_in_date]]-fact_bookings[[#This Row],[booking_date]])</f>
        <v>33</v>
      </c>
      <c r="R4717" s="10">
        <v>140</v>
      </c>
      <c r="S4717">
        <f>fact_bookings[[#This Row],[total_room_revenue]]-fact_bookings[[#This Row],[commission_cost]]</f>
        <v>2660</v>
      </c>
      <c r="T4717" s="10">
        <f>fact_bookings[[#This Row],[number_of_rooms]]*fact_bookings[[#This Row],[LOS]]</f>
        <v>8</v>
      </c>
    </row>
    <row r="4718" spans="1:20" x14ac:dyDescent="0.2">
      <c r="A4718" t="s">
        <v>9603</v>
      </c>
      <c r="B4718" t="s">
        <v>9604</v>
      </c>
      <c r="C4718" s="1">
        <v>45950</v>
      </c>
      <c r="D4718" s="1">
        <v>46011</v>
      </c>
      <c r="E4718" s="1">
        <v>46025</v>
      </c>
      <c r="F4718" t="s">
        <v>113</v>
      </c>
      <c r="G4718" t="s">
        <v>164</v>
      </c>
      <c r="H4718" t="s">
        <v>179</v>
      </c>
      <c r="I4718" t="s">
        <v>89</v>
      </c>
      <c r="J4718" t="s">
        <v>133</v>
      </c>
      <c r="K4718">
        <v>0</v>
      </c>
      <c r="L4718">
        <v>10</v>
      </c>
      <c r="M4718">
        <v>0</v>
      </c>
      <c r="N4718">
        <v>0</v>
      </c>
      <c r="O4718">
        <f>fact_bookings[[#This Row],[adults_count]]+fact_bookings[[#This Row],[children_count]]</f>
        <v>0</v>
      </c>
      <c r="P4718">
        <f>fact_bookings[[#This Row],[check_out_date]]-fact_bookings[[#This Row],[check_in_date]]</f>
        <v>14</v>
      </c>
      <c r="Q4718">
        <f>ABS(fact_bookings[[#This Row],[check_in_date]]-fact_bookings[[#This Row],[booking_date]])</f>
        <v>61</v>
      </c>
      <c r="R4718" s="10">
        <v>0</v>
      </c>
      <c r="S4718">
        <f>fact_bookings[[#This Row],[total_room_revenue]]-fact_bookings[[#This Row],[commission_cost]]</f>
        <v>0</v>
      </c>
      <c r="T4718" s="10">
        <f>fact_bookings[[#This Row],[number_of_rooms]]*fact_bookings[[#This Row],[LOS]]</f>
        <v>140</v>
      </c>
    </row>
    <row r="4719" spans="1:20" x14ac:dyDescent="0.2">
      <c r="A4719" t="s">
        <v>9605</v>
      </c>
      <c r="B4719" t="s">
        <v>9606</v>
      </c>
      <c r="C4719" s="1">
        <v>45949</v>
      </c>
      <c r="D4719" s="1">
        <v>46039</v>
      </c>
      <c r="E4719" s="1">
        <v>46047</v>
      </c>
      <c r="F4719" t="s">
        <v>113</v>
      </c>
      <c r="G4719" t="s">
        <v>190</v>
      </c>
      <c r="H4719" t="s">
        <v>182</v>
      </c>
      <c r="I4719" t="s">
        <v>89</v>
      </c>
      <c r="J4719" t="s">
        <v>158</v>
      </c>
      <c r="K4719">
        <v>5600</v>
      </c>
      <c r="L4719">
        <v>2</v>
      </c>
      <c r="M4719">
        <v>2</v>
      </c>
      <c r="N4719">
        <v>0</v>
      </c>
      <c r="O4719">
        <f>fact_bookings[[#This Row],[adults_count]]+fact_bookings[[#This Row],[children_count]]</f>
        <v>2</v>
      </c>
      <c r="P4719">
        <f>fact_bookings[[#This Row],[check_out_date]]-fact_bookings[[#This Row],[check_in_date]]</f>
        <v>8</v>
      </c>
      <c r="Q4719">
        <f>ABS(fact_bookings[[#This Row],[check_in_date]]-fact_bookings[[#This Row],[booking_date]])</f>
        <v>90</v>
      </c>
      <c r="R4719" s="10">
        <v>0</v>
      </c>
      <c r="S4719">
        <f>fact_bookings[[#This Row],[total_room_revenue]]-fact_bookings[[#This Row],[commission_cost]]</f>
        <v>5600</v>
      </c>
      <c r="T4719" s="10">
        <f>fact_bookings[[#This Row],[number_of_rooms]]*fact_bookings[[#This Row],[LOS]]</f>
        <v>16</v>
      </c>
    </row>
    <row r="4720" spans="1:20" x14ac:dyDescent="0.2">
      <c r="A4720" t="s">
        <v>9607</v>
      </c>
      <c r="B4720" t="s">
        <v>9608</v>
      </c>
      <c r="C4720" s="1">
        <v>45948</v>
      </c>
      <c r="D4720" s="1">
        <v>46007</v>
      </c>
      <c r="E4720" s="1">
        <v>46019</v>
      </c>
      <c r="F4720" t="s">
        <v>111</v>
      </c>
      <c r="G4720" t="s">
        <v>190</v>
      </c>
      <c r="H4720" t="s">
        <v>161</v>
      </c>
      <c r="I4720" t="s">
        <v>90</v>
      </c>
      <c r="J4720" t="s">
        <v>158</v>
      </c>
      <c r="K4720">
        <v>26400</v>
      </c>
      <c r="L4720">
        <v>2</v>
      </c>
      <c r="M4720">
        <v>4</v>
      </c>
      <c r="N4720">
        <v>2</v>
      </c>
      <c r="O4720">
        <f>fact_bookings[[#This Row],[adults_count]]+fact_bookings[[#This Row],[children_count]]</f>
        <v>6</v>
      </c>
      <c r="P4720">
        <f>fact_bookings[[#This Row],[check_out_date]]-fact_bookings[[#This Row],[check_in_date]]</f>
        <v>12</v>
      </c>
      <c r="Q4720">
        <f>ABS(fact_bookings[[#This Row],[check_in_date]]-fact_bookings[[#This Row],[booking_date]])</f>
        <v>59</v>
      </c>
      <c r="R4720" s="10">
        <v>3960</v>
      </c>
      <c r="S4720">
        <f>fact_bookings[[#This Row],[total_room_revenue]]-fact_bookings[[#This Row],[commission_cost]]</f>
        <v>22440</v>
      </c>
      <c r="T4720" s="10">
        <f>fact_bookings[[#This Row],[number_of_rooms]]*fact_bookings[[#This Row],[LOS]]</f>
        <v>24</v>
      </c>
    </row>
    <row r="4721" spans="1:20" x14ac:dyDescent="0.2">
      <c r="A4721" t="s">
        <v>9609</v>
      </c>
      <c r="B4721" t="s">
        <v>9610</v>
      </c>
      <c r="C4721" s="1">
        <v>45947</v>
      </c>
      <c r="D4721" s="1">
        <v>46020</v>
      </c>
      <c r="E4721" s="1">
        <v>46024</v>
      </c>
      <c r="F4721" t="s">
        <v>112</v>
      </c>
      <c r="G4721" t="s">
        <v>178</v>
      </c>
      <c r="H4721" t="s">
        <v>172</v>
      </c>
      <c r="I4721" t="s">
        <v>90</v>
      </c>
      <c r="J4721" t="s">
        <v>158</v>
      </c>
      <c r="K4721">
        <v>6400</v>
      </c>
      <c r="L4721">
        <v>2</v>
      </c>
      <c r="M4721">
        <v>2</v>
      </c>
      <c r="N4721">
        <v>3</v>
      </c>
      <c r="O4721">
        <f>fact_bookings[[#This Row],[adults_count]]+fact_bookings[[#This Row],[children_count]]</f>
        <v>5</v>
      </c>
      <c r="P4721">
        <f>fact_bookings[[#This Row],[check_out_date]]-fact_bookings[[#This Row],[check_in_date]]</f>
        <v>4</v>
      </c>
      <c r="Q4721">
        <f>ABS(fact_bookings[[#This Row],[check_in_date]]-fact_bookings[[#This Row],[booking_date]])</f>
        <v>73</v>
      </c>
      <c r="R4721" s="10">
        <v>0</v>
      </c>
      <c r="S4721">
        <f>fact_bookings[[#This Row],[total_room_revenue]]-fact_bookings[[#This Row],[commission_cost]]</f>
        <v>6400</v>
      </c>
      <c r="T4721" s="10">
        <f>fact_bookings[[#This Row],[number_of_rooms]]*fact_bookings[[#This Row],[LOS]]</f>
        <v>8</v>
      </c>
    </row>
    <row r="4722" spans="1:20" x14ac:dyDescent="0.2">
      <c r="A4722" t="s">
        <v>9611</v>
      </c>
      <c r="B4722" t="s">
        <v>9612</v>
      </c>
      <c r="C4722" s="1">
        <v>45947</v>
      </c>
      <c r="D4722" s="1">
        <v>46008</v>
      </c>
      <c r="E4722" s="1">
        <v>46019</v>
      </c>
      <c r="F4722" t="s">
        <v>113</v>
      </c>
      <c r="G4722" t="s">
        <v>171</v>
      </c>
      <c r="H4722" t="s">
        <v>182</v>
      </c>
      <c r="I4722" t="s">
        <v>91</v>
      </c>
      <c r="J4722" t="s">
        <v>158</v>
      </c>
      <c r="K4722">
        <v>3850</v>
      </c>
      <c r="L4722">
        <v>1</v>
      </c>
      <c r="M4722">
        <v>1</v>
      </c>
      <c r="N4722">
        <v>0</v>
      </c>
      <c r="O4722">
        <f>fact_bookings[[#This Row],[adults_count]]+fact_bookings[[#This Row],[children_count]]</f>
        <v>1</v>
      </c>
      <c r="P4722">
        <f>fact_bookings[[#This Row],[check_out_date]]-fact_bookings[[#This Row],[check_in_date]]</f>
        <v>11</v>
      </c>
      <c r="Q4722">
        <f>ABS(fact_bookings[[#This Row],[check_in_date]]-fact_bookings[[#This Row],[booking_date]])</f>
        <v>61</v>
      </c>
      <c r="R4722" s="10">
        <v>0</v>
      </c>
      <c r="S4722">
        <f>fact_bookings[[#This Row],[total_room_revenue]]-fact_bookings[[#This Row],[commission_cost]]</f>
        <v>3850</v>
      </c>
      <c r="T4722" s="10">
        <f>fact_bookings[[#This Row],[number_of_rooms]]*fact_bookings[[#This Row],[LOS]]</f>
        <v>11</v>
      </c>
    </row>
    <row r="4723" spans="1:20" x14ac:dyDescent="0.2">
      <c r="A4723" t="s">
        <v>9613</v>
      </c>
      <c r="B4723" t="s">
        <v>9614</v>
      </c>
      <c r="C4723" s="1">
        <v>45947</v>
      </c>
      <c r="D4723" s="1">
        <v>46035</v>
      </c>
      <c r="E4723" s="1">
        <v>46046</v>
      </c>
      <c r="F4723" t="s">
        <v>111</v>
      </c>
      <c r="G4723" t="s">
        <v>178</v>
      </c>
      <c r="H4723" t="s">
        <v>228</v>
      </c>
      <c r="I4723" t="s">
        <v>89</v>
      </c>
      <c r="J4723" t="s">
        <v>134</v>
      </c>
      <c r="K4723">
        <v>12100</v>
      </c>
      <c r="L4723">
        <v>1</v>
      </c>
      <c r="M4723">
        <v>3</v>
      </c>
      <c r="N4723">
        <v>0</v>
      </c>
      <c r="O4723">
        <f>fact_bookings[[#This Row],[adults_count]]+fact_bookings[[#This Row],[children_count]]</f>
        <v>3</v>
      </c>
      <c r="P4723">
        <f>fact_bookings[[#This Row],[check_out_date]]-fact_bookings[[#This Row],[check_in_date]]</f>
        <v>11</v>
      </c>
      <c r="Q4723">
        <f>ABS(fact_bookings[[#This Row],[check_in_date]]-fact_bookings[[#This Row],[booking_date]])</f>
        <v>88</v>
      </c>
      <c r="R4723" s="10">
        <v>1210</v>
      </c>
      <c r="S4723">
        <f>fact_bookings[[#This Row],[total_room_revenue]]-fact_bookings[[#This Row],[commission_cost]]</f>
        <v>10890</v>
      </c>
      <c r="T4723" s="10">
        <f>fact_bookings[[#This Row],[number_of_rooms]]*fact_bookings[[#This Row],[LOS]]</f>
        <v>11</v>
      </c>
    </row>
    <row r="4724" spans="1:20" x14ac:dyDescent="0.2">
      <c r="A4724" t="s">
        <v>9615</v>
      </c>
      <c r="B4724" t="s">
        <v>9616</v>
      </c>
      <c r="C4724" s="1">
        <v>45946</v>
      </c>
      <c r="D4724" s="1">
        <v>45955</v>
      </c>
      <c r="E4724" s="1">
        <v>45960</v>
      </c>
      <c r="F4724" t="s">
        <v>112</v>
      </c>
      <c r="G4724" t="s">
        <v>190</v>
      </c>
      <c r="H4724" t="s">
        <v>203</v>
      </c>
      <c r="I4724" t="s">
        <v>91</v>
      </c>
      <c r="J4724" t="s">
        <v>133</v>
      </c>
      <c r="K4724">
        <v>0</v>
      </c>
      <c r="L4724">
        <v>8</v>
      </c>
      <c r="M4724">
        <v>0</v>
      </c>
      <c r="N4724">
        <v>0</v>
      </c>
      <c r="O4724">
        <f>fact_bookings[[#This Row],[adults_count]]+fact_bookings[[#This Row],[children_count]]</f>
        <v>0</v>
      </c>
      <c r="P4724">
        <f>fact_bookings[[#This Row],[check_out_date]]-fact_bookings[[#This Row],[check_in_date]]</f>
        <v>5</v>
      </c>
      <c r="Q4724">
        <f>ABS(fact_bookings[[#This Row],[check_in_date]]-fact_bookings[[#This Row],[booking_date]])</f>
        <v>9</v>
      </c>
      <c r="R4724" s="10">
        <v>0</v>
      </c>
      <c r="S4724">
        <f>fact_bookings[[#This Row],[total_room_revenue]]-fact_bookings[[#This Row],[commission_cost]]</f>
        <v>0</v>
      </c>
      <c r="T4724" s="10">
        <f>fact_bookings[[#This Row],[number_of_rooms]]*fact_bookings[[#This Row],[LOS]]</f>
        <v>40</v>
      </c>
    </row>
    <row r="4725" spans="1:20" x14ac:dyDescent="0.2">
      <c r="A4725" t="s">
        <v>9617</v>
      </c>
      <c r="B4725" t="s">
        <v>9618</v>
      </c>
      <c r="C4725" s="1">
        <v>45946</v>
      </c>
      <c r="D4725" s="1">
        <v>45982</v>
      </c>
      <c r="E4725" s="1">
        <v>45992</v>
      </c>
      <c r="F4725" t="s">
        <v>111</v>
      </c>
      <c r="G4725" t="s">
        <v>178</v>
      </c>
      <c r="H4725" t="s">
        <v>182</v>
      </c>
      <c r="I4725" t="s">
        <v>91</v>
      </c>
      <c r="J4725" t="s">
        <v>158</v>
      </c>
      <c r="K4725">
        <v>11000</v>
      </c>
      <c r="L4725">
        <v>1</v>
      </c>
      <c r="M4725">
        <v>2</v>
      </c>
      <c r="N4725">
        <v>1</v>
      </c>
      <c r="O4725">
        <f>fact_bookings[[#This Row],[adults_count]]+fact_bookings[[#This Row],[children_count]]</f>
        <v>3</v>
      </c>
      <c r="P4725">
        <f>fact_bookings[[#This Row],[check_out_date]]-fact_bookings[[#This Row],[check_in_date]]</f>
        <v>10</v>
      </c>
      <c r="Q4725">
        <f>ABS(fact_bookings[[#This Row],[check_in_date]]-fact_bookings[[#This Row],[booking_date]])</f>
        <v>36</v>
      </c>
      <c r="R4725" s="10">
        <v>0</v>
      </c>
      <c r="S4725">
        <f>fact_bookings[[#This Row],[total_room_revenue]]-fact_bookings[[#This Row],[commission_cost]]</f>
        <v>11000</v>
      </c>
      <c r="T4725" s="10">
        <f>fact_bookings[[#This Row],[number_of_rooms]]*fact_bookings[[#This Row],[LOS]]</f>
        <v>10</v>
      </c>
    </row>
    <row r="4726" spans="1:20" x14ac:dyDescent="0.2">
      <c r="A4726" t="s">
        <v>9619</v>
      </c>
      <c r="B4726" t="s">
        <v>9620</v>
      </c>
      <c r="C4726" s="1">
        <v>45946</v>
      </c>
      <c r="D4726" s="1">
        <v>46005</v>
      </c>
      <c r="E4726" s="1">
        <v>46014</v>
      </c>
      <c r="F4726" t="s">
        <v>113</v>
      </c>
      <c r="G4726" t="s">
        <v>171</v>
      </c>
      <c r="H4726" t="s">
        <v>182</v>
      </c>
      <c r="I4726" t="s">
        <v>90</v>
      </c>
      <c r="J4726" t="s">
        <v>173</v>
      </c>
      <c r="K4726">
        <v>3150</v>
      </c>
      <c r="L4726">
        <v>1</v>
      </c>
      <c r="M4726">
        <v>1</v>
      </c>
      <c r="N4726">
        <v>2</v>
      </c>
      <c r="O4726">
        <f>fact_bookings[[#This Row],[adults_count]]+fact_bookings[[#This Row],[children_count]]</f>
        <v>3</v>
      </c>
      <c r="P4726">
        <f>fact_bookings[[#This Row],[check_out_date]]-fact_bookings[[#This Row],[check_in_date]]</f>
        <v>9</v>
      </c>
      <c r="Q4726">
        <f>ABS(fact_bookings[[#This Row],[check_in_date]]-fact_bookings[[#This Row],[booking_date]])</f>
        <v>59</v>
      </c>
      <c r="R4726" s="10">
        <v>0</v>
      </c>
      <c r="S4726">
        <f>fact_bookings[[#This Row],[total_room_revenue]]-fact_bookings[[#This Row],[commission_cost]]</f>
        <v>3150</v>
      </c>
      <c r="T4726" s="10">
        <f>fact_bookings[[#This Row],[number_of_rooms]]*fact_bookings[[#This Row],[LOS]]</f>
        <v>9</v>
      </c>
    </row>
    <row r="4727" spans="1:20" x14ac:dyDescent="0.2">
      <c r="A4727" t="s">
        <v>9621</v>
      </c>
      <c r="B4727" t="s">
        <v>9622</v>
      </c>
      <c r="C4727" s="1">
        <v>45944</v>
      </c>
      <c r="D4727" s="1">
        <v>45983</v>
      </c>
      <c r="E4727" s="1">
        <v>45989</v>
      </c>
      <c r="F4727" t="s">
        <v>113</v>
      </c>
      <c r="G4727" t="s">
        <v>185</v>
      </c>
      <c r="H4727" t="s">
        <v>165</v>
      </c>
      <c r="I4727" t="s">
        <v>92</v>
      </c>
      <c r="J4727" t="s">
        <v>158</v>
      </c>
      <c r="K4727">
        <v>2100</v>
      </c>
      <c r="L4727">
        <v>1</v>
      </c>
      <c r="M4727">
        <v>3</v>
      </c>
      <c r="N4727">
        <v>2</v>
      </c>
      <c r="O4727">
        <f>fact_bookings[[#This Row],[adults_count]]+fact_bookings[[#This Row],[children_count]]</f>
        <v>5</v>
      </c>
      <c r="P4727">
        <f>fact_bookings[[#This Row],[check_out_date]]-fact_bookings[[#This Row],[check_in_date]]</f>
        <v>6</v>
      </c>
      <c r="Q4727">
        <f>ABS(fact_bookings[[#This Row],[check_in_date]]-fact_bookings[[#This Row],[booking_date]])</f>
        <v>39</v>
      </c>
      <c r="R4727" s="10">
        <v>420</v>
      </c>
      <c r="S4727">
        <f>fact_bookings[[#This Row],[total_room_revenue]]-fact_bookings[[#This Row],[commission_cost]]</f>
        <v>1680</v>
      </c>
      <c r="T4727" s="10">
        <f>fact_bookings[[#This Row],[number_of_rooms]]*fact_bookings[[#This Row],[LOS]]</f>
        <v>6</v>
      </c>
    </row>
    <row r="4728" spans="1:20" x14ac:dyDescent="0.2">
      <c r="A4728" t="s">
        <v>9623</v>
      </c>
      <c r="B4728" t="s">
        <v>9624</v>
      </c>
      <c r="C4728" s="1">
        <v>45944</v>
      </c>
      <c r="D4728" s="1">
        <v>45945</v>
      </c>
      <c r="E4728" s="1">
        <v>45946</v>
      </c>
      <c r="F4728" t="s">
        <v>113</v>
      </c>
      <c r="G4728" t="s">
        <v>185</v>
      </c>
      <c r="H4728" t="s">
        <v>165</v>
      </c>
      <c r="I4728" t="s">
        <v>89</v>
      </c>
      <c r="J4728" t="s">
        <v>173</v>
      </c>
      <c r="K4728">
        <v>700</v>
      </c>
      <c r="L4728">
        <v>2</v>
      </c>
      <c r="M4728">
        <v>2</v>
      </c>
      <c r="N4728">
        <v>2</v>
      </c>
      <c r="O4728">
        <f>fact_bookings[[#This Row],[adults_count]]+fact_bookings[[#This Row],[children_count]]</f>
        <v>4</v>
      </c>
      <c r="P4728">
        <f>fact_bookings[[#This Row],[check_out_date]]-fact_bookings[[#This Row],[check_in_date]]</f>
        <v>1</v>
      </c>
      <c r="Q4728">
        <f>ABS(fact_bookings[[#This Row],[check_in_date]]-fact_bookings[[#This Row],[booking_date]])</f>
        <v>1</v>
      </c>
      <c r="R4728" s="10">
        <v>140</v>
      </c>
      <c r="S4728">
        <f>fact_bookings[[#This Row],[total_room_revenue]]-fact_bookings[[#This Row],[commission_cost]]</f>
        <v>560</v>
      </c>
      <c r="T4728" s="10">
        <f>fact_bookings[[#This Row],[number_of_rooms]]*fact_bookings[[#This Row],[LOS]]</f>
        <v>2</v>
      </c>
    </row>
    <row r="4729" spans="1:20" x14ac:dyDescent="0.2">
      <c r="A4729" t="s">
        <v>9625</v>
      </c>
      <c r="B4729" t="s">
        <v>9626</v>
      </c>
      <c r="C4729" s="1">
        <v>45944</v>
      </c>
      <c r="D4729" s="1">
        <v>45957</v>
      </c>
      <c r="E4729" s="1">
        <v>45971</v>
      </c>
      <c r="F4729" t="s">
        <v>113</v>
      </c>
      <c r="G4729" t="s">
        <v>156</v>
      </c>
      <c r="H4729" t="s">
        <v>228</v>
      </c>
      <c r="I4729" t="s">
        <v>92</v>
      </c>
      <c r="J4729" t="s">
        <v>158</v>
      </c>
      <c r="K4729">
        <v>4900</v>
      </c>
      <c r="L4729">
        <v>1</v>
      </c>
      <c r="M4729">
        <v>1</v>
      </c>
      <c r="N4729">
        <v>2</v>
      </c>
      <c r="O4729">
        <f>fact_bookings[[#This Row],[adults_count]]+fact_bookings[[#This Row],[children_count]]</f>
        <v>3</v>
      </c>
      <c r="P4729">
        <f>fact_bookings[[#This Row],[check_out_date]]-fact_bookings[[#This Row],[check_in_date]]</f>
        <v>14</v>
      </c>
      <c r="Q4729">
        <f>ABS(fact_bookings[[#This Row],[check_in_date]]-fact_bookings[[#This Row],[booking_date]])</f>
        <v>13</v>
      </c>
      <c r="R4729" s="10">
        <v>490</v>
      </c>
      <c r="S4729">
        <f>fact_bookings[[#This Row],[total_room_revenue]]-fact_bookings[[#This Row],[commission_cost]]</f>
        <v>4410</v>
      </c>
      <c r="T4729" s="10">
        <f>fact_bookings[[#This Row],[number_of_rooms]]*fact_bookings[[#This Row],[LOS]]</f>
        <v>14</v>
      </c>
    </row>
    <row r="4730" spans="1:20" x14ac:dyDescent="0.2">
      <c r="A4730" t="s">
        <v>9627</v>
      </c>
      <c r="B4730" t="s">
        <v>9628</v>
      </c>
      <c r="C4730" s="1">
        <v>45943</v>
      </c>
      <c r="D4730" s="1">
        <v>45991</v>
      </c>
      <c r="E4730" s="1">
        <v>45993</v>
      </c>
      <c r="F4730" t="s">
        <v>110</v>
      </c>
      <c r="G4730" t="s">
        <v>178</v>
      </c>
      <c r="H4730" t="s">
        <v>203</v>
      </c>
      <c r="I4730" t="s">
        <v>91</v>
      </c>
      <c r="J4730" t="s">
        <v>133</v>
      </c>
      <c r="K4730">
        <v>0</v>
      </c>
      <c r="L4730">
        <v>9</v>
      </c>
      <c r="M4730">
        <v>0</v>
      </c>
      <c r="N4730">
        <v>0</v>
      </c>
      <c r="O4730">
        <f>fact_bookings[[#This Row],[adults_count]]+fact_bookings[[#This Row],[children_count]]</f>
        <v>0</v>
      </c>
      <c r="P4730">
        <f>fact_bookings[[#This Row],[check_out_date]]-fact_bookings[[#This Row],[check_in_date]]</f>
        <v>2</v>
      </c>
      <c r="Q4730">
        <f>ABS(fact_bookings[[#This Row],[check_in_date]]-fact_bookings[[#This Row],[booking_date]])</f>
        <v>48</v>
      </c>
      <c r="R4730" s="10">
        <v>0</v>
      </c>
      <c r="S4730">
        <f>fact_bookings[[#This Row],[total_room_revenue]]-fact_bookings[[#This Row],[commission_cost]]</f>
        <v>0</v>
      </c>
      <c r="T4730" s="10">
        <f>fact_bookings[[#This Row],[number_of_rooms]]*fact_bookings[[#This Row],[LOS]]</f>
        <v>18</v>
      </c>
    </row>
    <row r="4731" spans="1:20" x14ac:dyDescent="0.2">
      <c r="A4731" t="s">
        <v>9629</v>
      </c>
      <c r="B4731" t="s">
        <v>9630</v>
      </c>
      <c r="C4731" s="1">
        <v>45943</v>
      </c>
      <c r="D4731" s="1">
        <v>46013</v>
      </c>
      <c r="E4731" s="1">
        <v>46019</v>
      </c>
      <c r="F4731" t="s">
        <v>112</v>
      </c>
      <c r="G4731" t="s">
        <v>178</v>
      </c>
      <c r="H4731" t="s">
        <v>172</v>
      </c>
      <c r="I4731" t="s">
        <v>89</v>
      </c>
      <c r="J4731" t="s">
        <v>158</v>
      </c>
      <c r="K4731">
        <v>4800</v>
      </c>
      <c r="L4731">
        <v>1</v>
      </c>
      <c r="M4731">
        <v>2</v>
      </c>
      <c r="N4731">
        <v>1</v>
      </c>
      <c r="O4731">
        <f>fact_bookings[[#This Row],[adults_count]]+fact_bookings[[#This Row],[children_count]]</f>
        <v>3</v>
      </c>
      <c r="P4731">
        <f>fact_bookings[[#This Row],[check_out_date]]-fact_bookings[[#This Row],[check_in_date]]</f>
        <v>6</v>
      </c>
      <c r="Q4731">
        <f>ABS(fact_bookings[[#This Row],[check_in_date]]-fact_bookings[[#This Row],[booking_date]])</f>
        <v>70</v>
      </c>
      <c r="R4731" s="10">
        <v>0</v>
      </c>
      <c r="S4731">
        <f>fact_bookings[[#This Row],[total_room_revenue]]-fact_bookings[[#This Row],[commission_cost]]</f>
        <v>4800</v>
      </c>
      <c r="T4731" s="10">
        <f>fact_bookings[[#This Row],[number_of_rooms]]*fact_bookings[[#This Row],[LOS]]</f>
        <v>6</v>
      </c>
    </row>
    <row r="4732" spans="1:20" x14ac:dyDescent="0.2">
      <c r="A4732" t="s">
        <v>9631</v>
      </c>
      <c r="B4732" t="s">
        <v>9632</v>
      </c>
      <c r="C4732" s="1">
        <v>45851</v>
      </c>
      <c r="D4732" s="1">
        <v>45902</v>
      </c>
      <c r="E4732" s="1">
        <v>45905</v>
      </c>
      <c r="F4732" t="s">
        <v>113</v>
      </c>
      <c r="G4732" t="s">
        <v>185</v>
      </c>
      <c r="H4732" t="s">
        <v>182</v>
      </c>
      <c r="I4732" t="s">
        <v>89</v>
      </c>
      <c r="J4732" t="s">
        <v>173</v>
      </c>
      <c r="K4732">
        <v>2100</v>
      </c>
      <c r="L4732">
        <v>2</v>
      </c>
      <c r="M4732">
        <v>6</v>
      </c>
      <c r="N4732">
        <v>2</v>
      </c>
      <c r="O4732">
        <f>fact_bookings[[#This Row],[adults_count]]+fact_bookings[[#This Row],[children_count]]</f>
        <v>8</v>
      </c>
      <c r="P4732">
        <f>fact_bookings[[#This Row],[check_out_date]]-fact_bookings[[#This Row],[check_in_date]]</f>
        <v>3</v>
      </c>
      <c r="Q4732">
        <f>ABS(fact_bookings[[#This Row],[check_in_date]]-fact_bookings[[#This Row],[booking_date]])</f>
        <v>51</v>
      </c>
      <c r="R4732" s="10">
        <v>0</v>
      </c>
      <c r="S4732">
        <f>fact_bookings[[#This Row],[total_room_revenue]]-fact_bookings[[#This Row],[commission_cost]]</f>
        <v>2100</v>
      </c>
      <c r="T4732" s="10">
        <f>fact_bookings[[#This Row],[number_of_rooms]]*fact_bookings[[#This Row],[LOS]]</f>
        <v>6</v>
      </c>
    </row>
    <row r="4733" spans="1:20" x14ac:dyDescent="0.2">
      <c r="A4733" t="s">
        <v>9633</v>
      </c>
      <c r="B4733" t="s">
        <v>9634</v>
      </c>
      <c r="C4733" s="1">
        <v>45943</v>
      </c>
      <c r="D4733" s="1">
        <v>45986</v>
      </c>
      <c r="E4733" s="1">
        <v>46000</v>
      </c>
      <c r="F4733" t="s">
        <v>113</v>
      </c>
      <c r="G4733" t="s">
        <v>156</v>
      </c>
      <c r="H4733" t="s">
        <v>172</v>
      </c>
      <c r="I4733" t="s">
        <v>92</v>
      </c>
      <c r="J4733" t="s">
        <v>173</v>
      </c>
      <c r="K4733">
        <v>4900</v>
      </c>
      <c r="L4733">
        <v>1</v>
      </c>
      <c r="M4733">
        <v>1</v>
      </c>
      <c r="N4733">
        <v>0</v>
      </c>
      <c r="O4733">
        <f>fact_bookings[[#This Row],[adults_count]]+fact_bookings[[#This Row],[children_count]]</f>
        <v>1</v>
      </c>
      <c r="P4733">
        <f>fact_bookings[[#This Row],[check_out_date]]-fact_bookings[[#This Row],[check_in_date]]</f>
        <v>14</v>
      </c>
      <c r="Q4733">
        <f>ABS(fact_bookings[[#This Row],[check_in_date]]-fact_bookings[[#This Row],[booking_date]])</f>
        <v>43</v>
      </c>
      <c r="R4733" s="10">
        <v>0</v>
      </c>
      <c r="S4733">
        <f>fact_bookings[[#This Row],[total_room_revenue]]-fact_bookings[[#This Row],[commission_cost]]</f>
        <v>4900</v>
      </c>
      <c r="T4733" s="10">
        <f>fact_bookings[[#This Row],[number_of_rooms]]*fact_bookings[[#This Row],[LOS]]</f>
        <v>14</v>
      </c>
    </row>
    <row r="4734" spans="1:20" x14ac:dyDescent="0.2">
      <c r="A4734" t="s">
        <v>9635</v>
      </c>
      <c r="B4734" t="s">
        <v>9636</v>
      </c>
      <c r="C4734" s="1">
        <v>45943</v>
      </c>
      <c r="D4734" s="1">
        <v>45958</v>
      </c>
      <c r="E4734" s="1">
        <v>45970</v>
      </c>
      <c r="F4734" t="s">
        <v>110</v>
      </c>
      <c r="G4734" t="s">
        <v>178</v>
      </c>
      <c r="H4734" t="s">
        <v>203</v>
      </c>
      <c r="I4734" t="s">
        <v>91</v>
      </c>
      <c r="J4734" t="s">
        <v>133</v>
      </c>
      <c r="K4734">
        <v>0</v>
      </c>
      <c r="L4734">
        <v>9</v>
      </c>
      <c r="M4734">
        <v>0</v>
      </c>
      <c r="N4734">
        <v>0</v>
      </c>
      <c r="O4734">
        <f>fact_bookings[[#This Row],[adults_count]]+fact_bookings[[#This Row],[children_count]]</f>
        <v>0</v>
      </c>
      <c r="P4734">
        <f>fact_bookings[[#This Row],[check_out_date]]-fact_bookings[[#This Row],[check_in_date]]</f>
        <v>12</v>
      </c>
      <c r="Q4734">
        <f>ABS(fact_bookings[[#This Row],[check_in_date]]-fact_bookings[[#This Row],[booking_date]])</f>
        <v>15</v>
      </c>
      <c r="R4734" s="10">
        <v>0</v>
      </c>
      <c r="S4734">
        <f>fact_bookings[[#This Row],[total_room_revenue]]-fact_bookings[[#This Row],[commission_cost]]</f>
        <v>0</v>
      </c>
      <c r="T4734" s="10">
        <f>fact_bookings[[#This Row],[number_of_rooms]]*fact_bookings[[#This Row],[LOS]]</f>
        <v>108</v>
      </c>
    </row>
    <row r="4735" spans="1:20" x14ac:dyDescent="0.2">
      <c r="A4735" t="s">
        <v>9637</v>
      </c>
      <c r="B4735" t="s">
        <v>9638</v>
      </c>
      <c r="C4735" s="1">
        <v>45943</v>
      </c>
      <c r="D4735" s="1">
        <v>45971</v>
      </c>
      <c r="E4735" s="1">
        <v>45981</v>
      </c>
      <c r="F4735" t="s">
        <v>113</v>
      </c>
      <c r="G4735" t="s">
        <v>185</v>
      </c>
      <c r="H4735" t="s">
        <v>228</v>
      </c>
      <c r="I4735" t="s">
        <v>89</v>
      </c>
      <c r="J4735" t="s">
        <v>158</v>
      </c>
      <c r="K4735">
        <v>7000</v>
      </c>
      <c r="L4735">
        <v>2</v>
      </c>
      <c r="M4735">
        <v>2</v>
      </c>
      <c r="N4735">
        <v>1</v>
      </c>
      <c r="O4735">
        <f>fact_bookings[[#This Row],[adults_count]]+fact_bookings[[#This Row],[children_count]]</f>
        <v>3</v>
      </c>
      <c r="P4735">
        <f>fact_bookings[[#This Row],[check_out_date]]-fact_bookings[[#This Row],[check_in_date]]</f>
        <v>10</v>
      </c>
      <c r="Q4735">
        <f>ABS(fact_bookings[[#This Row],[check_in_date]]-fact_bookings[[#This Row],[booking_date]])</f>
        <v>28</v>
      </c>
      <c r="R4735" s="10">
        <v>700</v>
      </c>
      <c r="S4735">
        <f>fact_bookings[[#This Row],[total_room_revenue]]-fact_bookings[[#This Row],[commission_cost]]</f>
        <v>6300</v>
      </c>
      <c r="T4735" s="10">
        <f>fact_bookings[[#This Row],[number_of_rooms]]*fact_bookings[[#This Row],[LOS]]</f>
        <v>20</v>
      </c>
    </row>
    <row r="4736" spans="1:20" x14ac:dyDescent="0.2">
      <c r="A4736" t="s">
        <v>9639</v>
      </c>
      <c r="B4736" t="s">
        <v>9640</v>
      </c>
      <c r="C4736" s="1">
        <v>45942</v>
      </c>
      <c r="D4736" s="1">
        <v>45996</v>
      </c>
      <c r="E4736" s="1">
        <v>46004</v>
      </c>
      <c r="F4736" t="s">
        <v>113</v>
      </c>
      <c r="G4736" t="s">
        <v>185</v>
      </c>
      <c r="H4736" t="s">
        <v>203</v>
      </c>
      <c r="I4736" t="s">
        <v>89</v>
      </c>
      <c r="J4736" t="s">
        <v>158</v>
      </c>
      <c r="K4736">
        <v>5600</v>
      </c>
      <c r="L4736">
        <v>2</v>
      </c>
      <c r="M4736">
        <v>6</v>
      </c>
      <c r="N4736">
        <v>2</v>
      </c>
      <c r="O4736">
        <f>fact_bookings[[#This Row],[adults_count]]+fact_bookings[[#This Row],[children_count]]</f>
        <v>8</v>
      </c>
      <c r="P4736">
        <f>fact_bookings[[#This Row],[check_out_date]]-fact_bookings[[#This Row],[check_in_date]]</f>
        <v>8</v>
      </c>
      <c r="Q4736">
        <f>ABS(fact_bookings[[#This Row],[check_in_date]]-fact_bookings[[#This Row],[booking_date]])</f>
        <v>54</v>
      </c>
      <c r="R4736" s="10">
        <v>952</v>
      </c>
      <c r="S4736">
        <f>fact_bookings[[#This Row],[total_room_revenue]]-fact_bookings[[#This Row],[commission_cost]]</f>
        <v>4648</v>
      </c>
      <c r="T4736" s="10">
        <f>fact_bookings[[#This Row],[number_of_rooms]]*fact_bookings[[#This Row],[LOS]]</f>
        <v>16</v>
      </c>
    </row>
    <row r="4737" spans="1:20" x14ac:dyDescent="0.2">
      <c r="A4737" t="s">
        <v>9641</v>
      </c>
      <c r="B4737" t="s">
        <v>9642</v>
      </c>
      <c r="C4737" s="1">
        <v>45879</v>
      </c>
      <c r="D4737" s="1">
        <v>45923</v>
      </c>
      <c r="E4737" s="1">
        <v>45934</v>
      </c>
      <c r="F4737" t="s">
        <v>113</v>
      </c>
      <c r="G4737" t="s">
        <v>164</v>
      </c>
      <c r="H4737" t="s">
        <v>161</v>
      </c>
      <c r="I4737" t="s">
        <v>92</v>
      </c>
      <c r="J4737" t="s">
        <v>158</v>
      </c>
      <c r="K4737">
        <v>7700</v>
      </c>
      <c r="L4737">
        <v>2</v>
      </c>
      <c r="M4737">
        <v>2</v>
      </c>
      <c r="N4737">
        <v>3</v>
      </c>
      <c r="O4737">
        <f>fact_bookings[[#This Row],[adults_count]]+fact_bookings[[#This Row],[children_count]]</f>
        <v>5</v>
      </c>
      <c r="P4737">
        <f>fact_bookings[[#This Row],[check_out_date]]-fact_bookings[[#This Row],[check_in_date]]</f>
        <v>11</v>
      </c>
      <c r="Q4737">
        <f>ABS(fact_bookings[[#This Row],[check_in_date]]-fact_bookings[[#This Row],[booking_date]])</f>
        <v>44</v>
      </c>
      <c r="R4737" s="10">
        <v>1155</v>
      </c>
      <c r="S4737">
        <f>fact_bookings[[#This Row],[total_room_revenue]]-fact_bookings[[#This Row],[commission_cost]]</f>
        <v>6545</v>
      </c>
      <c r="T4737" s="10">
        <f>fact_bookings[[#This Row],[number_of_rooms]]*fact_bookings[[#This Row],[LOS]]</f>
        <v>22</v>
      </c>
    </row>
    <row r="4738" spans="1:20" x14ac:dyDescent="0.2">
      <c r="A4738" t="s">
        <v>9643</v>
      </c>
      <c r="B4738" t="s">
        <v>9644</v>
      </c>
      <c r="C4738" s="1">
        <v>45942</v>
      </c>
      <c r="D4738" s="1">
        <v>46021</v>
      </c>
      <c r="E4738" s="1">
        <v>46030</v>
      </c>
      <c r="F4738" t="s">
        <v>113</v>
      </c>
      <c r="G4738" t="s">
        <v>156</v>
      </c>
      <c r="H4738" t="s">
        <v>179</v>
      </c>
      <c r="I4738" t="s">
        <v>89</v>
      </c>
      <c r="J4738" t="s">
        <v>158</v>
      </c>
      <c r="K4738">
        <v>3150</v>
      </c>
      <c r="L4738">
        <v>1</v>
      </c>
      <c r="M4738">
        <v>2</v>
      </c>
      <c r="N4738">
        <v>2</v>
      </c>
      <c r="O4738">
        <f>fact_bookings[[#This Row],[adults_count]]+fact_bookings[[#This Row],[children_count]]</f>
        <v>4</v>
      </c>
      <c r="P4738">
        <f>fact_bookings[[#This Row],[check_out_date]]-fact_bookings[[#This Row],[check_in_date]]</f>
        <v>9</v>
      </c>
      <c r="Q4738">
        <f>ABS(fact_bookings[[#This Row],[check_in_date]]-fact_bookings[[#This Row],[booking_date]])</f>
        <v>79</v>
      </c>
      <c r="R4738" s="10">
        <v>157.5</v>
      </c>
      <c r="S4738">
        <f>fact_bookings[[#This Row],[total_room_revenue]]-fact_bookings[[#This Row],[commission_cost]]</f>
        <v>2992.5</v>
      </c>
      <c r="T4738" s="10">
        <f>fact_bookings[[#This Row],[number_of_rooms]]*fact_bookings[[#This Row],[LOS]]</f>
        <v>9</v>
      </c>
    </row>
    <row r="4739" spans="1:20" x14ac:dyDescent="0.2">
      <c r="A4739" t="s">
        <v>9645</v>
      </c>
      <c r="B4739" t="s">
        <v>9646</v>
      </c>
      <c r="C4739" s="1">
        <v>45942</v>
      </c>
      <c r="D4739" s="1">
        <v>45943</v>
      </c>
      <c r="E4739" s="1">
        <v>45957</v>
      </c>
      <c r="F4739" t="s">
        <v>113</v>
      </c>
      <c r="G4739" t="s">
        <v>171</v>
      </c>
      <c r="H4739" t="s">
        <v>165</v>
      </c>
      <c r="I4739" t="s">
        <v>91</v>
      </c>
      <c r="J4739" t="s">
        <v>173</v>
      </c>
      <c r="K4739">
        <v>4900</v>
      </c>
      <c r="L4739">
        <v>1</v>
      </c>
      <c r="M4739">
        <v>1</v>
      </c>
      <c r="N4739">
        <v>2</v>
      </c>
      <c r="O4739">
        <f>fact_bookings[[#This Row],[adults_count]]+fact_bookings[[#This Row],[children_count]]</f>
        <v>3</v>
      </c>
      <c r="P4739">
        <f>fact_bookings[[#This Row],[check_out_date]]-fact_bookings[[#This Row],[check_in_date]]</f>
        <v>14</v>
      </c>
      <c r="Q4739">
        <f>ABS(fact_bookings[[#This Row],[check_in_date]]-fact_bookings[[#This Row],[booking_date]])</f>
        <v>1</v>
      </c>
      <c r="R4739" s="10">
        <v>980</v>
      </c>
      <c r="S4739">
        <f>fact_bookings[[#This Row],[total_room_revenue]]-fact_bookings[[#This Row],[commission_cost]]</f>
        <v>3920</v>
      </c>
      <c r="T4739" s="10">
        <f>fact_bookings[[#This Row],[number_of_rooms]]*fact_bookings[[#This Row],[LOS]]</f>
        <v>14</v>
      </c>
    </row>
    <row r="4740" spans="1:20" x14ac:dyDescent="0.2">
      <c r="A4740" t="s">
        <v>9647</v>
      </c>
      <c r="B4740" t="s">
        <v>9648</v>
      </c>
      <c r="C4740" s="1">
        <v>45941</v>
      </c>
      <c r="D4740" s="1">
        <v>45954</v>
      </c>
      <c r="E4740" s="1">
        <v>45962</v>
      </c>
      <c r="F4740" t="s">
        <v>113</v>
      </c>
      <c r="G4740" t="s">
        <v>185</v>
      </c>
      <c r="H4740" t="s">
        <v>179</v>
      </c>
      <c r="I4740" t="s">
        <v>89</v>
      </c>
      <c r="J4740" t="s">
        <v>158</v>
      </c>
      <c r="K4740">
        <v>5600</v>
      </c>
      <c r="L4740">
        <v>2</v>
      </c>
      <c r="M4740">
        <v>2</v>
      </c>
      <c r="N4740">
        <v>2</v>
      </c>
      <c r="O4740">
        <f>fact_bookings[[#This Row],[adults_count]]+fact_bookings[[#This Row],[children_count]]</f>
        <v>4</v>
      </c>
      <c r="P4740">
        <f>fact_bookings[[#This Row],[check_out_date]]-fact_bookings[[#This Row],[check_in_date]]</f>
        <v>8</v>
      </c>
      <c r="Q4740">
        <f>ABS(fact_bookings[[#This Row],[check_in_date]]-fact_bookings[[#This Row],[booking_date]])</f>
        <v>13</v>
      </c>
      <c r="R4740" s="10">
        <v>280</v>
      </c>
      <c r="S4740">
        <f>fact_bookings[[#This Row],[total_room_revenue]]-fact_bookings[[#This Row],[commission_cost]]</f>
        <v>5320</v>
      </c>
      <c r="T4740" s="10">
        <f>fact_bookings[[#This Row],[number_of_rooms]]*fact_bookings[[#This Row],[LOS]]</f>
        <v>16</v>
      </c>
    </row>
    <row r="4741" spans="1:20" x14ac:dyDescent="0.2">
      <c r="A4741" t="s">
        <v>9649</v>
      </c>
      <c r="B4741" t="s">
        <v>9650</v>
      </c>
      <c r="C4741" s="1">
        <v>45941</v>
      </c>
      <c r="D4741" s="1">
        <v>45945</v>
      </c>
      <c r="E4741" s="1">
        <v>45957</v>
      </c>
      <c r="F4741" t="s">
        <v>113</v>
      </c>
      <c r="G4741" t="s">
        <v>190</v>
      </c>
      <c r="H4741" t="s">
        <v>179</v>
      </c>
      <c r="I4741" t="s">
        <v>93</v>
      </c>
      <c r="J4741" t="s">
        <v>158</v>
      </c>
      <c r="K4741">
        <v>8400</v>
      </c>
      <c r="L4741">
        <v>2</v>
      </c>
      <c r="M4741">
        <v>4</v>
      </c>
      <c r="N4741">
        <v>0</v>
      </c>
      <c r="O4741">
        <f>fact_bookings[[#This Row],[adults_count]]+fact_bookings[[#This Row],[children_count]]</f>
        <v>4</v>
      </c>
      <c r="P4741">
        <f>fact_bookings[[#This Row],[check_out_date]]-fact_bookings[[#This Row],[check_in_date]]</f>
        <v>12</v>
      </c>
      <c r="Q4741">
        <f>ABS(fact_bookings[[#This Row],[check_in_date]]-fact_bookings[[#This Row],[booking_date]])</f>
        <v>4</v>
      </c>
      <c r="R4741" s="10">
        <v>420</v>
      </c>
      <c r="S4741">
        <f>fact_bookings[[#This Row],[total_room_revenue]]-fact_bookings[[#This Row],[commission_cost]]</f>
        <v>7980</v>
      </c>
      <c r="T4741" s="10">
        <f>fact_bookings[[#This Row],[number_of_rooms]]*fact_bookings[[#This Row],[LOS]]</f>
        <v>24</v>
      </c>
    </row>
    <row r="4742" spans="1:20" x14ac:dyDescent="0.2">
      <c r="A4742" t="s">
        <v>9651</v>
      </c>
      <c r="B4742" t="s">
        <v>9652</v>
      </c>
      <c r="C4742" s="1">
        <v>45941</v>
      </c>
      <c r="D4742" s="1">
        <v>45954</v>
      </c>
      <c r="E4742" s="1">
        <v>45958</v>
      </c>
      <c r="F4742" t="s">
        <v>113</v>
      </c>
      <c r="G4742" t="s">
        <v>156</v>
      </c>
      <c r="H4742" t="s">
        <v>228</v>
      </c>
      <c r="I4742" t="s">
        <v>90</v>
      </c>
      <c r="J4742" t="s">
        <v>158</v>
      </c>
      <c r="K4742">
        <v>1400</v>
      </c>
      <c r="L4742">
        <v>1</v>
      </c>
      <c r="M4742">
        <v>2</v>
      </c>
      <c r="N4742">
        <v>0</v>
      </c>
      <c r="O4742">
        <f>fact_bookings[[#This Row],[adults_count]]+fact_bookings[[#This Row],[children_count]]</f>
        <v>2</v>
      </c>
      <c r="P4742">
        <f>fact_bookings[[#This Row],[check_out_date]]-fact_bookings[[#This Row],[check_in_date]]</f>
        <v>4</v>
      </c>
      <c r="Q4742">
        <f>ABS(fact_bookings[[#This Row],[check_in_date]]-fact_bookings[[#This Row],[booking_date]])</f>
        <v>13</v>
      </c>
      <c r="R4742" s="10">
        <v>140</v>
      </c>
      <c r="S4742">
        <f>fact_bookings[[#This Row],[total_room_revenue]]-fact_bookings[[#This Row],[commission_cost]]</f>
        <v>1260</v>
      </c>
      <c r="T4742" s="10">
        <f>fact_bookings[[#This Row],[number_of_rooms]]*fact_bookings[[#This Row],[LOS]]</f>
        <v>4</v>
      </c>
    </row>
    <row r="4743" spans="1:20" x14ac:dyDescent="0.2">
      <c r="A4743" t="s">
        <v>9653</v>
      </c>
      <c r="B4743" t="s">
        <v>9654</v>
      </c>
      <c r="C4743" s="1">
        <v>45941</v>
      </c>
      <c r="D4743" s="1">
        <v>45953</v>
      </c>
      <c r="E4743" s="1">
        <v>45967</v>
      </c>
      <c r="F4743" t="s">
        <v>113</v>
      </c>
      <c r="G4743" t="s">
        <v>164</v>
      </c>
      <c r="H4743" t="s">
        <v>157</v>
      </c>
      <c r="I4743" t="s">
        <v>93</v>
      </c>
      <c r="J4743" t="s">
        <v>158</v>
      </c>
      <c r="K4743">
        <v>4900</v>
      </c>
      <c r="L4743">
        <v>1</v>
      </c>
      <c r="M4743">
        <v>3</v>
      </c>
      <c r="N4743">
        <v>1</v>
      </c>
      <c r="O4743">
        <f>fact_bookings[[#This Row],[adults_count]]+fact_bookings[[#This Row],[children_count]]</f>
        <v>4</v>
      </c>
      <c r="P4743">
        <f>fact_bookings[[#This Row],[check_out_date]]-fact_bookings[[#This Row],[check_in_date]]</f>
        <v>14</v>
      </c>
      <c r="Q4743">
        <f>ABS(fact_bookings[[#This Row],[check_in_date]]-fact_bookings[[#This Row],[booking_date]])</f>
        <v>12</v>
      </c>
      <c r="R4743" s="10">
        <v>0</v>
      </c>
      <c r="S4743">
        <f>fact_bookings[[#This Row],[total_room_revenue]]-fact_bookings[[#This Row],[commission_cost]]</f>
        <v>4900</v>
      </c>
      <c r="T4743" s="10">
        <f>fact_bookings[[#This Row],[number_of_rooms]]*fact_bookings[[#This Row],[LOS]]</f>
        <v>14</v>
      </c>
    </row>
    <row r="4744" spans="1:20" x14ac:dyDescent="0.2">
      <c r="A4744" t="s">
        <v>9655</v>
      </c>
      <c r="B4744" t="s">
        <v>9656</v>
      </c>
      <c r="C4744" s="1">
        <v>45851</v>
      </c>
      <c r="D4744" s="1">
        <v>45889</v>
      </c>
      <c r="E4744" s="1">
        <v>45900</v>
      </c>
      <c r="F4744" t="s">
        <v>110</v>
      </c>
      <c r="G4744" t="s">
        <v>185</v>
      </c>
      <c r="H4744" t="s">
        <v>157</v>
      </c>
      <c r="I4744" t="s">
        <v>90</v>
      </c>
      <c r="J4744" t="s">
        <v>173</v>
      </c>
      <c r="K4744">
        <v>12100</v>
      </c>
      <c r="L4744">
        <v>2</v>
      </c>
      <c r="M4744">
        <v>4</v>
      </c>
      <c r="N4744">
        <v>2</v>
      </c>
      <c r="O4744">
        <f>fact_bookings[[#This Row],[adults_count]]+fact_bookings[[#This Row],[children_count]]</f>
        <v>6</v>
      </c>
      <c r="P4744">
        <f>fact_bookings[[#This Row],[check_out_date]]-fact_bookings[[#This Row],[check_in_date]]</f>
        <v>11</v>
      </c>
      <c r="Q4744">
        <f>ABS(fact_bookings[[#This Row],[check_in_date]]-fact_bookings[[#This Row],[booking_date]])</f>
        <v>38</v>
      </c>
      <c r="R4744" s="10">
        <v>0</v>
      </c>
      <c r="S4744">
        <f>fact_bookings[[#This Row],[total_room_revenue]]-fact_bookings[[#This Row],[commission_cost]]</f>
        <v>12100</v>
      </c>
      <c r="T4744" s="10">
        <f>fact_bookings[[#This Row],[number_of_rooms]]*fact_bookings[[#This Row],[LOS]]</f>
        <v>22</v>
      </c>
    </row>
    <row r="4745" spans="1:20" x14ac:dyDescent="0.2">
      <c r="A4745" t="s">
        <v>9657</v>
      </c>
      <c r="B4745" t="s">
        <v>9658</v>
      </c>
      <c r="C4745" s="1">
        <v>45941</v>
      </c>
      <c r="D4745" s="1">
        <v>45988</v>
      </c>
      <c r="E4745" s="1">
        <v>45995</v>
      </c>
      <c r="F4745" t="s">
        <v>111</v>
      </c>
      <c r="G4745" t="s">
        <v>178</v>
      </c>
      <c r="H4745" t="s">
        <v>179</v>
      </c>
      <c r="I4745" t="s">
        <v>92</v>
      </c>
      <c r="J4745" t="s">
        <v>173</v>
      </c>
      <c r="K4745">
        <v>15400</v>
      </c>
      <c r="L4745">
        <v>2</v>
      </c>
      <c r="M4745">
        <v>2</v>
      </c>
      <c r="N4745">
        <v>2</v>
      </c>
      <c r="O4745">
        <f>fact_bookings[[#This Row],[adults_count]]+fact_bookings[[#This Row],[children_count]]</f>
        <v>4</v>
      </c>
      <c r="P4745">
        <f>fact_bookings[[#This Row],[check_out_date]]-fact_bookings[[#This Row],[check_in_date]]</f>
        <v>7</v>
      </c>
      <c r="Q4745">
        <f>ABS(fact_bookings[[#This Row],[check_in_date]]-fact_bookings[[#This Row],[booking_date]])</f>
        <v>47</v>
      </c>
      <c r="R4745" s="10">
        <v>770</v>
      </c>
      <c r="S4745">
        <f>fact_bookings[[#This Row],[total_room_revenue]]-fact_bookings[[#This Row],[commission_cost]]</f>
        <v>14630</v>
      </c>
      <c r="T4745" s="10">
        <f>fact_bookings[[#This Row],[number_of_rooms]]*fact_bookings[[#This Row],[LOS]]</f>
        <v>14</v>
      </c>
    </row>
    <row r="4746" spans="1:20" x14ac:dyDescent="0.2">
      <c r="A4746" t="s">
        <v>9659</v>
      </c>
      <c r="B4746" t="s">
        <v>9660</v>
      </c>
      <c r="C4746" s="1">
        <v>45813</v>
      </c>
      <c r="D4746" s="1">
        <v>45890</v>
      </c>
      <c r="E4746" s="1">
        <v>45900</v>
      </c>
      <c r="F4746" t="s">
        <v>113</v>
      </c>
      <c r="G4746" t="s">
        <v>156</v>
      </c>
      <c r="H4746" t="s">
        <v>182</v>
      </c>
      <c r="I4746" t="s">
        <v>90</v>
      </c>
      <c r="J4746" t="s">
        <v>158</v>
      </c>
      <c r="K4746">
        <v>3500</v>
      </c>
      <c r="L4746">
        <v>1</v>
      </c>
      <c r="M4746">
        <v>1</v>
      </c>
      <c r="N4746">
        <v>1</v>
      </c>
      <c r="O4746">
        <f>fact_bookings[[#This Row],[adults_count]]+fact_bookings[[#This Row],[children_count]]</f>
        <v>2</v>
      </c>
      <c r="P4746">
        <f>fact_bookings[[#This Row],[check_out_date]]-fact_bookings[[#This Row],[check_in_date]]</f>
        <v>10</v>
      </c>
      <c r="Q4746">
        <f>ABS(fact_bookings[[#This Row],[check_in_date]]-fact_bookings[[#This Row],[booking_date]])</f>
        <v>77</v>
      </c>
      <c r="R4746" s="10">
        <v>0</v>
      </c>
      <c r="S4746">
        <f>fact_bookings[[#This Row],[total_room_revenue]]-fact_bookings[[#This Row],[commission_cost]]</f>
        <v>3500</v>
      </c>
      <c r="T4746" s="10">
        <f>fact_bookings[[#This Row],[number_of_rooms]]*fact_bookings[[#This Row],[LOS]]</f>
        <v>10</v>
      </c>
    </row>
    <row r="4747" spans="1:20" x14ac:dyDescent="0.2">
      <c r="A4747" t="s">
        <v>9661</v>
      </c>
      <c r="B4747" t="s">
        <v>9662</v>
      </c>
      <c r="C4747" s="1">
        <v>45940</v>
      </c>
      <c r="D4747" s="1">
        <v>46014</v>
      </c>
      <c r="E4747" s="1">
        <v>46026</v>
      </c>
      <c r="F4747" t="s">
        <v>113</v>
      </c>
      <c r="G4747" t="s">
        <v>164</v>
      </c>
      <c r="H4747" t="s">
        <v>228</v>
      </c>
      <c r="I4747" t="s">
        <v>92</v>
      </c>
      <c r="J4747" t="s">
        <v>158</v>
      </c>
      <c r="K4747">
        <v>4200</v>
      </c>
      <c r="L4747">
        <v>1</v>
      </c>
      <c r="M4747">
        <v>2</v>
      </c>
      <c r="N4747">
        <v>0</v>
      </c>
      <c r="O4747">
        <f>fact_bookings[[#This Row],[adults_count]]+fact_bookings[[#This Row],[children_count]]</f>
        <v>2</v>
      </c>
      <c r="P4747">
        <f>fact_bookings[[#This Row],[check_out_date]]-fact_bookings[[#This Row],[check_in_date]]</f>
        <v>12</v>
      </c>
      <c r="Q4747">
        <f>ABS(fact_bookings[[#This Row],[check_in_date]]-fact_bookings[[#This Row],[booking_date]])</f>
        <v>74</v>
      </c>
      <c r="R4747" s="10">
        <v>420</v>
      </c>
      <c r="S4747">
        <f>fact_bookings[[#This Row],[total_room_revenue]]-fact_bookings[[#This Row],[commission_cost]]</f>
        <v>3780</v>
      </c>
      <c r="T4747" s="10">
        <f>fact_bookings[[#This Row],[number_of_rooms]]*fact_bookings[[#This Row],[LOS]]</f>
        <v>12</v>
      </c>
    </row>
    <row r="4748" spans="1:20" x14ac:dyDescent="0.2">
      <c r="A4748" t="s">
        <v>9663</v>
      </c>
      <c r="B4748" t="s">
        <v>9664</v>
      </c>
      <c r="C4748" s="1">
        <v>45940</v>
      </c>
      <c r="D4748" s="1">
        <v>45999</v>
      </c>
      <c r="E4748" s="1">
        <v>46007</v>
      </c>
      <c r="F4748" t="s">
        <v>112</v>
      </c>
      <c r="G4748" t="s">
        <v>164</v>
      </c>
      <c r="H4748" t="s">
        <v>165</v>
      </c>
      <c r="I4748" t="s">
        <v>90</v>
      </c>
      <c r="J4748" t="s">
        <v>158</v>
      </c>
      <c r="K4748">
        <v>6400</v>
      </c>
      <c r="L4748">
        <v>1</v>
      </c>
      <c r="M4748">
        <v>1</v>
      </c>
      <c r="N4748">
        <v>0</v>
      </c>
      <c r="O4748">
        <f>fact_bookings[[#This Row],[adults_count]]+fact_bookings[[#This Row],[children_count]]</f>
        <v>1</v>
      </c>
      <c r="P4748">
        <f>fact_bookings[[#This Row],[check_out_date]]-fact_bookings[[#This Row],[check_in_date]]</f>
        <v>8</v>
      </c>
      <c r="Q4748">
        <f>ABS(fact_bookings[[#This Row],[check_in_date]]-fact_bookings[[#This Row],[booking_date]])</f>
        <v>59</v>
      </c>
      <c r="R4748" s="10">
        <v>1280</v>
      </c>
      <c r="S4748">
        <f>fact_bookings[[#This Row],[total_room_revenue]]-fact_bookings[[#This Row],[commission_cost]]</f>
        <v>5120</v>
      </c>
      <c r="T4748" s="10">
        <f>fact_bookings[[#This Row],[number_of_rooms]]*fact_bookings[[#This Row],[LOS]]</f>
        <v>8</v>
      </c>
    </row>
    <row r="4749" spans="1:20" x14ac:dyDescent="0.2">
      <c r="A4749" t="s">
        <v>9665</v>
      </c>
      <c r="B4749" t="s">
        <v>9666</v>
      </c>
      <c r="C4749" s="1">
        <v>45940</v>
      </c>
      <c r="D4749" s="1">
        <v>46011</v>
      </c>
      <c r="E4749" s="1">
        <v>46024</v>
      </c>
      <c r="F4749" t="s">
        <v>113</v>
      </c>
      <c r="G4749" t="s">
        <v>171</v>
      </c>
      <c r="H4749" t="s">
        <v>182</v>
      </c>
      <c r="I4749" t="s">
        <v>90</v>
      </c>
      <c r="J4749" t="s">
        <v>173</v>
      </c>
      <c r="K4749">
        <v>9100</v>
      </c>
      <c r="L4749">
        <v>2</v>
      </c>
      <c r="M4749">
        <v>6</v>
      </c>
      <c r="N4749">
        <v>1</v>
      </c>
      <c r="O4749">
        <f>fact_bookings[[#This Row],[adults_count]]+fact_bookings[[#This Row],[children_count]]</f>
        <v>7</v>
      </c>
      <c r="P4749">
        <f>fact_bookings[[#This Row],[check_out_date]]-fact_bookings[[#This Row],[check_in_date]]</f>
        <v>13</v>
      </c>
      <c r="Q4749">
        <f>ABS(fact_bookings[[#This Row],[check_in_date]]-fact_bookings[[#This Row],[booking_date]])</f>
        <v>71</v>
      </c>
      <c r="R4749" s="10">
        <v>0</v>
      </c>
      <c r="S4749">
        <f>fact_bookings[[#This Row],[total_room_revenue]]-fact_bookings[[#This Row],[commission_cost]]</f>
        <v>9100</v>
      </c>
      <c r="T4749" s="10">
        <f>fact_bookings[[#This Row],[number_of_rooms]]*fact_bookings[[#This Row],[LOS]]</f>
        <v>26</v>
      </c>
    </row>
    <row r="4750" spans="1:20" x14ac:dyDescent="0.2">
      <c r="A4750" t="s">
        <v>9667</v>
      </c>
      <c r="B4750" t="s">
        <v>9668</v>
      </c>
      <c r="C4750" s="1">
        <v>45940</v>
      </c>
      <c r="D4750" s="1">
        <v>46023</v>
      </c>
      <c r="E4750" s="1">
        <v>46037</v>
      </c>
      <c r="F4750" t="s">
        <v>111</v>
      </c>
      <c r="G4750" t="s">
        <v>164</v>
      </c>
      <c r="H4750" t="s">
        <v>165</v>
      </c>
      <c r="I4750" t="s">
        <v>92</v>
      </c>
      <c r="J4750" t="s">
        <v>158</v>
      </c>
      <c r="K4750">
        <v>30800</v>
      </c>
      <c r="L4750">
        <v>2</v>
      </c>
      <c r="M4750">
        <v>6</v>
      </c>
      <c r="N4750">
        <v>2</v>
      </c>
      <c r="O4750">
        <f>fact_bookings[[#This Row],[adults_count]]+fact_bookings[[#This Row],[children_count]]</f>
        <v>8</v>
      </c>
      <c r="P4750">
        <f>fact_bookings[[#This Row],[check_out_date]]-fact_bookings[[#This Row],[check_in_date]]</f>
        <v>14</v>
      </c>
      <c r="Q4750">
        <f>ABS(fact_bookings[[#This Row],[check_in_date]]-fact_bookings[[#This Row],[booking_date]])</f>
        <v>83</v>
      </c>
      <c r="R4750" s="10">
        <v>6160</v>
      </c>
      <c r="S4750">
        <f>fact_bookings[[#This Row],[total_room_revenue]]-fact_bookings[[#This Row],[commission_cost]]</f>
        <v>24640</v>
      </c>
      <c r="T4750" s="10">
        <f>fact_bookings[[#This Row],[number_of_rooms]]*fact_bookings[[#This Row],[LOS]]</f>
        <v>28</v>
      </c>
    </row>
    <row r="4751" spans="1:20" x14ac:dyDescent="0.2">
      <c r="A4751" t="s">
        <v>9669</v>
      </c>
      <c r="B4751" t="s">
        <v>9670</v>
      </c>
      <c r="C4751" s="1">
        <v>45940</v>
      </c>
      <c r="D4751" s="1">
        <v>45989</v>
      </c>
      <c r="E4751" s="1">
        <v>46003</v>
      </c>
      <c r="F4751" t="s">
        <v>112</v>
      </c>
      <c r="G4751" t="s">
        <v>178</v>
      </c>
      <c r="H4751" t="s">
        <v>157</v>
      </c>
      <c r="I4751" t="s">
        <v>93</v>
      </c>
      <c r="J4751" t="s">
        <v>133</v>
      </c>
      <c r="K4751">
        <v>0</v>
      </c>
      <c r="L4751">
        <v>8</v>
      </c>
      <c r="M4751">
        <v>0</v>
      </c>
      <c r="N4751">
        <v>0</v>
      </c>
      <c r="O4751">
        <f>fact_bookings[[#This Row],[adults_count]]+fact_bookings[[#This Row],[children_count]]</f>
        <v>0</v>
      </c>
      <c r="P4751">
        <f>fact_bookings[[#This Row],[check_out_date]]-fact_bookings[[#This Row],[check_in_date]]</f>
        <v>14</v>
      </c>
      <c r="Q4751">
        <f>ABS(fact_bookings[[#This Row],[check_in_date]]-fact_bookings[[#This Row],[booking_date]])</f>
        <v>49</v>
      </c>
      <c r="R4751" s="10">
        <v>0</v>
      </c>
      <c r="S4751">
        <f>fact_bookings[[#This Row],[total_room_revenue]]-fact_bookings[[#This Row],[commission_cost]]</f>
        <v>0</v>
      </c>
      <c r="T4751" s="10">
        <f>fact_bookings[[#This Row],[number_of_rooms]]*fact_bookings[[#This Row],[LOS]]</f>
        <v>112</v>
      </c>
    </row>
    <row r="4752" spans="1:20" x14ac:dyDescent="0.2">
      <c r="A4752" t="s">
        <v>9671</v>
      </c>
      <c r="B4752" t="s">
        <v>9672</v>
      </c>
      <c r="C4752" s="1">
        <v>45802</v>
      </c>
      <c r="D4752" s="1">
        <v>45829</v>
      </c>
      <c r="E4752" s="1">
        <v>45833</v>
      </c>
      <c r="F4752" t="s">
        <v>111</v>
      </c>
      <c r="G4752" t="s">
        <v>178</v>
      </c>
      <c r="H4752" t="s">
        <v>172</v>
      </c>
      <c r="I4752" t="s">
        <v>91</v>
      </c>
      <c r="J4752" t="s">
        <v>173</v>
      </c>
      <c r="K4752">
        <v>4400</v>
      </c>
      <c r="L4752">
        <v>1</v>
      </c>
      <c r="M4752">
        <v>1</v>
      </c>
      <c r="N4752">
        <v>1</v>
      </c>
      <c r="O4752">
        <f>fact_bookings[[#This Row],[adults_count]]+fact_bookings[[#This Row],[children_count]]</f>
        <v>2</v>
      </c>
      <c r="P4752">
        <f>fact_bookings[[#This Row],[check_out_date]]-fact_bookings[[#This Row],[check_in_date]]</f>
        <v>4</v>
      </c>
      <c r="Q4752">
        <f>ABS(fact_bookings[[#This Row],[check_in_date]]-fact_bookings[[#This Row],[booking_date]])</f>
        <v>27</v>
      </c>
      <c r="R4752" s="10">
        <v>0</v>
      </c>
      <c r="S4752">
        <f>fact_bookings[[#This Row],[total_room_revenue]]-fact_bookings[[#This Row],[commission_cost]]</f>
        <v>4400</v>
      </c>
      <c r="T4752" s="10">
        <f>fact_bookings[[#This Row],[number_of_rooms]]*fact_bookings[[#This Row],[LOS]]</f>
        <v>4</v>
      </c>
    </row>
    <row r="4753" spans="1:20" x14ac:dyDescent="0.2">
      <c r="A4753" t="s">
        <v>9673</v>
      </c>
      <c r="B4753" t="s">
        <v>9674</v>
      </c>
      <c r="C4753" s="1">
        <v>45940</v>
      </c>
      <c r="D4753" s="1">
        <v>45952</v>
      </c>
      <c r="E4753" s="1">
        <v>45955</v>
      </c>
      <c r="F4753" t="s">
        <v>113</v>
      </c>
      <c r="G4753" t="s">
        <v>156</v>
      </c>
      <c r="H4753" t="s">
        <v>228</v>
      </c>
      <c r="I4753" t="s">
        <v>90</v>
      </c>
      <c r="J4753" t="s">
        <v>158</v>
      </c>
      <c r="K4753">
        <v>2100</v>
      </c>
      <c r="L4753">
        <v>2</v>
      </c>
      <c r="M4753">
        <v>6</v>
      </c>
      <c r="N4753">
        <v>1</v>
      </c>
      <c r="O4753">
        <f>fact_bookings[[#This Row],[adults_count]]+fact_bookings[[#This Row],[children_count]]</f>
        <v>7</v>
      </c>
      <c r="P4753">
        <f>fact_bookings[[#This Row],[check_out_date]]-fact_bookings[[#This Row],[check_in_date]]</f>
        <v>3</v>
      </c>
      <c r="Q4753">
        <f>ABS(fact_bookings[[#This Row],[check_in_date]]-fact_bookings[[#This Row],[booking_date]])</f>
        <v>12</v>
      </c>
      <c r="R4753" s="10">
        <v>210</v>
      </c>
      <c r="S4753">
        <f>fact_bookings[[#This Row],[total_room_revenue]]-fact_bookings[[#This Row],[commission_cost]]</f>
        <v>1890</v>
      </c>
      <c r="T4753" s="10">
        <f>fact_bookings[[#This Row],[number_of_rooms]]*fact_bookings[[#This Row],[LOS]]</f>
        <v>6</v>
      </c>
    </row>
    <row r="4754" spans="1:20" x14ac:dyDescent="0.2">
      <c r="A4754" t="s">
        <v>9675</v>
      </c>
      <c r="B4754" t="s">
        <v>9676</v>
      </c>
      <c r="C4754" s="1">
        <v>45874</v>
      </c>
      <c r="D4754" s="1">
        <v>45940</v>
      </c>
      <c r="E4754" s="1">
        <v>45951</v>
      </c>
      <c r="F4754" t="s">
        <v>113</v>
      </c>
      <c r="G4754" t="s">
        <v>171</v>
      </c>
      <c r="H4754" t="s">
        <v>157</v>
      </c>
      <c r="I4754" t="s">
        <v>89</v>
      </c>
      <c r="J4754" t="s">
        <v>158</v>
      </c>
      <c r="K4754">
        <v>7700</v>
      </c>
      <c r="L4754">
        <v>2</v>
      </c>
      <c r="M4754">
        <v>4</v>
      </c>
      <c r="N4754">
        <v>0</v>
      </c>
      <c r="O4754">
        <f>fact_bookings[[#This Row],[adults_count]]+fact_bookings[[#This Row],[children_count]]</f>
        <v>4</v>
      </c>
      <c r="P4754">
        <f>fact_bookings[[#This Row],[check_out_date]]-fact_bookings[[#This Row],[check_in_date]]</f>
        <v>11</v>
      </c>
      <c r="Q4754">
        <f>ABS(fact_bookings[[#This Row],[check_in_date]]-fact_bookings[[#This Row],[booking_date]])</f>
        <v>66</v>
      </c>
      <c r="R4754" s="10">
        <v>0</v>
      </c>
      <c r="S4754">
        <f>fact_bookings[[#This Row],[total_room_revenue]]-fact_bookings[[#This Row],[commission_cost]]</f>
        <v>7700</v>
      </c>
      <c r="T4754" s="10">
        <f>fact_bookings[[#This Row],[number_of_rooms]]*fact_bookings[[#This Row],[LOS]]</f>
        <v>22</v>
      </c>
    </row>
    <row r="4755" spans="1:20" x14ac:dyDescent="0.2">
      <c r="A4755" t="s">
        <v>9677</v>
      </c>
      <c r="B4755" t="s">
        <v>9678</v>
      </c>
      <c r="C4755" s="1">
        <v>45939</v>
      </c>
      <c r="D4755" s="1">
        <v>45969</v>
      </c>
      <c r="E4755" s="1">
        <v>45975</v>
      </c>
      <c r="F4755" t="s">
        <v>110</v>
      </c>
      <c r="G4755" t="s">
        <v>171</v>
      </c>
      <c r="H4755" t="s">
        <v>172</v>
      </c>
      <c r="I4755" t="s">
        <v>89</v>
      </c>
      <c r="J4755" t="s">
        <v>173</v>
      </c>
      <c r="K4755">
        <v>6600</v>
      </c>
      <c r="L4755">
        <v>2</v>
      </c>
      <c r="M4755">
        <v>4</v>
      </c>
      <c r="N4755">
        <v>2</v>
      </c>
      <c r="O4755">
        <f>fact_bookings[[#This Row],[adults_count]]+fact_bookings[[#This Row],[children_count]]</f>
        <v>6</v>
      </c>
      <c r="P4755">
        <f>fact_bookings[[#This Row],[check_out_date]]-fact_bookings[[#This Row],[check_in_date]]</f>
        <v>6</v>
      </c>
      <c r="Q4755">
        <f>ABS(fact_bookings[[#This Row],[check_in_date]]-fact_bookings[[#This Row],[booking_date]])</f>
        <v>30</v>
      </c>
      <c r="R4755" s="10">
        <v>0</v>
      </c>
      <c r="S4755">
        <f>fact_bookings[[#This Row],[total_room_revenue]]-fact_bookings[[#This Row],[commission_cost]]</f>
        <v>6600</v>
      </c>
      <c r="T4755" s="10">
        <f>fact_bookings[[#This Row],[number_of_rooms]]*fact_bookings[[#This Row],[LOS]]</f>
        <v>12</v>
      </c>
    </row>
    <row r="4756" spans="1:20" x14ac:dyDescent="0.2">
      <c r="A4756" t="s">
        <v>9679</v>
      </c>
      <c r="B4756" t="s">
        <v>9680</v>
      </c>
      <c r="C4756" s="1">
        <v>45808</v>
      </c>
      <c r="D4756" s="1">
        <v>45809</v>
      </c>
      <c r="E4756" s="1">
        <v>45810</v>
      </c>
      <c r="F4756" t="s">
        <v>113</v>
      </c>
      <c r="G4756" t="s">
        <v>156</v>
      </c>
      <c r="H4756" t="s">
        <v>228</v>
      </c>
      <c r="I4756" t="s">
        <v>90</v>
      </c>
      <c r="J4756" t="s">
        <v>158</v>
      </c>
      <c r="K4756">
        <v>700</v>
      </c>
      <c r="L4756">
        <v>2</v>
      </c>
      <c r="M4756">
        <v>4</v>
      </c>
      <c r="N4756">
        <v>1</v>
      </c>
      <c r="O4756">
        <f>fact_bookings[[#This Row],[adults_count]]+fact_bookings[[#This Row],[children_count]]</f>
        <v>5</v>
      </c>
      <c r="P4756">
        <f>fact_bookings[[#This Row],[check_out_date]]-fact_bookings[[#This Row],[check_in_date]]</f>
        <v>1</v>
      </c>
      <c r="Q4756">
        <f>ABS(fact_bookings[[#This Row],[check_in_date]]-fact_bookings[[#This Row],[booking_date]])</f>
        <v>1</v>
      </c>
      <c r="R4756" s="10">
        <v>70</v>
      </c>
      <c r="S4756">
        <f>fact_bookings[[#This Row],[total_room_revenue]]-fact_bookings[[#This Row],[commission_cost]]</f>
        <v>630</v>
      </c>
      <c r="T4756" s="10">
        <f>fact_bookings[[#This Row],[number_of_rooms]]*fact_bookings[[#This Row],[LOS]]</f>
        <v>2</v>
      </c>
    </row>
    <row r="4757" spans="1:20" x14ac:dyDescent="0.2">
      <c r="A4757" t="s">
        <v>9681</v>
      </c>
      <c r="B4757" t="s">
        <v>9682</v>
      </c>
      <c r="C4757" s="1">
        <v>45938</v>
      </c>
      <c r="D4757" s="1">
        <v>45987</v>
      </c>
      <c r="E4757" s="1">
        <v>45996</v>
      </c>
      <c r="F4757" t="s">
        <v>113</v>
      </c>
      <c r="G4757" t="s">
        <v>156</v>
      </c>
      <c r="H4757" t="s">
        <v>182</v>
      </c>
      <c r="I4757" t="s">
        <v>91</v>
      </c>
      <c r="J4757" t="s">
        <v>158</v>
      </c>
      <c r="K4757">
        <v>3150</v>
      </c>
      <c r="L4757">
        <v>1</v>
      </c>
      <c r="M4757">
        <v>2</v>
      </c>
      <c r="N4757">
        <v>1</v>
      </c>
      <c r="O4757">
        <f>fact_bookings[[#This Row],[adults_count]]+fact_bookings[[#This Row],[children_count]]</f>
        <v>3</v>
      </c>
      <c r="P4757">
        <f>fact_bookings[[#This Row],[check_out_date]]-fact_bookings[[#This Row],[check_in_date]]</f>
        <v>9</v>
      </c>
      <c r="Q4757">
        <f>ABS(fact_bookings[[#This Row],[check_in_date]]-fact_bookings[[#This Row],[booking_date]])</f>
        <v>49</v>
      </c>
      <c r="R4757" s="10">
        <v>0</v>
      </c>
      <c r="S4757">
        <f>fact_bookings[[#This Row],[total_room_revenue]]-fact_bookings[[#This Row],[commission_cost]]</f>
        <v>3150</v>
      </c>
      <c r="T4757" s="10">
        <f>fact_bookings[[#This Row],[number_of_rooms]]*fact_bookings[[#This Row],[LOS]]</f>
        <v>9</v>
      </c>
    </row>
    <row r="4758" spans="1:20" x14ac:dyDescent="0.2">
      <c r="A4758" t="s">
        <v>9683</v>
      </c>
      <c r="B4758" t="s">
        <v>9684</v>
      </c>
      <c r="C4758" s="1">
        <v>45832</v>
      </c>
      <c r="D4758" s="1">
        <v>45876</v>
      </c>
      <c r="E4758" s="1">
        <v>45880</v>
      </c>
      <c r="F4758" t="s">
        <v>113</v>
      </c>
      <c r="G4758" t="s">
        <v>185</v>
      </c>
      <c r="H4758" t="s">
        <v>172</v>
      </c>
      <c r="I4758" t="s">
        <v>91</v>
      </c>
      <c r="J4758" t="s">
        <v>158</v>
      </c>
      <c r="K4758">
        <v>1400</v>
      </c>
      <c r="L4758">
        <v>1</v>
      </c>
      <c r="M4758">
        <v>2</v>
      </c>
      <c r="N4758">
        <v>1</v>
      </c>
      <c r="O4758">
        <f>fact_bookings[[#This Row],[adults_count]]+fact_bookings[[#This Row],[children_count]]</f>
        <v>3</v>
      </c>
      <c r="P4758">
        <f>fact_bookings[[#This Row],[check_out_date]]-fact_bookings[[#This Row],[check_in_date]]</f>
        <v>4</v>
      </c>
      <c r="Q4758">
        <f>ABS(fact_bookings[[#This Row],[check_in_date]]-fact_bookings[[#This Row],[booking_date]])</f>
        <v>44</v>
      </c>
      <c r="R4758" s="10">
        <v>0</v>
      </c>
      <c r="S4758">
        <f>fact_bookings[[#This Row],[total_room_revenue]]-fact_bookings[[#This Row],[commission_cost]]</f>
        <v>1400</v>
      </c>
      <c r="T4758" s="10">
        <f>fact_bookings[[#This Row],[number_of_rooms]]*fact_bookings[[#This Row],[LOS]]</f>
        <v>4</v>
      </c>
    </row>
    <row r="4759" spans="1:20" x14ac:dyDescent="0.2">
      <c r="A4759" t="s">
        <v>9685</v>
      </c>
      <c r="B4759" t="s">
        <v>9686</v>
      </c>
      <c r="C4759" s="1">
        <v>45938</v>
      </c>
      <c r="D4759" s="1">
        <v>46027</v>
      </c>
      <c r="E4759" s="1">
        <v>46037</v>
      </c>
      <c r="F4759" t="s">
        <v>113</v>
      </c>
      <c r="G4759" t="s">
        <v>171</v>
      </c>
      <c r="H4759" t="s">
        <v>165</v>
      </c>
      <c r="I4759" t="s">
        <v>91</v>
      </c>
      <c r="J4759" t="s">
        <v>173</v>
      </c>
      <c r="K4759">
        <v>7000</v>
      </c>
      <c r="L4759">
        <v>2</v>
      </c>
      <c r="M4759">
        <v>2</v>
      </c>
      <c r="N4759">
        <v>1</v>
      </c>
      <c r="O4759">
        <f>fact_bookings[[#This Row],[adults_count]]+fact_bookings[[#This Row],[children_count]]</f>
        <v>3</v>
      </c>
      <c r="P4759">
        <f>fact_bookings[[#This Row],[check_out_date]]-fact_bookings[[#This Row],[check_in_date]]</f>
        <v>10</v>
      </c>
      <c r="Q4759">
        <f>ABS(fact_bookings[[#This Row],[check_in_date]]-fact_bookings[[#This Row],[booking_date]])</f>
        <v>89</v>
      </c>
      <c r="R4759" s="10">
        <v>1400</v>
      </c>
      <c r="S4759">
        <f>fact_bookings[[#This Row],[total_room_revenue]]-fact_bookings[[#This Row],[commission_cost]]</f>
        <v>5600</v>
      </c>
      <c r="T4759" s="10">
        <f>fact_bookings[[#This Row],[number_of_rooms]]*fact_bookings[[#This Row],[LOS]]</f>
        <v>20</v>
      </c>
    </row>
    <row r="4760" spans="1:20" x14ac:dyDescent="0.2">
      <c r="A4760" t="s">
        <v>9687</v>
      </c>
      <c r="B4760" t="s">
        <v>9688</v>
      </c>
      <c r="C4760" s="1">
        <v>45827</v>
      </c>
      <c r="D4760" s="1">
        <v>45912</v>
      </c>
      <c r="E4760" s="1">
        <v>45924</v>
      </c>
      <c r="F4760" t="s">
        <v>113</v>
      </c>
      <c r="G4760" t="s">
        <v>178</v>
      </c>
      <c r="H4760" t="s">
        <v>179</v>
      </c>
      <c r="I4760" t="s">
        <v>90</v>
      </c>
      <c r="J4760" t="s">
        <v>158</v>
      </c>
      <c r="K4760">
        <v>4200</v>
      </c>
      <c r="L4760">
        <v>1</v>
      </c>
      <c r="M4760">
        <v>3</v>
      </c>
      <c r="N4760">
        <v>0</v>
      </c>
      <c r="O4760">
        <f>fact_bookings[[#This Row],[adults_count]]+fact_bookings[[#This Row],[children_count]]</f>
        <v>3</v>
      </c>
      <c r="P4760">
        <f>fact_bookings[[#This Row],[check_out_date]]-fact_bookings[[#This Row],[check_in_date]]</f>
        <v>12</v>
      </c>
      <c r="Q4760">
        <f>ABS(fact_bookings[[#This Row],[check_in_date]]-fact_bookings[[#This Row],[booking_date]])</f>
        <v>85</v>
      </c>
      <c r="R4760" s="10">
        <v>210</v>
      </c>
      <c r="S4760">
        <f>fact_bookings[[#This Row],[total_room_revenue]]-fact_bookings[[#This Row],[commission_cost]]</f>
        <v>3990</v>
      </c>
      <c r="T4760" s="10">
        <f>fact_bookings[[#This Row],[number_of_rooms]]*fact_bookings[[#This Row],[LOS]]</f>
        <v>12</v>
      </c>
    </row>
    <row r="4761" spans="1:20" x14ac:dyDescent="0.2">
      <c r="A4761" t="s">
        <v>9689</v>
      </c>
      <c r="B4761" t="s">
        <v>9690</v>
      </c>
      <c r="C4761" s="1">
        <v>45937</v>
      </c>
      <c r="D4761" s="1">
        <v>45968</v>
      </c>
      <c r="E4761" s="1">
        <v>45969</v>
      </c>
      <c r="F4761" t="s">
        <v>113</v>
      </c>
      <c r="G4761" t="s">
        <v>185</v>
      </c>
      <c r="H4761" t="s">
        <v>182</v>
      </c>
      <c r="I4761" t="s">
        <v>89</v>
      </c>
      <c r="J4761" t="s">
        <v>173</v>
      </c>
      <c r="K4761">
        <v>350</v>
      </c>
      <c r="L4761">
        <v>1</v>
      </c>
      <c r="M4761">
        <v>3</v>
      </c>
      <c r="N4761">
        <v>1</v>
      </c>
      <c r="O4761">
        <f>fact_bookings[[#This Row],[adults_count]]+fact_bookings[[#This Row],[children_count]]</f>
        <v>4</v>
      </c>
      <c r="P4761">
        <f>fact_bookings[[#This Row],[check_out_date]]-fact_bookings[[#This Row],[check_in_date]]</f>
        <v>1</v>
      </c>
      <c r="Q4761">
        <f>ABS(fact_bookings[[#This Row],[check_in_date]]-fact_bookings[[#This Row],[booking_date]])</f>
        <v>31</v>
      </c>
      <c r="R4761" s="10">
        <v>0</v>
      </c>
      <c r="S4761">
        <f>fact_bookings[[#This Row],[total_room_revenue]]-fact_bookings[[#This Row],[commission_cost]]</f>
        <v>350</v>
      </c>
      <c r="T4761" s="10">
        <f>fact_bookings[[#This Row],[number_of_rooms]]*fact_bookings[[#This Row],[LOS]]</f>
        <v>1</v>
      </c>
    </row>
    <row r="4762" spans="1:20" x14ac:dyDescent="0.2">
      <c r="A4762" t="s">
        <v>9691</v>
      </c>
      <c r="B4762" t="s">
        <v>9692</v>
      </c>
      <c r="C4762" s="1">
        <v>45863</v>
      </c>
      <c r="D4762" s="1">
        <v>45949</v>
      </c>
      <c r="E4762" s="1">
        <v>45959</v>
      </c>
      <c r="F4762" t="s">
        <v>112</v>
      </c>
      <c r="G4762" t="s">
        <v>178</v>
      </c>
      <c r="H4762" t="s">
        <v>172</v>
      </c>
      <c r="I4762" t="s">
        <v>90</v>
      </c>
      <c r="J4762" t="s">
        <v>158</v>
      </c>
      <c r="K4762">
        <v>8000</v>
      </c>
      <c r="L4762">
        <v>1</v>
      </c>
      <c r="M4762">
        <v>1</v>
      </c>
      <c r="N4762">
        <v>1</v>
      </c>
      <c r="O4762">
        <f>fact_bookings[[#This Row],[adults_count]]+fact_bookings[[#This Row],[children_count]]</f>
        <v>2</v>
      </c>
      <c r="P4762">
        <f>fact_bookings[[#This Row],[check_out_date]]-fact_bookings[[#This Row],[check_in_date]]</f>
        <v>10</v>
      </c>
      <c r="Q4762">
        <f>ABS(fact_bookings[[#This Row],[check_in_date]]-fact_bookings[[#This Row],[booking_date]])</f>
        <v>86</v>
      </c>
      <c r="R4762" s="10">
        <v>0</v>
      </c>
      <c r="S4762">
        <f>fact_bookings[[#This Row],[total_room_revenue]]-fact_bookings[[#This Row],[commission_cost]]</f>
        <v>8000</v>
      </c>
      <c r="T4762" s="10">
        <f>fact_bookings[[#This Row],[number_of_rooms]]*fact_bookings[[#This Row],[LOS]]</f>
        <v>10</v>
      </c>
    </row>
    <row r="4763" spans="1:20" x14ac:dyDescent="0.2">
      <c r="A4763" t="s">
        <v>9693</v>
      </c>
      <c r="B4763" t="s">
        <v>9694</v>
      </c>
      <c r="C4763" s="1">
        <v>45937</v>
      </c>
      <c r="D4763" s="1">
        <v>45984</v>
      </c>
      <c r="E4763" s="1">
        <v>45992</v>
      </c>
      <c r="F4763" t="s">
        <v>112</v>
      </c>
      <c r="G4763" t="s">
        <v>190</v>
      </c>
      <c r="H4763" t="s">
        <v>228</v>
      </c>
      <c r="I4763" t="s">
        <v>91</v>
      </c>
      <c r="J4763" t="s">
        <v>158</v>
      </c>
      <c r="K4763">
        <v>12800</v>
      </c>
      <c r="L4763">
        <v>2</v>
      </c>
      <c r="M4763">
        <v>4</v>
      </c>
      <c r="N4763">
        <v>0</v>
      </c>
      <c r="O4763">
        <f>fact_bookings[[#This Row],[adults_count]]+fact_bookings[[#This Row],[children_count]]</f>
        <v>4</v>
      </c>
      <c r="P4763">
        <f>fact_bookings[[#This Row],[check_out_date]]-fact_bookings[[#This Row],[check_in_date]]</f>
        <v>8</v>
      </c>
      <c r="Q4763">
        <f>ABS(fact_bookings[[#This Row],[check_in_date]]-fact_bookings[[#This Row],[booking_date]])</f>
        <v>47</v>
      </c>
      <c r="R4763" s="10">
        <v>1280</v>
      </c>
      <c r="S4763">
        <f>fact_bookings[[#This Row],[total_room_revenue]]-fact_bookings[[#This Row],[commission_cost]]</f>
        <v>11520</v>
      </c>
      <c r="T4763" s="10">
        <f>fact_bookings[[#This Row],[number_of_rooms]]*fact_bookings[[#This Row],[LOS]]</f>
        <v>16</v>
      </c>
    </row>
    <row r="4764" spans="1:20" x14ac:dyDescent="0.2">
      <c r="A4764" t="s">
        <v>9695</v>
      </c>
      <c r="B4764" t="s">
        <v>9696</v>
      </c>
      <c r="C4764" s="1">
        <v>45937</v>
      </c>
      <c r="D4764" s="1">
        <v>46027</v>
      </c>
      <c r="E4764" s="1">
        <v>46034</v>
      </c>
      <c r="F4764" t="s">
        <v>113</v>
      </c>
      <c r="G4764" t="s">
        <v>156</v>
      </c>
      <c r="H4764" t="s">
        <v>203</v>
      </c>
      <c r="I4764" t="s">
        <v>91</v>
      </c>
      <c r="J4764" t="s">
        <v>158</v>
      </c>
      <c r="K4764">
        <v>4900</v>
      </c>
      <c r="L4764">
        <v>2</v>
      </c>
      <c r="M4764">
        <v>6</v>
      </c>
      <c r="N4764">
        <v>2</v>
      </c>
      <c r="O4764">
        <f>fact_bookings[[#This Row],[adults_count]]+fact_bookings[[#This Row],[children_count]]</f>
        <v>8</v>
      </c>
      <c r="P4764">
        <f>fact_bookings[[#This Row],[check_out_date]]-fact_bookings[[#This Row],[check_in_date]]</f>
        <v>7</v>
      </c>
      <c r="Q4764">
        <f>ABS(fact_bookings[[#This Row],[check_in_date]]-fact_bookings[[#This Row],[booking_date]])</f>
        <v>90</v>
      </c>
      <c r="R4764" s="10">
        <v>833</v>
      </c>
      <c r="S4764">
        <f>fact_bookings[[#This Row],[total_room_revenue]]-fact_bookings[[#This Row],[commission_cost]]</f>
        <v>4067</v>
      </c>
      <c r="T4764" s="10">
        <f>fact_bookings[[#This Row],[number_of_rooms]]*fact_bookings[[#This Row],[LOS]]</f>
        <v>14</v>
      </c>
    </row>
    <row r="4765" spans="1:20" x14ac:dyDescent="0.2">
      <c r="A4765" t="s">
        <v>9697</v>
      </c>
      <c r="B4765" t="s">
        <v>9698</v>
      </c>
      <c r="C4765" s="1">
        <v>45937</v>
      </c>
      <c r="D4765" s="1">
        <v>46027</v>
      </c>
      <c r="E4765" s="1">
        <v>46039</v>
      </c>
      <c r="F4765" t="s">
        <v>113</v>
      </c>
      <c r="G4765" t="s">
        <v>164</v>
      </c>
      <c r="H4765" t="s">
        <v>172</v>
      </c>
      <c r="I4765" t="s">
        <v>92</v>
      </c>
      <c r="J4765" t="s">
        <v>158</v>
      </c>
      <c r="K4765">
        <v>4200</v>
      </c>
      <c r="L4765">
        <v>1</v>
      </c>
      <c r="M4765">
        <v>2</v>
      </c>
      <c r="N4765">
        <v>1</v>
      </c>
      <c r="O4765">
        <f>fact_bookings[[#This Row],[adults_count]]+fact_bookings[[#This Row],[children_count]]</f>
        <v>3</v>
      </c>
      <c r="P4765">
        <f>fact_bookings[[#This Row],[check_out_date]]-fact_bookings[[#This Row],[check_in_date]]</f>
        <v>12</v>
      </c>
      <c r="Q4765">
        <f>ABS(fact_bookings[[#This Row],[check_in_date]]-fact_bookings[[#This Row],[booking_date]])</f>
        <v>90</v>
      </c>
      <c r="R4765" s="10">
        <v>0</v>
      </c>
      <c r="S4765">
        <f>fact_bookings[[#This Row],[total_room_revenue]]-fact_bookings[[#This Row],[commission_cost]]</f>
        <v>4200</v>
      </c>
      <c r="T4765" s="10">
        <f>fact_bookings[[#This Row],[number_of_rooms]]*fact_bookings[[#This Row],[LOS]]</f>
        <v>12</v>
      </c>
    </row>
    <row r="4766" spans="1:20" x14ac:dyDescent="0.2">
      <c r="A4766" t="s">
        <v>9699</v>
      </c>
      <c r="B4766" t="s">
        <v>9700</v>
      </c>
      <c r="C4766" s="1">
        <v>45937</v>
      </c>
      <c r="D4766" s="1">
        <v>45959</v>
      </c>
      <c r="E4766" s="1">
        <v>45960</v>
      </c>
      <c r="F4766" t="s">
        <v>113</v>
      </c>
      <c r="G4766" t="s">
        <v>178</v>
      </c>
      <c r="H4766" t="s">
        <v>161</v>
      </c>
      <c r="I4766" t="s">
        <v>91</v>
      </c>
      <c r="J4766" t="s">
        <v>158</v>
      </c>
      <c r="K4766">
        <v>350</v>
      </c>
      <c r="L4766">
        <v>1</v>
      </c>
      <c r="M4766">
        <v>3</v>
      </c>
      <c r="N4766">
        <v>1</v>
      </c>
      <c r="O4766">
        <f>fact_bookings[[#This Row],[adults_count]]+fact_bookings[[#This Row],[children_count]]</f>
        <v>4</v>
      </c>
      <c r="P4766">
        <f>fact_bookings[[#This Row],[check_out_date]]-fact_bookings[[#This Row],[check_in_date]]</f>
        <v>1</v>
      </c>
      <c r="Q4766">
        <f>ABS(fact_bookings[[#This Row],[check_in_date]]-fact_bookings[[#This Row],[booking_date]])</f>
        <v>22</v>
      </c>
      <c r="R4766" s="10">
        <v>52.5</v>
      </c>
      <c r="S4766">
        <f>fact_bookings[[#This Row],[total_room_revenue]]-fact_bookings[[#This Row],[commission_cost]]</f>
        <v>297.5</v>
      </c>
      <c r="T4766" s="10">
        <f>fact_bookings[[#This Row],[number_of_rooms]]*fact_bookings[[#This Row],[LOS]]</f>
        <v>1</v>
      </c>
    </row>
    <row r="4767" spans="1:20" x14ac:dyDescent="0.2">
      <c r="A4767" t="s">
        <v>9701</v>
      </c>
      <c r="B4767" t="s">
        <v>9702</v>
      </c>
      <c r="C4767" s="1">
        <v>45937</v>
      </c>
      <c r="D4767" s="1">
        <v>46004</v>
      </c>
      <c r="E4767" s="1">
        <v>46017</v>
      </c>
      <c r="F4767" t="s">
        <v>113</v>
      </c>
      <c r="G4767" t="s">
        <v>156</v>
      </c>
      <c r="H4767" t="s">
        <v>157</v>
      </c>
      <c r="I4767" t="s">
        <v>92</v>
      </c>
      <c r="J4767" t="s">
        <v>173</v>
      </c>
      <c r="K4767">
        <v>4550</v>
      </c>
      <c r="L4767">
        <v>1</v>
      </c>
      <c r="M4767">
        <v>2</v>
      </c>
      <c r="N4767">
        <v>0</v>
      </c>
      <c r="O4767">
        <f>fact_bookings[[#This Row],[adults_count]]+fact_bookings[[#This Row],[children_count]]</f>
        <v>2</v>
      </c>
      <c r="P4767">
        <f>fact_bookings[[#This Row],[check_out_date]]-fact_bookings[[#This Row],[check_in_date]]</f>
        <v>13</v>
      </c>
      <c r="Q4767">
        <f>ABS(fact_bookings[[#This Row],[check_in_date]]-fact_bookings[[#This Row],[booking_date]])</f>
        <v>67</v>
      </c>
      <c r="R4767" s="10">
        <v>0</v>
      </c>
      <c r="S4767">
        <f>fact_bookings[[#This Row],[total_room_revenue]]-fact_bookings[[#This Row],[commission_cost]]</f>
        <v>4550</v>
      </c>
      <c r="T4767" s="10">
        <f>fact_bookings[[#This Row],[number_of_rooms]]*fact_bookings[[#This Row],[LOS]]</f>
        <v>13</v>
      </c>
    </row>
    <row r="4768" spans="1:20" x14ac:dyDescent="0.2">
      <c r="A4768" t="s">
        <v>9703</v>
      </c>
      <c r="B4768" t="s">
        <v>9704</v>
      </c>
      <c r="C4768" s="1">
        <v>45824</v>
      </c>
      <c r="D4768" s="1">
        <v>45835</v>
      </c>
      <c r="E4768" s="1">
        <v>45837</v>
      </c>
      <c r="F4768" t="s">
        <v>113</v>
      </c>
      <c r="G4768" t="s">
        <v>178</v>
      </c>
      <c r="H4768" t="s">
        <v>161</v>
      </c>
      <c r="I4768" t="s">
        <v>91</v>
      </c>
      <c r="J4768" t="s">
        <v>158</v>
      </c>
      <c r="K4768">
        <v>1400</v>
      </c>
      <c r="L4768">
        <v>2</v>
      </c>
      <c r="M4768">
        <v>2</v>
      </c>
      <c r="N4768">
        <v>1</v>
      </c>
      <c r="O4768">
        <f>fact_bookings[[#This Row],[adults_count]]+fact_bookings[[#This Row],[children_count]]</f>
        <v>3</v>
      </c>
      <c r="P4768">
        <f>fact_bookings[[#This Row],[check_out_date]]-fact_bookings[[#This Row],[check_in_date]]</f>
        <v>2</v>
      </c>
      <c r="Q4768">
        <f>ABS(fact_bookings[[#This Row],[check_in_date]]-fact_bookings[[#This Row],[booking_date]])</f>
        <v>11</v>
      </c>
      <c r="R4768" s="10">
        <v>210</v>
      </c>
      <c r="S4768">
        <f>fact_bookings[[#This Row],[total_room_revenue]]-fact_bookings[[#This Row],[commission_cost]]</f>
        <v>1190</v>
      </c>
      <c r="T4768" s="10">
        <f>fact_bookings[[#This Row],[number_of_rooms]]*fact_bookings[[#This Row],[LOS]]</f>
        <v>4</v>
      </c>
    </row>
    <row r="4769" spans="1:20" x14ac:dyDescent="0.2">
      <c r="A4769" t="s">
        <v>9705</v>
      </c>
      <c r="B4769" t="s">
        <v>9706</v>
      </c>
      <c r="C4769" s="1">
        <v>45936</v>
      </c>
      <c r="D4769" s="1">
        <v>45969</v>
      </c>
      <c r="E4769" s="1">
        <v>45979</v>
      </c>
      <c r="F4769" t="s">
        <v>113</v>
      </c>
      <c r="G4769" t="s">
        <v>156</v>
      </c>
      <c r="H4769" t="s">
        <v>157</v>
      </c>
      <c r="I4769" t="s">
        <v>91</v>
      </c>
      <c r="J4769" t="s">
        <v>158</v>
      </c>
      <c r="K4769">
        <v>7000</v>
      </c>
      <c r="L4769">
        <v>2</v>
      </c>
      <c r="M4769">
        <v>4</v>
      </c>
      <c r="N4769">
        <v>4</v>
      </c>
      <c r="O4769">
        <f>fact_bookings[[#This Row],[adults_count]]+fact_bookings[[#This Row],[children_count]]</f>
        <v>8</v>
      </c>
      <c r="P4769">
        <f>fact_bookings[[#This Row],[check_out_date]]-fact_bookings[[#This Row],[check_in_date]]</f>
        <v>10</v>
      </c>
      <c r="Q4769">
        <f>ABS(fact_bookings[[#This Row],[check_in_date]]-fact_bookings[[#This Row],[booking_date]])</f>
        <v>33</v>
      </c>
      <c r="R4769" s="10">
        <v>0</v>
      </c>
      <c r="S4769">
        <f>fact_bookings[[#This Row],[total_room_revenue]]-fact_bookings[[#This Row],[commission_cost]]</f>
        <v>7000</v>
      </c>
      <c r="T4769" s="10">
        <f>fact_bookings[[#This Row],[number_of_rooms]]*fact_bookings[[#This Row],[LOS]]</f>
        <v>20</v>
      </c>
    </row>
    <row r="4770" spans="1:20" x14ac:dyDescent="0.2">
      <c r="A4770" t="s">
        <v>9707</v>
      </c>
      <c r="B4770" t="s">
        <v>9708</v>
      </c>
      <c r="C4770" s="1">
        <v>45827</v>
      </c>
      <c r="D4770" s="1">
        <v>45861</v>
      </c>
      <c r="E4770" s="1">
        <v>45867</v>
      </c>
      <c r="F4770" t="s">
        <v>113</v>
      </c>
      <c r="G4770" t="s">
        <v>171</v>
      </c>
      <c r="H4770" t="s">
        <v>157</v>
      </c>
      <c r="I4770" t="s">
        <v>90</v>
      </c>
      <c r="J4770" t="s">
        <v>158</v>
      </c>
      <c r="K4770">
        <v>4200</v>
      </c>
      <c r="L4770">
        <v>2</v>
      </c>
      <c r="M4770">
        <v>2</v>
      </c>
      <c r="N4770">
        <v>3</v>
      </c>
      <c r="O4770">
        <f>fact_bookings[[#This Row],[adults_count]]+fact_bookings[[#This Row],[children_count]]</f>
        <v>5</v>
      </c>
      <c r="P4770">
        <f>fact_bookings[[#This Row],[check_out_date]]-fact_bookings[[#This Row],[check_in_date]]</f>
        <v>6</v>
      </c>
      <c r="Q4770">
        <f>ABS(fact_bookings[[#This Row],[check_in_date]]-fact_bookings[[#This Row],[booking_date]])</f>
        <v>34</v>
      </c>
      <c r="R4770" s="10">
        <v>0</v>
      </c>
      <c r="S4770">
        <f>fact_bookings[[#This Row],[total_room_revenue]]-fact_bookings[[#This Row],[commission_cost]]</f>
        <v>4200</v>
      </c>
      <c r="T4770" s="10">
        <f>fact_bookings[[#This Row],[number_of_rooms]]*fact_bookings[[#This Row],[LOS]]</f>
        <v>12</v>
      </c>
    </row>
    <row r="4771" spans="1:20" x14ac:dyDescent="0.2">
      <c r="A4771" t="s">
        <v>9709</v>
      </c>
      <c r="B4771" t="s">
        <v>9710</v>
      </c>
      <c r="C4771" s="1">
        <v>45839</v>
      </c>
      <c r="D4771" s="1">
        <v>45923</v>
      </c>
      <c r="E4771" s="1">
        <v>45937</v>
      </c>
      <c r="F4771" t="s">
        <v>113</v>
      </c>
      <c r="G4771" t="s">
        <v>171</v>
      </c>
      <c r="H4771" t="s">
        <v>165</v>
      </c>
      <c r="I4771" t="s">
        <v>89</v>
      </c>
      <c r="J4771" t="s">
        <v>134</v>
      </c>
      <c r="K4771">
        <v>4900</v>
      </c>
      <c r="L4771">
        <v>1</v>
      </c>
      <c r="M4771">
        <v>3</v>
      </c>
      <c r="N4771">
        <v>2</v>
      </c>
      <c r="O4771">
        <f>fact_bookings[[#This Row],[adults_count]]+fact_bookings[[#This Row],[children_count]]</f>
        <v>5</v>
      </c>
      <c r="P4771">
        <f>fact_bookings[[#This Row],[check_out_date]]-fact_bookings[[#This Row],[check_in_date]]</f>
        <v>14</v>
      </c>
      <c r="Q4771">
        <f>ABS(fact_bookings[[#This Row],[check_in_date]]-fact_bookings[[#This Row],[booking_date]])</f>
        <v>84</v>
      </c>
      <c r="R4771" s="10">
        <v>980</v>
      </c>
      <c r="S4771">
        <f>fact_bookings[[#This Row],[total_room_revenue]]-fact_bookings[[#This Row],[commission_cost]]</f>
        <v>3920</v>
      </c>
      <c r="T4771" s="10">
        <f>fact_bookings[[#This Row],[number_of_rooms]]*fact_bookings[[#This Row],[LOS]]</f>
        <v>14</v>
      </c>
    </row>
    <row r="4772" spans="1:20" x14ac:dyDescent="0.2">
      <c r="A4772" t="s">
        <v>9711</v>
      </c>
      <c r="B4772" t="s">
        <v>9712</v>
      </c>
      <c r="C4772" s="1">
        <v>45936</v>
      </c>
      <c r="D4772" s="1">
        <v>45970</v>
      </c>
      <c r="E4772" s="1">
        <v>45971</v>
      </c>
      <c r="F4772" t="s">
        <v>112</v>
      </c>
      <c r="G4772" t="s">
        <v>164</v>
      </c>
      <c r="H4772" t="s">
        <v>203</v>
      </c>
      <c r="I4772" t="s">
        <v>89</v>
      </c>
      <c r="J4772" t="s">
        <v>158</v>
      </c>
      <c r="K4772">
        <v>800</v>
      </c>
      <c r="L4772">
        <v>1</v>
      </c>
      <c r="M4772">
        <v>2</v>
      </c>
      <c r="N4772">
        <v>0</v>
      </c>
      <c r="O4772">
        <f>fact_bookings[[#This Row],[adults_count]]+fact_bookings[[#This Row],[children_count]]</f>
        <v>2</v>
      </c>
      <c r="P4772">
        <f>fact_bookings[[#This Row],[check_out_date]]-fact_bookings[[#This Row],[check_in_date]]</f>
        <v>1</v>
      </c>
      <c r="Q4772">
        <f>ABS(fact_bookings[[#This Row],[check_in_date]]-fact_bookings[[#This Row],[booking_date]])</f>
        <v>34</v>
      </c>
      <c r="R4772" s="10">
        <v>136</v>
      </c>
      <c r="S4772">
        <f>fact_bookings[[#This Row],[total_room_revenue]]-fact_bookings[[#This Row],[commission_cost]]</f>
        <v>664</v>
      </c>
      <c r="T4772" s="10">
        <f>fact_bookings[[#This Row],[number_of_rooms]]*fact_bookings[[#This Row],[LOS]]</f>
        <v>1</v>
      </c>
    </row>
    <row r="4773" spans="1:20" x14ac:dyDescent="0.2">
      <c r="A4773" t="s">
        <v>9713</v>
      </c>
      <c r="B4773" t="s">
        <v>9714</v>
      </c>
      <c r="C4773" s="1">
        <v>45853</v>
      </c>
      <c r="D4773" s="1">
        <v>45922</v>
      </c>
      <c r="E4773" s="1">
        <v>45935</v>
      </c>
      <c r="F4773" t="s">
        <v>110</v>
      </c>
      <c r="G4773" t="s">
        <v>178</v>
      </c>
      <c r="H4773" t="s">
        <v>203</v>
      </c>
      <c r="I4773" t="s">
        <v>93</v>
      </c>
      <c r="J4773" t="s">
        <v>158</v>
      </c>
      <c r="K4773">
        <v>7150</v>
      </c>
      <c r="L4773">
        <v>1</v>
      </c>
      <c r="M4773">
        <v>3</v>
      </c>
      <c r="N4773">
        <v>0</v>
      </c>
      <c r="O4773">
        <f>fact_bookings[[#This Row],[adults_count]]+fact_bookings[[#This Row],[children_count]]</f>
        <v>3</v>
      </c>
      <c r="P4773">
        <f>fact_bookings[[#This Row],[check_out_date]]-fact_bookings[[#This Row],[check_in_date]]</f>
        <v>13</v>
      </c>
      <c r="Q4773">
        <f>ABS(fact_bookings[[#This Row],[check_in_date]]-fact_bookings[[#This Row],[booking_date]])</f>
        <v>69</v>
      </c>
      <c r="R4773" s="10">
        <v>1215.5</v>
      </c>
      <c r="S4773">
        <f>fact_bookings[[#This Row],[total_room_revenue]]-fact_bookings[[#This Row],[commission_cost]]</f>
        <v>5934.5</v>
      </c>
      <c r="T4773" s="10">
        <f>fact_bookings[[#This Row],[number_of_rooms]]*fact_bookings[[#This Row],[LOS]]</f>
        <v>13</v>
      </c>
    </row>
    <row r="4774" spans="1:20" x14ac:dyDescent="0.2">
      <c r="A4774" t="s">
        <v>9715</v>
      </c>
      <c r="B4774" t="s">
        <v>9716</v>
      </c>
      <c r="C4774" s="1">
        <v>45936</v>
      </c>
      <c r="D4774" s="1">
        <v>45993</v>
      </c>
      <c r="E4774" s="1">
        <v>46003</v>
      </c>
      <c r="F4774" t="s">
        <v>113</v>
      </c>
      <c r="G4774" t="s">
        <v>190</v>
      </c>
      <c r="H4774" t="s">
        <v>157</v>
      </c>
      <c r="I4774" t="s">
        <v>90</v>
      </c>
      <c r="J4774" t="s">
        <v>158</v>
      </c>
      <c r="K4774">
        <v>7000</v>
      </c>
      <c r="L4774">
        <v>2</v>
      </c>
      <c r="M4774">
        <v>2</v>
      </c>
      <c r="N4774">
        <v>2</v>
      </c>
      <c r="O4774">
        <f>fact_bookings[[#This Row],[adults_count]]+fact_bookings[[#This Row],[children_count]]</f>
        <v>4</v>
      </c>
      <c r="P4774">
        <f>fact_bookings[[#This Row],[check_out_date]]-fact_bookings[[#This Row],[check_in_date]]</f>
        <v>10</v>
      </c>
      <c r="Q4774">
        <f>ABS(fact_bookings[[#This Row],[check_in_date]]-fact_bookings[[#This Row],[booking_date]])</f>
        <v>57</v>
      </c>
      <c r="R4774" s="10">
        <v>0</v>
      </c>
      <c r="S4774">
        <f>fact_bookings[[#This Row],[total_room_revenue]]-fact_bookings[[#This Row],[commission_cost]]</f>
        <v>7000</v>
      </c>
      <c r="T4774" s="10">
        <f>fact_bookings[[#This Row],[number_of_rooms]]*fact_bookings[[#This Row],[LOS]]</f>
        <v>20</v>
      </c>
    </row>
    <row r="4775" spans="1:20" x14ac:dyDescent="0.2">
      <c r="A4775" t="s">
        <v>9717</v>
      </c>
      <c r="B4775" t="s">
        <v>9718</v>
      </c>
      <c r="C4775" s="1">
        <v>45936</v>
      </c>
      <c r="D4775" s="1">
        <v>45947</v>
      </c>
      <c r="E4775" s="1">
        <v>45956</v>
      </c>
      <c r="F4775" t="s">
        <v>110</v>
      </c>
      <c r="G4775" t="s">
        <v>178</v>
      </c>
      <c r="H4775" t="s">
        <v>161</v>
      </c>
      <c r="I4775" t="s">
        <v>90</v>
      </c>
      <c r="J4775" t="s">
        <v>173</v>
      </c>
      <c r="K4775">
        <v>9900</v>
      </c>
      <c r="L4775">
        <v>2</v>
      </c>
      <c r="M4775">
        <v>6</v>
      </c>
      <c r="N4775">
        <v>2</v>
      </c>
      <c r="O4775">
        <f>fact_bookings[[#This Row],[adults_count]]+fact_bookings[[#This Row],[children_count]]</f>
        <v>8</v>
      </c>
      <c r="P4775">
        <f>fact_bookings[[#This Row],[check_out_date]]-fact_bookings[[#This Row],[check_in_date]]</f>
        <v>9</v>
      </c>
      <c r="Q4775">
        <f>ABS(fact_bookings[[#This Row],[check_in_date]]-fact_bookings[[#This Row],[booking_date]])</f>
        <v>11</v>
      </c>
      <c r="R4775" s="10">
        <v>1485</v>
      </c>
      <c r="S4775">
        <f>fact_bookings[[#This Row],[total_room_revenue]]-fact_bookings[[#This Row],[commission_cost]]</f>
        <v>8415</v>
      </c>
      <c r="T4775" s="10">
        <f>fact_bookings[[#This Row],[number_of_rooms]]*fact_bookings[[#This Row],[LOS]]</f>
        <v>18</v>
      </c>
    </row>
    <row r="4776" spans="1:20" x14ac:dyDescent="0.2">
      <c r="A4776" t="s">
        <v>9719</v>
      </c>
      <c r="B4776" t="s">
        <v>9720</v>
      </c>
      <c r="C4776" s="1">
        <v>45806</v>
      </c>
      <c r="D4776" s="1">
        <v>45840</v>
      </c>
      <c r="E4776" s="1">
        <v>45841</v>
      </c>
      <c r="F4776" t="s">
        <v>113</v>
      </c>
      <c r="G4776" t="s">
        <v>178</v>
      </c>
      <c r="H4776" t="s">
        <v>228</v>
      </c>
      <c r="I4776" t="s">
        <v>93</v>
      </c>
      <c r="J4776" t="s">
        <v>158</v>
      </c>
      <c r="K4776">
        <v>350</v>
      </c>
      <c r="L4776">
        <v>1</v>
      </c>
      <c r="M4776">
        <v>3</v>
      </c>
      <c r="N4776">
        <v>1</v>
      </c>
      <c r="O4776">
        <f>fact_bookings[[#This Row],[adults_count]]+fact_bookings[[#This Row],[children_count]]</f>
        <v>4</v>
      </c>
      <c r="P4776">
        <f>fact_bookings[[#This Row],[check_out_date]]-fact_bookings[[#This Row],[check_in_date]]</f>
        <v>1</v>
      </c>
      <c r="Q4776">
        <f>ABS(fact_bookings[[#This Row],[check_in_date]]-fact_bookings[[#This Row],[booking_date]])</f>
        <v>34</v>
      </c>
      <c r="R4776" s="10">
        <v>35</v>
      </c>
      <c r="S4776">
        <f>fact_bookings[[#This Row],[total_room_revenue]]-fact_bookings[[#This Row],[commission_cost]]</f>
        <v>315</v>
      </c>
      <c r="T4776" s="10">
        <f>fact_bookings[[#This Row],[number_of_rooms]]*fact_bookings[[#This Row],[LOS]]</f>
        <v>1</v>
      </c>
    </row>
    <row r="4777" spans="1:20" x14ac:dyDescent="0.2">
      <c r="A4777" t="s">
        <v>9721</v>
      </c>
      <c r="B4777" t="s">
        <v>9722</v>
      </c>
      <c r="C4777" s="1">
        <v>45935</v>
      </c>
      <c r="D4777" s="1">
        <v>46002</v>
      </c>
      <c r="E4777" s="1">
        <v>46016</v>
      </c>
      <c r="F4777" t="s">
        <v>113</v>
      </c>
      <c r="G4777" t="s">
        <v>178</v>
      </c>
      <c r="H4777" t="s">
        <v>161</v>
      </c>
      <c r="I4777" t="s">
        <v>91</v>
      </c>
      <c r="J4777" t="s">
        <v>158</v>
      </c>
      <c r="K4777">
        <v>9800</v>
      </c>
      <c r="L4777">
        <v>2</v>
      </c>
      <c r="M4777">
        <v>6</v>
      </c>
      <c r="N4777">
        <v>1</v>
      </c>
      <c r="O4777">
        <f>fact_bookings[[#This Row],[adults_count]]+fact_bookings[[#This Row],[children_count]]</f>
        <v>7</v>
      </c>
      <c r="P4777">
        <f>fact_bookings[[#This Row],[check_out_date]]-fact_bookings[[#This Row],[check_in_date]]</f>
        <v>14</v>
      </c>
      <c r="Q4777">
        <f>ABS(fact_bookings[[#This Row],[check_in_date]]-fact_bookings[[#This Row],[booking_date]])</f>
        <v>67</v>
      </c>
      <c r="R4777" s="10">
        <v>1470</v>
      </c>
      <c r="S4777">
        <f>fact_bookings[[#This Row],[total_room_revenue]]-fact_bookings[[#This Row],[commission_cost]]</f>
        <v>8330</v>
      </c>
      <c r="T4777" s="10">
        <f>fact_bookings[[#This Row],[number_of_rooms]]*fact_bookings[[#This Row],[LOS]]</f>
        <v>28</v>
      </c>
    </row>
    <row r="4778" spans="1:20" x14ac:dyDescent="0.2">
      <c r="A4778" t="s">
        <v>9723</v>
      </c>
      <c r="B4778" t="s">
        <v>9724</v>
      </c>
      <c r="C4778" s="1">
        <v>45935</v>
      </c>
      <c r="D4778" s="1">
        <v>45960</v>
      </c>
      <c r="E4778" s="1">
        <v>45963</v>
      </c>
      <c r="F4778" t="s">
        <v>113</v>
      </c>
      <c r="G4778" t="s">
        <v>171</v>
      </c>
      <c r="H4778" t="s">
        <v>182</v>
      </c>
      <c r="I4778" t="s">
        <v>89</v>
      </c>
      <c r="J4778" t="s">
        <v>173</v>
      </c>
      <c r="K4778">
        <v>2100</v>
      </c>
      <c r="L4778">
        <v>2</v>
      </c>
      <c r="M4778">
        <v>4</v>
      </c>
      <c r="N4778">
        <v>0</v>
      </c>
      <c r="O4778">
        <f>fact_bookings[[#This Row],[adults_count]]+fact_bookings[[#This Row],[children_count]]</f>
        <v>4</v>
      </c>
      <c r="P4778">
        <f>fact_bookings[[#This Row],[check_out_date]]-fact_bookings[[#This Row],[check_in_date]]</f>
        <v>3</v>
      </c>
      <c r="Q4778">
        <f>ABS(fact_bookings[[#This Row],[check_in_date]]-fact_bookings[[#This Row],[booking_date]])</f>
        <v>25</v>
      </c>
      <c r="R4778" s="10">
        <v>0</v>
      </c>
      <c r="S4778">
        <f>fact_bookings[[#This Row],[total_room_revenue]]-fact_bookings[[#This Row],[commission_cost]]</f>
        <v>2100</v>
      </c>
      <c r="T4778" s="10">
        <f>fact_bookings[[#This Row],[number_of_rooms]]*fact_bookings[[#This Row],[LOS]]</f>
        <v>6</v>
      </c>
    </row>
    <row r="4779" spans="1:20" x14ac:dyDescent="0.2">
      <c r="A4779" t="s">
        <v>9725</v>
      </c>
      <c r="B4779" t="s">
        <v>9726</v>
      </c>
      <c r="C4779" s="1">
        <v>45935</v>
      </c>
      <c r="D4779" s="1">
        <v>45972</v>
      </c>
      <c r="E4779" s="1">
        <v>45984</v>
      </c>
      <c r="F4779" t="s">
        <v>113</v>
      </c>
      <c r="G4779" t="s">
        <v>178</v>
      </c>
      <c r="H4779" t="s">
        <v>165</v>
      </c>
      <c r="I4779" t="s">
        <v>92</v>
      </c>
      <c r="J4779" t="s">
        <v>133</v>
      </c>
      <c r="K4779">
        <v>0</v>
      </c>
      <c r="L4779">
        <v>4</v>
      </c>
      <c r="M4779">
        <v>0</v>
      </c>
      <c r="N4779">
        <v>0</v>
      </c>
      <c r="O4779">
        <f>fact_bookings[[#This Row],[adults_count]]+fact_bookings[[#This Row],[children_count]]</f>
        <v>0</v>
      </c>
      <c r="P4779">
        <f>fact_bookings[[#This Row],[check_out_date]]-fact_bookings[[#This Row],[check_in_date]]</f>
        <v>12</v>
      </c>
      <c r="Q4779">
        <f>ABS(fact_bookings[[#This Row],[check_in_date]]-fact_bookings[[#This Row],[booking_date]])</f>
        <v>37</v>
      </c>
      <c r="R4779" s="10">
        <v>0</v>
      </c>
      <c r="S4779">
        <f>fact_bookings[[#This Row],[total_room_revenue]]-fact_bookings[[#This Row],[commission_cost]]</f>
        <v>0</v>
      </c>
      <c r="T4779" s="10">
        <f>fact_bookings[[#This Row],[number_of_rooms]]*fact_bookings[[#This Row],[LOS]]</f>
        <v>48</v>
      </c>
    </row>
    <row r="4780" spans="1:20" x14ac:dyDescent="0.2">
      <c r="A4780" t="s">
        <v>9727</v>
      </c>
      <c r="B4780" t="s">
        <v>9728</v>
      </c>
      <c r="C4780" s="1">
        <v>45935</v>
      </c>
      <c r="D4780" s="1">
        <v>45987</v>
      </c>
      <c r="E4780" s="1">
        <v>45998</v>
      </c>
      <c r="F4780" t="s">
        <v>110</v>
      </c>
      <c r="G4780" t="s">
        <v>185</v>
      </c>
      <c r="H4780" t="s">
        <v>157</v>
      </c>
      <c r="I4780" t="s">
        <v>90</v>
      </c>
      <c r="J4780" t="s">
        <v>158</v>
      </c>
      <c r="K4780">
        <v>12100</v>
      </c>
      <c r="L4780">
        <v>2</v>
      </c>
      <c r="M4780">
        <v>4</v>
      </c>
      <c r="N4780">
        <v>2</v>
      </c>
      <c r="O4780">
        <f>fact_bookings[[#This Row],[adults_count]]+fact_bookings[[#This Row],[children_count]]</f>
        <v>6</v>
      </c>
      <c r="P4780">
        <f>fact_bookings[[#This Row],[check_out_date]]-fact_bookings[[#This Row],[check_in_date]]</f>
        <v>11</v>
      </c>
      <c r="Q4780">
        <f>ABS(fact_bookings[[#This Row],[check_in_date]]-fact_bookings[[#This Row],[booking_date]])</f>
        <v>52</v>
      </c>
      <c r="R4780" s="10">
        <v>0</v>
      </c>
      <c r="S4780">
        <f>fact_bookings[[#This Row],[total_room_revenue]]-fact_bookings[[#This Row],[commission_cost]]</f>
        <v>12100</v>
      </c>
      <c r="T4780" s="10">
        <f>fact_bookings[[#This Row],[number_of_rooms]]*fact_bookings[[#This Row],[LOS]]</f>
        <v>22</v>
      </c>
    </row>
    <row r="4781" spans="1:20" x14ac:dyDescent="0.2">
      <c r="A4781" t="s">
        <v>9729</v>
      </c>
      <c r="B4781" t="s">
        <v>9730</v>
      </c>
      <c r="C4781" s="1">
        <v>45934</v>
      </c>
      <c r="D4781" s="1">
        <v>46017</v>
      </c>
      <c r="E4781" s="1">
        <v>46031</v>
      </c>
      <c r="F4781" t="s">
        <v>113</v>
      </c>
      <c r="G4781" t="s">
        <v>178</v>
      </c>
      <c r="H4781" t="s">
        <v>179</v>
      </c>
      <c r="I4781" t="s">
        <v>92</v>
      </c>
      <c r="J4781" t="s">
        <v>158</v>
      </c>
      <c r="K4781">
        <v>4900</v>
      </c>
      <c r="L4781">
        <v>1</v>
      </c>
      <c r="M4781">
        <v>3</v>
      </c>
      <c r="N4781">
        <v>0</v>
      </c>
      <c r="O4781">
        <f>fact_bookings[[#This Row],[adults_count]]+fact_bookings[[#This Row],[children_count]]</f>
        <v>3</v>
      </c>
      <c r="P4781">
        <f>fact_bookings[[#This Row],[check_out_date]]-fact_bookings[[#This Row],[check_in_date]]</f>
        <v>14</v>
      </c>
      <c r="Q4781">
        <f>ABS(fact_bookings[[#This Row],[check_in_date]]-fact_bookings[[#This Row],[booking_date]])</f>
        <v>83</v>
      </c>
      <c r="R4781" s="10">
        <v>245</v>
      </c>
      <c r="S4781">
        <f>fact_bookings[[#This Row],[total_room_revenue]]-fact_bookings[[#This Row],[commission_cost]]</f>
        <v>4655</v>
      </c>
      <c r="T4781" s="10">
        <f>fact_bookings[[#This Row],[number_of_rooms]]*fact_bookings[[#This Row],[LOS]]</f>
        <v>14</v>
      </c>
    </row>
    <row r="4782" spans="1:20" x14ac:dyDescent="0.2">
      <c r="A4782" t="s">
        <v>9731</v>
      </c>
      <c r="B4782" t="s">
        <v>9732</v>
      </c>
      <c r="C4782" s="1">
        <v>45934</v>
      </c>
      <c r="D4782" s="1">
        <v>45980</v>
      </c>
      <c r="E4782" s="1">
        <v>45990</v>
      </c>
      <c r="F4782" t="s">
        <v>113</v>
      </c>
      <c r="G4782" t="s">
        <v>171</v>
      </c>
      <c r="H4782" t="s">
        <v>179</v>
      </c>
      <c r="I4782" t="s">
        <v>89</v>
      </c>
      <c r="J4782" t="s">
        <v>173</v>
      </c>
      <c r="K4782">
        <v>3500</v>
      </c>
      <c r="L4782">
        <v>1</v>
      </c>
      <c r="M4782">
        <v>3</v>
      </c>
      <c r="N4782">
        <v>1</v>
      </c>
      <c r="O4782">
        <f>fact_bookings[[#This Row],[adults_count]]+fact_bookings[[#This Row],[children_count]]</f>
        <v>4</v>
      </c>
      <c r="P4782">
        <f>fact_bookings[[#This Row],[check_out_date]]-fact_bookings[[#This Row],[check_in_date]]</f>
        <v>10</v>
      </c>
      <c r="Q4782">
        <f>ABS(fact_bookings[[#This Row],[check_in_date]]-fact_bookings[[#This Row],[booking_date]])</f>
        <v>46</v>
      </c>
      <c r="R4782" s="10">
        <v>175</v>
      </c>
      <c r="S4782">
        <f>fact_bookings[[#This Row],[total_room_revenue]]-fact_bookings[[#This Row],[commission_cost]]</f>
        <v>3325</v>
      </c>
      <c r="T4782" s="10">
        <f>fact_bookings[[#This Row],[number_of_rooms]]*fact_bookings[[#This Row],[LOS]]</f>
        <v>10</v>
      </c>
    </row>
    <row r="4783" spans="1:20" x14ac:dyDescent="0.2">
      <c r="A4783" t="s">
        <v>9733</v>
      </c>
      <c r="B4783" t="s">
        <v>9734</v>
      </c>
      <c r="C4783" s="1">
        <v>45883</v>
      </c>
      <c r="D4783" s="1">
        <v>45904</v>
      </c>
      <c r="E4783" s="1">
        <v>45915</v>
      </c>
      <c r="F4783" t="s">
        <v>113</v>
      </c>
      <c r="G4783" t="s">
        <v>178</v>
      </c>
      <c r="H4783" t="s">
        <v>179</v>
      </c>
      <c r="I4783" t="s">
        <v>91</v>
      </c>
      <c r="J4783" t="s">
        <v>158</v>
      </c>
      <c r="K4783">
        <v>3850</v>
      </c>
      <c r="L4783">
        <v>1</v>
      </c>
      <c r="M4783">
        <v>3</v>
      </c>
      <c r="N4783">
        <v>0</v>
      </c>
      <c r="O4783">
        <f>fact_bookings[[#This Row],[adults_count]]+fact_bookings[[#This Row],[children_count]]</f>
        <v>3</v>
      </c>
      <c r="P4783">
        <f>fact_bookings[[#This Row],[check_out_date]]-fact_bookings[[#This Row],[check_in_date]]</f>
        <v>11</v>
      </c>
      <c r="Q4783">
        <f>ABS(fact_bookings[[#This Row],[check_in_date]]-fact_bookings[[#This Row],[booking_date]])</f>
        <v>21</v>
      </c>
      <c r="R4783" s="10">
        <v>192.5</v>
      </c>
      <c r="S4783">
        <f>fact_bookings[[#This Row],[total_room_revenue]]-fact_bookings[[#This Row],[commission_cost]]</f>
        <v>3657.5</v>
      </c>
      <c r="T4783" s="10">
        <f>fact_bookings[[#This Row],[number_of_rooms]]*fact_bookings[[#This Row],[LOS]]</f>
        <v>11</v>
      </c>
    </row>
    <row r="4784" spans="1:20" x14ac:dyDescent="0.2">
      <c r="A4784" t="s">
        <v>9735</v>
      </c>
      <c r="B4784" t="s">
        <v>9736</v>
      </c>
      <c r="C4784" s="1">
        <v>45934</v>
      </c>
      <c r="D4784" s="1">
        <v>45999</v>
      </c>
      <c r="E4784" s="1">
        <v>46005</v>
      </c>
      <c r="F4784" t="s">
        <v>114</v>
      </c>
      <c r="G4784" t="s">
        <v>164</v>
      </c>
      <c r="H4784" t="s">
        <v>161</v>
      </c>
      <c r="I4784" t="s">
        <v>92</v>
      </c>
      <c r="J4784" t="s">
        <v>158</v>
      </c>
      <c r="K4784">
        <v>14400</v>
      </c>
      <c r="L4784">
        <v>2</v>
      </c>
      <c r="M4784">
        <v>6</v>
      </c>
      <c r="N4784">
        <v>2</v>
      </c>
      <c r="O4784">
        <f>fact_bookings[[#This Row],[adults_count]]+fact_bookings[[#This Row],[children_count]]</f>
        <v>8</v>
      </c>
      <c r="P4784">
        <f>fact_bookings[[#This Row],[check_out_date]]-fact_bookings[[#This Row],[check_in_date]]</f>
        <v>6</v>
      </c>
      <c r="Q4784">
        <f>ABS(fact_bookings[[#This Row],[check_in_date]]-fact_bookings[[#This Row],[booking_date]])</f>
        <v>65</v>
      </c>
      <c r="R4784" s="10">
        <v>2160</v>
      </c>
      <c r="S4784">
        <f>fact_bookings[[#This Row],[total_room_revenue]]-fact_bookings[[#This Row],[commission_cost]]</f>
        <v>12240</v>
      </c>
      <c r="T4784" s="10">
        <f>fact_bookings[[#This Row],[number_of_rooms]]*fact_bookings[[#This Row],[LOS]]</f>
        <v>12</v>
      </c>
    </row>
    <row r="4785" spans="1:20" x14ac:dyDescent="0.2">
      <c r="A4785" t="s">
        <v>9737</v>
      </c>
      <c r="B4785" t="s">
        <v>9738</v>
      </c>
      <c r="C4785" s="1">
        <v>45888</v>
      </c>
      <c r="D4785" s="1">
        <v>45913</v>
      </c>
      <c r="E4785" s="1">
        <v>45916</v>
      </c>
      <c r="F4785" t="s">
        <v>114</v>
      </c>
      <c r="G4785" t="s">
        <v>190</v>
      </c>
      <c r="H4785" t="s">
        <v>172</v>
      </c>
      <c r="I4785" t="s">
        <v>90</v>
      </c>
      <c r="J4785" t="s">
        <v>158</v>
      </c>
      <c r="K4785">
        <v>3600</v>
      </c>
      <c r="L4785">
        <v>1</v>
      </c>
      <c r="M4785">
        <v>1</v>
      </c>
      <c r="N4785">
        <v>1</v>
      </c>
      <c r="O4785">
        <f>fact_bookings[[#This Row],[adults_count]]+fact_bookings[[#This Row],[children_count]]</f>
        <v>2</v>
      </c>
      <c r="P4785">
        <f>fact_bookings[[#This Row],[check_out_date]]-fact_bookings[[#This Row],[check_in_date]]</f>
        <v>3</v>
      </c>
      <c r="Q4785">
        <f>ABS(fact_bookings[[#This Row],[check_in_date]]-fact_bookings[[#This Row],[booking_date]])</f>
        <v>25</v>
      </c>
      <c r="R4785" s="10">
        <v>0</v>
      </c>
      <c r="S4785">
        <f>fact_bookings[[#This Row],[total_room_revenue]]-fact_bookings[[#This Row],[commission_cost]]</f>
        <v>3600</v>
      </c>
      <c r="T4785" s="10">
        <f>fact_bookings[[#This Row],[number_of_rooms]]*fact_bookings[[#This Row],[LOS]]</f>
        <v>3</v>
      </c>
    </row>
    <row r="4786" spans="1:20" x14ac:dyDescent="0.2">
      <c r="A4786" t="s">
        <v>9739</v>
      </c>
      <c r="B4786" t="s">
        <v>9740</v>
      </c>
      <c r="C4786" s="1">
        <v>45934</v>
      </c>
      <c r="D4786" s="1">
        <v>46012</v>
      </c>
      <c r="E4786" s="1">
        <v>46018</v>
      </c>
      <c r="F4786" t="s">
        <v>113</v>
      </c>
      <c r="G4786" t="s">
        <v>178</v>
      </c>
      <c r="H4786" t="s">
        <v>179</v>
      </c>
      <c r="I4786" t="s">
        <v>92</v>
      </c>
      <c r="J4786" t="s">
        <v>158</v>
      </c>
      <c r="K4786">
        <v>4200</v>
      </c>
      <c r="L4786">
        <v>2</v>
      </c>
      <c r="M4786">
        <v>6</v>
      </c>
      <c r="N4786">
        <v>3</v>
      </c>
      <c r="O4786">
        <f>fact_bookings[[#This Row],[adults_count]]+fact_bookings[[#This Row],[children_count]]</f>
        <v>9</v>
      </c>
      <c r="P4786">
        <f>fact_bookings[[#This Row],[check_out_date]]-fact_bookings[[#This Row],[check_in_date]]</f>
        <v>6</v>
      </c>
      <c r="Q4786">
        <f>ABS(fact_bookings[[#This Row],[check_in_date]]-fact_bookings[[#This Row],[booking_date]])</f>
        <v>78</v>
      </c>
      <c r="R4786" s="10">
        <v>210</v>
      </c>
      <c r="S4786">
        <f>fact_bookings[[#This Row],[total_room_revenue]]-fact_bookings[[#This Row],[commission_cost]]</f>
        <v>3990</v>
      </c>
      <c r="T4786" s="10">
        <f>fact_bookings[[#This Row],[number_of_rooms]]*fact_bookings[[#This Row],[LOS]]</f>
        <v>12</v>
      </c>
    </row>
    <row r="4787" spans="1:20" x14ac:dyDescent="0.2">
      <c r="A4787" t="s">
        <v>9741</v>
      </c>
      <c r="B4787" t="s">
        <v>9742</v>
      </c>
      <c r="C4787" s="1">
        <v>45934</v>
      </c>
      <c r="D4787" s="1">
        <v>45998</v>
      </c>
      <c r="E4787" s="1">
        <v>46000</v>
      </c>
      <c r="F4787" t="s">
        <v>111</v>
      </c>
      <c r="G4787" t="s">
        <v>156</v>
      </c>
      <c r="H4787" t="s">
        <v>179</v>
      </c>
      <c r="I4787" t="s">
        <v>93</v>
      </c>
      <c r="J4787" t="s">
        <v>158</v>
      </c>
      <c r="K4787">
        <v>2200</v>
      </c>
      <c r="L4787">
        <v>1</v>
      </c>
      <c r="M4787">
        <v>2</v>
      </c>
      <c r="N4787">
        <v>1</v>
      </c>
      <c r="O4787">
        <f>fact_bookings[[#This Row],[adults_count]]+fact_bookings[[#This Row],[children_count]]</f>
        <v>3</v>
      </c>
      <c r="P4787">
        <f>fact_bookings[[#This Row],[check_out_date]]-fact_bookings[[#This Row],[check_in_date]]</f>
        <v>2</v>
      </c>
      <c r="Q4787">
        <f>ABS(fact_bookings[[#This Row],[check_in_date]]-fact_bookings[[#This Row],[booking_date]])</f>
        <v>64</v>
      </c>
      <c r="R4787" s="10">
        <v>110</v>
      </c>
      <c r="S4787">
        <f>fact_bookings[[#This Row],[total_room_revenue]]-fact_bookings[[#This Row],[commission_cost]]</f>
        <v>2090</v>
      </c>
      <c r="T4787" s="10">
        <f>fact_bookings[[#This Row],[number_of_rooms]]*fact_bookings[[#This Row],[LOS]]</f>
        <v>2</v>
      </c>
    </row>
    <row r="4788" spans="1:20" x14ac:dyDescent="0.2">
      <c r="A4788" t="s">
        <v>9743</v>
      </c>
      <c r="B4788" t="s">
        <v>9744</v>
      </c>
      <c r="C4788" s="1">
        <v>45934</v>
      </c>
      <c r="D4788" s="1">
        <v>46018</v>
      </c>
      <c r="E4788" s="1">
        <v>46025</v>
      </c>
      <c r="F4788" t="s">
        <v>113</v>
      </c>
      <c r="G4788" t="s">
        <v>185</v>
      </c>
      <c r="H4788" t="s">
        <v>165</v>
      </c>
      <c r="I4788" t="s">
        <v>90</v>
      </c>
      <c r="J4788" t="s">
        <v>158</v>
      </c>
      <c r="K4788">
        <v>2450</v>
      </c>
      <c r="L4788">
        <v>1</v>
      </c>
      <c r="M4788">
        <v>1</v>
      </c>
      <c r="N4788">
        <v>1</v>
      </c>
      <c r="O4788">
        <f>fact_bookings[[#This Row],[adults_count]]+fact_bookings[[#This Row],[children_count]]</f>
        <v>2</v>
      </c>
      <c r="P4788">
        <f>fact_bookings[[#This Row],[check_out_date]]-fact_bookings[[#This Row],[check_in_date]]</f>
        <v>7</v>
      </c>
      <c r="Q4788">
        <f>ABS(fact_bookings[[#This Row],[check_in_date]]-fact_bookings[[#This Row],[booking_date]])</f>
        <v>84</v>
      </c>
      <c r="R4788" s="10">
        <v>490</v>
      </c>
      <c r="S4788">
        <f>fact_bookings[[#This Row],[total_room_revenue]]-fact_bookings[[#This Row],[commission_cost]]</f>
        <v>1960</v>
      </c>
      <c r="T4788" s="10">
        <f>fact_bookings[[#This Row],[number_of_rooms]]*fact_bookings[[#This Row],[LOS]]</f>
        <v>7</v>
      </c>
    </row>
    <row r="4789" spans="1:20" x14ac:dyDescent="0.2">
      <c r="A4789" t="s">
        <v>9745</v>
      </c>
      <c r="B4789" t="s">
        <v>9746</v>
      </c>
      <c r="C4789" s="1">
        <v>45877</v>
      </c>
      <c r="D4789" s="1">
        <v>45906</v>
      </c>
      <c r="E4789" s="1">
        <v>45920</v>
      </c>
      <c r="F4789" t="s">
        <v>113</v>
      </c>
      <c r="G4789" t="s">
        <v>190</v>
      </c>
      <c r="H4789" t="s">
        <v>157</v>
      </c>
      <c r="I4789" t="s">
        <v>91</v>
      </c>
      <c r="J4789" t="s">
        <v>158</v>
      </c>
      <c r="K4789">
        <v>9800</v>
      </c>
      <c r="L4789">
        <v>2</v>
      </c>
      <c r="M4789">
        <v>2</v>
      </c>
      <c r="N4789">
        <v>3</v>
      </c>
      <c r="O4789">
        <f>fact_bookings[[#This Row],[adults_count]]+fact_bookings[[#This Row],[children_count]]</f>
        <v>5</v>
      </c>
      <c r="P4789">
        <f>fact_bookings[[#This Row],[check_out_date]]-fact_bookings[[#This Row],[check_in_date]]</f>
        <v>14</v>
      </c>
      <c r="Q4789">
        <f>ABS(fact_bookings[[#This Row],[check_in_date]]-fact_bookings[[#This Row],[booking_date]])</f>
        <v>29</v>
      </c>
      <c r="R4789" s="10">
        <v>0</v>
      </c>
      <c r="S4789">
        <f>fact_bookings[[#This Row],[total_room_revenue]]-fact_bookings[[#This Row],[commission_cost]]</f>
        <v>9800</v>
      </c>
      <c r="T4789" s="10">
        <f>fact_bookings[[#This Row],[number_of_rooms]]*fact_bookings[[#This Row],[LOS]]</f>
        <v>28</v>
      </c>
    </row>
    <row r="4790" spans="1:20" x14ac:dyDescent="0.2">
      <c r="A4790" t="s">
        <v>9747</v>
      </c>
      <c r="B4790" t="s">
        <v>9748</v>
      </c>
      <c r="C4790" s="1">
        <v>45933</v>
      </c>
      <c r="D4790" s="1">
        <v>45963</v>
      </c>
      <c r="E4790" s="1">
        <v>45976</v>
      </c>
      <c r="F4790" t="s">
        <v>110</v>
      </c>
      <c r="G4790" t="s">
        <v>185</v>
      </c>
      <c r="H4790" t="s">
        <v>203</v>
      </c>
      <c r="I4790" t="s">
        <v>91</v>
      </c>
      <c r="J4790" t="s">
        <v>158</v>
      </c>
      <c r="K4790">
        <v>7150</v>
      </c>
      <c r="L4790">
        <v>1</v>
      </c>
      <c r="M4790">
        <v>3</v>
      </c>
      <c r="N4790">
        <v>2</v>
      </c>
      <c r="O4790">
        <f>fact_bookings[[#This Row],[adults_count]]+fact_bookings[[#This Row],[children_count]]</f>
        <v>5</v>
      </c>
      <c r="P4790">
        <f>fact_bookings[[#This Row],[check_out_date]]-fact_bookings[[#This Row],[check_in_date]]</f>
        <v>13</v>
      </c>
      <c r="Q4790">
        <f>ABS(fact_bookings[[#This Row],[check_in_date]]-fact_bookings[[#This Row],[booking_date]])</f>
        <v>30</v>
      </c>
      <c r="R4790" s="10">
        <v>1215.5</v>
      </c>
      <c r="S4790">
        <f>fact_bookings[[#This Row],[total_room_revenue]]-fact_bookings[[#This Row],[commission_cost]]</f>
        <v>5934.5</v>
      </c>
      <c r="T4790" s="10">
        <f>fact_bookings[[#This Row],[number_of_rooms]]*fact_bookings[[#This Row],[LOS]]</f>
        <v>13</v>
      </c>
    </row>
    <row r="4791" spans="1:20" x14ac:dyDescent="0.2">
      <c r="A4791" t="s">
        <v>9749</v>
      </c>
      <c r="B4791" t="s">
        <v>9750</v>
      </c>
      <c r="C4791" s="1">
        <v>45932</v>
      </c>
      <c r="D4791" s="1">
        <v>45983</v>
      </c>
      <c r="E4791" s="1">
        <v>45989</v>
      </c>
      <c r="F4791" t="s">
        <v>113</v>
      </c>
      <c r="G4791" t="s">
        <v>185</v>
      </c>
      <c r="H4791" t="s">
        <v>161</v>
      </c>
      <c r="I4791" t="s">
        <v>93</v>
      </c>
      <c r="J4791" t="s">
        <v>158</v>
      </c>
      <c r="K4791">
        <v>4200</v>
      </c>
      <c r="L4791">
        <v>2</v>
      </c>
      <c r="M4791">
        <v>6</v>
      </c>
      <c r="N4791">
        <v>1</v>
      </c>
      <c r="O4791">
        <f>fact_bookings[[#This Row],[adults_count]]+fact_bookings[[#This Row],[children_count]]</f>
        <v>7</v>
      </c>
      <c r="P4791">
        <f>fact_bookings[[#This Row],[check_out_date]]-fact_bookings[[#This Row],[check_in_date]]</f>
        <v>6</v>
      </c>
      <c r="Q4791">
        <f>ABS(fact_bookings[[#This Row],[check_in_date]]-fact_bookings[[#This Row],[booking_date]])</f>
        <v>51</v>
      </c>
      <c r="R4791" s="10">
        <v>630</v>
      </c>
      <c r="S4791">
        <f>fact_bookings[[#This Row],[total_room_revenue]]-fact_bookings[[#This Row],[commission_cost]]</f>
        <v>3570</v>
      </c>
      <c r="T4791" s="10">
        <f>fact_bookings[[#This Row],[number_of_rooms]]*fact_bookings[[#This Row],[LOS]]</f>
        <v>12</v>
      </c>
    </row>
    <row r="4792" spans="1:20" x14ac:dyDescent="0.2">
      <c r="A4792" t="s">
        <v>9751</v>
      </c>
      <c r="B4792" t="s">
        <v>9752</v>
      </c>
      <c r="C4792" s="1">
        <v>45932</v>
      </c>
      <c r="D4792" s="1">
        <v>45952</v>
      </c>
      <c r="E4792" s="1">
        <v>45956</v>
      </c>
      <c r="F4792" t="s">
        <v>113</v>
      </c>
      <c r="G4792" t="s">
        <v>156</v>
      </c>
      <c r="H4792" t="s">
        <v>165</v>
      </c>
      <c r="I4792" t="s">
        <v>89</v>
      </c>
      <c r="J4792" t="s">
        <v>133</v>
      </c>
      <c r="K4792">
        <v>0</v>
      </c>
      <c r="L4792">
        <v>8</v>
      </c>
      <c r="M4792">
        <v>0</v>
      </c>
      <c r="N4792">
        <v>0</v>
      </c>
      <c r="O4792">
        <f>fact_bookings[[#This Row],[adults_count]]+fact_bookings[[#This Row],[children_count]]</f>
        <v>0</v>
      </c>
      <c r="P4792">
        <f>fact_bookings[[#This Row],[check_out_date]]-fact_bookings[[#This Row],[check_in_date]]</f>
        <v>4</v>
      </c>
      <c r="Q4792">
        <f>ABS(fact_bookings[[#This Row],[check_in_date]]-fact_bookings[[#This Row],[booking_date]])</f>
        <v>20</v>
      </c>
      <c r="R4792" s="10">
        <v>0</v>
      </c>
      <c r="S4792">
        <f>fact_bookings[[#This Row],[total_room_revenue]]-fact_bookings[[#This Row],[commission_cost]]</f>
        <v>0</v>
      </c>
      <c r="T4792" s="10">
        <f>fact_bookings[[#This Row],[number_of_rooms]]*fact_bookings[[#This Row],[LOS]]</f>
        <v>32</v>
      </c>
    </row>
    <row r="4793" spans="1:20" x14ac:dyDescent="0.2">
      <c r="A4793" t="s">
        <v>9753</v>
      </c>
      <c r="B4793" t="s">
        <v>9754</v>
      </c>
      <c r="C4793" s="1">
        <v>45931</v>
      </c>
      <c r="D4793" s="1">
        <v>46000</v>
      </c>
      <c r="E4793" s="1">
        <v>46010</v>
      </c>
      <c r="F4793" t="s">
        <v>112</v>
      </c>
      <c r="G4793" t="s">
        <v>190</v>
      </c>
      <c r="H4793" t="s">
        <v>203</v>
      </c>
      <c r="I4793" t="s">
        <v>89</v>
      </c>
      <c r="J4793" t="s">
        <v>158</v>
      </c>
      <c r="K4793">
        <v>8000</v>
      </c>
      <c r="L4793">
        <v>1</v>
      </c>
      <c r="M4793">
        <v>3</v>
      </c>
      <c r="N4793">
        <v>2</v>
      </c>
      <c r="O4793">
        <f>fact_bookings[[#This Row],[adults_count]]+fact_bookings[[#This Row],[children_count]]</f>
        <v>5</v>
      </c>
      <c r="P4793">
        <f>fact_bookings[[#This Row],[check_out_date]]-fact_bookings[[#This Row],[check_in_date]]</f>
        <v>10</v>
      </c>
      <c r="Q4793">
        <f>ABS(fact_bookings[[#This Row],[check_in_date]]-fact_bookings[[#This Row],[booking_date]])</f>
        <v>69</v>
      </c>
      <c r="R4793" s="10">
        <v>1360</v>
      </c>
      <c r="S4793">
        <f>fact_bookings[[#This Row],[total_room_revenue]]-fact_bookings[[#This Row],[commission_cost]]</f>
        <v>6640</v>
      </c>
      <c r="T4793" s="10">
        <f>fact_bookings[[#This Row],[number_of_rooms]]*fact_bookings[[#This Row],[LOS]]</f>
        <v>10</v>
      </c>
    </row>
    <row r="4794" spans="1:20" x14ac:dyDescent="0.2">
      <c r="A4794" t="s">
        <v>9755</v>
      </c>
      <c r="B4794" t="s">
        <v>9756</v>
      </c>
      <c r="C4794" s="1">
        <v>45931</v>
      </c>
      <c r="D4794" s="1">
        <v>46004</v>
      </c>
      <c r="E4794" s="1">
        <v>46010</v>
      </c>
      <c r="F4794" t="s">
        <v>113</v>
      </c>
      <c r="G4794" t="s">
        <v>178</v>
      </c>
      <c r="H4794" t="s">
        <v>228</v>
      </c>
      <c r="I4794" t="s">
        <v>89</v>
      </c>
      <c r="J4794" t="s">
        <v>173</v>
      </c>
      <c r="K4794">
        <v>4200</v>
      </c>
      <c r="L4794">
        <v>2</v>
      </c>
      <c r="M4794">
        <v>2</v>
      </c>
      <c r="N4794">
        <v>1</v>
      </c>
      <c r="O4794">
        <f>fact_bookings[[#This Row],[adults_count]]+fact_bookings[[#This Row],[children_count]]</f>
        <v>3</v>
      </c>
      <c r="P4794">
        <f>fact_bookings[[#This Row],[check_out_date]]-fact_bookings[[#This Row],[check_in_date]]</f>
        <v>6</v>
      </c>
      <c r="Q4794">
        <f>ABS(fact_bookings[[#This Row],[check_in_date]]-fact_bookings[[#This Row],[booking_date]])</f>
        <v>73</v>
      </c>
      <c r="R4794" s="10">
        <v>420</v>
      </c>
      <c r="S4794">
        <f>fact_bookings[[#This Row],[total_room_revenue]]-fact_bookings[[#This Row],[commission_cost]]</f>
        <v>3780</v>
      </c>
      <c r="T4794" s="10">
        <f>fact_bookings[[#This Row],[number_of_rooms]]*fact_bookings[[#This Row],[LOS]]</f>
        <v>12</v>
      </c>
    </row>
    <row r="4795" spans="1:20" x14ac:dyDescent="0.2">
      <c r="A4795" t="s">
        <v>9757</v>
      </c>
      <c r="B4795" t="s">
        <v>9758</v>
      </c>
      <c r="C4795" s="1">
        <v>45930</v>
      </c>
      <c r="D4795" s="1">
        <v>45933</v>
      </c>
      <c r="E4795" s="1">
        <v>45938</v>
      </c>
      <c r="F4795" t="s">
        <v>112</v>
      </c>
      <c r="G4795" t="s">
        <v>178</v>
      </c>
      <c r="H4795" t="s">
        <v>172</v>
      </c>
      <c r="I4795" t="s">
        <v>89</v>
      </c>
      <c r="J4795" t="s">
        <v>158</v>
      </c>
      <c r="K4795">
        <v>8000</v>
      </c>
      <c r="L4795">
        <v>2</v>
      </c>
      <c r="M4795">
        <v>2</v>
      </c>
      <c r="N4795">
        <v>3</v>
      </c>
      <c r="O4795">
        <f>fact_bookings[[#This Row],[adults_count]]+fact_bookings[[#This Row],[children_count]]</f>
        <v>5</v>
      </c>
      <c r="P4795">
        <f>fact_bookings[[#This Row],[check_out_date]]-fact_bookings[[#This Row],[check_in_date]]</f>
        <v>5</v>
      </c>
      <c r="Q4795">
        <f>ABS(fact_bookings[[#This Row],[check_in_date]]-fact_bookings[[#This Row],[booking_date]])</f>
        <v>3</v>
      </c>
      <c r="R4795" s="10">
        <v>0</v>
      </c>
      <c r="S4795">
        <f>fact_bookings[[#This Row],[total_room_revenue]]-fact_bookings[[#This Row],[commission_cost]]</f>
        <v>8000</v>
      </c>
      <c r="T4795" s="10">
        <f>fact_bookings[[#This Row],[number_of_rooms]]*fact_bookings[[#This Row],[LOS]]</f>
        <v>10</v>
      </c>
    </row>
    <row r="4796" spans="1:20" x14ac:dyDescent="0.2">
      <c r="A4796" t="s">
        <v>9759</v>
      </c>
      <c r="B4796" t="s">
        <v>9760</v>
      </c>
      <c r="C4796" s="1">
        <v>45930</v>
      </c>
      <c r="D4796" s="1">
        <v>46019</v>
      </c>
      <c r="E4796" s="1">
        <v>46026</v>
      </c>
      <c r="F4796" t="s">
        <v>111</v>
      </c>
      <c r="G4796" t="s">
        <v>171</v>
      </c>
      <c r="H4796" t="s">
        <v>165</v>
      </c>
      <c r="I4796" t="s">
        <v>92</v>
      </c>
      <c r="J4796" t="s">
        <v>134</v>
      </c>
      <c r="K4796">
        <v>15400</v>
      </c>
      <c r="L4796">
        <v>2</v>
      </c>
      <c r="M4796">
        <v>6</v>
      </c>
      <c r="N4796">
        <v>0</v>
      </c>
      <c r="O4796">
        <f>fact_bookings[[#This Row],[adults_count]]+fact_bookings[[#This Row],[children_count]]</f>
        <v>6</v>
      </c>
      <c r="P4796">
        <f>fact_bookings[[#This Row],[check_out_date]]-fact_bookings[[#This Row],[check_in_date]]</f>
        <v>7</v>
      </c>
      <c r="Q4796">
        <f>ABS(fact_bookings[[#This Row],[check_in_date]]-fact_bookings[[#This Row],[booking_date]])</f>
        <v>89</v>
      </c>
      <c r="R4796" s="10">
        <v>3080</v>
      </c>
      <c r="S4796">
        <f>fact_bookings[[#This Row],[total_room_revenue]]-fact_bookings[[#This Row],[commission_cost]]</f>
        <v>12320</v>
      </c>
      <c r="T4796" s="10">
        <f>fact_bookings[[#This Row],[number_of_rooms]]*fact_bookings[[#This Row],[LOS]]</f>
        <v>14</v>
      </c>
    </row>
    <row r="4797" spans="1:20" x14ac:dyDescent="0.2">
      <c r="A4797" t="s">
        <v>9761</v>
      </c>
      <c r="B4797" t="s">
        <v>9762</v>
      </c>
      <c r="C4797" s="1">
        <v>45930</v>
      </c>
      <c r="D4797" s="1">
        <v>45949</v>
      </c>
      <c r="E4797" s="1">
        <v>45957</v>
      </c>
      <c r="F4797" t="s">
        <v>113</v>
      </c>
      <c r="G4797" t="s">
        <v>178</v>
      </c>
      <c r="H4797" t="s">
        <v>228</v>
      </c>
      <c r="I4797" t="s">
        <v>92</v>
      </c>
      <c r="J4797" t="s">
        <v>158</v>
      </c>
      <c r="K4797">
        <v>2800</v>
      </c>
      <c r="L4797">
        <v>1</v>
      </c>
      <c r="M4797">
        <v>1</v>
      </c>
      <c r="N4797">
        <v>0</v>
      </c>
      <c r="O4797">
        <f>fact_bookings[[#This Row],[adults_count]]+fact_bookings[[#This Row],[children_count]]</f>
        <v>1</v>
      </c>
      <c r="P4797">
        <f>fact_bookings[[#This Row],[check_out_date]]-fact_bookings[[#This Row],[check_in_date]]</f>
        <v>8</v>
      </c>
      <c r="Q4797">
        <f>ABS(fact_bookings[[#This Row],[check_in_date]]-fact_bookings[[#This Row],[booking_date]])</f>
        <v>19</v>
      </c>
      <c r="R4797" s="10">
        <v>280</v>
      </c>
      <c r="S4797">
        <f>fact_bookings[[#This Row],[total_room_revenue]]-fact_bookings[[#This Row],[commission_cost]]</f>
        <v>2520</v>
      </c>
      <c r="T4797" s="10">
        <f>fact_bookings[[#This Row],[number_of_rooms]]*fact_bookings[[#This Row],[LOS]]</f>
        <v>8</v>
      </c>
    </row>
    <row r="4798" spans="1:20" x14ac:dyDescent="0.2">
      <c r="A4798" t="s">
        <v>9763</v>
      </c>
      <c r="B4798" t="s">
        <v>9764</v>
      </c>
      <c r="C4798" s="1">
        <v>45929</v>
      </c>
      <c r="D4798" s="1">
        <v>45998</v>
      </c>
      <c r="E4798" s="1">
        <v>46009</v>
      </c>
      <c r="F4798" t="s">
        <v>113</v>
      </c>
      <c r="G4798" t="s">
        <v>164</v>
      </c>
      <c r="H4798" t="s">
        <v>165</v>
      </c>
      <c r="I4798" t="s">
        <v>89</v>
      </c>
      <c r="J4798" t="s">
        <v>158</v>
      </c>
      <c r="K4798">
        <v>3850</v>
      </c>
      <c r="L4798">
        <v>1</v>
      </c>
      <c r="M4798">
        <v>2</v>
      </c>
      <c r="N4798">
        <v>0</v>
      </c>
      <c r="O4798">
        <f>fact_bookings[[#This Row],[adults_count]]+fact_bookings[[#This Row],[children_count]]</f>
        <v>2</v>
      </c>
      <c r="P4798">
        <f>fact_bookings[[#This Row],[check_out_date]]-fact_bookings[[#This Row],[check_in_date]]</f>
        <v>11</v>
      </c>
      <c r="Q4798">
        <f>ABS(fact_bookings[[#This Row],[check_in_date]]-fact_bookings[[#This Row],[booking_date]])</f>
        <v>69</v>
      </c>
      <c r="R4798" s="10">
        <v>770</v>
      </c>
      <c r="S4798">
        <f>fact_bookings[[#This Row],[total_room_revenue]]-fact_bookings[[#This Row],[commission_cost]]</f>
        <v>3080</v>
      </c>
      <c r="T4798" s="10">
        <f>fact_bookings[[#This Row],[number_of_rooms]]*fact_bookings[[#This Row],[LOS]]</f>
        <v>11</v>
      </c>
    </row>
    <row r="4799" spans="1:20" x14ac:dyDescent="0.2">
      <c r="A4799" t="s">
        <v>9765</v>
      </c>
      <c r="B4799" t="s">
        <v>9766</v>
      </c>
      <c r="C4799" s="1">
        <v>45835</v>
      </c>
      <c r="D4799" s="1">
        <v>45835</v>
      </c>
      <c r="E4799" s="1">
        <v>45841</v>
      </c>
      <c r="F4799" t="s">
        <v>113</v>
      </c>
      <c r="G4799" t="s">
        <v>164</v>
      </c>
      <c r="H4799" t="s">
        <v>172</v>
      </c>
      <c r="I4799" t="s">
        <v>91</v>
      </c>
      <c r="J4799" t="s">
        <v>158</v>
      </c>
      <c r="K4799">
        <v>4200</v>
      </c>
      <c r="L4799">
        <v>2</v>
      </c>
      <c r="M4799">
        <v>6</v>
      </c>
      <c r="N4799">
        <v>0</v>
      </c>
      <c r="O4799">
        <f>fact_bookings[[#This Row],[adults_count]]+fact_bookings[[#This Row],[children_count]]</f>
        <v>6</v>
      </c>
      <c r="P4799">
        <f>fact_bookings[[#This Row],[check_out_date]]-fact_bookings[[#This Row],[check_in_date]]</f>
        <v>6</v>
      </c>
      <c r="Q4799">
        <f>ABS(fact_bookings[[#This Row],[check_in_date]]-fact_bookings[[#This Row],[booking_date]])</f>
        <v>0</v>
      </c>
      <c r="R4799" s="10">
        <v>0</v>
      </c>
      <c r="S4799">
        <f>fact_bookings[[#This Row],[total_room_revenue]]-fact_bookings[[#This Row],[commission_cost]]</f>
        <v>4200</v>
      </c>
      <c r="T4799" s="10">
        <f>fact_bookings[[#This Row],[number_of_rooms]]*fact_bookings[[#This Row],[LOS]]</f>
        <v>12</v>
      </c>
    </row>
    <row r="4800" spans="1:20" x14ac:dyDescent="0.2">
      <c r="A4800" t="s">
        <v>9767</v>
      </c>
      <c r="B4800" t="s">
        <v>9768</v>
      </c>
      <c r="C4800" s="1">
        <v>45929</v>
      </c>
      <c r="D4800" s="1">
        <v>45999</v>
      </c>
      <c r="E4800" s="1">
        <v>46010</v>
      </c>
      <c r="F4800" t="s">
        <v>113</v>
      </c>
      <c r="G4800" t="s">
        <v>164</v>
      </c>
      <c r="H4800" t="s">
        <v>172</v>
      </c>
      <c r="I4800" t="s">
        <v>90</v>
      </c>
      <c r="J4800" t="s">
        <v>158</v>
      </c>
      <c r="K4800">
        <v>3850</v>
      </c>
      <c r="L4800">
        <v>1</v>
      </c>
      <c r="M4800">
        <v>1</v>
      </c>
      <c r="N4800">
        <v>0</v>
      </c>
      <c r="O4800">
        <f>fact_bookings[[#This Row],[adults_count]]+fact_bookings[[#This Row],[children_count]]</f>
        <v>1</v>
      </c>
      <c r="P4800">
        <f>fact_bookings[[#This Row],[check_out_date]]-fact_bookings[[#This Row],[check_in_date]]</f>
        <v>11</v>
      </c>
      <c r="Q4800">
        <f>ABS(fact_bookings[[#This Row],[check_in_date]]-fact_bookings[[#This Row],[booking_date]])</f>
        <v>70</v>
      </c>
      <c r="R4800" s="10">
        <v>0</v>
      </c>
      <c r="S4800">
        <f>fact_bookings[[#This Row],[total_room_revenue]]-fact_bookings[[#This Row],[commission_cost]]</f>
        <v>3850</v>
      </c>
      <c r="T4800" s="10">
        <f>fact_bookings[[#This Row],[number_of_rooms]]*fact_bookings[[#This Row],[LOS]]</f>
        <v>11</v>
      </c>
    </row>
    <row r="4801" spans="1:20" x14ac:dyDescent="0.2">
      <c r="A4801" t="s">
        <v>9769</v>
      </c>
      <c r="B4801" t="s">
        <v>9770</v>
      </c>
      <c r="C4801" s="1">
        <v>45929</v>
      </c>
      <c r="D4801" s="1">
        <v>45990</v>
      </c>
      <c r="E4801" s="1">
        <v>45996</v>
      </c>
      <c r="F4801" t="s">
        <v>113</v>
      </c>
      <c r="G4801" t="s">
        <v>168</v>
      </c>
      <c r="H4801" t="s">
        <v>203</v>
      </c>
      <c r="I4801" t="s">
        <v>93</v>
      </c>
      <c r="J4801" t="s">
        <v>158</v>
      </c>
      <c r="K4801">
        <v>4200</v>
      </c>
      <c r="L4801">
        <v>2</v>
      </c>
      <c r="M4801">
        <v>4</v>
      </c>
      <c r="N4801">
        <v>1</v>
      </c>
      <c r="O4801">
        <f>fact_bookings[[#This Row],[adults_count]]+fact_bookings[[#This Row],[children_count]]</f>
        <v>5</v>
      </c>
      <c r="P4801">
        <f>fact_bookings[[#This Row],[check_out_date]]-fact_bookings[[#This Row],[check_in_date]]</f>
        <v>6</v>
      </c>
      <c r="Q4801">
        <f>ABS(fact_bookings[[#This Row],[check_in_date]]-fact_bookings[[#This Row],[booking_date]])</f>
        <v>61</v>
      </c>
      <c r="R4801" s="10">
        <v>714</v>
      </c>
      <c r="S4801">
        <f>fact_bookings[[#This Row],[total_room_revenue]]-fact_bookings[[#This Row],[commission_cost]]</f>
        <v>3486</v>
      </c>
      <c r="T4801" s="10">
        <f>fact_bookings[[#This Row],[number_of_rooms]]*fact_bookings[[#This Row],[LOS]]</f>
        <v>12</v>
      </c>
    </row>
    <row r="4802" spans="1:20" x14ac:dyDescent="0.2">
      <c r="A4802" t="s">
        <v>9771</v>
      </c>
      <c r="B4802" t="s">
        <v>9772</v>
      </c>
      <c r="C4802" s="1">
        <v>45888</v>
      </c>
      <c r="D4802" s="1">
        <v>45944</v>
      </c>
      <c r="E4802" s="1">
        <v>45954</v>
      </c>
      <c r="F4802" t="s">
        <v>111</v>
      </c>
      <c r="G4802" t="s">
        <v>178</v>
      </c>
      <c r="H4802" t="s">
        <v>228</v>
      </c>
      <c r="I4802" t="s">
        <v>89</v>
      </c>
      <c r="J4802" t="s">
        <v>134</v>
      </c>
      <c r="K4802">
        <v>11000</v>
      </c>
      <c r="L4802">
        <v>1</v>
      </c>
      <c r="M4802">
        <v>2</v>
      </c>
      <c r="N4802">
        <v>2</v>
      </c>
      <c r="O4802">
        <f>fact_bookings[[#This Row],[adults_count]]+fact_bookings[[#This Row],[children_count]]</f>
        <v>4</v>
      </c>
      <c r="P4802">
        <f>fact_bookings[[#This Row],[check_out_date]]-fact_bookings[[#This Row],[check_in_date]]</f>
        <v>10</v>
      </c>
      <c r="Q4802">
        <f>ABS(fact_bookings[[#This Row],[check_in_date]]-fact_bookings[[#This Row],[booking_date]])</f>
        <v>56</v>
      </c>
      <c r="R4802" s="10">
        <v>1100</v>
      </c>
      <c r="S4802">
        <f>fact_bookings[[#This Row],[total_room_revenue]]-fact_bookings[[#This Row],[commission_cost]]</f>
        <v>9900</v>
      </c>
      <c r="T4802" s="10">
        <f>fact_bookings[[#This Row],[number_of_rooms]]*fact_bookings[[#This Row],[LOS]]</f>
        <v>10</v>
      </c>
    </row>
    <row r="4803" spans="1:20" x14ac:dyDescent="0.2">
      <c r="A4803" t="s">
        <v>9773</v>
      </c>
      <c r="B4803" t="s">
        <v>9774</v>
      </c>
      <c r="C4803" s="1">
        <v>45929</v>
      </c>
      <c r="D4803" s="1">
        <v>46001</v>
      </c>
      <c r="E4803" s="1">
        <v>46006</v>
      </c>
      <c r="F4803" t="s">
        <v>113</v>
      </c>
      <c r="G4803" t="s">
        <v>185</v>
      </c>
      <c r="H4803" t="s">
        <v>182</v>
      </c>
      <c r="I4803" t="s">
        <v>91</v>
      </c>
      <c r="J4803" t="s">
        <v>158</v>
      </c>
      <c r="K4803">
        <v>3500</v>
      </c>
      <c r="L4803">
        <v>2</v>
      </c>
      <c r="M4803">
        <v>4</v>
      </c>
      <c r="N4803">
        <v>2</v>
      </c>
      <c r="O4803">
        <f>fact_bookings[[#This Row],[adults_count]]+fact_bookings[[#This Row],[children_count]]</f>
        <v>6</v>
      </c>
      <c r="P4803">
        <f>fact_bookings[[#This Row],[check_out_date]]-fact_bookings[[#This Row],[check_in_date]]</f>
        <v>5</v>
      </c>
      <c r="Q4803">
        <f>ABS(fact_bookings[[#This Row],[check_in_date]]-fact_bookings[[#This Row],[booking_date]])</f>
        <v>72</v>
      </c>
      <c r="R4803" s="10">
        <v>0</v>
      </c>
      <c r="S4803">
        <f>fact_bookings[[#This Row],[total_room_revenue]]-fact_bookings[[#This Row],[commission_cost]]</f>
        <v>3500</v>
      </c>
      <c r="T4803" s="10">
        <f>fact_bookings[[#This Row],[number_of_rooms]]*fact_bookings[[#This Row],[LOS]]</f>
        <v>10</v>
      </c>
    </row>
    <row r="4804" spans="1:20" x14ac:dyDescent="0.2">
      <c r="A4804" t="s">
        <v>9775</v>
      </c>
      <c r="B4804" t="s">
        <v>9776</v>
      </c>
      <c r="C4804" s="1">
        <v>45854</v>
      </c>
      <c r="D4804" s="1">
        <v>45903</v>
      </c>
      <c r="E4804" s="1">
        <v>45907</v>
      </c>
      <c r="F4804" t="s">
        <v>113</v>
      </c>
      <c r="G4804" t="s">
        <v>178</v>
      </c>
      <c r="H4804" t="s">
        <v>203</v>
      </c>
      <c r="I4804" t="s">
        <v>91</v>
      </c>
      <c r="J4804" t="s">
        <v>173</v>
      </c>
      <c r="K4804">
        <v>2800</v>
      </c>
      <c r="L4804">
        <v>2</v>
      </c>
      <c r="M4804">
        <v>2</v>
      </c>
      <c r="N4804">
        <v>3</v>
      </c>
      <c r="O4804">
        <f>fact_bookings[[#This Row],[adults_count]]+fact_bookings[[#This Row],[children_count]]</f>
        <v>5</v>
      </c>
      <c r="P4804">
        <f>fact_bookings[[#This Row],[check_out_date]]-fact_bookings[[#This Row],[check_in_date]]</f>
        <v>4</v>
      </c>
      <c r="Q4804">
        <f>ABS(fact_bookings[[#This Row],[check_in_date]]-fact_bookings[[#This Row],[booking_date]])</f>
        <v>49</v>
      </c>
      <c r="R4804" s="10">
        <v>476</v>
      </c>
      <c r="S4804">
        <f>fact_bookings[[#This Row],[total_room_revenue]]-fact_bookings[[#This Row],[commission_cost]]</f>
        <v>2324</v>
      </c>
      <c r="T4804" s="10">
        <f>fact_bookings[[#This Row],[number_of_rooms]]*fact_bookings[[#This Row],[LOS]]</f>
        <v>8</v>
      </c>
    </row>
    <row r="4805" spans="1:20" x14ac:dyDescent="0.2">
      <c r="A4805" t="s">
        <v>9777</v>
      </c>
      <c r="B4805" t="s">
        <v>9778</v>
      </c>
      <c r="C4805" s="1">
        <v>45866</v>
      </c>
      <c r="D4805" s="1">
        <v>45939</v>
      </c>
      <c r="E4805" s="1">
        <v>45942</v>
      </c>
      <c r="F4805" t="s">
        <v>111</v>
      </c>
      <c r="G4805" t="s">
        <v>164</v>
      </c>
      <c r="H4805" t="s">
        <v>165</v>
      </c>
      <c r="I4805" t="s">
        <v>92</v>
      </c>
      <c r="J4805" t="s">
        <v>158</v>
      </c>
      <c r="K4805">
        <v>6600</v>
      </c>
      <c r="L4805">
        <v>2</v>
      </c>
      <c r="M4805">
        <v>2</v>
      </c>
      <c r="N4805">
        <v>1</v>
      </c>
      <c r="O4805">
        <f>fact_bookings[[#This Row],[adults_count]]+fact_bookings[[#This Row],[children_count]]</f>
        <v>3</v>
      </c>
      <c r="P4805">
        <f>fact_bookings[[#This Row],[check_out_date]]-fact_bookings[[#This Row],[check_in_date]]</f>
        <v>3</v>
      </c>
      <c r="Q4805">
        <f>ABS(fact_bookings[[#This Row],[check_in_date]]-fact_bookings[[#This Row],[booking_date]])</f>
        <v>73</v>
      </c>
      <c r="R4805" s="10">
        <v>1320</v>
      </c>
      <c r="S4805">
        <f>fact_bookings[[#This Row],[total_room_revenue]]-fact_bookings[[#This Row],[commission_cost]]</f>
        <v>5280</v>
      </c>
      <c r="T4805" s="10">
        <f>fact_bookings[[#This Row],[number_of_rooms]]*fact_bookings[[#This Row],[LOS]]</f>
        <v>6</v>
      </c>
    </row>
    <row r="4806" spans="1:20" x14ac:dyDescent="0.2">
      <c r="A4806" t="s">
        <v>9779</v>
      </c>
      <c r="B4806" t="s">
        <v>9780</v>
      </c>
      <c r="C4806" s="1">
        <v>45928</v>
      </c>
      <c r="D4806" s="1">
        <v>45930</v>
      </c>
      <c r="E4806" s="1">
        <v>45936</v>
      </c>
      <c r="F4806" t="s">
        <v>113</v>
      </c>
      <c r="G4806" t="s">
        <v>190</v>
      </c>
      <c r="H4806" t="s">
        <v>157</v>
      </c>
      <c r="I4806" t="s">
        <v>92</v>
      </c>
      <c r="J4806" t="s">
        <v>173</v>
      </c>
      <c r="K4806">
        <v>2100</v>
      </c>
      <c r="L4806">
        <v>1</v>
      </c>
      <c r="M4806">
        <v>1</v>
      </c>
      <c r="N4806">
        <v>1</v>
      </c>
      <c r="O4806">
        <f>fact_bookings[[#This Row],[adults_count]]+fact_bookings[[#This Row],[children_count]]</f>
        <v>2</v>
      </c>
      <c r="P4806">
        <f>fact_bookings[[#This Row],[check_out_date]]-fact_bookings[[#This Row],[check_in_date]]</f>
        <v>6</v>
      </c>
      <c r="Q4806">
        <f>ABS(fact_bookings[[#This Row],[check_in_date]]-fact_bookings[[#This Row],[booking_date]])</f>
        <v>2</v>
      </c>
      <c r="R4806" s="10">
        <v>0</v>
      </c>
      <c r="S4806">
        <f>fact_bookings[[#This Row],[total_room_revenue]]-fact_bookings[[#This Row],[commission_cost]]</f>
        <v>2100</v>
      </c>
      <c r="T4806" s="10">
        <f>fact_bookings[[#This Row],[number_of_rooms]]*fact_bookings[[#This Row],[LOS]]</f>
        <v>6</v>
      </c>
    </row>
    <row r="4807" spans="1:20" x14ac:dyDescent="0.2">
      <c r="A4807" t="s">
        <v>9781</v>
      </c>
      <c r="B4807" t="s">
        <v>9782</v>
      </c>
      <c r="C4807" s="1">
        <v>45928</v>
      </c>
      <c r="D4807" s="1">
        <v>45942</v>
      </c>
      <c r="E4807" s="1">
        <v>45956</v>
      </c>
      <c r="F4807" t="s">
        <v>113</v>
      </c>
      <c r="G4807" t="s">
        <v>164</v>
      </c>
      <c r="H4807" t="s">
        <v>172</v>
      </c>
      <c r="I4807" t="s">
        <v>90</v>
      </c>
      <c r="J4807" t="s">
        <v>173</v>
      </c>
      <c r="K4807">
        <v>9800</v>
      </c>
      <c r="L4807">
        <v>2</v>
      </c>
      <c r="M4807">
        <v>2</v>
      </c>
      <c r="N4807">
        <v>3</v>
      </c>
      <c r="O4807">
        <f>fact_bookings[[#This Row],[adults_count]]+fact_bookings[[#This Row],[children_count]]</f>
        <v>5</v>
      </c>
      <c r="P4807">
        <f>fact_bookings[[#This Row],[check_out_date]]-fact_bookings[[#This Row],[check_in_date]]</f>
        <v>14</v>
      </c>
      <c r="Q4807">
        <f>ABS(fact_bookings[[#This Row],[check_in_date]]-fact_bookings[[#This Row],[booking_date]])</f>
        <v>14</v>
      </c>
      <c r="R4807" s="10">
        <v>0</v>
      </c>
      <c r="S4807">
        <f>fact_bookings[[#This Row],[total_room_revenue]]-fact_bookings[[#This Row],[commission_cost]]</f>
        <v>9800</v>
      </c>
      <c r="T4807" s="10">
        <f>fact_bookings[[#This Row],[number_of_rooms]]*fact_bookings[[#This Row],[LOS]]</f>
        <v>28</v>
      </c>
    </row>
    <row r="4808" spans="1:20" x14ac:dyDescent="0.2">
      <c r="A4808" t="s">
        <v>9783</v>
      </c>
      <c r="B4808" t="s">
        <v>9784</v>
      </c>
      <c r="C4808" s="1">
        <v>45794</v>
      </c>
      <c r="D4808" s="1">
        <v>45814</v>
      </c>
      <c r="E4808" s="1">
        <v>45826</v>
      </c>
      <c r="F4808" t="s">
        <v>113</v>
      </c>
      <c r="G4808" t="s">
        <v>178</v>
      </c>
      <c r="H4808" t="s">
        <v>172</v>
      </c>
      <c r="I4808" t="s">
        <v>92</v>
      </c>
      <c r="J4808" t="s">
        <v>173</v>
      </c>
      <c r="K4808">
        <v>4200</v>
      </c>
      <c r="L4808">
        <v>1</v>
      </c>
      <c r="M4808">
        <v>1</v>
      </c>
      <c r="N4808">
        <v>2</v>
      </c>
      <c r="O4808">
        <f>fact_bookings[[#This Row],[adults_count]]+fact_bookings[[#This Row],[children_count]]</f>
        <v>3</v>
      </c>
      <c r="P4808">
        <f>fact_bookings[[#This Row],[check_out_date]]-fact_bookings[[#This Row],[check_in_date]]</f>
        <v>12</v>
      </c>
      <c r="Q4808">
        <f>ABS(fact_bookings[[#This Row],[check_in_date]]-fact_bookings[[#This Row],[booking_date]])</f>
        <v>20</v>
      </c>
      <c r="R4808" s="10">
        <v>0</v>
      </c>
      <c r="S4808">
        <f>fact_bookings[[#This Row],[total_room_revenue]]-fact_bookings[[#This Row],[commission_cost]]</f>
        <v>4200</v>
      </c>
      <c r="T4808" s="10">
        <f>fact_bookings[[#This Row],[number_of_rooms]]*fact_bookings[[#This Row],[LOS]]</f>
        <v>12</v>
      </c>
    </row>
    <row r="4809" spans="1:20" x14ac:dyDescent="0.2">
      <c r="A4809" t="s">
        <v>9785</v>
      </c>
      <c r="B4809" t="s">
        <v>9786</v>
      </c>
      <c r="C4809" s="1">
        <v>45928</v>
      </c>
      <c r="D4809" s="1">
        <v>45966</v>
      </c>
      <c r="E4809" s="1">
        <v>45978</v>
      </c>
      <c r="F4809" t="s">
        <v>113</v>
      </c>
      <c r="G4809" t="s">
        <v>156</v>
      </c>
      <c r="H4809" t="s">
        <v>172</v>
      </c>
      <c r="I4809" t="s">
        <v>90</v>
      </c>
      <c r="J4809" t="s">
        <v>158</v>
      </c>
      <c r="K4809">
        <v>4200</v>
      </c>
      <c r="L4809">
        <v>1</v>
      </c>
      <c r="M4809">
        <v>3</v>
      </c>
      <c r="N4809">
        <v>0</v>
      </c>
      <c r="O4809">
        <f>fact_bookings[[#This Row],[adults_count]]+fact_bookings[[#This Row],[children_count]]</f>
        <v>3</v>
      </c>
      <c r="P4809">
        <f>fact_bookings[[#This Row],[check_out_date]]-fact_bookings[[#This Row],[check_in_date]]</f>
        <v>12</v>
      </c>
      <c r="Q4809">
        <f>ABS(fact_bookings[[#This Row],[check_in_date]]-fact_bookings[[#This Row],[booking_date]])</f>
        <v>38</v>
      </c>
      <c r="R4809" s="10">
        <v>0</v>
      </c>
      <c r="S4809">
        <f>fact_bookings[[#This Row],[total_room_revenue]]-fact_bookings[[#This Row],[commission_cost]]</f>
        <v>4200</v>
      </c>
      <c r="T4809" s="10">
        <f>fact_bookings[[#This Row],[number_of_rooms]]*fact_bookings[[#This Row],[LOS]]</f>
        <v>12</v>
      </c>
    </row>
    <row r="4810" spans="1:20" x14ac:dyDescent="0.2">
      <c r="A4810" t="s">
        <v>9787</v>
      </c>
      <c r="B4810" t="s">
        <v>9788</v>
      </c>
      <c r="C4810" s="1">
        <v>45928</v>
      </c>
      <c r="D4810" s="1">
        <v>45947</v>
      </c>
      <c r="E4810" s="1">
        <v>45955</v>
      </c>
      <c r="F4810" t="s">
        <v>114</v>
      </c>
      <c r="G4810" t="s">
        <v>164</v>
      </c>
      <c r="H4810" t="s">
        <v>172</v>
      </c>
      <c r="I4810" t="s">
        <v>91</v>
      </c>
      <c r="J4810" t="s">
        <v>158</v>
      </c>
      <c r="K4810">
        <v>9600</v>
      </c>
      <c r="L4810">
        <v>1</v>
      </c>
      <c r="M4810">
        <v>3</v>
      </c>
      <c r="N4810">
        <v>0</v>
      </c>
      <c r="O4810">
        <f>fact_bookings[[#This Row],[adults_count]]+fact_bookings[[#This Row],[children_count]]</f>
        <v>3</v>
      </c>
      <c r="P4810">
        <f>fact_bookings[[#This Row],[check_out_date]]-fact_bookings[[#This Row],[check_in_date]]</f>
        <v>8</v>
      </c>
      <c r="Q4810">
        <f>ABS(fact_bookings[[#This Row],[check_in_date]]-fact_bookings[[#This Row],[booking_date]])</f>
        <v>19</v>
      </c>
      <c r="R4810" s="10">
        <v>0</v>
      </c>
      <c r="S4810">
        <f>fact_bookings[[#This Row],[total_room_revenue]]-fact_bookings[[#This Row],[commission_cost]]</f>
        <v>9600</v>
      </c>
      <c r="T4810" s="10">
        <f>fact_bookings[[#This Row],[number_of_rooms]]*fact_bookings[[#This Row],[LOS]]</f>
        <v>8</v>
      </c>
    </row>
    <row r="4811" spans="1:20" x14ac:dyDescent="0.2">
      <c r="A4811" t="s">
        <v>9789</v>
      </c>
      <c r="B4811" t="s">
        <v>9790</v>
      </c>
      <c r="C4811" s="1">
        <v>45871</v>
      </c>
      <c r="D4811" s="1">
        <v>45941</v>
      </c>
      <c r="E4811" s="1">
        <v>45953</v>
      </c>
      <c r="F4811" t="s">
        <v>113</v>
      </c>
      <c r="G4811" t="s">
        <v>164</v>
      </c>
      <c r="H4811" t="s">
        <v>157</v>
      </c>
      <c r="I4811" t="s">
        <v>92</v>
      </c>
      <c r="J4811" t="s">
        <v>173</v>
      </c>
      <c r="K4811">
        <v>4200</v>
      </c>
      <c r="L4811">
        <v>1</v>
      </c>
      <c r="M4811">
        <v>2</v>
      </c>
      <c r="N4811">
        <v>0</v>
      </c>
      <c r="O4811">
        <f>fact_bookings[[#This Row],[adults_count]]+fact_bookings[[#This Row],[children_count]]</f>
        <v>2</v>
      </c>
      <c r="P4811">
        <f>fact_bookings[[#This Row],[check_out_date]]-fact_bookings[[#This Row],[check_in_date]]</f>
        <v>12</v>
      </c>
      <c r="Q4811">
        <f>ABS(fact_bookings[[#This Row],[check_in_date]]-fact_bookings[[#This Row],[booking_date]])</f>
        <v>70</v>
      </c>
      <c r="R4811" s="10">
        <v>0</v>
      </c>
      <c r="S4811">
        <f>fact_bookings[[#This Row],[total_room_revenue]]-fact_bookings[[#This Row],[commission_cost]]</f>
        <v>4200</v>
      </c>
      <c r="T4811" s="10">
        <f>fact_bookings[[#This Row],[number_of_rooms]]*fact_bookings[[#This Row],[LOS]]</f>
        <v>12</v>
      </c>
    </row>
    <row r="4812" spans="1:20" x14ac:dyDescent="0.2">
      <c r="A4812" t="s">
        <v>9791</v>
      </c>
      <c r="B4812" t="s">
        <v>9792</v>
      </c>
      <c r="C4812" s="1">
        <v>45928</v>
      </c>
      <c r="D4812" s="1">
        <v>45986</v>
      </c>
      <c r="E4812" s="1">
        <v>45988</v>
      </c>
      <c r="F4812" t="s">
        <v>113</v>
      </c>
      <c r="G4812" t="s">
        <v>156</v>
      </c>
      <c r="H4812" t="s">
        <v>228</v>
      </c>
      <c r="I4812" t="s">
        <v>92</v>
      </c>
      <c r="J4812" t="s">
        <v>158</v>
      </c>
      <c r="K4812">
        <v>1400</v>
      </c>
      <c r="L4812">
        <v>2</v>
      </c>
      <c r="M4812">
        <v>4</v>
      </c>
      <c r="N4812">
        <v>1</v>
      </c>
      <c r="O4812">
        <f>fact_bookings[[#This Row],[adults_count]]+fact_bookings[[#This Row],[children_count]]</f>
        <v>5</v>
      </c>
      <c r="P4812">
        <f>fact_bookings[[#This Row],[check_out_date]]-fact_bookings[[#This Row],[check_in_date]]</f>
        <v>2</v>
      </c>
      <c r="Q4812">
        <f>ABS(fact_bookings[[#This Row],[check_in_date]]-fact_bookings[[#This Row],[booking_date]])</f>
        <v>58</v>
      </c>
      <c r="R4812" s="10">
        <v>140</v>
      </c>
      <c r="S4812">
        <f>fact_bookings[[#This Row],[total_room_revenue]]-fact_bookings[[#This Row],[commission_cost]]</f>
        <v>1260</v>
      </c>
      <c r="T4812" s="10">
        <f>fact_bookings[[#This Row],[number_of_rooms]]*fact_bookings[[#This Row],[LOS]]</f>
        <v>4</v>
      </c>
    </row>
    <row r="4813" spans="1:20" x14ac:dyDescent="0.2">
      <c r="A4813" t="s">
        <v>9793</v>
      </c>
      <c r="B4813" t="s">
        <v>9794</v>
      </c>
      <c r="C4813" s="1">
        <v>45927</v>
      </c>
      <c r="D4813" s="1">
        <v>46010</v>
      </c>
      <c r="E4813" s="1">
        <v>46014</v>
      </c>
      <c r="F4813" t="s">
        <v>114</v>
      </c>
      <c r="G4813" t="s">
        <v>190</v>
      </c>
      <c r="H4813" t="s">
        <v>203</v>
      </c>
      <c r="I4813" t="s">
        <v>92</v>
      </c>
      <c r="J4813" t="s">
        <v>158</v>
      </c>
      <c r="K4813">
        <v>9600</v>
      </c>
      <c r="L4813">
        <v>2</v>
      </c>
      <c r="M4813">
        <v>2</v>
      </c>
      <c r="N4813">
        <v>1</v>
      </c>
      <c r="O4813">
        <f>fact_bookings[[#This Row],[adults_count]]+fact_bookings[[#This Row],[children_count]]</f>
        <v>3</v>
      </c>
      <c r="P4813">
        <f>fact_bookings[[#This Row],[check_out_date]]-fact_bookings[[#This Row],[check_in_date]]</f>
        <v>4</v>
      </c>
      <c r="Q4813">
        <f>ABS(fact_bookings[[#This Row],[check_in_date]]-fact_bookings[[#This Row],[booking_date]])</f>
        <v>83</v>
      </c>
      <c r="R4813" s="10">
        <v>1632</v>
      </c>
      <c r="S4813">
        <f>fact_bookings[[#This Row],[total_room_revenue]]-fact_bookings[[#This Row],[commission_cost]]</f>
        <v>7968</v>
      </c>
      <c r="T4813" s="10">
        <f>fact_bookings[[#This Row],[number_of_rooms]]*fact_bookings[[#This Row],[LOS]]</f>
        <v>8</v>
      </c>
    </row>
    <row r="4814" spans="1:20" x14ac:dyDescent="0.2">
      <c r="A4814" t="s">
        <v>9795</v>
      </c>
      <c r="B4814" t="s">
        <v>9796</v>
      </c>
      <c r="C4814" s="1">
        <v>45927</v>
      </c>
      <c r="D4814" s="1">
        <v>45933</v>
      </c>
      <c r="E4814" s="1">
        <v>45937</v>
      </c>
      <c r="F4814" t="s">
        <v>110</v>
      </c>
      <c r="G4814" t="s">
        <v>164</v>
      </c>
      <c r="H4814" t="s">
        <v>228</v>
      </c>
      <c r="I4814" t="s">
        <v>93</v>
      </c>
      <c r="J4814" t="s">
        <v>158</v>
      </c>
      <c r="K4814">
        <v>2200</v>
      </c>
      <c r="L4814">
        <v>1</v>
      </c>
      <c r="M4814">
        <v>2</v>
      </c>
      <c r="N4814">
        <v>1</v>
      </c>
      <c r="O4814">
        <f>fact_bookings[[#This Row],[adults_count]]+fact_bookings[[#This Row],[children_count]]</f>
        <v>3</v>
      </c>
      <c r="P4814">
        <f>fact_bookings[[#This Row],[check_out_date]]-fact_bookings[[#This Row],[check_in_date]]</f>
        <v>4</v>
      </c>
      <c r="Q4814">
        <f>ABS(fact_bookings[[#This Row],[check_in_date]]-fact_bookings[[#This Row],[booking_date]])</f>
        <v>6</v>
      </c>
      <c r="R4814" s="10">
        <v>220</v>
      </c>
      <c r="S4814">
        <f>fact_bookings[[#This Row],[total_room_revenue]]-fact_bookings[[#This Row],[commission_cost]]</f>
        <v>1980</v>
      </c>
      <c r="T4814" s="10">
        <f>fact_bookings[[#This Row],[number_of_rooms]]*fact_bookings[[#This Row],[LOS]]</f>
        <v>4</v>
      </c>
    </row>
    <row r="4815" spans="1:20" x14ac:dyDescent="0.2">
      <c r="A4815" t="s">
        <v>9797</v>
      </c>
      <c r="B4815" t="s">
        <v>9798</v>
      </c>
      <c r="C4815" s="1">
        <v>45927</v>
      </c>
      <c r="D4815" s="1">
        <v>45972</v>
      </c>
      <c r="E4815" s="1">
        <v>45976</v>
      </c>
      <c r="F4815" t="s">
        <v>113</v>
      </c>
      <c r="G4815" t="s">
        <v>164</v>
      </c>
      <c r="H4815" t="s">
        <v>228</v>
      </c>
      <c r="I4815" t="s">
        <v>91</v>
      </c>
      <c r="J4815" t="s">
        <v>158</v>
      </c>
      <c r="K4815">
        <v>2800</v>
      </c>
      <c r="L4815">
        <v>2</v>
      </c>
      <c r="M4815">
        <v>2</v>
      </c>
      <c r="N4815">
        <v>1</v>
      </c>
      <c r="O4815">
        <f>fact_bookings[[#This Row],[adults_count]]+fact_bookings[[#This Row],[children_count]]</f>
        <v>3</v>
      </c>
      <c r="P4815">
        <f>fact_bookings[[#This Row],[check_out_date]]-fact_bookings[[#This Row],[check_in_date]]</f>
        <v>4</v>
      </c>
      <c r="Q4815">
        <f>ABS(fact_bookings[[#This Row],[check_in_date]]-fact_bookings[[#This Row],[booking_date]])</f>
        <v>45</v>
      </c>
      <c r="R4815" s="10">
        <v>280</v>
      </c>
      <c r="S4815">
        <f>fact_bookings[[#This Row],[total_room_revenue]]-fact_bookings[[#This Row],[commission_cost]]</f>
        <v>2520</v>
      </c>
      <c r="T4815" s="10">
        <f>fact_bookings[[#This Row],[number_of_rooms]]*fact_bookings[[#This Row],[LOS]]</f>
        <v>8</v>
      </c>
    </row>
    <row r="4816" spans="1:20" x14ac:dyDescent="0.2">
      <c r="A4816" t="s">
        <v>9799</v>
      </c>
      <c r="B4816" t="s">
        <v>9800</v>
      </c>
      <c r="C4816" s="1">
        <v>45926</v>
      </c>
      <c r="D4816" s="1">
        <v>45954</v>
      </c>
      <c r="E4816" s="1">
        <v>45964</v>
      </c>
      <c r="F4816" t="s">
        <v>113</v>
      </c>
      <c r="G4816" t="s">
        <v>156</v>
      </c>
      <c r="H4816" t="s">
        <v>203</v>
      </c>
      <c r="I4816" t="s">
        <v>92</v>
      </c>
      <c r="J4816" t="s">
        <v>133</v>
      </c>
      <c r="K4816">
        <v>0</v>
      </c>
      <c r="L4816">
        <v>6</v>
      </c>
      <c r="M4816">
        <v>0</v>
      </c>
      <c r="N4816">
        <v>0</v>
      </c>
      <c r="O4816">
        <f>fact_bookings[[#This Row],[adults_count]]+fact_bookings[[#This Row],[children_count]]</f>
        <v>0</v>
      </c>
      <c r="P4816">
        <f>fact_bookings[[#This Row],[check_out_date]]-fact_bookings[[#This Row],[check_in_date]]</f>
        <v>10</v>
      </c>
      <c r="Q4816">
        <f>ABS(fact_bookings[[#This Row],[check_in_date]]-fact_bookings[[#This Row],[booking_date]])</f>
        <v>28</v>
      </c>
      <c r="R4816" s="10">
        <v>0</v>
      </c>
      <c r="S4816">
        <f>fact_bookings[[#This Row],[total_room_revenue]]-fact_bookings[[#This Row],[commission_cost]]</f>
        <v>0</v>
      </c>
      <c r="T4816" s="10">
        <f>fact_bookings[[#This Row],[number_of_rooms]]*fact_bookings[[#This Row],[LOS]]</f>
        <v>60</v>
      </c>
    </row>
    <row r="4817" spans="1:20" x14ac:dyDescent="0.2">
      <c r="A4817" t="s">
        <v>9801</v>
      </c>
      <c r="B4817" t="s">
        <v>9802</v>
      </c>
      <c r="C4817" s="1">
        <v>45926</v>
      </c>
      <c r="D4817" s="1">
        <v>45930</v>
      </c>
      <c r="E4817" s="1">
        <v>45931</v>
      </c>
      <c r="F4817" t="s">
        <v>113</v>
      </c>
      <c r="G4817" t="s">
        <v>164</v>
      </c>
      <c r="H4817" t="s">
        <v>203</v>
      </c>
      <c r="I4817" t="s">
        <v>89</v>
      </c>
      <c r="J4817" t="s">
        <v>158</v>
      </c>
      <c r="K4817">
        <v>350</v>
      </c>
      <c r="L4817">
        <v>1</v>
      </c>
      <c r="M4817">
        <v>3</v>
      </c>
      <c r="N4817">
        <v>2</v>
      </c>
      <c r="O4817">
        <f>fact_bookings[[#This Row],[adults_count]]+fact_bookings[[#This Row],[children_count]]</f>
        <v>5</v>
      </c>
      <c r="P4817">
        <f>fact_bookings[[#This Row],[check_out_date]]-fact_bookings[[#This Row],[check_in_date]]</f>
        <v>1</v>
      </c>
      <c r="Q4817">
        <f>ABS(fact_bookings[[#This Row],[check_in_date]]-fact_bookings[[#This Row],[booking_date]])</f>
        <v>4</v>
      </c>
      <c r="R4817" s="10">
        <v>59.5</v>
      </c>
      <c r="S4817">
        <f>fact_bookings[[#This Row],[total_room_revenue]]-fact_bookings[[#This Row],[commission_cost]]</f>
        <v>290.5</v>
      </c>
      <c r="T4817" s="10">
        <f>fact_bookings[[#This Row],[number_of_rooms]]*fact_bookings[[#This Row],[LOS]]</f>
        <v>1</v>
      </c>
    </row>
    <row r="4818" spans="1:20" x14ac:dyDescent="0.2">
      <c r="A4818" t="s">
        <v>9803</v>
      </c>
      <c r="B4818" t="s">
        <v>9804</v>
      </c>
      <c r="C4818" s="1">
        <v>45831</v>
      </c>
      <c r="D4818" s="1">
        <v>45910</v>
      </c>
      <c r="E4818" s="1">
        <v>45922</v>
      </c>
      <c r="F4818" t="s">
        <v>113</v>
      </c>
      <c r="G4818" t="s">
        <v>190</v>
      </c>
      <c r="H4818" t="s">
        <v>165</v>
      </c>
      <c r="I4818" t="s">
        <v>93</v>
      </c>
      <c r="J4818" t="s">
        <v>158</v>
      </c>
      <c r="K4818">
        <v>8400</v>
      </c>
      <c r="L4818">
        <v>2</v>
      </c>
      <c r="M4818">
        <v>6</v>
      </c>
      <c r="N4818">
        <v>1</v>
      </c>
      <c r="O4818">
        <f>fact_bookings[[#This Row],[adults_count]]+fact_bookings[[#This Row],[children_count]]</f>
        <v>7</v>
      </c>
      <c r="P4818">
        <f>fact_bookings[[#This Row],[check_out_date]]-fact_bookings[[#This Row],[check_in_date]]</f>
        <v>12</v>
      </c>
      <c r="Q4818">
        <f>ABS(fact_bookings[[#This Row],[check_in_date]]-fact_bookings[[#This Row],[booking_date]])</f>
        <v>79</v>
      </c>
      <c r="R4818" s="10">
        <v>1680</v>
      </c>
      <c r="S4818">
        <f>fact_bookings[[#This Row],[total_room_revenue]]-fact_bookings[[#This Row],[commission_cost]]</f>
        <v>6720</v>
      </c>
      <c r="T4818" s="10">
        <f>fact_bookings[[#This Row],[number_of_rooms]]*fact_bookings[[#This Row],[LOS]]</f>
        <v>24</v>
      </c>
    </row>
    <row r="4819" spans="1:20" x14ac:dyDescent="0.2">
      <c r="A4819" t="s">
        <v>9805</v>
      </c>
      <c r="B4819" t="s">
        <v>9806</v>
      </c>
      <c r="C4819" s="1">
        <v>45926</v>
      </c>
      <c r="D4819" s="1">
        <v>45944</v>
      </c>
      <c r="E4819" s="1">
        <v>45949</v>
      </c>
      <c r="F4819" t="s">
        <v>112</v>
      </c>
      <c r="G4819" t="s">
        <v>178</v>
      </c>
      <c r="H4819" t="s">
        <v>157</v>
      </c>
      <c r="I4819" t="s">
        <v>93</v>
      </c>
      <c r="J4819" t="s">
        <v>133</v>
      </c>
      <c r="K4819">
        <v>0</v>
      </c>
      <c r="L4819">
        <v>6</v>
      </c>
      <c r="M4819">
        <v>0</v>
      </c>
      <c r="N4819">
        <v>0</v>
      </c>
      <c r="O4819">
        <f>fact_bookings[[#This Row],[adults_count]]+fact_bookings[[#This Row],[children_count]]</f>
        <v>0</v>
      </c>
      <c r="P4819">
        <f>fact_bookings[[#This Row],[check_out_date]]-fact_bookings[[#This Row],[check_in_date]]</f>
        <v>5</v>
      </c>
      <c r="Q4819">
        <f>ABS(fact_bookings[[#This Row],[check_in_date]]-fact_bookings[[#This Row],[booking_date]])</f>
        <v>18</v>
      </c>
      <c r="R4819" s="10">
        <v>0</v>
      </c>
      <c r="S4819">
        <f>fact_bookings[[#This Row],[total_room_revenue]]-fact_bookings[[#This Row],[commission_cost]]</f>
        <v>0</v>
      </c>
      <c r="T4819" s="10">
        <f>fact_bookings[[#This Row],[number_of_rooms]]*fact_bookings[[#This Row],[LOS]]</f>
        <v>30</v>
      </c>
    </row>
    <row r="4820" spans="1:20" x14ac:dyDescent="0.2">
      <c r="A4820" t="s">
        <v>9807</v>
      </c>
      <c r="B4820" t="s">
        <v>9808</v>
      </c>
      <c r="C4820" s="1">
        <v>45926</v>
      </c>
      <c r="D4820" s="1">
        <v>45945</v>
      </c>
      <c r="E4820" s="1">
        <v>45949</v>
      </c>
      <c r="F4820" t="s">
        <v>113</v>
      </c>
      <c r="G4820" t="s">
        <v>171</v>
      </c>
      <c r="H4820" t="s">
        <v>228</v>
      </c>
      <c r="I4820" t="s">
        <v>91</v>
      </c>
      <c r="J4820" t="s">
        <v>133</v>
      </c>
      <c r="K4820">
        <v>0</v>
      </c>
      <c r="L4820">
        <v>7</v>
      </c>
      <c r="M4820">
        <v>0</v>
      </c>
      <c r="N4820">
        <v>0</v>
      </c>
      <c r="O4820">
        <f>fact_bookings[[#This Row],[adults_count]]+fact_bookings[[#This Row],[children_count]]</f>
        <v>0</v>
      </c>
      <c r="P4820">
        <f>fact_bookings[[#This Row],[check_out_date]]-fact_bookings[[#This Row],[check_in_date]]</f>
        <v>4</v>
      </c>
      <c r="Q4820">
        <f>ABS(fact_bookings[[#This Row],[check_in_date]]-fact_bookings[[#This Row],[booking_date]])</f>
        <v>19</v>
      </c>
      <c r="R4820" s="10">
        <v>0</v>
      </c>
      <c r="S4820">
        <f>fact_bookings[[#This Row],[total_room_revenue]]-fact_bookings[[#This Row],[commission_cost]]</f>
        <v>0</v>
      </c>
      <c r="T4820" s="10">
        <f>fact_bookings[[#This Row],[number_of_rooms]]*fact_bookings[[#This Row],[LOS]]</f>
        <v>28</v>
      </c>
    </row>
    <row r="4821" spans="1:20" x14ac:dyDescent="0.2">
      <c r="A4821" t="s">
        <v>9809</v>
      </c>
      <c r="B4821" t="s">
        <v>9810</v>
      </c>
      <c r="C4821" s="1">
        <v>45926</v>
      </c>
      <c r="D4821" s="1">
        <v>45985</v>
      </c>
      <c r="E4821" s="1">
        <v>45999</v>
      </c>
      <c r="F4821" t="s">
        <v>113</v>
      </c>
      <c r="G4821" t="s">
        <v>164</v>
      </c>
      <c r="H4821" t="s">
        <v>179</v>
      </c>
      <c r="I4821" t="s">
        <v>89</v>
      </c>
      <c r="J4821" t="s">
        <v>133</v>
      </c>
      <c r="K4821">
        <v>0</v>
      </c>
      <c r="L4821">
        <v>7</v>
      </c>
      <c r="M4821">
        <v>0</v>
      </c>
      <c r="N4821">
        <v>0</v>
      </c>
      <c r="O4821">
        <f>fact_bookings[[#This Row],[adults_count]]+fact_bookings[[#This Row],[children_count]]</f>
        <v>0</v>
      </c>
      <c r="P4821">
        <f>fact_bookings[[#This Row],[check_out_date]]-fact_bookings[[#This Row],[check_in_date]]</f>
        <v>14</v>
      </c>
      <c r="Q4821">
        <f>ABS(fact_bookings[[#This Row],[check_in_date]]-fact_bookings[[#This Row],[booking_date]])</f>
        <v>59</v>
      </c>
      <c r="R4821" s="10">
        <v>0</v>
      </c>
      <c r="S4821">
        <f>fact_bookings[[#This Row],[total_room_revenue]]-fact_bookings[[#This Row],[commission_cost]]</f>
        <v>0</v>
      </c>
      <c r="T4821" s="10">
        <f>fact_bookings[[#This Row],[number_of_rooms]]*fact_bookings[[#This Row],[LOS]]</f>
        <v>98</v>
      </c>
    </row>
    <row r="4822" spans="1:20" x14ac:dyDescent="0.2">
      <c r="A4822" t="s">
        <v>9811</v>
      </c>
      <c r="B4822" t="s">
        <v>9812</v>
      </c>
      <c r="C4822" s="1">
        <v>45845</v>
      </c>
      <c r="D4822" s="1">
        <v>45860</v>
      </c>
      <c r="E4822" s="1">
        <v>45867</v>
      </c>
      <c r="F4822" t="s">
        <v>113</v>
      </c>
      <c r="G4822" t="s">
        <v>190</v>
      </c>
      <c r="H4822" t="s">
        <v>157</v>
      </c>
      <c r="I4822" t="s">
        <v>90</v>
      </c>
      <c r="J4822" t="s">
        <v>158</v>
      </c>
      <c r="K4822">
        <v>2450</v>
      </c>
      <c r="L4822">
        <v>1</v>
      </c>
      <c r="M4822">
        <v>1</v>
      </c>
      <c r="N4822">
        <v>0</v>
      </c>
      <c r="O4822">
        <f>fact_bookings[[#This Row],[adults_count]]+fact_bookings[[#This Row],[children_count]]</f>
        <v>1</v>
      </c>
      <c r="P4822">
        <f>fact_bookings[[#This Row],[check_out_date]]-fact_bookings[[#This Row],[check_in_date]]</f>
        <v>7</v>
      </c>
      <c r="Q4822">
        <f>ABS(fact_bookings[[#This Row],[check_in_date]]-fact_bookings[[#This Row],[booking_date]])</f>
        <v>15</v>
      </c>
      <c r="R4822" s="10">
        <v>0</v>
      </c>
      <c r="S4822">
        <f>fact_bookings[[#This Row],[total_room_revenue]]-fact_bookings[[#This Row],[commission_cost]]</f>
        <v>2450</v>
      </c>
      <c r="T4822" s="10">
        <f>fact_bookings[[#This Row],[number_of_rooms]]*fact_bookings[[#This Row],[LOS]]</f>
        <v>7</v>
      </c>
    </row>
    <row r="4823" spans="1:20" x14ac:dyDescent="0.2">
      <c r="A4823" t="s">
        <v>9813</v>
      </c>
      <c r="B4823" t="s">
        <v>9814</v>
      </c>
      <c r="C4823" s="1">
        <v>45924</v>
      </c>
      <c r="D4823" s="1">
        <v>45959</v>
      </c>
      <c r="E4823" s="1">
        <v>45971</v>
      </c>
      <c r="F4823" t="s">
        <v>110</v>
      </c>
      <c r="G4823" t="s">
        <v>178</v>
      </c>
      <c r="H4823" t="s">
        <v>157</v>
      </c>
      <c r="I4823" t="s">
        <v>93</v>
      </c>
      <c r="J4823" t="s">
        <v>133</v>
      </c>
      <c r="K4823">
        <v>0</v>
      </c>
      <c r="L4823">
        <v>5</v>
      </c>
      <c r="M4823">
        <v>0</v>
      </c>
      <c r="N4823">
        <v>0</v>
      </c>
      <c r="O4823">
        <f>fact_bookings[[#This Row],[adults_count]]+fact_bookings[[#This Row],[children_count]]</f>
        <v>0</v>
      </c>
      <c r="P4823">
        <f>fact_bookings[[#This Row],[check_out_date]]-fact_bookings[[#This Row],[check_in_date]]</f>
        <v>12</v>
      </c>
      <c r="Q4823">
        <f>ABS(fact_bookings[[#This Row],[check_in_date]]-fact_bookings[[#This Row],[booking_date]])</f>
        <v>35</v>
      </c>
      <c r="R4823" s="10">
        <v>0</v>
      </c>
      <c r="S4823">
        <f>fact_bookings[[#This Row],[total_room_revenue]]-fact_bookings[[#This Row],[commission_cost]]</f>
        <v>0</v>
      </c>
      <c r="T4823" s="10">
        <f>fact_bookings[[#This Row],[number_of_rooms]]*fact_bookings[[#This Row],[LOS]]</f>
        <v>60</v>
      </c>
    </row>
    <row r="4824" spans="1:20" x14ac:dyDescent="0.2">
      <c r="A4824" t="s">
        <v>9815</v>
      </c>
      <c r="B4824" t="s">
        <v>9816</v>
      </c>
      <c r="C4824" s="1">
        <v>45874</v>
      </c>
      <c r="D4824" s="1">
        <v>45932</v>
      </c>
      <c r="E4824" s="1">
        <v>45938</v>
      </c>
      <c r="F4824" t="s">
        <v>114</v>
      </c>
      <c r="G4824" t="s">
        <v>164</v>
      </c>
      <c r="H4824" t="s">
        <v>203</v>
      </c>
      <c r="I4824" t="s">
        <v>91</v>
      </c>
      <c r="J4824" t="s">
        <v>158</v>
      </c>
      <c r="K4824">
        <v>7200</v>
      </c>
      <c r="L4824">
        <v>1</v>
      </c>
      <c r="M4824">
        <v>2</v>
      </c>
      <c r="N4824">
        <v>2</v>
      </c>
      <c r="O4824">
        <f>fact_bookings[[#This Row],[adults_count]]+fact_bookings[[#This Row],[children_count]]</f>
        <v>4</v>
      </c>
      <c r="P4824">
        <f>fact_bookings[[#This Row],[check_out_date]]-fact_bookings[[#This Row],[check_in_date]]</f>
        <v>6</v>
      </c>
      <c r="Q4824">
        <f>ABS(fact_bookings[[#This Row],[check_in_date]]-fact_bookings[[#This Row],[booking_date]])</f>
        <v>58</v>
      </c>
      <c r="R4824" s="10">
        <v>1224</v>
      </c>
      <c r="S4824">
        <f>fact_bookings[[#This Row],[total_room_revenue]]-fact_bookings[[#This Row],[commission_cost]]</f>
        <v>5976</v>
      </c>
      <c r="T4824" s="10">
        <f>fact_bookings[[#This Row],[number_of_rooms]]*fact_bookings[[#This Row],[LOS]]</f>
        <v>6</v>
      </c>
    </row>
    <row r="4825" spans="1:20" x14ac:dyDescent="0.2">
      <c r="A4825" t="s">
        <v>9817</v>
      </c>
      <c r="B4825" t="s">
        <v>9818</v>
      </c>
      <c r="C4825" s="1">
        <v>45924</v>
      </c>
      <c r="D4825" s="1">
        <v>45998</v>
      </c>
      <c r="E4825" s="1">
        <v>46009</v>
      </c>
      <c r="F4825" t="s">
        <v>113</v>
      </c>
      <c r="G4825" t="s">
        <v>164</v>
      </c>
      <c r="H4825" t="s">
        <v>157</v>
      </c>
      <c r="I4825" t="s">
        <v>93</v>
      </c>
      <c r="J4825" t="s">
        <v>158</v>
      </c>
      <c r="K4825">
        <v>3850</v>
      </c>
      <c r="L4825">
        <v>1</v>
      </c>
      <c r="M4825">
        <v>2</v>
      </c>
      <c r="N4825">
        <v>0</v>
      </c>
      <c r="O4825">
        <f>fact_bookings[[#This Row],[adults_count]]+fact_bookings[[#This Row],[children_count]]</f>
        <v>2</v>
      </c>
      <c r="P4825">
        <f>fact_bookings[[#This Row],[check_out_date]]-fact_bookings[[#This Row],[check_in_date]]</f>
        <v>11</v>
      </c>
      <c r="Q4825">
        <f>ABS(fact_bookings[[#This Row],[check_in_date]]-fact_bookings[[#This Row],[booking_date]])</f>
        <v>74</v>
      </c>
      <c r="R4825" s="10">
        <v>0</v>
      </c>
      <c r="S4825">
        <f>fact_bookings[[#This Row],[total_room_revenue]]-fact_bookings[[#This Row],[commission_cost]]</f>
        <v>3850</v>
      </c>
      <c r="T4825" s="10">
        <f>fact_bookings[[#This Row],[number_of_rooms]]*fact_bookings[[#This Row],[LOS]]</f>
        <v>11</v>
      </c>
    </row>
    <row r="4826" spans="1:20" x14ac:dyDescent="0.2">
      <c r="A4826" t="s">
        <v>9819</v>
      </c>
      <c r="B4826" t="s">
        <v>9820</v>
      </c>
      <c r="C4826" s="1">
        <v>45819</v>
      </c>
      <c r="D4826" s="1">
        <v>45823</v>
      </c>
      <c r="E4826" s="1">
        <v>45829</v>
      </c>
      <c r="F4826" t="s">
        <v>112</v>
      </c>
      <c r="G4826" t="s">
        <v>168</v>
      </c>
      <c r="H4826" t="s">
        <v>161</v>
      </c>
      <c r="I4826" t="s">
        <v>91</v>
      </c>
      <c r="J4826" t="s">
        <v>133</v>
      </c>
      <c r="K4826">
        <v>0</v>
      </c>
      <c r="L4826">
        <v>6</v>
      </c>
      <c r="M4826">
        <v>0</v>
      </c>
      <c r="N4826">
        <v>0</v>
      </c>
      <c r="O4826">
        <f>fact_bookings[[#This Row],[adults_count]]+fact_bookings[[#This Row],[children_count]]</f>
        <v>0</v>
      </c>
      <c r="P4826">
        <f>fact_bookings[[#This Row],[check_out_date]]-fact_bookings[[#This Row],[check_in_date]]</f>
        <v>6</v>
      </c>
      <c r="Q4826">
        <f>ABS(fact_bookings[[#This Row],[check_in_date]]-fact_bookings[[#This Row],[booking_date]])</f>
        <v>4</v>
      </c>
      <c r="R4826" s="10">
        <v>0</v>
      </c>
      <c r="S4826">
        <f>fact_bookings[[#This Row],[total_room_revenue]]-fact_bookings[[#This Row],[commission_cost]]</f>
        <v>0</v>
      </c>
      <c r="T4826" s="10">
        <f>fact_bookings[[#This Row],[number_of_rooms]]*fact_bookings[[#This Row],[LOS]]</f>
        <v>36</v>
      </c>
    </row>
    <row r="4827" spans="1:20" x14ac:dyDescent="0.2">
      <c r="A4827" t="s">
        <v>9821</v>
      </c>
      <c r="B4827" t="s">
        <v>9822</v>
      </c>
      <c r="C4827" s="1">
        <v>45924</v>
      </c>
      <c r="D4827" s="1">
        <v>45971</v>
      </c>
      <c r="E4827" s="1">
        <v>45975</v>
      </c>
      <c r="F4827" t="s">
        <v>111</v>
      </c>
      <c r="G4827" t="s">
        <v>171</v>
      </c>
      <c r="H4827" t="s">
        <v>165</v>
      </c>
      <c r="I4827" t="s">
        <v>92</v>
      </c>
      <c r="J4827" t="s">
        <v>134</v>
      </c>
      <c r="K4827">
        <v>8800</v>
      </c>
      <c r="L4827">
        <v>2</v>
      </c>
      <c r="M4827">
        <v>4</v>
      </c>
      <c r="N4827">
        <v>2</v>
      </c>
      <c r="O4827">
        <f>fact_bookings[[#This Row],[adults_count]]+fact_bookings[[#This Row],[children_count]]</f>
        <v>6</v>
      </c>
      <c r="P4827">
        <f>fact_bookings[[#This Row],[check_out_date]]-fact_bookings[[#This Row],[check_in_date]]</f>
        <v>4</v>
      </c>
      <c r="Q4827">
        <f>ABS(fact_bookings[[#This Row],[check_in_date]]-fact_bookings[[#This Row],[booking_date]])</f>
        <v>47</v>
      </c>
      <c r="R4827" s="10">
        <v>1760</v>
      </c>
      <c r="S4827">
        <f>fact_bookings[[#This Row],[total_room_revenue]]-fact_bookings[[#This Row],[commission_cost]]</f>
        <v>7040</v>
      </c>
      <c r="T4827" s="10">
        <f>fact_bookings[[#This Row],[number_of_rooms]]*fact_bookings[[#This Row],[LOS]]</f>
        <v>8</v>
      </c>
    </row>
    <row r="4828" spans="1:20" x14ac:dyDescent="0.2">
      <c r="A4828" t="s">
        <v>9823</v>
      </c>
      <c r="B4828" t="s">
        <v>9824</v>
      </c>
      <c r="C4828" s="1">
        <v>45924</v>
      </c>
      <c r="D4828" s="1">
        <v>45934</v>
      </c>
      <c r="E4828" s="1">
        <v>45935</v>
      </c>
      <c r="F4828" t="s">
        <v>111</v>
      </c>
      <c r="G4828" t="s">
        <v>171</v>
      </c>
      <c r="H4828" t="s">
        <v>161</v>
      </c>
      <c r="I4828" t="s">
        <v>93</v>
      </c>
      <c r="J4828" t="s">
        <v>158</v>
      </c>
      <c r="K4828">
        <v>2200</v>
      </c>
      <c r="L4828">
        <v>2</v>
      </c>
      <c r="M4828">
        <v>2</v>
      </c>
      <c r="N4828">
        <v>2</v>
      </c>
      <c r="O4828">
        <f>fact_bookings[[#This Row],[adults_count]]+fact_bookings[[#This Row],[children_count]]</f>
        <v>4</v>
      </c>
      <c r="P4828">
        <f>fact_bookings[[#This Row],[check_out_date]]-fact_bookings[[#This Row],[check_in_date]]</f>
        <v>1</v>
      </c>
      <c r="Q4828">
        <f>ABS(fact_bookings[[#This Row],[check_in_date]]-fact_bookings[[#This Row],[booking_date]])</f>
        <v>10</v>
      </c>
      <c r="R4828" s="10">
        <v>330</v>
      </c>
      <c r="S4828">
        <f>fact_bookings[[#This Row],[total_room_revenue]]-fact_bookings[[#This Row],[commission_cost]]</f>
        <v>1870</v>
      </c>
      <c r="T4828" s="10">
        <f>fact_bookings[[#This Row],[number_of_rooms]]*fact_bookings[[#This Row],[LOS]]</f>
        <v>2</v>
      </c>
    </row>
    <row r="4829" spans="1:20" x14ac:dyDescent="0.2">
      <c r="A4829" t="s">
        <v>9825</v>
      </c>
      <c r="B4829" t="s">
        <v>9826</v>
      </c>
      <c r="C4829" s="1">
        <v>45923</v>
      </c>
      <c r="D4829" s="1">
        <v>45966</v>
      </c>
      <c r="E4829" s="1">
        <v>45980</v>
      </c>
      <c r="F4829" t="s">
        <v>113</v>
      </c>
      <c r="G4829" t="s">
        <v>156</v>
      </c>
      <c r="H4829" t="s">
        <v>228</v>
      </c>
      <c r="I4829" t="s">
        <v>91</v>
      </c>
      <c r="J4829" t="s">
        <v>158</v>
      </c>
      <c r="K4829">
        <v>4900</v>
      </c>
      <c r="L4829">
        <v>1</v>
      </c>
      <c r="M4829">
        <v>3</v>
      </c>
      <c r="N4829">
        <v>1</v>
      </c>
      <c r="O4829">
        <f>fact_bookings[[#This Row],[adults_count]]+fact_bookings[[#This Row],[children_count]]</f>
        <v>4</v>
      </c>
      <c r="P4829">
        <f>fact_bookings[[#This Row],[check_out_date]]-fact_bookings[[#This Row],[check_in_date]]</f>
        <v>14</v>
      </c>
      <c r="Q4829">
        <f>ABS(fact_bookings[[#This Row],[check_in_date]]-fact_bookings[[#This Row],[booking_date]])</f>
        <v>43</v>
      </c>
      <c r="R4829" s="10">
        <v>490</v>
      </c>
      <c r="S4829">
        <f>fact_bookings[[#This Row],[total_room_revenue]]-fact_bookings[[#This Row],[commission_cost]]</f>
        <v>4410</v>
      </c>
      <c r="T4829" s="10">
        <f>fact_bookings[[#This Row],[number_of_rooms]]*fact_bookings[[#This Row],[LOS]]</f>
        <v>14</v>
      </c>
    </row>
    <row r="4830" spans="1:20" x14ac:dyDescent="0.2">
      <c r="A4830" t="s">
        <v>9827</v>
      </c>
      <c r="B4830" t="s">
        <v>9828</v>
      </c>
      <c r="C4830" s="1">
        <v>45923</v>
      </c>
      <c r="D4830" s="1">
        <v>45972</v>
      </c>
      <c r="E4830" s="1">
        <v>45975</v>
      </c>
      <c r="F4830" t="s">
        <v>113</v>
      </c>
      <c r="G4830" t="s">
        <v>156</v>
      </c>
      <c r="H4830" t="s">
        <v>165</v>
      </c>
      <c r="I4830" t="s">
        <v>89</v>
      </c>
      <c r="J4830" t="s">
        <v>133</v>
      </c>
      <c r="K4830">
        <v>0</v>
      </c>
      <c r="L4830">
        <v>9</v>
      </c>
      <c r="M4830">
        <v>0</v>
      </c>
      <c r="N4830">
        <v>0</v>
      </c>
      <c r="O4830">
        <f>fact_bookings[[#This Row],[adults_count]]+fact_bookings[[#This Row],[children_count]]</f>
        <v>0</v>
      </c>
      <c r="P4830">
        <f>fact_bookings[[#This Row],[check_out_date]]-fact_bookings[[#This Row],[check_in_date]]</f>
        <v>3</v>
      </c>
      <c r="Q4830">
        <f>ABS(fact_bookings[[#This Row],[check_in_date]]-fact_bookings[[#This Row],[booking_date]])</f>
        <v>49</v>
      </c>
      <c r="R4830" s="10">
        <v>0</v>
      </c>
      <c r="S4830">
        <f>fact_bookings[[#This Row],[total_room_revenue]]-fact_bookings[[#This Row],[commission_cost]]</f>
        <v>0</v>
      </c>
      <c r="T4830" s="10">
        <f>fact_bookings[[#This Row],[number_of_rooms]]*fact_bookings[[#This Row],[LOS]]</f>
        <v>27</v>
      </c>
    </row>
    <row r="4831" spans="1:20" x14ac:dyDescent="0.2">
      <c r="A4831" t="s">
        <v>9829</v>
      </c>
      <c r="B4831" t="s">
        <v>9830</v>
      </c>
      <c r="C4831" s="1">
        <v>45923</v>
      </c>
      <c r="D4831" s="1">
        <v>46006</v>
      </c>
      <c r="E4831" s="1">
        <v>46008</v>
      </c>
      <c r="F4831" t="s">
        <v>114</v>
      </c>
      <c r="G4831" t="s">
        <v>185</v>
      </c>
      <c r="H4831" t="s">
        <v>161</v>
      </c>
      <c r="I4831" t="s">
        <v>90</v>
      </c>
      <c r="J4831" t="s">
        <v>173</v>
      </c>
      <c r="K4831">
        <v>2400</v>
      </c>
      <c r="L4831">
        <v>1</v>
      </c>
      <c r="M4831">
        <v>3</v>
      </c>
      <c r="N4831">
        <v>1</v>
      </c>
      <c r="O4831">
        <f>fact_bookings[[#This Row],[adults_count]]+fact_bookings[[#This Row],[children_count]]</f>
        <v>4</v>
      </c>
      <c r="P4831">
        <f>fact_bookings[[#This Row],[check_out_date]]-fact_bookings[[#This Row],[check_in_date]]</f>
        <v>2</v>
      </c>
      <c r="Q4831">
        <f>ABS(fact_bookings[[#This Row],[check_in_date]]-fact_bookings[[#This Row],[booking_date]])</f>
        <v>83</v>
      </c>
      <c r="R4831" s="10">
        <v>360</v>
      </c>
      <c r="S4831">
        <f>fact_bookings[[#This Row],[total_room_revenue]]-fact_bookings[[#This Row],[commission_cost]]</f>
        <v>2040</v>
      </c>
      <c r="T4831" s="10">
        <f>fact_bookings[[#This Row],[number_of_rooms]]*fact_bookings[[#This Row],[LOS]]</f>
        <v>2</v>
      </c>
    </row>
    <row r="4832" spans="1:20" x14ac:dyDescent="0.2">
      <c r="A4832" t="s">
        <v>9831</v>
      </c>
      <c r="B4832" t="s">
        <v>9832</v>
      </c>
      <c r="C4832" s="1">
        <v>45923</v>
      </c>
      <c r="D4832" s="1">
        <v>46002</v>
      </c>
      <c r="E4832" s="1">
        <v>46007</v>
      </c>
      <c r="F4832" t="s">
        <v>113</v>
      </c>
      <c r="G4832" t="s">
        <v>168</v>
      </c>
      <c r="H4832" t="s">
        <v>161</v>
      </c>
      <c r="I4832" t="s">
        <v>93</v>
      </c>
      <c r="J4832" t="s">
        <v>158</v>
      </c>
      <c r="K4832">
        <v>1750</v>
      </c>
      <c r="L4832">
        <v>1</v>
      </c>
      <c r="M4832">
        <v>1</v>
      </c>
      <c r="N4832">
        <v>2</v>
      </c>
      <c r="O4832">
        <f>fact_bookings[[#This Row],[adults_count]]+fact_bookings[[#This Row],[children_count]]</f>
        <v>3</v>
      </c>
      <c r="P4832">
        <f>fact_bookings[[#This Row],[check_out_date]]-fact_bookings[[#This Row],[check_in_date]]</f>
        <v>5</v>
      </c>
      <c r="Q4832">
        <f>ABS(fact_bookings[[#This Row],[check_in_date]]-fact_bookings[[#This Row],[booking_date]])</f>
        <v>79</v>
      </c>
      <c r="R4832" s="10">
        <v>262.5</v>
      </c>
      <c r="S4832">
        <f>fact_bookings[[#This Row],[total_room_revenue]]-fact_bookings[[#This Row],[commission_cost]]</f>
        <v>1487.5</v>
      </c>
      <c r="T4832" s="10">
        <f>fact_bookings[[#This Row],[number_of_rooms]]*fact_bookings[[#This Row],[LOS]]</f>
        <v>5</v>
      </c>
    </row>
    <row r="4833" spans="1:20" x14ac:dyDescent="0.2">
      <c r="A4833" t="s">
        <v>9833</v>
      </c>
      <c r="B4833" t="s">
        <v>9834</v>
      </c>
      <c r="C4833" s="1">
        <v>45922</v>
      </c>
      <c r="D4833" s="1">
        <v>45965</v>
      </c>
      <c r="E4833" s="1">
        <v>45966</v>
      </c>
      <c r="F4833" t="s">
        <v>113</v>
      </c>
      <c r="G4833" t="s">
        <v>168</v>
      </c>
      <c r="H4833" t="s">
        <v>203</v>
      </c>
      <c r="I4833" t="s">
        <v>89</v>
      </c>
      <c r="J4833" t="s">
        <v>158</v>
      </c>
      <c r="K4833">
        <v>350</v>
      </c>
      <c r="L4833">
        <v>1</v>
      </c>
      <c r="M4833">
        <v>3</v>
      </c>
      <c r="N4833">
        <v>1</v>
      </c>
      <c r="O4833">
        <f>fact_bookings[[#This Row],[adults_count]]+fact_bookings[[#This Row],[children_count]]</f>
        <v>4</v>
      </c>
      <c r="P4833">
        <f>fact_bookings[[#This Row],[check_out_date]]-fact_bookings[[#This Row],[check_in_date]]</f>
        <v>1</v>
      </c>
      <c r="Q4833">
        <f>ABS(fact_bookings[[#This Row],[check_in_date]]-fact_bookings[[#This Row],[booking_date]])</f>
        <v>43</v>
      </c>
      <c r="R4833" s="10">
        <v>59.5</v>
      </c>
      <c r="S4833">
        <f>fact_bookings[[#This Row],[total_room_revenue]]-fact_bookings[[#This Row],[commission_cost]]</f>
        <v>290.5</v>
      </c>
      <c r="T4833" s="10">
        <f>fact_bookings[[#This Row],[number_of_rooms]]*fact_bookings[[#This Row],[LOS]]</f>
        <v>1</v>
      </c>
    </row>
    <row r="4834" spans="1:20" x14ac:dyDescent="0.2">
      <c r="A4834" t="s">
        <v>9835</v>
      </c>
      <c r="B4834" t="s">
        <v>9836</v>
      </c>
      <c r="C4834" s="1">
        <v>45922</v>
      </c>
      <c r="D4834" s="1">
        <v>45932</v>
      </c>
      <c r="E4834" s="1">
        <v>45936</v>
      </c>
      <c r="F4834" t="s">
        <v>113</v>
      </c>
      <c r="G4834" t="s">
        <v>178</v>
      </c>
      <c r="H4834" t="s">
        <v>228</v>
      </c>
      <c r="I4834" t="s">
        <v>92</v>
      </c>
      <c r="J4834" t="s">
        <v>134</v>
      </c>
      <c r="K4834">
        <v>1400</v>
      </c>
      <c r="L4834">
        <v>1</v>
      </c>
      <c r="M4834">
        <v>2</v>
      </c>
      <c r="N4834">
        <v>1</v>
      </c>
      <c r="O4834">
        <f>fact_bookings[[#This Row],[adults_count]]+fact_bookings[[#This Row],[children_count]]</f>
        <v>3</v>
      </c>
      <c r="P4834">
        <f>fact_bookings[[#This Row],[check_out_date]]-fact_bookings[[#This Row],[check_in_date]]</f>
        <v>4</v>
      </c>
      <c r="Q4834">
        <f>ABS(fact_bookings[[#This Row],[check_in_date]]-fact_bookings[[#This Row],[booking_date]])</f>
        <v>10</v>
      </c>
      <c r="R4834" s="10">
        <v>140</v>
      </c>
      <c r="S4834">
        <f>fact_bookings[[#This Row],[total_room_revenue]]-fact_bookings[[#This Row],[commission_cost]]</f>
        <v>1260</v>
      </c>
      <c r="T4834" s="10">
        <f>fact_bookings[[#This Row],[number_of_rooms]]*fact_bookings[[#This Row],[LOS]]</f>
        <v>4</v>
      </c>
    </row>
    <row r="4835" spans="1:20" x14ac:dyDescent="0.2">
      <c r="A4835" t="s">
        <v>9837</v>
      </c>
      <c r="B4835" t="s">
        <v>9838</v>
      </c>
      <c r="C4835" s="1">
        <v>45835</v>
      </c>
      <c r="D4835" s="1">
        <v>45875</v>
      </c>
      <c r="E4835" s="1">
        <v>45884</v>
      </c>
      <c r="F4835" t="s">
        <v>110</v>
      </c>
      <c r="G4835" t="s">
        <v>178</v>
      </c>
      <c r="H4835" t="s">
        <v>179</v>
      </c>
      <c r="I4835" t="s">
        <v>89</v>
      </c>
      <c r="J4835" t="s">
        <v>158</v>
      </c>
      <c r="K4835">
        <v>9900</v>
      </c>
      <c r="L4835">
        <v>2</v>
      </c>
      <c r="M4835">
        <v>4</v>
      </c>
      <c r="N4835">
        <v>3</v>
      </c>
      <c r="O4835">
        <f>fact_bookings[[#This Row],[adults_count]]+fact_bookings[[#This Row],[children_count]]</f>
        <v>7</v>
      </c>
      <c r="P4835">
        <f>fact_bookings[[#This Row],[check_out_date]]-fact_bookings[[#This Row],[check_in_date]]</f>
        <v>9</v>
      </c>
      <c r="Q4835">
        <f>ABS(fact_bookings[[#This Row],[check_in_date]]-fact_bookings[[#This Row],[booking_date]])</f>
        <v>40</v>
      </c>
      <c r="R4835" s="10">
        <v>495</v>
      </c>
      <c r="S4835">
        <f>fact_bookings[[#This Row],[total_room_revenue]]-fact_bookings[[#This Row],[commission_cost]]</f>
        <v>9405</v>
      </c>
      <c r="T4835" s="10">
        <f>fact_bookings[[#This Row],[number_of_rooms]]*fact_bookings[[#This Row],[LOS]]</f>
        <v>18</v>
      </c>
    </row>
    <row r="4836" spans="1:20" x14ac:dyDescent="0.2">
      <c r="A4836" t="s">
        <v>9839</v>
      </c>
      <c r="B4836" t="s">
        <v>9840</v>
      </c>
      <c r="C4836" s="1">
        <v>45922</v>
      </c>
      <c r="D4836" s="1">
        <v>45967</v>
      </c>
      <c r="E4836" s="1">
        <v>45973</v>
      </c>
      <c r="F4836" t="s">
        <v>110</v>
      </c>
      <c r="G4836" t="s">
        <v>156</v>
      </c>
      <c r="H4836" t="s">
        <v>157</v>
      </c>
      <c r="I4836" t="s">
        <v>89</v>
      </c>
      <c r="J4836" t="s">
        <v>158</v>
      </c>
      <c r="K4836">
        <v>3300</v>
      </c>
      <c r="L4836">
        <v>1</v>
      </c>
      <c r="M4836">
        <v>3</v>
      </c>
      <c r="N4836">
        <v>1</v>
      </c>
      <c r="O4836">
        <f>fact_bookings[[#This Row],[adults_count]]+fact_bookings[[#This Row],[children_count]]</f>
        <v>4</v>
      </c>
      <c r="P4836">
        <f>fact_bookings[[#This Row],[check_out_date]]-fact_bookings[[#This Row],[check_in_date]]</f>
        <v>6</v>
      </c>
      <c r="Q4836">
        <f>ABS(fact_bookings[[#This Row],[check_in_date]]-fact_bookings[[#This Row],[booking_date]])</f>
        <v>45</v>
      </c>
      <c r="R4836" s="10">
        <v>0</v>
      </c>
      <c r="S4836">
        <f>fact_bookings[[#This Row],[total_room_revenue]]-fact_bookings[[#This Row],[commission_cost]]</f>
        <v>3300</v>
      </c>
      <c r="T4836" s="10">
        <f>fact_bookings[[#This Row],[number_of_rooms]]*fact_bookings[[#This Row],[LOS]]</f>
        <v>6</v>
      </c>
    </row>
    <row r="4837" spans="1:20" x14ac:dyDescent="0.2">
      <c r="A4837" t="s">
        <v>9841</v>
      </c>
      <c r="B4837" t="s">
        <v>9842</v>
      </c>
      <c r="C4837" s="1">
        <v>45921</v>
      </c>
      <c r="D4837" s="1">
        <v>45922</v>
      </c>
      <c r="E4837" s="1">
        <v>45932</v>
      </c>
      <c r="F4837" t="s">
        <v>113</v>
      </c>
      <c r="G4837" t="s">
        <v>185</v>
      </c>
      <c r="H4837" t="s">
        <v>203</v>
      </c>
      <c r="I4837" t="s">
        <v>89</v>
      </c>
      <c r="J4837" t="s">
        <v>158</v>
      </c>
      <c r="K4837">
        <v>7000</v>
      </c>
      <c r="L4837">
        <v>2</v>
      </c>
      <c r="M4837">
        <v>6</v>
      </c>
      <c r="N4837">
        <v>3</v>
      </c>
      <c r="O4837">
        <f>fact_bookings[[#This Row],[adults_count]]+fact_bookings[[#This Row],[children_count]]</f>
        <v>9</v>
      </c>
      <c r="P4837">
        <f>fact_bookings[[#This Row],[check_out_date]]-fact_bookings[[#This Row],[check_in_date]]</f>
        <v>10</v>
      </c>
      <c r="Q4837">
        <f>ABS(fact_bookings[[#This Row],[check_in_date]]-fact_bookings[[#This Row],[booking_date]])</f>
        <v>1</v>
      </c>
      <c r="R4837" s="10">
        <v>1190</v>
      </c>
      <c r="S4837">
        <f>fact_bookings[[#This Row],[total_room_revenue]]-fact_bookings[[#This Row],[commission_cost]]</f>
        <v>5810</v>
      </c>
      <c r="T4837" s="10">
        <f>fact_bookings[[#This Row],[number_of_rooms]]*fact_bookings[[#This Row],[LOS]]</f>
        <v>20</v>
      </c>
    </row>
    <row r="4838" spans="1:20" x14ac:dyDescent="0.2">
      <c r="A4838" t="s">
        <v>9843</v>
      </c>
      <c r="B4838" t="s">
        <v>9844</v>
      </c>
      <c r="C4838" s="1">
        <v>45885</v>
      </c>
      <c r="D4838" s="1">
        <v>45905</v>
      </c>
      <c r="E4838" s="1">
        <v>45915</v>
      </c>
      <c r="F4838" t="s">
        <v>113</v>
      </c>
      <c r="G4838" t="s">
        <v>190</v>
      </c>
      <c r="H4838" t="s">
        <v>179</v>
      </c>
      <c r="I4838" t="s">
        <v>90</v>
      </c>
      <c r="J4838" t="s">
        <v>158</v>
      </c>
      <c r="K4838">
        <v>3500</v>
      </c>
      <c r="L4838">
        <v>1</v>
      </c>
      <c r="M4838">
        <v>2</v>
      </c>
      <c r="N4838">
        <v>0</v>
      </c>
      <c r="O4838">
        <f>fact_bookings[[#This Row],[adults_count]]+fact_bookings[[#This Row],[children_count]]</f>
        <v>2</v>
      </c>
      <c r="P4838">
        <f>fact_bookings[[#This Row],[check_out_date]]-fact_bookings[[#This Row],[check_in_date]]</f>
        <v>10</v>
      </c>
      <c r="Q4838">
        <f>ABS(fact_bookings[[#This Row],[check_in_date]]-fact_bookings[[#This Row],[booking_date]])</f>
        <v>20</v>
      </c>
      <c r="R4838" s="10">
        <v>175</v>
      </c>
      <c r="S4838">
        <f>fact_bookings[[#This Row],[total_room_revenue]]-fact_bookings[[#This Row],[commission_cost]]</f>
        <v>3325</v>
      </c>
      <c r="T4838" s="10">
        <f>fact_bookings[[#This Row],[number_of_rooms]]*fact_bookings[[#This Row],[LOS]]</f>
        <v>10</v>
      </c>
    </row>
    <row r="4839" spans="1:20" x14ac:dyDescent="0.2">
      <c r="A4839" t="s">
        <v>9845</v>
      </c>
      <c r="B4839" t="s">
        <v>9846</v>
      </c>
      <c r="C4839" s="1">
        <v>45920</v>
      </c>
      <c r="D4839" s="1">
        <v>45926</v>
      </c>
      <c r="E4839" s="1">
        <v>45928</v>
      </c>
      <c r="F4839" t="s">
        <v>111</v>
      </c>
      <c r="G4839" t="s">
        <v>178</v>
      </c>
      <c r="H4839" t="s">
        <v>182</v>
      </c>
      <c r="I4839" t="s">
        <v>90</v>
      </c>
      <c r="J4839" t="s">
        <v>158</v>
      </c>
      <c r="K4839">
        <v>2200</v>
      </c>
      <c r="L4839">
        <v>1</v>
      </c>
      <c r="M4839">
        <v>1</v>
      </c>
      <c r="N4839">
        <v>1</v>
      </c>
      <c r="O4839">
        <f>fact_bookings[[#This Row],[adults_count]]+fact_bookings[[#This Row],[children_count]]</f>
        <v>2</v>
      </c>
      <c r="P4839">
        <f>fact_bookings[[#This Row],[check_out_date]]-fact_bookings[[#This Row],[check_in_date]]</f>
        <v>2</v>
      </c>
      <c r="Q4839">
        <f>ABS(fact_bookings[[#This Row],[check_in_date]]-fact_bookings[[#This Row],[booking_date]])</f>
        <v>6</v>
      </c>
      <c r="R4839" s="10">
        <v>0</v>
      </c>
      <c r="S4839">
        <f>fact_bookings[[#This Row],[total_room_revenue]]-fact_bookings[[#This Row],[commission_cost]]</f>
        <v>2200</v>
      </c>
      <c r="T4839" s="10">
        <f>fact_bookings[[#This Row],[number_of_rooms]]*fact_bookings[[#This Row],[LOS]]</f>
        <v>2</v>
      </c>
    </row>
    <row r="4840" spans="1:20" x14ac:dyDescent="0.2">
      <c r="A4840" t="s">
        <v>9847</v>
      </c>
      <c r="B4840" t="s">
        <v>9848</v>
      </c>
      <c r="C4840" s="1">
        <v>45920</v>
      </c>
      <c r="D4840" s="1">
        <v>45966</v>
      </c>
      <c r="E4840" s="1">
        <v>45974</v>
      </c>
      <c r="F4840" t="s">
        <v>113</v>
      </c>
      <c r="G4840" t="s">
        <v>190</v>
      </c>
      <c r="H4840" t="s">
        <v>182</v>
      </c>
      <c r="I4840" t="s">
        <v>89</v>
      </c>
      <c r="J4840" t="s">
        <v>158</v>
      </c>
      <c r="K4840">
        <v>2800</v>
      </c>
      <c r="L4840">
        <v>1</v>
      </c>
      <c r="M4840">
        <v>3</v>
      </c>
      <c r="N4840">
        <v>0</v>
      </c>
      <c r="O4840">
        <f>fact_bookings[[#This Row],[adults_count]]+fact_bookings[[#This Row],[children_count]]</f>
        <v>3</v>
      </c>
      <c r="P4840">
        <f>fact_bookings[[#This Row],[check_out_date]]-fact_bookings[[#This Row],[check_in_date]]</f>
        <v>8</v>
      </c>
      <c r="Q4840">
        <f>ABS(fact_bookings[[#This Row],[check_in_date]]-fact_bookings[[#This Row],[booking_date]])</f>
        <v>46</v>
      </c>
      <c r="R4840" s="10">
        <v>0</v>
      </c>
      <c r="S4840">
        <f>fact_bookings[[#This Row],[total_room_revenue]]-fact_bookings[[#This Row],[commission_cost]]</f>
        <v>2800</v>
      </c>
      <c r="T4840" s="10">
        <f>fact_bookings[[#This Row],[number_of_rooms]]*fact_bookings[[#This Row],[LOS]]</f>
        <v>8</v>
      </c>
    </row>
    <row r="4841" spans="1:20" x14ac:dyDescent="0.2">
      <c r="A4841" t="s">
        <v>9849</v>
      </c>
      <c r="B4841" t="s">
        <v>9850</v>
      </c>
      <c r="C4841" s="1">
        <v>45920</v>
      </c>
      <c r="D4841" s="1">
        <v>45922</v>
      </c>
      <c r="E4841" s="1">
        <v>45923</v>
      </c>
      <c r="F4841" t="s">
        <v>113</v>
      </c>
      <c r="G4841" t="s">
        <v>156</v>
      </c>
      <c r="H4841" t="s">
        <v>182</v>
      </c>
      <c r="I4841" t="s">
        <v>89</v>
      </c>
      <c r="J4841" t="s">
        <v>173</v>
      </c>
      <c r="K4841">
        <v>700</v>
      </c>
      <c r="L4841">
        <v>2</v>
      </c>
      <c r="M4841">
        <v>6</v>
      </c>
      <c r="N4841">
        <v>2</v>
      </c>
      <c r="O4841">
        <f>fact_bookings[[#This Row],[adults_count]]+fact_bookings[[#This Row],[children_count]]</f>
        <v>8</v>
      </c>
      <c r="P4841">
        <f>fact_bookings[[#This Row],[check_out_date]]-fact_bookings[[#This Row],[check_in_date]]</f>
        <v>1</v>
      </c>
      <c r="Q4841">
        <f>ABS(fact_bookings[[#This Row],[check_in_date]]-fact_bookings[[#This Row],[booking_date]])</f>
        <v>2</v>
      </c>
      <c r="R4841" s="10">
        <v>0</v>
      </c>
      <c r="S4841">
        <f>fact_bookings[[#This Row],[total_room_revenue]]-fact_bookings[[#This Row],[commission_cost]]</f>
        <v>700</v>
      </c>
      <c r="T4841" s="10">
        <f>fact_bookings[[#This Row],[number_of_rooms]]*fact_bookings[[#This Row],[LOS]]</f>
        <v>2</v>
      </c>
    </row>
    <row r="4842" spans="1:20" x14ac:dyDescent="0.2">
      <c r="A4842" t="s">
        <v>9851</v>
      </c>
      <c r="B4842" t="s">
        <v>9852</v>
      </c>
      <c r="C4842" s="1">
        <v>45920</v>
      </c>
      <c r="D4842" s="1">
        <v>46004</v>
      </c>
      <c r="E4842" s="1">
        <v>46008</v>
      </c>
      <c r="F4842" t="s">
        <v>113</v>
      </c>
      <c r="G4842" t="s">
        <v>164</v>
      </c>
      <c r="H4842" t="s">
        <v>179</v>
      </c>
      <c r="I4842" t="s">
        <v>90</v>
      </c>
      <c r="J4842" t="s">
        <v>158</v>
      </c>
      <c r="K4842">
        <v>2800</v>
      </c>
      <c r="L4842">
        <v>2</v>
      </c>
      <c r="M4842">
        <v>2</v>
      </c>
      <c r="N4842">
        <v>3</v>
      </c>
      <c r="O4842">
        <f>fact_bookings[[#This Row],[adults_count]]+fact_bookings[[#This Row],[children_count]]</f>
        <v>5</v>
      </c>
      <c r="P4842">
        <f>fact_bookings[[#This Row],[check_out_date]]-fact_bookings[[#This Row],[check_in_date]]</f>
        <v>4</v>
      </c>
      <c r="Q4842">
        <f>ABS(fact_bookings[[#This Row],[check_in_date]]-fact_bookings[[#This Row],[booking_date]])</f>
        <v>84</v>
      </c>
      <c r="R4842" s="10">
        <v>140</v>
      </c>
      <c r="S4842">
        <f>fact_bookings[[#This Row],[total_room_revenue]]-fact_bookings[[#This Row],[commission_cost]]</f>
        <v>2660</v>
      </c>
      <c r="T4842" s="10">
        <f>fact_bookings[[#This Row],[number_of_rooms]]*fact_bookings[[#This Row],[LOS]]</f>
        <v>8</v>
      </c>
    </row>
    <row r="4843" spans="1:20" x14ac:dyDescent="0.2">
      <c r="A4843" t="s">
        <v>9853</v>
      </c>
      <c r="B4843" t="s">
        <v>9854</v>
      </c>
      <c r="C4843" s="1">
        <v>45920</v>
      </c>
      <c r="D4843" s="1">
        <v>45964</v>
      </c>
      <c r="E4843" s="1">
        <v>45971</v>
      </c>
      <c r="F4843" t="s">
        <v>113</v>
      </c>
      <c r="G4843" t="s">
        <v>156</v>
      </c>
      <c r="H4843" t="s">
        <v>228</v>
      </c>
      <c r="I4843" t="s">
        <v>90</v>
      </c>
      <c r="J4843" t="s">
        <v>158</v>
      </c>
      <c r="K4843">
        <v>4900</v>
      </c>
      <c r="L4843">
        <v>2</v>
      </c>
      <c r="M4843">
        <v>4</v>
      </c>
      <c r="N4843">
        <v>2</v>
      </c>
      <c r="O4843">
        <f>fact_bookings[[#This Row],[adults_count]]+fact_bookings[[#This Row],[children_count]]</f>
        <v>6</v>
      </c>
      <c r="P4843">
        <f>fact_bookings[[#This Row],[check_out_date]]-fact_bookings[[#This Row],[check_in_date]]</f>
        <v>7</v>
      </c>
      <c r="Q4843">
        <f>ABS(fact_bookings[[#This Row],[check_in_date]]-fact_bookings[[#This Row],[booking_date]])</f>
        <v>44</v>
      </c>
      <c r="R4843" s="10">
        <v>490</v>
      </c>
      <c r="S4843">
        <f>fact_bookings[[#This Row],[total_room_revenue]]-fact_bookings[[#This Row],[commission_cost]]</f>
        <v>4410</v>
      </c>
      <c r="T4843" s="10">
        <f>fact_bookings[[#This Row],[number_of_rooms]]*fact_bookings[[#This Row],[LOS]]</f>
        <v>14</v>
      </c>
    </row>
    <row r="4844" spans="1:20" x14ac:dyDescent="0.2">
      <c r="A4844" t="s">
        <v>9855</v>
      </c>
      <c r="B4844" t="s">
        <v>9856</v>
      </c>
      <c r="C4844" s="1">
        <v>45920</v>
      </c>
      <c r="D4844" s="1">
        <v>45936</v>
      </c>
      <c r="E4844" s="1">
        <v>45945</v>
      </c>
      <c r="F4844" t="s">
        <v>112</v>
      </c>
      <c r="G4844" t="s">
        <v>168</v>
      </c>
      <c r="H4844" t="s">
        <v>165</v>
      </c>
      <c r="I4844" t="s">
        <v>92</v>
      </c>
      <c r="J4844" t="s">
        <v>158</v>
      </c>
      <c r="K4844">
        <v>14400</v>
      </c>
      <c r="L4844">
        <v>2</v>
      </c>
      <c r="M4844">
        <v>4</v>
      </c>
      <c r="N4844">
        <v>1</v>
      </c>
      <c r="O4844">
        <f>fact_bookings[[#This Row],[adults_count]]+fact_bookings[[#This Row],[children_count]]</f>
        <v>5</v>
      </c>
      <c r="P4844">
        <f>fact_bookings[[#This Row],[check_out_date]]-fact_bookings[[#This Row],[check_in_date]]</f>
        <v>9</v>
      </c>
      <c r="Q4844">
        <f>ABS(fact_bookings[[#This Row],[check_in_date]]-fact_bookings[[#This Row],[booking_date]])</f>
        <v>16</v>
      </c>
      <c r="R4844" s="10">
        <v>2880</v>
      </c>
      <c r="S4844">
        <f>fact_bookings[[#This Row],[total_room_revenue]]-fact_bookings[[#This Row],[commission_cost]]</f>
        <v>11520</v>
      </c>
      <c r="T4844" s="10">
        <f>fact_bookings[[#This Row],[number_of_rooms]]*fact_bookings[[#This Row],[LOS]]</f>
        <v>18</v>
      </c>
    </row>
    <row r="4845" spans="1:20" x14ac:dyDescent="0.2">
      <c r="A4845" t="s">
        <v>9857</v>
      </c>
      <c r="B4845" t="s">
        <v>9858</v>
      </c>
      <c r="C4845" s="1">
        <v>45888</v>
      </c>
      <c r="D4845" s="1">
        <v>45930</v>
      </c>
      <c r="E4845" s="1">
        <v>45937</v>
      </c>
      <c r="F4845" t="s">
        <v>112</v>
      </c>
      <c r="G4845" t="s">
        <v>168</v>
      </c>
      <c r="H4845" t="s">
        <v>165</v>
      </c>
      <c r="I4845" t="s">
        <v>92</v>
      </c>
      <c r="J4845" t="s">
        <v>158</v>
      </c>
      <c r="K4845">
        <v>11200</v>
      </c>
      <c r="L4845">
        <v>2</v>
      </c>
      <c r="M4845">
        <v>6</v>
      </c>
      <c r="N4845">
        <v>2</v>
      </c>
      <c r="O4845">
        <f>fact_bookings[[#This Row],[adults_count]]+fact_bookings[[#This Row],[children_count]]</f>
        <v>8</v>
      </c>
      <c r="P4845">
        <f>fact_bookings[[#This Row],[check_out_date]]-fact_bookings[[#This Row],[check_in_date]]</f>
        <v>7</v>
      </c>
      <c r="Q4845">
        <f>ABS(fact_bookings[[#This Row],[check_in_date]]-fact_bookings[[#This Row],[booking_date]])</f>
        <v>42</v>
      </c>
      <c r="R4845" s="10">
        <v>2240</v>
      </c>
      <c r="S4845">
        <f>fact_bookings[[#This Row],[total_room_revenue]]-fact_bookings[[#This Row],[commission_cost]]</f>
        <v>8960</v>
      </c>
      <c r="T4845" s="10">
        <f>fact_bookings[[#This Row],[number_of_rooms]]*fact_bookings[[#This Row],[LOS]]</f>
        <v>14</v>
      </c>
    </row>
    <row r="4846" spans="1:20" x14ac:dyDescent="0.2">
      <c r="A4846" t="s">
        <v>9859</v>
      </c>
      <c r="B4846" t="s">
        <v>9860</v>
      </c>
      <c r="C4846" s="1">
        <v>45870</v>
      </c>
      <c r="D4846" s="1">
        <v>45893</v>
      </c>
      <c r="E4846" s="1">
        <v>45898</v>
      </c>
      <c r="F4846" t="s">
        <v>113</v>
      </c>
      <c r="G4846" t="s">
        <v>168</v>
      </c>
      <c r="H4846" t="s">
        <v>165</v>
      </c>
      <c r="I4846" t="s">
        <v>90</v>
      </c>
      <c r="J4846" t="s">
        <v>158</v>
      </c>
      <c r="K4846">
        <v>1750</v>
      </c>
      <c r="L4846">
        <v>1</v>
      </c>
      <c r="M4846">
        <v>3</v>
      </c>
      <c r="N4846">
        <v>1</v>
      </c>
      <c r="O4846">
        <f>fact_bookings[[#This Row],[adults_count]]+fact_bookings[[#This Row],[children_count]]</f>
        <v>4</v>
      </c>
      <c r="P4846">
        <f>fact_bookings[[#This Row],[check_out_date]]-fact_bookings[[#This Row],[check_in_date]]</f>
        <v>5</v>
      </c>
      <c r="Q4846">
        <f>ABS(fact_bookings[[#This Row],[check_in_date]]-fact_bookings[[#This Row],[booking_date]])</f>
        <v>23</v>
      </c>
      <c r="R4846" s="10">
        <v>350</v>
      </c>
      <c r="S4846">
        <f>fact_bookings[[#This Row],[total_room_revenue]]-fact_bookings[[#This Row],[commission_cost]]</f>
        <v>1400</v>
      </c>
      <c r="T4846" s="10">
        <f>fact_bookings[[#This Row],[number_of_rooms]]*fact_bookings[[#This Row],[LOS]]</f>
        <v>5</v>
      </c>
    </row>
    <row r="4847" spans="1:20" x14ac:dyDescent="0.2">
      <c r="A4847" t="s">
        <v>9861</v>
      </c>
      <c r="B4847" t="s">
        <v>9862</v>
      </c>
      <c r="C4847" s="1">
        <v>45920</v>
      </c>
      <c r="D4847" s="1">
        <v>45983</v>
      </c>
      <c r="E4847" s="1">
        <v>45991</v>
      </c>
      <c r="F4847" t="s">
        <v>112</v>
      </c>
      <c r="G4847" t="s">
        <v>190</v>
      </c>
      <c r="H4847" t="s">
        <v>203</v>
      </c>
      <c r="I4847" t="s">
        <v>89</v>
      </c>
      <c r="J4847" t="s">
        <v>158</v>
      </c>
      <c r="K4847">
        <v>12800</v>
      </c>
      <c r="L4847">
        <v>2</v>
      </c>
      <c r="M4847">
        <v>6</v>
      </c>
      <c r="N4847">
        <v>2</v>
      </c>
      <c r="O4847">
        <f>fact_bookings[[#This Row],[adults_count]]+fact_bookings[[#This Row],[children_count]]</f>
        <v>8</v>
      </c>
      <c r="P4847">
        <f>fact_bookings[[#This Row],[check_out_date]]-fact_bookings[[#This Row],[check_in_date]]</f>
        <v>8</v>
      </c>
      <c r="Q4847">
        <f>ABS(fact_bookings[[#This Row],[check_in_date]]-fact_bookings[[#This Row],[booking_date]])</f>
        <v>63</v>
      </c>
      <c r="R4847" s="10">
        <v>2176</v>
      </c>
      <c r="S4847">
        <f>fact_bookings[[#This Row],[total_room_revenue]]-fact_bookings[[#This Row],[commission_cost]]</f>
        <v>10624</v>
      </c>
      <c r="T4847" s="10">
        <f>fact_bookings[[#This Row],[number_of_rooms]]*fact_bookings[[#This Row],[LOS]]</f>
        <v>16</v>
      </c>
    </row>
    <row r="4848" spans="1:20" x14ac:dyDescent="0.2">
      <c r="A4848" t="s">
        <v>9863</v>
      </c>
      <c r="B4848" t="s">
        <v>9864</v>
      </c>
      <c r="C4848" s="1">
        <v>45920</v>
      </c>
      <c r="D4848" s="1">
        <v>45973</v>
      </c>
      <c r="E4848" s="1">
        <v>45983</v>
      </c>
      <c r="F4848" t="s">
        <v>111</v>
      </c>
      <c r="G4848" t="s">
        <v>190</v>
      </c>
      <c r="H4848" t="s">
        <v>165</v>
      </c>
      <c r="I4848" t="s">
        <v>91</v>
      </c>
      <c r="J4848" t="s">
        <v>158</v>
      </c>
      <c r="K4848">
        <v>11000</v>
      </c>
      <c r="L4848">
        <v>1</v>
      </c>
      <c r="M4848">
        <v>2</v>
      </c>
      <c r="N4848">
        <v>0</v>
      </c>
      <c r="O4848">
        <f>fact_bookings[[#This Row],[adults_count]]+fact_bookings[[#This Row],[children_count]]</f>
        <v>2</v>
      </c>
      <c r="P4848">
        <f>fact_bookings[[#This Row],[check_out_date]]-fact_bookings[[#This Row],[check_in_date]]</f>
        <v>10</v>
      </c>
      <c r="Q4848">
        <f>ABS(fact_bookings[[#This Row],[check_in_date]]-fact_bookings[[#This Row],[booking_date]])</f>
        <v>53</v>
      </c>
      <c r="R4848" s="10">
        <v>2200</v>
      </c>
      <c r="S4848">
        <f>fact_bookings[[#This Row],[total_room_revenue]]-fact_bookings[[#This Row],[commission_cost]]</f>
        <v>8800</v>
      </c>
      <c r="T4848" s="10">
        <f>fact_bookings[[#This Row],[number_of_rooms]]*fact_bookings[[#This Row],[LOS]]</f>
        <v>10</v>
      </c>
    </row>
    <row r="4849" spans="1:20" x14ac:dyDescent="0.2">
      <c r="A4849" t="s">
        <v>9865</v>
      </c>
      <c r="B4849" t="s">
        <v>9866</v>
      </c>
      <c r="C4849" s="1">
        <v>45871</v>
      </c>
      <c r="D4849" s="1">
        <v>45880</v>
      </c>
      <c r="E4849" s="1">
        <v>45883</v>
      </c>
      <c r="F4849" t="s">
        <v>113</v>
      </c>
      <c r="G4849" t="s">
        <v>185</v>
      </c>
      <c r="H4849" t="s">
        <v>157</v>
      </c>
      <c r="I4849" t="s">
        <v>92</v>
      </c>
      <c r="J4849" t="s">
        <v>158</v>
      </c>
      <c r="K4849">
        <v>1050</v>
      </c>
      <c r="L4849">
        <v>1</v>
      </c>
      <c r="M4849">
        <v>1</v>
      </c>
      <c r="N4849">
        <v>0</v>
      </c>
      <c r="O4849">
        <f>fact_bookings[[#This Row],[adults_count]]+fact_bookings[[#This Row],[children_count]]</f>
        <v>1</v>
      </c>
      <c r="P4849">
        <f>fact_bookings[[#This Row],[check_out_date]]-fact_bookings[[#This Row],[check_in_date]]</f>
        <v>3</v>
      </c>
      <c r="Q4849">
        <f>ABS(fact_bookings[[#This Row],[check_in_date]]-fact_bookings[[#This Row],[booking_date]])</f>
        <v>9</v>
      </c>
      <c r="R4849" s="10">
        <v>0</v>
      </c>
      <c r="S4849">
        <f>fact_bookings[[#This Row],[total_room_revenue]]-fact_bookings[[#This Row],[commission_cost]]</f>
        <v>1050</v>
      </c>
      <c r="T4849" s="10">
        <f>fact_bookings[[#This Row],[number_of_rooms]]*fact_bookings[[#This Row],[LOS]]</f>
        <v>3</v>
      </c>
    </row>
    <row r="4850" spans="1:20" x14ac:dyDescent="0.2">
      <c r="A4850" t="s">
        <v>9867</v>
      </c>
      <c r="B4850" t="s">
        <v>9868</v>
      </c>
      <c r="C4850" s="1">
        <v>45919</v>
      </c>
      <c r="D4850" s="1">
        <v>46008</v>
      </c>
      <c r="E4850" s="1">
        <v>46011</v>
      </c>
      <c r="F4850" t="s">
        <v>111</v>
      </c>
      <c r="G4850" t="s">
        <v>171</v>
      </c>
      <c r="H4850" t="s">
        <v>165</v>
      </c>
      <c r="I4850" t="s">
        <v>92</v>
      </c>
      <c r="J4850" t="s">
        <v>134</v>
      </c>
      <c r="K4850">
        <v>6600</v>
      </c>
      <c r="L4850">
        <v>2</v>
      </c>
      <c r="M4850">
        <v>2</v>
      </c>
      <c r="N4850">
        <v>2</v>
      </c>
      <c r="O4850">
        <f>fact_bookings[[#This Row],[adults_count]]+fact_bookings[[#This Row],[children_count]]</f>
        <v>4</v>
      </c>
      <c r="P4850">
        <f>fact_bookings[[#This Row],[check_out_date]]-fact_bookings[[#This Row],[check_in_date]]</f>
        <v>3</v>
      </c>
      <c r="Q4850">
        <f>ABS(fact_bookings[[#This Row],[check_in_date]]-fact_bookings[[#This Row],[booking_date]])</f>
        <v>89</v>
      </c>
      <c r="R4850" s="10">
        <v>1320</v>
      </c>
      <c r="S4850">
        <f>fact_bookings[[#This Row],[total_room_revenue]]-fact_bookings[[#This Row],[commission_cost]]</f>
        <v>5280</v>
      </c>
      <c r="T4850" s="10">
        <f>fact_bookings[[#This Row],[number_of_rooms]]*fact_bookings[[#This Row],[LOS]]</f>
        <v>6</v>
      </c>
    </row>
    <row r="4851" spans="1:20" x14ac:dyDescent="0.2">
      <c r="A4851" t="s">
        <v>9869</v>
      </c>
      <c r="B4851" t="s">
        <v>9870</v>
      </c>
      <c r="C4851" s="1">
        <v>45919</v>
      </c>
      <c r="D4851" s="1">
        <v>45953</v>
      </c>
      <c r="E4851" s="1">
        <v>45959</v>
      </c>
      <c r="F4851" t="s">
        <v>113</v>
      </c>
      <c r="G4851" t="s">
        <v>185</v>
      </c>
      <c r="H4851" t="s">
        <v>228</v>
      </c>
      <c r="I4851" t="s">
        <v>91</v>
      </c>
      <c r="J4851" t="s">
        <v>158</v>
      </c>
      <c r="K4851">
        <v>2100</v>
      </c>
      <c r="L4851">
        <v>1</v>
      </c>
      <c r="M4851">
        <v>3</v>
      </c>
      <c r="N4851">
        <v>0</v>
      </c>
      <c r="O4851">
        <f>fact_bookings[[#This Row],[adults_count]]+fact_bookings[[#This Row],[children_count]]</f>
        <v>3</v>
      </c>
      <c r="P4851">
        <f>fact_bookings[[#This Row],[check_out_date]]-fact_bookings[[#This Row],[check_in_date]]</f>
        <v>6</v>
      </c>
      <c r="Q4851">
        <f>ABS(fact_bookings[[#This Row],[check_in_date]]-fact_bookings[[#This Row],[booking_date]])</f>
        <v>34</v>
      </c>
      <c r="R4851" s="10">
        <v>210</v>
      </c>
      <c r="S4851">
        <f>fact_bookings[[#This Row],[total_room_revenue]]-fact_bookings[[#This Row],[commission_cost]]</f>
        <v>1890</v>
      </c>
      <c r="T4851" s="10">
        <f>fact_bookings[[#This Row],[number_of_rooms]]*fact_bookings[[#This Row],[LOS]]</f>
        <v>6</v>
      </c>
    </row>
    <row r="4852" spans="1:20" x14ac:dyDescent="0.2">
      <c r="A4852" t="s">
        <v>9871</v>
      </c>
      <c r="B4852" t="s">
        <v>9872</v>
      </c>
      <c r="C4852" s="1">
        <v>45919</v>
      </c>
      <c r="D4852" s="1">
        <v>45981</v>
      </c>
      <c r="E4852" s="1">
        <v>45987</v>
      </c>
      <c r="F4852" t="s">
        <v>113</v>
      </c>
      <c r="G4852" t="s">
        <v>168</v>
      </c>
      <c r="H4852" t="s">
        <v>203</v>
      </c>
      <c r="I4852" t="s">
        <v>89</v>
      </c>
      <c r="J4852" t="s">
        <v>158</v>
      </c>
      <c r="K4852">
        <v>2100</v>
      </c>
      <c r="L4852">
        <v>1</v>
      </c>
      <c r="M4852">
        <v>1</v>
      </c>
      <c r="N4852">
        <v>0</v>
      </c>
      <c r="O4852">
        <f>fact_bookings[[#This Row],[adults_count]]+fact_bookings[[#This Row],[children_count]]</f>
        <v>1</v>
      </c>
      <c r="P4852">
        <f>fact_bookings[[#This Row],[check_out_date]]-fact_bookings[[#This Row],[check_in_date]]</f>
        <v>6</v>
      </c>
      <c r="Q4852">
        <f>ABS(fact_bookings[[#This Row],[check_in_date]]-fact_bookings[[#This Row],[booking_date]])</f>
        <v>62</v>
      </c>
      <c r="R4852" s="10">
        <v>357</v>
      </c>
      <c r="S4852">
        <f>fact_bookings[[#This Row],[total_room_revenue]]-fact_bookings[[#This Row],[commission_cost]]</f>
        <v>1743</v>
      </c>
      <c r="T4852" s="10">
        <f>fact_bookings[[#This Row],[number_of_rooms]]*fact_bookings[[#This Row],[LOS]]</f>
        <v>6</v>
      </c>
    </row>
    <row r="4853" spans="1:20" x14ac:dyDescent="0.2">
      <c r="A4853" t="s">
        <v>9873</v>
      </c>
      <c r="B4853" t="s">
        <v>9874</v>
      </c>
      <c r="C4853" s="1">
        <v>45918</v>
      </c>
      <c r="D4853" s="1">
        <v>45932</v>
      </c>
      <c r="E4853" s="1">
        <v>45933</v>
      </c>
      <c r="F4853" t="s">
        <v>113</v>
      </c>
      <c r="G4853" t="s">
        <v>171</v>
      </c>
      <c r="H4853" t="s">
        <v>179</v>
      </c>
      <c r="I4853" t="s">
        <v>89</v>
      </c>
      <c r="J4853" t="s">
        <v>173</v>
      </c>
      <c r="K4853">
        <v>350</v>
      </c>
      <c r="L4853">
        <v>1</v>
      </c>
      <c r="M4853">
        <v>2</v>
      </c>
      <c r="N4853">
        <v>1</v>
      </c>
      <c r="O4853">
        <f>fact_bookings[[#This Row],[adults_count]]+fact_bookings[[#This Row],[children_count]]</f>
        <v>3</v>
      </c>
      <c r="P4853">
        <f>fact_bookings[[#This Row],[check_out_date]]-fact_bookings[[#This Row],[check_in_date]]</f>
        <v>1</v>
      </c>
      <c r="Q4853">
        <f>ABS(fact_bookings[[#This Row],[check_in_date]]-fact_bookings[[#This Row],[booking_date]])</f>
        <v>14</v>
      </c>
      <c r="R4853" s="10">
        <v>17.5</v>
      </c>
      <c r="S4853">
        <f>fact_bookings[[#This Row],[total_room_revenue]]-fact_bookings[[#This Row],[commission_cost]]</f>
        <v>332.5</v>
      </c>
      <c r="T4853" s="10">
        <f>fact_bookings[[#This Row],[number_of_rooms]]*fact_bookings[[#This Row],[LOS]]</f>
        <v>1</v>
      </c>
    </row>
    <row r="4854" spans="1:20" x14ac:dyDescent="0.2">
      <c r="A4854" t="s">
        <v>9875</v>
      </c>
      <c r="B4854" t="s">
        <v>9876</v>
      </c>
      <c r="C4854" s="1">
        <v>45918</v>
      </c>
      <c r="D4854" s="1">
        <v>45939</v>
      </c>
      <c r="E4854" s="1">
        <v>45942</v>
      </c>
      <c r="F4854" t="s">
        <v>114</v>
      </c>
      <c r="G4854" t="s">
        <v>190</v>
      </c>
      <c r="H4854" t="s">
        <v>172</v>
      </c>
      <c r="I4854" t="s">
        <v>90</v>
      </c>
      <c r="J4854" t="s">
        <v>158</v>
      </c>
      <c r="K4854">
        <v>3600</v>
      </c>
      <c r="L4854">
        <v>1</v>
      </c>
      <c r="M4854">
        <v>3</v>
      </c>
      <c r="N4854">
        <v>2</v>
      </c>
      <c r="O4854">
        <f>fact_bookings[[#This Row],[adults_count]]+fact_bookings[[#This Row],[children_count]]</f>
        <v>5</v>
      </c>
      <c r="P4854">
        <f>fact_bookings[[#This Row],[check_out_date]]-fact_bookings[[#This Row],[check_in_date]]</f>
        <v>3</v>
      </c>
      <c r="Q4854">
        <f>ABS(fact_bookings[[#This Row],[check_in_date]]-fact_bookings[[#This Row],[booking_date]])</f>
        <v>21</v>
      </c>
      <c r="R4854" s="10">
        <v>0</v>
      </c>
      <c r="S4854">
        <f>fact_bookings[[#This Row],[total_room_revenue]]-fact_bookings[[#This Row],[commission_cost]]</f>
        <v>3600</v>
      </c>
      <c r="T4854" s="10">
        <f>fact_bookings[[#This Row],[number_of_rooms]]*fact_bookings[[#This Row],[LOS]]</f>
        <v>3</v>
      </c>
    </row>
    <row r="4855" spans="1:20" x14ac:dyDescent="0.2">
      <c r="A4855" t="s">
        <v>9877</v>
      </c>
      <c r="B4855" t="s">
        <v>9878</v>
      </c>
      <c r="C4855" s="1">
        <v>45917</v>
      </c>
      <c r="D4855" s="1">
        <v>45955</v>
      </c>
      <c r="E4855" s="1">
        <v>45962</v>
      </c>
      <c r="F4855" t="s">
        <v>112</v>
      </c>
      <c r="G4855" t="s">
        <v>185</v>
      </c>
      <c r="H4855" t="s">
        <v>157</v>
      </c>
      <c r="I4855" t="s">
        <v>89</v>
      </c>
      <c r="J4855" t="s">
        <v>158</v>
      </c>
      <c r="K4855">
        <v>11200</v>
      </c>
      <c r="L4855">
        <v>2</v>
      </c>
      <c r="M4855">
        <v>4</v>
      </c>
      <c r="N4855">
        <v>0</v>
      </c>
      <c r="O4855">
        <f>fact_bookings[[#This Row],[adults_count]]+fact_bookings[[#This Row],[children_count]]</f>
        <v>4</v>
      </c>
      <c r="P4855">
        <f>fact_bookings[[#This Row],[check_out_date]]-fact_bookings[[#This Row],[check_in_date]]</f>
        <v>7</v>
      </c>
      <c r="Q4855">
        <f>ABS(fact_bookings[[#This Row],[check_in_date]]-fact_bookings[[#This Row],[booking_date]])</f>
        <v>38</v>
      </c>
      <c r="R4855" s="10">
        <v>0</v>
      </c>
      <c r="S4855">
        <f>fact_bookings[[#This Row],[total_room_revenue]]-fact_bookings[[#This Row],[commission_cost]]</f>
        <v>11200</v>
      </c>
      <c r="T4855" s="10">
        <f>fact_bookings[[#This Row],[number_of_rooms]]*fact_bookings[[#This Row],[LOS]]</f>
        <v>14</v>
      </c>
    </row>
    <row r="4856" spans="1:20" x14ac:dyDescent="0.2">
      <c r="A4856" t="s">
        <v>9879</v>
      </c>
      <c r="B4856" t="s">
        <v>9880</v>
      </c>
      <c r="C4856" s="1">
        <v>45917</v>
      </c>
      <c r="D4856" s="1">
        <v>46004</v>
      </c>
      <c r="E4856" s="1">
        <v>46008</v>
      </c>
      <c r="F4856" t="s">
        <v>110</v>
      </c>
      <c r="G4856" t="s">
        <v>171</v>
      </c>
      <c r="H4856" t="s">
        <v>165</v>
      </c>
      <c r="I4856" t="s">
        <v>92</v>
      </c>
      <c r="J4856" t="s">
        <v>158</v>
      </c>
      <c r="K4856">
        <v>4400</v>
      </c>
      <c r="L4856">
        <v>2</v>
      </c>
      <c r="M4856">
        <v>6</v>
      </c>
      <c r="N4856">
        <v>2</v>
      </c>
      <c r="O4856">
        <f>fact_bookings[[#This Row],[adults_count]]+fact_bookings[[#This Row],[children_count]]</f>
        <v>8</v>
      </c>
      <c r="P4856">
        <f>fact_bookings[[#This Row],[check_out_date]]-fact_bookings[[#This Row],[check_in_date]]</f>
        <v>4</v>
      </c>
      <c r="Q4856">
        <f>ABS(fact_bookings[[#This Row],[check_in_date]]-fact_bookings[[#This Row],[booking_date]])</f>
        <v>87</v>
      </c>
      <c r="R4856" s="10">
        <v>880</v>
      </c>
      <c r="S4856">
        <f>fact_bookings[[#This Row],[total_room_revenue]]-fact_bookings[[#This Row],[commission_cost]]</f>
        <v>3520</v>
      </c>
      <c r="T4856" s="10">
        <f>fact_bookings[[#This Row],[number_of_rooms]]*fact_bookings[[#This Row],[LOS]]</f>
        <v>8</v>
      </c>
    </row>
    <row r="4857" spans="1:20" x14ac:dyDescent="0.2">
      <c r="A4857" t="s">
        <v>9881</v>
      </c>
      <c r="B4857" t="s">
        <v>9882</v>
      </c>
      <c r="C4857" s="1">
        <v>45917</v>
      </c>
      <c r="D4857" s="1">
        <v>45969</v>
      </c>
      <c r="E4857" s="1">
        <v>45976</v>
      </c>
      <c r="F4857" t="s">
        <v>113</v>
      </c>
      <c r="G4857" t="s">
        <v>185</v>
      </c>
      <c r="H4857" t="s">
        <v>165</v>
      </c>
      <c r="I4857" t="s">
        <v>92</v>
      </c>
      <c r="J4857" t="s">
        <v>158</v>
      </c>
      <c r="K4857">
        <v>2450</v>
      </c>
      <c r="L4857">
        <v>1</v>
      </c>
      <c r="M4857">
        <v>2</v>
      </c>
      <c r="N4857">
        <v>1</v>
      </c>
      <c r="O4857">
        <f>fact_bookings[[#This Row],[adults_count]]+fact_bookings[[#This Row],[children_count]]</f>
        <v>3</v>
      </c>
      <c r="P4857">
        <f>fact_bookings[[#This Row],[check_out_date]]-fact_bookings[[#This Row],[check_in_date]]</f>
        <v>7</v>
      </c>
      <c r="Q4857">
        <f>ABS(fact_bookings[[#This Row],[check_in_date]]-fact_bookings[[#This Row],[booking_date]])</f>
        <v>52</v>
      </c>
      <c r="R4857" s="10">
        <v>490</v>
      </c>
      <c r="S4857">
        <f>fact_bookings[[#This Row],[total_room_revenue]]-fact_bookings[[#This Row],[commission_cost]]</f>
        <v>1960</v>
      </c>
      <c r="T4857" s="10">
        <f>fact_bookings[[#This Row],[number_of_rooms]]*fact_bookings[[#This Row],[LOS]]</f>
        <v>7</v>
      </c>
    </row>
    <row r="4858" spans="1:20" x14ac:dyDescent="0.2">
      <c r="A4858" t="s">
        <v>9883</v>
      </c>
      <c r="B4858" t="s">
        <v>9884</v>
      </c>
      <c r="C4858" s="1">
        <v>45916</v>
      </c>
      <c r="D4858" s="1">
        <v>45945</v>
      </c>
      <c r="E4858" s="1">
        <v>45956</v>
      </c>
      <c r="F4858" t="s">
        <v>113</v>
      </c>
      <c r="G4858" t="s">
        <v>171</v>
      </c>
      <c r="H4858" t="s">
        <v>165</v>
      </c>
      <c r="I4858" t="s">
        <v>89</v>
      </c>
      <c r="J4858" t="s">
        <v>134</v>
      </c>
      <c r="K4858">
        <v>3850</v>
      </c>
      <c r="L4858">
        <v>1</v>
      </c>
      <c r="M4858">
        <v>1</v>
      </c>
      <c r="N4858">
        <v>0</v>
      </c>
      <c r="O4858">
        <f>fact_bookings[[#This Row],[adults_count]]+fact_bookings[[#This Row],[children_count]]</f>
        <v>1</v>
      </c>
      <c r="P4858">
        <f>fact_bookings[[#This Row],[check_out_date]]-fact_bookings[[#This Row],[check_in_date]]</f>
        <v>11</v>
      </c>
      <c r="Q4858">
        <f>ABS(fact_bookings[[#This Row],[check_in_date]]-fact_bookings[[#This Row],[booking_date]])</f>
        <v>29</v>
      </c>
      <c r="R4858" s="10">
        <v>770</v>
      </c>
      <c r="S4858">
        <f>fact_bookings[[#This Row],[total_room_revenue]]-fact_bookings[[#This Row],[commission_cost]]</f>
        <v>3080</v>
      </c>
      <c r="T4858" s="10">
        <f>fact_bookings[[#This Row],[number_of_rooms]]*fact_bookings[[#This Row],[LOS]]</f>
        <v>11</v>
      </c>
    </row>
    <row r="4859" spans="1:20" x14ac:dyDescent="0.2">
      <c r="A4859" t="s">
        <v>9885</v>
      </c>
      <c r="B4859" t="s">
        <v>9886</v>
      </c>
      <c r="C4859" s="1">
        <v>45916</v>
      </c>
      <c r="D4859" s="1">
        <v>45923</v>
      </c>
      <c r="E4859" s="1">
        <v>45927</v>
      </c>
      <c r="F4859" t="s">
        <v>112</v>
      </c>
      <c r="G4859" t="s">
        <v>156</v>
      </c>
      <c r="H4859" t="s">
        <v>172</v>
      </c>
      <c r="I4859" t="s">
        <v>89</v>
      </c>
      <c r="J4859" t="s">
        <v>158</v>
      </c>
      <c r="K4859">
        <v>3200</v>
      </c>
      <c r="L4859">
        <v>1</v>
      </c>
      <c r="M4859">
        <v>2</v>
      </c>
      <c r="N4859">
        <v>1</v>
      </c>
      <c r="O4859">
        <f>fact_bookings[[#This Row],[adults_count]]+fact_bookings[[#This Row],[children_count]]</f>
        <v>3</v>
      </c>
      <c r="P4859">
        <f>fact_bookings[[#This Row],[check_out_date]]-fact_bookings[[#This Row],[check_in_date]]</f>
        <v>4</v>
      </c>
      <c r="Q4859">
        <f>ABS(fact_bookings[[#This Row],[check_in_date]]-fact_bookings[[#This Row],[booking_date]])</f>
        <v>7</v>
      </c>
      <c r="R4859" s="10">
        <v>0</v>
      </c>
      <c r="S4859">
        <f>fact_bookings[[#This Row],[total_room_revenue]]-fact_bookings[[#This Row],[commission_cost]]</f>
        <v>3200</v>
      </c>
      <c r="T4859" s="10">
        <f>fact_bookings[[#This Row],[number_of_rooms]]*fact_bookings[[#This Row],[LOS]]</f>
        <v>4</v>
      </c>
    </row>
    <row r="4860" spans="1:20" x14ac:dyDescent="0.2">
      <c r="A4860" t="s">
        <v>9887</v>
      </c>
      <c r="B4860" t="s">
        <v>9888</v>
      </c>
      <c r="C4860" s="1">
        <v>45916</v>
      </c>
      <c r="D4860" s="1">
        <v>45979</v>
      </c>
      <c r="E4860" s="1">
        <v>45983</v>
      </c>
      <c r="F4860" t="s">
        <v>113</v>
      </c>
      <c r="G4860" t="s">
        <v>156</v>
      </c>
      <c r="H4860" t="s">
        <v>182</v>
      </c>
      <c r="I4860" t="s">
        <v>89</v>
      </c>
      <c r="J4860" t="s">
        <v>158</v>
      </c>
      <c r="K4860">
        <v>1400</v>
      </c>
      <c r="L4860">
        <v>1</v>
      </c>
      <c r="M4860">
        <v>3</v>
      </c>
      <c r="N4860">
        <v>0</v>
      </c>
      <c r="O4860">
        <f>fact_bookings[[#This Row],[adults_count]]+fact_bookings[[#This Row],[children_count]]</f>
        <v>3</v>
      </c>
      <c r="P4860">
        <f>fact_bookings[[#This Row],[check_out_date]]-fact_bookings[[#This Row],[check_in_date]]</f>
        <v>4</v>
      </c>
      <c r="Q4860">
        <f>ABS(fact_bookings[[#This Row],[check_in_date]]-fact_bookings[[#This Row],[booking_date]])</f>
        <v>63</v>
      </c>
      <c r="R4860" s="10">
        <v>0</v>
      </c>
      <c r="S4860">
        <f>fact_bookings[[#This Row],[total_room_revenue]]-fact_bookings[[#This Row],[commission_cost]]</f>
        <v>1400</v>
      </c>
      <c r="T4860" s="10">
        <f>fact_bookings[[#This Row],[number_of_rooms]]*fact_bookings[[#This Row],[LOS]]</f>
        <v>4</v>
      </c>
    </row>
    <row r="4861" spans="1:20" x14ac:dyDescent="0.2">
      <c r="A4861" t="s">
        <v>9889</v>
      </c>
      <c r="B4861" t="s">
        <v>9890</v>
      </c>
      <c r="C4861" s="1">
        <v>45916</v>
      </c>
      <c r="D4861" s="1">
        <v>46000</v>
      </c>
      <c r="E4861" s="1">
        <v>46012</v>
      </c>
      <c r="F4861" t="s">
        <v>113</v>
      </c>
      <c r="G4861" t="s">
        <v>185</v>
      </c>
      <c r="H4861" t="s">
        <v>161</v>
      </c>
      <c r="I4861" t="s">
        <v>93</v>
      </c>
      <c r="J4861" t="s">
        <v>158</v>
      </c>
      <c r="K4861">
        <v>4200</v>
      </c>
      <c r="L4861">
        <v>1</v>
      </c>
      <c r="M4861">
        <v>2</v>
      </c>
      <c r="N4861">
        <v>1</v>
      </c>
      <c r="O4861">
        <f>fact_bookings[[#This Row],[adults_count]]+fact_bookings[[#This Row],[children_count]]</f>
        <v>3</v>
      </c>
      <c r="P4861">
        <f>fact_bookings[[#This Row],[check_out_date]]-fact_bookings[[#This Row],[check_in_date]]</f>
        <v>12</v>
      </c>
      <c r="Q4861">
        <f>ABS(fact_bookings[[#This Row],[check_in_date]]-fact_bookings[[#This Row],[booking_date]])</f>
        <v>84</v>
      </c>
      <c r="R4861" s="10">
        <v>630</v>
      </c>
      <c r="S4861">
        <f>fact_bookings[[#This Row],[total_room_revenue]]-fact_bookings[[#This Row],[commission_cost]]</f>
        <v>3570</v>
      </c>
      <c r="T4861" s="10">
        <f>fact_bookings[[#This Row],[number_of_rooms]]*fact_bookings[[#This Row],[LOS]]</f>
        <v>12</v>
      </c>
    </row>
    <row r="4862" spans="1:20" x14ac:dyDescent="0.2">
      <c r="A4862" t="s">
        <v>9891</v>
      </c>
      <c r="B4862" t="s">
        <v>9892</v>
      </c>
      <c r="C4862" s="1">
        <v>45824</v>
      </c>
      <c r="D4862" s="1">
        <v>45828</v>
      </c>
      <c r="E4862" s="1">
        <v>45833</v>
      </c>
      <c r="F4862" t="s">
        <v>113</v>
      </c>
      <c r="G4862" t="s">
        <v>185</v>
      </c>
      <c r="H4862" t="s">
        <v>203</v>
      </c>
      <c r="I4862" t="s">
        <v>92</v>
      </c>
      <c r="J4862" t="s">
        <v>158</v>
      </c>
      <c r="K4862">
        <v>3500</v>
      </c>
      <c r="L4862">
        <v>2</v>
      </c>
      <c r="M4862">
        <v>6</v>
      </c>
      <c r="N4862">
        <v>4</v>
      </c>
      <c r="O4862">
        <f>fact_bookings[[#This Row],[adults_count]]+fact_bookings[[#This Row],[children_count]]</f>
        <v>10</v>
      </c>
      <c r="P4862">
        <f>fact_bookings[[#This Row],[check_out_date]]-fact_bookings[[#This Row],[check_in_date]]</f>
        <v>5</v>
      </c>
      <c r="Q4862">
        <f>ABS(fact_bookings[[#This Row],[check_in_date]]-fact_bookings[[#This Row],[booking_date]])</f>
        <v>4</v>
      </c>
      <c r="R4862" s="10">
        <v>595</v>
      </c>
      <c r="S4862">
        <f>fact_bookings[[#This Row],[total_room_revenue]]-fact_bookings[[#This Row],[commission_cost]]</f>
        <v>2905</v>
      </c>
      <c r="T4862" s="10">
        <f>fact_bookings[[#This Row],[number_of_rooms]]*fact_bookings[[#This Row],[LOS]]</f>
        <v>10</v>
      </c>
    </row>
    <row r="4863" spans="1:20" x14ac:dyDescent="0.2">
      <c r="A4863" t="s">
        <v>9893</v>
      </c>
      <c r="B4863" t="s">
        <v>9894</v>
      </c>
      <c r="C4863" s="1">
        <v>45823</v>
      </c>
      <c r="D4863" s="1">
        <v>45897</v>
      </c>
      <c r="E4863" s="1">
        <v>45910</v>
      </c>
      <c r="F4863" t="s">
        <v>111</v>
      </c>
      <c r="G4863" t="s">
        <v>156</v>
      </c>
      <c r="H4863" t="s">
        <v>179</v>
      </c>
      <c r="I4863" t="s">
        <v>93</v>
      </c>
      <c r="J4863" t="s">
        <v>158</v>
      </c>
      <c r="K4863">
        <v>28600</v>
      </c>
      <c r="L4863">
        <v>2</v>
      </c>
      <c r="M4863">
        <v>4</v>
      </c>
      <c r="N4863">
        <v>0</v>
      </c>
      <c r="O4863">
        <f>fact_bookings[[#This Row],[adults_count]]+fact_bookings[[#This Row],[children_count]]</f>
        <v>4</v>
      </c>
      <c r="P4863">
        <f>fact_bookings[[#This Row],[check_out_date]]-fact_bookings[[#This Row],[check_in_date]]</f>
        <v>13</v>
      </c>
      <c r="Q4863">
        <f>ABS(fact_bookings[[#This Row],[check_in_date]]-fact_bookings[[#This Row],[booking_date]])</f>
        <v>74</v>
      </c>
      <c r="R4863" s="10">
        <v>1430</v>
      </c>
      <c r="S4863">
        <f>fact_bookings[[#This Row],[total_room_revenue]]-fact_bookings[[#This Row],[commission_cost]]</f>
        <v>27170</v>
      </c>
      <c r="T4863" s="10">
        <f>fact_bookings[[#This Row],[number_of_rooms]]*fact_bookings[[#This Row],[LOS]]</f>
        <v>26</v>
      </c>
    </row>
    <row r="4864" spans="1:20" x14ac:dyDescent="0.2">
      <c r="A4864" t="s">
        <v>9895</v>
      </c>
      <c r="B4864" t="s">
        <v>9896</v>
      </c>
      <c r="C4864" s="1">
        <v>45916</v>
      </c>
      <c r="D4864" s="1">
        <v>45922</v>
      </c>
      <c r="E4864" s="1">
        <v>45924</v>
      </c>
      <c r="F4864" t="s">
        <v>113</v>
      </c>
      <c r="G4864" t="s">
        <v>185</v>
      </c>
      <c r="H4864" t="s">
        <v>172</v>
      </c>
      <c r="I4864" t="s">
        <v>92</v>
      </c>
      <c r="J4864" t="s">
        <v>173</v>
      </c>
      <c r="K4864">
        <v>1400</v>
      </c>
      <c r="L4864">
        <v>2</v>
      </c>
      <c r="M4864">
        <v>2</v>
      </c>
      <c r="N4864">
        <v>2</v>
      </c>
      <c r="O4864">
        <f>fact_bookings[[#This Row],[adults_count]]+fact_bookings[[#This Row],[children_count]]</f>
        <v>4</v>
      </c>
      <c r="P4864">
        <f>fact_bookings[[#This Row],[check_out_date]]-fact_bookings[[#This Row],[check_in_date]]</f>
        <v>2</v>
      </c>
      <c r="Q4864">
        <f>ABS(fact_bookings[[#This Row],[check_in_date]]-fact_bookings[[#This Row],[booking_date]])</f>
        <v>6</v>
      </c>
      <c r="R4864" s="10">
        <v>0</v>
      </c>
      <c r="S4864">
        <f>fact_bookings[[#This Row],[total_room_revenue]]-fact_bookings[[#This Row],[commission_cost]]</f>
        <v>1400</v>
      </c>
      <c r="T4864" s="10">
        <f>fact_bookings[[#This Row],[number_of_rooms]]*fact_bookings[[#This Row],[LOS]]</f>
        <v>4</v>
      </c>
    </row>
    <row r="4865" spans="1:20" x14ac:dyDescent="0.2">
      <c r="A4865" t="s">
        <v>9897</v>
      </c>
      <c r="B4865" t="s">
        <v>9898</v>
      </c>
      <c r="C4865" s="1">
        <v>45915</v>
      </c>
      <c r="D4865" s="1">
        <v>45932</v>
      </c>
      <c r="E4865" s="1">
        <v>45937</v>
      </c>
      <c r="F4865" t="s">
        <v>111</v>
      </c>
      <c r="G4865" t="s">
        <v>164</v>
      </c>
      <c r="H4865" t="s">
        <v>179</v>
      </c>
      <c r="I4865" t="s">
        <v>92</v>
      </c>
      <c r="J4865" t="s">
        <v>158</v>
      </c>
      <c r="K4865">
        <v>11000</v>
      </c>
      <c r="L4865">
        <v>2</v>
      </c>
      <c r="M4865">
        <v>4</v>
      </c>
      <c r="N4865">
        <v>1</v>
      </c>
      <c r="O4865">
        <f>fact_bookings[[#This Row],[adults_count]]+fact_bookings[[#This Row],[children_count]]</f>
        <v>5</v>
      </c>
      <c r="P4865">
        <f>fact_bookings[[#This Row],[check_out_date]]-fact_bookings[[#This Row],[check_in_date]]</f>
        <v>5</v>
      </c>
      <c r="Q4865">
        <f>ABS(fact_bookings[[#This Row],[check_in_date]]-fact_bookings[[#This Row],[booking_date]])</f>
        <v>17</v>
      </c>
      <c r="R4865" s="10">
        <v>550</v>
      </c>
      <c r="S4865">
        <f>fact_bookings[[#This Row],[total_room_revenue]]-fact_bookings[[#This Row],[commission_cost]]</f>
        <v>10450</v>
      </c>
      <c r="T4865" s="10">
        <f>fact_bookings[[#This Row],[number_of_rooms]]*fact_bookings[[#This Row],[LOS]]</f>
        <v>10</v>
      </c>
    </row>
    <row r="4866" spans="1:20" x14ac:dyDescent="0.2">
      <c r="A4866" t="s">
        <v>9899</v>
      </c>
      <c r="B4866" t="s">
        <v>9900</v>
      </c>
      <c r="C4866" s="1">
        <v>45834</v>
      </c>
      <c r="D4866" s="1">
        <v>45835</v>
      </c>
      <c r="E4866" s="1">
        <v>45836</v>
      </c>
      <c r="F4866" t="s">
        <v>111</v>
      </c>
      <c r="G4866" t="s">
        <v>178</v>
      </c>
      <c r="H4866" t="s">
        <v>228</v>
      </c>
      <c r="I4866" t="s">
        <v>89</v>
      </c>
      <c r="J4866" t="s">
        <v>134</v>
      </c>
      <c r="K4866">
        <v>1100</v>
      </c>
      <c r="L4866">
        <v>1</v>
      </c>
      <c r="M4866">
        <v>2</v>
      </c>
      <c r="N4866">
        <v>1</v>
      </c>
      <c r="O4866">
        <f>fact_bookings[[#This Row],[adults_count]]+fact_bookings[[#This Row],[children_count]]</f>
        <v>3</v>
      </c>
      <c r="P4866">
        <f>fact_bookings[[#This Row],[check_out_date]]-fact_bookings[[#This Row],[check_in_date]]</f>
        <v>1</v>
      </c>
      <c r="Q4866">
        <f>ABS(fact_bookings[[#This Row],[check_in_date]]-fact_bookings[[#This Row],[booking_date]])</f>
        <v>1</v>
      </c>
      <c r="R4866" s="10">
        <v>110</v>
      </c>
      <c r="S4866">
        <f>fact_bookings[[#This Row],[total_room_revenue]]-fact_bookings[[#This Row],[commission_cost]]</f>
        <v>990</v>
      </c>
      <c r="T4866" s="10">
        <f>fact_bookings[[#This Row],[number_of_rooms]]*fact_bookings[[#This Row],[LOS]]</f>
        <v>1</v>
      </c>
    </row>
    <row r="4867" spans="1:20" x14ac:dyDescent="0.2">
      <c r="A4867" t="s">
        <v>9901</v>
      </c>
      <c r="B4867" t="s">
        <v>9902</v>
      </c>
      <c r="C4867" s="1">
        <v>45915</v>
      </c>
      <c r="D4867" s="1">
        <v>45963</v>
      </c>
      <c r="E4867" s="1">
        <v>45976</v>
      </c>
      <c r="F4867" t="s">
        <v>113</v>
      </c>
      <c r="G4867" t="s">
        <v>185</v>
      </c>
      <c r="H4867" t="s">
        <v>172</v>
      </c>
      <c r="I4867" t="s">
        <v>90</v>
      </c>
      <c r="J4867" t="s">
        <v>173</v>
      </c>
      <c r="K4867">
        <v>9100</v>
      </c>
      <c r="L4867">
        <v>2</v>
      </c>
      <c r="M4867">
        <v>2</v>
      </c>
      <c r="N4867">
        <v>1</v>
      </c>
      <c r="O4867">
        <f>fact_bookings[[#This Row],[adults_count]]+fact_bookings[[#This Row],[children_count]]</f>
        <v>3</v>
      </c>
      <c r="P4867">
        <f>fact_bookings[[#This Row],[check_out_date]]-fact_bookings[[#This Row],[check_in_date]]</f>
        <v>13</v>
      </c>
      <c r="Q4867">
        <f>ABS(fact_bookings[[#This Row],[check_in_date]]-fact_bookings[[#This Row],[booking_date]])</f>
        <v>48</v>
      </c>
      <c r="R4867" s="10">
        <v>0</v>
      </c>
      <c r="S4867">
        <f>fact_bookings[[#This Row],[total_room_revenue]]-fact_bookings[[#This Row],[commission_cost]]</f>
        <v>9100</v>
      </c>
      <c r="T4867" s="10">
        <f>fact_bookings[[#This Row],[number_of_rooms]]*fact_bookings[[#This Row],[LOS]]</f>
        <v>26</v>
      </c>
    </row>
    <row r="4868" spans="1:20" x14ac:dyDescent="0.2">
      <c r="A4868" t="s">
        <v>9903</v>
      </c>
      <c r="B4868" t="s">
        <v>9904</v>
      </c>
      <c r="C4868" s="1">
        <v>45915</v>
      </c>
      <c r="D4868" s="1">
        <v>45959</v>
      </c>
      <c r="E4868" s="1">
        <v>45968</v>
      </c>
      <c r="F4868" t="s">
        <v>110</v>
      </c>
      <c r="G4868" t="s">
        <v>171</v>
      </c>
      <c r="H4868" t="s">
        <v>172</v>
      </c>
      <c r="I4868" t="s">
        <v>89</v>
      </c>
      <c r="J4868" t="s">
        <v>158</v>
      </c>
      <c r="K4868">
        <v>4950</v>
      </c>
      <c r="L4868">
        <v>1</v>
      </c>
      <c r="M4868">
        <v>3</v>
      </c>
      <c r="N4868">
        <v>1</v>
      </c>
      <c r="O4868">
        <f>fact_bookings[[#This Row],[adults_count]]+fact_bookings[[#This Row],[children_count]]</f>
        <v>4</v>
      </c>
      <c r="P4868">
        <f>fact_bookings[[#This Row],[check_out_date]]-fact_bookings[[#This Row],[check_in_date]]</f>
        <v>9</v>
      </c>
      <c r="Q4868">
        <f>ABS(fact_bookings[[#This Row],[check_in_date]]-fact_bookings[[#This Row],[booking_date]])</f>
        <v>44</v>
      </c>
      <c r="R4868" s="10">
        <v>0</v>
      </c>
      <c r="S4868">
        <f>fact_bookings[[#This Row],[total_room_revenue]]-fact_bookings[[#This Row],[commission_cost]]</f>
        <v>4950</v>
      </c>
      <c r="T4868" s="10">
        <f>fact_bookings[[#This Row],[number_of_rooms]]*fact_bookings[[#This Row],[LOS]]</f>
        <v>9</v>
      </c>
    </row>
    <row r="4869" spans="1:20" x14ac:dyDescent="0.2">
      <c r="A4869" t="s">
        <v>9905</v>
      </c>
      <c r="B4869" t="s">
        <v>9906</v>
      </c>
      <c r="C4869" s="1">
        <v>45915</v>
      </c>
      <c r="D4869" s="1">
        <v>45956</v>
      </c>
      <c r="E4869" s="1">
        <v>45967</v>
      </c>
      <c r="F4869" t="s">
        <v>113</v>
      </c>
      <c r="G4869" t="s">
        <v>171</v>
      </c>
      <c r="H4869" t="s">
        <v>165</v>
      </c>
      <c r="I4869" t="s">
        <v>91</v>
      </c>
      <c r="J4869" t="s">
        <v>158</v>
      </c>
      <c r="K4869">
        <v>3850</v>
      </c>
      <c r="L4869">
        <v>1</v>
      </c>
      <c r="M4869">
        <v>3</v>
      </c>
      <c r="N4869">
        <v>1</v>
      </c>
      <c r="O4869">
        <f>fact_bookings[[#This Row],[adults_count]]+fact_bookings[[#This Row],[children_count]]</f>
        <v>4</v>
      </c>
      <c r="P4869">
        <f>fact_bookings[[#This Row],[check_out_date]]-fact_bookings[[#This Row],[check_in_date]]</f>
        <v>11</v>
      </c>
      <c r="Q4869">
        <f>ABS(fact_bookings[[#This Row],[check_in_date]]-fact_bookings[[#This Row],[booking_date]])</f>
        <v>41</v>
      </c>
      <c r="R4869" s="10">
        <v>770</v>
      </c>
      <c r="S4869">
        <f>fact_bookings[[#This Row],[total_room_revenue]]-fact_bookings[[#This Row],[commission_cost]]</f>
        <v>3080</v>
      </c>
      <c r="T4869" s="10">
        <f>fact_bookings[[#This Row],[number_of_rooms]]*fact_bookings[[#This Row],[LOS]]</f>
        <v>11</v>
      </c>
    </row>
    <row r="4870" spans="1:20" x14ac:dyDescent="0.2">
      <c r="A4870" t="s">
        <v>9907</v>
      </c>
      <c r="B4870" t="s">
        <v>9908</v>
      </c>
      <c r="C4870" s="1">
        <v>45915</v>
      </c>
      <c r="D4870" s="1">
        <v>46004</v>
      </c>
      <c r="E4870" s="1">
        <v>46005</v>
      </c>
      <c r="F4870" t="s">
        <v>114</v>
      </c>
      <c r="G4870" t="s">
        <v>164</v>
      </c>
      <c r="H4870" t="s">
        <v>157</v>
      </c>
      <c r="I4870" t="s">
        <v>90</v>
      </c>
      <c r="J4870" t="s">
        <v>158</v>
      </c>
      <c r="K4870">
        <v>2400</v>
      </c>
      <c r="L4870">
        <v>2</v>
      </c>
      <c r="M4870">
        <v>2</v>
      </c>
      <c r="N4870">
        <v>1</v>
      </c>
      <c r="O4870">
        <f>fact_bookings[[#This Row],[adults_count]]+fact_bookings[[#This Row],[children_count]]</f>
        <v>3</v>
      </c>
      <c r="P4870">
        <f>fact_bookings[[#This Row],[check_out_date]]-fact_bookings[[#This Row],[check_in_date]]</f>
        <v>1</v>
      </c>
      <c r="Q4870">
        <f>ABS(fact_bookings[[#This Row],[check_in_date]]-fact_bookings[[#This Row],[booking_date]])</f>
        <v>89</v>
      </c>
      <c r="R4870" s="10">
        <v>0</v>
      </c>
      <c r="S4870">
        <f>fact_bookings[[#This Row],[total_room_revenue]]-fact_bookings[[#This Row],[commission_cost]]</f>
        <v>2400</v>
      </c>
      <c r="T4870" s="10">
        <f>fact_bookings[[#This Row],[number_of_rooms]]*fact_bookings[[#This Row],[LOS]]</f>
        <v>2</v>
      </c>
    </row>
    <row r="4871" spans="1:20" x14ac:dyDescent="0.2">
      <c r="A4871" t="s">
        <v>9909</v>
      </c>
      <c r="B4871" t="s">
        <v>9910</v>
      </c>
      <c r="C4871" s="1">
        <v>45914</v>
      </c>
      <c r="D4871" s="1">
        <v>45940</v>
      </c>
      <c r="E4871" s="1">
        <v>45954</v>
      </c>
      <c r="F4871" t="s">
        <v>113</v>
      </c>
      <c r="G4871" t="s">
        <v>171</v>
      </c>
      <c r="H4871" t="s">
        <v>182</v>
      </c>
      <c r="I4871" t="s">
        <v>89</v>
      </c>
      <c r="J4871" t="s">
        <v>173</v>
      </c>
      <c r="K4871">
        <v>9800</v>
      </c>
      <c r="L4871">
        <v>2</v>
      </c>
      <c r="M4871">
        <v>4</v>
      </c>
      <c r="N4871">
        <v>2</v>
      </c>
      <c r="O4871">
        <f>fact_bookings[[#This Row],[adults_count]]+fact_bookings[[#This Row],[children_count]]</f>
        <v>6</v>
      </c>
      <c r="P4871">
        <f>fact_bookings[[#This Row],[check_out_date]]-fact_bookings[[#This Row],[check_in_date]]</f>
        <v>14</v>
      </c>
      <c r="Q4871">
        <f>ABS(fact_bookings[[#This Row],[check_in_date]]-fact_bookings[[#This Row],[booking_date]])</f>
        <v>26</v>
      </c>
      <c r="R4871" s="10">
        <v>0</v>
      </c>
      <c r="S4871">
        <f>fact_bookings[[#This Row],[total_room_revenue]]-fact_bookings[[#This Row],[commission_cost]]</f>
        <v>9800</v>
      </c>
      <c r="T4871" s="10">
        <f>fact_bookings[[#This Row],[number_of_rooms]]*fact_bookings[[#This Row],[LOS]]</f>
        <v>28</v>
      </c>
    </row>
    <row r="4872" spans="1:20" x14ac:dyDescent="0.2">
      <c r="A4872" t="s">
        <v>9911</v>
      </c>
      <c r="B4872" t="s">
        <v>9912</v>
      </c>
      <c r="C4872" s="1">
        <v>45914</v>
      </c>
      <c r="D4872" s="1">
        <v>46000</v>
      </c>
      <c r="E4872" s="1">
        <v>46006</v>
      </c>
      <c r="F4872" t="s">
        <v>113</v>
      </c>
      <c r="G4872" t="s">
        <v>171</v>
      </c>
      <c r="H4872" t="s">
        <v>179</v>
      </c>
      <c r="I4872" t="s">
        <v>89</v>
      </c>
      <c r="J4872" t="s">
        <v>173</v>
      </c>
      <c r="K4872">
        <v>2100</v>
      </c>
      <c r="L4872">
        <v>1</v>
      </c>
      <c r="M4872">
        <v>2</v>
      </c>
      <c r="N4872">
        <v>1</v>
      </c>
      <c r="O4872">
        <f>fact_bookings[[#This Row],[adults_count]]+fact_bookings[[#This Row],[children_count]]</f>
        <v>3</v>
      </c>
      <c r="P4872">
        <f>fact_bookings[[#This Row],[check_out_date]]-fact_bookings[[#This Row],[check_in_date]]</f>
        <v>6</v>
      </c>
      <c r="Q4872">
        <f>ABS(fact_bookings[[#This Row],[check_in_date]]-fact_bookings[[#This Row],[booking_date]])</f>
        <v>86</v>
      </c>
      <c r="R4872" s="10">
        <v>105</v>
      </c>
      <c r="S4872">
        <f>fact_bookings[[#This Row],[total_room_revenue]]-fact_bookings[[#This Row],[commission_cost]]</f>
        <v>1995</v>
      </c>
      <c r="T4872" s="10">
        <f>fact_bookings[[#This Row],[number_of_rooms]]*fact_bookings[[#This Row],[LOS]]</f>
        <v>6</v>
      </c>
    </row>
    <row r="4873" spans="1:20" x14ac:dyDescent="0.2">
      <c r="A4873" t="s">
        <v>9913</v>
      </c>
      <c r="B4873" t="s">
        <v>9914</v>
      </c>
      <c r="C4873" s="1">
        <v>45914</v>
      </c>
      <c r="D4873" s="1">
        <v>46000</v>
      </c>
      <c r="E4873" s="1">
        <v>46006</v>
      </c>
      <c r="F4873" t="s">
        <v>113</v>
      </c>
      <c r="G4873" t="s">
        <v>171</v>
      </c>
      <c r="H4873" t="s">
        <v>157</v>
      </c>
      <c r="I4873" t="s">
        <v>90</v>
      </c>
      <c r="J4873" t="s">
        <v>158</v>
      </c>
      <c r="K4873">
        <v>4200</v>
      </c>
      <c r="L4873">
        <v>2</v>
      </c>
      <c r="M4873">
        <v>6</v>
      </c>
      <c r="N4873">
        <v>1</v>
      </c>
      <c r="O4873">
        <f>fact_bookings[[#This Row],[adults_count]]+fact_bookings[[#This Row],[children_count]]</f>
        <v>7</v>
      </c>
      <c r="P4873">
        <f>fact_bookings[[#This Row],[check_out_date]]-fact_bookings[[#This Row],[check_in_date]]</f>
        <v>6</v>
      </c>
      <c r="Q4873">
        <f>ABS(fact_bookings[[#This Row],[check_in_date]]-fact_bookings[[#This Row],[booking_date]])</f>
        <v>86</v>
      </c>
      <c r="R4873" s="10">
        <v>0</v>
      </c>
      <c r="S4873">
        <f>fact_bookings[[#This Row],[total_room_revenue]]-fact_bookings[[#This Row],[commission_cost]]</f>
        <v>4200</v>
      </c>
      <c r="T4873" s="10">
        <f>fact_bookings[[#This Row],[number_of_rooms]]*fact_bookings[[#This Row],[LOS]]</f>
        <v>12</v>
      </c>
    </row>
    <row r="4874" spans="1:20" x14ac:dyDescent="0.2">
      <c r="A4874" t="s">
        <v>9915</v>
      </c>
      <c r="B4874" t="s">
        <v>9916</v>
      </c>
      <c r="C4874" s="1">
        <v>45914</v>
      </c>
      <c r="D4874" s="1">
        <v>45945</v>
      </c>
      <c r="E4874" s="1">
        <v>45951</v>
      </c>
      <c r="F4874" t="s">
        <v>113</v>
      </c>
      <c r="G4874" t="s">
        <v>164</v>
      </c>
      <c r="H4874" t="s">
        <v>161</v>
      </c>
      <c r="I4874" t="s">
        <v>89</v>
      </c>
      <c r="J4874" t="s">
        <v>158</v>
      </c>
      <c r="K4874">
        <v>2100</v>
      </c>
      <c r="L4874">
        <v>1</v>
      </c>
      <c r="M4874">
        <v>2</v>
      </c>
      <c r="N4874">
        <v>1</v>
      </c>
      <c r="O4874">
        <f>fact_bookings[[#This Row],[adults_count]]+fact_bookings[[#This Row],[children_count]]</f>
        <v>3</v>
      </c>
      <c r="P4874">
        <f>fact_bookings[[#This Row],[check_out_date]]-fact_bookings[[#This Row],[check_in_date]]</f>
        <v>6</v>
      </c>
      <c r="Q4874">
        <f>ABS(fact_bookings[[#This Row],[check_in_date]]-fact_bookings[[#This Row],[booking_date]])</f>
        <v>31</v>
      </c>
      <c r="R4874" s="10">
        <v>315</v>
      </c>
      <c r="S4874">
        <f>fact_bookings[[#This Row],[total_room_revenue]]-fact_bookings[[#This Row],[commission_cost]]</f>
        <v>1785</v>
      </c>
      <c r="T4874" s="10">
        <f>fact_bookings[[#This Row],[number_of_rooms]]*fact_bookings[[#This Row],[LOS]]</f>
        <v>6</v>
      </c>
    </row>
    <row r="4875" spans="1:20" x14ac:dyDescent="0.2">
      <c r="A4875" t="s">
        <v>9917</v>
      </c>
      <c r="B4875" t="s">
        <v>9918</v>
      </c>
      <c r="C4875" s="1">
        <v>45914</v>
      </c>
      <c r="D4875" s="1">
        <v>45958</v>
      </c>
      <c r="E4875" s="1">
        <v>45972</v>
      </c>
      <c r="F4875" t="s">
        <v>112</v>
      </c>
      <c r="G4875" t="s">
        <v>185</v>
      </c>
      <c r="H4875" t="s">
        <v>172</v>
      </c>
      <c r="I4875" t="s">
        <v>91</v>
      </c>
      <c r="J4875" t="s">
        <v>173</v>
      </c>
      <c r="K4875">
        <v>11200</v>
      </c>
      <c r="L4875">
        <v>1</v>
      </c>
      <c r="M4875">
        <v>2</v>
      </c>
      <c r="N4875">
        <v>2</v>
      </c>
      <c r="O4875">
        <f>fact_bookings[[#This Row],[adults_count]]+fact_bookings[[#This Row],[children_count]]</f>
        <v>4</v>
      </c>
      <c r="P4875">
        <f>fact_bookings[[#This Row],[check_out_date]]-fact_bookings[[#This Row],[check_in_date]]</f>
        <v>14</v>
      </c>
      <c r="Q4875">
        <f>ABS(fact_bookings[[#This Row],[check_in_date]]-fact_bookings[[#This Row],[booking_date]])</f>
        <v>44</v>
      </c>
      <c r="R4875" s="10">
        <v>0</v>
      </c>
      <c r="S4875">
        <f>fact_bookings[[#This Row],[total_room_revenue]]-fact_bookings[[#This Row],[commission_cost]]</f>
        <v>11200</v>
      </c>
      <c r="T4875" s="10">
        <f>fact_bookings[[#This Row],[number_of_rooms]]*fact_bookings[[#This Row],[LOS]]</f>
        <v>14</v>
      </c>
    </row>
    <row r="4876" spans="1:20" x14ac:dyDescent="0.2">
      <c r="A4876" t="s">
        <v>9919</v>
      </c>
      <c r="B4876" t="s">
        <v>9920</v>
      </c>
      <c r="C4876" s="1">
        <v>45914</v>
      </c>
      <c r="D4876" s="1">
        <v>45970</v>
      </c>
      <c r="E4876" s="1">
        <v>45976</v>
      </c>
      <c r="F4876" t="s">
        <v>110</v>
      </c>
      <c r="G4876" t="s">
        <v>178</v>
      </c>
      <c r="H4876" t="s">
        <v>172</v>
      </c>
      <c r="I4876" t="s">
        <v>89</v>
      </c>
      <c r="J4876" t="s">
        <v>158</v>
      </c>
      <c r="K4876">
        <v>3300</v>
      </c>
      <c r="L4876">
        <v>1</v>
      </c>
      <c r="M4876">
        <v>2</v>
      </c>
      <c r="N4876">
        <v>2</v>
      </c>
      <c r="O4876">
        <f>fact_bookings[[#This Row],[adults_count]]+fact_bookings[[#This Row],[children_count]]</f>
        <v>4</v>
      </c>
      <c r="P4876">
        <f>fact_bookings[[#This Row],[check_out_date]]-fact_bookings[[#This Row],[check_in_date]]</f>
        <v>6</v>
      </c>
      <c r="Q4876">
        <f>ABS(fact_bookings[[#This Row],[check_in_date]]-fact_bookings[[#This Row],[booking_date]])</f>
        <v>56</v>
      </c>
      <c r="R4876" s="10">
        <v>0</v>
      </c>
      <c r="S4876">
        <f>fact_bookings[[#This Row],[total_room_revenue]]-fact_bookings[[#This Row],[commission_cost]]</f>
        <v>3300</v>
      </c>
      <c r="T4876" s="10">
        <f>fact_bookings[[#This Row],[number_of_rooms]]*fact_bookings[[#This Row],[LOS]]</f>
        <v>6</v>
      </c>
    </row>
    <row r="4877" spans="1:20" x14ac:dyDescent="0.2">
      <c r="A4877" t="s">
        <v>9921</v>
      </c>
      <c r="B4877" t="s">
        <v>9922</v>
      </c>
      <c r="C4877" s="1">
        <v>45913</v>
      </c>
      <c r="D4877" s="1">
        <v>45960</v>
      </c>
      <c r="E4877" s="1">
        <v>45961</v>
      </c>
      <c r="F4877" t="s">
        <v>113</v>
      </c>
      <c r="G4877" t="s">
        <v>190</v>
      </c>
      <c r="H4877" t="s">
        <v>157</v>
      </c>
      <c r="I4877" t="s">
        <v>92</v>
      </c>
      <c r="J4877" t="s">
        <v>173</v>
      </c>
      <c r="K4877">
        <v>350</v>
      </c>
      <c r="L4877">
        <v>1</v>
      </c>
      <c r="M4877">
        <v>2</v>
      </c>
      <c r="N4877">
        <v>0</v>
      </c>
      <c r="O4877">
        <f>fact_bookings[[#This Row],[adults_count]]+fact_bookings[[#This Row],[children_count]]</f>
        <v>2</v>
      </c>
      <c r="P4877">
        <f>fact_bookings[[#This Row],[check_out_date]]-fact_bookings[[#This Row],[check_in_date]]</f>
        <v>1</v>
      </c>
      <c r="Q4877">
        <f>ABS(fact_bookings[[#This Row],[check_in_date]]-fact_bookings[[#This Row],[booking_date]])</f>
        <v>47</v>
      </c>
      <c r="R4877" s="10">
        <v>0</v>
      </c>
      <c r="S4877">
        <f>fact_bookings[[#This Row],[total_room_revenue]]-fact_bookings[[#This Row],[commission_cost]]</f>
        <v>350</v>
      </c>
      <c r="T4877" s="10">
        <f>fact_bookings[[#This Row],[number_of_rooms]]*fact_bookings[[#This Row],[LOS]]</f>
        <v>1</v>
      </c>
    </row>
    <row r="4878" spans="1:20" x14ac:dyDescent="0.2">
      <c r="A4878" t="s">
        <v>9923</v>
      </c>
      <c r="B4878" t="s">
        <v>9924</v>
      </c>
      <c r="C4878" s="1">
        <v>45827</v>
      </c>
      <c r="D4878" s="1">
        <v>45900</v>
      </c>
      <c r="E4878" s="1">
        <v>45912</v>
      </c>
      <c r="F4878" t="s">
        <v>113</v>
      </c>
      <c r="G4878" t="s">
        <v>185</v>
      </c>
      <c r="H4878" t="s">
        <v>228</v>
      </c>
      <c r="I4878" t="s">
        <v>89</v>
      </c>
      <c r="J4878" t="s">
        <v>158</v>
      </c>
      <c r="K4878">
        <v>8400</v>
      </c>
      <c r="L4878">
        <v>2</v>
      </c>
      <c r="M4878">
        <v>4</v>
      </c>
      <c r="N4878">
        <v>4</v>
      </c>
      <c r="O4878">
        <f>fact_bookings[[#This Row],[adults_count]]+fact_bookings[[#This Row],[children_count]]</f>
        <v>8</v>
      </c>
      <c r="P4878">
        <f>fact_bookings[[#This Row],[check_out_date]]-fact_bookings[[#This Row],[check_in_date]]</f>
        <v>12</v>
      </c>
      <c r="Q4878">
        <f>ABS(fact_bookings[[#This Row],[check_in_date]]-fact_bookings[[#This Row],[booking_date]])</f>
        <v>73</v>
      </c>
      <c r="R4878" s="10">
        <v>840</v>
      </c>
      <c r="S4878">
        <f>fact_bookings[[#This Row],[total_room_revenue]]-fact_bookings[[#This Row],[commission_cost]]</f>
        <v>7560</v>
      </c>
      <c r="T4878" s="10">
        <f>fact_bookings[[#This Row],[number_of_rooms]]*fact_bookings[[#This Row],[LOS]]</f>
        <v>24</v>
      </c>
    </row>
    <row r="4879" spans="1:20" x14ac:dyDescent="0.2">
      <c r="A4879" t="s">
        <v>9925</v>
      </c>
      <c r="B4879" t="s">
        <v>9926</v>
      </c>
      <c r="C4879" s="1">
        <v>45913</v>
      </c>
      <c r="D4879" s="1">
        <v>45983</v>
      </c>
      <c r="E4879" s="1">
        <v>45992</v>
      </c>
      <c r="F4879" t="s">
        <v>110</v>
      </c>
      <c r="G4879" t="s">
        <v>178</v>
      </c>
      <c r="H4879" t="s">
        <v>157</v>
      </c>
      <c r="I4879" t="s">
        <v>93</v>
      </c>
      <c r="J4879" t="s">
        <v>133</v>
      </c>
      <c r="K4879">
        <v>0</v>
      </c>
      <c r="L4879">
        <v>7</v>
      </c>
      <c r="M4879">
        <v>0</v>
      </c>
      <c r="N4879">
        <v>0</v>
      </c>
      <c r="O4879">
        <f>fact_bookings[[#This Row],[adults_count]]+fact_bookings[[#This Row],[children_count]]</f>
        <v>0</v>
      </c>
      <c r="P4879">
        <f>fact_bookings[[#This Row],[check_out_date]]-fact_bookings[[#This Row],[check_in_date]]</f>
        <v>9</v>
      </c>
      <c r="Q4879">
        <f>ABS(fact_bookings[[#This Row],[check_in_date]]-fact_bookings[[#This Row],[booking_date]])</f>
        <v>70</v>
      </c>
      <c r="R4879" s="10">
        <v>0</v>
      </c>
      <c r="S4879">
        <f>fact_bookings[[#This Row],[total_room_revenue]]-fact_bookings[[#This Row],[commission_cost]]</f>
        <v>0</v>
      </c>
      <c r="T4879" s="10">
        <f>fact_bookings[[#This Row],[number_of_rooms]]*fact_bookings[[#This Row],[LOS]]</f>
        <v>63</v>
      </c>
    </row>
    <row r="4880" spans="1:20" x14ac:dyDescent="0.2">
      <c r="A4880" t="s">
        <v>9927</v>
      </c>
      <c r="B4880" t="s">
        <v>9928</v>
      </c>
      <c r="C4880" s="1">
        <v>45827</v>
      </c>
      <c r="D4880" s="1">
        <v>45877</v>
      </c>
      <c r="E4880" s="1">
        <v>45891</v>
      </c>
      <c r="F4880" t="s">
        <v>113</v>
      </c>
      <c r="G4880" t="s">
        <v>178</v>
      </c>
      <c r="H4880" t="s">
        <v>157</v>
      </c>
      <c r="I4880" t="s">
        <v>89</v>
      </c>
      <c r="J4880" t="s">
        <v>133</v>
      </c>
      <c r="K4880">
        <v>0</v>
      </c>
      <c r="L4880">
        <v>8</v>
      </c>
      <c r="M4880">
        <v>0</v>
      </c>
      <c r="N4880">
        <v>0</v>
      </c>
      <c r="O4880">
        <f>fact_bookings[[#This Row],[adults_count]]+fact_bookings[[#This Row],[children_count]]</f>
        <v>0</v>
      </c>
      <c r="P4880">
        <f>fact_bookings[[#This Row],[check_out_date]]-fact_bookings[[#This Row],[check_in_date]]</f>
        <v>14</v>
      </c>
      <c r="Q4880">
        <f>ABS(fact_bookings[[#This Row],[check_in_date]]-fact_bookings[[#This Row],[booking_date]])</f>
        <v>50</v>
      </c>
      <c r="R4880" s="10">
        <v>0</v>
      </c>
      <c r="S4880">
        <f>fact_bookings[[#This Row],[total_room_revenue]]-fact_bookings[[#This Row],[commission_cost]]</f>
        <v>0</v>
      </c>
      <c r="T4880" s="10">
        <f>fact_bookings[[#This Row],[number_of_rooms]]*fact_bookings[[#This Row],[LOS]]</f>
        <v>112</v>
      </c>
    </row>
    <row r="4881" spans="1:20" x14ac:dyDescent="0.2">
      <c r="A4881" t="s">
        <v>9929</v>
      </c>
      <c r="B4881" t="s">
        <v>9930</v>
      </c>
      <c r="C4881" s="1">
        <v>45913</v>
      </c>
      <c r="D4881" s="1">
        <v>45993</v>
      </c>
      <c r="E4881" s="1">
        <v>45995</v>
      </c>
      <c r="F4881" t="s">
        <v>112</v>
      </c>
      <c r="G4881" t="s">
        <v>156</v>
      </c>
      <c r="H4881" t="s">
        <v>203</v>
      </c>
      <c r="I4881" t="s">
        <v>91</v>
      </c>
      <c r="J4881" t="s">
        <v>158</v>
      </c>
      <c r="K4881">
        <v>1600</v>
      </c>
      <c r="L4881">
        <v>1</v>
      </c>
      <c r="M4881">
        <v>3</v>
      </c>
      <c r="N4881">
        <v>2</v>
      </c>
      <c r="O4881">
        <f>fact_bookings[[#This Row],[adults_count]]+fact_bookings[[#This Row],[children_count]]</f>
        <v>5</v>
      </c>
      <c r="P4881">
        <f>fact_bookings[[#This Row],[check_out_date]]-fact_bookings[[#This Row],[check_in_date]]</f>
        <v>2</v>
      </c>
      <c r="Q4881">
        <f>ABS(fact_bookings[[#This Row],[check_in_date]]-fact_bookings[[#This Row],[booking_date]])</f>
        <v>80</v>
      </c>
      <c r="R4881" s="10">
        <v>272</v>
      </c>
      <c r="S4881">
        <f>fact_bookings[[#This Row],[total_room_revenue]]-fact_bookings[[#This Row],[commission_cost]]</f>
        <v>1328</v>
      </c>
      <c r="T4881" s="10">
        <f>fact_bookings[[#This Row],[number_of_rooms]]*fact_bookings[[#This Row],[LOS]]</f>
        <v>2</v>
      </c>
    </row>
    <row r="4882" spans="1:20" x14ac:dyDescent="0.2">
      <c r="A4882" t="s">
        <v>9931</v>
      </c>
      <c r="B4882" t="s">
        <v>9932</v>
      </c>
      <c r="C4882" s="1">
        <v>45912</v>
      </c>
      <c r="D4882" s="1">
        <v>45974</v>
      </c>
      <c r="E4882" s="1">
        <v>45980</v>
      </c>
      <c r="F4882" t="s">
        <v>113</v>
      </c>
      <c r="G4882" t="s">
        <v>164</v>
      </c>
      <c r="H4882" t="s">
        <v>157</v>
      </c>
      <c r="I4882" t="s">
        <v>92</v>
      </c>
      <c r="J4882" t="s">
        <v>173</v>
      </c>
      <c r="K4882">
        <v>4200</v>
      </c>
      <c r="L4882">
        <v>2</v>
      </c>
      <c r="M4882">
        <v>4</v>
      </c>
      <c r="N4882">
        <v>2</v>
      </c>
      <c r="O4882">
        <f>fact_bookings[[#This Row],[adults_count]]+fact_bookings[[#This Row],[children_count]]</f>
        <v>6</v>
      </c>
      <c r="P4882">
        <f>fact_bookings[[#This Row],[check_out_date]]-fact_bookings[[#This Row],[check_in_date]]</f>
        <v>6</v>
      </c>
      <c r="Q4882">
        <f>ABS(fact_bookings[[#This Row],[check_in_date]]-fact_bookings[[#This Row],[booking_date]])</f>
        <v>62</v>
      </c>
      <c r="R4882" s="10">
        <v>0</v>
      </c>
      <c r="S4882">
        <f>fact_bookings[[#This Row],[total_room_revenue]]-fact_bookings[[#This Row],[commission_cost]]</f>
        <v>4200</v>
      </c>
      <c r="T4882" s="10">
        <f>fact_bookings[[#This Row],[number_of_rooms]]*fact_bookings[[#This Row],[LOS]]</f>
        <v>12</v>
      </c>
    </row>
    <row r="4883" spans="1:20" x14ac:dyDescent="0.2">
      <c r="A4883" t="s">
        <v>9933</v>
      </c>
      <c r="B4883" t="s">
        <v>9934</v>
      </c>
      <c r="C4883" s="1">
        <v>45826</v>
      </c>
      <c r="D4883" s="1">
        <v>45893</v>
      </c>
      <c r="E4883" s="1">
        <v>45898</v>
      </c>
      <c r="F4883" t="s">
        <v>113</v>
      </c>
      <c r="G4883" t="s">
        <v>156</v>
      </c>
      <c r="H4883" t="s">
        <v>228</v>
      </c>
      <c r="I4883" t="s">
        <v>90</v>
      </c>
      <c r="J4883" t="s">
        <v>158</v>
      </c>
      <c r="K4883">
        <v>3500</v>
      </c>
      <c r="L4883">
        <v>2</v>
      </c>
      <c r="M4883">
        <v>6</v>
      </c>
      <c r="N4883">
        <v>2</v>
      </c>
      <c r="O4883">
        <f>fact_bookings[[#This Row],[adults_count]]+fact_bookings[[#This Row],[children_count]]</f>
        <v>8</v>
      </c>
      <c r="P4883">
        <f>fact_bookings[[#This Row],[check_out_date]]-fact_bookings[[#This Row],[check_in_date]]</f>
        <v>5</v>
      </c>
      <c r="Q4883">
        <f>ABS(fact_bookings[[#This Row],[check_in_date]]-fact_bookings[[#This Row],[booking_date]])</f>
        <v>67</v>
      </c>
      <c r="R4883" s="10">
        <v>350</v>
      </c>
      <c r="S4883">
        <f>fact_bookings[[#This Row],[total_room_revenue]]-fact_bookings[[#This Row],[commission_cost]]</f>
        <v>3150</v>
      </c>
      <c r="T4883" s="10">
        <f>fact_bookings[[#This Row],[number_of_rooms]]*fact_bookings[[#This Row],[LOS]]</f>
        <v>10</v>
      </c>
    </row>
    <row r="4884" spans="1:20" x14ac:dyDescent="0.2">
      <c r="A4884" t="s">
        <v>9935</v>
      </c>
      <c r="B4884" t="s">
        <v>9936</v>
      </c>
      <c r="C4884" s="1">
        <v>45912</v>
      </c>
      <c r="D4884" s="1">
        <v>45964</v>
      </c>
      <c r="E4884" s="1">
        <v>45973</v>
      </c>
      <c r="F4884" t="s">
        <v>113</v>
      </c>
      <c r="G4884" t="s">
        <v>185</v>
      </c>
      <c r="H4884" t="s">
        <v>172</v>
      </c>
      <c r="I4884" t="s">
        <v>93</v>
      </c>
      <c r="J4884" t="s">
        <v>158</v>
      </c>
      <c r="K4884">
        <v>6300</v>
      </c>
      <c r="L4884">
        <v>2</v>
      </c>
      <c r="M4884">
        <v>6</v>
      </c>
      <c r="N4884">
        <v>3</v>
      </c>
      <c r="O4884">
        <f>fact_bookings[[#This Row],[adults_count]]+fact_bookings[[#This Row],[children_count]]</f>
        <v>9</v>
      </c>
      <c r="P4884">
        <f>fact_bookings[[#This Row],[check_out_date]]-fact_bookings[[#This Row],[check_in_date]]</f>
        <v>9</v>
      </c>
      <c r="Q4884">
        <f>ABS(fact_bookings[[#This Row],[check_in_date]]-fact_bookings[[#This Row],[booking_date]])</f>
        <v>52</v>
      </c>
      <c r="R4884" s="10">
        <v>0</v>
      </c>
      <c r="S4884">
        <f>fact_bookings[[#This Row],[total_room_revenue]]-fact_bookings[[#This Row],[commission_cost]]</f>
        <v>6300</v>
      </c>
      <c r="T4884" s="10">
        <f>fact_bookings[[#This Row],[number_of_rooms]]*fact_bookings[[#This Row],[LOS]]</f>
        <v>18</v>
      </c>
    </row>
    <row r="4885" spans="1:20" x14ac:dyDescent="0.2">
      <c r="A4885" t="s">
        <v>9937</v>
      </c>
      <c r="B4885" t="s">
        <v>9938</v>
      </c>
      <c r="C4885" s="1">
        <v>45912</v>
      </c>
      <c r="D4885" s="1">
        <v>45954</v>
      </c>
      <c r="E4885" s="1">
        <v>45962</v>
      </c>
      <c r="F4885" t="s">
        <v>112</v>
      </c>
      <c r="G4885" t="s">
        <v>164</v>
      </c>
      <c r="H4885" t="s">
        <v>157</v>
      </c>
      <c r="I4885" t="s">
        <v>90</v>
      </c>
      <c r="J4885" t="s">
        <v>158</v>
      </c>
      <c r="K4885">
        <v>6400</v>
      </c>
      <c r="L4885">
        <v>1</v>
      </c>
      <c r="M4885">
        <v>3</v>
      </c>
      <c r="N4885">
        <v>0</v>
      </c>
      <c r="O4885">
        <f>fact_bookings[[#This Row],[adults_count]]+fact_bookings[[#This Row],[children_count]]</f>
        <v>3</v>
      </c>
      <c r="P4885">
        <f>fact_bookings[[#This Row],[check_out_date]]-fact_bookings[[#This Row],[check_in_date]]</f>
        <v>8</v>
      </c>
      <c r="Q4885">
        <f>ABS(fact_bookings[[#This Row],[check_in_date]]-fact_bookings[[#This Row],[booking_date]])</f>
        <v>42</v>
      </c>
      <c r="R4885" s="10">
        <v>0</v>
      </c>
      <c r="S4885">
        <f>fact_bookings[[#This Row],[total_room_revenue]]-fact_bookings[[#This Row],[commission_cost]]</f>
        <v>6400</v>
      </c>
      <c r="T4885" s="10">
        <f>fact_bookings[[#This Row],[number_of_rooms]]*fact_bookings[[#This Row],[LOS]]</f>
        <v>8</v>
      </c>
    </row>
    <row r="4886" spans="1:20" x14ac:dyDescent="0.2">
      <c r="A4886" t="s">
        <v>9939</v>
      </c>
      <c r="B4886" t="s">
        <v>9940</v>
      </c>
      <c r="C4886" s="1">
        <v>45827</v>
      </c>
      <c r="D4886" s="1">
        <v>45903</v>
      </c>
      <c r="E4886" s="1">
        <v>45915</v>
      </c>
      <c r="F4886" t="s">
        <v>110</v>
      </c>
      <c r="G4886" t="s">
        <v>190</v>
      </c>
      <c r="H4886" t="s">
        <v>161</v>
      </c>
      <c r="I4886" t="s">
        <v>89</v>
      </c>
      <c r="J4886" t="s">
        <v>134</v>
      </c>
      <c r="K4886">
        <v>6600</v>
      </c>
      <c r="L4886">
        <v>1</v>
      </c>
      <c r="M4886">
        <v>3</v>
      </c>
      <c r="N4886">
        <v>1</v>
      </c>
      <c r="O4886">
        <f>fact_bookings[[#This Row],[adults_count]]+fact_bookings[[#This Row],[children_count]]</f>
        <v>4</v>
      </c>
      <c r="P4886">
        <f>fact_bookings[[#This Row],[check_out_date]]-fact_bookings[[#This Row],[check_in_date]]</f>
        <v>12</v>
      </c>
      <c r="Q4886">
        <f>ABS(fact_bookings[[#This Row],[check_in_date]]-fact_bookings[[#This Row],[booking_date]])</f>
        <v>76</v>
      </c>
      <c r="R4886" s="10">
        <v>990</v>
      </c>
      <c r="S4886">
        <f>fact_bookings[[#This Row],[total_room_revenue]]-fact_bookings[[#This Row],[commission_cost]]</f>
        <v>5610</v>
      </c>
      <c r="T4886" s="10">
        <f>fact_bookings[[#This Row],[number_of_rooms]]*fact_bookings[[#This Row],[LOS]]</f>
        <v>12</v>
      </c>
    </row>
    <row r="4887" spans="1:20" x14ac:dyDescent="0.2">
      <c r="A4887" t="s">
        <v>9941</v>
      </c>
      <c r="B4887" t="s">
        <v>9942</v>
      </c>
      <c r="C4887" s="1">
        <v>45912</v>
      </c>
      <c r="D4887" s="1">
        <v>45966</v>
      </c>
      <c r="E4887" s="1">
        <v>45967</v>
      </c>
      <c r="F4887" t="s">
        <v>113</v>
      </c>
      <c r="G4887" t="s">
        <v>171</v>
      </c>
      <c r="H4887" t="s">
        <v>157</v>
      </c>
      <c r="I4887" t="s">
        <v>93</v>
      </c>
      <c r="J4887" t="s">
        <v>134</v>
      </c>
      <c r="K4887">
        <v>700</v>
      </c>
      <c r="L4887">
        <v>2</v>
      </c>
      <c r="M4887">
        <v>2</v>
      </c>
      <c r="N4887">
        <v>3</v>
      </c>
      <c r="O4887">
        <f>fact_bookings[[#This Row],[adults_count]]+fact_bookings[[#This Row],[children_count]]</f>
        <v>5</v>
      </c>
      <c r="P4887">
        <f>fact_bookings[[#This Row],[check_out_date]]-fact_bookings[[#This Row],[check_in_date]]</f>
        <v>1</v>
      </c>
      <c r="Q4887">
        <f>ABS(fact_bookings[[#This Row],[check_in_date]]-fact_bookings[[#This Row],[booking_date]])</f>
        <v>54</v>
      </c>
      <c r="R4887" s="10">
        <v>0</v>
      </c>
      <c r="S4887">
        <f>fact_bookings[[#This Row],[total_room_revenue]]-fact_bookings[[#This Row],[commission_cost]]</f>
        <v>700</v>
      </c>
      <c r="T4887" s="10">
        <f>fact_bookings[[#This Row],[number_of_rooms]]*fact_bookings[[#This Row],[LOS]]</f>
        <v>2</v>
      </c>
    </row>
    <row r="4888" spans="1:20" x14ac:dyDescent="0.2">
      <c r="A4888" t="s">
        <v>9943</v>
      </c>
      <c r="B4888" t="s">
        <v>9944</v>
      </c>
      <c r="C4888" s="1">
        <v>45912</v>
      </c>
      <c r="D4888" s="1">
        <v>45941</v>
      </c>
      <c r="E4888" s="1">
        <v>45946</v>
      </c>
      <c r="F4888" t="s">
        <v>113</v>
      </c>
      <c r="G4888" t="s">
        <v>156</v>
      </c>
      <c r="H4888" t="s">
        <v>182</v>
      </c>
      <c r="I4888" t="s">
        <v>89</v>
      </c>
      <c r="J4888" t="s">
        <v>158</v>
      </c>
      <c r="K4888">
        <v>1750</v>
      </c>
      <c r="L4888">
        <v>1</v>
      </c>
      <c r="M4888">
        <v>2</v>
      </c>
      <c r="N4888">
        <v>0</v>
      </c>
      <c r="O4888">
        <f>fact_bookings[[#This Row],[adults_count]]+fact_bookings[[#This Row],[children_count]]</f>
        <v>2</v>
      </c>
      <c r="P4888">
        <f>fact_bookings[[#This Row],[check_out_date]]-fact_bookings[[#This Row],[check_in_date]]</f>
        <v>5</v>
      </c>
      <c r="Q4888">
        <f>ABS(fact_bookings[[#This Row],[check_in_date]]-fact_bookings[[#This Row],[booking_date]])</f>
        <v>29</v>
      </c>
      <c r="R4888" s="10">
        <v>0</v>
      </c>
      <c r="S4888">
        <f>fact_bookings[[#This Row],[total_room_revenue]]-fact_bookings[[#This Row],[commission_cost]]</f>
        <v>1750</v>
      </c>
      <c r="T4888" s="10">
        <f>fact_bookings[[#This Row],[number_of_rooms]]*fact_bookings[[#This Row],[LOS]]</f>
        <v>5</v>
      </c>
    </row>
    <row r="4889" spans="1:20" x14ac:dyDescent="0.2">
      <c r="A4889" t="s">
        <v>9945</v>
      </c>
      <c r="B4889" t="s">
        <v>9946</v>
      </c>
      <c r="C4889" s="1">
        <v>45911</v>
      </c>
      <c r="D4889" s="1">
        <v>45931</v>
      </c>
      <c r="E4889" s="1">
        <v>45945</v>
      </c>
      <c r="F4889" t="s">
        <v>113</v>
      </c>
      <c r="G4889" t="s">
        <v>168</v>
      </c>
      <c r="H4889" t="s">
        <v>203</v>
      </c>
      <c r="I4889" t="s">
        <v>92</v>
      </c>
      <c r="J4889" t="s">
        <v>158</v>
      </c>
      <c r="K4889">
        <v>9800</v>
      </c>
      <c r="L4889">
        <v>2</v>
      </c>
      <c r="M4889">
        <v>4</v>
      </c>
      <c r="N4889">
        <v>1</v>
      </c>
      <c r="O4889">
        <f>fact_bookings[[#This Row],[adults_count]]+fact_bookings[[#This Row],[children_count]]</f>
        <v>5</v>
      </c>
      <c r="P4889">
        <f>fact_bookings[[#This Row],[check_out_date]]-fact_bookings[[#This Row],[check_in_date]]</f>
        <v>14</v>
      </c>
      <c r="Q4889">
        <f>ABS(fact_bookings[[#This Row],[check_in_date]]-fact_bookings[[#This Row],[booking_date]])</f>
        <v>20</v>
      </c>
      <c r="R4889" s="10">
        <v>1666</v>
      </c>
      <c r="S4889">
        <f>fact_bookings[[#This Row],[total_room_revenue]]-fact_bookings[[#This Row],[commission_cost]]</f>
        <v>8134</v>
      </c>
      <c r="T4889" s="10">
        <f>fact_bookings[[#This Row],[number_of_rooms]]*fact_bookings[[#This Row],[LOS]]</f>
        <v>28</v>
      </c>
    </row>
    <row r="4890" spans="1:20" x14ac:dyDescent="0.2">
      <c r="A4890" t="s">
        <v>9947</v>
      </c>
      <c r="B4890" t="s">
        <v>9948</v>
      </c>
      <c r="C4890" s="1">
        <v>45910</v>
      </c>
      <c r="D4890" s="1">
        <v>45999</v>
      </c>
      <c r="E4890" s="1">
        <v>46008</v>
      </c>
      <c r="F4890" t="s">
        <v>113</v>
      </c>
      <c r="G4890" t="s">
        <v>156</v>
      </c>
      <c r="H4890" t="s">
        <v>179</v>
      </c>
      <c r="I4890" t="s">
        <v>89</v>
      </c>
      <c r="J4890" t="s">
        <v>158</v>
      </c>
      <c r="K4890">
        <v>3150</v>
      </c>
      <c r="L4890">
        <v>1</v>
      </c>
      <c r="M4890">
        <v>2</v>
      </c>
      <c r="N4890">
        <v>0</v>
      </c>
      <c r="O4890">
        <f>fact_bookings[[#This Row],[adults_count]]+fact_bookings[[#This Row],[children_count]]</f>
        <v>2</v>
      </c>
      <c r="P4890">
        <f>fact_bookings[[#This Row],[check_out_date]]-fact_bookings[[#This Row],[check_in_date]]</f>
        <v>9</v>
      </c>
      <c r="Q4890">
        <f>ABS(fact_bookings[[#This Row],[check_in_date]]-fact_bookings[[#This Row],[booking_date]])</f>
        <v>89</v>
      </c>
      <c r="R4890" s="10">
        <v>157.5</v>
      </c>
      <c r="S4890">
        <f>fact_bookings[[#This Row],[total_room_revenue]]-fact_bookings[[#This Row],[commission_cost]]</f>
        <v>2992.5</v>
      </c>
      <c r="T4890" s="10">
        <f>fact_bookings[[#This Row],[number_of_rooms]]*fact_bookings[[#This Row],[LOS]]</f>
        <v>9</v>
      </c>
    </row>
    <row r="4891" spans="1:20" x14ac:dyDescent="0.2">
      <c r="A4891" t="s">
        <v>9949</v>
      </c>
      <c r="B4891" t="s">
        <v>9950</v>
      </c>
      <c r="C4891" s="1">
        <v>45832</v>
      </c>
      <c r="D4891" s="1">
        <v>45897</v>
      </c>
      <c r="E4891" s="1">
        <v>45907</v>
      </c>
      <c r="F4891" t="s">
        <v>113</v>
      </c>
      <c r="G4891" t="s">
        <v>190</v>
      </c>
      <c r="H4891" t="s">
        <v>179</v>
      </c>
      <c r="I4891" t="s">
        <v>90</v>
      </c>
      <c r="J4891" t="s">
        <v>173</v>
      </c>
      <c r="K4891">
        <v>3500</v>
      </c>
      <c r="L4891">
        <v>1</v>
      </c>
      <c r="M4891">
        <v>2</v>
      </c>
      <c r="N4891">
        <v>0</v>
      </c>
      <c r="O4891">
        <f>fact_bookings[[#This Row],[adults_count]]+fact_bookings[[#This Row],[children_count]]</f>
        <v>2</v>
      </c>
      <c r="P4891">
        <f>fact_bookings[[#This Row],[check_out_date]]-fact_bookings[[#This Row],[check_in_date]]</f>
        <v>10</v>
      </c>
      <c r="Q4891">
        <f>ABS(fact_bookings[[#This Row],[check_in_date]]-fact_bookings[[#This Row],[booking_date]])</f>
        <v>65</v>
      </c>
      <c r="R4891" s="10">
        <v>175</v>
      </c>
      <c r="S4891">
        <f>fact_bookings[[#This Row],[total_room_revenue]]-fact_bookings[[#This Row],[commission_cost]]</f>
        <v>3325</v>
      </c>
      <c r="T4891" s="10">
        <f>fact_bookings[[#This Row],[number_of_rooms]]*fact_bookings[[#This Row],[LOS]]</f>
        <v>10</v>
      </c>
    </row>
    <row r="4892" spans="1:20" x14ac:dyDescent="0.2">
      <c r="A4892" t="s">
        <v>9951</v>
      </c>
      <c r="B4892" t="s">
        <v>9952</v>
      </c>
      <c r="C4892" s="1">
        <v>45910</v>
      </c>
      <c r="D4892" s="1">
        <v>45933</v>
      </c>
      <c r="E4892" s="1">
        <v>45940</v>
      </c>
      <c r="F4892" t="s">
        <v>112</v>
      </c>
      <c r="G4892" t="s">
        <v>185</v>
      </c>
      <c r="H4892" t="s">
        <v>157</v>
      </c>
      <c r="I4892" t="s">
        <v>89</v>
      </c>
      <c r="J4892" t="s">
        <v>158</v>
      </c>
      <c r="K4892">
        <v>11200</v>
      </c>
      <c r="L4892">
        <v>2</v>
      </c>
      <c r="M4892">
        <v>6</v>
      </c>
      <c r="N4892">
        <v>1</v>
      </c>
      <c r="O4892">
        <f>fact_bookings[[#This Row],[adults_count]]+fact_bookings[[#This Row],[children_count]]</f>
        <v>7</v>
      </c>
      <c r="P4892">
        <f>fact_bookings[[#This Row],[check_out_date]]-fact_bookings[[#This Row],[check_in_date]]</f>
        <v>7</v>
      </c>
      <c r="Q4892">
        <f>ABS(fact_bookings[[#This Row],[check_in_date]]-fact_bookings[[#This Row],[booking_date]])</f>
        <v>23</v>
      </c>
      <c r="R4892" s="10">
        <v>0</v>
      </c>
      <c r="S4892">
        <f>fact_bookings[[#This Row],[total_room_revenue]]-fact_bookings[[#This Row],[commission_cost]]</f>
        <v>11200</v>
      </c>
      <c r="T4892" s="10">
        <f>fact_bookings[[#This Row],[number_of_rooms]]*fact_bookings[[#This Row],[LOS]]</f>
        <v>14</v>
      </c>
    </row>
    <row r="4893" spans="1:20" x14ac:dyDescent="0.2">
      <c r="A4893" t="s">
        <v>9953</v>
      </c>
      <c r="B4893" t="s">
        <v>9954</v>
      </c>
      <c r="C4893" s="1">
        <v>45850</v>
      </c>
      <c r="D4893" s="1">
        <v>45891</v>
      </c>
      <c r="E4893" s="1">
        <v>45904</v>
      </c>
      <c r="F4893" t="s">
        <v>112</v>
      </c>
      <c r="G4893" t="s">
        <v>156</v>
      </c>
      <c r="H4893" t="s">
        <v>203</v>
      </c>
      <c r="I4893" t="s">
        <v>91</v>
      </c>
      <c r="J4893" t="s">
        <v>158</v>
      </c>
      <c r="K4893">
        <v>10400</v>
      </c>
      <c r="L4893">
        <v>1</v>
      </c>
      <c r="M4893">
        <v>1</v>
      </c>
      <c r="N4893">
        <v>0</v>
      </c>
      <c r="O4893">
        <f>fact_bookings[[#This Row],[adults_count]]+fact_bookings[[#This Row],[children_count]]</f>
        <v>1</v>
      </c>
      <c r="P4893">
        <f>fact_bookings[[#This Row],[check_out_date]]-fact_bookings[[#This Row],[check_in_date]]</f>
        <v>13</v>
      </c>
      <c r="Q4893">
        <f>ABS(fact_bookings[[#This Row],[check_in_date]]-fact_bookings[[#This Row],[booking_date]])</f>
        <v>41</v>
      </c>
      <c r="R4893" s="10">
        <v>1768</v>
      </c>
      <c r="S4893">
        <f>fact_bookings[[#This Row],[total_room_revenue]]-fact_bookings[[#This Row],[commission_cost]]</f>
        <v>8632</v>
      </c>
      <c r="T4893" s="10">
        <f>fact_bookings[[#This Row],[number_of_rooms]]*fact_bookings[[#This Row],[LOS]]</f>
        <v>13</v>
      </c>
    </row>
    <row r="4894" spans="1:20" x14ac:dyDescent="0.2">
      <c r="A4894" t="s">
        <v>9955</v>
      </c>
      <c r="B4894" t="s">
        <v>9956</v>
      </c>
      <c r="C4894" s="1">
        <v>45910</v>
      </c>
      <c r="D4894" s="1">
        <v>45914</v>
      </c>
      <c r="E4894" s="1">
        <v>45915</v>
      </c>
      <c r="F4894" t="s">
        <v>113</v>
      </c>
      <c r="G4894" t="s">
        <v>168</v>
      </c>
      <c r="H4894" t="s">
        <v>203</v>
      </c>
      <c r="I4894" t="s">
        <v>92</v>
      </c>
      <c r="J4894" t="s">
        <v>158</v>
      </c>
      <c r="K4894">
        <v>350</v>
      </c>
      <c r="L4894">
        <v>1</v>
      </c>
      <c r="M4894">
        <v>3</v>
      </c>
      <c r="N4894">
        <v>2</v>
      </c>
      <c r="O4894">
        <f>fact_bookings[[#This Row],[adults_count]]+fact_bookings[[#This Row],[children_count]]</f>
        <v>5</v>
      </c>
      <c r="P4894">
        <f>fact_bookings[[#This Row],[check_out_date]]-fact_bookings[[#This Row],[check_in_date]]</f>
        <v>1</v>
      </c>
      <c r="Q4894">
        <f>ABS(fact_bookings[[#This Row],[check_in_date]]-fact_bookings[[#This Row],[booking_date]])</f>
        <v>4</v>
      </c>
      <c r="R4894" s="10">
        <v>59.5</v>
      </c>
      <c r="S4894">
        <f>fact_bookings[[#This Row],[total_room_revenue]]-fact_bookings[[#This Row],[commission_cost]]</f>
        <v>290.5</v>
      </c>
      <c r="T4894" s="10">
        <f>fact_bookings[[#This Row],[number_of_rooms]]*fact_bookings[[#This Row],[LOS]]</f>
        <v>1</v>
      </c>
    </row>
    <row r="4895" spans="1:20" x14ac:dyDescent="0.2">
      <c r="A4895" t="s">
        <v>9957</v>
      </c>
      <c r="B4895" t="s">
        <v>9958</v>
      </c>
      <c r="C4895" s="1">
        <v>45910</v>
      </c>
      <c r="D4895" s="1">
        <v>45968</v>
      </c>
      <c r="E4895" s="1">
        <v>45978</v>
      </c>
      <c r="F4895" t="s">
        <v>113</v>
      </c>
      <c r="G4895" t="s">
        <v>156</v>
      </c>
      <c r="H4895" t="s">
        <v>172</v>
      </c>
      <c r="I4895" t="s">
        <v>90</v>
      </c>
      <c r="J4895" t="s">
        <v>158</v>
      </c>
      <c r="K4895">
        <v>3500</v>
      </c>
      <c r="L4895">
        <v>1</v>
      </c>
      <c r="M4895">
        <v>2</v>
      </c>
      <c r="N4895">
        <v>2</v>
      </c>
      <c r="O4895">
        <f>fact_bookings[[#This Row],[adults_count]]+fact_bookings[[#This Row],[children_count]]</f>
        <v>4</v>
      </c>
      <c r="P4895">
        <f>fact_bookings[[#This Row],[check_out_date]]-fact_bookings[[#This Row],[check_in_date]]</f>
        <v>10</v>
      </c>
      <c r="Q4895">
        <f>ABS(fact_bookings[[#This Row],[check_in_date]]-fact_bookings[[#This Row],[booking_date]])</f>
        <v>58</v>
      </c>
      <c r="R4895" s="10">
        <v>0</v>
      </c>
      <c r="S4895">
        <f>fact_bookings[[#This Row],[total_room_revenue]]-fact_bookings[[#This Row],[commission_cost]]</f>
        <v>3500</v>
      </c>
      <c r="T4895" s="10">
        <f>fact_bookings[[#This Row],[number_of_rooms]]*fact_bookings[[#This Row],[LOS]]</f>
        <v>10</v>
      </c>
    </row>
    <row r="4896" spans="1:20" x14ac:dyDescent="0.2">
      <c r="A4896" t="s">
        <v>9959</v>
      </c>
      <c r="B4896" t="s">
        <v>9960</v>
      </c>
      <c r="C4896" s="1">
        <v>45910</v>
      </c>
      <c r="D4896" s="1">
        <v>45960</v>
      </c>
      <c r="E4896" s="1">
        <v>45969</v>
      </c>
      <c r="F4896" t="s">
        <v>112</v>
      </c>
      <c r="G4896" t="s">
        <v>168</v>
      </c>
      <c r="H4896" t="s">
        <v>161</v>
      </c>
      <c r="I4896" t="s">
        <v>91</v>
      </c>
      <c r="J4896" t="s">
        <v>133</v>
      </c>
      <c r="K4896">
        <v>0</v>
      </c>
      <c r="L4896">
        <v>8</v>
      </c>
      <c r="M4896">
        <v>0</v>
      </c>
      <c r="N4896">
        <v>0</v>
      </c>
      <c r="O4896">
        <f>fact_bookings[[#This Row],[adults_count]]+fact_bookings[[#This Row],[children_count]]</f>
        <v>0</v>
      </c>
      <c r="P4896">
        <f>fact_bookings[[#This Row],[check_out_date]]-fact_bookings[[#This Row],[check_in_date]]</f>
        <v>9</v>
      </c>
      <c r="Q4896">
        <f>ABS(fact_bookings[[#This Row],[check_in_date]]-fact_bookings[[#This Row],[booking_date]])</f>
        <v>50</v>
      </c>
      <c r="R4896" s="10">
        <v>0</v>
      </c>
      <c r="S4896">
        <f>fact_bookings[[#This Row],[total_room_revenue]]-fact_bookings[[#This Row],[commission_cost]]</f>
        <v>0</v>
      </c>
      <c r="T4896" s="10">
        <f>fact_bookings[[#This Row],[number_of_rooms]]*fact_bookings[[#This Row],[LOS]]</f>
        <v>72</v>
      </c>
    </row>
    <row r="4897" spans="1:20" x14ac:dyDescent="0.2">
      <c r="A4897" t="s">
        <v>9961</v>
      </c>
      <c r="B4897" t="s">
        <v>9962</v>
      </c>
      <c r="C4897" s="1">
        <v>45909</v>
      </c>
      <c r="D4897" s="1">
        <v>45999</v>
      </c>
      <c r="E4897" s="1">
        <v>46001</v>
      </c>
      <c r="F4897" t="s">
        <v>113</v>
      </c>
      <c r="G4897" t="s">
        <v>185</v>
      </c>
      <c r="H4897" t="s">
        <v>182</v>
      </c>
      <c r="I4897" t="s">
        <v>89</v>
      </c>
      <c r="J4897" t="s">
        <v>173</v>
      </c>
      <c r="K4897">
        <v>1400</v>
      </c>
      <c r="L4897">
        <v>2</v>
      </c>
      <c r="M4897">
        <v>4</v>
      </c>
      <c r="N4897">
        <v>1</v>
      </c>
      <c r="O4897">
        <f>fact_bookings[[#This Row],[adults_count]]+fact_bookings[[#This Row],[children_count]]</f>
        <v>5</v>
      </c>
      <c r="P4897">
        <f>fact_bookings[[#This Row],[check_out_date]]-fact_bookings[[#This Row],[check_in_date]]</f>
        <v>2</v>
      </c>
      <c r="Q4897">
        <f>ABS(fact_bookings[[#This Row],[check_in_date]]-fact_bookings[[#This Row],[booking_date]])</f>
        <v>90</v>
      </c>
      <c r="R4897" s="10">
        <v>0</v>
      </c>
      <c r="S4897">
        <f>fact_bookings[[#This Row],[total_room_revenue]]-fact_bookings[[#This Row],[commission_cost]]</f>
        <v>1400</v>
      </c>
      <c r="T4897" s="10">
        <f>fact_bookings[[#This Row],[number_of_rooms]]*fact_bookings[[#This Row],[LOS]]</f>
        <v>4</v>
      </c>
    </row>
    <row r="4898" spans="1:20" x14ac:dyDescent="0.2">
      <c r="A4898" t="s">
        <v>9963</v>
      </c>
      <c r="B4898" t="s">
        <v>9964</v>
      </c>
      <c r="C4898" s="1">
        <v>45909</v>
      </c>
      <c r="D4898" s="1">
        <v>45955</v>
      </c>
      <c r="E4898" s="1">
        <v>45956</v>
      </c>
      <c r="F4898" t="s">
        <v>113</v>
      </c>
      <c r="G4898" t="s">
        <v>178</v>
      </c>
      <c r="H4898" t="s">
        <v>157</v>
      </c>
      <c r="I4898" t="s">
        <v>89</v>
      </c>
      <c r="J4898" t="s">
        <v>133</v>
      </c>
      <c r="K4898">
        <v>0</v>
      </c>
      <c r="L4898">
        <v>8</v>
      </c>
      <c r="M4898">
        <v>0</v>
      </c>
      <c r="N4898">
        <v>0</v>
      </c>
      <c r="O4898">
        <f>fact_bookings[[#This Row],[adults_count]]+fact_bookings[[#This Row],[children_count]]</f>
        <v>0</v>
      </c>
      <c r="P4898">
        <f>fact_bookings[[#This Row],[check_out_date]]-fact_bookings[[#This Row],[check_in_date]]</f>
        <v>1</v>
      </c>
      <c r="Q4898">
        <f>ABS(fact_bookings[[#This Row],[check_in_date]]-fact_bookings[[#This Row],[booking_date]])</f>
        <v>46</v>
      </c>
      <c r="R4898" s="10">
        <v>0</v>
      </c>
      <c r="S4898">
        <f>fact_bookings[[#This Row],[total_room_revenue]]-fact_bookings[[#This Row],[commission_cost]]</f>
        <v>0</v>
      </c>
      <c r="T4898" s="10">
        <f>fact_bookings[[#This Row],[number_of_rooms]]*fact_bookings[[#This Row],[LOS]]</f>
        <v>8</v>
      </c>
    </row>
    <row r="4899" spans="1:20" x14ac:dyDescent="0.2">
      <c r="A4899" t="s">
        <v>9965</v>
      </c>
      <c r="B4899" t="s">
        <v>9966</v>
      </c>
      <c r="C4899" s="1">
        <v>45909</v>
      </c>
      <c r="D4899" s="1">
        <v>45980</v>
      </c>
      <c r="E4899" s="1">
        <v>45988</v>
      </c>
      <c r="F4899" t="s">
        <v>114</v>
      </c>
      <c r="G4899" t="s">
        <v>185</v>
      </c>
      <c r="H4899" t="s">
        <v>161</v>
      </c>
      <c r="I4899" t="s">
        <v>90</v>
      </c>
      <c r="J4899" t="s">
        <v>173</v>
      </c>
      <c r="K4899">
        <v>9600</v>
      </c>
      <c r="L4899">
        <v>1</v>
      </c>
      <c r="M4899">
        <v>2</v>
      </c>
      <c r="N4899">
        <v>1</v>
      </c>
      <c r="O4899">
        <f>fact_bookings[[#This Row],[adults_count]]+fact_bookings[[#This Row],[children_count]]</f>
        <v>3</v>
      </c>
      <c r="P4899">
        <f>fact_bookings[[#This Row],[check_out_date]]-fact_bookings[[#This Row],[check_in_date]]</f>
        <v>8</v>
      </c>
      <c r="Q4899">
        <f>ABS(fact_bookings[[#This Row],[check_in_date]]-fact_bookings[[#This Row],[booking_date]])</f>
        <v>71</v>
      </c>
      <c r="R4899" s="10">
        <v>1440</v>
      </c>
      <c r="S4899">
        <f>fact_bookings[[#This Row],[total_room_revenue]]-fact_bookings[[#This Row],[commission_cost]]</f>
        <v>8160</v>
      </c>
      <c r="T4899" s="10">
        <f>fact_bookings[[#This Row],[number_of_rooms]]*fact_bookings[[#This Row],[LOS]]</f>
        <v>8</v>
      </c>
    </row>
    <row r="4900" spans="1:20" x14ac:dyDescent="0.2">
      <c r="A4900" t="s">
        <v>9967</v>
      </c>
      <c r="B4900" t="s">
        <v>9968</v>
      </c>
      <c r="C4900" s="1">
        <v>45840</v>
      </c>
      <c r="D4900" s="1">
        <v>45851</v>
      </c>
      <c r="E4900" s="1">
        <v>45854</v>
      </c>
      <c r="F4900" t="s">
        <v>113</v>
      </c>
      <c r="G4900" t="s">
        <v>178</v>
      </c>
      <c r="H4900" t="s">
        <v>182</v>
      </c>
      <c r="I4900" t="s">
        <v>90</v>
      </c>
      <c r="J4900" t="s">
        <v>173</v>
      </c>
      <c r="K4900">
        <v>2100</v>
      </c>
      <c r="L4900">
        <v>2</v>
      </c>
      <c r="M4900">
        <v>6</v>
      </c>
      <c r="N4900">
        <v>1</v>
      </c>
      <c r="O4900">
        <f>fact_bookings[[#This Row],[adults_count]]+fact_bookings[[#This Row],[children_count]]</f>
        <v>7</v>
      </c>
      <c r="P4900">
        <f>fact_bookings[[#This Row],[check_out_date]]-fact_bookings[[#This Row],[check_in_date]]</f>
        <v>3</v>
      </c>
      <c r="Q4900">
        <f>ABS(fact_bookings[[#This Row],[check_in_date]]-fact_bookings[[#This Row],[booking_date]])</f>
        <v>11</v>
      </c>
      <c r="R4900" s="10">
        <v>0</v>
      </c>
      <c r="S4900">
        <f>fact_bookings[[#This Row],[total_room_revenue]]-fact_bookings[[#This Row],[commission_cost]]</f>
        <v>2100</v>
      </c>
      <c r="T4900" s="10">
        <f>fact_bookings[[#This Row],[number_of_rooms]]*fact_bookings[[#This Row],[LOS]]</f>
        <v>6</v>
      </c>
    </row>
    <row r="4901" spans="1:20" x14ac:dyDescent="0.2">
      <c r="A4901" t="s">
        <v>9969</v>
      </c>
      <c r="B4901" t="s">
        <v>9970</v>
      </c>
      <c r="C4901" s="1">
        <v>45908</v>
      </c>
      <c r="D4901" s="1">
        <v>45989</v>
      </c>
      <c r="E4901" s="1">
        <v>45990</v>
      </c>
      <c r="F4901" t="s">
        <v>113</v>
      </c>
      <c r="G4901" t="s">
        <v>178</v>
      </c>
      <c r="H4901" t="s">
        <v>165</v>
      </c>
      <c r="I4901" t="s">
        <v>93</v>
      </c>
      <c r="J4901" t="s">
        <v>134</v>
      </c>
      <c r="K4901">
        <v>700</v>
      </c>
      <c r="L4901">
        <v>2</v>
      </c>
      <c r="M4901">
        <v>6</v>
      </c>
      <c r="N4901">
        <v>3</v>
      </c>
      <c r="O4901">
        <f>fact_bookings[[#This Row],[adults_count]]+fact_bookings[[#This Row],[children_count]]</f>
        <v>9</v>
      </c>
      <c r="P4901">
        <f>fact_bookings[[#This Row],[check_out_date]]-fact_bookings[[#This Row],[check_in_date]]</f>
        <v>1</v>
      </c>
      <c r="Q4901">
        <f>ABS(fact_bookings[[#This Row],[check_in_date]]-fact_bookings[[#This Row],[booking_date]])</f>
        <v>81</v>
      </c>
      <c r="R4901" s="10">
        <v>140</v>
      </c>
      <c r="S4901">
        <f>fact_bookings[[#This Row],[total_room_revenue]]-fact_bookings[[#This Row],[commission_cost]]</f>
        <v>560</v>
      </c>
      <c r="T4901" s="10">
        <f>fact_bookings[[#This Row],[number_of_rooms]]*fact_bookings[[#This Row],[LOS]]</f>
        <v>2</v>
      </c>
    </row>
    <row r="4902" spans="1:20" x14ac:dyDescent="0.2">
      <c r="A4902" t="s">
        <v>9971</v>
      </c>
      <c r="B4902" t="s">
        <v>9972</v>
      </c>
      <c r="C4902" s="1">
        <v>45908</v>
      </c>
      <c r="D4902" s="1">
        <v>45916</v>
      </c>
      <c r="E4902" s="1">
        <v>45922</v>
      </c>
      <c r="F4902" t="s">
        <v>110</v>
      </c>
      <c r="G4902" t="s">
        <v>178</v>
      </c>
      <c r="H4902" t="s">
        <v>161</v>
      </c>
      <c r="I4902" t="s">
        <v>90</v>
      </c>
      <c r="J4902" t="s">
        <v>173</v>
      </c>
      <c r="K4902">
        <v>3300</v>
      </c>
      <c r="L4902">
        <v>1</v>
      </c>
      <c r="M4902">
        <v>2</v>
      </c>
      <c r="N4902">
        <v>1</v>
      </c>
      <c r="O4902">
        <f>fact_bookings[[#This Row],[adults_count]]+fact_bookings[[#This Row],[children_count]]</f>
        <v>3</v>
      </c>
      <c r="P4902">
        <f>fact_bookings[[#This Row],[check_out_date]]-fact_bookings[[#This Row],[check_in_date]]</f>
        <v>6</v>
      </c>
      <c r="Q4902">
        <f>ABS(fact_bookings[[#This Row],[check_in_date]]-fact_bookings[[#This Row],[booking_date]])</f>
        <v>8</v>
      </c>
      <c r="R4902" s="10">
        <v>495</v>
      </c>
      <c r="S4902">
        <f>fact_bookings[[#This Row],[total_room_revenue]]-fact_bookings[[#This Row],[commission_cost]]</f>
        <v>2805</v>
      </c>
      <c r="T4902" s="10">
        <f>fact_bookings[[#This Row],[number_of_rooms]]*fact_bookings[[#This Row],[LOS]]</f>
        <v>6</v>
      </c>
    </row>
    <row r="4903" spans="1:20" x14ac:dyDescent="0.2">
      <c r="A4903" t="s">
        <v>9973</v>
      </c>
      <c r="B4903" t="s">
        <v>9974</v>
      </c>
      <c r="C4903" s="1">
        <v>45849</v>
      </c>
      <c r="D4903" s="1">
        <v>45891</v>
      </c>
      <c r="E4903" s="1">
        <v>45893</v>
      </c>
      <c r="F4903" t="s">
        <v>113</v>
      </c>
      <c r="G4903" t="s">
        <v>185</v>
      </c>
      <c r="H4903" t="s">
        <v>203</v>
      </c>
      <c r="I4903" t="s">
        <v>91</v>
      </c>
      <c r="J4903" t="s">
        <v>158</v>
      </c>
      <c r="K4903">
        <v>1400</v>
      </c>
      <c r="L4903">
        <v>2</v>
      </c>
      <c r="M4903">
        <v>2</v>
      </c>
      <c r="N4903">
        <v>3</v>
      </c>
      <c r="O4903">
        <f>fact_bookings[[#This Row],[adults_count]]+fact_bookings[[#This Row],[children_count]]</f>
        <v>5</v>
      </c>
      <c r="P4903">
        <f>fact_bookings[[#This Row],[check_out_date]]-fact_bookings[[#This Row],[check_in_date]]</f>
        <v>2</v>
      </c>
      <c r="Q4903">
        <f>ABS(fact_bookings[[#This Row],[check_in_date]]-fact_bookings[[#This Row],[booking_date]])</f>
        <v>42</v>
      </c>
      <c r="R4903" s="10">
        <v>238</v>
      </c>
      <c r="S4903">
        <f>fact_bookings[[#This Row],[total_room_revenue]]-fact_bookings[[#This Row],[commission_cost]]</f>
        <v>1162</v>
      </c>
      <c r="T4903" s="10">
        <f>fact_bookings[[#This Row],[number_of_rooms]]*fact_bookings[[#This Row],[LOS]]</f>
        <v>4</v>
      </c>
    </row>
    <row r="4904" spans="1:20" x14ac:dyDescent="0.2">
      <c r="A4904" t="s">
        <v>9975</v>
      </c>
      <c r="B4904" t="s">
        <v>9976</v>
      </c>
      <c r="C4904" s="1">
        <v>45908</v>
      </c>
      <c r="D4904" s="1">
        <v>45921</v>
      </c>
      <c r="E4904" s="1">
        <v>45922</v>
      </c>
      <c r="F4904" t="s">
        <v>113</v>
      </c>
      <c r="G4904" t="s">
        <v>156</v>
      </c>
      <c r="H4904" t="s">
        <v>172</v>
      </c>
      <c r="I4904" t="s">
        <v>90</v>
      </c>
      <c r="J4904" t="s">
        <v>158</v>
      </c>
      <c r="K4904">
        <v>700</v>
      </c>
      <c r="L4904">
        <v>2</v>
      </c>
      <c r="M4904">
        <v>2</v>
      </c>
      <c r="N4904">
        <v>3</v>
      </c>
      <c r="O4904">
        <f>fact_bookings[[#This Row],[adults_count]]+fact_bookings[[#This Row],[children_count]]</f>
        <v>5</v>
      </c>
      <c r="P4904">
        <f>fact_bookings[[#This Row],[check_out_date]]-fact_bookings[[#This Row],[check_in_date]]</f>
        <v>1</v>
      </c>
      <c r="Q4904">
        <f>ABS(fact_bookings[[#This Row],[check_in_date]]-fact_bookings[[#This Row],[booking_date]])</f>
        <v>13</v>
      </c>
      <c r="R4904" s="10">
        <v>0</v>
      </c>
      <c r="S4904">
        <f>fact_bookings[[#This Row],[total_room_revenue]]-fact_bookings[[#This Row],[commission_cost]]</f>
        <v>700</v>
      </c>
      <c r="T4904" s="10">
        <f>fact_bookings[[#This Row],[number_of_rooms]]*fact_bookings[[#This Row],[LOS]]</f>
        <v>2</v>
      </c>
    </row>
    <row r="4905" spans="1:20" x14ac:dyDescent="0.2">
      <c r="A4905" t="s">
        <v>9977</v>
      </c>
      <c r="B4905" t="s">
        <v>9978</v>
      </c>
      <c r="C4905" s="1">
        <v>45907</v>
      </c>
      <c r="D4905" s="1">
        <v>45931</v>
      </c>
      <c r="E4905" s="1">
        <v>45935</v>
      </c>
      <c r="F4905" t="s">
        <v>113</v>
      </c>
      <c r="G4905" t="s">
        <v>164</v>
      </c>
      <c r="H4905" t="s">
        <v>161</v>
      </c>
      <c r="I4905" t="s">
        <v>89</v>
      </c>
      <c r="J4905" t="s">
        <v>158</v>
      </c>
      <c r="K4905">
        <v>2800</v>
      </c>
      <c r="L4905">
        <v>2</v>
      </c>
      <c r="M4905">
        <v>6</v>
      </c>
      <c r="N4905">
        <v>3</v>
      </c>
      <c r="O4905">
        <f>fact_bookings[[#This Row],[adults_count]]+fact_bookings[[#This Row],[children_count]]</f>
        <v>9</v>
      </c>
      <c r="P4905">
        <f>fact_bookings[[#This Row],[check_out_date]]-fact_bookings[[#This Row],[check_in_date]]</f>
        <v>4</v>
      </c>
      <c r="Q4905">
        <f>ABS(fact_bookings[[#This Row],[check_in_date]]-fact_bookings[[#This Row],[booking_date]])</f>
        <v>24</v>
      </c>
      <c r="R4905" s="10">
        <v>420</v>
      </c>
      <c r="S4905">
        <f>fact_bookings[[#This Row],[total_room_revenue]]-fact_bookings[[#This Row],[commission_cost]]</f>
        <v>2380</v>
      </c>
      <c r="T4905" s="10">
        <f>fact_bookings[[#This Row],[number_of_rooms]]*fact_bookings[[#This Row],[LOS]]</f>
        <v>8</v>
      </c>
    </row>
    <row r="4906" spans="1:20" x14ac:dyDescent="0.2">
      <c r="A4906" t="s">
        <v>9979</v>
      </c>
      <c r="B4906" t="s">
        <v>9980</v>
      </c>
      <c r="C4906" s="1">
        <v>45850</v>
      </c>
      <c r="D4906" s="1">
        <v>45913</v>
      </c>
      <c r="E4906" s="1">
        <v>45920</v>
      </c>
      <c r="F4906" t="s">
        <v>114</v>
      </c>
      <c r="G4906" t="s">
        <v>190</v>
      </c>
      <c r="H4906" t="s">
        <v>203</v>
      </c>
      <c r="I4906" t="s">
        <v>92</v>
      </c>
      <c r="J4906" t="s">
        <v>158</v>
      </c>
      <c r="K4906">
        <v>8400</v>
      </c>
      <c r="L4906">
        <v>1</v>
      </c>
      <c r="M4906">
        <v>2</v>
      </c>
      <c r="N4906">
        <v>1</v>
      </c>
      <c r="O4906">
        <f>fact_bookings[[#This Row],[adults_count]]+fact_bookings[[#This Row],[children_count]]</f>
        <v>3</v>
      </c>
      <c r="P4906">
        <f>fact_bookings[[#This Row],[check_out_date]]-fact_bookings[[#This Row],[check_in_date]]</f>
        <v>7</v>
      </c>
      <c r="Q4906">
        <f>ABS(fact_bookings[[#This Row],[check_in_date]]-fact_bookings[[#This Row],[booking_date]])</f>
        <v>63</v>
      </c>
      <c r="R4906" s="10">
        <v>1428</v>
      </c>
      <c r="S4906">
        <f>fact_bookings[[#This Row],[total_room_revenue]]-fact_bookings[[#This Row],[commission_cost]]</f>
        <v>6972</v>
      </c>
      <c r="T4906" s="10">
        <f>fact_bookings[[#This Row],[number_of_rooms]]*fact_bookings[[#This Row],[LOS]]</f>
        <v>7</v>
      </c>
    </row>
    <row r="4907" spans="1:20" x14ac:dyDescent="0.2">
      <c r="A4907" t="s">
        <v>9981</v>
      </c>
      <c r="B4907" t="s">
        <v>9982</v>
      </c>
      <c r="C4907" s="1">
        <v>45907</v>
      </c>
      <c r="D4907" s="1">
        <v>45928</v>
      </c>
      <c r="E4907" s="1">
        <v>45942</v>
      </c>
      <c r="F4907" t="s">
        <v>113</v>
      </c>
      <c r="G4907" t="s">
        <v>178</v>
      </c>
      <c r="H4907" t="s">
        <v>203</v>
      </c>
      <c r="I4907" t="s">
        <v>89</v>
      </c>
      <c r="J4907" t="s">
        <v>134</v>
      </c>
      <c r="K4907">
        <v>9800</v>
      </c>
      <c r="L4907">
        <v>2</v>
      </c>
      <c r="M4907">
        <v>2</v>
      </c>
      <c r="N4907">
        <v>1</v>
      </c>
      <c r="O4907">
        <f>fact_bookings[[#This Row],[adults_count]]+fact_bookings[[#This Row],[children_count]]</f>
        <v>3</v>
      </c>
      <c r="P4907">
        <f>fact_bookings[[#This Row],[check_out_date]]-fact_bookings[[#This Row],[check_in_date]]</f>
        <v>14</v>
      </c>
      <c r="Q4907">
        <f>ABS(fact_bookings[[#This Row],[check_in_date]]-fact_bookings[[#This Row],[booking_date]])</f>
        <v>21</v>
      </c>
      <c r="R4907" s="10">
        <v>1666</v>
      </c>
      <c r="S4907">
        <f>fact_bookings[[#This Row],[total_room_revenue]]-fact_bookings[[#This Row],[commission_cost]]</f>
        <v>8134</v>
      </c>
      <c r="T4907" s="10">
        <f>fact_bookings[[#This Row],[number_of_rooms]]*fact_bookings[[#This Row],[LOS]]</f>
        <v>28</v>
      </c>
    </row>
    <row r="4908" spans="1:20" x14ac:dyDescent="0.2">
      <c r="A4908" t="s">
        <v>9983</v>
      </c>
      <c r="B4908" t="s">
        <v>9984</v>
      </c>
      <c r="C4908" s="1">
        <v>45907</v>
      </c>
      <c r="D4908" s="1">
        <v>45938</v>
      </c>
      <c r="E4908" s="1">
        <v>45947</v>
      </c>
      <c r="F4908" t="s">
        <v>112</v>
      </c>
      <c r="G4908" t="s">
        <v>164</v>
      </c>
      <c r="H4908" t="s">
        <v>165</v>
      </c>
      <c r="I4908" t="s">
        <v>91</v>
      </c>
      <c r="J4908" t="s">
        <v>173</v>
      </c>
      <c r="K4908">
        <v>7200</v>
      </c>
      <c r="L4908">
        <v>1</v>
      </c>
      <c r="M4908">
        <v>1</v>
      </c>
      <c r="N4908">
        <v>2</v>
      </c>
      <c r="O4908">
        <f>fact_bookings[[#This Row],[adults_count]]+fact_bookings[[#This Row],[children_count]]</f>
        <v>3</v>
      </c>
      <c r="P4908">
        <f>fact_bookings[[#This Row],[check_out_date]]-fact_bookings[[#This Row],[check_in_date]]</f>
        <v>9</v>
      </c>
      <c r="Q4908">
        <f>ABS(fact_bookings[[#This Row],[check_in_date]]-fact_bookings[[#This Row],[booking_date]])</f>
        <v>31</v>
      </c>
      <c r="R4908" s="10">
        <v>1440</v>
      </c>
      <c r="S4908">
        <f>fact_bookings[[#This Row],[total_room_revenue]]-fact_bookings[[#This Row],[commission_cost]]</f>
        <v>5760</v>
      </c>
      <c r="T4908" s="10">
        <f>fact_bookings[[#This Row],[number_of_rooms]]*fact_bookings[[#This Row],[LOS]]</f>
        <v>9</v>
      </c>
    </row>
    <row r="4909" spans="1:20" x14ac:dyDescent="0.2">
      <c r="A4909" t="s">
        <v>9985</v>
      </c>
      <c r="B4909" t="s">
        <v>9986</v>
      </c>
      <c r="C4909" s="1">
        <v>45907</v>
      </c>
      <c r="D4909" s="1">
        <v>45958</v>
      </c>
      <c r="E4909" s="1">
        <v>45971</v>
      </c>
      <c r="F4909" t="s">
        <v>112</v>
      </c>
      <c r="G4909" t="s">
        <v>156</v>
      </c>
      <c r="H4909" t="s">
        <v>157</v>
      </c>
      <c r="I4909" t="s">
        <v>92</v>
      </c>
      <c r="J4909" t="s">
        <v>158</v>
      </c>
      <c r="K4909">
        <v>20800</v>
      </c>
      <c r="L4909">
        <v>2</v>
      </c>
      <c r="M4909">
        <v>2</v>
      </c>
      <c r="N4909">
        <v>1</v>
      </c>
      <c r="O4909">
        <f>fact_bookings[[#This Row],[adults_count]]+fact_bookings[[#This Row],[children_count]]</f>
        <v>3</v>
      </c>
      <c r="P4909">
        <f>fact_bookings[[#This Row],[check_out_date]]-fact_bookings[[#This Row],[check_in_date]]</f>
        <v>13</v>
      </c>
      <c r="Q4909">
        <f>ABS(fact_bookings[[#This Row],[check_in_date]]-fact_bookings[[#This Row],[booking_date]])</f>
        <v>51</v>
      </c>
      <c r="R4909" s="10">
        <v>0</v>
      </c>
      <c r="S4909">
        <f>fact_bookings[[#This Row],[total_room_revenue]]-fact_bookings[[#This Row],[commission_cost]]</f>
        <v>20800</v>
      </c>
      <c r="T4909" s="10">
        <f>fact_bookings[[#This Row],[number_of_rooms]]*fact_bookings[[#This Row],[LOS]]</f>
        <v>26</v>
      </c>
    </row>
    <row r="4910" spans="1:20" x14ac:dyDescent="0.2">
      <c r="A4910" t="s">
        <v>9987</v>
      </c>
      <c r="B4910" t="s">
        <v>9988</v>
      </c>
      <c r="C4910" s="1">
        <v>45865</v>
      </c>
      <c r="D4910" s="1">
        <v>45900</v>
      </c>
      <c r="E4910" s="1">
        <v>45901</v>
      </c>
      <c r="F4910" t="s">
        <v>113</v>
      </c>
      <c r="G4910" t="s">
        <v>185</v>
      </c>
      <c r="H4910" t="s">
        <v>172</v>
      </c>
      <c r="I4910" t="s">
        <v>92</v>
      </c>
      <c r="J4910" t="s">
        <v>158</v>
      </c>
      <c r="K4910">
        <v>700</v>
      </c>
      <c r="L4910">
        <v>2</v>
      </c>
      <c r="M4910">
        <v>2</v>
      </c>
      <c r="N4910">
        <v>0</v>
      </c>
      <c r="O4910">
        <f>fact_bookings[[#This Row],[adults_count]]+fact_bookings[[#This Row],[children_count]]</f>
        <v>2</v>
      </c>
      <c r="P4910">
        <f>fact_bookings[[#This Row],[check_out_date]]-fact_bookings[[#This Row],[check_in_date]]</f>
        <v>1</v>
      </c>
      <c r="Q4910">
        <f>ABS(fact_bookings[[#This Row],[check_in_date]]-fact_bookings[[#This Row],[booking_date]])</f>
        <v>35</v>
      </c>
      <c r="R4910" s="10">
        <v>0</v>
      </c>
      <c r="S4910">
        <f>fact_bookings[[#This Row],[total_room_revenue]]-fact_bookings[[#This Row],[commission_cost]]</f>
        <v>700</v>
      </c>
      <c r="T4910" s="10">
        <f>fact_bookings[[#This Row],[number_of_rooms]]*fact_bookings[[#This Row],[LOS]]</f>
        <v>2</v>
      </c>
    </row>
    <row r="4911" spans="1:20" x14ac:dyDescent="0.2">
      <c r="A4911" t="s">
        <v>9989</v>
      </c>
      <c r="B4911" t="s">
        <v>9990</v>
      </c>
      <c r="C4911" s="1">
        <v>45865</v>
      </c>
      <c r="D4911" s="1">
        <v>45907</v>
      </c>
      <c r="E4911" s="1">
        <v>45915</v>
      </c>
      <c r="F4911" t="s">
        <v>113</v>
      </c>
      <c r="G4911" t="s">
        <v>190</v>
      </c>
      <c r="H4911" t="s">
        <v>182</v>
      </c>
      <c r="I4911" t="s">
        <v>89</v>
      </c>
      <c r="J4911" t="s">
        <v>158</v>
      </c>
      <c r="K4911">
        <v>2800</v>
      </c>
      <c r="L4911">
        <v>1</v>
      </c>
      <c r="M4911">
        <v>2</v>
      </c>
      <c r="N4911">
        <v>2</v>
      </c>
      <c r="O4911">
        <f>fact_bookings[[#This Row],[adults_count]]+fact_bookings[[#This Row],[children_count]]</f>
        <v>4</v>
      </c>
      <c r="P4911">
        <f>fact_bookings[[#This Row],[check_out_date]]-fact_bookings[[#This Row],[check_in_date]]</f>
        <v>8</v>
      </c>
      <c r="Q4911">
        <f>ABS(fact_bookings[[#This Row],[check_in_date]]-fact_bookings[[#This Row],[booking_date]])</f>
        <v>42</v>
      </c>
      <c r="R4911" s="10">
        <v>0</v>
      </c>
      <c r="S4911">
        <f>fact_bookings[[#This Row],[total_room_revenue]]-fact_bookings[[#This Row],[commission_cost]]</f>
        <v>2800</v>
      </c>
      <c r="T4911" s="10">
        <f>fact_bookings[[#This Row],[number_of_rooms]]*fact_bookings[[#This Row],[LOS]]</f>
        <v>8</v>
      </c>
    </row>
    <row r="4912" spans="1:20" x14ac:dyDescent="0.2">
      <c r="A4912" t="s">
        <v>9991</v>
      </c>
      <c r="B4912" t="s">
        <v>9992</v>
      </c>
      <c r="C4912" s="1">
        <v>45906</v>
      </c>
      <c r="D4912" s="1">
        <v>45935</v>
      </c>
      <c r="E4912" s="1">
        <v>45945</v>
      </c>
      <c r="F4912" t="s">
        <v>113</v>
      </c>
      <c r="G4912" t="s">
        <v>164</v>
      </c>
      <c r="H4912" t="s">
        <v>172</v>
      </c>
      <c r="I4912" t="s">
        <v>90</v>
      </c>
      <c r="J4912" t="s">
        <v>173</v>
      </c>
      <c r="K4912">
        <v>7000</v>
      </c>
      <c r="L4912">
        <v>2</v>
      </c>
      <c r="M4912">
        <v>2</v>
      </c>
      <c r="N4912">
        <v>0</v>
      </c>
      <c r="O4912">
        <f>fact_bookings[[#This Row],[adults_count]]+fact_bookings[[#This Row],[children_count]]</f>
        <v>2</v>
      </c>
      <c r="P4912">
        <f>fact_bookings[[#This Row],[check_out_date]]-fact_bookings[[#This Row],[check_in_date]]</f>
        <v>10</v>
      </c>
      <c r="Q4912">
        <f>ABS(fact_bookings[[#This Row],[check_in_date]]-fact_bookings[[#This Row],[booking_date]])</f>
        <v>29</v>
      </c>
      <c r="R4912" s="10">
        <v>0</v>
      </c>
      <c r="S4912">
        <f>fact_bookings[[#This Row],[total_room_revenue]]-fact_bookings[[#This Row],[commission_cost]]</f>
        <v>7000</v>
      </c>
      <c r="T4912" s="10">
        <f>fact_bookings[[#This Row],[number_of_rooms]]*fact_bookings[[#This Row],[LOS]]</f>
        <v>20</v>
      </c>
    </row>
    <row r="4913" spans="1:20" x14ac:dyDescent="0.2">
      <c r="A4913" t="s">
        <v>9993</v>
      </c>
      <c r="B4913" t="s">
        <v>9994</v>
      </c>
      <c r="C4913" s="1">
        <v>45819</v>
      </c>
      <c r="D4913" s="1">
        <v>45850</v>
      </c>
      <c r="E4913" s="1">
        <v>45862</v>
      </c>
      <c r="F4913" t="s">
        <v>113</v>
      </c>
      <c r="G4913" t="s">
        <v>178</v>
      </c>
      <c r="H4913" t="s">
        <v>161</v>
      </c>
      <c r="I4913" t="s">
        <v>91</v>
      </c>
      <c r="J4913" t="s">
        <v>158</v>
      </c>
      <c r="K4913">
        <v>4200</v>
      </c>
      <c r="L4913">
        <v>1</v>
      </c>
      <c r="M4913">
        <v>1</v>
      </c>
      <c r="N4913">
        <v>1</v>
      </c>
      <c r="O4913">
        <f>fact_bookings[[#This Row],[adults_count]]+fact_bookings[[#This Row],[children_count]]</f>
        <v>2</v>
      </c>
      <c r="P4913">
        <f>fact_bookings[[#This Row],[check_out_date]]-fact_bookings[[#This Row],[check_in_date]]</f>
        <v>12</v>
      </c>
      <c r="Q4913">
        <f>ABS(fact_bookings[[#This Row],[check_in_date]]-fact_bookings[[#This Row],[booking_date]])</f>
        <v>31</v>
      </c>
      <c r="R4913" s="10">
        <v>630</v>
      </c>
      <c r="S4913">
        <f>fact_bookings[[#This Row],[total_room_revenue]]-fact_bookings[[#This Row],[commission_cost]]</f>
        <v>3570</v>
      </c>
      <c r="T4913" s="10">
        <f>fact_bookings[[#This Row],[number_of_rooms]]*fact_bookings[[#This Row],[LOS]]</f>
        <v>12</v>
      </c>
    </row>
    <row r="4914" spans="1:20" x14ac:dyDescent="0.2">
      <c r="A4914" t="s">
        <v>9995</v>
      </c>
      <c r="B4914" t="s">
        <v>9996</v>
      </c>
      <c r="C4914" s="1">
        <v>45906</v>
      </c>
      <c r="D4914" s="1">
        <v>45910</v>
      </c>
      <c r="E4914" s="1">
        <v>45914</v>
      </c>
      <c r="F4914" t="s">
        <v>113</v>
      </c>
      <c r="G4914" t="s">
        <v>178</v>
      </c>
      <c r="H4914" t="s">
        <v>165</v>
      </c>
      <c r="I4914" t="s">
        <v>93</v>
      </c>
      <c r="J4914" t="s">
        <v>134</v>
      </c>
      <c r="K4914">
        <v>1400</v>
      </c>
      <c r="L4914">
        <v>1</v>
      </c>
      <c r="M4914">
        <v>2</v>
      </c>
      <c r="N4914">
        <v>0</v>
      </c>
      <c r="O4914">
        <f>fact_bookings[[#This Row],[adults_count]]+fact_bookings[[#This Row],[children_count]]</f>
        <v>2</v>
      </c>
      <c r="P4914">
        <f>fact_bookings[[#This Row],[check_out_date]]-fact_bookings[[#This Row],[check_in_date]]</f>
        <v>4</v>
      </c>
      <c r="Q4914">
        <f>ABS(fact_bookings[[#This Row],[check_in_date]]-fact_bookings[[#This Row],[booking_date]])</f>
        <v>4</v>
      </c>
      <c r="R4914" s="10">
        <v>280</v>
      </c>
      <c r="S4914">
        <f>fact_bookings[[#This Row],[total_room_revenue]]-fact_bookings[[#This Row],[commission_cost]]</f>
        <v>1120</v>
      </c>
      <c r="T4914" s="10">
        <f>fact_bookings[[#This Row],[number_of_rooms]]*fact_bookings[[#This Row],[LOS]]</f>
        <v>4</v>
      </c>
    </row>
    <row r="4915" spans="1:20" x14ac:dyDescent="0.2">
      <c r="A4915" t="s">
        <v>9997</v>
      </c>
      <c r="B4915" t="s">
        <v>9998</v>
      </c>
      <c r="C4915" s="1">
        <v>45906</v>
      </c>
      <c r="D4915" s="1">
        <v>45944</v>
      </c>
      <c r="E4915" s="1">
        <v>45949</v>
      </c>
      <c r="F4915" t="s">
        <v>113</v>
      </c>
      <c r="G4915" t="s">
        <v>164</v>
      </c>
      <c r="H4915" t="s">
        <v>179</v>
      </c>
      <c r="I4915" t="s">
        <v>90</v>
      </c>
      <c r="J4915" t="s">
        <v>158</v>
      </c>
      <c r="K4915">
        <v>1750</v>
      </c>
      <c r="L4915">
        <v>1</v>
      </c>
      <c r="M4915">
        <v>3</v>
      </c>
      <c r="N4915">
        <v>0</v>
      </c>
      <c r="O4915">
        <f>fact_bookings[[#This Row],[adults_count]]+fact_bookings[[#This Row],[children_count]]</f>
        <v>3</v>
      </c>
      <c r="P4915">
        <f>fact_bookings[[#This Row],[check_out_date]]-fact_bookings[[#This Row],[check_in_date]]</f>
        <v>5</v>
      </c>
      <c r="Q4915">
        <f>ABS(fact_bookings[[#This Row],[check_in_date]]-fact_bookings[[#This Row],[booking_date]])</f>
        <v>38</v>
      </c>
      <c r="R4915" s="10">
        <v>87.5</v>
      </c>
      <c r="S4915">
        <f>fact_bookings[[#This Row],[total_room_revenue]]-fact_bookings[[#This Row],[commission_cost]]</f>
        <v>1662.5</v>
      </c>
      <c r="T4915" s="10">
        <f>fact_bookings[[#This Row],[number_of_rooms]]*fact_bookings[[#This Row],[LOS]]</f>
        <v>5</v>
      </c>
    </row>
    <row r="4916" spans="1:20" x14ac:dyDescent="0.2">
      <c r="A4916" t="s">
        <v>9999</v>
      </c>
      <c r="B4916" t="s">
        <v>10000</v>
      </c>
      <c r="C4916" s="1">
        <v>45906</v>
      </c>
      <c r="D4916" s="1">
        <v>45972</v>
      </c>
      <c r="E4916" s="1">
        <v>45977</v>
      </c>
      <c r="F4916" t="s">
        <v>113</v>
      </c>
      <c r="G4916" t="s">
        <v>164</v>
      </c>
      <c r="H4916" t="s">
        <v>228</v>
      </c>
      <c r="I4916" t="s">
        <v>92</v>
      </c>
      <c r="J4916" t="s">
        <v>158</v>
      </c>
      <c r="K4916">
        <v>1750</v>
      </c>
      <c r="L4916">
        <v>1</v>
      </c>
      <c r="M4916">
        <v>3</v>
      </c>
      <c r="N4916">
        <v>0</v>
      </c>
      <c r="O4916">
        <f>fact_bookings[[#This Row],[adults_count]]+fact_bookings[[#This Row],[children_count]]</f>
        <v>3</v>
      </c>
      <c r="P4916">
        <f>fact_bookings[[#This Row],[check_out_date]]-fact_bookings[[#This Row],[check_in_date]]</f>
        <v>5</v>
      </c>
      <c r="Q4916">
        <f>ABS(fact_bookings[[#This Row],[check_in_date]]-fact_bookings[[#This Row],[booking_date]])</f>
        <v>66</v>
      </c>
      <c r="R4916" s="10">
        <v>175</v>
      </c>
      <c r="S4916">
        <f>fact_bookings[[#This Row],[total_room_revenue]]-fact_bookings[[#This Row],[commission_cost]]</f>
        <v>1575</v>
      </c>
      <c r="T4916" s="10">
        <f>fact_bookings[[#This Row],[number_of_rooms]]*fact_bookings[[#This Row],[LOS]]</f>
        <v>5</v>
      </c>
    </row>
    <row r="4917" spans="1:20" x14ac:dyDescent="0.2">
      <c r="A4917" t="s">
        <v>10001</v>
      </c>
      <c r="B4917" t="s">
        <v>10002</v>
      </c>
      <c r="C4917" s="1">
        <v>45906</v>
      </c>
      <c r="D4917" s="1">
        <v>45933</v>
      </c>
      <c r="E4917" s="1">
        <v>45944</v>
      </c>
      <c r="F4917" t="s">
        <v>111</v>
      </c>
      <c r="G4917" t="s">
        <v>156</v>
      </c>
      <c r="H4917" t="s">
        <v>161</v>
      </c>
      <c r="I4917" t="s">
        <v>89</v>
      </c>
      <c r="J4917" t="s">
        <v>158</v>
      </c>
      <c r="K4917">
        <v>12100</v>
      </c>
      <c r="L4917">
        <v>1</v>
      </c>
      <c r="M4917">
        <v>1</v>
      </c>
      <c r="N4917">
        <v>2</v>
      </c>
      <c r="O4917">
        <f>fact_bookings[[#This Row],[adults_count]]+fact_bookings[[#This Row],[children_count]]</f>
        <v>3</v>
      </c>
      <c r="P4917">
        <f>fact_bookings[[#This Row],[check_out_date]]-fact_bookings[[#This Row],[check_in_date]]</f>
        <v>11</v>
      </c>
      <c r="Q4917">
        <f>ABS(fact_bookings[[#This Row],[check_in_date]]-fact_bookings[[#This Row],[booking_date]])</f>
        <v>27</v>
      </c>
      <c r="R4917" s="10">
        <v>1815</v>
      </c>
      <c r="S4917">
        <f>fact_bookings[[#This Row],[total_room_revenue]]-fact_bookings[[#This Row],[commission_cost]]</f>
        <v>10285</v>
      </c>
      <c r="T4917" s="10">
        <f>fact_bookings[[#This Row],[number_of_rooms]]*fact_bookings[[#This Row],[LOS]]</f>
        <v>11</v>
      </c>
    </row>
    <row r="4918" spans="1:20" x14ac:dyDescent="0.2">
      <c r="A4918" t="s">
        <v>10003</v>
      </c>
      <c r="B4918" t="s">
        <v>10004</v>
      </c>
      <c r="C4918" s="1">
        <v>45831</v>
      </c>
      <c r="D4918" s="1">
        <v>45884</v>
      </c>
      <c r="E4918" s="1">
        <v>45890</v>
      </c>
      <c r="F4918" t="s">
        <v>113</v>
      </c>
      <c r="G4918" t="s">
        <v>185</v>
      </c>
      <c r="H4918" t="s">
        <v>172</v>
      </c>
      <c r="I4918" t="s">
        <v>90</v>
      </c>
      <c r="J4918" t="s">
        <v>158</v>
      </c>
      <c r="K4918">
        <v>2100</v>
      </c>
      <c r="L4918">
        <v>1</v>
      </c>
      <c r="M4918">
        <v>3</v>
      </c>
      <c r="N4918">
        <v>1</v>
      </c>
      <c r="O4918">
        <f>fact_bookings[[#This Row],[adults_count]]+fact_bookings[[#This Row],[children_count]]</f>
        <v>4</v>
      </c>
      <c r="P4918">
        <f>fact_bookings[[#This Row],[check_out_date]]-fact_bookings[[#This Row],[check_in_date]]</f>
        <v>6</v>
      </c>
      <c r="Q4918">
        <f>ABS(fact_bookings[[#This Row],[check_in_date]]-fact_bookings[[#This Row],[booking_date]])</f>
        <v>53</v>
      </c>
      <c r="R4918" s="10">
        <v>0</v>
      </c>
      <c r="S4918">
        <f>fact_bookings[[#This Row],[total_room_revenue]]-fact_bookings[[#This Row],[commission_cost]]</f>
        <v>2100</v>
      </c>
      <c r="T4918" s="10">
        <f>fact_bookings[[#This Row],[number_of_rooms]]*fact_bookings[[#This Row],[LOS]]</f>
        <v>6</v>
      </c>
    </row>
    <row r="4919" spans="1:20" x14ac:dyDescent="0.2">
      <c r="A4919" t="s">
        <v>10005</v>
      </c>
      <c r="B4919" t="s">
        <v>10006</v>
      </c>
      <c r="C4919" s="1">
        <v>45905</v>
      </c>
      <c r="D4919" s="1">
        <v>45980</v>
      </c>
      <c r="E4919" s="1">
        <v>45983</v>
      </c>
      <c r="F4919" t="s">
        <v>110</v>
      </c>
      <c r="G4919" t="s">
        <v>190</v>
      </c>
      <c r="H4919" t="s">
        <v>172</v>
      </c>
      <c r="I4919" t="s">
        <v>89</v>
      </c>
      <c r="J4919" t="s">
        <v>158</v>
      </c>
      <c r="K4919">
        <v>3300</v>
      </c>
      <c r="L4919">
        <v>2</v>
      </c>
      <c r="M4919">
        <v>6</v>
      </c>
      <c r="N4919">
        <v>2</v>
      </c>
      <c r="O4919">
        <f>fact_bookings[[#This Row],[adults_count]]+fact_bookings[[#This Row],[children_count]]</f>
        <v>8</v>
      </c>
      <c r="P4919">
        <f>fact_bookings[[#This Row],[check_out_date]]-fact_bookings[[#This Row],[check_in_date]]</f>
        <v>3</v>
      </c>
      <c r="Q4919">
        <f>ABS(fact_bookings[[#This Row],[check_in_date]]-fact_bookings[[#This Row],[booking_date]])</f>
        <v>75</v>
      </c>
      <c r="R4919" s="10">
        <v>0</v>
      </c>
      <c r="S4919">
        <f>fact_bookings[[#This Row],[total_room_revenue]]-fact_bookings[[#This Row],[commission_cost]]</f>
        <v>3300</v>
      </c>
      <c r="T4919" s="10">
        <f>fact_bookings[[#This Row],[number_of_rooms]]*fact_bookings[[#This Row],[LOS]]</f>
        <v>6</v>
      </c>
    </row>
    <row r="4920" spans="1:20" x14ac:dyDescent="0.2">
      <c r="A4920" t="s">
        <v>10007</v>
      </c>
      <c r="B4920" t="s">
        <v>10008</v>
      </c>
      <c r="C4920" s="1">
        <v>45842</v>
      </c>
      <c r="D4920" s="1">
        <v>45905</v>
      </c>
      <c r="E4920" s="1">
        <v>45912</v>
      </c>
      <c r="F4920" t="s">
        <v>110</v>
      </c>
      <c r="G4920" t="s">
        <v>164</v>
      </c>
      <c r="H4920" t="s">
        <v>172</v>
      </c>
      <c r="I4920" t="s">
        <v>91</v>
      </c>
      <c r="J4920" t="s">
        <v>133</v>
      </c>
      <c r="K4920">
        <v>0</v>
      </c>
      <c r="L4920">
        <v>5</v>
      </c>
      <c r="M4920">
        <v>0</v>
      </c>
      <c r="N4920">
        <v>0</v>
      </c>
      <c r="O4920">
        <f>fact_bookings[[#This Row],[adults_count]]+fact_bookings[[#This Row],[children_count]]</f>
        <v>0</v>
      </c>
      <c r="P4920">
        <f>fact_bookings[[#This Row],[check_out_date]]-fact_bookings[[#This Row],[check_in_date]]</f>
        <v>7</v>
      </c>
      <c r="Q4920">
        <f>ABS(fact_bookings[[#This Row],[check_in_date]]-fact_bookings[[#This Row],[booking_date]])</f>
        <v>63</v>
      </c>
      <c r="R4920" s="10">
        <v>0</v>
      </c>
      <c r="S4920">
        <f>fact_bookings[[#This Row],[total_room_revenue]]-fact_bookings[[#This Row],[commission_cost]]</f>
        <v>0</v>
      </c>
      <c r="T4920" s="10">
        <f>fact_bookings[[#This Row],[number_of_rooms]]*fact_bookings[[#This Row],[LOS]]</f>
        <v>35</v>
      </c>
    </row>
    <row r="4921" spans="1:20" x14ac:dyDescent="0.2">
      <c r="A4921" t="s">
        <v>10009</v>
      </c>
      <c r="B4921" t="s">
        <v>10010</v>
      </c>
      <c r="C4921" s="1">
        <v>45905</v>
      </c>
      <c r="D4921" s="1">
        <v>45953</v>
      </c>
      <c r="E4921" s="1">
        <v>45955</v>
      </c>
      <c r="F4921" t="s">
        <v>113</v>
      </c>
      <c r="G4921" t="s">
        <v>185</v>
      </c>
      <c r="H4921" t="s">
        <v>228</v>
      </c>
      <c r="I4921" t="s">
        <v>92</v>
      </c>
      <c r="J4921" t="s">
        <v>158</v>
      </c>
      <c r="K4921">
        <v>1400</v>
      </c>
      <c r="L4921">
        <v>2</v>
      </c>
      <c r="M4921">
        <v>2</v>
      </c>
      <c r="N4921">
        <v>4</v>
      </c>
      <c r="O4921">
        <f>fact_bookings[[#This Row],[adults_count]]+fact_bookings[[#This Row],[children_count]]</f>
        <v>6</v>
      </c>
      <c r="P4921">
        <f>fact_bookings[[#This Row],[check_out_date]]-fact_bookings[[#This Row],[check_in_date]]</f>
        <v>2</v>
      </c>
      <c r="Q4921">
        <f>ABS(fact_bookings[[#This Row],[check_in_date]]-fact_bookings[[#This Row],[booking_date]])</f>
        <v>48</v>
      </c>
      <c r="R4921" s="10">
        <v>140</v>
      </c>
      <c r="S4921">
        <f>fact_bookings[[#This Row],[total_room_revenue]]-fact_bookings[[#This Row],[commission_cost]]</f>
        <v>1260</v>
      </c>
      <c r="T4921" s="10">
        <f>fact_bookings[[#This Row],[number_of_rooms]]*fact_bookings[[#This Row],[LOS]]</f>
        <v>4</v>
      </c>
    </row>
    <row r="4922" spans="1:20" x14ac:dyDescent="0.2">
      <c r="A4922" t="s">
        <v>10011</v>
      </c>
      <c r="B4922" t="s">
        <v>10012</v>
      </c>
      <c r="C4922" s="1">
        <v>45905</v>
      </c>
      <c r="D4922" s="1">
        <v>45914</v>
      </c>
      <c r="E4922" s="1">
        <v>45920</v>
      </c>
      <c r="F4922" t="s">
        <v>110</v>
      </c>
      <c r="G4922" t="s">
        <v>190</v>
      </c>
      <c r="H4922" t="s">
        <v>203</v>
      </c>
      <c r="I4922" t="s">
        <v>91</v>
      </c>
      <c r="J4922" t="s">
        <v>173</v>
      </c>
      <c r="K4922">
        <v>6600</v>
      </c>
      <c r="L4922">
        <v>2</v>
      </c>
      <c r="M4922">
        <v>2</v>
      </c>
      <c r="N4922">
        <v>1</v>
      </c>
      <c r="O4922">
        <f>fact_bookings[[#This Row],[adults_count]]+fact_bookings[[#This Row],[children_count]]</f>
        <v>3</v>
      </c>
      <c r="P4922">
        <f>fact_bookings[[#This Row],[check_out_date]]-fact_bookings[[#This Row],[check_in_date]]</f>
        <v>6</v>
      </c>
      <c r="Q4922">
        <f>ABS(fact_bookings[[#This Row],[check_in_date]]-fact_bookings[[#This Row],[booking_date]])</f>
        <v>9</v>
      </c>
      <c r="R4922" s="10">
        <v>1122</v>
      </c>
      <c r="S4922">
        <f>fact_bookings[[#This Row],[total_room_revenue]]-fact_bookings[[#This Row],[commission_cost]]</f>
        <v>5478</v>
      </c>
      <c r="T4922" s="10">
        <f>fact_bookings[[#This Row],[number_of_rooms]]*fact_bookings[[#This Row],[LOS]]</f>
        <v>12</v>
      </c>
    </row>
    <row r="4923" spans="1:20" x14ac:dyDescent="0.2">
      <c r="A4923" t="s">
        <v>10013</v>
      </c>
      <c r="B4923" t="s">
        <v>10014</v>
      </c>
      <c r="C4923" s="1">
        <v>45904</v>
      </c>
      <c r="D4923" s="1">
        <v>45932</v>
      </c>
      <c r="E4923" s="1">
        <v>45942</v>
      </c>
      <c r="F4923" t="s">
        <v>113</v>
      </c>
      <c r="G4923" t="s">
        <v>185</v>
      </c>
      <c r="H4923" t="s">
        <v>228</v>
      </c>
      <c r="I4923" t="s">
        <v>91</v>
      </c>
      <c r="J4923" t="s">
        <v>158</v>
      </c>
      <c r="K4923">
        <v>3500</v>
      </c>
      <c r="L4923">
        <v>1</v>
      </c>
      <c r="M4923">
        <v>1</v>
      </c>
      <c r="N4923">
        <v>0</v>
      </c>
      <c r="O4923">
        <f>fact_bookings[[#This Row],[adults_count]]+fact_bookings[[#This Row],[children_count]]</f>
        <v>1</v>
      </c>
      <c r="P4923">
        <f>fact_bookings[[#This Row],[check_out_date]]-fact_bookings[[#This Row],[check_in_date]]</f>
        <v>10</v>
      </c>
      <c r="Q4923">
        <f>ABS(fact_bookings[[#This Row],[check_in_date]]-fact_bookings[[#This Row],[booking_date]])</f>
        <v>28</v>
      </c>
      <c r="R4923" s="10">
        <v>350</v>
      </c>
      <c r="S4923">
        <f>fact_bookings[[#This Row],[total_room_revenue]]-fact_bookings[[#This Row],[commission_cost]]</f>
        <v>3150</v>
      </c>
      <c r="T4923" s="10">
        <f>fact_bookings[[#This Row],[number_of_rooms]]*fact_bookings[[#This Row],[LOS]]</f>
        <v>10</v>
      </c>
    </row>
    <row r="4924" spans="1:20" x14ac:dyDescent="0.2">
      <c r="A4924" t="s">
        <v>10015</v>
      </c>
      <c r="B4924" t="s">
        <v>10016</v>
      </c>
      <c r="C4924" s="1">
        <v>45904</v>
      </c>
      <c r="D4924" s="1">
        <v>45933</v>
      </c>
      <c r="E4924" s="1">
        <v>45939</v>
      </c>
      <c r="F4924" t="s">
        <v>113</v>
      </c>
      <c r="G4924" t="s">
        <v>164</v>
      </c>
      <c r="H4924" t="s">
        <v>172</v>
      </c>
      <c r="I4924" t="s">
        <v>91</v>
      </c>
      <c r="J4924" t="s">
        <v>158</v>
      </c>
      <c r="K4924">
        <v>4200</v>
      </c>
      <c r="L4924">
        <v>2</v>
      </c>
      <c r="M4924">
        <v>4</v>
      </c>
      <c r="N4924">
        <v>2</v>
      </c>
      <c r="O4924">
        <f>fact_bookings[[#This Row],[adults_count]]+fact_bookings[[#This Row],[children_count]]</f>
        <v>6</v>
      </c>
      <c r="P4924">
        <f>fact_bookings[[#This Row],[check_out_date]]-fact_bookings[[#This Row],[check_in_date]]</f>
        <v>6</v>
      </c>
      <c r="Q4924">
        <f>ABS(fact_bookings[[#This Row],[check_in_date]]-fact_bookings[[#This Row],[booking_date]])</f>
        <v>29</v>
      </c>
      <c r="R4924" s="10">
        <v>0</v>
      </c>
      <c r="S4924">
        <f>fact_bookings[[#This Row],[total_room_revenue]]-fact_bookings[[#This Row],[commission_cost]]</f>
        <v>4200</v>
      </c>
      <c r="T4924" s="10">
        <f>fact_bookings[[#This Row],[number_of_rooms]]*fact_bookings[[#This Row],[LOS]]</f>
        <v>12</v>
      </c>
    </row>
    <row r="4925" spans="1:20" x14ac:dyDescent="0.2">
      <c r="A4925" t="s">
        <v>10017</v>
      </c>
      <c r="B4925" t="s">
        <v>10018</v>
      </c>
      <c r="C4925" s="1">
        <v>45904</v>
      </c>
      <c r="D4925" s="1">
        <v>45966</v>
      </c>
      <c r="E4925" s="1">
        <v>45968</v>
      </c>
      <c r="F4925" t="s">
        <v>113</v>
      </c>
      <c r="G4925" t="s">
        <v>164</v>
      </c>
      <c r="H4925" t="s">
        <v>157</v>
      </c>
      <c r="I4925" t="s">
        <v>93</v>
      </c>
      <c r="J4925" t="s">
        <v>158</v>
      </c>
      <c r="K4925">
        <v>1400</v>
      </c>
      <c r="L4925">
        <v>2</v>
      </c>
      <c r="M4925">
        <v>4</v>
      </c>
      <c r="N4925">
        <v>3</v>
      </c>
      <c r="O4925">
        <f>fact_bookings[[#This Row],[adults_count]]+fact_bookings[[#This Row],[children_count]]</f>
        <v>7</v>
      </c>
      <c r="P4925">
        <f>fact_bookings[[#This Row],[check_out_date]]-fact_bookings[[#This Row],[check_in_date]]</f>
        <v>2</v>
      </c>
      <c r="Q4925">
        <f>ABS(fact_bookings[[#This Row],[check_in_date]]-fact_bookings[[#This Row],[booking_date]])</f>
        <v>62</v>
      </c>
      <c r="R4925" s="10">
        <v>0</v>
      </c>
      <c r="S4925">
        <f>fact_bookings[[#This Row],[total_room_revenue]]-fact_bookings[[#This Row],[commission_cost]]</f>
        <v>1400</v>
      </c>
      <c r="T4925" s="10">
        <f>fact_bookings[[#This Row],[number_of_rooms]]*fact_bookings[[#This Row],[LOS]]</f>
        <v>4</v>
      </c>
    </row>
    <row r="4926" spans="1:20" x14ac:dyDescent="0.2">
      <c r="A4926" t="s">
        <v>10019</v>
      </c>
      <c r="B4926" t="s">
        <v>10020</v>
      </c>
      <c r="C4926" s="1">
        <v>45904</v>
      </c>
      <c r="D4926" s="1">
        <v>45967</v>
      </c>
      <c r="E4926" s="1">
        <v>45970</v>
      </c>
      <c r="F4926" t="s">
        <v>113</v>
      </c>
      <c r="G4926" t="s">
        <v>168</v>
      </c>
      <c r="H4926" t="s">
        <v>165</v>
      </c>
      <c r="I4926" t="s">
        <v>90</v>
      </c>
      <c r="J4926" t="s">
        <v>158</v>
      </c>
      <c r="K4926">
        <v>1050</v>
      </c>
      <c r="L4926">
        <v>1</v>
      </c>
      <c r="M4926">
        <v>3</v>
      </c>
      <c r="N4926">
        <v>2</v>
      </c>
      <c r="O4926">
        <f>fact_bookings[[#This Row],[adults_count]]+fact_bookings[[#This Row],[children_count]]</f>
        <v>5</v>
      </c>
      <c r="P4926">
        <f>fact_bookings[[#This Row],[check_out_date]]-fact_bookings[[#This Row],[check_in_date]]</f>
        <v>3</v>
      </c>
      <c r="Q4926">
        <f>ABS(fact_bookings[[#This Row],[check_in_date]]-fact_bookings[[#This Row],[booking_date]])</f>
        <v>63</v>
      </c>
      <c r="R4926" s="10">
        <v>210</v>
      </c>
      <c r="S4926">
        <f>fact_bookings[[#This Row],[total_room_revenue]]-fact_bookings[[#This Row],[commission_cost]]</f>
        <v>840</v>
      </c>
      <c r="T4926" s="10">
        <f>fact_bookings[[#This Row],[number_of_rooms]]*fact_bookings[[#This Row],[LOS]]</f>
        <v>3</v>
      </c>
    </row>
    <row r="4927" spans="1:20" x14ac:dyDescent="0.2">
      <c r="A4927" t="s">
        <v>10021</v>
      </c>
      <c r="B4927" t="s">
        <v>10022</v>
      </c>
      <c r="C4927" s="1">
        <v>45903</v>
      </c>
      <c r="D4927" s="1">
        <v>45932</v>
      </c>
      <c r="E4927" s="1">
        <v>45940</v>
      </c>
      <c r="F4927" t="s">
        <v>110</v>
      </c>
      <c r="G4927" t="s">
        <v>168</v>
      </c>
      <c r="H4927" t="s">
        <v>203</v>
      </c>
      <c r="I4927" t="s">
        <v>89</v>
      </c>
      <c r="J4927" t="s">
        <v>158</v>
      </c>
      <c r="K4927">
        <v>8800</v>
      </c>
      <c r="L4927">
        <v>2</v>
      </c>
      <c r="M4927">
        <v>4</v>
      </c>
      <c r="N4927">
        <v>1</v>
      </c>
      <c r="O4927">
        <f>fact_bookings[[#This Row],[adults_count]]+fact_bookings[[#This Row],[children_count]]</f>
        <v>5</v>
      </c>
      <c r="P4927">
        <f>fact_bookings[[#This Row],[check_out_date]]-fact_bookings[[#This Row],[check_in_date]]</f>
        <v>8</v>
      </c>
      <c r="Q4927">
        <f>ABS(fact_bookings[[#This Row],[check_in_date]]-fact_bookings[[#This Row],[booking_date]])</f>
        <v>29</v>
      </c>
      <c r="R4927" s="10">
        <v>1496</v>
      </c>
      <c r="S4927">
        <f>fact_bookings[[#This Row],[total_room_revenue]]-fact_bookings[[#This Row],[commission_cost]]</f>
        <v>7304</v>
      </c>
      <c r="T4927" s="10">
        <f>fact_bookings[[#This Row],[number_of_rooms]]*fact_bookings[[#This Row],[LOS]]</f>
        <v>16</v>
      </c>
    </row>
    <row r="4928" spans="1:20" x14ac:dyDescent="0.2">
      <c r="A4928" t="s">
        <v>10023</v>
      </c>
      <c r="B4928" t="s">
        <v>10024</v>
      </c>
      <c r="C4928" s="1">
        <v>45866</v>
      </c>
      <c r="D4928" s="1">
        <v>45877</v>
      </c>
      <c r="E4928" s="1">
        <v>45887</v>
      </c>
      <c r="F4928" t="s">
        <v>113</v>
      </c>
      <c r="G4928" t="s">
        <v>190</v>
      </c>
      <c r="H4928" t="s">
        <v>182</v>
      </c>
      <c r="I4928" t="s">
        <v>92</v>
      </c>
      <c r="J4928" t="s">
        <v>158</v>
      </c>
      <c r="K4928">
        <v>7000</v>
      </c>
      <c r="L4928">
        <v>2</v>
      </c>
      <c r="M4928">
        <v>2</v>
      </c>
      <c r="N4928">
        <v>1</v>
      </c>
      <c r="O4928">
        <f>fact_bookings[[#This Row],[adults_count]]+fact_bookings[[#This Row],[children_count]]</f>
        <v>3</v>
      </c>
      <c r="P4928">
        <f>fact_bookings[[#This Row],[check_out_date]]-fact_bookings[[#This Row],[check_in_date]]</f>
        <v>10</v>
      </c>
      <c r="Q4928">
        <f>ABS(fact_bookings[[#This Row],[check_in_date]]-fact_bookings[[#This Row],[booking_date]])</f>
        <v>11</v>
      </c>
      <c r="R4928" s="10">
        <v>0</v>
      </c>
      <c r="S4928">
        <f>fact_bookings[[#This Row],[total_room_revenue]]-fact_bookings[[#This Row],[commission_cost]]</f>
        <v>7000</v>
      </c>
      <c r="T4928" s="10">
        <f>fact_bookings[[#This Row],[number_of_rooms]]*fact_bookings[[#This Row],[LOS]]</f>
        <v>20</v>
      </c>
    </row>
    <row r="4929" spans="1:20" x14ac:dyDescent="0.2">
      <c r="A4929" t="s">
        <v>10025</v>
      </c>
      <c r="B4929" t="s">
        <v>10026</v>
      </c>
      <c r="C4929" s="1">
        <v>45827</v>
      </c>
      <c r="D4929" s="1">
        <v>45844</v>
      </c>
      <c r="E4929" s="1">
        <v>45854</v>
      </c>
      <c r="F4929" t="s">
        <v>111</v>
      </c>
      <c r="G4929" t="s">
        <v>178</v>
      </c>
      <c r="H4929" t="s">
        <v>172</v>
      </c>
      <c r="I4929" t="s">
        <v>91</v>
      </c>
      <c r="J4929" t="s">
        <v>173</v>
      </c>
      <c r="K4929">
        <v>11000</v>
      </c>
      <c r="L4929">
        <v>1</v>
      </c>
      <c r="M4929">
        <v>2</v>
      </c>
      <c r="N4929">
        <v>1</v>
      </c>
      <c r="O4929">
        <f>fact_bookings[[#This Row],[adults_count]]+fact_bookings[[#This Row],[children_count]]</f>
        <v>3</v>
      </c>
      <c r="P4929">
        <f>fact_bookings[[#This Row],[check_out_date]]-fact_bookings[[#This Row],[check_in_date]]</f>
        <v>10</v>
      </c>
      <c r="Q4929">
        <f>ABS(fact_bookings[[#This Row],[check_in_date]]-fact_bookings[[#This Row],[booking_date]])</f>
        <v>17</v>
      </c>
      <c r="R4929" s="10">
        <v>0</v>
      </c>
      <c r="S4929">
        <f>fact_bookings[[#This Row],[total_room_revenue]]-fact_bookings[[#This Row],[commission_cost]]</f>
        <v>11000</v>
      </c>
      <c r="T4929" s="10">
        <f>fact_bookings[[#This Row],[number_of_rooms]]*fact_bookings[[#This Row],[LOS]]</f>
        <v>10</v>
      </c>
    </row>
    <row r="4930" spans="1:20" x14ac:dyDescent="0.2">
      <c r="A4930" t="s">
        <v>10027</v>
      </c>
      <c r="B4930" t="s">
        <v>10028</v>
      </c>
      <c r="C4930" s="1">
        <v>45903</v>
      </c>
      <c r="D4930" s="1">
        <v>45940</v>
      </c>
      <c r="E4930" s="1">
        <v>45941</v>
      </c>
      <c r="F4930" t="s">
        <v>113</v>
      </c>
      <c r="G4930" t="s">
        <v>190</v>
      </c>
      <c r="H4930" t="s">
        <v>228</v>
      </c>
      <c r="I4930" t="s">
        <v>89</v>
      </c>
      <c r="J4930" t="s">
        <v>158</v>
      </c>
      <c r="K4930">
        <v>350</v>
      </c>
      <c r="L4930">
        <v>1</v>
      </c>
      <c r="M4930">
        <v>3</v>
      </c>
      <c r="N4930">
        <v>0</v>
      </c>
      <c r="O4930">
        <f>fact_bookings[[#This Row],[adults_count]]+fact_bookings[[#This Row],[children_count]]</f>
        <v>3</v>
      </c>
      <c r="P4930">
        <f>fact_bookings[[#This Row],[check_out_date]]-fact_bookings[[#This Row],[check_in_date]]</f>
        <v>1</v>
      </c>
      <c r="Q4930">
        <f>ABS(fact_bookings[[#This Row],[check_in_date]]-fact_bookings[[#This Row],[booking_date]])</f>
        <v>37</v>
      </c>
      <c r="R4930" s="10">
        <v>35</v>
      </c>
      <c r="S4930">
        <f>fact_bookings[[#This Row],[total_room_revenue]]-fact_bookings[[#This Row],[commission_cost]]</f>
        <v>315</v>
      </c>
      <c r="T4930" s="10">
        <f>fact_bookings[[#This Row],[number_of_rooms]]*fact_bookings[[#This Row],[LOS]]</f>
        <v>1</v>
      </c>
    </row>
    <row r="4931" spans="1:20" x14ac:dyDescent="0.2">
      <c r="A4931" t="s">
        <v>10029</v>
      </c>
      <c r="B4931" t="s">
        <v>10030</v>
      </c>
      <c r="C4931" s="1">
        <v>45853</v>
      </c>
      <c r="D4931" s="1">
        <v>45857</v>
      </c>
      <c r="E4931" s="1">
        <v>45870</v>
      </c>
      <c r="F4931" t="s">
        <v>113</v>
      </c>
      <c r="G4931" t="s">
        <v>164</v>
      </c>
      <c r="H4931" t="s">
        <v>157</v>
      </c>
      <c r="I4931" t="s">
        <v>89</v>
      </c>
      <c r="J4931" t="s">
        <v>158</v>
      </c>
      <c r="K4931">
        <v>9100</v>
      </c>
      <c r="L4931">
        <v>2</v>
      </c>
      <c r="M4931">
        <v>2</v>
      </c>
      <c r="N4931">
        <v>1</v>
      </c>
      <c r="O4931">
        <f>fact_bookings[[#This Row],[adults_count]]+fact_bookings[[#This Row],[children_count]]</f>
        <v>3</v>
      </c>
      <c r="P4931">
        <f>fact_bookings[[#This Row],[check_out_date]]-fact_bookings[[#This Row],[check_in_date]]</f>
        <v>13</v>
      </c>
      <c r="Q4931">
        <f>ABS(fact_bookings[[#This Row],[check_in_date]]-fact_bookings[[#This Row],[booking_date]])</f>
        <v>4</v>
      </c>
      <c r="R4931" s="10">
        <v>0</v>
      </c>
      <c r="S4931">
        <f>fact_bookings[[#This Row],[total_room_revenue]]-fact_bookings[[#This Row],[commission_cost]]</f>
        <v>9100</v>
      </c>
      <c r="T4931" s="10">
        <f>fact_bookings[[#This Row],[number_of_rooms]]*fact_bookings[[#This Row],[LOS]]</f>
        <v>26</v>
      </c>
    </row>
    <row r="4932" spans="1:20" x14ac:dyDescent="0.2">
      <c r="A4932" t="s">
        <v>10031</v>
      </c>
      <c r="B4932" t="s">
        <v>10032</v>
      </c>
      <c r="C4932" s="1">
        <v>45903</v>
      </c>
      <c r="D4932" s="1">
        <v>45944</v>
      </c>
      <c r="E4932" s="1">
        <v>45946</v>
      </c>
      <c r="F4932" t="s">
        <v>113</v>
      </c>
      <c r="G4932" t="s">
        <v>185</v>
      </c>
      <c r="H4932" t="s">
        <v>203</v>
      </c>
      <c r="I4932" t="s">
        <v>90</v>
      </c>
      <c r="J4932" t="s">
        <v>134</v>
      </c>
      <c r="K4932">
        <v>700</v>
      </c>
      <c r="L4932">
        <v>1</v>
      </c>
      <c r="M4932">
        <v>2</v>
      </c>
      <c r="N4932">
        <v>1</v>
      </c>
      <c r="O4932">
        <f>fact_bookings[[#This Row],[adults_count]]+fact_bookings[[#This Row],[children_count]]</f>
        <v>3</v>
      </c>
      <c r="P4932">
        <f>fact_bookings[[#This Row],[check_out_date]]-fact_bookings[[#This Row],[check_in_date]]</f>
        <v>2</v>
      </c>
      <c r="Q4932">
        <f>ABS(fact_bookings[[#This Row],[check_in_date]]-fact_bookings[[#This Row],[booking_date]])</f>
        <v>41</v>
      </c>
      <c r="R4932" s="10">
        <v>119</v>
      </c>
      <c r="S4932">
        <f>fact_bookings[[#This Row],[total_room_revenue]]-fact_bookings[[#This Row],[commission_cost]]</f>
        <v>581</v>
      </c>
      <c r="T4932" s="10">
        <f>fact_bookings[[#This Row],[number_of_rooms]]*fact_bookings[[#This Row],[LOS]]</f>
        <v>2</v>
      </c>
    </row>
    <row r="4933" spans="1:20" x14ac:dyDescent="0.2">
      <c r="A4933" t="s">
        <v>10033</v>
      </c>
      <c r="B4933" t="s">
        <v>10034</v>
      </c>
      <c r="C4933" s="1">
        <v>45883</v>
      </c>
      <c r="D4933" s="1">
        <v>45922</v>
      </c>
      <c r="E4933" s="1">
        <v>45928</v>
      </c>
      <c r="F4933" t="s">
        <v>113</v>
      </c>
      <c r="G4933" t="s">
        <v>185</v>
      </c>
      <c r="H4933" t="s">
        <v>179</v>
      </c>
      <c r="I4933" t="s">
        <v>90</v>
      </c>
      <c r="J4933" t="s">
        <v>158</v>
      </c>
      <c r="K4933">
        <v>4200</v>
      </c>
      <c r="L4933">
        <v>2</v>
      </c>
      <c r="M4933">
        <v>6</v>
      </c>
      <c r="N4933">
        <v>0</v>
      </c>
      <c r="O4933">
        <f>fact_bookings[[#This Row],[adults_count]]+fact_bookings[[#This Row],[children_count]]</f>
        <v>6</v>
      </c>
      <c r="P4933">
        <f>fact_bookings[[#This Row],[check_out_date]]-fact_bookings[[#This Row],[check_in_date]]</f>
        <v>6</v>
      </c>
      <c r="Q4933">
        <f>ABS(fact_bookings[[#This Row],[check_in_date]]-fact_bookings[[#This Row],[booking_date]])</f>
        <v>39</v>
      </c>
      <c r="R4933" s="10">
        <v>210</v>
      </c>
      <c r="S4933">
        <f>fact_bookings[[#This Row],[total_room_revenue]]-fact_bookings[[#This Row],[commission_cost]]</f>
        <v>3990</v>
      </c>
      <c r="T4933" s="10">
        <f>fact_bookings[[#This Row],[number_of_rooms]]*fact_bookings[[#This Row],[LOS]]</f>
        <v>12</v>
      </c>
    </row>
    <row r="4934" spans="1:20" x14ac:dyDescent="0.2">
      <c r="A4934" t="s">
        <v>10035</v>
      </c>
      <c r="B4934" t="s">
        <v>10036</v>
      </c>
      <c r="C4934" s="1">
        <v>45903</v>
      </c>
      <c r="D4934" s="1">
        <v>45937</v>
      </c>
      <c r="E4934" s="1">
        <v>45943</v>
      </c>
      <c r="F4934" t="s">
        <v>113</v>
      </c>
      <c r="G4934" t="s">
        <v>185</v>
      </c>
      <c r="H4934" t="s">
        <v>172</v>
      </c>
      <c r="I4934" t="s">
        <v>89</v>
      </c>
      <c r="J4934" t="s">
        <v>158</v>
      </c>
      <c r="K4934">
        <v>4200</v>
      </c>
      <c r="L4934">
        <v>2</v>
      </c>
      <c r="M4934">
        <v>2</v>
      </c>
      <c r="N4934">
        <v>2</v>
      </c>
      <c r="O4934">
        <f>fact_bookings[[#This Row],[adults_count]]+fact_bookings[[#This Row],[children_count]]</f>
        <v>4</v>
      </c>
      <c r="P4934">
        <f>fact_bookings[[#This Row],[check_out_date]]-fact_bookings[[#This Row],[check_in_date]]</f>
        <v>6</v>
      </c>
      <c r="Q4934">
        <f>ABS(fact_bookings[[#This Row],[check_in_date]]-fact_bookings[[#This Row],[booking_date]])</f>
        <v>34</v>
      </c>
      <c r="R4934" s="10">
        <v>0</v>
      </c>
      <c r="S4934">
        <f>fact_bookings[[#This Row],[total_room_revenue]]-fact_bookings[[#This Row],[commission_cost]]</f>
        <v>4200</v>
      </c>
      <c r="T4934" s="10">
        <f>fact_bookings[[#This Row],[number_of_rooms]]*fact_bookings[[#This Row],[LOS]]</f>
        <v>12</v>
      </c>
    </row>
    <row r="4935" spans="1:20" x14ac:dyDescent="0.2">
      <c r="A4935" t="s">
        <v>10037</v>
      </c>
      <c r="B4935" t="s">
        <v>10038</v>
      </c>
      <c r="C4935" s="1">
        <v>45903</v>
      </c>
      <c r="D4935" s="1">
        <v>45920</v>
      </c>
      <c r="E4935" s="1">
        <v>45922</v>
      </c>
      <c r="F4935" t="s">
        <v>113</v>
      </c>
      <c r="G4935" t="s">
        <v>168</v>
      </c>
      <c r="H4935" t="s">
        <v>165</v>
      </c>
      <c r="I4935" t="s">
        <v>90</v>
      </c>
      <c r="J4935" t="s">
        <v>158</v>
      </c>
      <c r="K4935">
        <v>1400</v>
      </c>
      <c r="L4935">
        <v>2</v>
      </c>
      <c r="M4935">
        <v>6</v>
      </c>
      <c r="N4935">
        <v>4</v>
      </c>
      <c r="O4935">
        <f>fact_bookings[[#This Row],[adults_count]]+fact_bookings[[#This Row],[children_count]]</f>
        <v>10</v>
      </c>
      <c r="P4935">
        <f>fact_bookings[[#This Row],[check_out_date]]-fact_bookings[[#This Row],[check_in_date]]</f>
        <v>2</v>
      </c>
      <c r="Q4935">
        <f>ABS(fact_bookings[[#This Row],[check_in_date]]-fact_bookings[[#This Row],[booking_date]])</f>
        <v>17</v>
      </c>
      <c r="R4935" s="10">
        <v>280</v>
      </c>
      <c r="S4935">
        <f>fact_bookings[[#This Row],[total_room_revenue]]-fact_bookings[[#This Row],[commission_cost]]</f>
        <v>1120</v>
      </c>
      <c r="T4935" s="10">
        <f>fact_bookings[[#This Row],[number_of_rooms]]*fact_bookings[[#This Row],[LOS]]</f>
        <v>4</v>
      </c>
    </row>
    <row r="4936" spans="1:20" x14ac:dyDescent="0.2">
      <c r="A4936" t="s">
        <v>10039</v>
      </c>
      <c r="B4936" t="s">
        <v>10040</v>
      </c>
      <c r="C4936" s="1">
        <v>45871</v>
      </c>
      <c r="D4936" s="1">
        <v>45960</v>
      </c>
      <c r="E4936" s="1">
        <v>45971</v>
      </c>
      <c r="F4936" t="s">
        <v>114</v>
      </c>
      <c r="G4936" t="s">
        <v>168</v>
      </c>
      <c r="H4936" t="s">
        <v>172</v>
      </c>
      <c r="I4936" t="s">
        <v>90</v>
      </c>
      <c r="J4936" t="s">
        <v>173</v>
      </c>
      <c r="K4936">
        <v>26400</v>
      </c>
      <c r="L4936">
        <v>2</v>
      </c>
      <c r="M4936">
        <v>6</v>
      </c>
      <c r="N4936">
        <v>3</v>
      </c>
      <c r="O4936">
        <f>fact_bookings[[#This Row],[adults_count]]+fact_bookings[[#This Row],[children_count]]</f>
        <v>9</v>
      </c>
      <c r="P4936">
        <f>fact_bookings[[#This Row],[check_out_date]]-fact_bookings[[#This Row],[check_in_date]]</f>
        <v>11</v>
      </c>
      <c r="Q4936">
        <f>ABS(fact_bookings[[#This Row],[check_in_date]]-fact_bookings[[#This Row],[booking_date]])</f>
        <v>89</v>
      </c>
      <c r="R4936" s="10">
        <v>0</v>
      </c>
      <c r="S4936">
        <f>fact_bookings[[#This Row],[total_room_revenue]]-fact_bookings[[#This Row],[commission_cost]]</f>
        <v>26400</v>
      </c>
      <c r="T4936" s="10">
        <f>fact_bookings[[#This Row],[number_of_rooms]]*fact_bookings[[#This Row],[LOS]]</f>
        <v>22</v>
      </c>
    </row>
    <row r="4937" spans="1:20" x14ac:dyDescent="0.2">
      <c r="A4937" t="s">
        <v>10041</v>
      </c>
      <c r="B4937" t="s">
        <v>10042</v>
      </c>
      <c r="C4937" s="1">
        <v>45903</v>
      </c>
      <c r="D4937" s="1">
        <v>45917</v>
      </c>
      <c r="E4937" s="1">
        <v>45930</v>
      </c>
      <c r="F4937" t="s">
        <v>113</v>
      </c>
      <c r="G4937" t="s">
        <v>171</v>
      </c>
      <c r="H4937" t="s">
        <v>165</v>
      </c>
      <c r="I4937" t="s">
        <v>91</v>
      </c>
      <c r="J4937" t="s">
        <v>173</v>
      </c>
      <c r="K4937">
        <v>9100</v>
      </c>
      <c r="L4937">
        <v>2</v>
      </c>
      <c r="M4937">
        <v>2</v>
      </c>
      <c r="N4937">
        <v>2</v>
      </c>
      <c r="O4937">
        <f>fact_bookings[[#This Row],[adults_count]]+fact_bookings[[#This Row],[children_count]]</f>
        <v>4</v>
      </c>
      <c r="P4937">
        <f>fact_bookings[[#This Row],[check_out_date]]-fact_bookings[[#This Row],[check_in_date]]</f>
        <v>13</v>
      </c>
      <c r="Q4937">
        <f>ABS(fact_bookings[[#This Row],[check_in_date]]-fact_bookings[[#This Row],[booking_date]])</f>
        <v>14</v>
      </c>
      <c r="R4937" s="10">
        <v>1820</v>
      </c>
      <c r="S4937">
        <f>fact_bookings[[#This Row],[total_room_revenue]]-fact_bookings[[#This Row],[commission_cost]]</f>
        <v>7280</v>
      </c>
      <c r="T4937" s="10">
        <f>fact_bookings[[#This Row],[number_of_rooms]]*fact_bookings[[#This Row],[LOS]]</f>
        <v>26</v>
      </c>
    </row>
    <row r="4938" spans="1:20" x14ac:dyDescent="0.2">
      <c r="A4938" t="s">
        <v>10043</v>
      </c>
      <c r="B4938" t="s">
        <v>10044</v>
      </c>
      <c r="C4938" s="1">
        <v>45903</v>
      </c>
      <c r="D4938" s="1">
        <v>45953</v>
      </c>
      <c r="E4938" s="1">
        <v>45961</v>
      </c>
      <c r="F4938" t="s">
        <v>114</v>
      </c>
      <c r="G4938" t="s">
        <v>190</v>
      </c>
      <c r="H4938" t="s">
        <v>161</v>
      </c>
      <c r="I4938" t="s">
        <v>89</v>
      </c>
      <c r="J4938" t="s">
        <v>173</v>
      </c>
      <c r="K4938">
        <v>19200</v>
      </c>
      <c r="L4938">
        <v>2</v>
      </c>
      <c r="M4938">
        <v>4</v>
      </c>
      <c r="N4938">
        <v>1</v>
      </c>
      <c r="O4938">
        <f>fact_bookings[[#This Row],[adults_count]]+fact_bookings[[#This Row],[children_count]]</f>
        <v>5</v>
      </c>
      <c r="P4938">
        <f>fact_bookings[[#This Row],[check_out_date]]-fact_bookings[[#This Row],[check_in_date]]</f>
        <v>8</v>
      </c>
      <c r="Q4938">
        <f>ABS(fact_bookings[[#This Row],[check_in_date]]-fact_bookings[[#This Row],[booking_date]])</f>
        <v>50</v>
      </c>
      <c r="R4938" s="10">
        <v>2880</v>
      </c>
      <c r="S4938">
        <f>fact_bookings[[#This Row],[total_room_revenue]]-fact_bookings[[#This Row],[commission_cost]]</f>
        <v>16320</v>
      </c>
      <c r="T4938" s="10">
        <f>fact_bookings[[#This Row],[number_of_rooms]]*fact_bookings[[#This Row],[LOS]]</f>
        <v>16</v>
      </c>
    </row>
    <row r="4939" spans="1:20" x14ac:dyDescent="0.2">
      <c r="A4939" t="s">
        <v>10045</v>
      </c>
      <c r="B4939" t="s">
        <v>10046</v>
      </c>
      <c r="C4939" s="1">
        <v>45849</v>
      </c>
      <c r="D4939" s="1">
        <v>45856</v>
      </c>
      <c r="E4939" s="1">
        <v>45864</v>
      </c>
      <c r="F4939" t="s">
        <v>113</v>
      </c>
      <c r="G4939" t="s">
        <v>178</v>
      </c>
      <c r="H4939" t="s">
        <v>157</v>
      </c>
      <c r="I4939" t="s">
        <v>92</v>
      </c>
      <c r="J4939" t="s">
        <v>158</v>
      </c>
      <c r="K4939">
        <v>2800</v>
      </c>
      <c r="L4939">
        <v>1</v>
      </c>
      <c r="M4939">
        <v>1</v>
      </c>
      <c r="N4939">
        <v>0</v>
      </c>
      <c r="O4939">
        <f>fact_bookings[[#This Row],[adults_count]]+fact_bookings[[#This Row],[children_count]]</f>
        <v>1</v>
      </c>
      <c r="P4939">
        <f>fact_bookings[[#This Row],[check_out_date]]-fact_bookings[[#This Row],[check_in_date]]</f>
        <v>8</v>
      </c>
      <c r="Q4939">
        <f>ABS(fact_bookings[[#This Row],[check_in_date]]-fact_bookings[[#This Row],[booking_date]])</f>
        <v>7</v>
      </c>
      <c r="R4939" s="10">
        <v>0</v>
      </c>
      <c r="S4939">
        <f>fact_bookings[[#This Row],[total_room_revenue]]-fact_bookings[[#This Row],[commission_cost]]</f>
        <v>2800</v>
      </c>
      <c r="T4939" s="10">
        <f>fact_bookings[[#This Row],[number_of_rooms]]*fact_bookings[[#This Row],[LOS]]</f>
        <v>8</v>
      </c>
    </row>
    <row r="4940" spans="1:20" x14ac:dyDescent="0.2">
      <c r="A4940" t="s">
        <v>10047</v>
      </c>
      <c r="B4940" t="s">
        <v>10048</v>
      </c>
      <c r="C4940" s="1">
        <v>45902</v>
      </c>
      <c r="D4940" s="1">
        <v>45921</v>
      </c>
      <c r="E4940" s="1">
        <v>45927</v>
      </c>
      <c r="F4940" t="s">
        <v>113</v>
      </c>
      <c r="G4940" t="s">
        <v>156</v>
      </c>
      <c r="H4940" t="s">
        <v>157</v>
      </c>
      <c r="I4940" t="s">
        <v>90</v>
      </c>
      <c r="J4940" t="s">
        <v>158</v>
      </c>
      <c r="K4940">
        <v>4200</v>
      </c>
      <c r="L4940">
        <v>2</v>
      </c>
      <c r="M4940">
        <v>4</v>
      </c>
      <c r="N4940">
        <v>2</v>
      </c>
      <c r="O4940">
        <f>fact_bookings[[#This Row],[adults_count]]+fact_bookings[[#This Row],[children_count]]</f>
        <v>6</v>
      </c>
      <c r="P4940">
        <f>fact_bookings[[#This Row],[check_out_date]]-fact_bookings[[#This Row],[check_in_date]]</f>
        <v>6</v>
      </c>
      <c r="Q4940">
        <f>ABS(fact_bookings[[#This Row],[check_in_date]]-fact_bookings[[#This Row],[booking_date]])</f>
        <v>19</v>
      </c>
      <c r="R4940" s="10">
        <v>0</v>
      </c>
      <c r="S4940">
        <f>fact_bookings[[#This Row],[total_room_revenue]]-fact_bookings[[#This Row],[commission_cost]]</f>
        <v>4200</v>
      </c>
      <c r="T4940" s="10">
        <f>fact_bookings[[#This Row],[number_of_rooms]]*fact_bookings[[#This Row],[LOS]]</f>
        <v>12</v>
      </c>
    </row>
    <row r="4941" spans="1:20" x14ac:dyDescent="0.2">
      <c r="A4941" t="s">
        <v>10049</v>
      </c>
      <c r="B4941" t="s">
        <v>10050</v>
      </c>
      <c r="C4941" s="1">
        <v>45902</v>
      </c>
      <c r="D4941" s="1">
        <v>45907</v>
      </c>
      <c r="E4941" s="1">
        <v>45912</v>
      </c>
      <c r="F4941" t="s">
        <v>111</v>
      </c>
      <c r="G4941" t="s">
        <v>171</v>
      </c>
      <c r="H4941" t="s">
        <v>165</v>
      </c>
      <c r="I4941" t="s">
        <v>92</v>
      </c>
      <c r="J4941" t="s">
        <v>134</v>
      </c>
      <c r="K4941">
        <v>11000</v>
      </c>
      <c r="L4941">
        <v>2</v>
      </c>
      <c r="M4941">
        <v>2</v>
      </c>
      <c r="N4941">
        <v>2</v>
      </c>
      <c r="O4941">
        <f>fact_bookings[[#This Row],[adults_count]]+fact_bookings[[#This Row],[children_count]]</f>
        <v>4</v>
      </c>
      <c r="P4941">
        <f>fact_bookings[[#This Row],[check_out_date]]-fact_bookings[[#This Row],[check_in_date]]</f>
        <v>5</v>
      </c>
      <c r="Q4941">
        <f>ABS(fact_bookings[[#This Row],[check_in_date]]-fact_bookings[[#This Row],[booking_date]])</f>
        <v>5</v>
      </c>
      <c r="R4941" s="10">
        <v>2200</v>
      </c>
      <c r="S4941">
        <f>fact_bookings[[#This Row],[total_room_revenue]]-fact_bookings[[#This Row],[commission_cost]]</f>
        <v>8800</v>
      </c>
      <c r="T4941" s="10">
        <f>fact_bookings[[#This Row],[number_of_rooms]]*fact_bookings[[#This Row],[LOS]]</f>
        <v>10</v>
      </c>
    </row>
    <row r="4942" spans="1:20" x14ac:dyDescent="0.2">
      <c r="A4942" t="s">
        <v>10051</v>
      </c>
      <c r="B4942" t="s">
        <v>10052</v>
      </c>
      <c r="C4942" s="1">
        <v>45902</v>
      </c>
      <c r="D4942" s="1">
        <v>45984</v>
      </c>
      <c r="E4942" s="1">
        <v>45991</v>
      </c>
      <c r="F4942" t="s">
        <v>113</v>
      </c>
      <c r="G4942" t="s">
        <v>190</v>
      </c>
      <c r="H4942" t="s">
        <v>203</v>
      </c>
      <c r="I4942" t="s">
        <v>89</v>
      </c>
      <c r="J4942" t="s">
        <v>158</v>
      </c>
      <c r="K4942">
        <v>4900</v>
      </c>
      <c r="L4942">
        <v>2</v>
      </c>
      <c r="M4942">
        <v>2</v>
      </c>
      <c r="N4942">
        <v>4</v>
      </c>
      <c r="O4942">
        <f>fact_bookings[[#This Row],[adults_count]]+fact_bookings[[#This Row],[children_count]]</f>
        <v>6</v>
      </c>
      <c r="P4942">
        <f>fact_bookings[[#This Row],[check_out_date]]-fact_bookings[[#This Row],[check_in_date]]</f>
        <v>7</v>
      </c>
      <c r="Q4942">
        <f>ABS(fact_bookings[[#This Row],[check_in_date]]-fact_bookings[[#This Row],[booking_date]])</f>
        <v>82</v>
      </c>
      <c r="R4942" s="10">
        <v>833</v>
      </c>
      <c r="S4942">
        <f>fact_bookings[[#This Row],[total_room_revenue]]-fact_bookings[[#This Row],[commission_cost]]</f>
        <v>4067</v>
      </c>
      <c r="T4942" s="10">
        <f>fact_bookings[[#This Row],[number_of_rooms]]*fact_bookings[[#This Row],[LOS]]</f>
        <v>14</v>
      </c>
    </row>
    <row r="4943" spans="1:20" x14ac:dyDescent="0.2">
      <c r="A4943" t="s">
        <v>10053</v>
      </c>
      <c r="B4943" t="s">
        <v>10054</v>
      </c>
      <c r="C4943" s="1">
        <v>45902</v>
      </c>
      <c r="D4943" s="1">
        <v>45904</v>
      </c>
      <c r="E4943" s="1">
        <v>45913</v>
      </c>
      <c r="F4943" t="s">
        <v>113</v>
      </c>
      <c r="G4943" t="s">
        <v>178</v>
      </c>
      <c r="H4943" t="s">
        <v>165</v>
      </c>
      <c r="I4943" t="s">
        <v>91</v>
      </c>
      <c r="J4943" t="s">
        <v>134</v>
      </c>
      <c r="K4943">
        <v>3150</v>
      </c>
      <c r="L4943">
        <v>1</v>
      </c>
      <c r="M4943">
        <v>2</v>
      </c>
      <c r="N4943">
        <v>0</v>
      </c>
      <c r="O4943">
        <f>fact_bookings[[#This Row],[adults_count]]+fact_bookings[[#This Row],[children_count]]</f>
        <v>2</v>
      </c>
      <c r="P4943">
        <f>fact_bookings[[#This Row],[check_out_date]]-fact_bookings[[#This Row],[check_in_date]]</f>
        <v>9</v>
      </c>
      <c r="Q4943">
        <f>ABS(fact_bookings[[#This Row],[check_in_date]]-fact_bookings[[#This Row],[booking_date]])</f>
        <v>2</v>
      </c>
      <c r="R4943" s="10">
        <v>630</v>
      </c>
      <c r="S4943">
        <f>fact_bookings[[#This Row],[total_room_revenue]]-fact_bookings[[#This Row],[commission_cost]]</f>
        <v>2520</v>
      </c>
      <c r="T4943" s="10">
        <f>fact_bookings[[#This Row],[number_of_rooms]]*fact_bookings[[#This Row],[LOS]]</f>
        <v>9</v>
      </c>
    </row>
    <row r="4944" spans="1:20" x14ac:dyDescent="0.2">
      <c r="A4944" t="s">
        <v>10055</v>
      </c>
      <c r="B4944" t="s">
        <v>10056</v>
      </c>
      <c r="C4944" s="1">
        <v>45902</v>
      </c>
      <c r="D4944" s="1">
        <v>45914</v>
      </c>
      <c r="E4944" s="1">
        <v>45917</v>
      </c>
      <c r="F4944" t="s">
        <v>111</v>
      </c>
      <c r="G4944" t="s">
        <v>185</v>
      </c>
      <c r="H4944" t="s">
        <v>182</v>
      </c>
      <c r="I4944" t="s">
        <v>89</v>
      </c>
      <c r="J4944" t="s">
        <v>158</v>
      </c>
      <c r="K4944">
        <v>3300</v>
      </c>
      <c r="L4944">
        <v>1</v>
      </c>
      <c r="M4944">
        <v>2</v>
      </c>
      <c r="N4944">
        <v>1</v>
      </c>
      <c r="O4944">
        <f>fact_bookings[[#This Row],[adults_count]]+fact_bookings[[#This Row],[children_count]]</f>
        <v>3</v>
      </c>
      <c r="P4944">
        <f>fact_bookings[[#This Row],[check_out_date]]-fact_bookings[[#This Row],[check_in_date]]</f>
        <v>3</v>
      </c>
      <c r="Q4944">
        <f>ABS(fact_bookings[[#This Row],[check_in_date]]-fact_bookings[[#This Row],[booking_date]])</f>
        <v>12</v>
      </c>
      <c r="R4944" s="10">
        <v>0</v>
      </c>
      <c r="S4944">
        <f>fact_bookings[[#This Row],[total_room_revenue]]-fact_bookings[[#This Row],[commission_cost]]</f>
        <v>3300</v>
      </c>
      <c r="T4944" s="10">
        <f>fact_bookings[[#This Row],[number_of_rooms]]*fact_bookings[[#This Row],[LOS]]</f>
        <v>3</v>
      </c>
    </row>
    <row r="4945" spans="1:20" x14ac:dyDescent="0.2">
      <c r="A4945" t="s">
        <v>10057</v>
      </c>
      <c r="B4945" t="s">
        <v>10058</v>
      </c>
      <c r="C4945" s="1">
        <v>45901</v>
      </c>
      <c r="D4945" s="1">
        <v>45914</v>
      </c>
      <c r="E4945" s="1">
        <v>45919</v>
      </c>
      <c r="F4945" t="s">
        <v>113</v>
      </c>
      <c r="G4945" t="s">
        <v>171</v>
      </c>
      <c r="H4945" t="s">
        <v>203</v>
      </c>
      <c r="I4945" t="s">
        <v>93</v>
      </c>
      <c r="J4945" t="s">
        <v>134</v>
      </c>
      <c r="K4945">
        <v>3500</v>
      </c>
      <c r="L4945">
        <v>2</v>
      </c>
      <c r="M4945">
        <v>2</v>
      </c>
      <c r="N4945">
        <v>4</v>
      </c>
      <c r="O4945">
        <f>fact_bookings[[#This Row],[adults_count]]+fact_bookings[[#This Row],[children_count]]</f>
        <v>6</v>
      </c>
      <c r="P4945">
        <f>fact_bookings[[#This Row],[check_out_date]]-fact_bookings[[#This Row],[check_in_date]]</f>
        <v>5</v>
      </c>
      <c r="Q4945">
        <f>ABS(fact_bookings[[#This Row],[check_in_date]]-fact_bookings[[#This Row],[booking_date]])</f>
        <v>13</v>
      </c>
      <c r="R4945" s="10">
        <v>595</v>
      </c>
      <c r="S4945">
        <f>fact_bookings[[#This Row],[total_room_revenue]]-fact_bookings[[#This Row],[commission_cost]]</f>
        <v>2905</v>
      </c>
      <c r="T4945" s="10">
        <f>fact_bookings[[#This Row],[number_of_rooms]]*fact_bookings[[#This Row],[LOS]]</f>
        <v>10</v>
      </c>
    </row>
    <row r="4946" spans="1:20" x14ac:dyDescent="0.2">
      <c r="A4946" t="s">
        <v>10059</v>
      </c>
      <c r="B4946" t="s">
        <v>10060</v>
      </c>
      <c r="C4946" s="1">
        <v>45901</v>
      </c>
      <c r="D4946" s="1">
        <v>45906</v>
      </c>
      <c r="E4946" s="1">
        <v>45915</v>
      </c>
      <c r="F4946" t="s">
        <v>110</v>
      </c>
      <c r="G4946" t="s">
        <v>190</v>
      </c>
      <c r="H4946" t="s">
        <v>165</v>
      </c>
      <c r="I4946" t="s">
        <v>91</v>
      </c>
      <c r="J4946" t="s">
        <v>158</v>
      </c>
      <c r="K4946">
        <v>4950</v>
      </c>
      <c r="L4946">
        <v>1</v>
      </c>
      <c r="M4946">
        <v>1</v>
      </c>
      <c r="N4946">
        <v>0</v>
      </c>
      <c r="O4946">
        <f>fact_bookings[[#This Row],[adults_count]]+fact_bookings[[#This Row],[children_count]]</f>
        <v>1</v>
      </c>
      <c r="P4946">
        <f>fact_bookings[[#This Row],[check_out_date]]-fact_bookings[[#This Row],[check_in_date]]</f>
        <v>9</v>
      </c>
      <c r="Q4946">
        <f>ABS(fact_bookings[[#This Row],[check_in_date]]-fact_bookings[[#This Row],[booking_date]])</f>
        <v>5</v>
      </c>
      <c r="R4946" s="10">
        <v>990</v>
      </c>
      <c r="S4946">
        <f>fact_bookings[[#This Row],[total_room_revenue]]-fact_bookings[[#This Row],[commission_cost]]</f>
        <v>3960</v>
      </c>
      <c r="T4946" s="10">
        <f>fact_bookings[[#This Row],[number_of_rooms]]*fact_bookings[[#This Row],[LOS]]</f>
        <v>9</v>
      </c>
    </row>
    <row r="4947" spans="1:20" x14ac:dyDescent="0.2">
      <c r="A4947" t="s">
        <v>10061</v>
      </c>
      <c r="B4947" t="s">
        <v>10062</v>
      </c>
      <c r="C4947" s="1">
        <v>45901</v>
      </c>
      <c r="D4947" s="1">
        <v>45916</v>
      </c>
      <c r="E4947" s="1">
        <v>45923</v>
      </c>
      <c r="F4947" t="s">
        <v>113</v>
      </c>
      <c r="G4947" t="s">
        <v>185</v>
      </c>
      <c r="H4947" t="s">
        <v>203</v>
      </c>
      <c r="I4947" t="s">
        <v>89</v>
      </c>
      <c r="J4947" t="s">
        <v>158</v>
      </c>
      <c r="K4947">
        <v>4900</v>
      </c>
      <c r="L4947">
        <v>2</v>
      </c>
      <c r="M4947">
        <v>2</v>
      </c>
      <c r="N4947">
        <v>2</v>
      </c>
      <c r="O4947">
        <f>fact_bookings[[#This Row],[adults_count]]+fact_bookings[[#This Row],[children_count]]</f>
        <v>4</v>
      </c>
      <c r="P4947">
        <f>fact_bookings[[#This Row],[check_out_date]]-fact_bookings[[#This Row],[check_in_date]]</f>
        <v>7</v>
      </c>
      <c r="Q4947">
        <f>ABS(fact_bookings[[#This Row],[check_in_date]]-fact_bookings[[#This Row],[booking_date]])</f>
        <v>15</v>
      </c>
      <c r="R4947" s="10">
        <v>833</v>
      </c>
      <c r="S4947">
        <f>fact_bookings[[#This Row],[total_room_revenue]]-fact_bookings[[#This Row],[commission_cost]]</f>
        <v>4067</v>
      </c>
      <c r="T4947" s="10">
        <f>fact_bookings[[#This Row],[number_of_rooms]]*fact_bookings[[#This Row],[LOS]]</f>
        <v>14</v>
      </c>
    </row>
    <row r="4948" spans="1:20" x14ac:dyDescent="0.2">
      <c r="A4948" t="s">
        <v>10063</v>
      </c>
      <c r="B4948" t="s">
        <v>10064</v>
      </c>
      <c r="C4948" s="1">
        <v>45901</v>
      </c>
      <c r="D4948" s="1">
        <v>45981</v>
      </c>
      <c r="E4948" s="1">
        <v>45990</v>
      </c>
      <c r="F4948" t="s">
        <v>113</v>
      </c>
      <c r="G4948" t="s">
        <v>168</v>
      </c>
      <c r="H4948" t="s">
        <v>228</v>
      </c>
      <c r="I4948" t="s">
        <v>92</v>
      </c>
      <c r="J4948" t="s">
        <v>158</v>
      </c>
      <c r="K4948">
        <v>6300</v>
      </c>
      <c r="L4948">
        <v>2</v>
      </c>
      <c r="M4948">
        <v>2</v>
      </c>
      <c r="N4948">
        <v>2</v>
      </c>
      <c r="O4948">
        <f>fact_bookings[[#This Row],[adults_count]]+fact_bookings[[#This Row],[children_count]]</f>
        <v>4</v>
      </c>
      <c r="P4948">
        <f>fact_bookings[[#This Row],[check_out_date]]-fact_bookings[[#This Row],[check_in_date]]</f>
        <v>9</v>
      </c>
      <c r="Q4948">
        <f>ABS(fact_bookings[[#This Row],[check_in_date]]-fact_bookings[[#This Row],[booking_date]])</f>
        <v>80</v>
      </c>
      <c r="R4948" s="10">
        <v>630</v>
      </c>
      <c r="S4948">
        <f>fact_bookings[[#This Row],[total_room_revenue]]-fact_bookings[[#This Row],[commission_cost]]</f>
        <v>5670</v>
      </c>
      <c r="T4948" s="10">
        <f>fact_bookings[[#This Row],[number_of_rooms]]*fact_bookings[[#This Row],[LOS]]</f>
        <v>18</v>
      </c>
    </row>
    <row r="4949" spans="1:20" x14ac:dyDescent="0.2">
      <c r="A4949" t="s">
        <v>10065</v>
      </c>
      <c r="B4949" t="s">
        <v>10066</v>
      </c>
      <c r="C4949" s="1">
        <v>45901</v>
      </c>
      <c r="D4949" s="1">
        <v>45948</v>
      </c>
      <c r="E4949" s="1">
        <v>45955</v>
      </c>
      <c r="F4949" t="s">
        <v>113</v>
      </c>
      <c r="G4949" t="s">
        <v>171</v>
      </c>
      <c r="H4949" t="s">
        <v>157</v>
      </c>
      <c r="I4949" t="s">
        <v>90</v>
      </c>
      <c r="J4949" t="s">
        <v>158</v>
      </c>
      <c r="K4949">
        <v>2450</v>
      </c>
      <c r="L4949">
        <v>1</v>
      </c>
      <c r="M4949">
        <v>1</v>
      </c>
      <c r="N4949">
        <v>0</v>
      </c>
      <c r="O4949">
        <f>fact_bookings[[#This Row],[adults_count]]+fact_bookings[[#This Row],[children_count]]</f>
        <v>1</v>
      </c>
      <c r="P4949">
        <f>fact_bookings[[#This Row],[check_out_date]]-fact_bookings[[#This Row],[check_in_date]]</f>
        <v>7</v>
      </c>
      <c r="Q4949">
        <f>ABS(fact_bookings[[#This Row],[check_in_date]]-fact_bookings[[#This Row],[booking_date]])</f>
        <v>47</v>
      </c>
      <c r="R4949" s="10">
        <v>0</v>
      </c>
      <c r="S4949">
        <f>fact_bookings[[#This Row],[total_room_revenue]]-fact_bookings[[#This Row],[commission_cost]]</f>
        <v>2450</v>
      </c>
      <c r="T4949" s="10">
        <f>fact_bookings[[#This Row],[number_of_rooms]]*fact_bookings[[#This Row],[LOS]]</f>
        <v>7</v>
      </c>
    </row>
    <row r="4950" spans="1:20" x14ac:dyDescent="0.2">
      <c r="A4950" t="s">
        <v>10067</v>
      </c>
      <c r="B4950" t="s">
        <v>10068</v>
      </c>
      <c r="C4950" s="1">
        <v>45900</v>
      </c>
      <c r="D4950" s="1">
        <v>45928</v>
      </c>
      <c r="E4950" s="1">
        <v>45940</v>
      </c>
      <c r="F4950" t="s">
        <v>110</v>
      </c>
      <c r="G4950" t="s">
        <v>156</v>
      </c>
      <c r="H4950" t="s">
        <v>161</v>
      </c>
      <c r="I4950" t="s">
        <v>89</v>
      </c>
      <c r="J4950" t="s">
        <v>158</v>
      </c>
      <c r="K4950">
        <v>13200</v>
      </c>
      <c r="L4950">
        <v>2</v>
      </c>
      <c r="M4950">
        <v>6</v>
      </c>
      <c r="N4950">
        <v>2</v>
      </c>
      <c r="O4950">
        <f>fact_bookings[[#This Row],[adults_count]]+fact_bookings[[#This Row],[children_count]]</f>
        <v>8</v>
      </c>
      <c r="P4950">
        <f>fact_bookings[[#This Row],[check_out_date]]-fact_bookings[[#This Row],[check_in_date]]</f>
        <v>12</v>
      </c>
      <c r="Q4950">
        <f>ABS(fact_bookings[[#This Row],[check_in_date]]-fact_bookings[[#This Row],[booking_date]])</f>
        <v>28</v>
      </c>
      <c r="R4950" s="10">
        <v>1980</v>
      </c>
      <c r="S4950">
        <f>fact_bookings[[#This Row],[total_room_revenue]]-fact_bookings[[#This Row],[commission_cost]]</f>
        <v>11220</v>
      </c>
      <c r="T4950" s="10">
        <f>fact_bookings[[#This Row],[number_of_rooms]]*fact_bookings[[#This Row],[LOS]]</f>
        <v>24</v>
      </c>
    </row>
    <row r="4951" spans="1:20" x14ac:dyDescent="0.2">
      <c r="A4951" t="s">
        <v>10069</v>
      </c>
      <c r="B4951" t="s">
        <v>10070</v>
      </c>
      <c r="C4951" s="1">
        <v>45900</v>
      </c>
      <c r="D4951" s="1">
        <v>45913</v>
      </c>
      <c r="E4951" s="1">
        <v>45920</v>
      </c>
      <c r="F4951" t="s">
        <v>113</v>
      </c>
      <c r="G4951" t="s">
        <v>171</v>
      </c>
      <c r="H4951" t="s">
        <v>157</v>
      </c>
      <c r="I4951" t="s">
        <v>89</v>
      </c>
      <c r="J4951" t="s">
        <v>133</v>
      </c>
      <c r="K4951">
        <v>0</v>
      </c>
      <c r="L4951">
        <v>7</v>
      </c>
      <c r="M4951">
        <v>0</v>
      </c>
      <c r="N4951">
        <v>0</v>
      </c>
      <c r="O4951">
        <f>fact_bookings[[#This Row],[adults_count]]+fact_bookings[[#This Row],[children_count]]</f>
        <v>0</v>
      </c>
      <c r="P4951">
        <f>fact_bookings[[#This Row],[check_out_date]]-fact_bookings[[#This Row],[check_in_date]]</f>
        <v>7</v>
      </c>
      <c r="Q4951">
        <f>ABS(fact_bookings[[#This Row],[check_in_date]]-fact_bookings[[#This Row],[booking_date]])</f>
        <v>13</v>
      </c>
      <c r="R4951" s="10">
        <v>0</v>
      </c>
      <c r="S4951">
        <f>fact_bookings[[#This Row],[total_room_revenue]]-fact_bookings[[#This Row],[commission_cost]]</f>
        <v>0</v>
      </c>
      <c r="T4951" s="10">
        <f>fact_bookings[[#This Row],[number_of_rooms]]*fact_bookings[[#This Row],[LOS]]</f>
        <v>49</v>
      </c>
    </row>
    <row r="4952" spans="1:20" x14ac:dyDescent="0.2">
      <c r="A4952" t="s">
        <v>10071</v>
      </c>
      <c r="B4952" t="s">
        <v>10072</v>
      </c>
      <c r="C4952" s="1">
        <v>45900</v>
      </c>
      <c r="D4952" s="1">
        <v>45961</v>
      </c>
      <c r="E4952" s="1">
        <v>45970</v>
      </c>
      <c r="F4952" t="s">
        <v>113</v>
      </c>
      <c r="G4952" t="s">
        <v>156</v>
      </c>
      <c r="H4952" t="s">
        <v>182</v>
      </c>
      <c r="I4952" t="s">
        <v>90</v>
      </c>
      <c r="J4952" t="s">
        <v>158</v>
      </c>
      <c r="K4952">
        <v>3150</v>
      </c>
      <c r="L4952">
        <v>1</v>
      </c>
      <c r="M4952">
        <v>2</v>
      </c>
      <c r="N4952">
        <v>0</v>
      </c>
      <c r="O4952">
        <f>fact_bookings[[#This Row],[adults_count]]+fact_bookings[[#This Row],[children_count]]</f>
        <v>2</v>
      </c>
      <c r="P4952">
        <f>fact_bookings[[#This Row],[check_out_date]]-fact_bookings[[#This Row],[check_in_date]]</f>
        <v>9</v>
      </c>
      <c r="Q4952">
        <f>ABS(fact_bookings[[#This Row],[check_in_date]]-fact_bookings[[#This Row],[booking_date]])</f>
        <v>61</v>
      </c>
      <c r="R4952" s="10">
        <v>0</v>
      </c>
      <c r="S4952">
        <f>fact_bookings[[#This Row],[total_room_revenue]]-fact_bookings[[#This Row],[commission_cost]]</f>
        <v>3150</v>
      </c>
      <c r="T4952" s="10">
        <f>fact_bookings[[#This Row],[number_of_rooms]]*fact_bookings[[#This Row],[LOS]]</f>
        <v>9</v>
      </c>
    </row>
    <row r="4953" spans="1:20" x14ac:dyDescent="0.2">
      <c r="A4953" t="s">
        <v>10073</v>
      </c>
      <c r="B4953" t="s">
        <v>10074</v>
      </c>
      <c r="C4953" s="1">
        <v>45899</v>
      </c>
      <c r="D4953" s="1">
        <v>45917</v>
      </c>
      <c r="E4953" s="1">
        <v>45927</v>
      </c>
      <c r="F4953" t="s">
        <v>113</v>
      </c>
      <c r="G4953" t="s">
        <v>178</v>
      </c>
      <c r="H4953" t="s">
        <v>228</v>
      </c>
      <c r="I4953" t="s">
        <v>89</v>
      </c>
      <c r="J4953" t="s">
        <v>173</v>
      </c>
      <c r="K4953">
        <v>3500</v>
      </c>
      <c r="L4953">
        <v>1</v>
      </c>
      <c r="M4953">
        <v>3</v>
      </c>
      <c r="N4953">
        <v>0</v>
      </c>
      <c r="O4953">
        <f>fact_bookings[[#This Row],[adults_count]]+fact_bookings[[#This Row],[children_count]]</f>
        <v>3</v>
      </c>
      <c r="P4953">
        <f>fact_bookings[[#This Row],[check_out_date]]-fact_bookings[[#This Row],[check_in_date]]</f>
        <v>10</v>
      </c>
      <c r="Q4953">
        <f>ABS(fact_bookings[[#This Row],[check_in_date]]-fact_bookings[[#This Row],[booking_date]])</f>
        <v>18</v>
      </c>
      <c r="R4953" s="10">
        <v>350</v>
      </c>
      <c r="S4953">
        <f>fact_bookings[[#This Row],[total_room_revenue]]-fact_bookings[[#This Row],[commission_cost]]</f>
        <v>3150</v>
      </c>
      <c r="T4953" s="10">
        <f>fact_bookings[[#This Row],[number_of_rooms]]*fact_bookings[[#This Row],[LOS]]</f>
        <v>10</v>
      </c>
    </row>
    <row r="4954" spans="1:20" x14ac:dyDescent="0.2">
      <c r="A4954" t="s">
        <v>10075</v>
      </c>
      <c r="B4954" t="s">
        <v>10076</v>
      </c>
      <c r="C4954" s="1">
        <v>45898</v>
      </c>
      <c r="D4954" s="1">
        <v>45913</v>
      </c>
      <c r="E4954" s="1">
        <v>45915</v>
      </c>
      <c r="F4954" t="s">
        <v>113</v>
      </c>
      <c r="G4954" t="s">
        <v>185</v>
      </c>
      <c r="H4954" t="s">
        <v>228</v>
      </c>
      <c r="I4954" t="s">
        <v>91</v>
      </c>
      <c r="J4954" t="s">
        <v>158</v>
      </c>
      <c r="K4954">
        <v>700</v>
      </c>
      <c r="L4954">
        <v>1</v>
      </c>
      <c r="M4954">
        <v>2</v>
      </c>
      <c r="N4954">
        <v>0</v>
      </c>
      <c r="O4954">
        <f>fact_bookings[[#This Row],[adults_count]]+fact_bookings[[#This Row],[children_count]]</f>
        <v>2</v>
      </c>
      <c r="P4954">
        <f>fact_bookings[[#This Row],[check_out_date]]-fact_bookings[[#This Row],[check_in_date]]</f>
        <v>2</v>
      </c>
      <c r="Q4954">
        <f>ABS(fact_bookings[[#This Row],[check_in_date]]-fact_bookings[[#This Row],[booking_date]])</f>
        <v>15</v>
      </c>
      <c r="R4954" s="10">
        <v>70</v>
      </c>
      <c r="S4954">
        <f>fact_bookings[[#This Row],[total_room_revenue]]-fact_bookings[[#This Row],[commission_cost]]</f>
        <v>630</v>
      </c>
      <c r="T4954" s="10">
        <f>fact_bookings[[#This Row],[number_of_rooms]]*fact_bookings[[#This Row],[LOS]]</f>
        <v>2</v>
      </c>
    </row>
    <row r="4955" spans="1:20" x14ac:dyDescent="0.2">
      <c r="A4955" t="s">
        <v>10077</v>
      </c>
      <c r="B4955" t="s">
        <v>10078</v>
      </c>
      <c r="C4955" s="1">
        <v>45898</v>
      </c>
      <c r="D4955" s="1">
        <v>45907</v>
      </c>
      <c r="E4955" s="1">
        <v>45914</v>
      </c>
      <c r="F4955" t="s">
        <v>113</v>
      </c>
      <c r="G4955" t="s">
        <v>190</v>
      </c>
      <c r="H4955" t="s">
        <v>161</v>
      </c>
      <c r="I4955" t="s">
        <v>93</v>
      </c>
      <c r="J4955" t="s">
        <v>158</v>
      </c>
      <c r="K4955">
        <v>2450</v>
      </c>
      <c r="L4955">
        <v>1</v>
      </c>
      <c r="M4955">
        <v>1</v>
      </c>
      <c r="N4955">
        <v>2</v>
      </c>
      <c r="O4955">
        <f>fact_bookings[[#This Row],[adults_count]]+fact_bookings[[#This Row],[children_count]]</f>
        <v>3</v>
      </c>
      <c r="P4955">
        <f>fact_bookings[[#This Row],[check_out_date]]-fact_bookings[[#This Row],[check_in_date]]</f>
        <v>7</v>
      </c>
      <c r="Q4955">
        <f>ABS(fact_bookings[[#This Row],[check_in_date]]-fact_bookings[[#This Row],[booking_date]])</f>
        <v>9</v>
      </c>
      <c r="R4955" s="10">
        <v>367.5</v>
      </c>
      <c r="S4955">
        <f>fact_bookings[[#This Row],[total_room_revenue]]-fact_bookings[[#This Row],[commission_cost]]</f>
        <v>2082.5</v>
      </c>
      <c r="T4955" s="10">
        <f>fact_bookings[[#This Row],[number_of_rooms]]*fact_bookings[[#This Row],[LOS]]</f>
        <v>7</v>
      </c>
    </row>
    <row r="4956" spans="1:20" x14ac:dyDescent="0.2">
      <c r="A4956" t="s">
        <v>10079</v>
      </c>
      <c r="B4956" t="s">
        <v>10080</v>
      </c>
      <c r="C4956" s="1">
        <v>45826</v>
      </c>
      <c r="D4956" s="1">
        <v>45843</v>
      </c>
      <c r="E4956" s="1">
        <v>45846</v>
      </c>
      <c r="F4956" t="s">
        <v>112</v>
      </c>
      <c r="G4956" t="s">
        <v>168</v>
      </c>
      <c r="H4956" t="s">
        <v>203</v>
      </c>
      <c r="I4956" t="s">
        <v>93</v>
      </c>
      <c r="J4956" t="s">
        <v>173</v>
      </c>
      <c r="K4956">
        <v>4800</v>
      </c>
      <c r="L4956">
        <v>2</v>
      </c>
      <c r="M4956">
        <v>4</v>
      </c>
      <c r="N4956">
        <v>0</v>
      </c>
      <c r="O4956">
        <f>fact_bookings[[#This Row],[adults_count]]+fact_bookings[[#This Row],[children_count]]</f>
        <v>4</v>
      </c>
      <c r="P4956">
        <f>fact_bookings[[#This Row],[check_out_date]]-fact_bookings[[#This Row],[check_in_date]]</f>
        <v>3</v>
      </c>
      <c r="Q4956">
        <f>ABS(fact_bookings[[#This Row],[check_in_date]]-fact_bookings[[#This Row],[booking_date]])</f>
        <v>17</v>
      </c>
      <c r="R4956" s="10">
        <v>816</v>
      </c>
      <c r="S4956">
        <f>fact_bookings[[#This Row],[total_room_revenue]]-fact_bookings[[#This Row],[commission_cost]]</f>
        <v>3984</v>
      </c>
      <c r="T4956" s="10">
        <f>fact_bookings[[#This Row],[number_of_rooms]]*fact_bookings[[#This Row],[LOS]]</f>
        <v>6</v>
      </c>
    </row>
    <row r="4957" spans="1:20" x14ac:dyDescent="0.2">
      <c r="A4957" t="s">
        <v>10081</v>
      </c>
      <c r="B4957" t="s">
        <v>10082</v>
      </c>
      <c r="C4957" s="1">
        <v>45898</v>
      </c>
      <c r="D4957" s="1">
        <v>45905</v>
      </c>
      <c r="E4957" s="1">
        <v>45918</v>
      </c>
      <c r="F4957" t="s">
        <v>113</v>
      </c>
      <c r="G4957" t="s">
        <v>171</v>
      </c>
      <c r="H4957" t="s">
        <v>157</v>
      </c>
      <c r="I4957" t="s">
        <v>89</v>
      </c>
      <c r="J4957" t="s">
        <v>158</v>
      </c>
      <c r="K4957">
        <v>9100</v>
      </c>
      <c r="L4957">
        <v>2</v>
      </c>
      <c r="M4957">
        <v>4</v>
      </c>
      <c r="N4957">
        <v>3</v>
      </c>
      <c r="O4957">
        <f>fact_bookings[[#This Row],[adults_count]]+fact_bookings[[#This Row],[children_count]]</f>
        <v>7</v>
      </c>
      <c r="P4957">
        <f>fact_bookings[[#This Row],[check_out_date]]-fact_bookings[[#This Row],[check_in_date]]</f>
        <v>13</v>
      </c>
      <c r="Q4957">
        <f>ABS(fact_bookings[[#This Row],[check_in_date]]-fact_bookings[[#This Row],[booking_date]])</f>
        <v>7</v>
      </c>
      <c r="R4957" s="10">
        <v>0</v>
      </c>
      <c r="S4957">
        <f>fact_bookings[[#This Row],[total_room_revenue]]-fact_bookings[[#This Row],[commission_cost]]</f>
        <v>9100</v>
      </c>
      <c r="T4957" s="10">
        <f>fact_bookings[[#This Row],[number_of_rooms]]*fact_bookings[[#This Row],[LOS]]</f>
        <v>26</v>
      </c>
    </row>
    <row r="4958" spans="1:20" x14ac:dyDescent="0.2">
      <c r="A4958" t="s">
        <v>10083</v>
      </c>
      <c r="B4958" t="s">
        <v>10084</v>
      </c>
      <c r="C4958" s="1">
        <v>45898</v>
      </c>
      <c r="D4958" s="1">
        <v>45978</v>
      </c>
      <c r="E4958" s="1">
        <v>45979</v>
      </c>
      <c r="F4958" t="s">
        <v>113</v>
      </c>
      <c r="G4958" t="s">
        <v>164</v>
      </c>
      <c r="H4958" t="s">
        <v>228</v>
      </c>
      <c r="I4958" t="s">
        <v>92</v>
      </c>
      <c r="J4958" t="s">
        <v>158</v>
      </c>
      <c r="K4958">
        <v>350</v>
      </c>
      <c r="L4958">
        <v>1</v>
      </c>
      <c r="M4958">
        <v>3</v>
      </c>
      <c r="N4958">
        <v>0</v>
      </c>
      <c r="O4958">
        <f>fact_bookings[[#This Row],[adults_count]]+fact_bookings[[#This Row],[children_count]]</f>
        <v>3</v>
      </c>
      <c r="P4958">
        <f>fact_bookings[[#This Row],[check_out_date]]-fact_bookings[[#This Row],[check_in_date]]</f>
        <v>1</v>
      </c>
      <c r="Q4958">
        <f>ABS(fact_bookings[[#This Row],[check_in_date]]-fact_bookings[[#This Row],[booking_date]])</f>
        <v>80</v>
      </c>
      <c r="R4958" s="10">
        <v>35</v>
      </c>
      <c r="S4958">
        <f>fact_bookings[[#This Row],[total_room_revenue]]-fact_bookings[[#This Row],[commission_cost]]</f>
        <v>315</v>
      </c>
      <c r="T4958" s="10">
        <f>fact_bookings[[#This Row],[number_of_rooms]]*fact_bookings[[#This Row],[LOS]]</f>
        <v>1</v>
      </c>
    </row>
    <row r="4959" spans="1:20" x14ac:dyDescent="0.2">
      <c r="A4959" t="s">
        <v>10085</v>
      </c>
      <c r="B4959" t="s">
        <v>10086</v>
      </c>
      <c r="C4959" s="1">
        <v>45897</v>
      </c>
      <c r="D4959" s="1">
        <v>45918</v>
      </c>
      <c r="E4959" s="1">
        <v>45919</v>
      </c>
      <c r="F4959" t="s">
        <v>111</v>
      </c>
      <c r="G4959" t="s">
        <v>185</v>
      </c>
      <c r="H4959" t="s">
        <v>157</v>
      </c>
      <c r="I4959" t="s">
        <v>90</v>
      </c>
      <c r="J4959" t="s">
        <v>133</v>
      </c>
      <c r="K4959">
        <v>0</v>
      </c>
      <c r="L4959">
        <v>8</v>
      </c>
      <c r="M4959">
        <v>0</v>
      </c>
      <c r="N4959">
        <v>0</v>
      </c>
      <c r="O4959">
        <f>fact_bookings[[#This Row],[adults_count]]+fact_bookings[[#This Row],[children_count]]</f>
        <v>0</v>
      </c>
      <c r="P4959">
        <f>fact_bookings[[#This Row],[check_out_date]]-fact_bookings[[#This Row],[check_in_date]]</f>
        <v>1</v>
      </c>
      <c r="Q4959">
        <f>ABS(fact_bookings[[#This Row],[check_in_date]]-fact_bookings[[#This Row],[booking_date]])</f>
        <v>21</v>
      </c>
      <c r="R4959" s="10">
        <v>0</v>
      </c>
      <c r="S4959">
        <f>fact_bookings[[#This Row],[total_room_revenue]]-fact_bookings[[#This Row],[commission_cost]]</f>
        <v>0</v>
      </c>
      <c r="T4959" s="10">
        <f>fact_bookings[[#This Row],[number_of_rooms]]*fact_bookings[[#This Row],[LOS]]</f>
        <v>8</v>
      </c>
    </row>
    <row r="4960" spans="1:20" x14ac:dyDescent="0.2">
      <c r="A4960" t="s">
        <v>10087</v>
      </c>
      <c r="B4960" t="s">
        <v>10088</v>
      </c>
      <c r="C4960" s="1">
        <v>45897</v>
      </c>
      <c r="D4960" s="1">
        <v>45898</v>
      </c>
      <c r="E4960" s="1">
        <v>45904</v>
      </c>
      <c r="F4960" t="s">
        <v>112</v>
      </c>
      <c r="G4960" t="s">
        <v>185</v>
      </c>
      <c r="H4960" t="s">
        <v>172</v>
      </c>
      <c r="I4960" t="s">
        <v>91</v>
      </c>
      <c r="J4960" t="s">
        <v>173</v>
      </c>
      <c r="K4960">
        <v>9600</v>
      </c>
      <c r="L4960">
        <v>2</v>
      </c>
      <c r="M4960">
        <v>2</v>
      </c>
      <c r="N4960">
        <v>2</v>
      </c>
      <c r="O4960">
        <f>fact_bookings[[#This Row],[adults_count]]+fact_bookings[[#This Row],[children_count]]</f>
        <v>4</v>
      </c>
      <c r="P4960">
        <f>fact_bookings[[#This Row],[check_out_date]]-fact_bookings[[#This Row],[check_in_date]]</f>
        <v>6</v>
      </c>
      <c r="Q4960">
        <f>ABS(fact_bookings[[#This Row],[check_in_date]]-fact_bookings[[#This Row],[booking_date]])</f>
        <v>1</v>
      </c>
      <c r="R4960" s="10">
        <v>0</v>
      </c>
      <c r="S4960">
        <f>fact_bookings[[#This Row],[total_room_revenue]]-fact_bookings[[#This Row],[commission_cost]]</f>
        <v>9600</v>
      </c>
      <c r="T4960" s="10">
        <f>fact_bookings[[#This Row],[number_of_rooms]]*fact_bookings[[#This Row],[LOS]]</f>
        <v>12</v>
      </c>
    </row>
    <row r="4961" spans="1:20" x14ac:dyDescent="0.2">
      <c r="A4961" t="s">
        <v>10089</v>
      </c>
      <c r="B4961" t="s">
        <v>10090</v>
      </c>
      <c r="C4961" s="1">
        <v>45812</v>
      </c>
      <c r="D4961" s="1">
        <v>45835</v>
      </c>
      <c r="E4961" s="1">
        <v>45842</v>
      </c>
      <c r="F4961" t="s">
        <v>110</v>
      </c>
      <c r="G4961" t="s">
        <v>185</v>
      </c>
      <c r="H4961" t="s">
        <v>161</v>
      </c>
      <c r="I4961" t="s">
        <v>92</v>
      </c>
      <c r="J4961" t="s">
        <v>158</v>
      </c>
      <c r="K4961">
        <v>7700</v>
      </c>
      <c r="L4961">
        <v>2</v>
      </c>
      <c r="M4961">
        <v>4</v>
      </c>
      <c r="N4961">
        <v>2</v>
      </c>
      <c r="O4961">
        <f>fact_bookings[[#This Row],[adults_count]]+fact_bookings[[#This Row],[children_count]]</f>
        <v>6</v>
      </c>
      <c r="P4961">
        <f>fact_bookings[[#This Row],[check_out_date]]-fact_bookings[[#This Row],[check_in_date]]</f>
        <v>7</v>
      </c>
      <c r="Q4961">
        <f>ABS(fact_bookings[[#This Row],[check_in_date]]-fact_bookings[[#This Row],[booking_date]])</f>
        <v>23</v>
      </c>
      <c r="R4961" s="10">
        <v>1155</v>
      </c>
      <c r="S4961">
        <f>fact_bookings[[#This Row],[total_room_revenue]]-fact_bookings[[#This Row],[commission_cost]]</f>
        <v>6545</v>
      </c>
      <c r="T4961" s="10">
        <f>fact_bookings[[#This Row],[number_of_rooms]]*fact_bookings[[#This Row],[LOS]]</f>
        <v>14</v>
      </c>
    </row>
    <row r="4962" spans="1:20" x14ac:dyDescent="0.2">
      <c r="A4962" t="s">
        <v>10091</v>
      </c>
      <c r="B4962" t="s">
        <v>10092</v>
      </c>
      <c r="C4962" s="1">
        <v>45867</v>
      </c>
      <c r="D4962" s="1">
        <v>45956</v>
      </c>
      <c r="E4962" s="1">
        <v>45964</v>
      </c>
      <c r="F4962" t="s">
        <v>110</v>
      </c>
      <c r="G4962" t="s">
        <v>190</v>
      </c>
      <c r="H4962" t="s">
        <v>161</v>
      </c>
      <c r="I4962" t="s">
        <v>89</v>
      </c>
      <c r="J4962" t="s">
        <v>134</v>
      </c>
      <c r="K4962">
        <v>8800</v>
      </c>
      <c r="L4962">
        <v>2</v>
      </c>
      <c r="M4962">
        <v>4</v>
      </c>
      <c r="N4962">
        <v>0</v>
      </c>
      <c r="O4962">
        <f>fact_bookings[[#This Row],[adults_count]]+fact_bookings[[#This Row],[children_count]]</f>
        <v>4</v>
      </c>
      <c r="P4962">
        <f>fact_bookings[[#This Row],[check_out_date]]-fact_bookings[[#This Row],[check_in_date]]</f>
        <v>8</v>
      </c>
      <c r="Q4962">
        <f>ABS(fact_bookings[[#This Row],[check_in_date]]-fact_bookings[[#This Row],[booking_date]])</f>
        <v>89</v>
      </c>
      <c r="R4962" s="10">
        <v>1320</v>
      </c>
      <c r="S4962">
        <f>fact_bookings[[#This Row],[total_room_revenue]]-fact_bookings[[#This Row],[commission_cost]]</f>
        <v>7480</v>
      </c>
      <c r="T4962" s="10">
        <f>fact_bookings[[#This Row],[number_of_rooms]]*fact_bookings[[#This Row],[LOS]]</f>
        <v>16</v>
      </c>
    </row>
    <row r="4963" spans="1:20" x14ac:dyDescent="0.2">
      <c r="A4963" t="s">
        <v>10093</v>
      </c>
      <c r="B4963" t="s">
        <v>10094</v>
      </c>
      <c r="C4963" s="1">
        <v>45837</v>
      </c>
      <c r="D4963" s="1">
        <v>45852</v>
      </c>
      <c r="E4963" s="1">
        <v>45853</v>
      </c>
      <c r="F4963" t="s">
        <v>113</v>
      </c>
      <c r="G4963" t="s">
        <v>164</v>
      </c>
      <c r="H4963" t="s">
        <v>157</v>
      </c>
      <c r="I4963" t="s">
        <v>93</v>
      </c>
      <c r="J4963" t="s">
        <v>173</v>
      </c>
      <c r="K4963">
        <v>700</v>
      </c>
      <c r="L4963">
        <v>2</v>
      </c>
      <c r="M4963">
        <v>6</v>
      </c>
      <c r="N4963">
        <v>4</v>
      </c>
      <c r="O4963">
        <f>fact_bookings[[#This Row],[adults_count]]+fact_bookings[[#This Row],[children_count]]</f>
        <v>10</v>
      </c>
      <c r="P4963">
        <f>fact_bookings[[#This Row],[check_out_date]]-fact_bookings[[#This Row],[check_in_date]]</f>
        <v>1</v>
      </c>
      <c r="Q4963">
        <f>ABS(fact_bookings[[#This Row],[check_in_date]]-fact_bookings[[#This Row],[booking_date]])</f>
        <v>15</v>
      </c>
      <c r="R4963" s="10">
        <v>0</v>
      </c>
      <c r="S4963">
        <f>fact_bookings[[#This Row],[total_room_revenue]]-fact_bookings[[#This Row],[commission_cost]]</f>
        <v>700</v>
      </c>
      <c r="T4963" s="10">
        <f>fact_bookings[[#This Row],[number_of_rooms]]*fact_bookings[[#This Row],[LOS]]</f>
        <v>2</v>
      </c>
    </row>
    <row r="4964" spans="1:20" x14ac:dyDescent="0.2">
      <c r="A4964" t="s">
        <v>10095</v>
      </c>
      <c r="B4964" t="s">
        <v>10096</v>
      </c>
      <c r="C4964" s="1">
        <v>45896</v>
      </c>
      <c r="D4964" s="1">
        <v>45927</v>
      </c>
      <c r="E4964" s="1">
        <v>45930</v>
      </c>
      <c r="F4964" t="s">
        <v>113</v>
      </c>
      <c r="G4964" t="s">
        <v>185</v>
      </c>
      <c r="H4964" t="s">
        <v>172</v>
      </c>
      <c r="I4964" t="s">
        <v>89</v>
      </c>
      <c r="J4964" t="s">
        <v>158</v>
      </c>
      <c r="K4964">
        <v>2100</v>
      </c>
      <c r="L4964">
        <v>2</v>
      </c>
      <c r="M4964">
        <v>2</v>
      </c>
      <c r="N4964">
        <v>3</v>
      </c>
      <c r="O4964">
        <f>fact_bookings[[#This Row],[adults_count]]+fact_bookings[[#This Row],[children_count]]</f>
        <v>5</v>
      </c>
      <c r="P4964">
        <f>fact_bookings[[#This Row],[check_out_date]]-fact_bookings[[#This Row],[check_in_date]]</f>
        <v>3</v>
      </c>
      <c r="Q4964">
        <f>ABS(fact_bookings[[#This Row],[check_in_date]]-fact_bookings[[#This Row],[booking_date]])</f>
        <v>31</v>
      </c>
      <c r="R4964" s="10">
        <v>0</v>
      </c>
      <c r="S4964">
        <f>fact_bookings[[#This Row],[total_room_revenue]]-fact_bookings[[#This Row],[commission_cost]]</f>
        <v>2100</v>
      </c>
      <c r="T4964" s="10">
        <f>fact_bookings[[#This Row],[number_of_rooms]]*fact_bookings[[#This Row],[LOS]]</f>
        <v>6</v>
      </c>
    </row>
    <row r="4965" spans="1:20" x14ac:dyDescent="0.2">
      <c r="A4965" t="s">
        <v>10097</v>
      </c>
      <c r="B4965" t="s">
        <v>10098</v>
      </c>
      <c r="C4965" s="1">
        <v>45896</v>
      </c>
      <c r="D4965" s="1">
        <v>45903</v>
      </c>
      <c r="E4965" s="1">
        <v>45906</v>
      </c>
      <c r="F4965" t="s">
        <v>113</v>
      </c>
      <c r="G4965" t="s">
        <v>185</v>
      </c>
      <c r="H4965" t="s">
        <v>161</v>
      </c>
      <c r="I4965" t="s">
        <v>92</v>
      </c>
      <c r="J4965" t="s">
        <v>158</v>
      </c>
      <c r="K4965">
        <v>1050</v>
      </c>
      <c r="L4965">
        <v>1</v>
      </c>
      <c r="M4965">
        <v>2</v>
      </c>
      <c r="N4965">
        <v>1</v>
      </c>
      <c r="O4965">
        <f>fact_bookings[[#This Row],[adults_count]]+fact_bookings[[#This Row],[children_count]]</f>
        <v>3</v>
      </c>
      <c r="P4965">
        <f>fact_bookings[[#This Row],[check_out_date]]-fact_bookings[[#This Row],[check_in_date]]</f>
        <v>3</v>
      </c>
      <c r="Q4965">
        <f>ABS(fact_bookings[[#This Row],[check_in_date]]-fact_bookings[[#This Row],[booking_date]])</f>
        <v>7</v>
      </c>
      <c r="R4965" s="10">
        <v>157.5</v>
      </c>
      <c r="S4965">
        <f>fact_bookings[[#This Row],[total_room_revenue]]-fact_bookings[[#This Row],[commission_cost]]</f>
        <v>892.5</v>
      </c>
      <c r="T4965" s="10">
        <f>fact_bookings[[#This Row],[number_of_rooms]]*fact_bookings[[#This Row],[LOS]]</f>
        <v>3</v>
      </c>
    </row>
    <row r="4966" spans="1:20" x14ac:dyDescent="0.2">
      <c r="A4966" t="s">
        <v>10099</v>
      </c>
      <c r="B4966" t="s">
        <v>10100</v>
      </c>
      <c r="C4966" s="1">
        <v>45834</v>
      </c>
      <c r="D4966" s="1">
        <v>45921</v>
      </c>
      <c r="E4966" s="1">
        <v>45927</v>
      </c>
      <c r="F4966" t="s">
        <v>113</v>
      </c>
      <c r="G4966" t="s">
        <v>164</v>
      </c>
      <c r="H4966" t="s">
        <v>228</v>
      </c>
      <c r="I4966" t="s">
        <v>92</v>
      </c>
      <c r="J4966" t="s">
        <v>158</v>
      </c>
      <c r="K4966">
        <v>2100</v>
      </c>
      <c r="L4966">
        <v>1</v>
      </c>
      <c r="M4966">
        <v>2</v>
      </c>
      <c r="N4966">
        <v>0</v>
      </c>
      <c r="O4966">
        <f>fact_bookings[[#This Row],[adults_count]]+fact_bookings[[#This Row],[children_count]]</f>
        <v>2</v>
      </c>
      <c r="P4966">
        <f>fact_bookings[[#This Row],[check_out_date]]-fact_bookings[[#This Row],[check_in_date]]</f>
        <v>6</v>
      </c>
      <c r="Q4966">
        <f>ABS(fact_bookings[[#This Row],[check_in_date]]-fact_bookings[[#This Row],[booking_date]])</f>
        <v>87</v>
      </c>
      <c r="R4966" s="10">
        <v>210</v>
      </c>
      <c r="S4966">
        <f>fact_bookings[[#This Row],[total_room_revenue]]-fact_bookings[[#This Row],[commission_cost]]</f>
        <v>1890</v>
      </c>
      <c r="T4966" s="10">
        <f>fact_bookings[[#This Row],[number_of_rooms]]*fact_bookings[[#This Row],[LOS]]</f>
        <v>6</v>
      </c>
    </row>
    <row r="4967" spans="1:20" x14ac:dyDescent="0.2">
      <c r="A4967" t="s">
        <v>10101</v>
      </c>
      <c r="B4967" t="s">
        <v>10102</v>
      </c>
      <c r="C4967" s="1">
        <v>45896</v>
      </c>
      <c r="D4967" s="1">
        <v>45950</v>
      </c>
      <c r="E4967" s="1">
        <v>45952</v>
      </c>
      <c r="F4967" t="s">
        <v>114</v>
      </c>
      <c r="G4967" t="s">
        <v>190</v>
      </c>
      <c r="H4967" t="s">
        <v>161</v>
      </c>
      <c r="I4967" t="s">
        <v>89</v>
      </c>
      <c r="J4967" t="s">
        <v>173</v>
      </c>
      <c r="K4967">
        <v>4800</v>
      </c>
      <c r="L4967">
        <v>2</v>
      </c>
      <c r="M4967">
        <v>2</v>
      </c>
      <c r="N4967">
        <v>1</v>
      </c>
      <c r="O4967">
        <f>fact_bookings[[#This Row],[adults_count]]+fact_bookings[[#This Row],[children_count]]</f>
        <v>3</v>
      </c>
      <c r="P4967">
        <f>fact_bookings[[#This Row],[check_out_date]]-fact_bookings[[#This Row],[check_in_date]]</f>
        <v>2</v>
      </c>
      <c r="Q4967">
        <f>ABS(fact_bookings[[#This Row],[check_in_date]]-fact_bookings[[#This Row],[booking_date]])</f>
        <v>54</v>
      </c>
      <c r="R4967" s="10">
        <v>720</v>
      </c>
      <c r="S4967">
        <f>fact_bookings[[#This Row],[total_room_revenue]]-fact_bookings[[#This Row],[commission_cost]]</f>
        <v>4080</v>
      </c>
      <c r="T4967" s="10">
        <f>fact_bookings[[#This Row],[number_of_rooms]]*fact_bookings[[#This Row],[LOS]]</f>
        <v>4</v>
      </c>
    </row>
    <row r="4968" spans="1:20" x14ac:dyDescent="0.2">
      <c r="A4968" t="s">
        <v>10103</v>
      </c>
      <c r="B4968" t="s">
        <v>10104</v>
      </c>
      <c r="C4968" s="1">
        <v>45896</v>
      </c>
      <c r="D4968" s="1">
        <v>45948</v>
      </c>
      <c r="E4968" s="1">
        <v>45960</v>
      </c>
      <c r="F4968" t="s">
        <v>113</v>
      </c>
      <c r="G4968" t="s">
        <v>156</v>
      </c>
      <c r="H4968" t="s">
        <v>182</v>
      </c>
      <c r="I4968" t="s">
        <v>91</v>
      </c>
      <c r="J4968" t="s">
        <v>158</v>
      </c>
      <c r="K4968">
        <v>4200</v>
      </c>
      <c r="L4968">
        <v>1</v>
      </c>
      <c r="M4968">
        <v>3</v>
      </c>
      <c r="N4968">
        <v>0</v>
      </c>
      <c r="O4968">
        <f>fact_bookings[[#This Row],[adults_count]]+fact_bookings[[#This Row],[children_count]]</f>
        <v>3</v>
      </c>
      <c r="P4968">
        <f>fact_bookings[[#This Row],[check_out_date]]-fact_bookings[[#This Row],[check_in_date]]</f>
        <v>12</v>
      </c>
      <c r="Q4968">
        <f>ABS(fact_bookings[[#This Row],[check_in_date]]-fact_bookings[[#This Row],[booking_date]])</f>
        <v>52</v>
      </c>
      <c r="R4968" s="10">
        <v>0</v>
      </c>
      <c r="S4968">
        <f>fact_bookings[[#This Row],[total_room_revenue]]-fact_bookings[[#This Row],[commission_cost]]</f>
        <v>4200</v>
      </c>
      <c r="T4968" s="10">
        <f>fact_bookings[[#This Row],[number_of_rooms]]*fact_bookings[[#This Row],[LOS]]</f>
        <v>12</v>
      </c>
    </row>
    <row r="4969" spans="1:20" x14ac:dyDescent="0.2">
      <c r="A4969" t="s">
        <v>10105</v>
      </c>
      <c r="B4969" t="s">
        <v>10106</v>
      </c>
      <c r="C4969" s="1">
        <v>45839</v>
      </c>
      <c r="D4969" s="1">
        <v>45915</v>
      </c>
      <c r="E4969" s="1">
        <v>45926</v>
      </c>
      <c r="F4969" t="s">
        <v>113</v>
      </c>
      <c r="G4969" t="s">
        <v>185</v>
      </c>
      <c r="H4969" t="s">
        <v>179</v>
      </c>
      <c r="I4969" t="s">
        <v>90</v>
      </c>
      <c r="J4969" t="s">
        <v>158</v>
      </c>
      <c r="K4969">
        <v>3850</v>
      </c>
      <c r="L4969">
        <v>1</v>
      </c>
      <c r="M4969">
        <v>2</v>
      </c>
      <c r="N4969">
        <v>0</v>
      </c>
      <c r="O4969">
        <f>fact_bookings[[#This Row],[adults_count]]+fact_bookings[[#This Row],[children_count]]</f>
        <v>2</v>
      </c>
      <c r="P4969">
        <f>fact_bookings[[#This Row],[check_out_date]]-fact_bookings[[#This Row],[check_in_date]]</f>
        <v>11</v>
      </c>
      <c r="Q4969">
        <f>ABS(fact_bookings[[#This Row],[check_in_date]]-fact_bookings[[#This Row],[booking_date]])</f>
        <v>76</v>
      </c>
      <c r="R4969" s="10">
        <v>192.5</v>
      </c>
      <c r="S4969">
        <f>fact_bookings[[#This Row],[total_room_revenue]]-fact_bookings[[#This Row],[commission_cost]]</f>
        <v>3657.5</v>
      </c>
      <c r="T4969" s="10">
        <f>fact_bookings[[#This Row],[number_of_rooms]]*fact_bookings[[#This Row],[LOS]]</f>
        <v>11</v>
      </c>
    </row>
    <row r="4970" spans="1:20" x14ac:dyDescent="0.2">
      <c r="A4970" t="s">
        <v>10107</v>
      </c>
      <c r="B4970" t="s">
        <v>10108</v>
      </c>
      <c r="C4970" s="1">
        <v>45896</v>
      </c>
      <c r="D4970" s="1">
        <v>45960</v>
      </c>
      <c r="E4970" s="1">
        <v>45972</v>
      </c>
      <c r="F4970" t="s">
        <v>113</v>
      </c>
      <c r="G4970" t="s">
        <v>190</v>
      </c>
      <c r="H4970" t="s">
        <v>161</v>
      </c>
      <c r="I4970" t="s">
        <v>93</v>
      </c>
      <c r="J4970" t="s">
        <v>158</v>
      </c>
      <c r="K4970">
        <v>4200</v>
      </c>
      <c r="L4970">
        <v>1</v>
      </c>
      <c r="M4970">
        <v>2</v>
      </c>
      <c r="N4970">
        <v>0</v>
      </c>
      <c r="O4970">
        <f>fact_bookings[[#This Row],[adults_count]]+fact_bookings[[#This Row],[children_count]]</f>
        <v>2</v>
      </c>
      <c r="P4970">
        <f>fact_bookings[[#This Row],[check_out_date]]-fact_bookings[[#This Row],[check_in_date]]</f>
        <v>12</v>
      </c>
      <c r="Q4970">
        <f>ABS(fact_bookings[[#This Row],[check_in_date]]-fact_bookings[[#This Row],[booking_date]])</f>
        <v>64</v>
      </c>
      <c r="R4970" s="10">
        <v>630</v>
      </c>
      <c r="S4970">
        <f>fact_bookings[[#This Row],[total_room_revenue]]-fact_bookings[[#This Row],[commission_cost]]</f>
        <v>3570</v>
      </c>
      <c r="T4970" s="10">
        <f>fact_bookings[[#This Row],[number_of_rooms]]*fact_bookings[[#This Row],[LOS]]</f>
        <v>12</v>
      </c>
    </row>
    <row r="4971" spans="1:20" x14ac:dyDescent="0.2">
      <c r="A4971" t="s">
        <v>10109</v>
      </c>
      <c r="B4971" t="s">
        <v>10110</v>
      </c>
      <c r="C4971" s="1">
        <v>45896</v>
      </c>
      <c r="D4971" s="1">
        <v>45949</v>
      </c>
      <c r="E4971" s="1">
        <v>45953</v>
      </c>
      <c r="F4971" t="s">
        <v>113</v>
      </c>
      <c r="G4971" t="s">
        <v>156</v>
      </c>
      <c r="H4971" t="s">
        <v>179</v>
      </c>
      <c r="I4971" t="s">
        <v>89</v>
      </c>
      <c r="J4971" t="s">
        <v>173</v>
      </c>
      <c r="K4971">
        <v>2800</v>
      </c>
      <c r="L4971">
        <v>2</v>
      </c>
      <c r="M4971">
        <v>2</v>
      </c>
      <c r="N4971">
        <v>1</v>
      </c>
      <c r="O4971">
        <f>fact_bookings[[#This Row],[adults_count]]+fact_bookings[[#This Row],[children_count]]</f>
        <v>3</v>
      </c>
      <c r="P4971">
        <f>fact_bookings[[#This Row],[check_out_date]]-fact_bookings[[#This Row],[check_in_date]]</f>
        <v>4</v>
      </c>
      <c r="Q4971">
        <f>ABS(fact_bookings[[#This Row],[check_in_date]]-fact_bookings[[#This Row],[booking_date]])</f>
        <v>53</v>
      </c>
      <c r="R4971" s="10">
        <v>140</v>
      </c>
      <c r="S4971">
        <f>fact_bookings[[#This Row],[total_room_revenue]]-fact_bookings[[#This Row],[commission_cost]]</f>
        <v>2660</v>
      </c>
      <c r="T4971" s="10">
        <f>fact_bookings[[#This Row],[number_of_rooms]]*fact_bookings[[#This Row],[LOS]]</f>
        <v>8</v>
      </c>
    </row>
    <row r="4972" spans="1:20" x14ac:dyDescent="0.2">
      <c r="A4972" t="s">
        <v>10111</v>
      </c>
      <c r="B4972" t="s">
        <v>10112</v>
      </c>
      <c r="C4972" s="1">
        <v>45896</v>
      </c>
      <c r="D4972" s="1">
        <v>45898</v>
      </c>
      <c r="E4972" s="1">
        <v>45907</v>
      </c>
      <c r="F4972" t="s">
        <v>112</v>
      </c>
      <c r="G4972" t="s">
        <v>164</v>
      </c>
      <c r="H4972" t="s">
        <v>157</v>
      </c>
      <c r="I4972" t="s">
        <v>89</v>
      </c>
      <c r="J4972" t="s">
        <v>158</v>
      </c>
      <c r="K4972">
        <v>7200</v>
      </c>
      <c r="L4972">
        <v>1</v>
      </c>
      <c r="M4972">
        <v>3</v>
      </c>
      <c r="N4972">
        <v>0</v>
      </c>
      <c r="O4972">
        <f>fact_bookings[[#This Row],[adults_count]]+fact_bookings[[#This Row],[children_count]]</f>
        <v>3</v>
      </c>
      <c r="P4972">
        <f>fact_bookings[[#This Row],[check_out_date]]-fact_bookings[[#This Row],[check_in_date]]</f>
        <v>9</v>
      </c>
      <c r="Q4972">
        <f>ABS(fact_bookings[[#This Row],[check_in_date]]-fact_bookings[[#This Row],[booking_date]])</f>
        <v>2</v>
      </c>
      <c r="R4972" s="10">
        <v>0</v>
      </c>
      <c r="S4972">
        <f>fact_bookings[[#This Row],[total_room_revenue]]-fact_bookings[[#This Row],[commission_cost]]</f>
        <v>7200</v>
      </c>
      <c r="T4972" s="10">
        <f>fact_bookings[[#This Row],[number_of_rooms]]*fact_bookings[[#This Row],[LOS]]</f>
        <v>9</v>
      </c>
    </row>
    <row r="4973" spans="1:20" x14ac:dyDescent="0.2">
      <c r="A4973" t="s">
        <v>10113</v>
      </c>
      <c r="B4973" t="s">
        <v>10114</v>
      </c>
      <c r="C4973" s="1">
        <v>45867</v>
      </c>
      <c r="D4973" s="1">
        <v>45877</v>
      </c>
      <c r="E4973" s="1">
        <v>45879</v>
      </c>
      <c r="F4973" t="s">
        <v>114</v>
      </c>
      <c r="G4973" t="s">
        <v>185</v>
      </c>
      <c r="H4973" t="s">
        <v>161</v>
      </c>
      <c r="I4973" t="s">
        <v>92</v>
      </c>
      <c r="J4973" t="s">
        <v>133</v>
      </c>
      <c r="K4973">
        <v>0</v>
      </c>
      <c r="L4973">
        <v>5</v>
      </c>
      <c r="M4973">
        <v>0</v>
      </c>
      <c r="N4973">
        <v>0</v>
      </c>
      <c r="O4973">
        <f>fact_bookings[[#This Row],[adults_count]]+fact_bookings[[#This Row],[children_count]]</f>
        <v>0</v>
      </c>
      <c r="P4973">
        <f>fact_bookings[[#This Row],[check_out_date]]-fact_bookings[[#This Row],[check_in_date]]</f>
        <v>2</v>
      </c>
      <c r="Q4973">
        <f>ABS(fact_bookings[[#This Row],[check_in_date]]-fact_bookings[[#This Row],[booking_date]])</f>
        <v>10</v>
      </c>
      <c r="R4973" s="10">
        <v>0</v>
      </c>
      <c r="S4973">
        <f>fact_bookings[[#This Row],[total_room_revenue]]-fact_bookings[[#This Row],[commission_cost]]</f>
        <v>0</v>
      </c>
      <c r="T4973" s="10">
        <f>fact_bookings[[#This Row],[number_of_rooms]]*fact_bookings[[#This Row],[LOS]]</f>
        <v>10</v>
      </c>
    </row>
    <row r="4974" spans="1:20" x14ac:dyDescent="0.2">
      <c r="A4974" t="s">
        <v>10115</v>
      </c>
      <c r="B4974" t="s">
        <v>10116</v>
      </c>
      <c r="C4974" s="1">
        <v>45895</v>
      </c>
      <c r="D4974" s="1">
        <v>45928</v>
      </c>
      <c r="E4974" s="1">
        <v>45941</v>
      </c>
      <c r="F4974" t="s">
        <v>111</v>
      </c>
      <c r="G4974" t="s">
        <v>185</v>
      </c>
      <c r="H4974" t="s">
        <v>157</v>
      </c>
      <c r="I4974" t="s">
        <v>90</v>
      </c>
      <c r="J4974" t="s">
        <v>173</v>
      </c>
      <c r="K4974">
        <v>28600</v>
      </c>
      <c r="L4974">
        <v>2</v>
      </c>
      <c r="M4974">
        <v>6</v>
      </c>
      <c r="N4974">
        <v>0</v>
      </c>
      <c r="O4974">
        <f>fact_bookings[[#This Row],[adults_count]]+fact_bookings[[#This Row],[children_count]]</f>
        <v>6</v>
      </c>
      <c r="P4974">
        <f>fact_bookings[[#This Row],[check_out_date]]-fact_bookings[[#This Row],[check_in_date]]</f>
        <v>13</v>
      </c>
      <c r="Q4974">
        <f>ABS(fact_bookings[[#This Row],[check_in_date]]-fact_bookings[[#This Row],[booking_date]])</f>
        <v>33</v>
      </c>
      <c r="R4974" s="10">
        <v>0</v>
      </c>
      <c r="S4974">
        <f>fact_bookings[[#This Row],[total_room_revenue]]-fact_bookings[[#This Row],[commission_cost]]</f>
        <v>28600</v>
      </c>
      <c r="T4974" s="10">
        <f>fact_bookings[[#This Row],[number_of_rooms]]*fact_bookings[[#This Row],[LOS]]</f>
        <v>26</v>
      </c>
    </row>
    <row r="4975" spans="1:20" x14ac:dyDescent="0.2">
      <c r="A4975" t="s">
        <v>10117</v>
      </c>
      <c r="B4975" t="s">
        <v>10118</v>
      </c>
      <c r="C4975" s="1">
        <v>45843</v>
      </c>
      <c r="D4975" s="1">
        <v>45925</v>
      </c>
      <c r="E4975" s="1">
        <v>45927</v>
      </c>
      <c r="F4975" t="s">
        <v>110</v>
      </c>
      <c r="G4975" t="s">
        <v>178</v>
      </c>
      <c r="H4975" t="s">
        <v>203</v>
      </c>
      <c r="I4975" t="s">
        <v>90</v>
      </c>
      <c r="J4975" t="s">
        <v>134</v>
      </c>
      <c r="K4975">
        <v>1100</v>
      </c>
      <c r="L4975">
        <v>1</v>
      </c>
      <c r="M4975">
        <v>1</v>
      </c>
      <c r="N4975">
        <v>1</v>
      </c>
      <c r="O4975">
        <f>fact_bookings[[#This Row],[adults_count]]+fact_bookings[[#This Row],[children_count]]</f>
        <v>2</v>
      </c>
      <c r="P4975">
        <f>fact_bookings[[#This Row],[check_out_date]]-fact_bookings[[#This Row],[check_in_date]]</f>
        <v>2</v>
      </c>
      <c r="Q4975">
        <f>ABS(fact_bookings[[#This Row],[check_in_date]]-fact_bookings[[#This Row],[booking_date]])</f>
        <v>82</v>
      </c>
      <c r="R4975" s="10">
        <v>187</v>
      </c>
      <c r="S4975">
        <f>fact_bookings[[#This Row],[total_room_revenue]]-fact_bookings[[#This Row],[commission_cost]]</f>
        <v>913</v>
      </c>
      <c r="T4975" s="10">
        <f>fact_bookings[[#This Row],[number_of_rooms]]*fact_bookings[[#This Row],[LOS]]</f>
        <v>2</v>
      </c>
    </row>
    <row r="4976" spans="1:20" x14ac:dyDescent="0.2">
      <c r="A4976" t="s">
        <v>10119</v>
      </c>
      <c r="B4976" t="s">
        <v>10120</v>
      </c>
      <c r="C4976" s="1">
        <v>45895</v>
      </c>
      <c r="D4976" s="1">
        <v>45946</v>
      </c>
      <c r="E4976" s="1">
        <v>45950</v>
      </c>
      <c r="F4976" t="s">
        <v>113</v>
      </c>
      <c r="G4976" t="s">
        <v>185</v>
      </c>
      <c r="H4976" t="s">
        <v>172</v>
      </c>
      <c r="I4976" t="s">
        <v>90</v>
      </c>
      <c r="J4976" t="s">
        <v>173</v>
      </c>
      <c r="K4976">
        <v>1400</v>
      </c>
      <c r="L4976">
        <v>1</v>
      </c>
      <c r="M4976">
        <v>2</v>
      </c>
      <c r="N4976">
        <v>0</v>
      </c>
      <c r="O4976">
        <f>fact_bookings[[#This Row],[adults_count]]+fact_bookings[[#This Row],[children_count]]</f>
        <v>2</v>
      </c>
      <c r="P4976">
        <f>fact_bookings[[#This Row],[check_out_date]]-fact_bookings[[#This Row],[check_in_date]]</f>
        <v>4</v>
      </c>
      <c r="Q4976">
        <f>ABS(fact_bookings[[#This Row],[check_in_date]]-fact_bookings[[#This Row],[booking_date]])</f>
        <v>51</v>
      </c>
      <c r="R4976" s="10">
        <v>0</v>
      </c>
      <c r="S4976">
        <f>fact_bookings[[#This Row],[total_room_revenue]]-fact_bookings[[#This Row],[commission_cost]]</f>
        <v>1400</v>
      </c>
      <c r="T4976" s="10">
        <f>fact_bookings[[#This Row],[number_of_rooms]]*fact_bookings[[#This Row],[LOS]]</f>
        <v>4</v>
      </c>
    </row>
    <row r="4977" spans="1:20" x14ac:dyDescent="0.2">
      <c r="A4977" t="s">
        <v>10121</v>
      </c>
      <c r="B4977" t="s">
        <v>10122</v>
      </c>
      <c r="C4977" s="1">
        <v>45822</v>
      </c>
      <c r="D4977" s="1">
        <v>45835</v>
      </c>
      <c r="E4977" s="1">
        <v>45838</v>
      </c>
      <c r="F4977" t="s">
        <v>114</v>
      </c>
      <c r="G4977" t="s">
        <v>190</v>
      </c>
      <c r="H4977" t="s">
        <v>203</v>
      </c>
      <c r="I4977" t="s">
        <v>92</v>
      </c>
      <c r="J4977" t="s">
        <v>158</v>
      </c>
      <c r="K4977">
        <v>3600</v>
      </c>
      <c r="L4977">
        <v>1</v>
      </c>
      <c r="M4977">
        <v>3</v>
      </c>
      <c r="N4977">
        <v>0</v>
      </c>
      <c r="O4977">
        <f>fact_bookings[[#This Row],[adults_count]]+fact_bookings[[#This Row],[children_count]]</f>
        <v>3</v>
      </c>
      <c r="P4977">
        <f>fact_bookings[[#This Row],[check_out_date]]-fact_bookings[[#This Row],[check_in_date]]</f>
        <v>3</v>
      </c>
      <c r="Q4977">
        <f>ABS(fact_bookings[[#This Row],[check_in_date]]-fact_bookings[[#This Row],[booking_date]])</f>
        <v>13</v>
      </c>
      <c r="R4977" s="10">
        <v>612</v>
      </c>
      <c r="S4977">
        <f>fact_bookings[[#This Row],[total_room_revenue]]-fact_bookings[[#This Row],[commission_cost]]</f>
        <v>2988</v>
      </c>
      <c r="T4977" s="10">
        <f>fact_bookings[[#This Row],[number_of_rooms]]*fact_bookings[[#This Row],[LOS]]</f>
        <v>3</v>
      </c>
    </row>
    <row r="4978" spans="1:20" x14ac:dyDescent="0.2">
      <c r="A4978" t="s">
        <v>10123</v>
      </c>
      <c r="B4978" t="s">
        <v>10124</v>
      </c>
      <c r="C4978" s="1">
        <v>45894</v>
      </c>
      <c r="D4978" s="1">
        <v>45897</v>
      </c>
      <c r="E4978" s="1">
        <v>45909</v>
      </c>
      <c r="F4978" t="s">
        <v>113</v>
      </c>
      <c r="G4978" t="s">
        <v>164</v>
      </c>
      <c r="H4978" t="s">
        <v>172</v>
      </c>
      <c r="I4978" t="s">
        <v>90</v>
      </c>
      <c r="J4978" t="s">
        <v>158</v>
      </c>
      <c r="K4978">
        <v>8400</v>
      </c>
      <c r="L4978">
        <v>2</v>
      </c>
      <c r="M4978">
        <v>2</v>
      </c>
      <c r="N4978">
        <v>1</v>
      </c>
      <c r="O4978">
        <f>fact_bookings[[#This Row],[adults_count]]+fact_bookings[[#This Row],[children_count]]</f>
        <v>3</v>
      </c>
      <c r="P4978">
        <f>fact_bookings[[#This Row],[check_out_date]]-fact_bookings[[#This Row],[check_in_date]]</f>
        <v>12</v>
      </c>
      <c r="Q4978">
        <f>ABS(fact_bookings[[#This Row],[check_in_date]]-fact_bookings[[#This Row],[booking_date]])</f>
        <v>3</v>
      </c>
      <c r="R4978" s="10">
        <v>0</v>
      </c>
      <c r="S4978">
        <f>fact_bookings[[#This Row],[total_room_revenue]]-fact_bookings[[#This Row],[commission_cost]]</f>
        <v>8400</v>
      </c>
      <c r="T4978" s="10">
        <f>fact_bookings[[#This Row],[number_of_rooms]]*fact_bookings[[#This Row],[LOS]]</f>
        <v>24</v>
      </c>
    </row>
    <row r="4979" spans="1:20" x14ac:dyDescent="0.2">
      <c r="A4979" t="s">
        <v>10125</v>
      </c>
      <c r="B4979" t="s">
        <v>10126</v>
      </c>
      <c r="C4979" s="1">
        <v>45894</v>
      </c>
      <c r="D4979" s="1">
        <v>45909</v>
      </c>
      <c r="E4979" s="1">
        <v>45916</v>
      </c>
      <c r="F4979" t="s">
        <v>113</v>
      </c>
      <c r="G4979" t="s">
        <v>164</v>
      </c>
      <c r="H4979" t="s">
        <v>172</v>
      </c>
      <c r="I4979" t="s">
        <v>90</v>
      </c>
      <c r="J4979" t="s">
        <v>158</v>
      </c>
      <c r="K4979">
        <v>4900</v>
      </c>
      <c r="L4979">
        <v>2</v>
      </c>
      <c r="M4979">
        <v>6</v>
      </c>
      <c r="N4979">
        <v>3</v>
      </c>
      <c r="O4979">
        <f>fact_bookings[[#This Row],[adults_count]]+fact_bookings[[#This Row],[children_count]]</f>
        <v>9</v>
      </c>
      <c r="P4979">
        <f>fact_bookings[[#This Row],[check_out_date]]-fact_bookings[[#This Row],[check_in_date]]</f>
        <v>7</v>
      </c>
      <c r="Q4979">
        <f>ABS(fact_bookings[[#This Row],[check_in_date]]-fact_bookings[[#This Row],[booking_date]])</f>
        <v>15</v>
      </c>
      <c r="R4979" s="10">
        <v>0</v>
      </c>
      <c r="S4979">
        <f>fact_bookings[[#This Row],[total_room_revenue]]-fact_bookings[[#This Row],[commission_cost]]</f>
        <v>4900</v>
      </c>
      <c r="T4979" s="10">
        <f>fact_bookings[[#This Row],[number_of_rooms]]*fact_bookings[[#This Row],[LOS]]</f>
        <v>14</v>
      </c>
    </row>
    <row r="4980" spans="1:20" x14ac:dyDescent="0.2">
      <c r="A4980" t="s">
        <v>10127</v>
      </c>
      <c r="B4980" t="s">
        <v>10128</v>
      </c>
      <c r="C4980" s="1">
        <v>45894</v>
      </c>
      <c r="D4980" s="1">
        <v>45951</v>
      </c>
      <c r="E4980" s="1">
        <v>45965</v>
      </c>
      <c r="F4980" t="s">
        <v>113</v>
      </c>
      <c r="G4980" t="s">
        <v>156</v>
      </c>
      <c r="H4980" t="s">
        <v>182</v>
      </c>
      <c r="I4980" t="s">
        <v>90</v>
      </c>
      <c r="J4980" t="s">
        <v>158</v>
      </c>
      <c r="K4980">
        <v>4900</v>
      </c>
      <c r="L4980">
        <v>1</v>
      </c>
      <c r="M4980">
        <v>1</v>
      </c>
      <c r="N4980">
        <v>1</v>
      </c>
      <c r="O4980">
        <f>fact_bookings[[#This Row],[adults_count]]+fact_bookings[[#This Row],[children_count]]</f>
        <v>2</v>
      </c>
      <c r="P4980">
        <f>fact_bookings[[#This Row],[check_out_date]]-fact_bookings[[#This Row],[check_in_date]]</f>
        <v>14</v>
      </c>
      <c r="Q4980">
        <f>ABS(fact_bookings[[#This Row],[check_in_date]]-fact_bookings[[#This Row],[booking_date]])</f>
        <v>57</v>
      </c>
      <c r="R4980" s="10">
        <v>0</v>
      </c>
      <c r="S4980">
        <f>fact_bookings[[#This Row],[total_room_revenue]]-fact_bookings[[#This Row],[commission_cost]]</f>
        <v>4900</v>
      </c>
      <c r="T4980" s="10">
        <f>fact_bookings[[#This Row],[number_of_rooms]]*fact_bookings[[#This Row],[LOS]]</f>
        <v>14</v>
      </c>
    </row>
    <row r="4981" spans="1:20" x14ac:dyDescent="0.2">
      <c r="A4981" t="s">
        <v>10129</v>
      </c>
      <c r="B4981" t="s">
        <v>10130</v>
      </c>
      <c r="C4981" s="1">
        <v>45894</v>
      </c>
      <c r="D4981" s="1">
        <v>45974</v>
      </c>
      <c r="E4981" s="1">
        <v>45982</v>
      </c>
      <c r="F4981" t="s">
        <v>111</v>
      </c>
      <c r="G4981" t="s">
        <v>164</v>
      </c>
      <c r="H4981" t="s">
        <v>179</v>
      </c>
      <c r="I4981" t="s">
        <v>90</v>
      </c>
      <c r="J4981" t="s">
        <v>158</v>
      </c>
      <c r="K4981">
        <v>17600</v>
      </c>
      <c r="L4981">
        <v>2</v>
      </c>
      <c r="M4981">
        <v>2</v>
      </c>
      <c r="N4981">
        <v>0</v>
      </c>
      <c r="O4981">
        <f>fact_bookings[[#This Row],[adults_count]]+fact_bookings[[#This Row],[children_count]]</f>
        <v>2</v>
      </c>
      <c r="P4981">
        <f>fact_bookings[[#This Row],[check_out_date]]-fact_bookings[[#This Row],[check_in_date]]</f>
        <v>8</v>
      </c>
      <c r="Q4981">
        <f>ABS(fact_bookings[[#This Row],[check_in_date]]-fact_bookings[[#This Row],[booking_date]])</f>
        <v>80</v>
      </c>
      <c r="R4981" s="10">
        <v>880</v>
      </c>
      <c r="S4981">
        <f>fact_bookings[[#This Row],[total_room_revenue]]-fact_bookings[[#This Row],[commission_cost]]</f>
        <v>16720</v>
      </c>
      <c r="T4981" s="10">
        <f>fact_bookings[[#This Row],[number_of_rooms]]*fact_bookings[[#This Row],[LOS]]</f>
        <v>16</v>
      </c>
    </row>
    <row r="4982" spans="1:20" x14ac:dyDescent="0.2">
      <c r="A4982" t="s">
        <v>10131</v>
      </c>
      <c r="B4982" t="s">
        <v>10132</v>
      </c>
      <c r="C4982" s="1">
        <v>45867</v>
      </c>
      <c r="D4982" s="1">
        <v>45895</v>
      </c>
      <c r="E4982" s="1">
        <v>45902</v>
      </c>
      <c r="F4982" t="s">
        <v>112</v>
      </c>
      <c r="G4982" t="s">
        <v>171</v>
      </c>
      <c r="H4982" t="s">
        <v>203</v>
      </c>
      <c r="I4982" t="s">
        <v>93</v>
      </c>
      <c r="J4982" t="s">
        <v>158</v>
      </c>
      <c r="K4982">
        <v>5600</v>
      </c>
      <c r="L4982">
        <v>1</v>
      </c>
      <c r="M4982">
        <v>1</v>
      </c>
      <c r="N4982">
        <v>2</v>
      </c>
      <c r="O4982">
        <f>fact_bookings[[#This Row],[adults_count]]+fact_bookings[[#This Row],[children_count]]</f>
        <v>3</v>
      </c>
      <c r="P4982">
        <f>fact_bookings[[#This Row],[check_out_date]]-fact_bookings[[#This Row],[check_in_date]]</f>
        <v>7</v>
      </c>
      <c r="Q4982">
        <f>ABS(fact_bookings[[#This Row],[check_in_date]]-fact_bookings[[#This Row],[booking_date]])</f>
        <v>28</v>
      </c>
      <c r="R4982" s="10">
        <v>952</v>
      </c>
      <c r="S4982">
        <f>fact_bookings[[#This Row],[total_room_revenue]]-fact_bookings[[#This Row],[commission_cost]]</f>
        <v>4648</v>
      </c>
      <c r="T4982" s="10">
        <f>fact_bookings[[#This Row],[number_of_rooms]]*fact_bookings[[#This Row],[LOS]]</f>
        <v>7</v>
      </c>
    </row>
    <row r="4983" spans="1:20" x14ac:dyDescent="0.2">
      <c r="A4983" t="s">
        <v>10133</v>
      </c>
      <c r="B4983" t="s">
        <v>10134</v>
      </c>
      <c r="C4983" s="1">
        <v>45853</v>
      </c>
      <c r="D4983" s="1">
        <v>45904</v>
      </c>
      <c r="E4983" s="1">
        <v>45918</v>
      </c>
      <c r="F4983" t="s">
        <v>111</v>
      </c>
      <c r="G4983" t="s">
        <v>164</v>
      </c>
      <c r="H4983" t="s">
        <v>165</v>
      </c>
      <c r="I4983" t="s">
        <v>92</v>
      </c>
      <c r="J4983" t="s">
        <v>158</v>
      </c>
      <c r="K4983">
        <v>30800</v>
      </c>
      <c r="L4983">
        <v>2</v>
      </c>
      <c r="M4983">
        <v>4</v>
      </c>
      <c r="N4983">
        <v>0</v>
      </c>
      <c r="O4983">
        <f>fact_bookings[[#This Row],[adults_count]]+fact_bookings[[#This Row],[children_count]]</f>
        <v>4</v>
      </c>
      <c r="P4983">
        <f>fact_bookings[[#This Row],[check_out_date]]-fact_bookings[[#This Row],[check_in_date]]</f>
        <v>14</v>
      </c>
      <c r="Q4983">
        <f>ABS(fact_bookings[[#This Row],[check_in_date]]-fact_bookings[[#This Row],[booking_date]])</f>
        <v>51</v>
      </c>
      <c r="R4983" s="10">
        <v>6160</v>
      </c>
      <c r="S4983">
        <f>fact_bookings[[#This Row],[total_room_revenue]]-fact_bookings[[#This Row],[commission_cost]]</f>
        <v>24640</v>
      </c>
      <c r="T4983" s="10">
        <f>fact_bookings[[#This Row],[number_of_rooms]]*fact_bookings[[#This Row],[LOS]]</f>
        <v>28</v>
      </c>
    </row>
    <row r="4984" spans="1:20" x14ac:dyDescent="0.2">
      <c r="A4984" t="s">
        <v>10135</v>
      </c>
      <c r="B4984" t="s">
        <v>10136</v>
      </c>
      <c r="C4984" s="1">
        <v>45894</v>
      </c>
      <c r="D4984" s="1">
        <v>45925</v>
      </c>
      <c r="E4984" s="1">
        <v>45939</v>
      </c>
      <c r="F4984" t="s">
        <v>113</v>
      </c>
      <c r="G4984" t="s">
        <v>168</v>
      </c>
      <c r="H4984" t="s">
        <v>203</v>
      </c>
      <c r="I4984" t="s">
        <v>93</v>
      </c>
      <c r="J4984" t="s">
        <v>158</v>
      </c>
      <c r="K4984">
        <v>4900</v>
      </c>
      <c r="L4984">
        <v>1</v>
      </c>
      <c r="M4984">
        <v>3</v>
      </c>
      <c r="N4984">
        <v>2</v>
      </c>
      <c r="O4984">
        <f>fact_bookings[[#This Row],[adults_count]]+fact_bookings[[#This Row],[children_count]]</f>
        <v>5</v>
      </c>
      <c r="P4984">
        <f>fact_bookings[[#This Row],[check_out_date]]-fact_bookings[[#This Row],[check_in_date]]</f>
        <v>14</v>
      </c>
      <c r="Q4984">
        <f>ABS(fact_bookings[[#This Row],[check_in_date]]-fact_bookings[[#This Row],[booking_date]])</f>
        <v>31</v>
      </c>
      <c r="R4984" s="10">
        <v>833</v>
      </c>
      <c r="S4984">
        <f>fact_bookings[[#This Row],[total_room_revenue]]-fact_bookings[[#This Row],[commission_cost]]</f>
        <v>4067</v>
      </c>
      <c r="T4984" s="10">
        <f>fact_bookings[[#This Row],[number_of_rooms]]*fact_bookings[[#This Row],[LOS]]</f>
        <v>14</v>
      </c>
    </row>
    <row r="4985" spans="1:20" x14ac:dyDescent="0.2">
      <c r="A4985" t="s">
        <v>10137</v>
      </c>
      <c r="B4985" t="s">
        <v>10138</v>
      </c>
      <c r="C4985" s="1">
        <v>45893</v>
      </c>
      <c r="D4985" s="1">
        <v>45904</v>
      </c>
      <c r="E4985" s="1">
        <v>45913</v>
      </c>
      <c r="F4985" t="s">
        <v>111</v>
      </c>
      <c r="G4985" t="s">
        <v>178</v>
      </c>
      <c r="H4985" t="s">
        <v>182</v>
      </c>
      <c r="I4985" t="s">
        <v>90</v>
      </c>
      <c r="J4985" t="s">
        <v>158</v>
      </c>
      <c r="K4985">
        <v>9900</v>
      </c>
      <c r="L4985">
        <v>1</v>
      </c>
      <c r="M4985">
        <v>2</v>
      </c>
      <c r="N4985">
        <v>1</v>
      </c>
      <c r="O4985">
        <f>fact_bookings[[#This Row],[adults_count]]+fact_bookings[[#This Row],[children_count]]</f>
        <v>3</v>
      </c>
      <c r="P4985">
        <f>fact_bookings[[#This Row],[check_out_date]]-fact_bookings[[#This Row],[check_in_date]]</f>
        <v>9</v>
      </c>
      <c r="Q4985">
        <f>ABS(fact_bookings[[#This Row],[check_in_date]]-fact_bookings[[#This Row],[booking_date]])</f>
        <v>11</v>
      </c>
      <c r="R4985" s="10">
        <v>0</v>
      </c>
      <c r="S4985">
        <f>fact_bookings[[#This Row],[total_room_revenue]]-fact_bookings[[#This Row],[commission_cost]]</f>
        <v>9900</v>
      </c>
      <c r="T4985" s="10">
        <f>fact_bookings[[#This Row],[number_of_rooms]]*fact_bookings[[#This Row],[LOS]]</f>
        <v>9</v>
      </c>
    </row>
    <row r="4986" spans="1:20" x14ac:dyDescent="0.2">
      <c r="A4986" t="s">
        <v>10139</v>
      </c>
      <c r="B4986" t="s">
        <v>10140</v>
      </c>
      <c r="C4986" s="1">
        <v>45893</v>
      </c>
      <c r="D4986" s="1">
        <v>45946</v>
      </c>
      <c r="E4986" s="1">
        <v>45948</v>
      </c>
      <c r="F4986" t="s">
        <v>110</v>
      </c>
      <c r="G4986" t="s">
        <v>156</v>
      </c>
      <c r="H4986" t="s">
        <v>161</v>
      </c>
      <c r="I4986" t="s">
        <v>89</v>
      </c>
      <c r="J4986" t="s">
        <v>158</v>
      </c>
      <c r="K4986">
        <v>1100</v>
      </c>
      <c r="L4986">
        <v>1</v>
      </c>
      <c r="M4986">
        <v>1</v>
      </c>
      <c r="N4986">
        <v>2</v>
      </c>
      <c r="O4986">
        <f>fact_bookings[[#This Row],[adults_count]]+fact_bookings[[#This Row],[children_count]]</f>
        <v>3</v>
      </c>
      <c r="P4986">
        <f>fact_bookings[[#This Row],[check_out_date]]-fact_bookings[[#This Row],[check_in_date]]</f>
        <v>2</v>
      </c>
      <c r="Q4986">
        <f>ABS(fact_bookings[[#This Row],[check_in_date]]-fact_bookings[[#This Row],[booking_date]])</f>
        <v>53</v>
      </c>
      <c r="R4986" s="10">
        <v>165</v>
      </c>
      <c r="S4986">
        <f>fact_bookings[[#This Row],[total_room_revenue]]-fact_bookings[[#This Row],[commission_cost]]</f>
        <v>935</v>
      </c>
      <c r="T4986" s="10">
        <f>fact_bookings[[#This Row],[number_of_rooms]]*fact_bookings[[#This Row],[LOS]]</f>
        <v>2</v>
      </c>
    </row>
    <row r="4987" spans="1:20" x14ac:dyDescent="0.2">
      <c r="A4987" t="s">
        <v>10141</v>
      </c>
      <c r="B4987" t="s">
        <v>10142</v>
      </c>
      <c r="C4987" s="1">
        <v>45893</v>
      </c>
      <c r="D4987" s="1">
        <v>45943</v>
      </c>
      <c r="E4987" s="1">
        <v>45954</v>
      </c>
      <c r="F4987" t="s">
        <v>113</v>
      </c>
      <c r="G4987" t="s">
        <v>164</v>
      </c>
      <c r="H4987" t="s">
        <v>161</v>
      </c>
      <c r="I4987" t="s">
        <v>93</v>
      </c>
      <c r="J4987" t="s">
        <v>158</v>
      </c>
      <c r="K4987">
        <v>3850</v>
      </c>
      <c r="L4987">
        <v>1</v>
      </c>
      <c r="M4987">
        <v>2</v>
      </c>
      <c r="N4987">
        <v>1</v>
      </c>
      <c r="O4987">
        <f>fact_bookings[[#This Row],[adults_count]]+fact_bookings[[#This Row],[children_count]]</f>
        <v>3</v>
      </c>
      <c r="P4987">
        <f>fact_bookings[[#This Row],[check_out_date]]-fact_bookings[[#This Row],[check_in_date]]</f>
        <v>11</v>
      </c>
      <c r="Q4987">
        <f>ABS(fact_bookings[[#This Row],[check_in_date]]-fact_bookings[[#This Row],[booking_date]])</f>
        <v>50</v>
      </c>
      <c r="R4987" s="10">
        <v>577.5</v>
      </c>
      <c r="S4987">
        <f>fact_bookings[[#This Row],[total_room_revenue]]-fact_bookings[[#This Row],[commission_cost]]</f>
        <v>3272.5</v>
      </c>
      <c r="T4987" s="10">
        <f>fact_bookings[[#This Row],[number_of_rooms]]*fact_bookings[[#This Row],[LOS]]</f>
        <v>11</v>
      </c>
    </row>
    <row r="4988" spans="1:20" x14ac:dyDescent="0.2">
      <c r="A4988" t="s">
        <v>10143</v>
      </c>
      <c r="B4988" t="s">
        <v>10144</v>
      </c>
      <c r="C4988" s="1">
        <v>45893</v>
      </c>
      <c r="D4988" s="1">
        <v>45946</v>
      </c>
      <c r="E4988" s="1">
        <v>45950</v>
      </c>
      <c r="F4988" t="s">
        <v>113</v>
      </c>
      <c r="G4988" t="s">
        <v>178</v>
      </c>
      <c r="H4988" t="s">
        <v>203</v>
      </c>
      <c r="I4988" t="s">
        <v>90</v>
      </c>
      <c r="J4988" t="s">
        <v>158</v>
      </c>
      <c r="K4988">
        <v>1400</v>
      </c>
      <c r="L4988">
        <v>1</v>
      </c>
      <c r="M4988">
        <v>1</v>
      </c>
      <c r="N4988">
        <v>0</v>
      </c>
      <c r="O4988">
        <f>fact_bookings[[#This Row],[adults_count]]+fact_bookings[[#This Row],[children_count]]</f>
        <v>1</v>
      </c>
      <c r="P4988">
        <f>fact_bookings[[#This Row],[check_out_date]]-fact_bookings[[#This Row],[check_in_date]]</f>
        <v>4</v>
      </c>
      <c r="Q4988">
        <f>ABS(fact_bookings[[#This Row],[check_in_date]]-fact_bookings[[#This Row],[booking_date]])</f>
        <v>53</v>
      </c>
      <c r="R4988" s="10">
        <v>238</v>
      </c>
      <c r="S4988">
        <f>fact_bookings[[#This Row],[total_room_revenue]]-fact_bookings[[#This Row],[commission_cost]]</f>
        <v>1162</v>
      </c>
      <c r="T4988" s="10">
        <f>fact_bookings[[#This Row],[number_of_rooms]]*fact_bookings[[#This Row],[LOS]]</f>
        <v>4</v>
      </c>
    </row>
    <row r="4989" spans="1:20" x14ac:dyDescent="0.2">
      <c r="A4989" t="s">
        <v>10145</v>
      </c>
      <c r="B4989" t="s">
        <v>10146</v>
      </c>
      <c r="C4989" s="1">
        <v>45891</v>
      </c>
      <c r="D4989" s="1">
        <v>45930</v>
      </c>
      <c r="E4989" s="1">
        <v>45940</v>
      </c>
      <c r="F4989" t="s">
        <v>113</v>
      </c>
      <c r="G4989" t="s">
        <v>185</v>
      </c>
      <c r="H4989" t="s">
        <v>161</v>
      </c>
      <c r="I4989" t="s">
        <v>90</v>
      </c>
      <c r="J4989" t="s">
        <v>158</v>
      </c>
      <c r="K4989">
        <v>7000</v>
      </c>
      <c r="L4989">
        <v>2</v>
      </c>
      <c r="M4989">
        <v>6</v>
      </c>
      <c r="N4989">
        <v>0</v>
      </c>
      <c r="O4989">
        <f>fact_bookings[[#This Row],[adults_count]]+fact_bookings[[#This Row],[children_count]]</f>
        <v>6</v>
      </c>
      <c r="P4989">
        <f>fact_bookings[[#This Row],[check_out_date]]-fact_bookings[[#This Row],[check_in_date]]</f>
        <v>10</v>
      </c>
      <c r="Q4989">
        <f>ABS(fact_bookings[[#This Row],[check_in_date]]-fact_bookings[[#This Row],[booking_date]])</f>
        <v>39</v>
      </c>
      <c r="R4989" s="10">
        <v>1050</v>
      </c>
      <c r="S4989">
        <f>fact_bookings[[#This Row],[total_room_revenue]]-fact_bookings[[#This Row],[commission_cost]]</f>
        <v>5950</v>
      </c>
      <c r="T4989" s="10">
        <f>fact_bookings[[#This Row],[number_of_rooms]]*fact_bookings[[#This Row],[LOS]]</f>
        <v>20</v>
      </c>
    </row>
    <row r="4990" spans="1:20" x14ac:dyDescent="0.2">
      <c r="A4990" t="s">
        <v>10147</v>
      </c>
      <c r="B4990" t="s">
        <v>10148</v>
      </c>
      <c r="C4990" s="1">
        <v>45891</v>
      </c>
      <c r="D4990" s="1">
        <v>45931</v>
      </c>
      <c r="E4990" s="1">
        <v>45939</v>
      </c>
      <c r="F4990" t="s">
        <v>112</v>
      </c>
      <c r="G4990" t="s">
        <v>185</v>
      </c>
      <c r="H4990" t="s">
        <v>179</v>
      </c>
      <c r="I4990" t="s">
        <v>93</v>
      </c>
      <c r="J4990" t="s">
        <v>158</v>
      </c>
      <c r="K4990">
        <v>12800</v>
      </c>
      <c r="L4990">
        <v>2</v>
      </c>
      <c r="M4990">
        <v>2</v>
      </c>
      <c r="N4990">
        <v>2</v>
      </c>
      <c r="O4990">
        <f>fact_bookings[[#This Row],[adults_count]]+fact_bookings[[#This Row],[children_count]]</f>
        <v>4</v>
      </c>
      <c r="P4990">
        <f>fact_bookings[[#This Row],[check_out_date]]-fact_bookings[[#This Row],[check_in_date]]</f>
        <v>8</v>
      </c>
      <c r="Q4990">
        <f>ABS(fact_bookings[[#This Row],[check_in_date]]-fact_bookings[[#This Row],[booking_date]])</f>
        <v>40</v>
      </c>
      <c r="R4990" s="10">
        <v>640</v>
      </c>
      <c r="S4990">
        <f>fact_bookings[[#This Row],[total_room_revenue]]-fact_bookings[[#This Row],[commission_cost]]</f>
        <v>12160</v>
      </c>
      <c r="T4990" s="10">
        <f>fact_bookings[[#This Row],[number_of_rooms]]*fact_bookings[[#This Row],[LOS]]</f>
        <v>16</v>
      </c>
    </row>
    <row r="4991" spans="1:20" x14ac:dyDescent="0.2">
      <c r="A4991" t="s">
        <v>10149</v>
      </c>
      <c r="B4991" t="s">
        <v>10150</v>
      </c>
      <c r="C4991" s="1">
        <v>45891</v>
      </c>
      <c r="D4991" s="1">
        <v>45893</v>
      </c>
      <c r="E4991" s="1">
        <v>45904</v>
      </c>
      <c r="F4991" t="s">
        <v>113</v>
      </c>
      <c r="G4991" t="s">
        <v>190</v>
      </c>
      <c r="H4991" t="s">
        <v>161</v>
      </c>
      <c r="I4991" t="s">
        <v>93</v>
      </c>
      <c r="J4991" t="s">
        <v>158</v>
      </c>
      <c r="K4991">
        <v>3850</v>
      </c>
      <c r="L4991">
        <v>1</v>
      </c>
      <c r="M4991">
        <v>3</v>
      </c>
      <c r="N4991">
        <v>0</v>
      </c>
      <c r="O4991">
        <f>fact_bookings[[#This Row],[adults_count]]+fact_bookings[[#This Row],[children_count]]</f>
        <v>3</v>
      </c>
      <c r="P4991">
        <f>fact_bookings[[#This Row],[check_out_date]]-fact_bookings[[#This Row],[check_in_date]]</f>
        <v>11</v>
      </c>
      <c r="Q4991">
        <f>ABS(fact_bookings[[#This Row],[check_in_date]]-fact_bookings[[#This Row],[booking_date]])</f>
        <v>2</v>
      </c>
      <c r="R4991" s="10">
        <v>577.5</v>
      </c>
      <c r="S4991">
        <f>fact_bookings[[#This Row],[total_room_revenue]]-fact_bookings[[#This Row],[commission_cost]]</f>
        <v>3272.5</v>
      </c>
      <c r="T4991" s="10">
        <f>fact_bookings[[#This Row],[number_of_rooms]]*fact_bookings[[#This Row],[LOS]]</f>
        <v>11</v>
      </c>
    </row>
    <row r="4992" spans="1:20" x14ac:dyDescent="0.2">
      <c r="A4992" t="s">
        <v>10151</v>
      </c>
      <c r="B4992" t="s">
        <v>10152</v>
      </c>
      <c r="C4992" s="1">
        <v>45852</v>
      </c>
      <c r="D4992" s="1">
        <v>45895</v>
      </c>
      <c r="E4992" s="1">
        <v>45909</v>
      </c>
      <c r="F4992" t="s">
        <v>112</v>
      </c>
      <c r="G4992" t="s">
        <v>156</v>
      </c>
      <c r="H4992" t="s">
        <v>172</v>
      </c>
      <c r="I4992" t="s">
        <v>89</v>
      </c>
      <c r="J4992" t="s">
        <v>158</v>
      </c>
      <c r="K4992">
        <v>11200</v>
      </c>
      <c r="L4992">
        <v>1</v>
      </c>
      <c r="M4992">
        <v>2</v>
      </c>
      <c r="N4992">
        <v>0</v>
      </c>
      <c r="O4992">
        <f>fact_bookings[[#This Row],[adults_count]]+fact_bookings[[#This Row],[children_count]]</f>
        <v>2</v>
      </c>
      <c r="P4992">
        <f>fact_bookings[[#This Row],[check_out_date]]-fact_bookings[[#This Row],[check_in_date]]</f>
        <v>14</v>
      </c>
      <c r="Q4992">
        <f>ABS(fact_bookings[[#This Row],[check_in_date]]-fact_bookings[[#This Row],[booking_date]])</f>
        <v>43</v>
      </c>
      <c r="R4992" s="10">
        <v>0</v>
      </c>
      <c r="S4992">
        <f>fact_bookings[[#This Row],[total_room_revenue]]-fact_bookings[[#This Row],[commission_cost]]</f>
        <v>11200</v>
      </c>
      <c r="T4992" s="10">
        <f>fact_bookings[[#This Row],[number_of_rooms]]*fact_bookings[[#This Row],[LOS]]</f>
        <v>14</v>
      </c>
    </row>
    <row r="4993" spans="1:20" x14ac:dyDescent="0.2">
      <c r="A4993" t="s">
        <v>10153</v>
      </c>
      <c r="B4993" t="s">
        <v>10154</v>
      </c>
      <c r="C4993" s="1">
        <v>45890</v>
      </c>
      <c r="D4993" s="1">
        <v>45920</v>
      </c>
      <c r="E4993" s="1">
        <v>45928</v>
      </c>
      <c r="F4993" t="s">
        <v>112</v>
      </c>
      <c r="G4993" t="s">
        <v>190</v>
      </c>
      <c r="H4993" t="s">
        <v>157</v>
      </c>
      <c r="I4993" t="s">
        <v>91</v>
      </c>
      <c r="J4993" t="s">
        <v>133</v>
      </c>
      <c r="K4993">
        <v>0</v>
      </c>
      <c r="L4993">
        <v>9</v>
      </c>
      <c r="M4993">
        <v>0</v>
      </c>
      <c r="N4993">
        <v>0</v>
      </c>
      <c r="O4993">
        <f>fact_bookings[[#This Row],[adults_count]]+fact_bookings[[#This Row],[children_count]]</f>
        <v>0</v>
      </c>
      <c r="P4993">
        <f>fact_bookings[[#This Row],[check_out_date]]-fact_bookings[[#This Row],[check_in_date]]</f>
        <v>8</v>
      </c>
      <c r="Q4993">
        <f>ABS(fact_bookings[[#This Row],[check_in_date]]-fact_bookings[[#This Row],[booking_date]])</f>
        <v>30</v>
      </c>
      <c r="R4993" s="10">
        <v>0</v>
      </c>
      <c r="S4993">
        <f>fact_bookings[[#This Row],[total_room_revenue]]-fact_bookings[[#This Row],[commission_cost]]</f>
        <v>0</v>
      </c>
      <c r="T4993" s="10">
        <f>fact_bookings[[#This Row],[number_of_rooms]]*fact_bookings[[#This Row],[LOS]]</f>
        <v>72</v>
      </c>
    </row>
    <row r="4994" spans="1:20" x14ac:dyDescent="0.2">
      <c r="A4994" t="s">
        <v>10155</v>
      </c>
      <c r="B4994" t="s">
        <v>10156</v>
      </c>
      <c r="C4994" s="1">
        <v>45890</v>
      </c>
      <c r="D4994" s="1">
        <v>45929</v>
      </c>
      <c r="E4994" s="1">
        <v>45937</v>
      </c>
      <c r="F4994" t="s">
        <v>112</v>
      </c>
      <c r="G4994" t="s">
        <v>190</v>
      </c>
      <c r="H4994" t="s">
        <v>161</v>
      </c>
      <c r="I4994" t="s">
        <v>91</v>
      </c>
      <c r="J4994" t="s">
        <v>158</v>
      </c>
      <c r="K4994">
        <v>12800</v>
      </c>
      <c r="L4994">
        <v>2</v>
      </c>
      <c r="M4994">
        <v>4</v>
      </c>
      <c r="N4994">
        <v>2</v>
      </c>
      <c r="O4994">
        <f>fact_bookings[[#This Row],[adults_count]]+fact_bookings[[#This Row],[children_count]]</f>
        <v>6</v>
      </c>
      <c r="P4994">
        <f>fact_bookings[[#This Row],[check_out_date]]-fact_bookings[[#This Row],[check_in_date]]</f>
        <v>8</v>
      </c>
      <c r="Q4994">
        <f>ABS(fact_bookings[[#This Row],[check_in_date]]-fact_bookings[[#This Row],[booking_date]])</f>
        <v>39</v>
      </c>
      <c r="R4994" s="10">
        <v>1920</v>
      </c>
      <c r="S4994">
        <f>fact_bookings[[#This Row],[total_room_revenue]]-fact_bookings[[#This Row],[commission_cost]]</f>
        <v>10880</v>
      </c>
      <c r="T4994" s="10">
        <f>fact_bookings[[#This Row],[number_of_rooms]]*fact_bookings[[#This Row],[LOS]]</f>
        <v>16</v>
      </c>
    </row>
    <row r="4995" spans="1:20" x14ac:dyDescent="0.2">
      <c r="A4995" t="s">
        <v>10157</v>
      </c>
      <c r="B4995" t="s">
        <v>10158</v>
      </c>
      <c r="C4995" s="1">
        <v>45822</v>
      </c>
      <c r="D4995" s="1">
        <v>45833</v>
      </c>
      <c r="E4995" s="1">
        <v>45836</v>
      </c>
      <c r="F4995" t="s">
        <v>111</v>
      </c>
      <c r="G4995" t="s">
        <v>171</v>
      </c>
      <c r="H4995" t="s">
        <v>161</v>
      </c>
      <c r="I4995" t="s">
        <v>93</v>
      </c>
      <c r="J4995" t="s">
        <v>158</v>
      </c>
      <c r="K4995">
        <v>3300</v>
      </c>
      <c r="L4995">
        <v>1</v>
      </c>
      <c r="M4995">
        <v>3</v>
      </c>
      <c r="N4995">
        <v>1</v>
      </c>
      <c r="O4995">
        <f>fact_bookings[[#This Row],[adults_count]]+fact_bookings[[#This Row],[children_count]]</f>
        <v>4</v>
      </c>
      <c r="P4995">
        <f>fact_bookings[[#This Row],[check_out_date]]-fact_bookings[[#This Row],[check_in_date]]</f>
        <v>3</v>
      </c>
      <c r="Q4995">
        <f>ABS(fact_bookings[[#This Row],[check_in_date]]-fact_bookings[[#This Row],[booking_date]])</f>
        <v>11</v>
      </c>
      <c r="R4995" s="10">
        <v>495</v>
      </c>
      <c r="S4995">
        <f>fact_bookings[[#This Row],[total_room_revenue]]-fact_bookings[[#This Row],[commission_cost]]</f>
        <v>2805</v>
      </c>
      <c r="T4995" s="10">
        <f>fact_bookings[[#This Row],[number_of_rooms]]*fact_bookings[[#This Row],[LOS]]</f>
        <v>3</v>
      </c>
    </row>
    <row r="4996" spans="1:20" x14ac:dyDescent="0.2">
      <c r="A4996" t="s">
        <v>10159</v>
      </c>
      <c r="B4996" t="s">
        <v>10160</v>
      </c>
      <c r="C4996" s="1">
        <v>45890</v>
      </c>
      <c r="D4996" s="1">
        <v>45899</v>
      </c>
      <c r="E4996" s="1">
        <v>45909</v>
      </c>
      <c r="F4996" t="s">
        <v>113</v>
      </c>
      <c r="G4996" t="s">
        <v>190</v>
      </c>
      <c r="H4996" t="s">
        <v>182</v>
      </c>
      <c r="I4996" t="s">
        <v>89</v>
      </c>
      <c r="J4996" t="s">
        <v>158</v>
      </c>
      <c r="K4996">
        <v>3500</v>
      </c>
      <c r="L4996">
        <v>1</v>
      </c>
      <c r="M4996">
        <v>3</v>
      </c>
      <c r="N4996">
        <v>1</v>
      </c>
      <c r="O4996">
        <f>fact_bookings[[#This Row],[adults_count]]+fact_bookings[[#This Row],[children_count]]</f>
        <v>4</v>
      </c>
      <c r="P4996">
        <f>fact_bookings[[#This Row],[check_out_date]]-fact_bookings[[#This Row],[check_in_date]]</f>
        <v>10</v>
      </c>
      <c r="Q4996">
        <f>ABS(fact_bookings[[#This Row],[check_in_date]]-fact_bookings[[#This Row],[booking_date]])</f>
        <v>9</v>
      </c>
      <c r="R4996" s="10">
        <v>0</v>
      </c>
      <c r="S4996">
        <f>fact_bookings[[#This Row],[total_room_revenue]]-fact_bookings[[#This Row],[commission_cost]]</f>
        <v>3500</v>
      </c>
      <c r="T4996" s="10">
        <f>fact_bookings[[#This Row],[number_of_rooms]]*fact_bookings[[#This Row],[LOS]]</f>
        <v>10</v>
      </c>
    </row>
    <row r="4997" spans="1:20" x14ac:dyDescent="0.2">
      <c r="A4997" t="s">
        <v>10161</v>
      </c>
      <c r="B4997" t="s">
        <v>10162</v>
      </c>
      <c r="C4997" s="1">
        <v>45889</v>
      </c>
      <c r="D4997" s="1">
        <v>45976</v>
      </c>
      <c r="E4997" s="1">
        <v>45981</v>
      </c>
      <c r="F4997" t="s">
        <v>110</v>
      </c>
      <c r="G4997" t="s">
        <v>171</v>
      </c>
      <c r="H4997" t="s">
        <v>172</v>
      </c>
      <c r="I4997" t="s">
        <v>89</v>
      </c>
      <c r="J4997" t="s">
        <v>158</v>
      </c>
      <c r="K4997">
        <v>5500</v>
      </c>
      <c r="L4997">
        <v>2</v>
      </c>
      <c r="M4997">
        <v>6</v>
      </c>
      <c r="N4997">
        <v>2</v>
      </c>
      <c r="O4997">
        <f>fact_bookings[[#This Row],[adults_count]]+fact_bookings[[#This Row],[children_count]]</f>
        <v>8</v>
      </c>
      <c r="P4997">
        <f>fact_bookings[[#This Row],[check_out_date]]-fact_bookings[[#This Row],[check_in_date]]</f>
        <v>5</v>
      </c>
      <c r="Q4997">
        <f>ABS(fact_bookings[[#This Row],[check_in_date]]-fact_bookings[[#This Row],[booking_date]])</f>
        <v>87</v>
      </c>
      <c r="R4997" s="10">
        <v>0</v>
      </c>
      <c r="S4997">
        <f>fact_bookings[[#This Row],[total_room_revenue]]-fact_bookings[[#This Row],[commission_cost]]</f>
        <v>5500</v>
      </c>
      <c r="T4997" s="10">
        <f>fact_bookings[[#This Row],[number_of_rooms]]*fact_bookings[[#This Row],[LOS]]</f>
        <v>10</v>
      </c>
    </row>
    <row r="4998" spans="1:20" x14ac:dyDescent="0.2">
      <c r="A4998" t="s">
        <v>10163</v>
      </c>
      <c r="B4998" t="s">
        <v>10164</v>
      </c>
      <c r="C4998" s="1">
        <v>45889</v>
      </c>
      <c r="D4998" s="1">
        <v>45932</v>
      </c>
      <c r="E4998" s="1">
        <v>45944</v>
      </c>
      <c r="F4998" t="s">
        <v>113</v>
      </c>
      <c r="G4998" t="s">
        <v>156</v>
      </c>
      <c r="H4998" t="s">
        <v>203</v>
      </c>
      <c r="I4998" t="s">
        <v>91</v>
      </c>
      <c r="J4998" t="s">
        <v>158</v>
      </c>
      <c r="K4998">
        <v>8400</v>
      </c>
      <c r="L4998">
        <v>2</v>
      </c>
      <c r="M4998">
        <v>4</v>
      </c>
      <c r="N4998">
        <v>2</v>
      </c>
      <c r="O4998">
        <f>fact_bookings[[#This Row],[adults_count]]+fact_bookings[[#This Row],[children_count]]</f>
        <v>6</v>
      </c>
      <c r="P4998">
        <f>fact_bookings[[#This Row],[check_out_date]]-fact_bookings[[#This Row],[check_in_date]]</f>
        <v>12</v>
      </c>
      <c r="Q4998">
        <f>ABS(fact_bookings[[#This Row],[check_in_date]]-fact_bookings[[#This Row],[booking_date]])</f>
        <v>43</v>
      </c>
      <c r="R4998" s="10">
        <v>1428</v>
      </c>
      <c r="S4998">
        <f>fact_bookings[[#This Row],[total_room_revenue]]-fact_bookings[[#This Row],[commission_cost]]</f>
        <v>6972</v>
      </c>
      <c r="T4998" s="10">
        <f>fact_bookings[[#This Row],[number_of_rooms]]*fact_bookings[[#This Row],[LOS]]</f>
        <v>24</v>
      </c>
    </row>
    <row r="4999" spans="1:20" x14ac:dyDescent="0.2">
      <c r="A4999" t="s">
        <v>10165</v>
      </c>
      <c r="B4999" t="s">
        <v>10166</v>
      </c>
      <c r="C4999" s="1">
        <v>45889</v>
      </c>
      <c r="D4999" s="1">
        <v>45947</v>
      </c>
      <c r="E4999" s="1">
        <v>45948</v>
      </c>
      <c r="F4999" t="s">
        <v>113</v>
      </c>
      <c r="G4999" t="s">
        <v>168</v>
      </c>
      <c r="H4999" t="s">
        <v>228</v>
      </c>
      <c r="I4999" t="s">
        <v>91</v>
      </c>
      <c r="J4999" t="s">
        <v>158</v>
      </c>
      <c r="K4999">
        <v>350</v>
      </c>
      <c r="L4999">
        <v>1</v>
      </c>
      <c r="M4999">
        <v>2</v>
      </c>
      <c r="N4999">
        <v>0</v>
      </c>
      <c r="O4999">
        <f>fact_bookings[[#This Row],[adults_count]]+fact_bookings[[#This Row],[children_count]]</f>
        <v>2</v>
      </c>
      <c r="P4999">
        <f>fact_bookings[[#This Row],[check_out_date]]-fact_bookings[[#This Row],[check_in_date]]</f>
        <v>1</v>
      </c>
      <c r="Q4999">
        <f>ABS(fact_bookings[[#This Row],[check_in_date]]-fact_bookings[[#This Row],[booking_date]])</f>
        <v>58</v>
      </c>
      <c r="R4999" s="10">
        <v>35</v>
      </c>
      <c r="S4999">
        <f>fact_bookings[[#This Row],[total_room_revenue]]-fact_bookings[[#This Row],[commission_cost]]</f>
        <v>315</v>
      </c>
      <c r="T4999" s="10">
        <f>fact_bookings[[#This Row],[number_of_rooms]]*fact_bookings[[#This Row],[LOS]]</f>
        <v>1</v>
      </c>
    </row>
    <row r="5000" spans="1:20" x14ac:dyDescent="0.2">
      <c r="A5000" t="s">
        <v>10167</v>
      </c>
      <c r="B5000" t="s">
        <v>10168</v>
      </c>
      <c r="C5000" s="1">
        <v>45889</v>
      </c>
      <c r="D5000" s="1">
        <v>45921</v>
      </c>
      <c r="E5000" s="1">
        <v>45925</v>
      </c>
      <c r="F5000" t="s">
        <v>113</v>
      </c>
      <c r="G5000" t="s">
        <v>171</v>
      </c>
      <c r="H5000" t="s">
        <v>157</v>
      </c>
      <c r="I5000" t="s">
        <v>89</v>
      </c>
      <c r="J5000" t="s">
        <v>133</v>
      </c>
      <c r="K5000">
        <v>0</v>
      </c>
      <c r="L5000">
        <v>7</v>
      </c>
      <c r="M5000">
        <v>0</v>
      </c>
      <c r="N5000">
        <v>0</v>
      </c>
      <c r="O5000">
        <f>fact_bookings[[#This Row],[adults_count]]+fact_bookings[[#This Row],[children_count]]</f>
        <v>0</v>
      </c>
      <c r="P5000">
        <f>fact_bookings[[#This Row],[check_out_date]]-fact_bookings[[#This Row],[check_in_date]]</f>
        <v>4</v>
      </c>
      <c r="Q5000">
        <f>ABS(fact_bookings[[#This Row],[check_in_date]]-fact_bookings[[#This Row],[booking_date]])</f>
        <v>32</v>
      </c>
      <c r="R5000" s="10">
        <v>0</v>
      </c>
      <c r="S5000">
        <f>fact_bookings[[#This Row],[total_room_revenue]]-fact_bookings[[#This Row],[commission_cost]]</f>
        <v>0</v>
      </c>
      <c r="T5000" s="10">
        <f>fact_bookings[[#This Row],[number_of_rooms]]*fact_bookings[[#This Row],[LOS]]</f>
        <v>28</v>
      </c>
    </row>
    <row r="5001" spans="1:20" x14ac:dyDescent="0.2">
      <c r="A5001" t="s">
        <v>10169</v>
      </c>
      <c r="B5001" t="s">
        <v>10170</v>
      </c>
      <c r="C5001" s="1">
        <v>45818</v>
      </c>
      <c r="D5001" s="1">
        <v>45836</v>
      </c>
      <c r="E5001" s="1">
        <v>45838</v>
      </c>
      <c r="F5001" t="s">
        <v>113</v>
      </c>
      <c r="G5001" t="s">
        <v>156</v>
      </c>
      <c r="H5001" t="s">
        <v>182</v>
      </c>
      <c r="I5001" t="s">
        <v>89</v>
      </c>
      <c r="J5001" t="s">
        <v>173</v>
      </c>
      <c r="K5001">
        <v>700</v>
      </c>
      <c r="L5001">
        <v>1</v>
      </c>
      <c r="M5001">
        <v>2</v>
      </c>
      <c r="N5001">
        <v>0</v>
      </c>
      <c r="O5001">
        <f>fact_bookings[[#This Row],[adults_count]]+fact_bookings[[#This Row],[children_count]]</f>
        <v>2</v>
      </c>
      <c r="P5001">
        <f>fact_bookings[[#This Row],[check_out_date]]-fact_bookings[[#This Row],[check_in_date]]</f>
        <v>2</v>
      </c>
      <c r="Q5001">
        <f>ABS(fact_bookings[[#This Row],[check_in_date]]-fact_bookings[[#This Row],[booking_date]])</f>
        <v>18</v>
      </c>
      <c r="R5001" s="10">
        <v>0</v>
      </c>
      <c r="S5001">
        <f>fact_bookings[[#This Row],[total_room_revenue]]-fact_bookings[[#This Row],[commission_cost]]</f>
        <v>700</v>
      </c>
      <c r="T5001" s="10">
        <f>fact_bookings[[#This Row],[number_of_rooms]]*fact_bookings[[#This Row],[LOS]]</f>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BE05-96EB-42D3-B640-64E9EBF66648}">
  <dimension ref="A1:D913"/>
  <sheetViews>
    <sheetView topLeftCell="A893" workbookViewId="0">
      <selection activeCell="D909" sqref="D909"/>
    </sheetView>
  </sheetViews>
  <sheetFormatPr defaultRowHeight="14.25" x14ac:dyDescent="0.2"/>
  <cols>
    <col min="1" max="1" width="10.375" bestFit="1" customWidth="1"/>
    <col min="2" max="2" width="16.25" customWidth="1"/>
    <col min="3" max="3" width="22.25" customWidth="1"/>
    <col min="4" max="4" width="27.5" customWidth="1"/>
  </cols>
  <sheetData>
    <row r="1" spans="1:4" x14ac:dyDescent="0.2">
      <c r="A1" t="s">
        <v>10171</v>
      </c>
      <c r="B1" t="s">
        <v>10172</v>
      </c>
      <c r="C1" t="s">
        <v>10173</v>
      </c>
      <c r="D1" t="s">
        <v>10174</v>
      </c>
    </row>
    <row r="2" spans="1:4" x14ac:dyDescent="0.2">
      <c r="A2" s="1">
        <v>45292</v>
      </c>
      <c r="B2">
        <v>100</v>
      </c>
      <c r="C2" s="29">
        <v>4</v>
      </c>
      <c r="D2">
        <f>dim_room_inventory[[#This Row],[total_capacity]] - dim_room_inventory[[#This Row],[rooms_out_of_order]]</f>
        <v>96</v>
      </c>
    </row>
    <row r="3" spans="1:4" x14ac:dyDescent="0.2">
      <c r="A3" s="1">
        <v>45293</v>
      </c>
      <c r="B3">
        <v>100</v>
      </c>
      <c r="C3" s="30">
        <v>0</v>
      </c>
      <c r="D3">
        <f>dim_room_inventory[[#This Row],[total_capacity]] - dim_room_inventory[[#This Row],[rooms_out_of_order]]</f>
        <v>100</v>
      </c>
    </row>
    <row r="4" spans="1:4" x14ac:dyDescent="0.2">
      <c r="A4" s="1">
        <v>45294</v>
      </c>
      <c r="B4">
        <v>100</v>
      </c>
      <c r="C4" s="29">
        <v>0</v>
      </c>
      <c r="D4">
        <f>dim_room_inventory[[#This Row],[total_capacity]] - dim_room_inventory[[#This Row],[rooms_out_of_order]]</f>
        <v>100</v>
      </c>
    </row>
    <row r="5" spans="1:4" x14ac:dyDescent="0.2">
      <c r="A5" s="1">
        <v>45295</v>
      </c>
      <c r="B5">
        <v>100</v>
      </c>
      <c r="C5" s="30">
        <v>1</v>
      </c>
      <c r="D5">
        <f>dim_room_inventory[[#This Row],[total_capacity]] - dim_room_inventory[[#This Row],[rooms_out_of_order]]</f>
        <v>99</v>
      </c>
    </row>
    <row r="6" spans="1:4" x14ac:dyDescent="0.2">
      <c r="A6" s="1">
        <v>45296</v>
      </c>
      <c r="B6">
        <v>100</v>
      </c>
      <c r="C6" s="29">
        <v>3</v>
      </c>
      <c r="D6">
        <f>dim_room_inventory[[#This Row],[total_capacity]] - dim_room_inventory[[#This Row],[rooms_out_of_order]]</f>
        <v>97</v>
      </c>
    </row>
    <row r="7" spans="1:4" x14ac:dyDescent="0.2">
      <c r="A7" s="1">
        <v>45297</v>
      </c>
      <c r="B7">
        <v>100</v>
      </c>
      <c r="C7" s="30">
        <v>1</v>
      </c>
      <c r="D7">
        <f>dim_room_inventory[[#This Row],[total_capacity]] - dim_room_inventory[[#This Row],[rooms_out_of_order]]</f>
        <v>99</v>
      </c>
    </row>
    <row r="8" spans="1:4" x14ac:dyDescent="0.2">
      <c r="A8" s="1">
        <v>45298</v>
      </c>
      <c r="B8">
        <v>100</v>
      </c>
      <c r="C8" s="29">
        <v>3</v>
      </c>
      <c r="D8">
        <f>dim_room_inventory[[#This Row],[total_capacity]] - dim_room_inventory[[#This Row],[rooms_out_of_order]]</f>
        <v>97</v>
      </c>
    </row>
    <row r="9" spans="1:4" x14ac:dyDescent="0.2">
      <c r="A9" s="1">
        <v>45299</v>
      </c>
      <c r="B9">
        <v>100</v>
      </c>
      <c r="C9" s="30">
        <v>4</v>
      </c>
      <c r="D9">
        <f>dim_room_inventory[[#This Row],[total_capacity]] - dim_room_inventory[[#This Row],[rooms_out_of_order]]</f>
        <v>96</v>
      </c>
    </row>
    <row r="10" spans="1:4" x14ac:dyDescent="0.2">
      <c r="A10" s="1">
        <v>45300</v>
      </c>
      <c r="B10">
        <v>100</v>
      </c>
      <c r="C10" s="29">
        <v>1</v>
      </c>
      <c r="D10">
        <f>dim_room_inventory[[#This Row],[total_capacity]] - dim_room_inventory[[#This Row],[rooms_out_of_order]]</f>
        <v>99</v>
      </c>
    </row>
    <row r="11" spans="1:4" x14ac:dyDescent="0.2">
      <c r="A11" s="1">
        <v>45301</v>
      </c>
      <c r="B11">
        <v>100</v>
      </c>
      <c r="C11" s="30">
        <v>3</v>
      </c>
      <c r="D11">
        <f>dim_room_inventory[[#This Row],[total_capacity]] - dim_room_inventory[[#This Row],[rooms_out_of_order]]</f>
        <v>97</v>
      </c>
    </row>
    <row r="12" spans="1:4" x14ac:dyDescent="0.2">
      <c r="A12" s="1">
        <v>45302</v>
      </c>
      <c r="B12">
        <v>100</v>
      </c>
      <c r="C12" s="29">
        <v>4</v>
      </c>
      <c r="D12">
        <f>dim_room_inventory[[#This Row],[total_capacity]] - dim_room_inventory[[#This Row],[rooms_out_of_order]]</f>
        <v>96</v>
      </c>
    </row>
    <row r="13" spans="1:4" x14ac:dyDescent="0.2">
      <c r="A13" s="1">
        <v>45303</v>
      </c>
      <c r="B13">
        <v>100</v>
      </c>
      <c r="C13" s="30">
        <v>2</v>
      </c>
      <c r="D13">
        <f>dim_room_inventory[[#This Row],[total_capacity]] - dim_room_inventory[[#This Row],[rooms_out_of_order]]</f>
        <v>98</v>
      </c>
    </row>
    <row r="14" spans="1:4" x14ac:dyDescent="0.2">
      <c r="A14" s="1">
        <v>45304</v>
      </c>
      <c r="B14">
        <v>100</v>
      </c>
      <c r="C14" s="29">
        <v>3</v>
      </c>
      <c r="D14">
        <f>dim_room_inventory[[#This Row],[total_capacity]] - dim_room_inventory[[#This Row],[rooms_out_of_order]]</f>
        <v>97</v>
      </c>
    </row>
    <row r="15" spans="1:4" x14ac:dyDescent="0.2">
      <c r="A15" s="1">
        <v>45305</v>
      </c>
      <c r="B15">
        <v>100</v>
      </c>
      <c r="C15" s="30">
        <v>3</v>
      </c>
      <c r="D15">
        <f>dim_room_inventory[[#This Row],[total_capacity]] - dim_room_inventory[[#This Row],[rooms_out_of_order]]</f>
        <v>97</v>
      </c>
    </row>
    <row r="16" spans="1:4" x14ac:dyDescent="0.2">
      <c r="A16" s="1">
        <v>45306</v>
      </c>
      <c r="B16">
        <v>100</v>
      </c>
      <c r="C16" s="29">
        <v>4</v>
      </c>
      <c r="D16">
        <f>dim_room_inventory[[#This Row],[total_capacity]] - dim_room_inventory[[#This Row],[rooms_out_of_order]]</f>
        <v>96</v>
      </c>
    </row>
    <row r="17" spans="1:4" x14ac:dyDescent="0.2">
      <c r="A17" s="1">
        <v>45307</v>
      </c>
      <c r="B17">
        <v>100</v>
      </c>
      <c r="C17" s="30">
        <v>0</v>
      </c>
      <c r="D17">
        <f>dim_room_inventory[[#This Row],[total_capacity]] - dim_room_inventory[[#This Row],[rooms_out_of_order]]</f>
        <v>100</v>
      </c>
    </row>
    <row r="18" spans="1:4" x14ac:dyDescent="0.2">
      <c r="A18" s="1">
        <v>45308</v>
      </c>
      <c r="B18">
        <v>100</v>
      </c>
      <c r="C18" s="29">
        <v>4</v>
      </c>
      <c r="D18">
        <f>dim_room_inventory[[#This Row],[total_capacity]] - dim_room_inventory[[#This Row],[rooms_out_of_order]]</f>
        <v>96</v>
      </c>
    </row>
    <row r="19" spans="1:4" x14ac:dyDescent="0.2">
      <c r="A19" s="1">
        <v>45309</v>
      </c>
      <c r="B19">
        <v>100</v>
      </c>
      <c r="C19" s="30">
        <v>0</v>
      </c>
      <c r="D19">
        <f>dim_room_inventory[[#This Row],[total_capacity]] - dim_room_inventory[[#This Row],[rooms_out_of_order]]</f>
        <v>100</v>
      </c>
    </row>
    <row r="20" spans="1:4" x14ac:dyDescent="0.2">
      <c r="A20" s="1">
        <v>45310</v>
      </c>
      <c r="B20">
        <v>100</v>
      </c>
      <c r="C20" s="29">
        <v>4</v>
      </c>
      <c r="D20">
        <f>dim_room_inventory[[#This Row],[total_capacity]] - dim_room_inventory[[#This Row],[rooms_out_of_order]]</f>
        <v>96</v>
      </c>
    </row>
    <row r="21" spans="1:4" x14ac:dyDescent="0.2">
      <c r="A21" s="1">
        <v>45311</v>
      </c>
      <c r="B21">
        <v>100</v>
      </c>
      <c r="C21" s="30">
        <v>0</v>
      </c>
      <c r="D21">
        <f>dim_room_inventory[[#This Row],[total_capacity]] - dim_room_inventory[[#This Row],[rooms_out_of_order]]</f>
        <v>100</v>
      </c>
    </row>
    <row r="22" spans="1:4" x14ac:dyDescent="0.2">
      <c r="A22" s="1">
        <v>45312</v>
      </c>
      <c r="B22">
        <v>100</v>
      </c>
      <c r="C22" s="29">
        <v>2</v>
      </c>
      <c r="D22">
        <f>dim_room_inventory[[#This Row],[total_capacity]] - dim_room_inventory[[#This Row],[rooms_out_of_order]]</f>
        <v>98</v>
      </c>
    </row>
    <row r="23" spans="1:4" x14ac:dyDescent="0.2">
      <c r="A23" s="1">
        <v>45313</v>
      </c>
      <c r="B23">
        <v>100</v>
      </c>
      <c r="C23" s="30">
        <v>3</v>
      </c>
      <c r="D23">
        <f>dim_room_inventory[[#This Row],[total_capacity]] - dim_room_inventory[[#This Row],[rooms_out_of_order]]</f>
        <v>97</v>
      </c>
    </row>
    <row r="24" spans="1:4" x14ac:dyDescent="0.2">
      <c r="A24" s="1">
        <v>45314</v>
      </c>
      <c r="B24">
        <v>100</v>
      </c>
      <c r="C24" s="29">
        <v>4</v>
      </c>
      <c r="D24">
        <f>dim_room_inventory[[#This Row],[total_capacity]] - dim_room_inventory[[#This Row],[rooms_out_of_order]]</f>
        <v>96</v>
      </c>
    </row>
    <row r="25" spans="1:4" x14ac:dyDescent="0.2">
      <c r="A25" s="1">
        <v>45315</v>
      </c>
      <c r="B25">
        <v>100</v>
      </c>
      <c r="C25" s="30">
        <v>0</v>
      </c>
      <c r="D25">
        <f>dim_room_inventory[[#This Row],[total_capacity]] - dim_room_inventory[[#This Row],[rooms_out_of_order]]</f>
        <v>100</v>
      </c>
    </row>
    <row r="26" spans="1:4" x14ac:dyDescent="0.2">
      <c r="A26" s="1">
        <v>45316</v>
      </c>
      <c r="B26">
        <v>100</v>
      </c>
      <c r="C26" s="29">
        <v>1</v>
      </c>
      <c r="D26">
        <f>dim_room_inventory[[#This Row],[total_capacity]] - dim_room_inventory[[#This Row],[rooms_out_of_order]]</f>
        <v>99</v>
      </c>
    </row>
    <row r="27" spans="1:4" x14ac:dyDescent="0.2">
      <c r="A27" s="1">
        <v>45317</v>
      </c>
      <c r="B27">
        <v>100</v>
      </c>
      <c r="C27" s="30">
        <v>2</v>
      </c>
      <c r="D27">
        <f>dim_room_inventory[[#This Row],[total_capacity]] - dim_room_inventory[[#This Row],[rooms_out_of_order]]</f>
        <v>98</v>
      </c>
    </row>
    <row r="28" spans="1:4" x14ac:dyDescent="0.2">
      <c r="A28" s="1">
        <v>45318</v>
      </c>
      <c r="B28">
        <v>100</v>
      </c>
      <c r="C28" s="29">
        <v>0</v>
      </c>
      <c r="D28">
        <f>dim_room_inventory[[#This Row],[total_capacity]] - dim_room_inventory[[#This Row],[rooms_out_of_order]]</f>
        <v>100</v>
      </c>
    </row>
    <row r="29" spans="1:4" x14ac:dyDescent="0.2">
      <c r="A29" s="1">
        <v>45319</v>
      </c>
      <c r="B29">
        <v>100</v>
      </c>
      <c r="C29" s="30">
        <v>3</v>
      </c>
      <c r="D29">
        <f>dim_room_inventory[[#This Row],[total_capacity]] - dim_room_inventory[[#This Row],[rooms_out_of_order]]</f>
        <v>97</v>
      </c>
    </row>
    <row r="30" spans="1:4" x14ac:dyDescent="0.2">
      <c r="A30" s="1">
        <v>45320</v>
      </c>
      <c r="B30">
        <v>100</v>
      </c>
      <c r="C30" s="29">
        <v>4</v>
      </c>
      <c r="D30">
        <f>dim_room_inventory[[#This Row],[total_capacity]] - dim_room_inventory[[#This Row],[rooms_out_of_order]]</f>
        <v>96</v>
      </c>
    </row>
    <row r="31" spans="1:4" x14ac:dyDescent="0.2">
      <c r="A31" s="1">
        <v>45321</v>
      </c>
      <c r="B31">
        <v>100</v>
      </c>
      <c r="C31" s="30">
        <v>0</v>
      </c>
      <c r="D31">
        <f>dim_room_inventory[[#This Row],[total_capacity]] - dim_room_inventory[[#This Row],[rooms_out_of_order]]</f>
        <v>100</v>
      </c>
    </row>
    <row r="32" spans="1:4" x14ac:dyDescent="0.2">
      <c r="A32" s="1">
        <v>45322</v>
      </c>
      <c r="B32">
        <v>100</v>
      </c>
      <c r="C32" s="29">
        <v>4</v>
      </c>
      <c r="D32">
        <f>dim_room_inventory[[#This Row],[total_capacity]] - dim_room_inventory[[#This Row],[rooms_out_of_order]]</f>
        <v>96</v>
      </c>
    </row>
    <row r="33" spans="1:4" x14ac:dyDescent="0.2">
      <c r="A33" s="1">
        <v>45323</v>
      </c>
      <c r="B33">
        <v>100</v>
      </c>
      <c r="C33" s="30">
        <v>3</v>
      </c>
      <c r="D33">
        <f>dim_room_inventory[[#This Row],[total_capacity]] - dim_room_inventory[[#This Row],[rooms_out_of_order]]</f>
        <v>97</v>
      </c>
    </row>
    <row r="34" spans="1:4" x14ac:dyDescent="0.2">
      <c r="A34" s="1">
        <v>45324</v>
      </c>
      <c r="B34">
        <v>100</v>
      </c>
      <c r="C34" s="29">
        <v>4</v>
      </c>
      <c r="D34">
        <f>dim_room_inventory[[#This Row],[total_capacity]] - dim_room_inventory[[#This Row],[rooms_out_of_order]]</f>
        <v>96</v>
      </c>
    </row>
    <row r="35" spans="1:4" x14ac:dyDescent="0.2">
      <c r="A35" s="1">
        <v>45325</v>
      </c>
      <c r="B35">
        <v>100</v>
      </c>
      <c r="C35" s="30">
        <v>2</v>
      </c>
      <c r="D35">
        <f>dim_room_inventory[[#This Row],[total_capacity]] - dim_room_inventory[[#This Row],[rooms_out_of_order]]</f>
        <v>98</v>
      </c>
    </row>
    <row r="36" spans="1:4" x14ac:dyDescent="0.2">
      <c r="A36" s="1">
        <v>45326</v>
      </c>
      <c r="B36">
        <v>100</v>
      </c>
      <c r="C36" s="29">
        <v>0</v>
      </c>
      <c r="D36">
        <f>dim_room_inventory[[#This Row],[total_capacity]] - dim_room_inventory[[#This Row],[rooms_out_of_order]]</f>
        <v>100</v>
      </c>
    </row>
    <row r="37" spans="1:4" x14ac:dyDescent="0.2">
      <c r="A37" s="1">
        <v>45327</v>
      </c>
      <c r="B37">
        <v>100</v>
      </c>
      <c r="C37" s="30">
        <v>4</v>
      </c>
      <c r="D37">
        <f>dim_room_inventory[[#This Row],[total_capacity]] - dim_room_inventory[[#This Row],[rooms_out_of_order]]</f>
        <v>96</v>
      </c>
    </row>
    <row r="38" spans="1:4" x14ac:dyDescent="0.2">
      <c r="A38" s="1">
        <v>45328</v>
      </c>
      <c r="B38">
        <v>100</v>
      </c>
      <c r="C38" s="29">
        <v>2</v>
      </c>
      <c r="D38">
        <f>dim_room_inventory[[#This Row],[total_capacity]] - dim_room_inventory[[#This Row],[rooms_out_of_order]]</f>
        <v>98</v>
      </c>
    </row>
    <row r="39" spans="1:4" x14ac:dyDescent="0.2">
      <c r="A39" s="1">
        <v>45329</v>
      </c>
      <c r="B39">
        <v>100</v>
      </c>
      <c r="C39" s="30">
        <v>3</v>
      </c>
      <c r="D39">
        <f>dim_room_inventory[[#This Row],[total_capacity]] - dim_room_inventory[[#This Row],[rooms_out_of_order]]</f>
        <v>97</v>
      </c>
    </row>
    <row r="40" spans="1:4" x14ac:dyDescent="0.2">
      <c r="A40" s="1">
        <v>45330</v>
      </c>
      <c r="B40">
        <v>100</v>
      </c>
      <c r="C40" s="29">
        <v>1</v>
      </c>
      <c r="D40">
        <f>dim_room_inventory[[#This Row],[total_capacity]] - dim_room_inventory[[#This Row],[rooms_out_of_order]]</f>
        <v>99</v>
      </c>
    </row>
    <row r="41" spans="1:4" x14ac:dyDescent="0.2">
      <c r="A41" s="1">
        <v>45331</v>
      </c>
      <c r="B41">
        <v>100</v>
      </c>
      <c r="C41" s="30">
        <v>2</v>
      </c>
      <c r="D41">
        <f>dim_room_inventory[[#This Row],[total_capacity]] - dim_room_inventory[[#This Row],[rooms_out_of_order]]</f>
        <v>98</v>
      </c>
    </row>
    <row r="42" spans="1:4" x14ac:dyDescent="0.2">
      <c r="A42" s="1">
        <v>45332</v>
      </c>
      <c r="B42">
        <v>100</v>
      </c>
      <c r="C42" s="29">
        <v>3</v>
      </c>
      <c r="D42">
        <f>dim_room_inventory[[#This Row],[total_capacity]] - dim_room_inventory[[#This Row],[rooms_out_of_order]]</f>
        <v>97</v>
      </c>
    </row>
    <row r="43" spans="1:4" x14ac:dyDescent="0.2">
      <c r="A43" s="1">
        <v>45333</v>
      </c>
      <c r="B43">
        <v>100</v>
      </c>
      <c r="C43" s="30">
        <v>4</v>
      </c>
      <c r="D43">
        <f>dim_room_inventory[[#This Row],[total_capacity]] - dim_room_inventory[[#This Row],[rooms_out_of_order]]</f>
        <v>96</v>
      </c>
    </row>
    <row r="44" spans="1:4" x14ac:dyDescent="0.2">
      <c r="A44" s="1">
        <v>45334</v>
      </c>
      <c r="B44">
        <v>100</v>
      </c>
      <c r="C44" s="29">
        <v>3</v>
      </c>
      <c r="D44">
        <f>dim_room_inventory[[#This Row],[total_capacity]] - dim_room_inventory[[#This Row],[rooms_out_of_order]]</f>
        <v>97</v>
      </c>
    </row>
    <row r="45" spans="1:4" x14ac:dyDescent="0.2">
      <c r="A45" s="1">
        <v>45335</v>
      </c>
      <c r="B45">
        <v>100</v>
      </c>
      <c r="C45" s="30">
        <v>1</v>
      </c>
      <c r="D45">
        <f>dim_room_inventory[[#This Row],[total_capacity]] - dim_room_inventory[[#This Row],[rooms_out_of_order]]</f>
        <v>99</v>
      </c>
    </row>
    <row r="46" spans="1:4" x14ac:dyDescent="0.2">
      <c r="A46" s="1">
        <v>45336</v>
      </c>
      <c r="B46">
        <v>100</v>
      </c>
      <c r="C46" s="29">
        <v>4</v>
      </c>
      <c r="D46">
        <f>dim_room_inventory[[#This Row],[total_capacity]] - dim_room_inventory[[#This Row],[rooms_out_of_order]]</f>
        <v>96</v>
      </c>
    </row>
    <row r="47" spans="1:4" x14ac:dyDescent="0.2">
      <c r="A47" s="1">
        <v>45337</v>
      </c>
      <c r="B47">
        <v>100</v>
      </c>
      <c r="C47" s="30">
        <v>3</v>
      </c>
      <c r="D47">
        <f>dim_room_inventory[[#This Row],[total_capacity]] - dim_room_inventory[[#This Row],[rooms_out_of_order]]</f>
        <v>97</v>
      </c>
    </row>
    <row r="48" spans="1:4" x14ac:dyDescent="0.2">
      <c r="A48" s="1">
        <v>45338</v>
      </c>
      <c r="B48">
        <v>100</v>
      </c>
      <c r="C48" s="29">
        <v>3</v>
      </c>
      <c r="D48">
        <f>dim_room_inventory[[#This Row],[total_capacity]] - dim_room_inventory[[#This Row],[rooms_out_of_order]]</f>
        <v>97</v>
      </c>
    </row>
    <row r="49" spans="1:4" x14ac:dyDescent="0.2">
      <c r="A49" s="1">
        <v>45339</v>
      </c>
      <c r="B49">
        <v>100</v>
      </c>
      <c r="C49" s="30">
        <v>1</v>
      </c>
      <c r="D49">
        <f>dim_room_inventory[[#This Row],[total_capacity]] - dim_room_inventory[[#This Row],[rooms_out_of_order]]</f>
        <v>99</v>
      </c>
    </row>
    <row r="50" spans="1:4" x14ac:dyDescent="0.2">
      <c r="A50" s="1">
        <v>45340</v>
      </c>
      <c r="B50">
        <v>100</v>
      </c>
      <c r="C50" s="29">
        <v>1</v>
      </c>
      <c r="D50">
        <f>dim_room_inventory[[#This Row],[total_capacity]] - dim_room_inventory[[#This Row],[rooms_out_of_order]]</f>
        <v>99</v>
      </c>
    </row>
    <row r="51" spans="1:4" x14ac:dyDescent="0.2">
      <c r="A51" s="1">
        <v>45341</v>
      </c>
      <c r="B51">
        <v>100</v>
      </c>
      <c r="C51" s="30">
        <v>0</v>
      </c>
      <c r="D51">
        <f>dim_room_inventory[[#This Row],[total_capacity]] - dim_room_inventory[[#This Row],[rooms_out_of_order]]</f>
        <v>100</v>
      </c>
    </row>
    <row r="52" spans="1:4" x14ac:dyDescent="0.2">
      <c r="A52" s="1">
        <v>45342</v>
      </c>
      <c r="B52">
        <v>100</v>
      </c>
      <c r="C52" s="29">
        <v>1</v>
      </c>
      <c r="D52">
        <f>dim_room_inventory[[#This Row],[total_capacity]] - dim_room_inventory[[#This Row],[rooms_out_of_order]]</f>
        <v>99</v>
      </c>
    </row>
    <row r="53" spans="1:4" x14ac:dyDescent="0.2">
      <c r="A53" s="1">
        <v>45343</v>
      </c>
      <c r="B53">
        <v>100</v>
      </c>
      <c r="C53" s="30">
        <v>0</v>
      </c>
      <c r="D53">
        <f>dim_room_inventory[[#This Row],[total_capacity]] - dim_room_inventory[[#This Row],[rooms_out_of_order]]</f>
        <v>100</v>
      </c>
    </row>
    <row r="54" spans="1:4" x14ac:dyDescent="0.2">
      <c r="A54" s="1">
        <v>45344</v>
      </c>
      <c r="B54">
        <v>100</v>
      </c>
      <c r="C54" s="29">
        <v>1</v>
      </c>
      <c r="D54">
        <f>dim_room_inventory[[#This Row],[total_capacity]] - dim_room_inventory[[#This Row],[rooms_out_of_order]]</f>
        <v>99</v>
      </c>
    </row>
    <row r="55" spans="1:4" x14ac:dyDescent="0.2">
      <c r="A55" s="1">
        <v>45345</v>
      </c>
      <c r="B55">
        <v>100</v>
      </c>
      <c r="C55" s="30">
        <v>4</v>
      </c>
      <c r="D55">
        <f>dim_room_inventory[[#This Row],[total_capacity]] - dim_room_inventory[[#This Row],[rooms_out_of_order]]</f>
        <v>96</v>
      </c>
    </row>
    <row r="56" spans="1:4" x14ac:dyDescent="0.2">
      <c r="A56" s="1">
        <v>45346</v>
      </c>
      <c r="B56">
        <v>100</v>
      </c>
      <c r="C56" s="29">
        <v>3</v>
      </c>
      <c r="D56">
        <f>dim_room_inventory[[#This Row],[total_capacity]] - dim_room_inventory[[#This Row],[rooms_out_of_order]]</f>
        <v>97</v>
      </c>
    </row>
    <row r="57" spans="1:4" x14ac:dyDescent="0.2">
      <c r="A57" s="1">
        <v>45347</v>
      </c>
      <c r="B57">
        <v>100</v>
      </c>
      <c r="C57" s="30">
        <v>1</v>
      </c>
      <c r="D57">
        <f>dim_room_inventory[[#This Row],[total_capacity]] - dim_room_inventory[[#This Row],[rooms_out_of_order]]</f>
        <v>99</v>
      </c>
    </row>
    <row r="58" spans="1:4" x14ac:dyDescent="0.2">
      <c r="A58" s="1">
        <v>45348</v>
      </c>
      <c r="B58">
        <v>100</v>
      </c>
      <c r="C58" s="29">
        <v>4</v>
      </c>
      <c r="D58">
        <f>dim_room_inventory[[#This Row],[total_capacity]] - dim_room_inventory[[#This Row],[rooms_out_of_order]]</f>
        <v>96</v>
      </c>
    </row>
    <row r="59" spans="1:4" x14ac:dyDescent="0.2">
      <c r="A59" s="1">
        <v>45349</v>
      </c>
      <c r="B59">
        <v>100</v>
      </c>
      <c r="C59" s="30">
        <v>3</v>
      </c>
      <c r="D59">
        <f>dim_room_inventory[[#This Row],[total_capacity]] - dim_room_inventory[[#This Row],[rooms_out_of_order]]</f>
        <v>97</v>
      </c>
    </row>
    <row r="60" spans="1:4" x14ac:dyDescent="0.2">
      <c r="A60" s="1">
        <v>45350</v>
      </c>
      <c r="B60">
        <v>100</v>
      </c>
      <c r="C60" s="29">
        <v>4</v>
      </c>
      <c r="D60">
        <f>dim_room_inventory[[#This Row],[total_capacity]] - dim_room_inventory[[#This Row],[rooms_out_of_order]]</f>
        <v>96</v>
      </c>
    </row>
    <row r="61" spans="1:4" x14ac:dyDescent="0.2">
      <c r="A61" s="1">
        <v>45351</v>
      </c>
      <c r="B61">
        <v>100</v>
      </c>
      <c r="C61" s="30">
        <v>3</v>
      </c>
      <c r="D61">
        <f>dim_room_inventory[[#This Row],[total_capacity]] - dim_room_inventory[[#This Row],[rooms_out_of_order]]</f>
        <v>97</v>
      </c>
    </row>
    <row r="62" spans="1:4" x14ac:dyDescent="0.2">
      <c r="A62" s="1">
        <v>45352</v>
      </c>
      <c r="B62">
        <v>100</v>
      </c>
      <c r="C62" s="29">
        <v>2</v>
      </c>
      <c r="D62">
        <f>dim_room_inventory[[#This Row],[total_capacity]] - dim_room_inventory[[#This Row],[rooms_out_of_order]]</f>
        <v>98</v>
      </c>
    </row>
    <row r="63" spans="1:4" x14ac:dyDescent="0.2">
      <c r="A63" s="1">
        <v>45353</v>
      </c>
      <c r="B63">
        <v>100</v>
      </c>
      <c r="C63" s="30">
        <v>1</v>
      </c>
      <c r="D63">
        <f>dim_room_inventory[[#This Row],[total_capacity]] - dim_room_inventory[[#This Row],[rooms_out_of_order]]</f>
        <v>99</v>
      </c>
    </row>
    <row r="64" spans="1:4" x14ac:dyDescent="0.2">
      <c r="A64" s="1">
        <v>45354</v>
      </c>
      <c r="B64">
        <v>100</v>
      </c>
      <c r="C64" s="29">
        <v>2</v>
      </c>
      <c r="D64">
        <f>dim_room_inventory[[#This Row],[total_capacity]] - dim_room_inventory[[#This Row],[rooms_out_of_order]]</f>
        <v>98</v>
      </c>
    </row>
    <row r="65" spans="1:4" x14ac:dyDescent="0.2">
      <c r="A65" s="1">
        <v>45355</v>
      </c>
      <c r="B65">
        <v>100</v>
      </c>
      <c r="C65" s="30">
        <v>2</v>
      </c>
      <c r="D65">
        <f>dim_room_inventory[[#This Row],[total_capacity]] - dim_room_inventory[[#This Row],[rooms_out_of_order]]</f>
        <v>98</v>
      </c>
    </row>
    <row r="66" spans="1:4" x14ac:dyDescent="0.2">
      <c r="A66" s="1">
        <v>45356</v>
      </c>
      <c r="B66">
        <v>100</v>
      </c>
      <c r="C66" s="29">
        <v>3</v>
      </c>
      <c r="D66">
        <f>dim_room_inventory[[#This Row],[total_capacity]] - dim_room_inventory[[#This Row],[rooms_out_of_order]]</f>
        <v>97</v>
      </c>
    </row>
    <row r="67" spans="1:4" x14ac:dyDescent="0.2">
      <c r="A67" s="1">
        <v>45357</v>
      </c>
      <c r="B67">
        <v>100</v>
      </c>
      <c r="C67" s="30">
        <v>0</v>
      </c>
      <c r="D67">
        <f>dim_room_inventory[[#This Row],[total_capacity]] - dim_room_inventory[[#This Row],[rooms_out_of_order]]</f>
        <v>100</v>
      </c>
    </row>
    <row r="68" spans="1:4" x14ac:dyDescent="0.2">
      <c r="A68" s="1">
        <v>45358</v>
      </c>
      <c r="B68">
        <v>100</v>
      </c>
      <c r="C68" s="29">
        <v>3</v>
      </c>
      <c r="D68">
        <f>dim_room_inventory[[#This Row],[total_capacity]] - dim_room_inventory[[#This Row],[rooms_out_of_order]]</f>
        <v>97</v>
      </c>
    </row>
    <row r="69" spans="1:4" x14ac:dyDescent="0.2">
      <c r="A69" s="1">
        <v>45359</v>
      </c>
      <c r="B69">
        <v>100</v>
      </c>
      <c r="C69" s="30">
        <v>1</v>
      </c>
      <c r="D69">
        <f>dim_room_inventory[[#This Row],[total_capacity]] - dim_room_inventory[[#This Row],[rooms_out_of_order]]</f>
        <v>99</v>
      </c>
    </row>
    <row r="70" spans="1:4" x14ac:dyDescent="0.2">
      <c r="A70" s="1">
        <v>45360</v>
      </c>
      <c r="B70">
        <v>100</v>
      </c>
      <c r="C70" s="29">
        <v>0</v>
      </c>
      <c r="D70">
        <f>dim_room_inventory[[#This Row],[total_capacity]] - dim_room_inventory[[#This Row],[rooms_out_of_order]]</f>
        <v>100</v>
      </c>
    </row>
    <row r="71" spans="1:4" x14ac:dyDescent="0.2">
      <c r="A71" s="1">
        <v>45361</v>
      </c>
      <c r="B71">
        <v>100</v>
      </c>
      <c r="C71" s="30">
        <v>3</v>
      </c>
      <c r="D71">
        <f>dim_room_inventory[[#This Row],[total_capacity]] - dim_room_inventory[[#This Row],[rooms_out_of_order]]</f>
        <v>97</v>
      </c>
    </row>
    <row r="72" spans="1:4" x14ac:dyDescent="0.2">
      <c r="A72" s="1">
        <v>45362</v>
      </c>
      <c r="B72">
        <v>100</v>
      </c>
      <c r="C72" s="29">
        <v>2</v>
      </c>
      <c r="D72">
        <f>dim_room_inventory[[#This Row],[total_capacity]] - dim_room_inventory[[#This Row],[rooms_out_of_order]]</f>
        <v>98</v>
      </c>
    </row>
    <row r="73" spans="1:4" x14ac:dyDescent="0.2">
      <c r="A73" s="1">
        <v>45363</v>
      </c>
      <c r="B73">
        <v>100</v>
      </c>
      <c r="C73" s="30">
        <v>4</v>
      </c>
      <c r="D73">
        <f>dim_room_inventory[[#This Row],[total_capacity]] - dim_room_inventory[[#This Row],[rooms_out_of_order]]</f>
        <v>96</v>
      </c>
    </row>
    <row r="74" spans="1:4" x14ac:dyDescent="0.2">
      <c r="A74" s="1">
        <v>45364</v>
      </c>
      <c r="B74">
        <v>100</v>
      </c>
      <c r="C74" s="29">
        <v>2</v>
      </c>
      <c r="D74">
        <f>dim_room_inventory[[#This Row],[total_capacity]] - dim_room_inventory[[#This Row],[rooms_out_of_order]]</f>
        <v>98</v>
      </c>
    </row>
    <row r="75" spans="1:4" x14ac:dyDescent="0.2">
      <c r="A75" s="1">
        <v>45365</v>
      </c>
      <c r="B75">
        <v>100</v>
      </c>
      <c r="C75" s="30">
        <v>0</v>
      </c>
      <c r="D75">
        <f>dim_room_inventory[[#This Row],[total_capacity]] - dim_room_inventory[[#This Row],[rooms_out_of_order]]</f>
        <v>100</v>
      </c>
    </row>
    <row r="76" spans="1:4" x14ac:dyDescent="0.2">
      <c r="A76" s="1">
        <v>45366</v>
      </c>
      <c r="B76">
        <v>100</v>
      </c>
      <c r="C76" s="29">
        <v>0</v>
      </c>
      <c r="D76">
        <f>dim_room_inventory[[#This Row],[total_capacity]] - dim_room_inventory[[#This Row],[rooms_out_of_order]]</f>
        <v>100</v>
      </c>
    </row>
    <row r="77" spans="1:4" x14ac:dyDescent="0.2">
      <c r="A77" s="1">
        <v>45367</v>
      </c>
      <c r="B77">
        <v>100</v>
      </c>
      <c r="C77" s="30">
        <v>2</v>
      </c>
      <c r="D77">
        <f>dim_room_inventory[[#This Row],[total_capacity]] - dim_room_inventory[[#This Row],[rooms_out_of_order]]</f>
        <v>98</v>
      </c>
    </row>
    <row r="78" spans="1:4" x14ac:dyDescent="0.2">
      <c r="A78" s="1">
        <v>45368</v>
      </c>
      <c r="B78">
        <v>100</v>
      </c>
      <c r="C78" s="29">
        <v>4</v>
      </c>
      <c r="D78">
        <f>dim_room_inventory[[#This Row],[total_capacity]] - dim_room_inventory[[#This Row],[rooms_out_of_order]]</f>
        <v>96</v>
      </c>
    </row>
    <row r="79" spans="1:4" x14ac:dyDescent="0.2">
      <c r="A79" s="1">
        <v>45369</v>
      </c>
      <c r="B79">
        <v>100</v>
      </c>
      <c r="C79" s="30">
        <v>3</v>
      </c>
      <c r="D79">
        <f>dim_room_inventory[[#This Row],[total_capacity]] - dim_room_inventory[[#This Row],[rooms_out_of_order]]</f>
        <v>97</v>
      </c>
    </row>
    <row r="80" spans="1:4" x14ac:dyDescent="0.2">
      <c r="A80" s="1">
        <v>45370</v>
      </c>
      <c r="B80">
        <v>100</v>
      </c>
      <c r="C80" s="29">
        <v>4</v>
      </c>
      <c r="D80">
        <f>dim_room_inventory[[#This Row],[total_capacity]] - dim_room_inventory[[#This Row],[rooms_out_of_order]]</f>
        <v>96</v>
      </c>
    </row>
    <row r="81" spans="1:4" x14ac:dyDescent="0.2">
      <c r="A81" s="1">
        <v>45371</v>
      </c>
      <c r="B81">
        <v>100</v>
      </c>
      <c r="C81" s="30">
        <v>4</v>
      </c>
      <c r="D81">
        <f>dim_room_inventory[[#This Row],[total_capacity]] - dim_room_inventory[[#This Row],[rooms_out_of_order]]</f>
        <v>96</v>
      </c>
    </row>
    <row r="82" spans="1:4" x14ac:dyDescent="0.2">
      <c r="A82" s="1">
        <v>45372</v>
      </c>
      <c r="B82">
        <v>100</v>
      </c>
      <c r="C82" s="29">
        <v>4</v>
      </c>
      <c r="D82">
        <f>dim_room_inventory[[#This Row],[total_capacity]] - dim_room_inventory[[#This Row],[rooms_out_of_order]]</f>
        <v>96</v>
      </c>
    </row>
    <row r="83" spans="1:4" x14ac:dyDescent="0.2">
      <c r="A83" s="1">
        <v>45373</v>
      </c>
      <c r="B83">
        <v>100</v>
      </c>
      <c r="C83" s="30">
        <v>0</v>
      </c>
      <c r="D83">
        <f>dim_room_inventory[[#This Row],[total_capacity]] - dim_room_inventory[[#This Row],[rooms_out_of_order]]</f>
        <v>100</v>
      </c>
    </row>
    <row r="84" spans="1:4" x14ac:dyDescent="0.2">
      <c r="A84" s="1">
        <v>45374</v>
      </c>
      <c r="B84">
        <v>100</v>
      </c>
      <c r="C84" s="29">
        <v>2</v>
      </c>
      <c r="D84">
        <f>dim_room_inventory[[#This Row],[total_capacity]] - dim_room_inventory[[#This Row],[rooms_out_of_order]]</f>
        <v>98</v>
      </c>
    </row>
    <row r="85" spans="1:4" x14ac:dyDescent="0.2">
      <c r="A85" s="1">
        <v>45375</v>
      </c>
      <c r="B85">
        <v>100</v>
      </c>
      <c r="C85" s="30">
        <v>2</v>
      </c>
      <c r="D85">
        <f>dim_room_inventory[[#This Row],[total_capacity]] - dim_room_inventory[[#This Row],[rooms_out_of_order]]</f>
        <v>98</v>
      </c>
    </row>
    <row r="86" spans="1:4" x14ac:dyDescent="0.2">
      <c r="A86" s="1">
        <v>45376</v>
      </c>
      <c r="B86">
        <v>100</v>
      </c>
      <c r="C86" s="29">
        <v>4</v>
      </c>
      <c r="D86">
        <f>dim_room_inventory[[#This Row],[total_capacity]] - dim_room_inventory[[#This Row],[rooms_out_of_order]]</f>
        <v>96</v>
      </c>
    </row>
    <row r="87" spans="1:4" x14ac:dyDescent="0.2">
      <c r="A87" s="1">
        <v>45377</v>
      </c>
      <c r="B87">
        <v>100</v>
      </c>
      <c r="C87" s="30">
        <v>0</v>
      </c>
      <c r="D87">
        <f>dim_room_inventory[[#This Row],[total_capacity]] - dim_room_inventory[[#This Row],[rooms_out_of_order]]</f>
        <v>100</v>
      </c>
    </row>
    <row r="88" spans="1:4" x14ac:dyDescent="0.2">
      <c r="A88" s="1">
        <v>45378</v>
      </c>
      <c r="B88">
        <v>100</v>
      </c>
      <c r="C88" s="29">
        <v>3</v>
      </c>
      <c r="D88">
        <f>dim_room_inventory[[#This Row],[total_capacity]] - dim_room_inventory[[#This Row],[rooms_out_of_order]]</f>
        <v>97</v>
      </c>
    </row>
    <row r="89" spans="1:4" x14ac:dyDescent="0.2">
      <c r="A89" s="1">
        <v>45379</v>
      </c>
      <c r="B89">
        <v>100</v>
      </c>
      <c r="C89" s="30">
        <v>2</v>
      </c>
      <c r="D89">
        <f>dim_room_inventory[[#This Row],[total_capacity]] - dim_room_inventory[[#This Row],[rooms_out_of_order]]</f>
        <v>98</v>
      </c>
    </row>
    <row r="90" spans="1:4" x14ac:dyDescent="0.2">
      <c r="A90" s="1">
        <v>45380</v>
      </c>
      <c r="B90">
        <v>100</v>
      </c>
      <c r="C90" s="29">
        <v>0</v>
      </c>
      <c r="D90">
        <f>dim_room_inventory[[#This Row],[total_capacity]] - dim_room_inventory[[#This Row],[rooms_out_of_order]]</f>
        <v>100</v>
      </c>
    </row>
    <row r="91" spans="1:4" x14ac:dyDescent="0.2">
      <c r="A91" s="1">
        <v>45381</v>
      </c>
      <c r="B91">
        <v>100</v>
      </c>
      <c r="C91" s="30">
        <v>1</v>
      </c>
      <c r="D91">
        <f>dim_room_inventory[[#This Row],[total_capacity]] - dim_room_inventory[[#This Row],[rooms_out_of_order]]</f>
        <v>99</v>
      </c>
    </row>
    <row r="92" spans="1:4" x14ac:dyDescent="0.2">
      <c r="A92" s="1">
        <v>45382</v>
      </c>
      <c r="B92">
        <v>100</v>
      </c>
      <c r="C92" s="29">
        <v>0</v>
      </c>
      <c r="D92">
        <f>dim_room_inventory[[#This Row],[total_capacity]] - dim_room_inventory[[#This Row],[rooms_out_of_order]]</f>
        <v>100</v>
      </c>
    </row>
    <row r="93" spans="1:4" x14ac:dyDescent="0.2">
      <c r="A93" s="1">
        <v>45383</v>
      </c>
      <c r="B93">
        <v>100</v>
      </c>
      <c r="C93" s="30">
        <v>3</v>
      </c>
      <c r="D93">
        <f>dim_room_inventory[[#This Row],[total_capacity]] - dim_room_inventory[[#This Row],[rooms_out_of_order]]</f>
        <v>97</v>
      </c>
    </row>
    <row r="94" spans="1:4" x14ac:dyDescent="0.2">
      <c r="A94" s="1">
        <v>45384</v>
      </c>
      <c r="B94">
        <v>100</v>
      </c>
      <c r="C94" s="29">
        <v>1</v>
      </c>
      <c r="D94">
        <f>dim_room_inventory[[#This Row],[total_capacity]] - dim_room_inventory[[#This Row],[rooms_out_of_order]]</f>
        <v>99</v>
      </c>
    </row>
    <row r="95" spans="1:4" x14ac:dyDescent="0.2">
      <c r="A95" s="1">
        <v>45385</v>
      </c>
      <c r="B95">
        <v>100</v>
      </c>
      <c r="C95" s="30">
        <v>1</v>
      </c>
      <c r="D95">
        <f>dim_room_inventory[[#This Row],[total_capacity]] - dim_room_inventory[[#This Row],[rooms_out_of_order]]</f>
        <v>99</v>
      </c>
    </row>
    <row r="96" spans="1:4" x14ac:dyDescent="0.2">
      <c r="A96" s="1">
        <v>45386</v>
      </c>
      <c r="B96">
        <v>100</v>
      </c>
      <c r="C96" s="29">
        <v>1</v>
      </c>
      <c r="D96">
        <f>dim_room_inventory[[#This Row],[total_capacity]] - dim_room_inventory[[#This Row],[rooms_out_of_order]]</f>
        <v>99</v>
      </c>
    </row>
    <row r="97" spans="1:4" x14ac:dyDescent="0.2">
      <c r="A97" s="1">
        <v>45387</v>
      </c>
      <c r="B97">
        <v>100</v>
      </c>
      <c r="C97" s="30">
        <v>0</v>
      </c>
      <c r="D97">
        <f>dim_room_inventory[[#This Row],[total_capacity]] - dim_room_inventory[[#This Row],[rooms_out_of_order]]</f>
        <v>100</v>
      </c>
    </row>
    <row r="98" spans="1:4" x14ac:dyDescent="0.2">
      <c r="A98" s="1">
        <v>45388</v>
      </c>
      <c r="B98">
        <v>100</v>
      </c>
      <c r="C98" s="29">
        <v>1</v>
      </c>
      <c r="D98">
        <f>dim_room_inventory[[#This Row],[total_capacity]] - dim_room_inventory[[#This Row],[rooms_out_of_order]]</f>
        <v>99</v>
      </c>
    </row>
    <row r="99" spans="1:4" x14ac:dyDescent="0.2">
      <c r="A99" s="1">
        <v>45389</v>
      </c>
      <c r="B99">
        <v>100</v>
      </c>
      <c r="C99" s="30">
        <v>4</v>
      </c>
      <c r="D99">
        <f>dim_room_inventory[[#This Row],[total_capacity]] - dim_room_inventory[[#This Row],[rooms_out_of_order]]</f>
        <v>96</v>
      </c>
    </row>
    <row r="100" spans="1:4" x14ac:dyDescent="0.2">
      <c r="A100" s="1">
        <v>45390</v>
      </c>
      <c r="B100">
        <v>100</v>
      </c>
      <c r="C100" s="29">
        <v>1</v>
      </c>
      <c r="D100">
        <f>dim_room_inventory[[#This Row],[total_capacity]] - dim_room_inventory[[#This Row],[rooms_out_of_order]]</f>
        <v>99</v>
      </c>
    </row>
    <row r="101" spans="1:4" x14ac:dyDescent="0.2">
      <c r="A101" s="1">
        <v>45391</v>
      </c>
      <c r="B101">
        <v>100</v>
      </c>
      <c r="C101" s="30">
        <v>4</v>
      </c>
      <c r="D101">
        <f>dim_room_inventory[[#This Row],[total_capacity]] - dim_room_inventory[[#This Row],[rooms_out_of_order]]</f>
        <v>96</v>
      </c>
    </row>
    <row r="102" spans="1:4" x14ac:dyDescent="0.2">
      <c r="A102" s="1">
        <v>45392</v>
      </c>
      <c r="B102">
        <v>100</v>
      </c>
      <c r="C102" s="29">
        <v>0</v>
      </c>
      <c r="D102">
        <f>dim_room_inventory[[#This Row],[total_capacity]] - dim_room_inventory[[#This Row],[rooms_out_of_order]]</f>
        <v>100</v>
      </c>
    </row>
    <row r="103" spans="1:4" x14ac:dyDescent="0.2">
      <c r="A103" s="1">
        <v>45393</v>
      </c>
      <c r="B103">
        <v>100</v>
      </c>
      <c r="C103" s="30">
        <v>1</v>
      </c>
      <c r="D103">
        <f>dim_room_inventory[[#This Row],[total_capacity]] - dim_room_inventory[[#This Row],[rooms_out_of_order]]</f>
        <v>99</v>
      </c>
    </row>
    <row r="104" spans="1:4" x14ac:dyDescent="0.2">
      <c r="A104" s="1">
        <v>45394</v>
      </c>
      <c r="B104">
        <v>100</v>
      </c>
      <c r="C104" s="29">
        <v>0</v>
      </c>
      <c r="D104">
        <f>dim_room_inventory[[#This Row],[total_capacity]] - dim_room_inventory[[#This Row],[rooms_out_of_order]]</f>
        <v>100</v>
      </c>
    </row>
    <row r="105" spans="1:4" x14ac:dyDescent="0.2">
      <c r="A105" s="1">
        <v>45395</v>
      </c>
      <c r="B105">
        <v>100</v>
      </c>
      <c r="C105" s="30">
        <v>2</v>
      </c>
      <c r="D105">
        <f>dim_room_inventory[[#This Row],[total_capacity]] - dim_room_inventory[[#This Row],[rooms_out_of_order]]</f>
        <v>98</v>
      </c>
    </row>
    <row r="106" spans="1:4" x14ac:dyDescent="0.2">
      <c r="A106" s="1">
        <v>45396</v>
      </c>
      <c r="B106">
        <v>100</v>
      </c>
      <c r="C106" s="29">
        <v>2</v>
      </c>
      <c r="D106">
        <f>dim_room_inventory[[#This Row],[total_capacity]] - dim_room_inventory[[#This Row],[rooms_out_of_order]]</f>
        <v>98</v>
      </c>
    </row>
    <row r="107" spans="1:4" x14ac:dyDescent="0.2">
      <c r="A107" s="1">
        <v>45397</v>
      </c>
      <c r="B107">
        <v>100</v>
      </c>
      <c r="C107" s="30">
        <v>4</v>
      </c>
      <c r="D107">
        <f>dim_room_inventory[[#This Row],[total_capacity]] - dim_room_inventory[[#This Row],[rooms_out_of_order]]</f>
        <v>96</v>
      </c>
    </row>
    <row r="108" spans="1:4" x14ac:dyDescent="0.2">
      <c r="A108" s="1">
        <v>45398</v>
      </c>
      <c r="B108">
        <v>100</v>
      </c>
      <c r="C108" s="29">
        <v>0</v>
      </c>
      <c r="D108">
        <f>dim_room_inventory[[#This Row],[total_capacity]] - dim_room_inventory[[#This Row],[rooms_out_of_order]]</f>
        <v>100</v>
      </c>
    </row>
    <row r="109" spans="1:4" x14ac:dyDescent="0.2">
      <c r="A109" s="1">
        <v>45399</v>
      </c>
      <c r="B109">
        <v>100</v>
      </c>
      <c r="C109" s="30">
        <v>1</v>
      </c>
      <c r="D109">
        <f>dim_room_inventory[[#This Row],[total_capacity]] - dim_room_inventory[[#This Row],[rooms_out_of_order]]</f>
        <v>99</v>
      </c>
    </row>
    <row r="110" spans="1:4" x14ac:dyDescent="0.2">
      <c r="A110" s="1">
        <v>45400</v>
      </c>
      <c r="B110">
        <v>100</v>
      </c>
      <c r="C110" s="29">
        <v>3</v>
      </c>
      <c r="D110">
        <f>dim_room_inventory[[#This Row],[total_capacity]] - dim_room_inventory[[#This Row],[rooms_out_of_order]]</f>
        <v>97</v>
      </c>
    </row>
    <row r="111" spans="1:4" x14ac:dyDescent="0.2">
      <c r="A111" s="1">
        <v>45401</v>
      </c>
      <c r="B111">
        <v>100</v>
      </c>
      <c r="C111" s="30">
        <v>0</v>
      </c>
      <c r="D111">
        <f>dim_room_inventory[[#This Row],[total_capacity]] - dim_room_inventory[[#This Row],[rooms_out_of_order]]</f>
        <v>100</v>
      </c>
    </row>
    <row r="112" spans="1:4" x14ac:dyDescent="0.2">
      <c r="A112" s="1">
        <v>45402</v>
      </c>
      <c r="B112">
        <v>100</v>
      </c>
      <c r="C112" s="29">
        <v>4</v>
      </c>
      <c r="D112">
        <f>dim_room_inventory[[#This Row],[total_capacity]] - dim_room_inventory[[#This Row],[rooms_out_of_order]]</f>
        <v>96</v>
      </c>
    </row>
    <row r="113" spans="1:4" x14ac:dyDescent="0.2">
      <c r="A113" s="1">
        <v>45403</v>
      </c>
      <c r="B113">
        <v>100</v>
      </c>
      <c r="C113" s="30">
        <v>1</v>
      </c>
      <c r="D113">
        <f>dim_room_inventory[[#This Row],[total_capacity]] - dim_room_inventory[[#This Row],[rooms_out_of_order]]</f>
        <v>99</v>
      </c>
    </row>
    <row r="114" spans="1:4" x14ac:dyDescent="0.2">
      <c r="A114" s="1">
        <v>45404</v>
      </c>
      <c r="B114">
        <v>100</v>
      </c>
      <c r="C114" s="29">
        <v>3</v>
      </c>
      <c r="D114">
        <f>dim_room_inventory[[#This Row],[total_capacity]] - dim_room_inventory[[#This Row],[rooms_out_of_order]]</f>
        <v>97</v>
      </c>
    </row>
    <row r="115" spans="1:4" x14ac:dyDescent="0.2">
      <c r="A115" s="1">
        <v>45405</v>
      </c>
      <c r="B115">
        <v>100</v>
      </c>
      <c r="C115" s="30">
        <v>1</v>
      </c>
      <c r="D115">
        <f>dim_room_inventory[[#This Row],[total_capacity]] - dim_room_inventory[[#This Row],[rooms_out_of_order]]</f>
        <v>99</v>
      </c>
    </row>
    <row r="116" spans="1:4" x14ac:dyDescent="0.2">
      <c r="A116" s="1">
        <v>45406</v>
      </c>
      <c r="B116">
        <v>100</v>
      </c>
      <c r="C116" s="29">
        <v>0</v>
      </c>
      <c r="D116">
        <f>dim_room_inventory[[#This Row],[total_capacity]] - dim_room_inventory[[#This Row],[rooms_out_of_order]]</f>
        <v>100</v>
      </c>
    </row>
    <row r="117" spans="1:4" x14ac:dyDescent="0.2">
      <c r="A117" s="1">
        <v>45407</v>
      </c>
      <c r="B117">
        <v>100</v>
      </c>
      <c r="C117" s="30">
        <v>3</v>
      </c>
      <c r="D117">
        <f>dim_room_inventory[[#This Row],[total_capacity]] - dim_room_inventory[[#This Row],[rooms_out_of_order]]</f>
        <v>97</v>
      </c>
    </row>
    <row r="118" spans="1:4" x14ac:dyDescent="0.2">
      <c r="A118" s="1">
        <v>45408</v>
      </c>
      <c r="B118">
        <v>100</v>
      </c>
      <c r="C118" s="29">
        <v>3</v>
      </c>
      <c r="D118">
        <f>dim_room_inventory[[#This Row],[total_capacity]] - dim_room_inventory[[#This Row],[rooms_out_of_order]]</f>
        <v>97</v>
      </c>
    </row>
    <row r="119" spans="1:4" x14ac:dyDescent="0.2">
      <c r="A119" s="1">
        <v>45409</v>
      </c>
      <c r="B119">
        <v>100</v>
      </c>
      <c r="C119" s="30">
        <v>0</v>
      </c>
      <c r="D119">
        <f>dim_room_inventory[[#This Row],[total_capacity]] - dim_room_inventory[[#This Row],[rooms_out_of_order]]</f>
        <v>100</v>
      </c>
    </row>
    <row r="120" spans="1:4" x14ac:dyDescent="0.2">
      <c r="A120" s="1">
        <v>45410</v>
      </c>
      <c r="B120">
        <v>100</v>
      </c>
      <c r="C120" s="29">
        <v>3</v>
      </c>
      <c r="D120">
        <f>dim_room_inventory[[#This Row],[total_capacity]] - dim_room_inventory[[#This Row],[rooms_out_of_order]]</f>
        <v>97</v>
      </c>
    </row>
    <row r="121" spans="1:4" x14ac:dyDescent="0.2">
      <c r="A121" s="1">
        <v>45411</v>
      </c>
      <c r="B121">
        <v>100</v>
      </c>
      <c r="C121" s="30">
        <v>2</v>
      </c>
      <c r="D121">
        <f>dim_room_inventory[[#This Row],[total_capacity]] - dim_room_inventory[[#This Row],[rooms_out_of_order]]</f>
        <v>98</v>
      </c>
    </row>
    <row r="122" spans="1:4" x14ac:dyDescent="0.2">
      <c r="A122" s="1">
        <v>45412</v>
      </c>
      <c r="B122">
        <v>100</v>
      </c>
      <c r="C122" s="29">
        <v>2</v>
      </c>
      <c r="D122">
        <f>dim_room_inventory[[#This Row],[total_capacity]] - dim_room_inventory[[#This Row],[rooms_out_of_order]]</f>
        <v>98</v>
      </c>
    </row>
    <row r="123" spans="1:4" x14ac:dyDescent="0.2">
      <c r="A123" s="1">
        <v>45413</v>
      </c>
      <c r="B123">
        <v>100</v>
      </c>
      <c r="C123" s="30">
        <v>3</v>
      </c>
      <c r="D123">
        <f>dim_room_inventory[[#This Row],[total_capacity]] - dim_room_inventory[[#This Row],[rooms_out_of_order]]</f>
        <v>97</v>
      </c>
    </row>
    <row r="124" spans="1:4" x14ac:dyDescent="0.2">
      <c r="A124" s="1">
        <v>45414</v>
      </c>
      <c r="B124">
        <v>100</v>
      </c>
      <c r="C124" s="29">
        <v>3</v>
      </c>
      <c r="D124">
        <f>dim_room_inventory[[#This Row],[total_capacity]] - dim_room_inventory[[#This Row],[rooms_out_of_order]]</f>
        <v>97</v>
      </c>
    </row>
    <row r="125" spans="1:4" x14ac:dyDescent="0.2">
      <c r="A125" s="1">
        <v>45415</v>
      </c>
      <c r="B125">
        <v>100</v>
      </c>
      <c r="C125" s="30">
        <v>4</v>
      </c>
      <c r="D125">
        <f>dim_room_inventory[[#This Row],[total_capacity]] - dim_room_inventory[[#This Row],[rooms_out_of_order]]</f>
        <v>96</v>
      </c>
    </row>
    <row r="126" spans="1:4" x14ac:dyDescent="0.2">
      <c r="A126" s="1">
        <v>45416</v>
      </c>
      <c r="B126">
        <v>100</v>
      </c>
      <c r="C126" s="29">
        <v>0</v>
      </c>
      <c r="D126">
        <f>dim_room_inventory[[#This Row],[total_capacity]] - dim_room_inventory[[#This Row],[rooms_out_of_order]]</f>
        <v>100</v>
      </c>
    </row>
    <row r="127" spans="1:4" x14ac:dyDescent="0.2">
      <c r="A127" s="1">
        <v>45417</v>
      </c>
      <c r="B127">
        <v>100</v>
      </c>
      <c r="C127" s="30">
        <v>3</v>
      </c>
      <c r="D127">
        <f>dim_room_inventory[[#This Row],[total_capacity]] - dim_room_inventory[[#This Row],[rooms_out_of_order]]</f>
        <v>97</v>
      </c>
    </row>
    <row r="128" spans="1:4" x14ac:dyDescent="0.2">
      <c r="A128" s="1">
        <v>45418</v>
      </c>
      <c r="B128">
        <v>100</v>
      </c>
      <c r="C128" s="29">
        <v>0</v>
      </c>
      <c r="D128">
        <f>dim_room_inventory[[#This Row],[total_capacity]] - dim_room_inventory[[#This Row],[rooms_out_of_order]]</f>
        <v>100</v>
      </c>
    </row>
    <row r="129" spans="1:4" x14ac:dyDescent="0.2">
      <c r="A129" s="1">
        <v>45419</v>
      </c>
      <c r="B129">
        <v>100</v>
      </c>
      <c r="C129" s="30">
        <v>3</v>
      </c>
      <c r="D129">
        <f>dim_room_inventory[[#This Row],[total_capacity]] - dim_room_inventory[[#This Row],[rooms_out_of_order]]</f>
        <v>97</v>
      </c>
    </row>
    <row r="130" spans="1:4" x14ac:dyDescent="0.2">
      <c r="A130" s="1">
        <v>45420</v>
      </c>
      <c r="B130">
        <v>100</v>
      </c>
      <c r="C130" s="29">
        <v>1</v>
      </c>
      <c r="D130">
        <f>dim_room_inventory[[#This Row],[total_capacity]] - dim_room_inventory[[#This Row],[rooms_out_of_order]]</f>
        <v>99</v>
      </c>
    </row>
    <row r="131" spans="1:4" x14ac:dyDescent="0.2">
      <c r="A131" s="1">
        <v>45421</v>
      </c>
      <c r="B131">
        <v>100</v>
      </c>
      <c r="C131" s="30">
        <v>2</v>
      </c>
      <c r="D131">
        <f>dim_room_inventory[[#This Row],[total_capacity]] - dim_room_inventory[[#This Row],[rooms_out_of_order]]</f>
        <v>98</v>
      </c>
    </row>
    <row r="132" spans="1:4" x14ac:dyDescent="0.2">
      <c r="A132" s="1">
        <v>45422</v>
      </c>
      <c r="B132">
        <v>100</v>
      </c>
      <c r="C132" s="29">
        <v>4</v>
      </c>
      <c r="D132">
        <f>dim_room_inventory[[#This Row],[total_capacity]] - dim_room_inventory[[#This Row],[rooms_out_of_order]]</f>
        <v>96</v>
      </c>
    </row>
    <row r="133" spans="1:4" x14ac:dyDescent="0.2">
      <c r="A133" s="1">
        <v>45423</v>
      </c>
      <c r="B133">
        <v>100</v>
      </c>
      <c r="C133" s="30">
        <v>0</v>
      </c>
      <c r="D133">
        <f>dim_room_inventory[[#This Row],[total_capacity]] - dim_room_inventory[[#This Row],[rooms_out_of_order]]</f>
        <v>100</v>
      </c>
    </row>
    <row r="134" spans="1:4" x14ac:dyDescent="0.2">
      <c r="A134" s="1">
        <v>45424</v>
      </c>
      <c r="B134">
        <v>100</v>
      </c>
      <c r="C134" s="29">
        <v>2</v>
      </c>
      <c r="D134">
        <f>dim_room_inventory[[#This Row],[total_capacity]] - dim_room_inventory[[#This Row],[rooms_out_of_order]]</f>
        <v>98</v>
      </c>
    </row>
    <row r="135" spans="1:4" x14ac:dyDescent="0.2">
      <c r="A135" s="1">
        <v>45425</v>
      </c>
      <c r="B135">
        <v>100</v>
      </c>
      <c r="C135" s="30">
        <v>2</v>
      </c>
      <c r="D135">
        <f>dim_room_inventory[[#This Row],[total_capacity]] - dim_room_inventory[[#This Row],[rooms_out_of_order]]</f>
        <v>98</v>
      </c>
    </row>
    <row r="136" spans="1:4" x14ac:dyDescent="0.2">
      <c r="A136" s="1">
        <v>45426</v>
      </c>
      <c r="B136">
        <v>100</v>
      </c>
      <c r="C136" s="29">
        <v>4</v>
      </c>
      <c r="D136">
        <f>dim_room_inventory[[#This Row],[total_capacity]] - dim_room_inventory[[#This Row],[rooms_out_of_order]]</f>
        <v>96</v>
      </c>
    </row>
    <row r="137" spans="1:4" x14ac:dyDescent="0.2">
      <c r="A137" s="1">
        <v>45427</v>
      </c>
      <c r="B137">
        <v>100</v>
      </c>
      <c r="C137" s="30">
        <v>0</v>
      </c>
      <c r="D137">
        <f>dim_room_inventory[[#This Row],[total_capacity]] - dim_room_inventory[[#This Row],[rooms_out_of_order]]</f>
        <v>100</v>
      </c>
    </row>
    <row r="138" spans="1:4" x14ac:dyDescent="0.2">
      <c r="A138" s="1">
        <v>45428</v>
      </c>
      <c r="B138">
        <v>100</v>
      </c>
      <c r="C138" s="29">
        <v>1</v>
      </c>
      <c r="D138">
        <f>dim_room_inventory[[#This Row],[total_capacity]] - dim_room_inventory[[#This Row],[rooms_out_of_order]]</f>
        <v>99</v>
      </c>
    </row>
    <row r="139" spans="1:4" x14ac:dyDescent="0.2">
      <c r="A139" s="1">
        <v>45429</v>
      </c>
      <c r="B139">
        <v>100</v>
      </c>
      <c r="C139" s="30">
        <v>0</v>
      </c>
      <c r="D139">
        <f>dim_room_inventory[[#This Row],[total_capacity]] - dim_room_inventory[[#This Row],[rooms_out_of_order]]</f>
        <v>100</v>
      </c>
    </row>
    <row r="140" spans="1:4" x14ac:dyDescent="0.2">
      <c r="A140" s="1">
        <v>45430</v>
      </c>
      <c r="B140">
        <v>100</v>
      </c>
      <c r="C140" s="29">
        <v>1</v>
      </c>
      <c r="D140">
        <f>dim_room_inventory[[#This Row],[total_capacity]] - dim_room_inventory[[#This Row],[rooms_out_of_order]]</f>
        <v>99</v>
      </c>
    </row>
    <row r="141" spans="1:4" x14ac:dyDescent="0.2">
      <c r="A141" s="1">
        <v>45431</v>
      </c>
      <c r="B141">
        <v>100</v>
      </c>
      <c r="C141" s="30">
        <v>0</v>
      </c>
      <c r="D141">
        <f>dim_room_inventory[[#This Row],[total_capacity]] - dim_room_inventory[[#This Row],[rooms_out_of_order]]</f>
        <v>100</v>
      </c>
    </row>
    <row r="142" spans="1:4" x14ac:dyDescent="0.2">
      <c r="A142" s="1">
        <v>45432</v>
      </c>
      <c r="B142">
        <v>100</v>
      </c>
      <c r="C142" s="29">
        <v>4</v>
      </c>
      <c r="D142">
        <f>dim_room_inventory[[#This Row],[total_capacity]] - dim_room_inventory[[#This Row],[rooms_out_of_order]]</f>
        <v>96</v>
      </c>
    </row>
    <row r="143" spans="1:4" x14ac:dyDescent="0.2">
      <c r="A143" s="1">
        <v>45433</v>
      </c>
      <c r="B143">
        <v>100</v>
      </c>
      <c r="C143" s="30">
        <v>1</v>
      </c>
      <c r="D143">
        <f>dim_room_inventory[[#This Row],[total_capacity]] - dim_room_inventory[[#This Row],[rooms_out_of_order]]</f>
        <v>99</v>
      </c>
    </row>
    <row r="144" spans="1:4" x14ac:dyDescent="0.2">
      <c r="A144" s="1">
        <v>45434</v>
      </c>
      <c r="B144">
        <v>100</v>
      </c>
      <c r="C144" s="29">
        <v>4</v>
      </c>
      <c r="D144">
        <f>dim_room_inventory[[#This Row],[total_capacity]] - dim_room_inventory[[#This Row],[rooms_out_of_order]]</f>
        <v>96</v>
      </c>
    </row>
    <row r="145" spans="1:4" x14ac:dyDescent="0.2">
      <c r="A145" s="1">
        <v>45435</v>
      </c>
      <c r="B145">
        <v>100</v>
      </c>
      <c r="C145" s="30">
        <v>1</v>
      </c>
      <c r="D145">
        <f>dim_room_inventory[[#This Row],[total_capacity]] - dim_room_inventory[[#This Row],[rooms_out_of_order]]</f>
        <v>99</v>
      </c>
    </row>
    <row r="146" spans="1:4" x14ac:dyDescent="0.2">
      <c r="A146" s="1">
        <v>45436</v>
      </c>
      <c r="B146">
        <v>100</v>
      </c>
      <c r="C146" s="29">
        <v>4</v>
      </c>
      <c r="D146">
        <f>dim_room_inventory[[#This Row],[total_capacity]] - dim_room_inventory[[#This Row],[rooms_out_of_order]]</f>
        <v>96</v>
      </c>
    </row>
    <row r="147" spans="1:4" x14ac:dyDescent="0.2">
      <c r="A147" s="1">
        <v>45437</v>
      </c>
      <c r="B147">
        <v>100</v>
      </c>
      <c r="C147" s="30">
        <v>2</v>
      </c>
      <c r="D147">
        <f>dim_room_inventory[[#This Row],[total_capacity]] - dim_room_inventory[[#This Row],[rooms_out_of_order]]</f>
        <v>98</v>
      </c>
    </row>
    <row r="148" spans="1:4" x14ac:dyDescent="0.2">
      <c r="A148" s="1">
        <v>45438</v>
      </c>
      <c r="B148">
        <v>100</v>
      </c>
      <c r="C148" s="29">
        <v>3</v>
      </c>
      <c r="D148">
        <f>dim_room_inventory[[#This Row],[total_capacity]] - dim_room_inventory[[#This Row],[rooms_out_of_order]]</f>
        <v>97</v>
      </c>
    </row>
    <row r="149" spans="1:4" x14ac:dyDescent="0.2">
      <c r="A149" s="1">
        <v>45439</v>
      </c>
      <c r="B149">
        <v>100</v>
      </c>
      <c r="C149" s="30">
        <v>1</v>
      </c>
      <c r="D149">
        <f>dim_room_inventory[[#This Row],[total_capacity]] - dim_room_inventory[[#This Row],[rooms_out_of_order]]</f>
        <v>99</v>
      </c>
    </row>
    <row r="150" spans="1:4" x14ac:dyDescent="0.2">
      <c r="A150" s="1">
        <v>45440</v>
      </c>
      <c r="B150">
        <v>100</v>
      </c>
      <c r="C150" s="29">
        <v>1</v>
      </c>
      <c r="D150">
        <f>dim_room_inventory[[#This Row],[total_capacity]] - dim_room_inventory[[#This Row],[rooms_out_of_order]]</f>
        <v>99</v>
      </c>
    </row>
    <row r="151" spans="1:4" x14ac:dyDescent="0.2">
      <c r="A151" s="1">
        <v>45441</v>
      </c>
      <c r="B151">
        <v>100</v>
      </c>
      <c r="C151" s="30">
        <v>0</v>
      </c>
      <c r="D151">
        <f>dim_room_inventory[[#This Row],[total_capacity]] - dim_room_inventory[[#This Row],[rooms_out_of_order]]</f>
        <v>100</v>
      </c>
    </row>
    <row r="152" spans="1:4" x14ac:dyDescent="0.2">
      <c r="A152" s="1">
        <v>45442</v>
      </c>
      <c r="B152">
        <v>100</v>
      </c>
      <c r="C152" s="29">
        <v>0</v>
      </c>
      <c r="D152">
        <f>dim_room_inventory[[#This Row],[total_capacity]] - dim_room_inventory[[#This Row],[rooms_out_of_order]]</f>
        <v>100</v>
      </c>
    </row>
    <row r="153" spans="1:4" x14ac:dyDescent="0.2">
      <c r="A153" s="1">
        <v>45443</v>
      </c>
      <c r="B153">
        <v>100</v>
      </c>
      <c r="C153" s="30">
        <v>1</v>
      </c>
      <c r="D153">
        <f>dim_room_inventory[[#This Row],[total_capacity]] - dim_room_inventory[[#This Row],[rooms_out_of_order]]</f>
        <v>99</v>
      </c>
    </row>
    <row r="154" spans="1:4" x14ac:dyDescent="0.2">
      <c r="A154" s="1">
        <v>45444</v>
      </c>
      <c r="B154">
        <v>100</v>
      </c>
      <c r="C154" s="29">
        <v>2</v>
      </c>
      <c r="D154">
        <f>dim_room_inventory[[#This Row],[total_capacity]] - dim_room_inventory[[#This Row],[rooms_out_of_order]]</f>
        <v>98</v>
      </c>
    </row>
    <row r="155" spans="1:4" x14ac:dyDescent="0.2">
      <c r="A155" s="1">
        <v>45445</v>
      </c>
      <c r="B155">
        <v>100</v>
      </c>
      <c r="C155" s="30">
        <v>3</v>
      </c>
      <c r="D155">
        <f>dim_room_inventory[[#This Row],[total_capacity]] - dim_room_inventory[[#This Row],[rooms_out_of_order]]</f>
        <v>97</v>
      </c>
    </row>
    <row r="156" spans="1:4" x14ac:dyDescent="0.2">
      <c r="A156" s="1">
        <v>45446</v>
      </c>
      <c r="B156">
        <v>100</v>
      </c>
      <c r="C156" s="29">
        <v>4</v>
      </c>
      <c r="D156">
        <f>dim_room_inventory[[#This Row],[total_capacity]] - dim_room_inventory[[#This Row],[rooms_out_of_order]]</f>
        <v>96</v>
      </c>
    </row>
    <row r="157" spans="1:4" x14ac:dyDescent="0.2">
      <c r="A157" s="1">
        <v>45447</v>
      </c>
      <c r="B157">
        <v>100</v>
      </c>
      <c r="C157" s="30">
        <v>2</v>
      </c>
      <c r="D157">
        <f>dim_room_inventory[[#This Row],[total_capacity]] - dim_room_inventory[[#This Row],[rooms_out_of_order]]</f>
        <v>98</v>
      </c>
    </row>
    <row r="158" spans="1:4" x14ac:dyDescent="0.2">
      <c r="A158" s="1">
        <v>45448</v>
      </c>
      <c r="B158">
        <v>100</v>
      </c>
      <c r="C158" s="29">
        <v>2</v>
      </c>
      <c r="D158">
        <f>dim_room_inventory[[#This Row],[total_capacity]] - dim_room_inventory[[#This Row],[rooms_out_of_order]]</f>
        <v>98</v>
      </c>
    </row>
    <row r="159" spans="1:4" x14ac:dyDescent="0.2">
      <c r="A159" s="1">
        <v>45449</v>
      </c>
      <c r="B159">
        <v>100</v>
      </c>
      <c r="C159" s="30">
        <v>2</v>
      </c>
      <c r="D159">
        <f>dim_room_inventory[[#This Row],[total_capacity]] - dim_room_inventory[[#This Row],[rooms_out_of_order]]</f>
        <v>98</v>
      </c>
    </row>
    <row r="160" spans="1:4" x14ac:dyDescent="0.2">
      <c r="A160" s="1">
        <v>45450</v>
      </c>
      <c r="B160">
        <v>100</v>
      </c>
      <c r="C160" s="29">
        <v>1</v>
      </c>
      <c r="D160">
        <f>dim_room_inventory[[#This Row],[total_capacity]] - dim_room_inventory[[#This Row],[rooms_out_of_order]]</f>
        <v>99</v>
      </c>
    </row>
    <row r="161" spans="1:4" x14ac:dyDescent="0.2">
      <c r="A161" s="1">
        <v>45451</v>
      </c>
      <c r="B161">
        <v>100</v>
      </c>
      <c r="C161" s="30">
        <v>0</v>
      </c>
      <c r="D161">
        <f>dim_room_inventory[[#This Row],[total_capacity]] - dim_room_inventory[[#This Row],[rooms_out_of_order]]</f>
        <v>100</v>
      </c>
    </row>
    <row r="162" spans="1:4" x14ac:dyDescent="0.2">
      <c r="A162" s="1">
        <v>45452</v>
      </c>
      <c r="B162">
        <v>100</v>
      </c>
      <c r="C162" s="29">
        <v>3</v>
      </c>
      <c r="D162">
        <f>dim_room_inventory[[#This Row],[total_capacity]] - dim_room_inventory[[#This Row],[rooms_out_of_order]]</f>
        <v>97</v>
      </c>
    </row>
    <row r="163" spans="1:4" x14ac:dyDescent="0.2">
      <c r="A163" s="1">
        <v>45453</v>
      </c>
      <c r="B163">
        <v>100</v>
      </c>
      <c r="C163" s="30">
        <v>2</v>
      </c>
      <c r="D163">
        <f>dim_room_inventory[[#This Row],[total_capacity]] - dim_room_inventory[[#This Row],[rooms_out_of_order]]</f>
        <v>98</v>
      </c>
    </row>
    <row r="164" spans="1:4" x14ac:dyDescent="0.2">
      <c r="A164" s="1">
        <v>45454</v>
      </c>
      <c r="B164">
        <v>100</v>
      </c>
      <c r="C164" s="29">
        <v>1</v>
      </c>
      <c r="D164">
        <f>dim_room_inventory[[#This Row],[total_capacity]] - dim_room_inventory[[#This Row],[rooms_out_of_order]]</f>
        <v>99</v>
      </c>
    </row>
    <row r="165" spans="1:4" x14ac:dyDescent="0.2">
      <c r="A165" s="1">
        <v>45455</v>
      </c>
      <c r="B165">
        <v>100</v>
      </c>
      <c r="C165" s="30">
        <v>3</v>
      </c>
      <c r="D165">
        <f>dim_room_inventory[[#This Row],[total_capacity]] - dim_room_inventory[[#This Row],[rooms_out_of_order]]</f>
        <v>97</v>
      </c>
    </row>
    <row r="166" spans="1:4" x14ac:dyDescent="0.2">
      <c r="A166" s="1">
        <v>45456</v>
      </c>
      <c r="B166">
        <v>100</v>
      </c>
      <c r="C166" s="29">
        <v>2</v>
      </c>
      <c r="D166">
        <f>dim_room_inventory[[#This Row],[total_capacity]] - dim_room_inventory[[#This Row],[rooms_out_of_order]]</f>
        <v>98</v>
      </c>
    </row>
    <row r="167" spans="1:4" x14ac:dyDescent="0.2">
      <c r="A167" s="1">
        <v>45457</v>
      </c>
      <c r="B167">
        <v>100</v>
      </c>
      <c r="C167" s="30">
        <v>0</v>
      </c>
      <c r="D167">
        <f>dim_room_inventory[[#This Row],[total_capacity]] - dim_room_inventory[[#This Row],[rooms_out_of_order]]</f>
        <v>100</v>
      </c>
    </row>
    <row r="168" spans="1:4" x14ac:dyDescent="0.2">
      <c r="A168" s="1">
        <v>45458</v>
      </c>
      <c r="B168">
        <v>100</v>
      </c>
      <c r="C168" s="29">
        <v>1</v>
      </c>
      <c r="D168">
        <f>dim_room_inventory[[#This Row],[total_capacity]] - dim_room_inventory[[#This Row],[rooms_out_of_order]]</f>
        <v>99</v>
      </c>
    </row>
    <row r="169" spans="1:4" x14ac:dyDescent="0.2">
      <c r="A169" s="1">
        <v>45459</v>
      </c>
      <c r="B169">
        <v>100</v>
      </c>
      <c r="C169" s="30">
        <v>1</v>
      </c>
      <c r="D169">
        <f>dim_room_inventory[[#This Row],[total_capacity]] - dim_room_inventory[[#This Row],[rooms_out_of_order]]</f>
        <v>99</v>
      </c>
    </row>
    <row r="170" spans="1:4" x14ac:dyDescent="0.2">
      <c r="A170" s="1">
        <v>45460</v>
      </c>
      <c r="B170">
        <v>100</v>
      </c>
      <c r="C170" s="29">
        <v>3</v>
      </c>
      <c r="D170">
        <f>dim_room_inventory[[#This Row],[total_capacity]] - dim_room_inventory[[#This Row],[rooms_out_of_order]]</f>
        <v>97</v>
      </c>
    </row>
    <row r="171" spans="1:4" x14ac:dyDescent="0.2">
      <c r="A171" s="1">
        <v>45461</v>
      </c>
      <c r="B171">
        <v>100</v>
      </c>
      <c r="C171" s="30">
        <v>2</v>
      </c>
      <c r="D171">
        <f>dim_room_inventory[[#This Row],[total_capacity]] - dim_room_inventory[[#This Row],[rooms_out_of_order]]</f>
        <v>98</v>
      </c>
    </row>
    <row r="172" spans="1:4" x14ac:dyDescent="0.2">
      <c r="A172" s="1">
        <v>45462</v>
      </c>
      <c r="B172">
        <v>100</v>
      </c>
      <c r="C172" s="29">
        <v>1</v>
      </c>
      <c r="D172">
        <f>dim_room_inventory[[#This Row],[total_capacity]] - dim_room_inventory[[#This Row],[rooms_out_of_order]]</f>
        <v>99</v>
      </c>
    </row>
    <row r="173" spans="1:4" x14ac:dyDescent="0.2">
      <c r="A173" s="1">
        <v>45463</v>
      </c>
      <c r="B173">
        <v>100</v>
      </c>
      <c r="C173" s="30">
        <v>1</v>
      </c>
      <c r="D173">
        <f>dim_room_inventory[[#This Row],[total_capacity]] - dim_room_inventory[[#This Row],[rooms_out_of_order]]</f>
        <v>99</v>
      </c>
    </row>
    <row r="174" spans="1:4" x14ac:dyDescent="0.2">
      <c r="A174" s="1">
        <v>45464</v>
      </c>
      <c r="B174">
        <v>100</v>
      </c>
      <c r="C174" s="29">
        <v>1</v>
      </c>
      <c r="D174">
        <f>dim_room_inventory[[#This Row],[total_capacity]] - dim_room_inventory[[#This Row],[rooms_out_of_order]]</f>
        <v>99</v>
      </c>
    </row>
    <row r="175" spans="1:4" x14ac:dyDescent="0.2">
      <c r="A175" s="1">
        <v>45465</v>
      </c>
      <c r="B175">
        <v>100</v>
      </c>
      <c r="C175" s="30">
        <v>0</v>
      </c>
      <c r="D175">
        <f>dim_room_inventory[[#This Row],[total_capacity]] - dim_room_inventory[[#This Row],[rooms_out_of_order]]</f>
        <v>100</v>
      </c>
    </row>
    <row r="176" spans="1:4" x14ac:dyDescent="0.2">
      <c r="A176" s="1">
        <v>45466</v>
      </c>
      <c r="B176">
        <v>100</v>
      </c>
      <c r="C176" s="29">
        <v>0</v>
      </c>
      <c r="D176">
        <f>dim_room_inventory[[#This Row],[total_capacity]] - dim_room_inventory[[#This Row],[rooms_out_of_order]]</f>
        <v>100</v>
      </c>
    </row>
    <row r="177" spans="1:4" x14ac:dyDescent="0.2">
      <c r="A177" s="1">
        <v>45467</v>
      </c>
      <c r="B177">
        <v>100</v>
      </c>
      <c r="C177" s="30">
        <v>1</v>
      </c>
      <c r="D177">
        <f>dim_room_inventory[[#This Row],[total_capacity]] - dim_room_inventory[[#This Row],[rooms_out_of_order]]</f>
        <v>99</v>
      </c>
    </row>
    <row r="178" spans="1:4" x14ac:dyDescent="0.2">
      <c r="A178" s="1">
        <v>45468</v>
      </c>
      <c r="B178">
        <v>100</v>
      </c>
      <c r="C178" s="29">
        <v>0</v>
      </c>
      <c r="D178">
        <f>dim_room_inventory[[#This Row],[total_capacity]] - dim_room_inventory[[#This Row],[rooms_out_of_order]]</f>
        <v>100</v>
      </c>
    </row>
    <row r="179" spans="1:4" x14ac:dyDescent="0.2">
      <c r="A179" s="1">
        <v>45469</v>
      </c>
      <c r="B179">
        <v>100</v>
      </c>
      <c r="C179" s="30">
        <v>0</v>
      </c>
      <c r="D179">
        <f>dim_room_inventory[[#This Row],[total_capacity]] - dim_room_inventory[[#This Row],[rooms_out_of_order]]</f>
        <v>100</v>
      </c>
    </row>
    <row r="180" spans="1:4" x14ac:dyDescent="0.2">
      <c r="A180" s="1">
        <v>45470</v>
      </c>
      <c r="B180">
        <v>100</v>
      </c>
      <c r="C180" s="29">
        <v>2</v>
      </c>
      <c r="D180">
        <f>dim_room_inventory[[#This Row],[total_capacity]] - dim_room_inventory[[#This Row],[rooms_out_of_order]]</f>
        <v>98</v>
      </c>
    </row>
    <row r="181" spans="1:4" x14ac:dyDescent="0.2">
      <c r="A181" s="1">
        <v>45471</v>
      </c>
      <c r="B181">
        <v>100</v>
      </c>
      <c r="C181" s="30">
        <v>1</v>
      </c>
      <c r="D181">
        <f>dim_room_inventory[[#This Row],[total_capacity]] - dim_room_inventory[[#This Row],[rooms_out_of_order]]</f>
        <v>99</v>
      </c>
    </row>
    <row r="182" spans="1:4" x14ac:dyDescent="0.2">
      <c r="A182" s="1">
        <v>45472</v>
      </c>
      <c r="B182">
        <v>100</v>
      </c>
      <c r="C182" s="29">
        <v>1</v>
      </c>
      <c r="D182">
        <f>dim_room_inventory[[#This Row],[total_capacity]] - dim_room_inventory[[#This Row],[rooms_out_of_order]]</f>
        <v>99</v>
      </c>
    </row>
    <row r="183" spans="1:4" x14ac:dyDescent="0.2">
      <c r="A183" s="1">
        <v>45473</v>
      </c>
      <c r="B183">
        <v>100</v>
      </c>
      <c r="C183" s="30">
        <v>4</v>
      </c>
      <c r="D183">
        <f>dim_room_inventory[[#This Row],[total_capacity]] - dim_room_inventory[[#This Row],[rooms_out_of_order]]</f>
        <v>96</v>
      </c>
    </row>
    <row r="184" spans="1:4" x14ac:dyDescent="0.2">
      <c r="A184" s="1">
        <v>45474</v>
      </c>
      <c r="B184">
        <v>100</v>
      </c>
      <c r="C184" s="29">
        <v>1</v>
      </c>
      <c r="D184">
        <f>dim_room_inventory[[#This Row],[total_capacity]] - dim_room_inventory[[#This Row],[rooms_out_of_order]]</f>
        <v>99</v>
      </c>
    </row>
    <row r="185" spans="1:4" x14ac:dyDescent="0.2">
      <c r="A185" s="1">
        <v>45475</v>
      </c>
      <c r="B185">
        <v>100</v>
      </c>
      <c r="C185" s="30">
        <v>4</v>
      </c>
      <c r="D185">
        <f>dim_room_inventory[[#This Row],[total_capacity]] - dim_room_inventory[[#This Row],[rooms_out_of_order]]</f>
        <v>96</v>
      </c>
    </row>
    <row r="186" spans="1:4" x14ac:dyDescent="0.2">
      <c r="A186" s="1">
        <v>45476</v>
      </c>
      <c r="B186">
        <v>100</v>
      </c>
      <c r="C186" s="29">
        <v>1</v>
      </c>
      <c r="D186">
        <f>dim_room_inventory[[#This Row],[total_capacity]] - dim_room_inventory[[#This Row],[rooms_out_of_order]]</f>
        <v>99</v>
      </c>
    </row>
    <row r="187" spans="1:4" x14ac:dyDescent="0.2">
      <c r="A187" s="1">
        <v>45477</v>
      </c>
      <c r="B187">
        <v>100</v>
      </c>
      <c r="C187" s="30">
        <v>4</v>
      </c>
      <c r="D187">
        <f>dim_room_inventory[[#This Row],[total_capacity]] - dim_room_inventory[[#This Row],[rooms_out_of_order]]</f>
        <v>96</v>
      </c>
    </row>
    <row r="188" spans="1:4" x14ac:dyDescent="0.2">
      <c r="A188" s="1">
        <v>45478</v>
      </c>
      <c r="B188">
        <v>100</v>
      </c>
      <c r="C188" s="29">
        <v>2</v>
      </c>
      <c r="D188">
        <f>dim_room_inventory[[#This Row],[total_capacity]] - dim_room_inventory[[#This Row],[rooms_out_of_order]]</f>
        <v>98</v>
      </c>
    </row>
    <row r="189" spans="1:4" x14ac:dyDescent="0.2">
      <c r="A189" s="1">
        <v>45479</v>
      </c>
      <c r="B189">
        <v>100</v>
      </c>
      <c r="C189" s="30">
        <v>1</v>
      </c>
      <c r="D189">
        <f>dim_room_inventory[[#This Row],[total_capacity]] - dim_room_inventory[[#This Row],[rooms_out_of_order]]</f>
        <v>99</v>
      </c>
    </row>
    <row r="190" spans="1:4" x14ac:dyDescent="0.2">
      <c r="A190" s="1">
        <v>45480</v>
      </c>
      <c r="B190">
        <v>100</v>
      </c>
      <c r="C190" s="29">
        <v>4</v>
      </c>
      <c r="D190">
        <f>dim_room_inventory[[#This Row],[total_capacity]] - dim_room_inventory[[#This Row],[rooms_out_of_order]]</f>
        <v>96</v>
      </c>
    </row>
    <row r="191" spans="1:4" x14ac:dyDescent="0.2">
      <c r="A191" s="1">
        <v>45481</v>
      </c>
      <c r="B191">
        <v>100</v>
      </c>
      <c r="C191" s="30">
        <v>4</v>
      </c>
      <c r="D191">
        <f>dim_room_inventory[[#This Row],[total_capacity]] - dim_room_inventory[[#This Row],[rooms_out_of_order]]</f>
        <v>96</v>
      </c>
    </row>
    <row r="192" spans="1:4" x14ac:dyDescent="0.2">
      <c r="A192" s="1">
        <v>45482</v>
      </c>
      <c r="B192">
        <v>100</v>
      </c>
      <c r="C192" s="29">
        <v>0</v>
      </c>
      <c r="D192">
        <f>dim_room_inventory[[#This Row],[total_capacity]] - dim_room_inventory[[#This Row],[rooms_out_of_order]]</f>
        <v>100</v>
      </c>
    </row>
    <row r="193" spans="1:4" x14ac:dyDescent="0.2">
      <c r="A193" s="1">
        <v>45483</v>
      </c>
      <c r="B193">
        <v>100</v>
      </c>
      <c r="C193" s="30">
        <v>0</v>
      </c>
      <c r="D193">
        <f>dim_room_inventory[[#This Row],[total_capacity]] - dim_room_inventory[[#This Row],[rooms_out_of_order]]</f>
        <v>100</v>
      </c>
    </row>
    <row r="194" spans="1:4" x14ac:dyDescent="0.2">
      <c r="A194" s="1">
        <v>45484</v>
      </c>
      <c r="B194">
        <v>100</v>
      </c>
      <c r="C194" s="29">
        <v>3</v>
      </c>
      <c r="D194">
        <f>dim_room_inventory[[#This Row],[total_capacity]] - dim_room_inventory[[#This Row],[rooms_out_of_order]]</f>
        <v>97</v>
      </c>
    </row>
    <row r="195" spans="1:4" x14ac:dyDescent="0.2">
      <c r="A195" s="1">
        <v>45485</v>
      </c>
      <c r="B195">
        <v>100</v>
      </c>
      <c r="C195" s="30">
        <v>2</v>
      </c>
      <c r="D195">
        <f>dim_room_inventory[[#This Row],[total_capacity]] - dim_room_inventory[[#This Row],[rooms_out_of_order]]</f>
        <v>98</v>
      </c>
    </row>
    <row r="196" spans="1:4" x14ac:dyDescent="0.2">
      <c r="A196" s="1">
        <v>45486</v>
      </c>
      <c r="B196">
        <v>100</v>
      </c>
      <c r="C196" s="29">
        <v>1</v>
      </c>
      <c r="D196">
        <f>dim_room_inventory[[#This Row],[total_capacity]] - dim_room_inventory[[#This Row],[rooms_out_of_order]]</f>
        <v>99</v>
      </c>
    </row>
    <row r="197" spans="1:4" x14ac:dyDescent="0.2">
      <c r="A197" s="1">
        <v>45487</v>
      </c>
      <c r="B197">
        <v>100</v>
      </c>
      <c r="C197" s="30">
        <v>0</v>
      </c>
      <c r="D197">
        <f>dim_room_inventory[[#This Row],[total_capacity]] - dim_room_inventory[[#This Row],[rooms_out_of_order]]</f>
        <v>100</v>
      </c>
    </row>
    <row r="198" spans="1:4" x14ac:dyDescent="0.2">
      <c r="A198" s="1">
        <v>45488</v>
      </c>
      <c r="B198">
        <v>100</v>
      </c>
      <c r="C198" s="29">
        <v>2</v>
      </c>
      <c r="D198">
        <f>dim_room_inventory[[#This Row],[total_capacity]] - dim_room_inventory[[#This Row],[rooms_out_of_order]]</f>
        <v>98</v>
      </c>
    </row>
    <row r="199" spans="1:4" x14ac:dyDescent="0.2">
      <c r="A199" s="1">
        <v>45489</v>
      </c>
      <c r="B199">
        <v>100</v>
      </c>
      <c r="C199" s="30">
        <v>4</v>
      </c>
      <c r="D199">
        <f>dim_room_inventory[[#This Row],[total_capacity]] - dim_room_inventory[[#This Row],[rooms_out_of_order]]</f>
        <v>96</v>
      </c>
    </row>
    <row r="200" spans="1:4" x14ac:dyDescent="0.2">
      <c r="A200" s="1">
        <v>45490</v>
      </c>
      <c r="B200">
        <v>100</v>
      </c>
      <c r="C200" s="29">
        <v>4</v>
      </c>
      <c r="D200">
        <f>dim_room_inventory[[#This Row],[total_capacity]] - dim_room_inventory[[#This Row],[rooms_out_of_order]]</f>
        <v>96</v>
      </c>
    </row>
    <row r="201" spans="1:4" x14ac:dyDescent="0.2">
      <c r="A201" s="1">
        <v>45491</v>
      </c>
      <c r="B201">
        <v>100</v>
      </c>
      <c r="C201" s="30">
        <v>1</v>
      </c>
      <c r="D201">
        <f>dim_room_inventory[[#This Row],[total_capacity]] - dim_room_inventory[[#This Row],[rooms_out_of_order]]</f>
        <v>99</v>
      </c>
    </row>
    <row r="202" spans="1:4" x14ac:dyDescent="0.2">
      <c r="A202" s="1">
        <v>45492</v>
      </c>
      <c r="B202">
        <v>100</v>
      </c>
      <c r="C202" s="29">
        <v>3</v>
      </c>
      <c r="D202">
        <f>dim_room_inventory[[#This Row],[total_capacity]] - dim_room_inventory[[#This Row],[rooms_out_of_order]]</f>
        <v>97</v>
      </c>
    </row>
    <row r="203" spans="1:4" x14ac:dyDescent="0.2">
      <c r="A203" s="1">
        <v>45493</v>
      </c>
      <c r="B203">
        <v>100</v>
      </c>
      <c r="C203" s="30">
        <v>2</v>
      </c>
      <c r="D203">
        <f>dim_room_inventory[[#This Row],[total_capacity]] - dim_room_inventory[[#This Row],[rooms_out_of_order]]</f>
        <v>98</v>
      </c>
    </row>
    <row r="204" spans="1:4" x14ac:dyDescent="0.2">
      <c r="A204" s="1">
        <v>45494</v>
      </c>
      <c r="B204">
        <v>100</v>
      </c>
      <c r="C204" s="29">
        <v>0</v>
      </c>
      <c r="D204">
        <f>dim_room_inventory[[#This Row],[total_capacity]] - dim_room_inventory[[#This Row],[rooms_out_of_order]]</f>
        <v>100</v>
      </c>
    </row>
    <row r="205" spans="1:4" x14ac:dyDescent="0.2">
      <c r="A205" s="1">
        <v>45495</v>
      </c>
      <c r="B205">
        <v>100</v>
      </c>
      <c r="C205" s="30">
        <v>1</v>
      </c>
      <c r="D205">
        <f>dim_room_inventory[[#This Row],[total_capacity]] - dim_room_inventory[[#This Row],[rooms_out_of_order]]</f>
        <v>99</v>
      </c>
    </row>
    <row r="206" spans="1:4" x14ac:dyDescent="0.2">
      <c r="A206" s="1">
        <v>45496</v>
      </c>
      <c r="B206">
        <v>100</v>
      </c>
      <c r="C206" s="29">
        <v>1</v>
      </c>
      <c r="D206">
        <f>dim_room_inventory[[#This Row],[total_capacity]] - dim_room_inventory[[#This Row],[rooms_out_of_order]]</f>
        <v>99</v>
      </c>
    </row>
    <row r="207" spans="1:4" x14ac:dyDescent="0.2">
      <c r="A207" s="1">
        <v>45497</v>
      </c>
      <c r="B207">
        <v>100</v>
      </c>
      <c r="C207" s="30">
        <v>3</v>
      </c>
      <c r="D207">
        <f>dim_room_inventory[[#This Row],[total_capacity]] - dim_room_inventory[[#This Row],[rooms_out_of_order]]</f>
        <v>97</v>
      </c>
    </row>
    <row r="208" spans="1:4" x14ac:dyDescent="0.2">
      <c r="A208" s="1">
        <v>45498</v>
      </c>
      <c r="B208">
        <v>100</v>
      </c>
      <c r="C208" s="29">
        <v>3</v>
      </c>
      <c r="D208">
        <f>dim_room_inventory[[#This Row],[total_capacity]] - dim_room_inventory[[#This Row],[rooms_out_of_order]]</f>
        <v>97</v>
      </c>
    </row>
    <row r="209" spans="1:4" x14ac:dyDescent="0.2">
      <c r="A209" s="1">
        <v>45499</v>
      </c>
      <c r="B209">
        <v>100</v>
      </c>
      <c r="C209" s="30">
        <v>1</v>
      </c>
      <c r="D209">
        <f>dim_room_inventory[[#This Row],[total_capacity]] - dim_room_inventory[[#This Row],[rooms_out_of_order]]</f>
        <v>99</v>
      </c>
    </row>
    <row r="210" spans="1:4" x14ac:dyDescent="0.2">
      <c r="A210" s="1">
        <v>45500</v>
      </c>
      <c r="B210">
        <v>100</v>
      </c>
      <c r="C210" s="29">
        <v>2</v>
      </c>
      <c r="D210">
        <f>dim_room_inventory[[#This Row],[total_capacity]] - dim_room_inventory[[#This Row],[rooms_out_of_order]]</f>
        <v>98</v>
      </c>
    </row>
    <row r="211" spans="1:4" x14ac:dyDescent="0.2">
      <c r="A211" s="1">
        <v>45501</v>
      </c>
      <c r="B211">
        <v>100</v>
      </c>
      <c r="C211" s="30">
        <v>0</v>
      </c>
      <c r="D211">
        <f>dim_room_inventory[[#This Row],[total_capacity]] - dim_room_inventory[[#This Row],[rooms_out_of_order]]</f>
        <v>100</v>
      </c>
    </row>
    <row r="212" spans="1:4" x14ac:dyDescent="0.2">
      <c r="A212" s="1">
        <v>45502</v>
      </c>
      <c r="B212">
        <v>100</v>
      </c>
      <c r="C212" s="29">
        <v>3</v>
      </c>
      <c r="D212">
        <f>dim_room_inventory[[#This Row],[total_capacity]] - dim_room_inventory[[#This Row],[rooms_out_of_order]]</f>
        <v>97</v>
      </c>
    </row>
    <row r="213" spans="1:4" x14ac:dyDescent="0.2">
      <c r="A213" s="1">
        <v>45503</v>
      </c>
      <c r="B213">
        <v>100</v>
      </c>
      <c r="C213" s="30">
        <v>0</v>
      </c>
      <c r="D213">
        <f>dim_room_inventory[[#This Row],[total_capacity]] - dim_room_inventory[[#This Row],[rooms_out_of_order]]</f>
        <v>100</v>
      </c>
    </row>
    <row r="214" spans="1:4" x14ac:dyDescent="0.2">
      <c r="A214" s="1">
        <v>45504</v>
      </c>
      <c r="B214">
        <v>100</v>
      </c>
      <c r="C214" s="29">
        <v>2</v>
      </c>
      <c r="D214">
        <f>dim_room_inventory[[#This Row],[total_capacity]] - dim_room_inventory[[#This Row],[rooms_out_of_order]]</f>
        <v>98</v>
      </c>
    </row>
    <row r="215" spans="1:4" x14ac:dyDescent="0.2">
      <c r="A215" s="1">
        <v>45505</v>
      </c>
      <c r="B215">
        <v>100</v>
      </c>
      <c r="C215" s="30">
        <v>2</v>
      </c>
      <c r="D215">
        <f>dim_room_inventory[[#This Row],[total_capacity]] - dim_room_inventory[[#This Row],[rooms_out_of_order]]</f>
        <v>98</v>
      </c>
    </row>
    <row r="216" spans="1:4" x14ac:dyDescent="0.2">
      <c r="A216" s="1">
        <v>45506</v>
      </c>
      <c r="B216">
        <v>100</v>
      </c>
      <c r="C216" s="29">
        <v>1</v>
      </c>
      <c r="D216">
        <f>dim_room_inventory[[#This Row],[total_capacity]] - dim_room_inventory[[#This Row],[rooms_out_of_order]]</f>
        <v>99</v>
      </c>
    </row>
    <row r="217" spans="1:4" x14ac:dyDescent="0.2">
      <c r="A217" s="1">
        <v>45507</v>
      </c>
      <c r="B217">
        <v>100</v>
      </c>
      <c r="C217" s="30">
        <v>3</v>
      </c>
      <c r="D217">
        <f>dim_room_inventory[[#This Row],[total_capacity]] - dim_room_inventory[[#This Row],[rooms_out_of_order]]</f>
        <v>97</v>
      </c>
    </row>
    <row r="218" spans="1:4" x14ac:dyDescent="0.2">
      <c r="A218" s="1">
        <v>45508</v>
      </c>
      <c r="B218">
        <v>100</v>
      </c>
      <c r="C218" s="29">
        <v>3</v>
      </c>
      <c r="D218">
        <f>dim_room_inventory[[#This Row],[total_capacity]] - dim_room_inventory[[#This Row],[rooms_out_of_order]]</f>
        <v>97</v>
      </c>
    </row>
    <row r="219" spans="1:4" x14ac:dyDescent="0.2">
      <c r="A219" s="1">
        <v>45509</v>
      </c>
      <c r="B219">
        <v>100</v>
      </c>
      <c r="C219" s="30">
        <v>4</v>
      </c>
      <c r="D219">
        <f>dim_room_inventory[[#This Row],[total_capacity]] - dim_room_inventory[[#This Row],[rooms_out_of_order]]</f>
        <v>96</v>
      </c>
    </row>
    <row r="220" spans="1:4" x14ac:dyDescent="0.2">
      <c r="A220" s="1">
        <v>45510</v>
      </c>
      <c r="B220">
        <v>100</v>
      </c>
      <c r="C220" s="29">
        <v>2</v>
      </c>
      <c r="D220">
        <f>dim_room_inventory[[#This Row],[total_capacity]] - dim_room_inventory[[#This Row],[rooms_out_of_order]]</f>
        <v>98</v>
      </c>
    </row>
    <row r="221" spans="1:4" x14ac:dyDescent="0.2">
      <c r="A221" s="1">
        <v>45511</v>
      </c>
      <c r="B221">
        <v>100</v>
      </c>
      <c r="C221" s="30">
        <v>2</v>
      </c>
      <c r="D221">
        <f>dim_room_inventory[[#This Row],[total_capacity]] - dim_room_inventory[[#This Row],[rooms_out_of_order]]</f>
        <v>98</v>
      </c>
    </row>
    <row r="222" spans="1:4" x14ac:dyDescent="0.2">
      <c r="A222" s="1">
        <v>45512</v>
      </c>
      <c r="B222">
        <v>100</v>
      </c>
      <c r="C222" s="29">
        <v>1</v>
      </c>
      <c r="D222">
        <f>dim_room_inventory[[#This Row],[total_capacity]] - dim_room_inventory[[#This Row],[rooms_out_of_order]]</f>
        <v>99</v>
      </c>
    </row>
    <row r="223" spans="1:4" x14ac:dyDescent="0.2">
      <c r="A223" s="1">
        <v>45513</v>
      </c>
      <c r="B223">
        <v>100</v>
      </c>
      <c r="C223" s="30">
        <v>2</v>
      </c>
      <c r="D223">
        <f>dim_room_inventory[[#This Row],[total_capacity]] - dim_room_inventory[[#This Row],[rooms_out_of_order]]</f>
        <v>98</v>
      </c>
    </row>
    <row r="224" spans="1:4" x14ac:dyDescent="0.2">
      <c r="A224" s="1">
        <v>45514</v>
      </c>
      <c r="B224">
        <v>100</v>
      </c>
      <c r="C224" s="29">
        <v>4</v>
      </c>
      <c r="D224">
        <f>dim_room_inventory[[#This Row],[total_capacity]] - dim_room_inventory[[#This Row],[rooms_out_of_order]]</f>
        <v>96</v>
      </c>
    </row>
    <row r="225" spans="1:4" x14ac:dyDescent="0.2">
      <c r="A225" s="1">
        <v>45515</v>
      </c>
      <c r="B225">
        <v>100</v>
      </c>
      <c r="C225" s="30">
        <v>3</v>
      </c>
      <c r="D225">
        <f>dim_room_inventory[[#This Row],[total_capacity]] - dim_room_inventory[[#This Row],[rooms_out_of_order]]</f>
        <v>97</v>
      </c>
    </row>
    <row r="226" spans="1:4" x14ac:dyDescent="0.2">
      <c r="A226" s="1">
        <v>45516</v>
      </c>
      <c r="B226">
        <v>100</v>
      </c>
      <c r="C226" s="29">
        <v>4</v>
      </c>
      <c r="D226">
        <f>dim_room_inventory[[#This Row],[total_capacity]] - dim_room_inventory[[#This Row],[rooms_out_of_order]]</f>
        <v>96</v>
      </c>
    </row>
    <row r="227" spans="1:4" x14ac:dyDescent="0.2">
      <c r="A227" s="1">
        <v>45517</v>
      </c>
      <c r="B227">
        <v>100</v>
      </c>
      <c r="C227" s="30">
        <v>1</v>
      </c>
      <c r="D227">
        <f>dim_room_inventory[[#This Row],[total_capacity]] - dim_room_inventory[[#This Row],[rooms_out_of_order]]</f>
        <v>99</v>
      </c>
    </row>
    <row r="228" spans="1:4" x14ac:dyDescent="0.2">
      <c r="A228" s="1">
        <v>45518</v>
      </c>
      <c r="B228">
        <v>100</v>
      </c>
      <c r="C228" s="29">
        <v>4</v>
      </c>
      <c r="D228">
        <f>dim_room_inventory[[#This Row],[total_capacity]] - dim_room_inventory[[#This Row],[rooms_out_of_order]]</f>
        <v>96</v>
      </c>
    </row>
    <row r="229" spans="1:4" x14ac:dyDescent="0.2">
      <c r="A229" s="1">
        <v>45519</v>
      </c>
      <c r="B229">
        <v>100</v>
      </c>
      <c r="C229" s="30">
        <v>0</v>
      </c>
      <c r="D229">
        <f>dim_room_inventory[[#This Row],[total_capacity]] - dim_room_inventory[[#This Row],[rooms_out_of_order]]</f>
        <v>100</v>
      </c>
    </row>
    <row r="230" spans="1:4" x14ac:dyDescent="0.2">
      <c r="A230" s="1">
        <v>45520</v>
      </c>
      <c r="B230">
        <v>100</v>
      </c>
      <c r="C230" s="29">
        <v>0</v>
      </c>
      <c r="D230">
        <f>dim_room_inventory[[#This Row],[total_capacity]] - dim_room_inventory[[#This Row],[rooms_out_of_order]]</f>
        <v>100</v>
      </c>
    </row>
    <row r="231" spans="1:4" x14ac:dyDescent="0.2">
      <c r="A231" s="1">
        <v>45521</v>
      </c>
      <c r="B231">
        <v>100</v>
      </c>
      <c r="C231" s="30">
        <v>2</v>
      </c>
      <c r="D231">
        <f>dim_room_inventory[[#This Row],[total_capacity]] - dim_room_inventory[[#This Row],[rooms_out_of_order]]</f>
        <v>98</v>
      </c>
    </row>
    <row r="232" spans="1:4" x14ac:dyDescent="0.2">
      <c r="A232" s="1">
        <v>45522</v>
      </c>
      <c r="B232">
        <v>100</v>
      </c>
      <c r="C232" s="29">
        <v>3</v>
      </c>
      <c r="D232">
        <f>dim_room_inventory[[#This Row],[total_capacity]] - dim_room_inventory[[#This Row],[rooms_out_of_order]]</f>
        <v>97</v>
      </c>
    </row>
    <row r="233" spans="1:4" x14ac:dyDescent="0.2">
      <c r="A233" s="1">
        <v>45523</v>
      </c>
      <c r="B233">
        <v>100</v>
      </c>
      <c r="C233" s="30">
        <v>3</v>
      </c>
      <c r="D233">
        <f>dim_room_inventory[[#This Row],[total_capacity]] - dim_room_inventory[[#This Row],[rooms_out_of_order]]</f>
        <v>97</v>
      </c>
    </row>
    <row r="234" spans="1:4" x14ac:dyDescent="0.2">
      <c r="A234" s="1">
        <v>45524</v>
      </c>
      <c r="B234">
        <v>100</v>
      </c>
      <c r="C234" s="29">
        <v>2</v>
      </c>
      <c r="D234">
        <f>dim_room_inventory[[#This Row],[total_capacity]] - dim_room_inventory[[#This Row],[rooms_out_of_order]]</f>
        <v>98</v>
      </c>
    </row>
    <row r="235" spans="1:4" x14ac:dyDescent="0.2">
      <c r="A235" s="1">
        <v>45525</v>
      </c>
      <c r="B235">
        <v>100</v>
      </c>
      <c r="C235" s="30">
        <v>0</v>
      </c>
      <c r="D235">
        <f>dim_room_inventory[[#This Row],[total_capacity]] - dim_room_inventory[[#This Row],[rooms_out_of_order]]</f>
        <v>100</v>
      </c>
    </row>
    <row r="236" spans="1:4" x14ac:dyDescent="0.2">
      <c r="A236" s="1">
        <v>45526</v>
      </c>
      <c r="B236">
        <v>100</v>
      </c>
      <c r="C236" s="29">
        <v>4</v>
      </c>
      <c r="D236">
        <f>dim_room_inventory[[#This Row],[total_capacity]] - dim_room_inventory[[#This Row],[rooms_out_of_order]]</f>
        <v>96</v>
      </c>
    </row>
    <row r="237" spans="1:4" x14ac:dyDescent="0.2">
      <c r="A237" s="1">
        <v>45527</v>
      </c>
      <c r="B237">
        <v>100</v>
      </c>
      <c r="C237" s="30">
        <v>2</v>
      </c>
      <c r="D237">
        <f>dim_room_inventory[[#This Row],[total_capacity]] - dim_room_inventory[[#This Row],[rooms_out_of_order]]</f>
        <v>98</v>
      </c>
    </row>
    <row r="238" spans="1:4" x14ac:dyDescent="0.2">
      <c r="A238" s="1">
        <v>45528</v>
      </c>
      <c r="B238">
        <v>100</v>
      </c>
      <c r="C238" s="29">
        <v>2</v>
      </c>
      <c r="D238">
        <f>dim_room_inventory[[#This Row],[total_capacity]] - dim_room_inventory[[#This Row],[rooms_out_of_order]]</f>
        <v>98</v>
      </c>
    </row>
    <row r="239" spans="1:4" x14ac:dyDescent="0.2">
      <c r="A239" s="1">
        <v>45529</v>
      </c>
      <c r="B239">
        <v>100</v>
      </c>
      <c r="C239" s="30">
        <v>2</v>
      </c>
      <c r="D239">
        <f>dim_room_inventory[[#This Row],[total_capacity]] - dim_room_inventory[[#This Row],[rooms_out_of_order]]</f>
        <v>98</v>
      </c>
    </row>
    <row r="240" spans="1:4" x14ac:dyDescent="0.2">
      <c r="A240" s="1">
        <v>45530</v>
      </c>
      <c r="B240">
        <v>100</v>
      </c>
      <c r="C240" s="29">
        <v>2</v>
      </c>
      <c r="D240">
        <f>dim_room_inventory[[#This Row],[total_capacity]] - dim_room_inventory[[#This Row],[rooms_out_of_order]]</f>
        <v>98</v>
      </c>
    </row>
    <row r="241" spans="1:4" x14ac:dyDescent="0.2">
      <c r="A241" s="1">
        <v>45531</v>
      </c>
      <c r="B241">
        <v>100</v>
      </c>
      <c r="C241" s="30">
        <v>0</v>
      </c>
      <c r="D241">
        <f>dim_room_inventory[[#This Row],[total_capacity]] - dim_room_inventory[[#This Row],[rooms_out_of_order]]</f>
        <v>100</v>
      </c>
    </row>
    <row r="242" spans="1:4" x14ac:dyDescent="0.2">
      <c r="A242" s="1">
        <v>45532</v>
      </c>
      <c r="B242">
        <v>100</v>
      </c>
      <c r="C242" s="29">
        <v>2</v>
      </c>
      <c r="D242">
        <f>dim_room_inventory[[#This Row],[total_capacity]] - dim_room_inventory[[#This Row],[rooms_out_of_order]]</f>
        <v>98</v>
      </c>
    </row>
    <row r="243" spans="1:4" x14ac:dyDescent="0.2">
      <c r="A243" s="1">
        <v>45533</v>
      </c>
      <c r="B243">
        <v>100</v>
      </c>
      <c r="C243" s="30">
        <v>1</v>
      </c>
      <c r="D243">
        <f>dim_room_inventory[[#This Row],[total_capacity]] - dim_room_inventory[[#This Row],[rooms_out_of_order]]</f>
        <v>99</v>
      </c>
    </row>
    <row r="244" spans="1:4" x14ac:dyDescent="0.2">
      <c r="A244" s="1">
        <v>45534</v>
      </c>
      <c r="B244">
        <v>100</v>
      </c>
      <c r="C244" s="29">
        <v>0</v>
      </c>
      <c r="D244">
        <f>dim_room_inventory[[#This Row],[total_capacity]] - dim_room_inventory[[#This Row],[rooms_out_of_order]]</f>
        <v>100</v>
      </c>
    </row>
    <row r="245" spans="1:4" x14ac:dyDescent="0.2">
      <c r="A245" s="1">
        <v>45535</v>
      </c>
      <c r="B245">
        <v>100</v>
      </c>
      <c r="C245" s="30">
        <v>0</v>
      </c>
      <c r="D245">
        <f>dim_room_inventory[[#This Row],[total_capacity]] - dim_room_inventory[[#This Row],[rooms_out_of_order]]</f>
        <v>100</v>
      </c>
    </row>
    <row r="246" spans="1:4" x14ac:dyDescent="0.2">
      <c r="A246" s="1">
        <v>45536</v>
      </c>
      <c r="B246">
        <v>100</v>
      </c>
      <c r="C246" s="29">
        <v>0</v>
      </c>
      <c r="D246">
        <f>dim_room_inventory[[#This Row],[total_capacity]] - dim_room_inventory[[#This Row],[rooms_out_of_order]]</f>
        <v>100</v>
      </c>
    </row>
    <row r="247" spans="1:4" x14ac:dyDescent="0.2">
      <c r="A247" s="1">
        <v>45537</v>
      </c>
      <c r="B247">
        <v>100</v>
      </c>
      <c r="C247" s="30">
        <v>4</v>
      </c>
      <c r="D247">
        <f>dim_room_inventory[[#This Row],[total_capacity]] - dim_room_inventory[[#This Row],[rooms_out_of_order]]</f>
        <v>96</v>
      </c>
    </row>
    <row r="248" spans="1:4" x14ac:dyDescent="0.2">
      <c r="A248" s="1">
        <v>45538</v>
      </c>
      <c r="B248">
        <v>100</v>
      </c>
      <c r="C248" s="29">
        <v>4</v>
      </c>
      <c r="D248">
        <f>dim_room_inventory[[#This Row],[total_capacity]] - dim_room_inventory[[#This Row],[rooms_out_of_order]]</f>
        <v>96</v>
      </c>
    </row>
    <row r="249" spans="1:4" x14ac:dyDescent="0.2">
      <c r="A249" s="1">
        <v>45539</v>
      </c>
      <c r="B249">
        <v>100</v>
      </c>
      <c r="C249" s="30">
        <v>3</v>
      </c>
      <c r="D249">
        <f>dim_room_inventory[[#This Row],[total_capacity]] - dim_room_inventory[[#This Row],[rooms_out_of_order]]</f>
        <v>97</v>
      </c>
    </row>
    <row r="250" spans="1:4" x14ac:dyDescent="0.2">
      <c r="A250" s="1">
        <v>45540</v>
      </c>
      <c r="B250">
        <v>100</v>
      </c>
      <c r="C250" s="29">
        <v>3</v>
      </c>
      <c r="D250">
        <f>dim_room_inventory[[#This Row],[total_capacity]] - dim_room_inventory[[#This Row],[rooms_out_of_order]]</f>
        <v>97</v>
      </c>
    </row>
    <row r="251" spans="1:4" x14ac:dyDescent="0.2">
      <c r="A251" s="1">
        <v>45541</v>
      </c>
      <c r="B251">
        <v>100</v>
      </c>
      <c r="C251" s="30">
        <v>2</v>
      </c>
      <c r="D251">
        <f>dim_room_inventory[[#This Row],[total_capacity]] - dim_room_inventory[[#This Row],[rooms_out_of_order]]</f>
        <v>98</v>
      </c>
    </row>
    <row r="252" spans="1:4" x14ac:dyDescent="0.2">
      <c r="A252" s="1">
        <v>45542</v>
      </c>
      <c r="B252">
        <v>100</v>
      </c>
      <c r="C252" s="29">
        <v>0</v>
      </c>
      <c r="D252">
        <f>dim_room_inventory[[#This Row],[total_capacity]] - dim_room_inventory[[#This Row],[rooms_out_of_order]]</f>
        <v>100</v>
      </c>
    </row>
    <row r="253" spans="1:4" x14ac:dyDescent="0.2">
      <c r="A253" s="1">
        <v>45543</v>
      </c>
      <c r="B253">
        <v>100</v>
      </c>
      <c r="C253" s="30">
        <v>3</v>
      </c>
      <c r="D253">
        <f>dim_room_inventory[[#This Row],[total_capacity]] - dim_room_inventory[[#This Row],[rooms_out_of_order]]</f>
        <v>97</v>
      </c>
    </row>
    <row r="254" spans="1:4" x14ac:dyDescent="0.2">
      <c r="A254" s="1">
        <v>45544</v>
      </c>
      <c r="B254">
        <v>100</v>
      </c>
      <c r="C254" s="29">
        <v>3</v>
      </c>
      <c r="D254">
        <f>dim_room_inventory[[#This Row],[total_capacity]] - dim_room_inventory[[#This Row],[rooms_out_of_order]]</f>
        <v>97</v>
      </c>
    </row>
    <row r="255" spans="1:4" x14ac:dyDescent="0.2">
      <c r="A255" s="1">
        <v>45545</v>
      </c>
      <c r="B255">
        <v>100</v>
      </c>
      <c r="C255" s="30">
        <v>0</v>
      </c>
      <c r="D255">
        <f>dim_room_inventory[[#This Row],[total_capacity]] - dim_room_inventory[[#This Row],[rooms_out_of_order]]</f>
        <v>100</v>
      </c>
    </row>
    <row r="256" spans="1:4" x14ac:dyDescent="0.2">
      <c r="A256" s="1">
        <v>45546</v>
      </c>
      <c r="B256">
        <v>100</v>
      </c>
      <c r="C256" s="29">
        <v>4</v>
      </c>
      <c r="D256">
        <f>dim_room_inventory[[#This Row],[total_capacity]] - dim_room_inventory[[#This Row],[rooms_out_of_order]]</f>
        <v>96</v>
      </c>
    </row>
    <row r="257" spans="1:4" x14ac:dyDescent="0.2">
      <c r="A257" s="1">
        <v>45547</v>
      </c>
      <c r="B257">
        <v>100</v>
      </c>
      <c r="C257" s="30">
        <v>4</v>
      </c>
      <c r="D257">
        <f>dim_room_inventory[[#This Row],[total_capacity]] - dim_room_inventory[[#This Row],[rooms_out_of_order]]</f>
        <v>96</v>
      </c>
    </row>
    <row r="258" spans="1:4" x14ac:dyDescent="0.2">
      <c r="A258" s="1">
        <v>45548</v>
      </c>
      <c r="B258">
        <v>100</v>
      </c>
      <c r="C258" s="29">
        <v>0</v>
      </c>
      <c r="D258">
        <f>dim_room_inventory[[#This Row],[total_capacity]] - dim_room_inventory[[#This Row],[rooms_out_of_order]]</f>
        <v>100</v>
      </c>
    </row>
    <row r="259" spans="1:4" x14ac:dyDescent="0.2">
      <c r="A259" s="1">
        <v>45549</v>
      </c>
      <c r="B259">
        <v>100</v>
      </c>
      <c r="C259" s="30">
        <v>1</v>
      </c>
      <c r="D259">
        <f>dim_room_inventory[[#This Row],[total_capacity]] - dim_room_inventory[[#This Row],[rooms_out_of_order]]</f>
        <v>99</v>
      </c>
    </row>
    <row r="260" spans="1:4" x14ac:dyDescent="0.2">
      <c r="A260" s="1">
        <v>45550</v>
      </c>
      <c r="B260">
        <v>100</v>
      </c>
      <c r="C260" s="29">
        <v>1</v>
      </c>
      <c r="D260">
        <f>dim_room_inventory[[#This Row],[total_capacity]] - dim_room_inventory[[#This Row],[rooms_out_of_order]]</f>
        <v>99</v>
      </c>
    </row>
    <row r="261" spans="1:4" x14ac:dyDescent="0.2">
      <c r="A261" s="1">
        <v>45551</v>
      </c>
      <c r="B261">
        <v>100</v>
      </c>
      <c r="C261" s="30">
        <v>4</v>
      </c>
      <c r="D261">
        <f>dim_room_inventory[[#This Row],[total_capacity]] - dim_room_inventory[[#This Row],[rooms_out_of_order]]</f>
        <v>96</v>
      </c>
    </row>
    <row r="262" spans="1:4" x14ac:dyDescent="0.2">
      <c r="A262" s="1">
        <v>45552</v>
      </c>
      <c r="B262">
        <v>100</v>
      </c>
      <c r="C262" s="29">
        <v>4</v>
      </c>
      <c r="D262">
        <f>dim_room_inventory[[#This Row],[total_capacity]] - dim_room_inventory[[#This Row],[rooms_out_of_order]]</f>
        <v>96</v>
      </c>
    </row>
    <row r="263" spans="1:4" x14ac:dyDescent="0.2">
      <c r="A263" s="1">
        <v>45553</v>
      </c>
      <c r="B263">
        <v>100</v>
      </c>
      <c r="C263" s="30">
        <v>4</v>
      </c>
      <c r="D263">
        <f>dim_room_inventory[[#This Row],[total_capacity]] - dim_room_inventory[[#This Row],[rooms_out_of_order]]</f>
        <v>96</v>
      </c>
    </row>
    <row r="264" spans="1:4" x14ac:dyDescent="0.2">
      <c r="A264" s="1">
        <v>45554</v>
      </c>
      <c r="B264">
        <v>100</v>
      </c>
      <c r="C264" s="29">
        <v>1</v>
      </c>
      <c r="D264">
        <f>dim_room_inventory[[#This Row],[total_capacity]] - dim_room_inventory[[#This Row],[rooms_out_of_order]]</f>
        <v>99</v>
      </c>
    </row>
    <row r="265" spans="1:4" x14ac:dyDescent="0.2">
      <c r="A265" s="1">
        <v>45555</v>
      </c>
      <c r="B265">
        <v>100</v>
      </c>
      <c r="C265" s="30">
        <v>3</v>
      </c>
      <c r="D265">
        <f>dim_room_inventory[[#This Row],[total_capacity]] - dim_room_inventory[[#This Row],[rooms_out_of_order]]</f>
        <v>97</v>
      </c>
    </row>
    <row r="266" spans="1:4" x14ac:dyDescent="0.2">
      <c r="A266" s="1">
        <v>45556</v>
      </c>
      <c r="B266">
        <v>100</v>
      </c>
      <c r="C266" s="29">
        <v>1</v>
      </c>
      <c r="D266">
        <f>dim_room_inventory[[#This Row],[total_capacity]] - dim_room_inventory[[#This Row],[rooms_out_of_order]]</f>
        <v>99</v>
      </c>
    </row>
    <row r="267" spans="1:4" x14ac:dyDescent="0.2">
      <c r="A267" s="1">
        <v>45557</v>
      </c>
      <c r="B267">
        <v>100</v>
      </c>
      <c r="C267" s="30">
        <v>2</v>
      </c>
      <c r="D267">
        <f>dim_room_inventory[[#This Row],[total_capacity]] - dim_room_inventory[[#This Row],[rooms_out_of_order]]</f>
        <v>98</v>
      </c>
    </row>
    <row r="268" spans="1:4" x14ac:dyDescent="0.2">
      <c r="A268" s="1">
        <v>45558</v>
      </c>
      <c r="B268">
        <v>100</v>
      </c>
      <c r="C268" s="29">
        <v>4</v>
      </c>
      <c r="D268">
        <f>dim_room_inventory[[#This Row],[total_capacity]] - dim_room_inventory[[#This Row],[rooms_out_of_order]]</f>
        <v>96</v>
      </c>
    </row>
    <row r="269" spans="1:4" x14ac:dyDescent="0.2">
      <c r="A269" s="1">
        <v>45559</v>
      </c>
      <c r="B269">
        <v>100</v>
      </c>
      <c r="C269" s="30">
        <v>2</v>
      </c>
      <c r="D269">
        <f>dim_room_inventory[[#This Row],[total_capacity]] - dim_room_inventory[[#This Row],[rooms_out_of_order]]</f>
        <v>98</v>
      </c>
    </row>
    <row r="270" spans="1:4" x14ac:dyDescent="0.2">
      <c r="A270" s="1">
        <v>45560</v>
      </c>
      <c r="B270">
        <v>100</v>
      </c>
      <c r="C270" s="29">
        <v>2</v>
      </c>
      <c r="D270">
        <f>dim_room_inventory[[#This Row],[total_capacity]] - dim_room_inventory[[#This Row],[rooms_out_of_order]]</f>
        <v>98</v>
      </c>
    </row>
    <row r="271" spans="1:4" x14ac:dyDescent="0.2">
      <c r="A271" s="1">
        <v>45561</v>
      </c>
      <c r="B271">
        <v>100</v>
      </c>
      <c r="C271" s="30">
        <v>0</v>
      </c>
      <c r="D271">
        <f>dim_room_inventory[[#This Row],[total_capacity]] - dim_room_inventory[[#This Row],[rooms_out_of_order]]</f>
        <v>100</v>
      </c>
    </row>
    <row r="272" spans="1:4" x14ac:dyDescent="0.2">
      <c r="A272" s="1">
        <v>45562</v>
      </c>
      <c r="B272">
        <v>100</v>
      </c>
      <c r="C272" s="29">
        <v>0</v>
      </c>
      <c r="D272">
        <f>dim_room_inventory[[#This Row],[total_capacity]] - dim_room_inventory[[#This Row],[rooms_out_of_order]]</f>
        <v>100</v>
      </c>
    </row>
    <row r="273" spans="1:4" x14ac:dyDescent="0.2">
      <c r="A273" s="1">
        <v>45563</v>
      </c>
      <c r="B273">
        <v>100</v>
      </c>
      <c r="C273" s="30">
        <v>2</v>
      </c>
      <c r="D273">
        <f>dim_room_inventory[[#This Row],[total_capacity]] - dim_room_inventory[[#This Row],[rooms_out_of_order]]</f>
        <v>98</v>
      </c>
    </row>
    <row r="274" spans="1:4" x14ac:dyDescent="0.2">
      <c r="A274" s="1">
        <v>45564</v>
      </c>
      <c r="B274">
        <v>100</v>
      </c>
      <c r="C274" s="29">
        <v>1</v>
      </c>
      <c r="D274">
        <f>dim_room_inventory[[#This Row],[total_capacity]] - dim_room_inventory[[#This Row],[rooms_out_of_order]]</f>
        <v>99</v>
      </c>
    </row>
    <row r="275" spans="1:4" x14ac:dyDescent="0.2">
      <c r="A275" s="1">
        <v>45565</v>
      </c>
      <c r="B275">
        <v>100</v>
      </c>
      <c r="C275" s="30">
        <v>1</v>
      </c>
      <c r="D275">
        <f>dim_room_inventory[[#This Row],[total_capacity]] - dim_room_inventory[[#This Row],[rooms_out_of_order]]</f>
        <v>99</v>
      </c>
    </row>
    <row r="276" spans="1:4" x14ac:dyDescent="0.2">
      <c r="A276" s="1">
        <v>45566</v>
      </c>
      <c r="B276">
        <v>100</v>
      </c>
      <c r="C276" s="29">
        <v>3</v>
      </c>
      <c r="D276">
        <f>dim_room_inventory[[#This Row],[total_capacity]] - dim_room_inventory[[#This Row],[rooms_out_of_order]]</f>
        <v>97</v>
      </c>
    </row>
    <row r="277" spans="1:4" x14ac:dyDescent="0.2">
      <c r="A277" s="1">
        <v>45567</v>
      </c>
      <c r="B277">
        <v>100</v>
      </c>
      <c r="C277" s="30">
        <v>3</v>
      </c>
      <c r="D277">
        <f>dim_room_inventory[[#This Row],[total_capacity]] - dim_room_inventory[[#This Row],[rooms_out_of_order]]</f>
        <v>97</v>
      </c>
    </row>
    <row r="278" spans="1:4" x14ac:dyDescent="0.2">
      <c r="A278" s="1">
        <v>45568</v>
      </c>
      <c r="B278">
        <v>100</v>
      </c>
      <c r="C278" s="29">
        <v>1</v>
      </c>
      <c r="D278">
        <f>dim_room_inventory[[#This Row],[total_capacity]] - dim_room_inventory[[#This Row],[rooms_out_of_order]]</f>
        <v>99</v>
      </c>
    </row>
    <row r="279" spans="1:4" x14ac:dyDescent="0.2">
      <c r="A279" s="1">
        <v>45569</v>
      </c>
      <c r="B279">
        <v>100</v>
      </c>
      <c r="C279" s="30">
        <v>2</v>
      </c>
      <c r="D279">
        <f>dim_room_inventory[[#This Row],[total_capacity]] - dim_room_inventory[[#This Row],[rooms_out_of_order]]</f>
        <v>98</v>
      </c>
    </row>
    <row r="280" spans="1:4" x14ac:dyDescent="0.2">
      <c r="A280" s="1">
        <v>45570</v>
      </c>
      <c r="B280">
        <v>100</v>
      </c>
      <c r="C280" s="29">
        <v>2</v>
      </c>
      <c r="D280">
        <f>dim_room_inventory[[#This Row],[total_capacity]] - dim_room_inventory[[#This Row],[rooms_out_of_order]]</f>
        <v>98</v>
      </c>
    </row>
    <row r="281" spans="1:4" x14ac:dyDescent="0.2">
      <c r="A281" s="1">
        <v>45571</v>
      </c>
      <c r="B281">
        <v>100</v>
      </c>
      <c r="C281" s="30">
        <v>4</v>
      </c>
      <c r="D281">
        <f>dim_room_inventory[[#This Row],[total_capacity]] - dim_room_inventory[[#This Row],[rooms_out_of_order]]</f>
        <v>96</v>
      </c>
    </row>
    <row r="282" spans="1:4" x14ac:dyDescent="0.2">
      <c r="A282" s="1">
        <v>45572</v>
      </c>
      <c r="B282">
        <v>100</v>
      </c>
      <c r="C282" s="29">
        <v>2</v>
      </c>
      <c r="D282">
        <f>dim_room_inventory[[#This Row],[total_capacity]] - dim_room_inventory[[#This Row],[rooms_out_of_order]]</f>
        <v>98</v>
      </c>
    </row>
    <row r="283" spans="1:4" x14ac:dyDescent="0.2">
      <c r="A283" s="1">
        <v>45573</v>
      </c>
      <c r="B283">
        <v>100</v>
      </c>
      <c r="C283" s="30">
        <v>2</v>
      </c>
      <c r="D283">
        <f>dim_room_inventory[[#This Row],[total_capacity]] - dim_room_inventory[[#This Row],[rooms_out_of_order]]</f>
        <v>98</v>
      </c>
    </row>
    <row r="284" spans="1:4" x14ac:dyDescent="0.2">
      <c r="A284" s="1">
        <v>45574</v>
      </c>
      <c r="B284">
        <v>100</v>
      </c>
      <c r="C284" s="29">
        <v>4</v>
      </c>
      <c r="D284">
        <f>dim_room_inventory[[#This Row],[total_capacity]] - dim_room_inventory[[#This Row],[rooms_out_of_order]]</f>
        <v>96</v>
      </c>
    </row>
    <row r="285" spans="1:4" x14ac:dyDescent="0.2">
      <c r="A285" s="1">
        <v>45575</v>
      </c>
      <c r="B285">
        <v>100</v>
      </c>
      <c r="C285" s="30">
        <v>0</v>
      </c>
      <c r="D285">
        <f>dim_room_inventory[[#This Row],[total_capacity]] - dim_room_inventory[[#This Row],[rooms_out_of_order]]</f>
        <v>100</v>
      </c>
    </row>
    <row r="286" spans="1:4" x14ac:dyDescent="0.2">
      <c r="A286" s="1">
        <v>45576</v>
      </c>
      <c r="B286">
        <v>100</v>
      </c>
      <c r="C286" s="29">
        <v>0</v>
      </c>
      <c r="D286">
        <f>dim_room_inventory[[#This Row],[total_capacity]] - dim_room_inventory[[#This Row],[rooms_out_of_order]]</f>
        <v>100</v>
      </c>
    </row>
    <row r="287" spans="1:4" x14ac:dyDescent="0.2">
      <c r="A287" s="1">
        <v>45577</v>
      </c>
      <c r="B287">
        <v>100</v>
      </c>
      <c r="C287" s="30">
        <v>0</v>
      </c>
      <c r="D287">
        <f>dim_room_inventory[[#This Row],[total_capacity]] - dim_room_inventory[[#This Row],[rooms_out_of_order]]</f>
        <v>100</v>
      </c>
    </row>
    <row r="288" spans="1:4" x14ac:dyDescent="0.2">
      <c r="A288" s="1">
        <v>45578</v>
      </c>
      <c r="B288">
        <v>100</v>
      </c>
      <c r="C288" s="29">
        <v>2</v>
      </c>
      <c r="D288">
        <f>dim_room_inventory[[#This Row],[total_capacity]] - dim_room_inventory[[#This Row],[rooms_out_of_order]]</f>
        <v>98</v>
      </c>
    </row>
    <row r="289" spans="1:4" x14ac:dyDescent="0.2">
      <c r="A289" s="1">
        <v>45579</v>
      </c>
      <c r="B289">
        <v>100</v>
      </c>
      <c r="C289" s="30">
        <v>1</v>
      </c>
      <c r="D289">
        <f>dim_room_inventory[[#This Row],[total_capacity]] - dim_room_inventory[[#This Row],[rooms_out_of_order]]</f>
        <v>99</v>
      </c>
    </row>
    <row r="290" spans="1:4" x14ac:dyDescent="0.2">
      <c r="A290" s="1">
        <v>45580</v>
      </c>
      <c r="B290">
        <v>100</v>
      </c>
      <c r="C290" s="29">
        <v>4</v>
      </c>
      <c r="D290">
        <f>dim_room_inventory[[#This Row],[total_capacity]] - dim_room_inventory[[#This Row],[rooms_out_of_order]]</f>
        <v>96</v>
      </c>
    </row>
    <row r="291" spans="1:4" x14ac:dyDescent="0.2">
      <c r="A291" s="1">
        <v>45581</v>
      </c>
      <c r="B291">
        <v>100</v>
      </c>
      <c r="C291" s="30">
        <v>1</v>
      </c>
      <c r="D291">
        <f>dim_room_inventory[[#This Row],[total_capacity]] - dim_room_inventory[[#This Row],[rooms_out_of_order]]</f>
        <v>99</v>
      </c>
    </row>
    <row r="292" spans="1:4" x14ac:dyDescent="0.2">
      <c r="A292" s="1">
        <v>45582</v>
      </c>
      <c r="B292">
        <v>100</v>
      </c>
      <c r="C292" s="29">
        <v>0</v>
      </c>
      <c r="D292">
        <f>dim_room_inventory[[#This Row],[total_capacity]] - dim_room_inventory[[#This Row],[rooms_out_of_order]]</f>
        <v>100</v>
      </c>
    </row>
    <row r="293" spans="1:4" x14ac:dyDescent="0.2">
      <c r="A293" s="1">
        <v>45583</v>
      </c>
      <c r="B293">
        <v>100</v>
      </c>
      <c r="C293" s="30">
        <v>2</v>
      </c>
      <c r="D293">
        <f>dim_room_inventory[[#This Row],[total_capacity]] - dim_room_inventory[[#This Row],[rooms_out_of_order]]</f>
        <v>98</v>
      </c>
    </row>
    <row r="294" spans="1:4" x14ac:dyDescent="0.2">
      <c r="A294" s="1">
        <v>45584</v>
      </c>
      <c r="B294">
        <v>100</v>
      </c>
      <c r="C294" s="29">
        <v>3</v>
      </c>
      <c r="D294">
        <f>dim_room_inventory[[#This Row],[total_capacity]] - dim_room_inventory[[#This Row],[rooms_out_of_order]]</f>
        <v>97</v>
      </c>
    </row>
    <row r="295" spans="1:4" x14ac:dyDescent="0.2">
      <c r="A295" s="1">
        <v>45585</v>
      </c>
      <c r="B295">
        <v>100</v>
      </c>
      <c r="C295" s="30">
        <v>2</v>
      </c>
      <c r="D295">
        <f>dim_room_inventory[[#This Row],[total_capacity]] - dim_room_inventory[[#This Row],[rooms_out_of_order]]</f>
        <v>98</v>
      </c>
    </row>
    <row r="296" spans="1:4" x14ac:dyDescent="0.2">
      <c r="A296" s="1">
        <v>45586</v>
      </c>
      <c r="B296">
        <v>100</v>
      </c>
      <c r="C296" s="29">
        <v>0</v>
      </c>
      <c r="D296">
        <f>dim_room_inventory[[#This Row],[total_capacity]] - dim_room_inventory[[#This Row],[rooms_out_of_order]]</f>
        <v>100</v>
      </c>
    </row>
    <row r="297" spans="1:4" x14ac:dyDescent="0.2">
      <c r="A297" s="1">
        <v>45587</v>
      </c>
      <c r="B297">
        <v>100</v>
      </c>
      <c r="C297" s="30">
        <v>3</v>
      </c>
      <c r="D297">
        <f>dim_room_inventory[[#This Row],[total_capacity]] - dim_room_inventory[[#This Row],[rooms_out_of_order]]</f>
        <v>97</v>
      </c>
    </row>
    <row r="298" spans="1:4" x14ac:dyDescent="0.2">
      <c r="A298" s="1">
        <v>45588</v>
      </c>
      <c r="B298">
        <v>100</v>
      </c>
      <c r="C298" s="29">
        <v>2</v>
      </c>
      <c r="D298">
        <f>dim_room_inventory[[#This Row],[total_capacity]] - dim_room_inventory[[#This Row],[rooms_out_of_order]]</f>
        <v>98</v>
      </c>
    </row>
    <row r="299" spans="1:4" x14ac:dyDescent="0.2">
      <c r="A299" s="1">
        <v>45589</v>
      </c>
      <c r="B299">
        <v>100</v>
      </c>
      <c r="C299" s="30">
        <v>4</v>
      </c>
      <c r="D299">
        <f>dim_room_inventory[[#This Row],[total_capacity]] - dim_room_inventory[[#This Row],[rooms_out_of_order]]</f>
        <v>96</v>
      </c>
    </row>
    <row r="300" spans="1:4" x14ac:dyDescent="0.2">
      <c r="A300" s="1">
        <v>45590</v>
      </c>
      <c r="B300">
        <v>100</v>
      </c>
      <c r="C300" s="29">
        <v>2</v>
      </c>
      <c r="D300">
        <f>dim_room_inventory[[#This Row],[total_capacity]] - dim_room_inventory[[#This Row],[rooms_out_of_order]]</f>
        <v>98</v>
      </c>
    </row>
    <row r="301" spans="1:4" x14ac:dyDescent="0.2">
      <c r="A301" s="1">
        <v>45591</v>
      </c>
      <c r="B301">
        <v>100</v>
      </c>
      <c r="C301" s="30">
        <v>2</v>
      </c>
      <c r="D301">
        <f>dim_room_inventory[[#This Row],[total_capacity]] - dim_room_inventory[[#This Row],[rooms_out_of_order]]</f>
        <v>98</v>
      </c>
    </row>
    <row r="302" spans="1:4" x14ac:dyDescent="0.2">
      <c r="A302" s="1">
        <v>45592</v>
      </c>
      <c r="B302">
        <v>100</v>
      </c>
      <c r="C302" s="29">
        <v>3</v>
      </c>
      <c r="D302">
        <f>dim_room_inventory[[#This Row],[total_capacity]] - dim_room_inventory[[#This Row],[rooms_out_of_order]]</f>
        <v>97</v>
      </c>
    </row>
    <row r="303" spans="1:4" x14ac:dyDescent="0.2">
      <c r="A303" s="1">
        <v>45593</v>
      </c>
      <c r="B303">
        <v>100</v>
      </c>
      <c r="C303" s="30">
        <v>2</v>
      </c>
      <c r="D303">
        <f>dim_room_inventory[[#This Row],[total_capacity]] - dim_room_inventory[[#This Row],[rooms_out_of_order]]</f>
        <v>98</v>
      </c>
    </row>
    <row r="304" spans="1:4" x14ac:dyDescent="0.2">
      <c r="A304" s="1">
        <v>45594</v>
      </c>
      <c r="B304">
        <v>100</v>
      </c>
      <c r="C304" s="29">
        <v>4</v>
      </c>
      <c r="D304">
        <f>dim_room_inventory[[#This Row],[total_capacity]] - dim_room_inventory[[#This Row],[rooms_out_of_order]]</f>
        <v>96</v>
      </c>
    </row>
    <row r="305" spans="1:4" x14ac:dyDescent="0.2">
      <c r="A305" s="1">
        <v>45595</v>
      </c>
      <c r="B305">
        <v>100</v>
      </c>
      <c r="C305" s="30">
        <v>3</v>
      </c>
      <c r="D305">
        <f>dim_room_inventory[[#This Row],[total_capacity]] - dim_room_inventory[[#This Row],[rooms_out_of_order]]</f>
        <v>97</v>
      </c>
    </row>
    <row r="306" spans="1:4" x14ac:dyDescent="0.2">
      <c r="A306" s="1">
        <v>45596</v>
      </c>
      <c r="B306">
        <v>100</v>
      </c>
      <c r="C306" s="29">
        <v>1</v>
      </c>
      <c r="D306">
        <f>dim_room_inventory[[#This Row],[total_capacity]] - dim_room_inventory[[#This Row],[rooms_out_of_order]]</f>
        <v>99</v>
      </c>
    </row>
    <row r="307" spans="1:4" x14ac:dyDescent="0.2">
      <c r="A307" s="1">
        <v>45597</v>
      </c>
      <c r="B307">
        <v>100</v>
      </c>
      <c r="C307" s="30">
        <v>2</v>
      </c>
      <c r="D307">
        <f>dim_room_inventory[[#This Row],[total_capacity]] - dim_room_inventory[[#This Row],[rooms_out_of_order]]</f>
        <v>98</v>
      </c>
    </row>
    <row r="308" spans="1:4" x14ac:dyDescent="0.2">
      <c r="A308" s="1">
        <v>45598</v>
      </c>
      <c r="B308">
        <v>100</v>
      </c>
      <c r="C308" s="29">
        <v>4</v>
      </c>
      <c r="D308">
        <f>dim_room_inventory[[#This Row],[total_capacity]] - dim_room_inventory[[#This Row],[rooms_out_of_order]]</f>
        <v>96</v>
      </c>
    </row>
    <row r="309" spans="1:4" x14ac:dyDescent="0.2">
      <c r="A309" s="1">
        <v>45599</v>
      </c>
      <c r="B309">
        <v>100</v>
      </c>
      <c r="C309" s="30">
        <v>4</v>
      </c>
      <c r="D309">
        <f>dim_room_inventory[[#This Row],[total_capacity]] - dim_room_inventory[[#This Row],[rooms_out_of_order]]</f>
        <v>96</v>
      </c>
    </row>
    <row r="310" spans="1:4" x14ac:dyDescent="0.2">
      <c r="A310" s="1">
        <v>45600</v>
      </c>
      <c r="B310">
        <v>100</v>
      </c>
      <c r="C310" s="29">
        <v>3</v>
      </c>
      <c r="D310">
        <f>dim_room_inventory[[#This Row],[total_capacity]] - dim_room_inventory[[#This Row],[rooms_out_of_order]]</f>
        <v>97</v>
      </c>
    </row>
    <row r="311" spans="1:4" x14ac:dyDescent="0.2">
      <c r="A311" s="1">
        <v>45601</v>
      </c>
      <c r="B311">
        <v>100</v>
      </c>
      <c r="C311" s="30">
        <v>3</v>
      </c>
      <c r="D311">
        <f>dim_room_inventory[[#This Row],[total_capacity]] - dim_room_inventory[[#This Row],[rooms_out_of_order]]</f>
        <v>97</v>
      </c>
    </row>
    <row r="312" spans="1:4" x14ac:dyDescent="0.2">
      <c r="A312" s="1">
        <v>45602</v>
      </c>
      <c r="B312">
        <v>100</v>
      </c>
      <c r="C312" s="29">
        <v>4</v>
      </c>
      <c r="D312">
        <f>dim_room_inventory[[#This Row],[total_capacity]] - dim_room_inventory[[#This Row],[rooms_out_of_order]]</f>
        <v>96</v>
      </c>
    </row>
    <row r="313" spans="1:4" x14ac:dyDescent="0.2">
      <c r="A313" s="1">
        <v>45603</v>
      </c>
      <c r="B313">
        <v>100</v>
      </c>
      <c r="C313" s="30">
        <v>3</v>
      </c>
      <c r="D313">
        <f>dim_room_inventory[[#This Row],[total_capacity]] - dim_room_inventory[[#This Row],[rooms_out_of_order]]</f>
        <v>97</v>
      </c>
    </row>
    <row r="314" spans="1:4" x14ac:dyDescent="0.2">
      <c r="A314" s="1">
        <v>45604</v>
      </c>
      <c r="B314">
        <v>100</v>
      </c>
      <c r="C314" s="29">
        <v>0</v>
      </c>
      <c r="D314">
        <f>dim_room_inventory[[#This Row],[total_capacity]] - dim_room_inventory[[#This Row],[rooms_out_of_order]]</f>
        <v>100</v>
      </c>
    </row>
    <row r="315" spans="1:4" x14ac:dyDescent="0.2">
      <c r="A315" s="1">
        <v>45605</v>
      </c>
      <c r="B315">
        <v>100</v>
      </c>
      <c r="C315" s="30">
        <v>4</v>
      </c>
      <c r="D315">
        <f>dim_room_inventory[[#This Row],[total_capacity]] - dim_room_inventory[[#This Row],[rooms_out_of_order]]</f>
        <v>96</v>
      </c>
    </row>
    <row r="316" spans="1:4" x14ac:dyDescent="0.2">
      <c r="A316" s="1">
        <v>45606</v>
      </c>
      <c r="B316">
        <v>100</v>
      </c>
      <c r="C316" s="29">
        <v>0</v>
      </c>
      <c r="D316">
        <f>dim_room_inventory[[#This Row],[total_capacity]] - dim_room_inventory[[#This Row],[rooms_out_of_order]]</f>
        <v>100</v>
      </c>
    </row>
    <row r="317" spans="1:4" x14ac:dyDescent="0.2">
      <c r="A317" s="1">
        <v>45607</v>
      </c>
      <c r="B317">
        <v>100</v>
      </c>
      <c r="C317" s="30">
        <v>0</v>
      </c>
      <c r="D317">
        <f>dim_room_inventory[[#This Row],[total_capacity]] - dim_room_inventory[[#This Row],[rooms_out_of_order]]</f>
        <v>100</v>
      </c>
    </row>
    <row r="318" spans="1:4" x14ac:dyDescent="0.2">
      <c r="A318" s="1">
        <v>45608</v>
      </c>
      <c r="B318">
        <v>100</v>
      </c>
      <c r="C318" s="29">
        <v>0</v>
      </c>
      <c r="D318">
        <f>dim_room_inventory[[#This Row],[total_capacity]] - dim_room_inventory[[#This Row],[rooms_out_of_order]]</f>
        <v>100</v>
      </c>
    </row>
    <row r="319" spans="1:4" x14ac:dyDescent="0.2">
      <c r="A319" s="1">
        <v>45609</v>
      </c>
      <c r="B319">
        <v>100</v>
      </c>
      <c r="C319" s="30">
        <v>0</v>
      </c>
      <c r="D319">
        <f>dim_room_inventory[[#This Row],[total_capacity]] - dim_room_inventory[[#This Row],[rooms_out_of_order]]</f>
        <v>100</v>
      </c>
    </row>
    <row r="320" spans="1:4" x14ac:dyDescent="0.2">
      <c r="A320" s="1">
        <v>45610</v>
      </c>
      <c r="B320">
        <v>100</v>
      </c>
      <c r="C320" s="29">
        <v>2</v>
      </c>
      <c r="D320">
        <f>dim_room_inventory[[#This Row],[total_capacity]] - dim_room_inventory[[#This Row],[rooms_out_of_order]]</f>
        <v>98</v>
      </c>
    </row>
    <row r="321" spans="1:4" x14ac:dyDescent="0.2">
      <c r="A321" s="1">
        <v>45611</v>
      </c>
      <c r="B321">
        <v>100</v>
      </c>
      <c r="C321" s="30">
        <v>1</v>
      </c>
      <c r="D321">
        <f>dim_room_inventory[[#This Row],[total_capacity]] - dim_room_inventory[[#This Row],[rooms_out_of_order]]</f>
        <v>99</v>
      </c>
    </row>
    <row r="322" spans="1:4" x14ac:dyDescent="0.2">
      <c r="A322" s="1">
        <v>45612</v>
      </c>
      <c r="B322">
        <v>100</v>
      </c>
      <c r="C322" s="29">
        <v>4</v>
      </c>
      <c r="D322">
        <f>dim_room_inventory[[#This Row],[total_capacity]] - dim_room_inventory[[#This Row],[rooms_out_of_order]]</f>
        <v>96</v>
      </c>
    </row>
    <row r="323" spans="1:4" x14ac:dyDescent="0.2">
      <c r="A323" s="1">
        <v>45613</v>
      </c>
      <c r="B323">
        <v>100</v>
      </c>
      <c r="C323" s="30">
        <v>1</v>
      </c>
      <c r="D323">
        <f>dim_room_inventory[[#This Row],[total_capacity]] - dim_room_inventory[[#This Row],[rooms_out_of_order]]</f>
        <v>99</v>
      </c>
    </row>
    <row r="324" spans="1:4" x14ac:dyDescent="0.2">
      <c r="A324" s="1">
        <v>45614</v>
      </c>
      <c r="B324">
        <v>100</v>
      </c>
      <c r="C324" s="29">
        <v>2</v>
      </c>
      <c r="D324">
        <f>dim_room_inventory[[#This Row],[total_capacity]] - dim_room_inventory[[#This Row],[rooms_out_of_order]]</f>
        <v>98</v>
      </c>
    </row>
    <row r="325" spans="1:4" x14ac:dyDescent="0.2">
      <c r="A325" s="1">
        <v>45615</v>
      </c>
      <c r="B325">
        <v>100</v>
      </c>
      <c r="C325" s="30">
        <v>3</v>
      </c>
      <c r="D325">
        <f>dim_room_inventory[[#This Row],[total_capacity]] - dim_room_inventory[[#This Row],[rooms_out_of_order]]</f>
        <v>97</v>
      </c>
    </row>
    <row r="326" spans="1:4" x14ac:dyDescent="0.2">
      <c r="A326" s="1">
        <v>45616</v>
      </c>
      <c r="B326">
        <v>100</v>
      </c>
      <c r="C326" s="29">
        <v>0</v>
      </c>
      <c r="D326">
        <f>dim_room_inventory[[#This Row],[total_capacity]] - dim_room_inventory[[#This Row],[rooms_out_of_order]]</f>
        <v>100</v>
      </c>
    </row>
    <row r="327" spans="1:4" x14ac:dyDescent="0.2">
      <c r="A327" s="1">
        <v>45617</v>
      </c>
      <c r="B327">
        <v>100</v>
      </c>
      <c r="C327" s="30">
        <v>2</v>
      </c>
      <c r="D327">
        <f>dim_room_inventory[[#This Row],[total_capacity]] - dim_room_inventory[[#This Row],[rooms_out_of_order]]</f>
        <v>98</v>
      </c>
    </row>
    <row r="328" spans="1:4" x14ac:dyDescent="0.2">
      <c r="A328" s="1">
        <v>45618</v>
      </c>
      <c r="B328">
        <v>100</v>
      </c>
      <c r="C328" s="29">
        <v>2</v>
      </c>
      <c r="D328">
        <f>dim_room_inventory[[#This Row],[total_capacity]] - dim_room_inventory[[#This Row],[rooms_out_of_order]]</f>
        <v>98</v>
      </c>
    </row>
    <row r="329" spans="1:4" x14ac:dyDescent="0.2">
      <c r="A329" s="1">
        <v>45619</v>
      </c>
      <c r="B329">
        <v>100</v>
      </c>
      <c r="C329" s="30">
        <v>3</v>
      </c>
      <c r="D329">
        <f>dim_room_inventory[[#This Row],[total_capacity]] - dim_room_inventory[[#This Row],[rooms_out_of_order]]</f>
        <v>97</v>
      </c>
    </row>
    <row r="330" spans="1:4" x14ac:dyDescent="0.2">
      <c r="A330" s="1">
        <v>45620</v>
      </c>
      <c r="B330">
        <v>100</v>
      </c>
      <c r="C330" s="29">
        <v>2</v>
      </c>
      <c r="D330">
        <f>dim_room_inventory[[#This Row],[total_capacity]] - dim_room_inventory[[#This Row],[rooms_out_of_order]]</f>
        <v>98</v>
      </c>
    </row>
    <row r="331" spans="1:4" x14ac:dyDescent="0.2">
      <c r="A331" s="1">
        <v>45621</v>
      </c>
      <c r="B331">
        <v>100</v>
      </c>
      <c r="C331" s="30">
        <v>4</v>
      </c>
      <c r="D331">
        <f>dim_room_inventory[[#This Row],[total_capacity]] - dim_room_inventory[[#This Row],[rooms_out_of_order]]</f>
        <v>96</v>
      </c>
    </row>
    <row r="332" spans="1:4" x14ac:dyDescent="0.2">
      <c r="A332" s="1">
        <v>45622</v>
      </c>
      <c r="B332">
        <v>100</v>
      </c>
      <c r="C332" s="29">
        <v>2</v>
      </c>
      <c r="D332">
        <f>dim_room_inventory[[#This Row],[total_capacity]] - dim_room_inventory[[#This Row],[rooms_out_of_order]]</f>
        <v>98</v>
      </c>
    </row>
    <row r="333" spans="1:4" x14ac:dyDescent="0.2">
      <c r="A333" s="1">
        <v>45623</v>
      </c>
      <c r="B333">
        <v>100</v>
      </c>
      <c r="C333" s="30">
        <v>2</v>
      </c>
      <c r="D333">
        <f>dim_room_inventory[[#This Row],[total_capacity]] - dim_room_inventory[[#This Row],[rooms_out_of_order]]</f>
        <v>98</v>
      </c>
    </row>
    <row r="334" spans="1:4" x14ac:dyDescent="0.2">
      <c r="A334" s="1">
        <v>45624</v>
      </c>
      <c r="B334">
        <v>100</v>
      </c>
      <c r="C334" s="29">
        <v>3</v>
      </c>
      <c r="D334">
        <f>dim_room_inventory[[#This Row],[total_capacity]] - dim_room_inventory[[#This Row],[rooms_out_of_order]]</f>
        <v>97</v>
      </c>
    </row>
    <row r="335" spans="1:4" x14ac:dyDescent="0.2">
      <c r="A335" s="1">
        <v>45625</v>
      </c>
      <c r="B335">
        <v>100</v>
      </c>
      <c r="C335" s="30">
        <v>3</v>
      </c>
      <c r="D335">
        <f>dim_room_inventory[[#This Row],[total_capacity]] - dim_room_inventory[[#This Row],[rooms_out_of_order]]</f>
        <v>97</v>
      </c>
    </row>
    <row r="336" spans="1:4" x14ac:dyDescent="0.2">
      <c r="A336" s="1">
        <v>45626</v>
      </c>
      <c r="B336">
        <v>100</v>
      </c>
      <c r="C336" s="29">
        <v>3</v>
      </c>
      <c r="D336">
        <f>dim_room_inventory[[#This Row],[total_capacity]] - dim_room_inventory[[#This Row],[rooms_out_of_order]]</f>
        <v>97</v>
      </c>
    </row>
    <row r="337" spans="1:4" x14ac:dyDescent="0.2">
      <c r="A337" s="1">
        <v>45627</v>
      </c>
      <c r="B337">
        <v>100</v>
      </c>
      <c r="C337" s="30">
        <v>2</v>
      </c>
      <c r="D337">
        <f>dim_room_inventory[[#This Row],[total_capacity]] - dim_room_inventory[[#This Row],[rooms_out_of_order]]</f>
        <v>98</v>
      </c>
    </row>
    <row r="338" spans="1:4" x14ac:dyDescent="0.2">
      <c r="A338" s="1">
        <v>45628</v>
      </c>
      <c r="B338">
        <v>100</v>
      </c>
      <c r="C338" s="29">
        <v>3</v>
      </c>
      <c r="D338">
        <f>dim_room_inventory[[#This Row],[total_capacity]] - dim_room_inventory[[#This Row],[rooms_out_of_order]]</f>
        <v>97</v>
      </c>
    </row>
    <row r="339" spans="1:4" x14ac:dyDescent="0.2">
      <c r="A339" s="1">
        <v>45629</v>
      </c>
      <c r="B339">
        <v>100</v>
      </c>
      <c r="C339" s="30">
        <v>0</v>
      </c>
      <c r="D339">
        <f>dim_room_inventory[[#This Row],[total_capacity]] - dim_room_inventory[[#This Row],[rooms_out_of_order]]</f>
        <v>100</v>
      </c>
    </row>
    <row r="340" spans="1:4" x14ac:dyDescent="0.2">
      <c r="A340" s="1">
        <v>45630</v>
      </c>
      <c r="B340">
        <v>100</v>
      </c>
      <c r="C340" s="29">
        <v>1</v>
      </c>
      <c r="D340">
        <f>dim_room_inventory[[#This Row],[total_capacity]] - dim_room_inventory[[#This Row],[rooms_out_of_order]]</f>
        <v>99</v>
      </c>
    </row>
    <row r="341" spans="1:4" x14ac:dyDescent="0.2">
      <c r="A341" s="1">
        <v>45631</v>
      </c>
      <c r="B341">
        <v>100</v>
      </c>
      <c r="C341" s="30">
        <v>2</v>
      </c>
      <c r="D341">
        <f>dim_room_inventory[[#This Row],[total_capacity]] - dim_room_inventory[[#This Row],[rooms_out_of_order]]</f>
        <v>98</v>
      </c>
    </row>
    <row r="342" spans="1:4" x14ac:dyDescent="0.2">
      <c r="A342" s="1">
        <v>45632</v>
      </c>
      <c r="B342">
        <v>100</v>
      </c>
      <c r="C342" s="29">
        <v>1</v>
      </c>
      <c r="D342">
        <f>dim_room_inventory[[#This Row],[total_capacity]] - dim_room_inventory[[#This Row],[rooms_out_of_order]]</f>
        <v>99</v>
      </c>
    </row>
    <row r="343" spans="1:4" x14ac:dyDescent="0.2">
      <c r="A343" s="1">
        <v>45633</v>
      </c>
      <c r="B343">
        <v>100</v>
      </c>
      <c r="C343" s="30">
        <v>0</v>
      </c>
      <c r="D343">
        <f>dim_room_inventory[[#This Row],[total_capacity]] - dim_room_inventory[[#This Row],[rooms_out_of_order]]</f>
        <v>100</v>
      </c>
    </row>
    <row r="344" spans="1:4" x14ac:dyDescent="0.2">
      <c r="A344" s="1">
        <v>45634</v>
      </c>
      <c r="B344">
        <v>100</v>
      </c>
      <c r="C344" s="29">
        <v>4</v>
      </c>
      <c r="D344">
        <f>dim_room_inventory[[#This Row],[total_capacity]] - dim_room_inventory[[#This Row],[rooms_out_of_order]]</f>
        <v>96</v>
      </c>
    </row>
    <row r="345" spans="1:4" x14ac:dyDescent="0.2">
      <c r="A345" s="1">
        <v>45635</v>
      </c>
      <c r="B345">
        <v>100</v>
      </c>
      <c r="C345" s="30">
        <v>1</v>
      </c>
      <c r="D345">
        <f>dim_room_inventory[[#This Row],[total_capacity]] - dim_room_inventory[[#This Row],[rooms_out_of_order]]</f>
        <v>99</v>
      </c>
    </row>
    <row r="346" spans="1:4" x14ac:dyDescent="0.2">
      <c r="A346" s="1">
        <v>45636</v>
      </c>
      <c r="B346">
        <v>100</v>
      </c>
      <c r="C346" s="29">
        <v>0</v>
      </c>
      <c r="D346">
        <f>dim_room_inventory[[#This Row],[total_capacity]] - dim_room_inventory[[#This Row],[rooms_out_of_order]]</f>
        <v>100</v>
      </c>
    </row>
    <row r="347" spans="1:4" x14ac:dyDescent="0.2">
      <c r="A347" s="1">
        <v>45637</v>
      </c>
      <c r="B347">
        <v>100</v>
      </c>
      <c r="C347" s="30">
        <v>0</v>
      </c>
      <c r="D347">
        <f>dim_room_inventory[[#This Row],[total_capacity]] - dim_room_inventory[[#This Row],[rooms_out_of_order]]</f>
        <v>100</v>
      </c>
    </row>
    <row r="348" spans="1:4" x14ac:dyDescent="0.2">
      <c r="A348" s="1">
        <v>45638</v>
      </c>
      <c r="B348">
        <v>100</v>
      </c>
      <c r="C348" s="29">
        <v>4</v>
      </c>
      <c r="D348">
        <f>dim_room_inventory[[#This Row],[total_capacity]] - dim_room_inventory[[#This Row],[rooms_out_of_order]]</f>
        <v>96</v>
      </c>
    </row>
    <row r="349" spans="1:4" x14ac:dyDescent="0.2">
      <c r="A349" s="1">
        <v>45639</v>
      </c>
      <c r="B349">
        <v>100</v>
      </c>
      <c r="C349" s="30">
        <v>0</v>
      </c>
      <c r="D349">
        <f>dim_room_inventory[[#This Row],[total_capacity]] - dim_room_inventory[[#This Row],[rooms_out_of_order]]</f>
        <v>100</v>
      </c>
    </row>
    <row r="350" spans="1:4" x14ac:dyDescent="0.2">
      <c r="A350" s="1">
        <v>45640</v>
      </c>
      <c r="B350">
        <v>100</v>
      </c>
      <c r="C350" s="29">
        <v>1</v>
      </c>
      <c r="D350">
        <f>dim_room_inventory[[#This Row],[total_capacity]] - dim_room_inventory[[#This Row],[rooms_out_of_order]]</f>
        <v>99</v>
      </c>
    </row>
    <row r="351" spans="1:4" x14ac:dyDescent="0.2">
      <c r="A351" s="1">
        <v>45641</v>
      </c>
      <c r="B351">
        <v>100</v>
      </c>
      <c r="C351" s="30">
        <v>1</v>
      </c>
      <c r="D351">
        <f>dim_room_inventory[[#This Row],[total_capacity]] - dim_room_inventory[[#This Row],[rooms_out_of_order]]</f>
        <v>99</v>
      </c>
    </row>
    <row r="352" spans="1:4" x14ac:dyDescent="0.2">
      <c r="A352" s="1">
        <v>45642</v>
      </c>
      <c r="B352">
        <v>100</v>
      </c>
      <c r="C352" s="29">
        <v>2</v>
      </c>
      <c r="D352">
        <f>dim_room_inventory[[#This Row],[total_capacity]] - dim_room_inventory[[#This Row],[rooms_out_of_order]]</f>
        <v>98</v>
      </c>
    </row>
    <row r="353" spans="1:4" x14ac:dyDescent="0.2">
      <c r="A353" s="1">
        <v>45643</v>
      </c>
      <c r="B353">
        <v>100</v>
      </c>
      <c r="C353" s="30">
        <v>1</v>
      </c>
      <c r="D353">
        <f>dim_room_inventory[[#This Row],[total_capacity]] - dim_room_inventory[[#This Row],[rooms_out_of_order]]</f>
        <v>99</v>
      </c>
    </row>
    <row r="354" spans="1:4" x14ac:dyDescent="0.2">
      <c r="A354" s="1">
        <v>45644</v>
      </c>
      <c r="B354">
        <v>100</v>
      </c>
      <c r="C354" s="29">
        <v>1</v>
      </c>
      <c r="D354">
        <f>dim_room_inventory[[#This Row],[total_capacity]] - dim_room_inventory[[#This Row],[rooms_out_of_order]]</f>
        <v>99</v>
      </c>
    </row>
    <row r="355" spans="1:4" x14ac:dyDescent="0.2">
      <c r="A355" s="1">
        <v>45645</v>
      </c>
      <c r="B355">
        <v>100</v>
      </c>
      <c r="C355" s="30">
        <v>1</v>
      </c>
      <c r="D355">
        <f>dim_room_inventory[[#This Row],[total_capacity]] - dim_room_inventory[[#This Row],[rooms_out_of_order]]</f>
        <v>99</v>
      </c>
    </row>
    <row r="356" spans="1:4" x14ac:dyDescent="0.2">
      <c r="A356" s="1">
        <v>45646</v>
      </c>
      <c r="B356">
        <v>100</v>
      </c>
      <c r="C356" s="29">
        <v>1</v>
      </c>
      <c r="D356">
        <f>dim_room_inventory[[#This Row],[total_capacity]] - dim_room_inventory[[#This Row],[rooms_out_of_order]]</f>
        <v>99</v>
      </c>
    </row>
    <row r="357" spans="1:4" x14ac:dyDescent="0.2">
      <c r="A357" s="1">
        <v>45647</v>
      </c>
      <c r="B357">
        <v>100</v>
      </c>
      <c r="C357" s="30">
        <v>4</v>
      </c>
      <c r="D357">
        <f>dim_room_inventory[[#This Row],[total_capacity]] - dim_room_inventory[[#This Row],[rooms_out_of_order]]</f>
        <v>96</v>
      </c>
    </row>
    <row r="358" spans="1:4" x14ac:dyDescent="0.2">
      <c r="A358" s="1">
        <v>45648</v>
      </c>
      <c r="B358">
        <v>100</v>
      </c>
      <c r="C358" s="29">
        <v>0</v>
      </c>
      <c r="D358">
        <f>dim_room_inventory[[#This Row],[total_capacity]] - dim_room_inventory[[#This Row],[rooms_out_of_order]]</f>
        <v>100</v>
      </c>
    </row>
    <row r="359" spans="1:4" x14ac:dyDescent="0.2">
      <c r="A359" s="1">
        <v>45649</v>
      </c>
      <c r="B359">
        <v>100</v>
      </c>
      <c r="C359" s="30">
        <v>3</v>
      </c>
      <c r="D359">
        <f>dim_room_inventory[[#This Row],[total_capacity]] - dim_room_inventory[[#This Row],[rooms_out_of_order]]</f>
        <v>97</v>
      </c>
    </row>
    <row r="360" spans="1:4" x14ac:dyDescent="0.2">
      <c r="A360" s="1">
        <v>45650</v>
      </c>
      <c r="B360">
        <v>100</v>
      </c>
      <c r="C360" s="29">
        <v>2</v>
      </c>
      <c r="D360">
        <f>dim_room_inventory[[#This Row],[total_capacity]] - dim_room_inventory[[#This Row],[rooms_out_of_order]]</f>
        <v>98</v>
      </c>
    </row>
    <row r="361" spans="1:4" x14ac:dyDescent="0.2">
      <c r="A361" s="1">
        <v>45651</v>
      </c>
      <c r="B361">
        <v>100</v>
      </c>
      <c r="C361" s="30">
        <v>2</v>
      </c>
      <c r="D361">
        <f>dim_room_inventory[[#This Row],[total_capacity]] - dim_room_inventory[[#This Row],[rooms_out_of_order]]</f>
        <v>98</v>
      </c>
    </row>
    <row r="362" spans="1:4" x14ac:dyDescent="0.2">
      <c r="A362" s="1">
        <v>45652</v>
      </c>
      <c r="B362">
        <v>100</v>
      </c>
      <c r="C362" s="29">
        <v>0</v>
      </c>
      <c r="D362">
        <f>dim_room_inventory[[#This Row],[total_capacity]] - dim_room_inventory[[#This Row],[rooms_out_of_order]]</f>
        <v>100</v>
      </c>
    </row>
    <row r="363" spans="1:4" x14ac:dyDescent="0.2">
      <c r="A363" s="1">
        <v>45653</v>
      </c>
      <c r="B363">
        <v>100</v>
      </c>
      <c r="C363" s="30">
        <v>3</v>
      </c>
      <c r="D363">
        <f>dim_room_inventory[[#This Row],[total_capacity]] - dim_room_inventory[[#This Row],[rooms_out_of_order]]</f>
        <v>97</v>
      </c>
    </row>
    <row r="364" spans="1:4" x14ac:dyDescent="0.2">
      <c r="A364" s="1">
        <v>45654</v>
      </c>
      <c r="B364">
        <v>100</v>
      </c>
      <c r="C364" s="29">
        <v>0</v>
      </c>
      <c r="D364">
        <f>dim_room_inventory[[#This Row],[total_capacity]] - dim_room_inventory[[#This Row],[rooms_out_of_order]]</f>
        <v>100</v>
      </c>
    </row>
    <row r="365" spans="1:4" x14ac:dyDescent="0.2">
      <c r="A365" s="1">
        <v>45655</v>
      </c>
      <c r="B365">
        <v>100</v>
      </c>
      <c r="C365" s="30">
        <v>3</v>
      </c>
      <c r="D365">
        <f>dim_room_inventory[[#This Row],[total_capacity]] - dim_room_inventory[[#This Row],[rooms_out_of_order]]</f>
        <v>97</v>
      </c>
    </row>
    <row r="366" spans="1:4" x14ac:dyDescent="0.2">
      <c r="A366" s="1">
        <v>45656</v>
      </c>
      <c r="B366">
        <v>100</v>
      </c>
      <c r="C366" s="29">
        <v>1</v>
      </c>
      <c r="D366">
        <f>dim_room_inventory[[#This Row],[total_capacity]] - dim_room_inventory[[#This Row],[rooms_out_of_order]]</f>
        <v>99</v>
      </c>
    </row>
    <row r="367" spans="1:4" x14ac:dyDescent="0.2">
      <c r="A367" s="1">
        <v>45657</v>
      </c>
      <c r="B367">
        <v>100</v>
      </c>
      <c r="C367" s="30">
        <v>4</v>
      </c>
      <c r="D367">
        <f>dim_room_inventory[[#This Row],[total_capacity]] - dim_room_inventory[[#This Row],[rooms_out_of_order]]</f>
        <v>96</v>
      </c>
    </row>
    <row r="368" spans="1:4" x14ac:dyDescent="0.2">
      <c r="A368" s="1">
        <v>45658</v>
      </c>
      <c r="B368">
        <v>100</v>
      </c>
      <c r="C368" s="29">
        <v>4</v>
      </c>
      <c r="D368">
        <f>dim_room_inventory[[#This Row],[total_capacity]] - dim_room_inventory[[#This Row],[rooms_out_of_order]]</f>
        <v>96</v>
      </c>
    </row>
    <row r="369" spans="1:4" x14ac:dyDescent="0.2">
      <c r="A369" s="1">
        <v>45659</v>
      </c>
      <c r="B369">
        <v>100</v>
      </c>
      <c r="C369" s="30">
        <v>3</v>
      </c>
      <c r="D369">
        <f>dim_room_inventory[[#This Row],[total_capacity]] - dim_room_inventory[[#This Row],[rooms_out_of_order]]</f>
        <v>97</v>
      </c>
    </row>
    <row r="370" spans="1:4" x14ac:dyDescent="0.2">
      <c r="A370" s="1">
        <v>45660</v>
      </c>
      <c r="B370">
        <v>100</v>
      </c>
      <c r="C370" s="29">
        <v>4</v>
      </c>
      <c r="D370">
        <f>dim_room_inventory[[#This Row],[total_capacity]] - dim_room_inventory[[#This Row],[rooms_out_of_order]]</f>
        <v>96</v>
      </c>
    </row>
    <row r="371" spans="1:4" x14ac:dyDescent="0.2">
      <c r="A371" s="1">
        <v>45661</v>
      </c>
      <c r="B371">
        <v>100</v>
      </c>
      <c r="C371" s="30">
        <v>2</v>
      </c>
      <c r="D371">
        <f>dim_room_inventory[[#This Row],[total_capacity]] - dim_room_inventory[[#This Row],[rooms_out_of_order]]</f>
        <v>98</v>
      </c>
    </row>
    <row r="372" spans="1:4" x14ac:dyDescent="0.2">
      <c r="A372" s="1">
        <v>45662</v>
      </c>
      <c r="B372">
        <v>100</v>
      </c>
      <c r="C372" s="29">
        <v>3</v>
      </c>
      <c r="D372">
        <f>dim_room_inventory[[#This Row],[total_capacity]] - dim_room_inventory[[#This Row],[rooms_out_of_order]]</f>
        <v>97</v>
      </c>
    </row>
    <row r="373" spans="1:4" x14ac:dyDescent="0.2">
      <c r="A373" s="1">
        <v>45663</v>
      </c>
      <c r="B373">
        <v>100</v>
      </c>
      <c r="C373" s="30">
        <v>3</v>
      </c>
      <c r="D373">
        <f>dim_room_inventory[[#This Row],[total_capacity]] - dim_room_inventory[[#This Row],[rooms_out_of_order]]</f>
        <v>97</v>
      </c>
    </row>
    <row r="374" spans="1:4" x14ac:dyDescent="0.2">
      <c r="A374" s="1">
        <v>45664</v>
      </c>
      <c r="B374">
        <v>100</v>
      </c>
      <c r="C374" s="29">
        <v>3</v>
      </c>
      <c r="D374">
        <f>dim_room_inventory[[#This Row],[total_capacity]] - dim_room_inventory[[#This Row],[rooms_out_of_order]]</f>
        <v>97</v>
      </c>
    </row>
    <row r="375" spans="1:4" x14ac:dyDescent="0.2">
      <c r="A375" s="1">
        <v>45665</v>
      </c>
      <c r="B375">
        <v>100</v>
      </c>
      <c r="C375" s="30">
        <v>2</v>
      </c>
      <c r="D375">
        <f>dim_room_inventory[[#This Row],[total_capacity]] - dim_room_inventory[[#This Row],[rooms_out_of_order]]</f>
        <v>98</v>
      </c>
    </row>
    <row r="376" spans="1:4" x14ac:dyDescent="0.2">
      <c r="A376" s="1">
        <v>45666</v>
      </c>
      <c r="B376">
        <v>100</v>
      </c>
      <c r="C376" s="29">
        <v>0</v>
      </c>
      <c r="D376">
        <f>dim_room_inventory[[#This Row],[total_capacity]] - dim_room_inventory[[#This Row],[rooms_out_of_order]]</f>
        <v>100</v>
      </c>
    </row>
    <row r="377" spans="1:4" x14ac:dyDescent="0.2">
      <c r="A377" s="1">
        <v>45667</v>
      </c>
      <c r="B377">
        <v>100</v>
      </c>
      <c r="C377" s="30">
        <v>0</v>
      </c>
      <c r="D377">
        <f>dim_room_inventory[[#This Row],[total_capacity]] - dim_room_inventory[[#This Row],[rooms_out_of_order]]</f>
        <v>100</v>
      </c>
    </row>
    <row r="378" spans="1:4" x14ac:dyDescent="0.2">
      <c r="A378" s="1">
        <v>45668</v>
      </c>
      <c r="B378">
        <v>100</v>
      </c>
      <c r="C378" s="29">
        <v>2</v>
      </c>
      <c r="D378">
        <f>dim_room_inventory[[#This Row],[total_capacity]] - dim_room_inventory[[#This Row],[rooms_out_of_order]]</f>
        <v>98</v>
      </c>
    </row>
    <row r="379" spans="1:4" x14ac:dyDescent="0.2">
      <c r="A379" s="1">
        <v>45669</v>
      </c>
      <c r="B379">
        <v>100</v>
      </c>
      <c r="C379" s="30">
        <v>0</v>
      </c>
      <c r="D379">
        <f>dim_room_inventory[[#This Row],[total_capacity]] - dim_room_inventory[[#This Row],[rooms_out_of_order]]</f>
        <v>100</v>
      </c>
    </row>
    <row r="380" spans="1:4" x14ac:dyDescent="0.2">
      <c r="A380" s="1">
        <v>45670</v>
      </c>
      <c r="B380">
        <v>100</v>
      </c>
      <c r="C380" s="29">
        <v>0</v>
      </c>
      <c r="D380">
        <f>dim_room_inventory[[#This Row],[total_capacity]] - dim_room_inventory[[#This Row],[rooms_out_of_order]]</f>
        <v>100</v>
      </c>
    </row>
    <row r="381" spans="1:4" x14ac:dyDescent="0.2">
      <c r="A381" s="1">
        <v>45671</v>
      </c>
      <c r="B381">
        <v>100</v>
      </c>
      <c r="C381" s="30">
        <v>4</v>
      </c>
      <c r="D381">
        <f>dim_room_inventory[[#This Row],[total_capacity]] - dim_room_inventory[[#This Row],[rooms_out_of_order]]</f>
        <v>96</v>
      </c>
    </row>
    <row r="382" spans="1:4" x14ac:dyDescent="0.2">
      <c r="A382" s="1">
        <v>45672</v>
      </c>
      <c r="B382">
        <v>100</v>
      </c>
      <c r="C382" s="29">
        <v>1</v>
      </c>
      <c r="D382">
        <f>dim_room_inventory[[#This Row],[total_capacity]] - dim_room_inventory[[#This Row],[rooms_out_of_order]]</f>
        <v>99</v>
      </c>
    </row>
    <row r="383" spans="1:4" x14ac:dyDescent="0.2">
      <c r="A383" s="1">
        <v>45673</v>
      </c>
      <c r="B383">
        <v>100</v>
      </c>
      <c r="C383" s="30">
        <v>0</v>
      </c>
      <c r="D383">
        <f>dim_room_inventory[[#This Row],[total_capacity]] - dim_room_inventory[[#This Row],[rooms_out_of_order]]</f>
        <v>100</v>
      </c>
    </row>
    <row r="384" spans="1:4" x14ac:dyDescent="0.2">
      <c r="A384" s="1">
        <v>45674</v>
      </c>
      <c r="B384">
        <v>100</v>
      </c>
      <c r="C384" s="29">
        <v>2</v>
      </c>
      <c r="D384">
        <f>dim_room_inventory[[#This Row],[total_capacity]] - dim_room_inventory[[#This Row],[rooms_out_of_order]]</f>
        <v>98</v>
      </c>
    </row>
    <row r="385" spans="1:4" x14ac:dyDescent="0.2">
      <c r="A385" s="1">
        <v>45675</v>
      </c>
      <c r="B385">
        <v>100</v>
      </c>
      <c r="C385" s="30">
        <v>2</v>
      </c>
      <c r="D385">
        <f>dim_room_inventory[[#This Row],[total_capacity]] - dim_room_inventory[[#This Row],[rooms_out_of_order]]</f>
        <v>98</v>
      </c>
    </row>
    <row r="386" spans="1:4" x14ac:dyDescent="0.2">
      <c r="A386" s="1">
        <v>45676</v>
      </c>
      <c r="B386">
        <v>100</v>
      </c>
      <c r="C386" s="29">
        <v>3</v>
      </c>
      <c r="D386">
        <f>dim_room_inventory[[#This Row],[total_capacity]] - dim_room_inventory[[#This Row],[rooms_out_of_order]]</f>
        <v>97</v>
      </c>
    </row>
    <row r="387" spans="1:4" x14ac:dyDescent="0.2">
      <c r="A387" s="1">
        <v>45677</v>
      </c>
      <c r="B387">
        <v>100</v>
      </c>
      <c r="C387" s="30">
        <v>4</v>
      </c>
      <c r="D387">
        <f>dim_room_inventory[[#This Row],[total_capacity]] - dim_room_inventory[[#This Row],[rooms_out_of_order]]</f>
        <v>96</v>
      </c>
    </row>
    <row r="388" spans="1:4" x14ac:dyDescent="0.2">
      <c r="A388" s="1">
        <v>45678</v>
      </c>
      <c r="B388">
        <v>100</v>
      </c>
      <c r="C388" s="29">
        <v>1</v>
      </c>
      <c r="D388">
        <f>dim_room_inventory[[#This Row],[total_capacity]] - dim_room_inventory[[#This Row],[rooms_out_of_order]]</f>
        <v>99</v>
      </c>
    </row>
    <row r="389" spans="1:4" x14ac:dyDescent="0.2">
      <c r="A389" s="1">
        <v>45679</v>
      </c>
      <c r="B389">
        <v>100</v>
      </c>
      <c r="C389" s="30">
        <v>2</v>
      </c>
      <c r="D389">
        <f>dim_room_inventory[[#This Row],[total_capacity]] - dim_room_inventory[[#This Row],[rooms_out_of_order]]</f>
        <v>98</v>
      </c>
    </row>
    <row r="390" spans="1:4" x14ac:dyDescent="0.2">
      <c r="A390" s="1">
        <v>45680</v>
      </c>
      <c r="B390">
        <v>100</v>
      </c>
      <c r="C390" s="29">
        <v>4</v>
      </c>
      <c r="D390">
        <f>dim_room_inventory[[#This Row],[total_capacity]] - dim_room_inventory[[#This Row],[rooms_out_of_order]]</f>
        <v>96</v>
      </c>
    </row>
    <row r="391" spans="1:4" x14ac:dyDescent="0.2">
      <c r="A391" s="1">
        <v>45681</v>
      </c>
      <c r="B391">
        <v>100</v>
      </c>
      <c r="C391" s="30">
        <v>2</v>
      </c>
      <c r="D391">
        <f>dim_room_inventory[[#This Row],[total_capacity]] - dim_room_inventory[[#This Row],[rooms_out_of_order]]</f>
        <v>98</v>
      </c>
    </row>
    <row r="392" spans="1:4" x14ac:dyDescent="0.2">
      <c r="A392" s="1">
        <v>45682</v>
      </c>
      <c r="B392">
        <v>100</v>
      </c>
      <c r="C392" s="29">
        <v>1</v>
      </c>
      <c r="D392">
        <f>dim_room_inventory[[#This Row],[total_capacity]] - dim_room_inventory[[#This Row],[rooms_out_of_order]]</f>
        <v>99</v>
      </c>
    </row>
    <row r="393" spans="1:4" x14ac:dyDescent="0.2">
      <c r="A393" s="1">
        <v>45683</v>
      </c>
      <c r="B393">
        <v>100</v>
      </c>
      <c r="C393" s="30">
        <v>2</v>
      </c>
      <c r="D393">
        <f>dim_room_inventory[[#This Row],[total_capacity]] - dim_room_inventory[[#This Row],[rooms_out_of_order]]</f>
        <v>98</v>
      </c>
    </row>
    <row r="394" spans="1:4" x14ac:dyDescent="0.2">
      <c r="A394" s="1">
        <v>45684</v>
      </c>
      <c r="B394">
        <v>100</v>
      </c>
      <c r="C394" s="29">
        <v>2</v>
      </c>
      <c r="D394">
        <f>dim_room_inventory[[#This Row],[total_capacity]] - dim_room_inventory[[#This Row],[rooms_out_of_order]]</f>
        <v>98</v>
      </c>
    </row>
    <row r="395" spans="1:4" x14ac:dyDescent="0.2">
      <c r="A395" s="1">
        <v>45685</v>
      </c>
      <c r="B395">
        <v>100</v>
      </c>
      <c r="C395" s="30">
        <v>2</v>
      </c>
      <c r="D395">
        <f>dim_room_inventory[[#This Row],[total_capacity]] - dim_room_inventory[[#This Row],[rooms_out_of_order]]</f>
        <v>98</v>
      </c>
    </row>
    <row r="396" spans="1:4" x14ac:dyDescent="0.2">
      <c r="A396" s="1">
        <v>45686</v>
      </c>
      <c r="B396">
        <v>100</v>
      </c>
      <c r="C396" s="29">
        <v>4</v>
      </c>
      <c r="D396">
        <f>dim_room_inventory[[#This Row],[total_capacity]] - dim_room_inventory[[#This Row],[rooms_out_of_order]]</f>
        <v>96</v>
      </c>
    </row>
    <row r="397" spans="1:4" x14ac:dyDescent="0.2">
      <c r="A397" s="1">
        <v>45687</v>
      </c>
      <c r="B397">
        <v>100</v>
      </c>
      <c r="C397" s="30">
        <v>3</v>
      </c>
      <c r="D397">
        <f>dim_room_inventory[[#This Row],[total_capacity]] - dim_room_inventory[[#This Row],[rooms_out_of_order]]</f>
        <v>97</v>
      </c>
    </row>
    <row r="398" spans="1:4" x14ac:dyDescent="0.2">
      <c r="A398" s="1">
        <v>45688</v>
      </c>
      <c r="B398">
        <v>100</v>
      </c>
      <c r="C398" s="29">
        <v>1</v>
      </c>
      <c r="D398">
        <f>dim_room_inventory[[#This Row],[total_capacity]] - dim_room_inventory[[#This Row],[rooms_out_of_order]]</f>
        <v>99</v>
      </c>
    </row>
    <row r="399" spans="1:4" x14ac:dyDescent="0.2">
      <c r="A399" s="1">
        <v>45689</v>
      </c>
      <c r="B399">
        <v>100</v>
      </c>
      <c r="C399" s="30">
        <v>4</v>
      </c>
      <c r="D399">
        <f>dim_room_inventory[[#This Row],[total_capacity]] - dim_room_inventory[[#This Row],[rooms_out_of_order]]</f>
        <v>96</v>
      </c>
    </row>
    <row r="400" spans="1:4" x14ac:dyDescent="0.2">
      <c r="A400" s="1">
        <v>45690</v>
      </c>
      <c r="B400">
        <v>100</v>
      </c>
      <c r="C400" s="29">
        <v>1</v>
      </c>
      <c r="D400">
        <f>dim_room_inventory[[#This Row],[total_capacity]] - dim_room_inventory[[#This Row],[rooms_out_of_order]]</f>
        <v>99</v>
      </c>
    </row>
    <row r="401" spans="1:4" x14ac:dyDescent="0.2">
      <c r="A401" s="1">
        <v>45691</v>
      </c>
      <c r="B401">
        <v>100</v>
      </c>
      <c r="C401" s="30">
        <v>3</v>
      </c>
      <c r="D401">
        <f>dim_room_inventory[[#This Row],[total_capacity]] - dim_room_inventory[[#This Row],[rooms_out_of_order]]</f>
        <v>97</v>
      </c>
    </row>
    <row r="402" spans="1:4" x14ac:dyDescent="0.2">
      <c r="A402" s="1">
        <v>45692</v>
      </c>
      <c r="B402">
        <v>100</v>
      </c>
      <c r="C402" s="29">
        <v>3</v>
      </c>
      <c r="D402">
        <f>dim_room_inventory[[#This Row],[total_capacity]] - dim_room_inventory[[#This Row],[rooms_out_of_order]]</f>
        <v>97</v>
      </c>
    </row>
    <row r="403" spans="1:4" x14ac:dyDescent="0.2">
      <c r="A403" s="1">
        <v>45693</v>
      </c>
      <c r="B403">
        <v>100</v>
      </c>
      <c r="C403" s="30">
        <v>1</v>
      </c>
      <c r="D403">
        <f>dim_room_inventory[[#This Row],[total_capacity]] - dim_room_inventory[[#This Row],[rooms_out_of_order]]</f>
        <v>99</v>
      </c>
    </row>
    <row r="404" spans="1:4" x14ac:dyDescent="0.2">
      <c r="A404" s="1">
        <v>45694</v>
      </c>
      <c r="B404">
        <v>100</v>
      </c>
      <c r="C404" s="29">
        <v>4</v>
      </c>
      <c r="D404">
        <f>dim_room_inventory[[#This Row],[total_capacity]] - dim_room_inventory[[#This Row],[rooms_out_of_order]]</f>
        <v>96</v>
      </c>
    </row>
    <row r="405" spans="1:4" x14ac:dyDescent="0.2">
      <c r="A405" s="1">
        <v>45695</v>
      </c>
      <c r="B405">
        <v>100</v>
      </c>
      <c r="C405" s="30">
        <v>1</v>
      </c>
      <c r="D405">
        <f>dim_room_inventory[[#This Row],[total_capacity]] - dim_room_inventory[[#This Row],[rooms_out_of_order]]</f>
        <v>99</v>
      </c>
    </row>
    <row r="406" spans="1:4" x14ac:dyDescent="0.2">
      <c r="A406" s="1">
        <v>45696</v>
      </c>
      <c r="B406">
        <v>100</v>
      </c>
      <c r="C406" s="29">
        <v>2</v>
      </c>
      <c r="D406">
        <f>dim_room_inventory[[#This Row],[total_capacity]] - dim_room_inventory[[#This Row],[rooms_out_of_order]]</f>
        <v>98</v>
      </c>
    </row>
    <row r="407" spans="1:4" x14ac:dyDescent="0.2">
      <c r="A407" s="1">
        <v>45697</v>
      </c>
      <c r="B407">
        <v>100</v>
      </c>
      <c r="C407" s="30">
        <v>0</v>
      </c>
      <c r="D407">
        <f>dim_room_inventory[[#This Row],[total_capacity]] - dim_room_inventory[[#This Row],[rooms_out_of_order]]</f>
        <v>100</v>
      </c>
    </row>
    <row r="408" spans="1:4" x14ac:dyDescent="0.2">
      <c r="A408" s="1">
        <v>45698</v>
      </c>
      <c r="B408">
        <v>100</v>
      </c>
      <c r="C408" s="29">
        <v>0</v>
      </c>
      <c r="D408">
        <f>dim_room_inventory[[#This Row],[total_capacity]] - dim_room_inventory[[#This Row],[rooms_out_of_order]]</f>
        <v>100</v>
      </c>
    </row>
    <row r="409" spans="1:4" x14ac:dyDescent="0.2">
      <c r="A409" s="1">
        <v>45699</v>
      </c>
      <c r="B409">
        <v>100</v>
      </c>
      <c r="C409" s="30">
        <v>3</v>
      </c>
      <c r="D409">
        <f>dim_room_inventory[[#This Row],[total_capacity]] - dim_room_inventory[[#This Row],[rooms_out_of_order]]</f>
        <v>97</v>
      </c>
    </row>
    <row r="410" spans="1:4" x14ac:dyDescent="0.2">
      <c r="A410" s="1">
        <v>45700</v>
      </c>
      <c r="B410">
        <v>100</v>
      </c>
      <c r="C410" s="29">
        <v>0</v>
      </c>
      <c r="D410">
        <f>dim_room_inventory[[#This Row],[total_capacity]] - dim_room_inventory[[#This Row],[rooms_out_of_order]]</f>
        <v>100</v>
      </c>
    </row>
    <row r="411" spans="1:4" x14ac:dyDescent="0.2">
      <c r="A411" s="1">
        <v>45701</v>
      </c>
      <c r="B411">
        <v>100</v>
      </c>
      <c r="C411" s="30">
        <v>0</v>
      </c>
      <c r="D411">
        <f>dim_room_inventory[[#This Row],[total_capacity]] - dim_room_inventory[[#This Row],[rooms_out_of_order]]</f>
        <v>100</v>
      </c>
    </row>
    <row r="412" spans="1:4" x14ac:dyDescent="0.2">
      <c r="A412" s="1">
        <v>45702</v>
      </c>
      <c r="B412">
        <v>100</v>
      </c>
      <c r="C412" s="29">
        <v>3</v>
      </c>
      <c r="D412">
        <f>dim_room_inventory[[#This Row],[total_capacity]] - dim_room_inventory[[#This Row],[rooms_out_of_order]]</f>
        <v>97</v>
      </c>
    </row>
    <row r="413" spans="1:4" x14ac:dyDescent="0.2">
      <c r="A413" s="1">
        <v>45703</v>
      </c>
      <c r="B413">
        <v>100</v>
      </c>
      <c r="C413" s="30">
        <v>2</v>
      </c>
      <c r="D413">
        <f>dim_room_inventory[[#This Row],[total_capacity]] - dim_room_inventory[[#This Row],[rooms_out_of_order]]</f>
        <v>98</v>
      </c>
    </row>
    <row r="414" spans="1:4" x14ac:dyDescent="0.2">
      <c r="A414" s="1">
        <v>45704</v>
      </c>
      <c r="B414">
        <v>100</v>
      </c>
      <c r="C414" s="29">
        <v>3</v>
      </c>
      <c r="D414">
        <f>dim_room_inventory[[#This Row],[total_capacity]] - dim_room_inventory[[#This Row],[rooms_out_of_order]]</f>
        <v>97</v>
      </c>
    </row>
    <row r="415" spans="1:4" x14ac:dyDescent="0.2">
      <c r="A415" s="1">
        <v>45705</v>
      </c>
      <c r="B415">
        <v>100</v>
      </c>
      <c r="C415" s="30">
        <v>2</v>
      </c>
      <c r="D415">
        <f>dim_room_inventory[[#This Row],[total_capacity]] - dim_room_inventory[[#This Row],[rooms_out_of_order]]</f>
        <v>98</v>
      </c>
    </row>
    <row r="416" spans="1:4" x14ac:dyDescent="0.2">
      <c r="A416" s="1">
        <v>45706</v>
      </c>
      <c r="B416">
        <v>100</v>
      </c>
      <c r="C416" s="29">
        <v>1</v>
      </c>
      <c r="D416">
        <f>dim_room_inventory[[#This Row],[total_capacity]] - dim_room_inventory[[#This Row],[rooms_out_of_order]]</f>
        <v>99</v>
      </c>
    </row>
    <row r="417" spans="1:4" x14ac:dyDescent="0.2">
      <c r="A417" s="1">
        <v>45707</v>
      </c>
      <c r="B417">
        <v>100</v>
      </c>
      <c r="C417" s="30">
        <v>1</v>
      </c>
      <c r="D417">
        <f>dim_room_inventory[[#This Row],[total_capacity]] - dim_room_inventory[[#This Row],[rooms_out_of_order]]</f>
        <v>99</v>
      </c>
    </row>
    <row r="418" spans="1:4" x14ac:dyDescent="0.2">
      <c r="A418" s="1">
        <v>45708</v>
      </c>
      <c r="B418">
        <v>100</v>
      </c>
      <c r="C418" s="29">
        <v>3</v>
      </c>
      <c r="D418">
        <f>dim_room_inventory[[#This Row],[total_capacity]] - dim_room_inventory[[#This Row],[rooms_out_of_order]]</f>
        <v>97</v>
      </c>
    </row>
    <row r="419" spans="1:4" x14ac:dyDescent="0.2">
      <c r="A419" s="1">
        <v>45709</v>
      </c>
      <c r="B419">
        <v>100</v>
      </c>
      <c r="C419" s="30">
        <v>4</v>
      </c>
      <c r="D419">
        <f>dim_room_inventory[[#This Row],[total_capacity]] - dim_room_inventory[[#This Row],[rooms_out_of_order]]</f>
        <v>96</v>
      </c>
    </row>
    <row r="420" spans="1:4" x14ac:dyDescent="0.2">
      <c r="A420" s="1">
        <v>45710</v>
      </c>
      <c r="B420">
        <v>100</v>
      </c>
      <c r="C420" s="29">
        <v>2</v>
      </c>
      <c r="D420">
        <f>dim_room_inventory[[#This Row],[total_capacity]] - dim_room_inventory[[#This Row],[rooms_out_of_order]]</f>
        <v>98</v>
      </c>
    </row>
    <row r="421" spans="1:4" x14ac:dyDescent="0.2">
      <c r="A421" s="1">
        <v>45711</v>
      </c>
      <c r="B421">
        <v>100</v>
      </c>
      <c r="C421" s="30">
        <v>1</v>
      </c>
      <c r="D421">
        <f>dim_room_inventory[[#This Row],[total_capacity]] - dim_room_inventory[[#This Row],[rooms_out_of_order]]</f>
        <v>99</v>
      </c>
    </row>
    <row r="422" spans="1:4" x14ac:dyDescent="0.2">
      <c r="A422" s="1">
        <v>45712</v>
      </c>
      <c r="B422">
        <v>100</v>
      </c>
      <c r="C422" s="29">
        <v>3</v>
      </c>
      <c r="D422">
        <f>dim_room_inventory[[#This Row],[total_capacity]] - dim_room_inventory[[#This Row],[rooms_out_of_order]]</f>
        <v>97</v>
      </c>
    </row>
    <row r="423" spans="1:4" x14ac:dyDescent="0.2">
      <c r="A423" s="1">
        <v>45713</v>
      </c>
      <c r="B423">
        <v>100</v>
      </c>
      <c r="C423" s="30">
        <v>2</v>
      </c>
      <c r="D423">
        <f>dim_room_inventory[[#This Row],[total_capacity]] - dim_room_inventory[[#This Row],[rooms_out_of_order]]</f>
        <v>98</v>
      </c>
    </row>
    <row r="424" spans="1:4" x14ac:dyDescent="0.2">
      <c r="A424" s="1">
        <v>45714</v>
      </c>
      <c r="B424">
        <v>100</v>
      </c>
      <c r="C424" s="29">
        <v>2</v>
      </c>
      <c r="D424">
        <f>dim_room_inventory[[#This Row],[total_capacity]] - dim_room_inventory[[#This Row],[rooms_out_of_order]]</f>
        <v>98</v>
      </c>
    </row>
    <row r="425" spans="1:4" x14ac:dyDescent="0.2">
      <c r="A425" s="1">
        <v>45715</v>
      </c>
      <c r="B425">
        <v>100</v>
      </c>
      <c r="C425" s="30">
        <v>1</v>
      </c>
      <c r="D425">
        <f>dim_room_inventory[[#This Row],[total_capacity]] - dim_room_inventory[[#This Row],[rooms_out_of_order]]</f>
        <v>99</v>
      </c>
    </row>
    <row r="426" spans="1:4" x14ac:dyDescent="0.2">
      <c r="A426" s="1">
        <v>45716</v>
      </c>
      <c r="B426">
        <v>100</v>
      </c>
      <c r="C426" s="29">
        <v>4</v>
      </c>
      <c r="D426">
        <f>dim_room_inventory[[#This Row],[total_capacity]] - dim_room_inventory[[#This Row],[rooms_out_of_order]]</f>
        <v>96</v>
      </c>
    </row>
    <row r="427" spans="1:4" x14ac:dyDescent="0.2">
      <c r="A427" s="1">
        <v>45717</v>
      </c>
      <c r="B427">
        <v>100</v>
      </c>
      <c r="C427" s="30">
        <v>0</v>
      </c>
      <c r="D427">
        <f>dim_room_inventory[[#This Row],[total_capacity]] - dim_room_inventory[[#This Row],[rooms_out_of_order]]</f>
        <v>100</v>
      </c>
    </row>
    <row r="428" spans="1:4" x14ac:dyDescent="0.2">
      <c r="A428" s="1">
        <v>45718</v>
      </c>
      <c r="B428">
        <v>100</v>
      </c>
      <c r="C428" s="29">
        <v>0</v>
      </c>
      <c r="D428">
        <f>dim_room_inventory[[#This Row],[total_capacity]] - dim_room_inventory[[#This Row],[rooms_out_of_order]]</f>
        <v>100</v>
      </c>
    </row>
    <row r="429" spans="1:4" x14ac:dyDescent="0.2">
      <c r="A429" s="1">
        <v>45719</v>
      </c>
      <c r="B429">
        <v>100</v>
      </c>
      <c r="C429" s="30">
        <v>4</v>
      </c>
      <c r="D429">
        <f>dim_room_inventory[[#This Row],[total_capacity]] - dim_room_inventory[[#This Row],[rooms_out_of_order]]</f>
        <v>96</v>
      </c>
    </row>
    <row r="430" spans="1:4" x14ac:dyDescent="0.2">
      <c r="A430" s="1">
        <v>45720</v>
      </c>
      <c r="B430">
        <v>100</v>
      </c>
      <c r="C430" s="29">
        <v>0</v>
      </c>
      <c r="D430">
        <f>dim_room_inventory[[#This Row],[total_capacity]] - dim_room_inventory[[#This Row],[rooms_out_of_order]]</f>
        <v>100</v>
      </c>
    </row>
    <row r="431" spans="1:4" x14ac:dyDescent="0.2">
      <c r="A431" s="1">
        <v>45721</v>
      </c>
      <c r="B431">
        <v>100</v>
      </c>
      <c r="C431" s="30">
        <v>1</v>
      </c>
      <c r="D431">
        <f>dim_room_inventory[[#This Row],[total_capacity]] - dim_room_inventory[[#This Row],[rooms_out_of_order]]</f>
        <v>99</v>
      </c>
    </row>
    <row r="432" spans="1:4" x14ac:dyDescent="0.2">
      <c r="A432" s="1">
        <v>45722</v>
      </c>
      <c r="B432">
        <v>100</v>
      </c>
      <c r="C432" s="29">
        <v>0</v>
      </c>
      <c r="D432">
        <f>dim_room_inventory[[#This Row],[total_capacity]] - dim_room_inventory[[#This Row],[rooms_out_of_order]]</f>
        <v>100</v>
      </c>
    </row>
    <row r="433" spans="1:4" x14ac:dyDescent="0.2">
      <c r="A433" s="1">
        <v>45723</v>
      </c>
      <c r="B433">
        <v>100</v>
      </c>
      <c r="C433" s="30">
        <v>2</v>
      </c>
      <c r="D433">
        <f>dim_room_inventory[[#This Row],[total_capacity]] - dim_room_inventory[[#This Row],[rooms_out_of_order]]</f>
        <v>98</v>
      </c>
    </row>
    <row r="434" spans="1:4" x14ac:dyDescent="0.2">
      <c r="A434" s="1">
        <v>45724</v>
      </c>
      <c r="B434">
        <v>100</v>
      </c>
      <c r="C434" s="29">
        <v>3</v>
      </c>
      <c r="D434">
        <f>dim_room_inventory[[#This Row],[total_capacity]] - dim_room_inventory[[#This Row],[rooms_out_of_order]]</f>
        <v>97</v>
      </c>
    </row>
    <row r="435" spans="1:4" x14ac:dyDescent="0.2">
      <c r="A435" s="1">
        <v>45725</v>
      </c>
      <c r="B435">
        <v>100</v>
      </c>
      <c r="C435" s="30">
        <v>0</v>
      </c>
      <c r="D435">
        <f>dim_room_inventory[[#This Row],[total_capacity]] - dim_room_inventory[[#This Row],[rooms_out_of_order]]</f>
        <v>100</v>
      </c>
    </row>
    <row r="436" spans="1:4" x14ac:dyDescent="0.2">
      <c r="A436" s="1">
        <v>45726</v>
      </c>
      <c r="B436">
        <v>100</v>
      </c>
      <c r="C436" s="29">
        <v>1</v>
      </c>
      <c r="D436">
        <f>dim_room_inventory[[#This Row],[total_capacity]] - dim_room_inventory[[#This Row],[rooms_out_of_order]]</f>
        <v>99</v>
      </c>
    </row>
    <row r="437" spans="1:4" x14ac:dyDescent="0.2">
      <c r="A437" s="1">
        <v>45727</v>
      </c>
      <c r="B437">
        <v>100</v>
      </c>
      <c r="C437" s="30">
        <v>4</v>
      </c>
      <c r="D437">
        <f>dim_room_inventory[[#This Row],[total_capacity]] - dim_room_inventory[[#This Row],[rooms_out_of_order]]</f>
        <v>96</v>
      </c>
    </row>
    <row r="438" spans="1:4" x14ac:dyDescent="0.2">
      <c r="A438" s="1">
        <v>45728</v>
      </c>
      <c r="B438">
        <v>100</v>
      </c>
      <c r="C438" s="29">
        <v>0</v>
      </c>
      <c r="D438">
        <f>dim_room_inventory[[#This Row],[total_capacity]] - dim_room_inventory[[#This Row],[rooms_out_of_order]]</f>
        <v>100</v>
      </c>
    </row>
    <row r="439" spans="1:4" x14ac:dyDescent="0.2">
      <c r="A439" s="1">
        <v>45729</v>
      </c>
      <c r="B439">
        <v>100</v>
      </c>
      <c r="C439" s="30">
        <v>3</v>
      </c>
      <c r="D439">
        <f>dim_room_inventory[[#This Row],[total_capacity]] - dim_room_inventory[[#This Row],[rooms_out_of_order]]</f>
        <v>97</v>
      </c>
    </row>
    <row r="440" spans="1:4" x14ac:dyDescent="0.2">
      <c r="A440" s="1">
        <v>45730</v>
      </c>
      <c r="B440">
        <v>100</v>
      </c>
      <c r="C440" s="29">
        <v>2</v>
      </c>
      <c r="D440">
        <f>dim_room_inventory[[#This Row],[total_capacity]] - dim_room_inventory[[#This Row],[rooms_out_of_order]]</f>
        <v>98</v>
      </c>
    </row>
    <row r="441" spans="1:4" x14ac:dyDescent="0.2">
      <c r="A441" s="1">
        <v>45731</v>
      </c>
      <c r="B441">
        <v>100</v>
      </c>
      <c r="C441" s="30">
        <v>4</v>
      </c>
      <c r="D441">
        <f>dim_room_inventory[[#This Row],[total_capacity]] - dim_room_inventory[[#This Row],[rooms_out_of_order]]</f>
        <v>96</v>
      </c>
    </row>
    <row r="442" spans="1:4" x14ac:dyDescent="0.2">
      <c r="A442" s="1">
        <v>45732</v>
      </c>
      <c r="B442">
        <v>100</v>
      </c>
      <c r="C442" s="29">
        <v>1</v>
      </c>
      <c r="D442">
        <f>dim_room_inventory[[#This Row],[total_capacity]] - dim_room_inventory[[#This Row],[rooms_out_of_order]]</f>
        <v>99</v>
      </c>
    </row>
    <row r="443" spans="1:4" x14ac:dyDescent="0.2">
      <c r="A443" s="1">
        <v>45733</v>
      </c>
      <c r="B443">
        <v>100</v>
      </c>
      <c r="C443" s="30">
        <v>0</v>
      </c>
      <c r="D443">
        <f>dim_room_inventory[[#This Row],[total_capacity]] - dim_room_inventory[[#This Row],[rooms_out_of_order]]</f>
        <v>100</v>
      </c>
    </row>
    <row r="444" spans="1:4" x14ac:dyDescent="0.2">
      <c r="A444" s="1">
        <v>45734</v>
      </c>
      <c r="B444">
        <v>100</v>
      </c>
      <c r="C444" s="29">
        <v>0</v>
      </c>
      <c r="D444">
        <f>dim_room_inventory[[#This Row],[total_capacity]] - dim_room_inventory[[#This Row],[rooms_out_of_order]]</f>
        <v>100</v>
      </c>
    </row>
    <row r="445" spans="1:4" x14ac:dyDescent="0.2">
      <c r="A445" s="1">
        <v>45735</v>
      </c>
      <c r="B445">
        <v>100</v>
      </c>
      <c r="C445" s="30">
        <v>1</v>
      </c>
      <c r="D445">
        <f>dim_room_inventory[[#This Row],[total_capacity]] - dim_room_inventory[[#This Row],[rooms_out_of_order]]</f>
        <v>99</v>
      </c>
    </row>
    <row r="446" spans="1:4" x14ac:dyDescent="0.2">
      <c r="A446" s="1">
        <v>45736</v>
      </c>
      <c r="B446">
        <v>100</v>
      </c>
      <c r="C446" s="29">
        <v>0</v>
      </c>
      <c r="D446">
        <f>dim_room_inventory[[#This Row],[total_capacity]] - dim_room_inventory[[#This Row],[rooms_out_of_order]]</f>
        <v>100</v>
      </c>
    </row>
    <row r="447" spans="1:4" x14ac:dyDescent="0.2">
      <c r="A447" s="1">
        <v>45737</v>
      </c>
      <c r="B447">
        <v>100</v>
      </c>
      <c r="C447" s="30">
        <v>0</v>
      </c>
      <c r="D447">
        <f>dim_room_inventory[[#This Row],[total_capacity]] - dim_room_inventory[[#This Row],[rooms_out_of_order]]</f>
        <v>100</v>
      </c>
    </row>
    <row r="448" spans="1:4" x14ac:dyDescent="0.2">
      <c r="A448" s="1">
        <v>45738</v>
      </c>
      <c r="B448">
        <v>100</v>
      </c>
      <c r="C448" s="29">
        <v>4</v>
      </c>
      <c r="D448">
        <f>dim_room_inventory[[#This Row],[total_capacity]] - dim_room_inventory[[#This Row],[rooms_out_of_order]]</f>
        <v>96</v>
      </c>
    </row>
    <row r="449" spans="1:4" x14ac:dyDescent="0.2">
      <c r="A449" s="1">
        <v>45739</v>
      </c>
      <c r="B449">
        <v>100</v>
      </c>
      <c r="C449" s="30">
        <v>0</v>
      </c>
      <c r="D449">
        <f>dim_room_inventory[[#This Row],[total_capacity]] - dim_room_inventory[[#This Row],[rooms_out_of_order]]</f>
        <v>100</v>
      </c>
    </row>
    <row r="450" spans="1:4" x14ac:dyDescent="0.2">
      <c r="A450" s="1">
        <v>45740</v>
      </c>
      <c r="B450">
        <v>100</v>
      </c>
      <c r="C450" s="29">
        <v>3</v>
      </c>
      <c r="D450">
        <f>dim_room_inventory[[#This Row],[total_capacity]] - dim_room_inventory[[#This Row],[rooms_out_of_order]]</f>
        <v>97</v>
      </c>
    </row>
    <row r="451" spans="1:4" x14ac:dyDescent="0.2">
      <c r="A451" s="1">
        <v>45741</v>
      </c>
      <c r="B451">
        <v>100</v>
      </c>
      <c r="C451" s="30">
        <v>3</v>
      </c>
      <c r="D451">
        <f>dim_room_inventory[[#This Row],[total_capacity]] - dim_room_inventory[[#This Row],[rooms_out_of_order]]</f>
        <v>97</v>
      </c>
    </row>
    <row r="452" spans="1:4" x14ac:dyDescent="0.2">
      <c r="A452" s="1">
        <v>45742</v>
      </c>
      <c r="B452">
        <v>100</v>
      </c>
      <c r="C452" s="29">
        <v>2</v>
      </c>
      <c r="D452">
        <f>dim_room_inventory[[#This Row],[total_capacity]] - dim_room_inventory[[#This Row],[rooms_out_of_order]]</f>
        <v>98</v>
      </c>
    </row>
    <row r="453" spans="1:4" x14ac:dyDescent="0.2">
      <c r="A453" s="1">
        <v>45743</v>
      </c>
      <c r="B453">
        <v>100</v>
      </c>
      <c r="C453" s="30">
        <v>1</v>
      </c>
      <c r="D453">
        <f>dim_room_inventory[[#This Row],[total_capacity]] - dim_room_inventory[[#This Row],[rooms_out_of_order]]</f>
        <v>99</v>
      </c>
    </row>
    <row r="454" spans="1:4" x14ac:dyDescent="0.2">
      <c r="A454" s="1">
        <v>45744</v>
      </c>
      <c r="B454">
        <v>100</v>
      </c>
      <c r="C454" s="29">
        <v>3</v>
      </c>
      <c r="D454">
        <f>dim_room_inventory[[#This Row],[total_capacity]] - dim_room_inventory[[#This Row],[rooms_out_of_order]]</f>
        <v>97</v>
      </c>
    </row>
    <row r="455" spans="1:4" x14ac:dyDescent="0.2">
      <c r="A455" s="1">
        <v>45745</v>
      </c>
      <c r="B455">
        <v>100</v>
      </c>
      <c r="C455" s="30">
        <v>1</v>
      </c>
      <c r="D455">
        <f>dim_room_inventory[[#This Row],[total_capacity]] - dim_room_inventory[[#This Row],[rooms_out_of_order]]</f>
        <v>99</v>
      </c>
    </row>
    <row r="456" spans="1:4" x14ac:dyDescent="0.2">
      <c r="A456" s="1">
        <v>45746</v>
      </c>
      <c r="B456">
        <v>100</v>
      </c>
      <c r="C456" s="29">
        <v>3</v>
      </c>
      <c r="D456">
        <f>dim_room_inventory[[#This Row],[total_capacity]] - dim_room_inventory[[#This Row],[rooms_out_of_order]]</f>
        <v>97</v>
      </c>
    </row>
    <row r="457" spans="1:4" x14ac:dyDescent="0.2">
      <c r="A457" s="1">
        <v>45747</v>
      </c>
      <c r="B457">
        <v>100</v>
      </c>
      <c r="C457" s="30">
        <v>2</v>
      </c>
      <c r="D457">
        <f>dim_room_inventory[[#This Row],[total_capacity]] - dim_room_inventory[[#This Row],[rooms_out_of_order]]</f>
        <v>98</v>
      </c>
    </row>
    <row r="458" spans="1:4" x14ac:dyDescent="0.2">
      <c r="A458" s="1">
        <v>45748</v>
      </c>
      <c r="B458">
        <v>100</v>
      </c>
      <c r="C458" s="29">
        <v>1</v>
      </c>
      <c r="D458">
        <f>dim_room_inventory[[#This Row],[total_capacity]] - dim_room_inventory[[#This Row],[rooms_out_of_order]]</f>
        <v>99</v>
      </c>
    </row>
    <row r="459" spans="1:4" x14ac:dyDescent="0.2">
      <c r="A459" s="1">
        <v>45749</v>
      </c>
      <c r="B459">
        <v>100</v>
      </c>
      <c r="C459" s="30">
        <v>3</v>
      </c>
      <c r="D459">
        <f>dim_room_inventory[[#This Row],[total_capacity]] - dim_room_inventory[[#This Row],[rooms_out_of_order]]</f>
        <v>97</v>
      </c>
    </row>
    <row r="460" spans="1:4" x14ac:dyDescent="0.2">
      <c r="A460" s="1">
        <v>45750</v>
      </c>
      <c r="B460">
        <v>100</v>
      </c>
      <c r="C460" s="29">
        <v>1</v>
      </c>
      <c r="D460">
        <f>dim_room_inventory[[#This Row],[total_capacity]] - dim_room_inventory[[#This Row],[rooms_out_of_order]]</f>
        <v>99</v>
      </c>
    </row>
    <row r="461" spans="1:4" x14ac:dyDescent="0.2">
      <c r="A461" s="1">
        <v>45751</v>
      </c>
      <c r="B461">
        <v>100</v>
      </c>
      <c r="C461" s="30">
        <v>3</v>
      </c>
      <c r="D461">
        <f>dim_room_inventory[[#This Row],[total_capacity]] - dim_room_inventory[[#This Row],[rooms_out_of_order]]</f>
        <v>97</v>
      </c>
    </row>
    <row r="462" spans="1:4" x14ac:dyDescent="0.2">
      <c r="A462" s="1">
        <v>45752</v>
      </c>
      <c r="B462">
        <v>100</v>
      </c>
      <c r="C462" s="29">
        <v>0</v>
      </c>
      <c r="D462">
        <f>dim_room_inventory[[#This Row],[total_capacity]] - dim_room_inventory[[#This Row],[rooms_out_of_order]]</f>
        <v>100</v>
      </c>
    </row>
    <row r="463" spans="1:4" x14ac:dyDescent="0.2">
      <c r="A463" s="1">
        <v>45753</v>
      </c>
      <c r="B463">
        <v>100</v>
      </c>
      <c r="C463" s="30">
        <v>4</v>
      </c>
      <c r="D463">
        <f>dim_room_inventory[[#This Row],[total_capacity]] - dim_room_inventory[[#This Row],[rooms_out_of_order]]</f>
        <v>96</v>
      </c>
    </row>
    <row r="464" spans="1:4" x14ac:dyDescent="0.2">
      <c r="A464" s="1">
        <v>45754</v>
      </c>
      <c r="B464">
        <v>100</v>
      </c>
      <c r="C464" s="29">
        <v>2</v>
      </c>
      <c r="D464">
        <f>dim_room_inventory[[#This Row],[total_capacity]] - dim_room_inventory[[#This Row],[rooms_out_of_order]]</f>
        <v>98</v>
      </c>
    </row>
    <row r="465" spans="1:4" x14ac:dyDescent="0.2">
      <c r="A465" s="1">
        <v>45755</v>
      </c>
      <c r="B465">
        <v>100</v>
      </c>
      <c r="C465" s="30">
        <v>1</v>
      </c>
      <c r="D465">
        <f>dim_room_inventory[[#This Row],[total_capacity]] - dim_room_inventory[[#This Row],[rooms_out_of_order]]</f>
        <v>99</v>
      </c>
    </row>
    <row r="466" spans="1:4" x14ac:dyDescent="0.2">
      <c r="A466" s="1">
        <v>45756</v>
      </c>
      <c r="B466">
        <v>100</v>
      </c>
      <c r="C466" s="29">
        <v>4</v>
      </c>
      <c r="D466">
        <f>dim_room_inventory[[#This Row],[total_capacity]] - dim_room_inventory[[#This Row],[rooms_out_of_order]]</f>
        <v>96</v>
      </c>
    </row>
    <row r="467" spans="1:4" x14ac:dyDescent="0.2">
      <c r="A467" s="1">
        <v>45757</v>
      </c>
      <c r="B467">
        <v>100</v>
      </c>
      <c r="C467" s="30">
        <v>0</v>
      </c>
      <c r="D467">
        <f>dim_room_inventory[[#This Row],[total_capacity]] - dim_room_inventory[[#This Row],[rooms_out_of_order]]</f>
        <v>100</v>
      </c>
    </row>
    <row r="468" spans="1:4" x14ac:dyDescent="0.2">
      <c r="A468" s="1">
        <v>45758</v>
      </c>
      <c r="B468">
        <v>100</v>
      </c>
      <c r="C468" s="29">
        <v>2</v>
      </c>
      <c r="D468">
        <f>dim_room_inventory[[#This Row],[total_capacity]] - dim_room_inventory[[#This Row],[rooms_out_of_order]]</f>
        <v>98</v>
      </c>
    </row>
    <row r="469" spans="1:4" x14ac:dyDescent="0.2">
      <c r="A469" s="1">
        <v>45759</v>
      </c>
      <c r="B469">
        <v>100</v>
      </c>
      <c r="C469" s="30">
        <v>4</v>
      </c>
      <c r="D469">
        <f>dim_room_inventory[[#This Row],[total_capacity]] - dim_room_inventory[[#This Row],[rooms_out_of_order]]</f>
        <v>96</v>
      </c>
    </row>
    <row r="470" spans="1:4" x14ac:dyDescent="0.2">
      <c r="A470" s="1">
        <v>45760</v>
      </c>
      <c r="B470">
        <v>100</v>
      </c>
      <c r="C470" s="29">
        <v>3</v>
      </c>
      <c r="D470">
        <f>dim_room_inventory[[#This Row],[total_capacity]] - dim_room_inventory[[#This Row],[rooms_out_of_order]]</f>
        <v>97</v>
      </c>
    </row>
    <row r="471" spans="1:4" x14ac:dyDescent="0.2">
      <c r="A471" s="1">
        <v>45761</v>
      </c>
      <c r="B471">
        <v>100</v>
      </c>
      <c r="C471" s="30">
        <v>1</v>
      </c>
      <c r="D471">
        <f>dim_room_inventory[[#This Row],[total_capacity]] - dim_room_inventory[[#This Row],[rooms_out_of_order]]</f>
        <v>99</v>
      </c>
    </row>
    <row r="472" spans="1:4" x14ac:dyDescent="0.2">
      <c r="A472" s="1">
        <v>45762</v>
      </c>
      <c r="B472">
        <v>100</v>
      </c>
      <c r="C472" s="29">
        <v>1</v>
      </c>
      <c r="D472">
        <f>dim_room_inventory[[#This Row],[total_capacity]] - dim_room_inventory[[#This Row],[rooms_out_of_order]]</f>
        <v>99</v>
      </c>
    </row>
    <row r="473" spans="1:4" x14ac:dyDescent="0.2">
      <c r="A473" s="1">
        <v>45763</v>
      </c>
      <c r="B473">
        <v>100</v>
      </c>
      <c r="C473" s="30">
        <v>2</v>
      </c>
      <c r="D473">
        <f>dim_room_inventory[[#This Row],[total_capacity]] - dim_room_inventory[[#This Row],[rooms_out_of_order]]</f>
        <v>98</v>
      </c>
    </row>
    <row r="474" spans="1:4" x14ac:dyDescent="0.2">
      <c r="A474" s="1">
        <v>45764</v>
      </c>
      <c r="B474">
        <v>100</v>
      </c>
      <c r="C474" s="29">
        <v>1</v>
      </c>
      <c r="D474">
        <f>dim_room_inventory[[#This Row],[total_capacity]] - dim_room_inventory[[#This Row],[rooms_out_of_order]]</f>
        <v>99</v>
      </c>
    </row>
    <row r="475" spans="1:4" x14ac:dyDescent="0.2">
      <c r="A475" s="1">
        <v>45765</v>
      </c>
      <c r="B475">
        <v>100</v>
      </c>
      <c r="C475" s="30">
        <v>3</v>
      </c>
      <c r="D475">
        <f>dim_room_inventory[[#This Row],[total_capacity]] - dim_room_inventory[[#This Row],[rooms_out_of_order]]</f>
        <v>97</v>
      </c>
    </row>
    <row r="476" spans="1:4" x14ac:dyDescent="0.2">
      <c r="A476" s="1">
        <v>45766</v>
      </c>
      <c r="B476">
        <v>100</v>
      </c>
      <c r="C476" s="29">
        <v>1</v>
      </c>
      <c r="D476">
        <f>dim_room_inventory[[#This Row],[total_capacity]] - dim_room_inventory[[#This Row],[rooms_out_of_order]]</f>
        <v>99</v>
      </c>
    </row>
    <row r="477" spans="1:4" x14ac:dyDescent="0.2">
      <c r="A477" s="1">
        <v>45767</v>
      </c>
      <c r="B477">
        <v>100</v>
      </c>
      <c r="C477" s="30">
        <v>0</v>
      </c>
      <c r="D477">
        <f>dim_room_inventory[[#This Row],[total_capacity]] - dim_room_inventory[[#This Row],[rooms_out_of_order]]</f>
        <v>100</v>
      </c>
    </row>
    <row r="478" spans="1:4" x14ac:dyDescent="0.2">
      <c r="A478" s="1">
        <v>45768</v>
      </c>
      <c r="B478">
        <v>100</v>
      </c>
      <c r="C478" s="29">
        <v>3</v>
      </c>
      <c r="D478">
        <f>dim_room_inventory[[#This Row],[total_capacity]] - dim_room_inventory[[#This Row],[rooms_out_of_order]]</f>
        <v>97</v>
      </c>
    </row>
    <row r="479" spans="1:4" x14ac:dyDescent="0.2">
      <c r="A479" s="1">
        <v>45769</v>
      </c>
      <c r="B479">
        <v>100</v>
      </c>
      <c r="C479" s="30">
        <v>0</v>
      </c>
      <c r="D479">
        <f>dim_room_inventory[[#This Row],[total_capacity]] - dim_room_inventory[[#This Row],[rooms_out_of_order]]</f>
        <v>100</v>
      </c>
    </row>
    <row r="480" spans="1:4" x14ac:dyDescent="0.2">
      <c r="A480" s="1">
        <v>45770</v>
      </c>
      <c r="B480">
        <v>100</v>
      </c>
      <c r="C480" s="29">
        <v>0</v>
      </c>
      <c r="D480">
        <f>dim_room_inventory[[#This Row],[total_capacity]] - dim_room_inventory[[#This Row],[rooms_out_of_order]]</f>
        <v>100</v>
      </c>
    </row>
    <row r="481" spans="1:4" x14ac:dyDescent="0.2">
      <c r="A481" s="1">
        <v>45771</v>
      </c>
      <c r="B481">
        <v>100</v>
      </c>
      <c r="C481" s="30">
        <v>1</v>
      </c>
      <c r="D481">
        <f>dim_room_inventory[[#This Row],[total_capacity]] - dim_room_inventory[[#This Row],[rooms_out_of_order]]</f>
        <v>99</v>
      </c>
    </row>
    <row r="482" spans="1:4" x14ac:dyDescent="0.2">
      <c r="A482" s="1">
        <v>45772</v>
      </c>
      <c r="B482">
        <v>100</v>
      </c>
      <c r="C482" s="29">
        <v>1</v>
      </c>
      <c r="D482">
        <f>dim_room_inventory[[#This Row],[total_capacity]] - dim_room_inventory[[#This Row],[rooms_out_of_order]]</f>
        <v>99</v>
      </c>
    </row>
    <row r="483" spans="1:4" x14ac:dyDescent="0.2">
      <c r="A483" s="1">
        <v>45773</v>
      </c>
      <c r="B483">
        <v>100</v>
      </c>
      <c r="C483" s="30">
        <v>2</v>
      </c>
      <c r="D483">
        <f>dim_room_inventory[[#This Row],[total_capacity]] - dim_room_inventory[[#This Row],[rooms_out_of_order]]</f>
        <v>98</v>
      </c>
    </row>
    <row r="484" spans="1:4" x14ac:dyDescent="0.2">
      <c r="A484" s="1">
        <v>45774</v>
      </c>
      <c r="B484">
        <v>100</v>
      </c>
      <c r="C484" s="29">
        <v>2</v>
      </c>
      <c r="D484">
        <f>dim_room_inventory[[#This Row],[total_capacity]] - dim_room_inventory[[#This Row],[rooms_out_of_order]]</f>
        <v>98</v>
      </c>
    </row>
    <row r="485" spans="1:4" x14ac:dyDescent="0.2">
      <c r="A485" s="1">
        <v>45775</v>
      </c>
      <c r="B485">
        <v>100</v>
      </c>
      <c r="C485" s="30">
        <v>3</v>
      </c>
      <c r="D485">
        <f>dim_room_inventory[[#This Row],[total_capacity]] - dim_room_inventory[[#This Row],[rooms_out_of_order]]</f>
        <v>97</v>
      </c>
    </row>
    <row r="486" spans="1:4" x14ac:dyDescent="0.2">
      <c r="A486" s="1">
        <v>45776</v>
      </c>
      <c r="B486">
        <v>100</v>
      </c>
      <c r="C486" s="29">
        <v>0</v>
      </c>
      <c r="D486">
        <f>dim_room_inventory[[#This Row],[total_capacity]] - dim_room_inventory[[#This Row],[rooms_out_of_order]]</f>
        <v>100</v>
      </c>
    </row>
    <row r="487" spans="1:4" x14ac:dyDescent="0.2">
      <c r="A487" s="1">
        <v>45777</v>
      </c>
      <c r="B487">
        <v>100</v>
      </c>
      <c r="C487" s="30">
        <v>3</v>
      </c>
      <c r="D487">
        <f>dim_room_inventory[[#This Row],[total_capacity]] - dim_room_inventory[[#This Row],[rooms_out_of_order]]</f>
        <v>97</v>
      </c>
    </row>
    <row r="488" spans="1:4" x14ac:dyDescent="0.2">
      <c r="A488" s="1">
        <v>45778</v>
      </c>
      <c r="B488">
        <v>100</v>
      </c>
      <c r="C488" s="29">
        <v>3</v>
      </c>
      <c r="D488">
        <f>dim_room_inventory[[#This Row],[total_capacity]] - dim_room_inventory[[#This Row],[rooms_out_of_order]]</f>
        <v>97</v>
      </c>
    </row>
    <row r="489" spans="1:4" x14ac:dyDescent="0.2">
      <c r="A489" s="1">
        <v>45779</v>
      </c>
      <c r="B489">
        <v>100</v>
      </c>
      <c r="C489" s="30">
        <v>1</v>
      </c>
      <c r="D489">
        <f>dim_room_inventory[[#This Row],[total_capacity]] - dim_room_inventory[[#This Row],[rooms_out_of_order]]</f>
        <v>99</v>
      </c>
    </row>
    <row r="490" spans="1:4" x14ac:dyDescent="0.2">
      <c r="A490" s="1">
        <v>45780</v>
      </c>
      <c r="B490">
        <v>100</v>
      </c>
      <c r="C490" s="29">
        <v>1</v>
      </c>
      <c r="D490">
        <f>dim_room_inventory[[#This Row],[total_capacity]] - dim_room_inventory[[#This Row],[rooms_out_of_order]]</f>
        <v>99</v>
      </c>
    </row>
    <row r="491" spans="1:4" x14ac:dyDescent="0.2">
      <c r="A491" s="1">
        <v>45781</v>
      </c>
      <c r="B491">
        <v>100</v>
      </c>
      <c r="C491" s="30">
        <v>4</v>
      </c>
      <c r="D491">
        <f>dim_room_inventory[[#This Row],[total_capacity]] - dim_room_inventory[[#This Row],[rooms_out_of_order]]</f>
        <v>96</v>
      </c>
    </row>
    <row r="492" spans="1:4" x14ac:dyDescent="0.2">
      <c r="A492" s="1">
        <v>45782</v>
      </c>
      <c r="B492">
        <v>100</v>
      </c>
      <c r="C492" s="29">
        <v>0</v>
      </c>
      <c r="D492">
        <f>dim_room_inventory[[#This Row],[total_capacity]] - dim_room_inventory[[#This Row],[rooms_out_of_order]]</f>
        <v>100</v>
      </c>
    </row>
    <row r="493" spans="1:4" x14ac:dyDescent="0.2">
      <c r="A493" s="1">
        <v>45783</v>
      </c>
      <c r="B493">
        <v>100</v>
      </c>
      <c r="C493" s="30">
        <v>3</v>
      </c>
      <c r="D493">
        <f>dim_room_inventory[[#This Row],[total_capacity]] - dim_room_inventory[[#This Row],[rooms_out_of_order]]</f>
        <v>97</v>
      </c>
    </row>
    <row r="494" spans="1:4" x14ac:dyDescent="0.2">
      <c r="A494" s="1">
        <v>45784</v>
      </c>
      <c r="B494">
        <v>100</v>
      </c>
      <c r="C494" s="29">
        <v>4</v>
      </c>
      <c r="D494">
        <f>dim_room_inventory[[#This Row],[total_capacity]] - dim_room_inventory[[#This Row],[rooms_out_of_order]]</f>
        <v>96</v>
      </c>
    </row>
    <row r="495" spans="1:4" x14ac:dyDescent="0.2">
      <c r="A495" s="1">
        <v>45785</v>
      </c>
      <c r="B495">
        <v>100</v>
      </c>
      <c r="C495" s="30">
        <v>0</v>
      </c>
      <c r="D495">
        <f>dim_room_inventory[[#This Row],[total_capacity]] - dim_room_inventory[[#This Row],[rooms_out_of_order]]</f>
        <v>100</v>
      </c>
    </row>
    <row r="496" spans="1:4" x14ac:dyDescent="0.2">
      <c r="A496" s="1">
        <v>45786</v>
      </c>
      <c r="B496">
        <v>100</v>
      </c>
      <c r="C496" s="29">
        <v>4</v>
      </c>
      <c r="D496">
        <f>dim_room_inventory[[#This Row],[total_capacity]] - dim_room_inventory[[#This Row],[rooms_out_of_order]]</f>
        <v>96</v>
      </c>
    </row>
    <row r="497" spans="1:4" x14ac:dyDescent="0.2">
      <c r="A497" s="1">
        <v>45787</v>
      </c>
      <c r="B497">
        <v>100</v>
      </c>
      <c r="C497" s="30">
        <v>0</v>
      </c>
      <c r="D497">
        <f>dim_room_inventory[[#This Row],[total_capacity]] - dim_room_inventory[[#This Row],[rooms_out_of_order]]</f>
        <v>100</v>
      </c>
    </row>
    <row r="498" spans="1:4" x14ac:dyDescent="0.2">
      <c r="A498" s="1">
        <v>45788</v>
      </c>
      <c r="B498">
        <v>100</v>
      </c>
      <c r="C498" s="29">
        <v>0</v>
      </c>
      <c r="D498">
        <f>dim_room_inventory[[#This Row],[total_capacity]] - dim_room_inventory[[#This Row],[rooms_out_of_order]]</f>
        <v>100</v>
      </c>
    </row>
    <row r="499" spans="1:4" x14ac:dyDescent="0.2">
      <c r="A499" s="1">
        <v>45789</v>
      </c>
      <c r="B499">
        <v>100</v>
      </c>
      <c r="C499" s="30">
        <v>4</v>
      </c>
      <c r="D499">
        <f>dim_room_inventory[[#This Row],[total_capacity]] - dim_room_inventory[[#This Row],[rooms_out_of_order]]</f>
        <v>96</v>
      </c>
    </row>
    <row r="500" spans="1:4" x14ac:dyDescent="0.2">
      <c r="A500" s="1">
        <v>45790</v>
      </c>
      <c r="B500">
        <v>100</v>
      </c>
      <c r="C500" s="29">
        <v>2</v>
      </c>
      <c r="D500">
        <f>dim_room_inventory[[#This Row],[total_capacity]] - dim_room_inventory[[#This Row],[rooms_out_of_order]]</f>
        <v>98</v>
      </c>
    </row>
    <row r="501" spans="1:4" x14ac:dyDescent="0.2">
      <c r="A501" s="1">
        <v>45791</v>
      </c>
      <c r="B501">
        <v>100</v>
      </c>
      <c r="C501" s="30">
        <v>2</v>
      </c>
      <c r="D501">
        <f>dim_room_inventory[[#This Row],[total_capacity]] - dim_room_inventory[[#This Row],[rooms_out_of_order]]</f>
        <v>98</v>
      </c>
    </row>
    <row r="502" spans="1:4" x14ac:dyDescent="0.2">
      <c r="A502" s="1">
        <v>45792</v>
      </c>
      <c r="B502">
        <v>100</v>
      </c>
      <c r="C502" s="29">
        <v>4</v>
      </c>
      <c r="D502">
        <f>dim_room_inventory[[#This Row],[total_capacity]] - dim_room_inventory[[#This Row],[rooms_out_of_order]]</f>
        <v>96</v>
      </c>
    </row>
    <row r="503" spans="1:4" x14ac:dyDescent="0.2">
      <c r="A503" s="1">
        <v>45793</v>
      </c>
      <c r="B503">
        <v>100</v>
      </c>
      <c r="C503" s="30">
        <v>4</v>
      </c>
      <c r="D503">
        <f>dim_room_inventory[[#This Row],[total_capacity]] - dim_room_inventory[[#This Row],[rooms_out_of_order]]</f>
        <v>96</v>
      </c>
    </row>
    <row r="504" spans="1:4" x14ac:dyDescent="0.2">
      <c r="A504" s="1">
        <v>45794</v>
      </c>
      <c r="B504">
        <v>100</v>
      </c>
      <c r="C504" s="29">
        <v>0</v>
      </c>
      <c r="D504">
        <f>dim_room_inventory[[#This Row],[total_capacity]] - dim_room_inventory[[#This Row],[rooms_out_of_order]]</f>
        <v>100</v>
      </c>
    </row>
    <row r="505" spans="1:4" x14ac:dyDescent="0.2">
      <c r="A505" s="1">
        <v>45795</v>
      </c>
      <c r="B505">
        <v>100</v>
      </c>
      <c r="C505" s="30">
        <v>3</v>
      </c>
      <c r="D505">
        <f>dim_room_inventory[[#This Row],[total_capacity]] - dim_room_inventory[[#This Row],[rooms_out_of_order]]</f>
        <v>97</v>
      </c>
    </row>
    <row r="506" spans="1:4" x14ac:dyDescent="0.2">
      <c r="A506" s="1">
        <v>45796</v>
      </c>
      <c r="B506">
        <v>100</v>
      </c>
      <c r="C506" s="29">
        <v>2</v>
      </c>
      <c r="D506">
        <f>dim_room_inventory[[#This Row],[total_capacity]] - dim_room_inventory[[#This Row],[rooms_out_of_order]]</f>
        <v>98</v>
      </c>
    </row>
    <row r="507" spans="1:4" x14ac:dyDescent="0.2">
      <c r="A507" s="1">
        <v>45797</v>
      </c>
      <c r="B507">
        <v>100</v>
      </c>
      <c r="C507" s="30">
        <v>0</v>
      </c>
      <c r="D507">
        <f>dim_room_inventory[[#This Row],[total_capacity]] - dim_room_inventory[[#This Row],[rooms_out_of_order]]</f>
        <v>100</v>
      </c>
    </row>
    <row r="508" spans="1:4" x14ac:dyDescent="0.2">
      <c r="A508" s="1">
        <v>45798</v>
      </c>
      <c r="B508">
        <v>100</v>
      </c>
      <c r="C508" s="29">
        <v>3</v>
      </c>
      <c r="D508">
        <f>dim_room_inventory[[#This Row],[total_capacity]] - dim_room_inventory[[#This Row],[rooms_out_of_order]]</f>
        <v>97</v>
      </c>
    </row>
    <row r="509" spans="1:4" x14ac:dyDescent="0.2">
      <c r="A509" s="1">
        <v>45799</v>
      </c>
      <c r="B509">
        <v>100</v>
      </c>
      <c r="C509" s="30">
        <v>2</v>
      </c>
      <c r="D509">
        <f>dim_room_inventory[[#This Row],[total_capacity]] - dim_room_inventory[[#This Row],[rooms_out_of_order]]</f>
        <v>98</v>
      </c>
    </row>
    <row r="510" spans="1:4" x14ac:dyDescent="0.2">
      <c r="A510" s="1">
        <v>45800</v>
      </c>
      <c r="B510">
        <v>100</v>
      </c>
      <c r="C510" s="29">
        <v>0</v>
      </c>
      <c r="D510">
        <f>dim_room_inventory[[#This Row],[total_capacity]] - dim_room_inventory[[#This Row],[rooms_out_of_order]]</f>
        <v>100</v>
      </c>
    </row>
    <row r="511" spans="1:4" x14ac:dyDescent="0.2">
      <c r="A511" s="1">
        <v>45801</v>
      </c>
      <c r="B511">
        <v>100</v>
      </c>
      <c r="C511" s="30">
        <v>4</v>
      </c>
      <c r="D511">
        <f>dim_room_inventory[[#This Row],[total_capacity]] - dim_room_inventory[[#This Row],[rooms_out_of_order]]</f>
        <v>96</v>
      </c>
    </row>
    <row r="512" spans="1:4" x14ac:dyDescent="0.2">
      <c r="A512" s="1">
        <v>45802</v>
      </c>
      <c r="B512">
        <v>100</v>
      </c>
      <c r="C512" s="29">
        <v>4</v>
      </c>
      <c r="D512">
        <f>dim_room_inventory[[#This Row],[total_capacity]] - dim_room_inventory[[#This Row],[rooms_out_of_order]]</f>
        <v>96</v>
      </c>
    </row>
    <row r="513" spans="1:4" x14ac:dyDescent="0.2">
      <c r="A513" s="1">
        <v>45803</v>
      </c>
      <c r="B513">
        <v>100</v>
      </c>
      <c r="C513" s="30">
        <v>3</v>
      </c>
      <c r="D513">
        <f>dim_room_inventory[[#This Row],[total_capacity]] - dim_room_inventory[[#This Row],[rooms_out_of_order]]</f>
        <v>97</v>
      </c>
    </row>
    <row r="514" spans="1:4" x14ac:dyDescent="0.2">
      <c r="A514" s="1">
        <v>45804</v>
      </c>
      <c r="B514">
        <v>100</v>
      </c>
      <c r="C514" s="29">
        <v>4</v>
      </c>
      <c r="D514">
        <f>dim_room_inventory[[#This Row],[total_capacity]] - dim_room_inventory[[#This Row],[rooms_out_of_order]]</f>
        <v>96</v>
      </c>
    </row>
    <row r="515" spans="1:4" x14ac:dyDescent="0.2">
      <c r="A515" s="1">
        <v>45805</v>
      </c>
      <c r="B515">
        <v>100</v>
      </c>
      <c r="C515" s="30">
        <v>3</v>
      </c>
      <c r="D515">
        <f>dim_room_inventory[[#This Row],[total_capacity]] - dim_room_inventory[[#This Row],[rooms_out_of_order]]</f>
        <v>97</v>
      </c>
    </row>
    <row r="516" spans="1:4" x14ac:dyDescent="0.2">
      <c r="A516" s="1">
        <v>45806</v>
      </c>
      <c r="B516">
        <v>100</v>
      </c>
      <c r="C516" s="29">
        <v>0</v>
      </c>
      <c r="D516">
        <f>dim_room_inventory[[#This Row],[total_capacity]] - dim_room_inventory[[#This Row],[rooms_out_of_order]]</f>
        <v>100</v>
      </c>
    </row>
    <row r="517" spans="1:4" x14ac:dyDescent="0.2">
      <c r="A517" s="1">
        <v>45807</v>
      </c>
      <c r="B517">
        <v>100</v>
      </c>
      <c r="C517" s="30">
        <v>0</v>
      </c>
      <c r="D517">
        <f>dim_room_inventory[[#This Row],[total_capacity]] - dim_room_inventory[[#This Row],[rooms_out_of_order]]</f>
        <v>100</v>
      </c>
    </row>
    <row r="518" spans="1:4" x14ac:dyDescent="0.2">
      <c r="A518" s="1">
        <v>45808</v>
      </c>
      <c r="B518">
        <v>100</v>
      </c>
      <c r="C518" s="29">
        <v>0</v>
      </c>
      <c r="D518">
        <f>dim_room_inventory[[#This Row],[total_capacity]] - dim_room_inventory[[#This Row],[rooms_out_of_order]]</f>
        <v>100</v>
      </c>
    </row>
    <row r="519" spans="1:4" x14ac:dyDescent="0.2">
      <c r="A519" s="1">
        <v>45809</v>
      </c>
      <c r="B519">
        <v>100</v>
      </c>
      <c r="C519" s="30">
        <v>2</v>
      </c>
      <c r="D519">
        <f>dim_room_inventory[[#This Row],[total_capacity]] - dim_room_inventory[[#This Row],[rooms_out_of_order]]</f>
        <v>98</v>
      </c>
    </row>
    <row r="520" spans="1:4" x14ac:dyDescent="0.2">
      <c r="A520" s="1">
        <v>45810</v>
      </c>
      <c r="B520">
        <v>100</v>
      </c>
      <c r="C520" s="29">
        <v>4</v>
      </c>
      <c r="D520">
        <f>dim_room_inventory[[#This Row],[total_capacity]] - dim_room_inventory[[#This Row],[rooms_out_of_order]]</f>
        <v>96</v>
      </c>
    </row>
    <row r="521" spans="1:4" x14ac:dyDescent="0.2">
      <c r="A521" s="1">
        <v>45811</v>
      </c>
      <c r="B521">
        <v>100</v>
      </c>
      <c r="C521" s="30">
        <v>4</v>
      </c>
      <c r="D521">
        <f>dim_room_inventory[[#This Row],[total_capacity]] - dim_room_inventory[[#This Row],[rooms_out_of_order]]</f>
        <v>96</v>
      </c>
    </row>
    <row r="522" spans="1:4" x14ac:dyDescent="0.2">
      <c r="A522" s="1">
        <v>45812</v>
      </c>
      <c r="B522">
        <v>100</v>
      </c>
      <c r="C522" s="29">
        <v>3</v>
      </c>
      <c r="D522">
        <f>dim_room_inventory[[#This Row],[total_capacity]] - dim_room_inventory[[#This Row],[rooms_out_of_order]]</f>
        <v>97</v>
      </c>
    </row>
    <row r="523" spans="1:4" x14ac:dyDescent="0.2">
      <c r="A523" s="1">
        <v>45813</v>
      </c>
      <c r="B523">
        <v>100</v>
      </c>
      <c r="C523" s="30">
        <v>2</v>
      </c>
      <c r="D523">
        <f>dim_room_inventory[[#This Row],[total_capacity]] - dim_room_inventory[[#This Row],[rooms_out_of_order]]</f>
        <v>98</v>
      </c>
    </row>
    <row r="524" spans="1:4" x14ac:dyDescent="0.2">
      <c r="A524" s="1">
        <v>45814</v>
      </c>
      <c r="B524">
        <v>100</v>
      </c>
      <c r="C524" s="29">
        <v>2</v>
      </c>
      <c r="D524">
        <f>dim_room_inventory[[#This Row],[total_capacity]] - dim_room_inventory[[#This Row],[rooms_out_of_order]]</f>
        <v>98</v>
      </c>
    </row>
    <row r="525" spans="1:4" x14ac:dyDescent="0.2">
      <c r="A525" s="1">
        <v>45815</v>
      </c>
      <c r="B525">
        <v>100</v>
      </c>
      <c r="C525" s="30">
        <v>4</v>
      </c>
      <c r="D525">
        <f>dim_room_inventory[[#This Row],[total_capacity]] - dim_room_inventory[[#This Row],[rooms_out_of_order]]</f>
        <v>96</v>
      </c>
    </row>
    <row r="526" spans="1:4" x14ac:dyDescent="0.2">
      <c r="A526" s="1">
        <v>45816</v>
      </c>
      <c r="B526">
        <v>100</v>
      </c>
      <c r="C526" s="29">
        <v>1</v>
      </c>
      <c r="D526">
        <f>dim_room_inventory[[#This Row],[total_capacity]] - dim_room_inventory[[#This Row],[rooms_out_of_order]]</f>
        <v>99</v>
      </c>
    </row>
    <row r="527" spans="1:4" x14ac:dyDescent="0.2">
      <c r="A527" s="1">
        <v>45817</v>
      </c>
      <c r="B527">
        <v>100</v>
      </c>
      <c r="C527" s="30">
        <v>3</v>
      </c>
      <c r="D527">
        <f>dim_room_inventory[[#This Row],[total_capacity]] - dim_room_inventory[[#This Row],[rooms_out_of_order]]</f>
        <v>97</v>
      </c>
    </row>
    <row r="528" spans="1:4" x14ac:dyDescent="0.2">
      <c r="A528" s="1">
        <v>45818</v>
      </c>
      <c r="B528">
        <v>100</v>
      </c>
      <c r="C528" s="29">
        <v>1</v>
      </c>
      <c r="D528">
        <f>dim_room_inventory[[#This Row],[total_capacity]] - dim_room_inventory[[#This Row],[rooms_out_of_order]]</f>
        <v>99</v>
      </c>
    </row>
    <row r="529" spans="1:4" x14ac:dyDescent="0.2">
      <c r="A529" s="1">
        <v>45819</v>
      </c>
      <c r="B529">
        <v>100</v>
      </c>
      <c r="C529" s="30">
        <v>2</v>
      </c>
      <c r="D529">
        <f>dim_room_inventory[[#This Row],[total_capacity]] - dim_room_inventory[[#This Row],[rooms_out_of_order]]</f>
        <v>98</v>
      </c>
    </row>
    <row r="530" spans="1:4" x14ac:dyDescent="0.2">
      <c r="A530" s="1">
        <v>45820</v>
      </c>
      <c r="B530">
        <v>100</v>
      </c>
      <c r="C530" s="29">
        <v>3</v>
      </c>
      <c r="D530">
        <f>dim_room_inventory[[#This Row],[total_capacity]] - dim_room_inventory[[#This Row],[rooms_out_of_order]]</f>
        <v>97</v>
      </c>
    </row>
    <row r="531" spans="1:4" x14ac:dyDescent="0.2">
      <c r="A531" s="1">
        <v>45821</v>
      </c>
      <c r="B531">
        <v>100</v>
      </c>
      <c r="C531" s="30">
        <v>4</v>
      </c>
      <c r="D531">
        <f>dim_room_inventory[[#This Row],[total_capacity]] - dim_room_inventory[[#This Row],[rooms_out_of_order]]</f>
        <v>96</v>
      </c>
    </row>
    <row r="532" spans="1:4" x14ac:dyDescent="0.2">
      <c r="A532" s="1">
        <v>45822</v>
      </c>
      <c r="B532">
        <v>100</v>
      </c>
      <c r="C532" s="29">
        <v>4</v>
      </c>
      <c r="D532">
        <f>dim_room_inventory[[#This Row],[total_capacity]] - dim_room_inventory[[#This Row],[rooms_out_of_order]]</f>
        <v>96</v>
      </c>
    </row>
    <row r="533" spans="1:4" x14ac:dyDescent="0.2">
      <c r="A533" s="1">
        <v>45823</v>
      </c>
      <c r="B533">
        <v>100</v>
      </c>
      <c r="C533" s="30">
        <v>0</v>
      </c>
      <c r="D533">
        <f>dim_room_inventory[[#This Row],[total_capacity]] - dim_room_inventory[[#This Row],[rooms_out_of_order]]</f>
        <v>100</v>
      </c>
    </row>
    <row r="534" spans="1:4" x14ac:dyDescent="0.2">
      <c r="A534" s="1">
        <v>45824</v>
      </c>
      <c r="B534">
        <v>100</v>
      </c>
      <c r="C534" s="29">
        <v>3</v>
      </c>
      <c r="D534">
        <f>dim_room_inventory[[#This Row],[total_capacity]] - dim_room_inventory[[#This Row],[rooms_out_of_order]]</f>
        <v>97</v>
      </c>
    </row>
    <row r="535" spans="1:4" x14ac:dyDescent="0.2">
      <c r="A535" s="1">
        <v>45825</v>
      </c>
      <c r="B535">
        <v>100</v>
      </c>
      <c r="C535" s="30">
        <v>3</v>
      </c>
      <c r="D535">
        <f>dim_room_inventory[[#This Row],[total_capacity]] - dim_room_inventory[[#This Row],[rooms_out_of_order]]</f>
        <v>97</v>
      </c>
    </row>
    <row r="536" spans="1:4" x14ac:dyDescent="0.2">
      <c r="A536" s="1">
        <v>45826</v>
      </c>
      <c r="B536">
        <v>100</v>
      </c>
      <c r="C536" s="29">
        <v>2</v>
      </c>
      <c r="D536">
        <f>dim_room_inventory[[#This Row],[total_capacity]] - dim_room_inventory[[#This Row],[rooms_out_of_order]]</f>
        <v>98</v>
      </c>
    </row>
    <row r="537" spans="1:4" x14ac:dyDescent="0.2">
      <c r="A537" s="1">
        <v>45827</v>
      </c>
      <c r="B537">
        <v>100</v>
      </c>
      <c r="C537" s="30">
        <v>1</v>
      </c>
      <c r="D537">
        <f>dim_room_inventory[[#This Row],[total_capacity]] - dim_room_inventory[[#This Row],[rooms_out_of_order]]</f>
        <v>99</v>
      </c>
    </row>
    <row r="538" spans="1:4" x14ac:dyDescent="0.2">
      <c r="A538" s="1">
        <v>45828</v>
      </c>
      <c r="B538">
        <v>100</v>
      </c>
      <c r="C538" s="29">
        <v>1</v>
      </c>
      <c r="D538">
        <f>dim_room_inventory[[#This Row],[total_capacity]] - dim_room_inventory[[#This Row],[rooms_out_of_order]]</f>
        <v>99</v>
      </c>
    </row>
    <row r="539" spans="1:4" x14ac:dyDescent="0.2">
      <c r="A539" s="1">
        <v>45829</v>
      </c>
      <c r="B539">
        <v>100</v>
      </c>
      <c r="C539" s="30">
        <v>0</v>
      </c>
      <c r="D539">
        <f>dim_room_inventory[[#This Row],[total_capacity]] - dim_room_inventory[[#This Row],[rooms_out_of_order]]</f>
        <v>100</v>
      </c>
    </row>
    <row r="540" spans="1:4" x14ac:dyDescent="0.2">
      <c r="A540" s="1">
        <v>45830</v>
      </c>
      <c r="B540">
        <v>100</v>
      </c>
      <c r="C540" s="29">
        <v>3</v>
      </c>
      <c r="D540">
        <f>dim_room_inventory[[#This Row],[total_capacity]] - dim_room_inventory[[#This Row],[rooms_out_of_order]]</f>
        <v>97</v>
      </c>
    </row>
    <row r="541" spans="1:4" x14ac:dyDescent="0.2">
      <c r="A541" s="1">
        <v>45831</v>
      </c>
      <c r="B541">
        <v>100</v>
      </c>
      <c r="C541" s="30">
        <v>1</v>
      </c>
      <c r="D541">
        <f>dim_room_inventory[[#This Row],[total_capacity]] - dim_room_inventory[[#This Row],[rooms_out_of_order]]</f>
        <v>99</v>
      </c>
    </row>
    <row r="542" spans="1:4" x14ac:dyDescent="0.2">
      <c r="A542" s="1">
        <v>45832</v>
      </c>
      <c r="B542">
        <v>100</v>
      </c>
      <c r="C542" s="29">
        <v>1</v>
      </c>
      <c r="D542">
        <f>dim_room_inventory[[#This Row],[total_capacity]] - dim_room_inventory[[#This Row],[rooms_out_of_order]]</f>
        <v>99</v>
      </c>
    </row>
    <row r="543" spans="1:4" x14ac:dyDescent="0.2">
      <c r="A543" s="1">
        <v>45833</v>
      </c>
      <c r="B543">
        <v>100</v>
      </c>
      <c r="C543" s="30">
        <v>0</v>
      </c>
      <c r="D543">
        <f>dim_room_inventory[[#This Row],[total_capacity]] - dim_room_inventory[[#This Row],[rooms_out_of_order]]</f>
        <v>100</v>
      </c>
    </row>
    <row r="544" spans="1:4" x14ac:dyDescent="0.2">
      <c r="A544" s="1">
        <v>45834</v>
      </c>
      <c r="B544">
        <v>100</v>
      </c>
      <c r="C544" s="29">
        <v>0</v>
      </c>
      <c r="D544">
        <f>dim_room_inventory[[#This Row],[total_capacity]] - dim_room_inventory[[#This Row],[rooms_out_of_order]]</f>
        <v>100</v>
      </c>
    </row>
    <row r="545" spans="1:4" x14ac:dyDescent="0.2">
      <c r="A545" s="1">
        <v>45835</v>
      </c>
      <c r="B545">
        <v>100</v>
      </c>
      <c r="C545" s="30">
        <v>0</v>
      </c>
      <c r="D545">
        <f>dim_room_inventory[[#This Row],[total_capacity]] - dim_room_inventory[[#This Row],[rooms_out_of_order]]</f>
        <v>100</v>
      </c>
    </row>
    <row r="546" spans="1:4" x14ac:dyDescent="0.2">
      <c r="A546" s="1">
        <v>45836</v>
      </c>
      <c r="B546">
        <v>100</v>
      </c>
      <c r="C546" s="29">
        <v>0</v>
      </c>
      <c r="D546">
        <f>dim_room_inventory[[#This Row],[total_capacity]] - dim_room_inventory[[#This Row],[rooms_out_of_order]]</f>
        <v>100</v>
      </c>
    </row>
    <row r="547" spans="1:4" x14ac:dyDescent="0.2">
      <c r="A547" s="1">
        <v>45837</v>
      </c>
      <c r="B547">
        <v>100</v>
      </c>
      <c r="C547" s="30">
        <v>4</v>
      </c>
      <c r="D547">
        <f>dim_room_inventory[[#This Row],[total_capacity]] - dim_room_inventory[[#This Row],[rooms_out_of_order]]</f>
        <v>96</v>
      </c>
    </row>
    <row r="548" spans="1:4" x14ac:dyDescent="0.2">
      <c r="A548" s="1">
        <v>45838</v>
      </c>
      <c r="B548">
        <v>100</v>
      </c>
      <c r="C548" s="29">
        <v>2</v>
      </c>
      <c r="D548">
        <f>dim_room_inventory[[#This Row],[total_capacity]] - dim_room_inventory[[#This Row],[rooms_out_of_order]]</f>
        <v>98</v>
      </c>
    </row>
    <row r="549" spans="1:4" x14ac:dyDescent="0.2">
      <c r="A549" s="1">
        <v>45839</v>
      </c>
      <c r="B549">
        <v>100</v>
      </c>
      <c r="C549" s="30">
        <v>4</v>
      </c>
      <c r="D549">
        <f>dim_room_inventory[[#This Row],[total_capacity]] - dim_room_inventory[[#This Row],[rooms_out_of_order]]</f>
        <v>96</v>
      </c>
    </row>
    <row r="550" spans="1:4" x14ac:dyDescent="0.2">
      <c r="A550" s="1">
        <v>45840</v>
      </c>
      <c r="B550">
        <v>100</v>
      </c>
      <c r="C550" s="29">
        <v>3</v>
      </c>
      <c r="D550">
        <f>dim_room_inventory[[#This Row],[total_capacity]] - dim_room_inventory[[#This Row],[rooms_out_of_order]]</f>
        <v>97</v>
      </c>
    </row>
    <row r="551" spans="1:4" x14ac:dyDescent="0.2">
      <c r="A551" s="1">
        <v>45841</v>
      </c>
      <c r="B551">
        <v>100</v>
      </c>
      <c r="C551" s="30">
        <v>2</v>
      </c>
      <c r="D551">
        <f>dim_room_inventory[[#This Row],[total_capacity]] - dim_room_inventory[[#This Row],[rooms_out_of_order]]</f>
        <v>98</v>
      </c>
    </row>
    <row r="552" spans="1:4" x14ac:dyDescent="0.2">
      <c r="A552" s="1">
        <v>45842</v>
      </c>
      <c r="B552">
        <v>100</v>
      </c>
      <c r="C552" s="29">
        <v>3</v>
      </c>
      <c r="D552">
        <f>dim_room_inventory[[#This Row],[total_capacity]] - dim_room_inventory[[#This Row],[rooms_out_of_order]]</f>
        <v>97</v>
      </c>
    </row>
    <row r="553" spans="1:4" x14ac:dyDescent="0.2">
      <c r="A553" s="1">
        <v>45843</v>
      </c>
      <c r="B553">
        <v>100</v>
      </c>
      <c r="C553" s="30">
        <v>1</v>
      </c>
      <c r="D553">
        <f>dim_room_inventory[[#This Row],[total_capacity]] - dim_room_inventory[[#This Row],[rooms_out_of_order]]</f>
        <v>99</v>
      </c>
    </row>
    <row r="554" spans="1:4" x14ac:dyDescent="0.2">
      <c r="A554" s="1">
        <v>45844</v>
      </c>
      <c r="B554">
        <v>100</v>
      </c>
      <c r="C554" s="29">
        <v>1</v>
      </c>
      <c r="D554">
        <f>dim_room_inventory[[#This Row],[total_capacity]] - dim_room_inventory[[#This Row],[rooms_out_of_order]]</f>
        <v>99</v>
      </c>
    </row>
    <row r="555" spans="1:4" x14ac:dyDescent="0.2">
      <c r="A555" s="1">
        <v>45845</v>
      </c>
      <c r="B555">
        <v>100</v>
      </c>
      <c r="C555" s="30">
        <v>3</v>
      </c>
      <c r="D555">
        <f>dim_room_inventory[[#This Row],[total_capacity]] - dim_room_inventory[[#This Row],[rooms_out_of_order]]</f>
        <v>97</v>
      </c>
    </row>
    <row r="556" spans="1:4" x14ac:dyDescent="0.2">
      <c r="A556" s="1">
        <v>45846</v>
      </c>
      <c r="B556">
        <v>100</v>
      </c>
      <c r="C556" s="29">
        <v>3</v>
      </c>
      <c r="D556">
        <f>dim_room_inventory[[#This Row],[total_capacity]] - dim_room_inventory[[#This Row],[rooms_out_of_order]]</f>
        <v>97</v>
      </c>
    </row>
    <row r="557" spans="1:4" x14ac:dyDescent="0.2">
      <c r="A557" s="1">
        <v>45847</v>
      </c>
      <c r="B557">
        <v>100</v>
      </c>
      <c r="C557" s="30">
        <v>2</v>
      </c>
      <c r="D557">
        <f>dim_room_inventory[[#This Row],[total_capacity]] - dim_room_inventory[[#This Row],[rooms_out_of_order]]</f>
        <v>98</v>
      </c>
    </row>
    <row r="558" spans="1:4" x14ac:dyDescent="0.2">
      <c r="A558" s="1">
        <v>45848</v>
      </c>
      <c r="B558">
        <v>100</v>
      </c>
      <c r="C558" s="29">
        <v>0</v>
      </c>
      <c r="D558">
        <f>dim_room_inventory[[#This Row],[total_capacity]] - dim_room_inventory[[#This Row],[rooms_out_of_order]]</f>
        <v>100</v>
      </c>
    </row>
    <row r="559" spans="1:4" x14ac:dyDescent="0.2">
      <c r="A559" s="1">
        <v>45849</v>
      </c>
      <c r="B559">
        <v>100</v>
      </c>
      <c r="C559" s="30">
        <v>3</v>
      </c>
      <c r="D559">
        <f>dim_room_inventory[[#This Row],[total_capacity]] - dim_room_inventory[[#This Row],[rooms_out_of_order]]</f>
        <v>97</v>
      </c>
    </row>
    <row r="560" spans="1:4" x14ac:dyDescent="0.2">
      <c r="A560" s="1">
        <v>45850</v>
      </c>
      <c r="B560">
        <v>100</v>
      </c>
      <c r="C560" s="29">
        <v>2</v>
      </c>
      <c r="D560">
        <f>dim_room_inventory[[#This Row],[total_capacity]] - dim_room_inventory[[#This Row],[rooms_out_of_order]]</f>
        <v>98</v>
      </c>
    </row>
    <row r="561" spans="1:4" x14ac:dyDescent="0.2">
      <c r="A561" s="1">
        <v>45851</v>
      </c>
      <c r="B561">
        <v>100</v>
      </c>
      <c r="C561" s="30">
        <v>0</v>
      </c>
      <c r="D561">
        <f>dim_room_inventory[[#This Row],[total_capacity]] - dim_room_inventory[[#This Row],[rooms_out_of_order]]</f>
        <v>100</v>
      </c>
    </row>
    <row r="562" spans="1:4" x14ac:dyDescent="0.2">
      <c r="A562" s="1">
        <v>45852</v>
      </c>
      <c r="B562">
        <v>100</v>
      </c>
      <c r="C562" s="29">
        <v>4</v>
      </c>
      <c r="D562">
        <f>dim_room_inventory[[#This Row],[total_capacity]] - dim_room_inventory[[#This Row],[rooms_out_of_order]]</f>
        <v>96</v>
      </c>
    </row>
    <row r="563" spans="1:4" x14ac:dyDescent="0.2">
      <c r="A563" s="1">
        <v>45853</v>
      </c>
      <c r="B563">
        <v>100</v>
      </c>
      <c r="C563" s="30">
        <v>0</v>
      </c>
      <c r="D563">
        <f>dim_room_inventory[[#This Row],[total_capacity]] - dim_room_inventory[[#This Row],[rooms_out_of_order]]</f>
        <v>100</v>
      </c>
    </row>
    <row r="564" spans="1:4" x14ac:dyDescent="0.2">
      <c r="A564" s="1">
        <v>45854</v>
      </c>
      <c r="B564">
        <v>100</v>
      </c>
      <c r="C564" s="29">
        <v>3</v>
      </c>
      <c r="D564">
        <f>dim_room_inventory[[#This Row],[total_capacity]] - dim_room_inventory[[#This Row],[rooms_out_of_order]]</f>
        <v>97</v>
      </c>
    </row>
    <row r="565" spans="1:4" x14ac:dyDescent="0.2">
      <c r="A565" s="1">
        <v>45855</v>
      </c>
      <c r="B565">
        <v>100</v>
      </c>
      <c r="C565" s="30">
        <v>2</v>
      </c>
      <c r="D565">
        <f>dim_room_inventory[[#This Row],[total_capacity]] - dim_room_inventory[[#This Row],[rooms_out_of_order]]</f>
        <v>98</v>
      </c>
    </row>
    <row r="566" spans="1:4" x14ac:dyDescent="0.2">
      <c r="A566" s="1">
        <v>45856</v>
      </c>
      <c r="B566">
        <v>100</v>
      </c>
      <c r="C566" s="29">
        <v>1</v>
      </c>
      <c r="D566">
        <f>dim_room_inventory[[#This Row],[total_capacity]] - dim_room_inventory[[#This Row],[rooms_out_of_order]]</f>
        <v>99</v>
      </c>
    </row>
    <row r="567" spans="1:4" x14ac:dyDescent="0.2">
      <c r="A567" s="1">
        <v>45857</v>
      </c>
      <c r="B567">
        <v>100</v>
      </c>
      <c r="C567" s="30">
        <v>4</v>
      </c>
      <c r="D567">
        <f>dim_room_inventory[[#This Row],[total_capacity]] - dim_room_inventory[[#This Row],[rooms_out_of_order]]</f>
        <v>96</v>
      </c>
    </row>
    <row r="568" spans="1:4" x14ac:dyDescent="0.2">
      <c r="A568" s="1">
        <v>45858</v>
      </c>
      <c r="B568">
        <v>100</v>
      </c>
      <c r="C568" s="29">
        <v>3</v>
      </c>
      <c r="D568">
        <f>dim_room_inventory[[#This Row],[total_capacity]] - dim_room_inventory[[#This Row],[rooms_out_of_order]]</f>
        <v>97</v>
      </c>
    </row>
    <row r="569" spans="1:4" x14ac:dyDescent="0.2">
      <c r="A569" s="1">
        <v>45859</v>
      </c>
      <c r="B569">
        <v>100</v>
      </c>
      <c r="C569" s="30">
        <v>3</v>
      </c>
      <c r="D569">
        <f>dim_room_inventory[[#This Row],[total_capacity]] - dim_room_inventory[[#This Row],[rooms_out_of_order]]</f>
        <v>97</v>
      </c>
    </row>
    <row r="570" spans="1:4" x14ac:dyDescent="0.2">
      <c r="A570" s="1">
        <v>45860</v>
      </c>
      <c r="B570">
        <v>100</v>
      </c>
      <c r="C570" s="29">
        <v>1</v>
      </c>
      <c r="D570">
        <f>dim_room_inventory[[#This Row],[total_capacity]] - dim_room_inventory[[#This Row],[rooms_out_of_order]]</f>
        <v>99</v>
      </c>
    </row>
    <row r="571" spans="1:4" x14ac:dyDescent="0.2">
      <c r="A571" s="1">
        <v>45861</v>
      </c>
      <c r="B571">
        <v>100</v>
      </c>
      <c r="C571" s="30">
        <v>4</v>
      </c>
      <c r="D571">
        <f>dim_room_inventory[[#This Row],[total_capacity]] - dim_room_inventory[[#This Row],[rooms_out_of_order]]</f>
        <v>96</v>
      </c>
    </row>
    <row r="572" spans="1:4" x14ac:dyDescent="0.2">
      <c r="A572" s="1">
        <v>45862</v>
      </c>
      <c r="B572">
        <v>100</v>
      </c>
      <c r="C572" s="29">
        <v>0</v>
      </c>
      <c r="D572">
        <f>dim_room_inventory[[#This Row],[total_capacity]] - dim_room_inventory[[#This Row],[rooms_out_of_order]]</f>
        <v>100</v>
      </c>
    </row>
    <row r="573" spans="1:4" x14ac:dyDescent="0.2">
      <c r="A573" s="1">
        <v>45863</v>
      </c>
      <c r="B573">
        <v>100</v>
      </c>
      <c r="C573" s="30">
        <v>4</v>
      </c>
      <c r="D573">
        <f>dim_room_inventory[[#This Row],[total_capacity]] - dim_room_inventory[[#This Row],[rooms_out_of_order]]</f>
        <v>96</v>
      </c>
    </row>
    <row r="574" spans="1:4" x14ac:dyDescent="0.2">
      <c r="A574" s="1">
        <v>45864</v>
      </c>
      <c r="B574">
        <v>100</v>
      </c>
      <c r="C574" s="29">
        <v>3</v>
      </c>
      <c r="D574">
        <f>dim_room_inventory[[#This Row],[total_capacity]] - dim_room_inventory[[#This Row],[rooms_out_of_order]]</f>
        <v>97</v>
      </c>
    </row>
    <row r="575" spans="1:4" x14ac:dyDescent="0.2">
      <c r="A575" s="1">
        <v>45865</v>
      </c>
      <c r="B575">
        <v>100</v>
      </c>
      <c r="C575" s="30">
        <v>2</v>
      </c>
      <c r="D575">
        <f>dim_room_inventory[[#This Row],[total_capacity]] - dim_room_inventory[[#This Row],[rooms_out_of_order]]</f>
        <v>98</v>
      </c>
    </row>
    <row r="576" spans="1:4" x14ac:dyDescent="0.2">
      <c r="A576" s="1">
        <v>45866</v>
      </c>
      <c r="B576">
        <v>100</v>
      </c>
      <c r="C576" s="29">
        <v>0</v>
      </c>
      <c r="D576">
        <f>dim_room_inventory[[#This Row],[total_capacity]] - dim_room_inventory[[#This Row],[rooms_out_of_order]]</f>
        <v>100</v>
      </c>
    </row>
    <row r="577" spans="1:4" x14ac:dyDescent="0.2">
      <c r="A577" s="1">
        <v>45867</v>
      </c>
      <c r="B577">
        <v>100</v>
      </c>
      <c r="C577" s="30">
        <v>3</v>
      </c>
      <c r="D577">
        <f>dim_room_inventory[[#This Row],[total_capacity]] - dim_room_inventory[[#This Row],[rooms_out_of_order]]</f>
        <v>97</v>
      </c>
    </row>
    <row r="578" spans="1:4" x14ac:dyDescent="0.2">
      <c r="A578" s="1">
        <v>45868</v>
      </c>
      <c r="B578">
        <v>100</v>
      </c>
      <c r="C578" s="29">
        <v>4</v>
      </c>
      <c r="D578">
        <f>dim_room_inventory[[#This Row],[total_capacity]] - dim_room_inventory[[#This Row],[rooms_out_of_order]]</f>
        <v>96</v>
      </c>
    </row>
    <row r="579" spans="1:4" x14ac:dyDescent="0.2">
      <c r="A579" s="1">
        <v>45869</v>
      </c>
      <c r="B579">
        <v>100</v>
      </c>
      <c r="C579" s="30">
        <v>3</v>
      </c>
      <c r="D579">
        <f>dim_room_inventory[[#This Row],[total_capacity]] - dim_room_inventory[[#This Row],[rooms_out_of_order]]</f>
        <v>97</v>
      </c>
    </row>
    <row r="580" spans="1:4" x14ac:dyDescent="0.2">
      <c r="A580" s="1">
        <v>45870</v>
      </c>
      <c r="B580">
        <v>100</v>
      </c>
      <c r="C580" s="29">
        <v>2</v>
      </c>
      <c r="D580">
        <f>dim_room_inventory[[#This Row],[total_capacity]] - dim_room_inventory[[#This Row],[rooms_out_of_order]]</f>
        <v>98</v>
      </c>
    </row>
    <row r="581" spans="1:4" x14ac:dyDescent="0.2">
      <c r="A581" s="1">
        <v>45871</v>
      </c>
      <c r="B581">
        <v>100</v>
      </c>
      <c r="C581" s="30">
        <v>1</v>
      </c>
      <c r="D581">
        <f>dim_room_inventory[[#This Row],[total_capacity]] - dim_room_inventory[[#This Row],[rooms_out_of_order]]</f>
        <v>99</v>
      </c>
    </row>
    <row r="582" spans="1:4" x14ac:dyDescent="0.2">
      <c r="A582" s="1">
        <v>45872</v>
      </c>
      <c r="B582">
        <v>100</v>
      </c>
      <c r="C582" s="29">
        <v>4</v>
      </c>
      <c r="D582">
        <f>dim_room_inventory[[#This Row],[total_capacity]] - dim_room_inventory[[#This Row],[rooms_out_of_order]]</f>
        <v>96</v>
      </c>
    </row>
    <row r="583" spans="1:4" x14ac:dyDescent="0.2">
      <c r="A583" s="1">
        <v>45873</v>
      </c>
      <c r="B583">
        <v>100</v>
      </c>
      <c r="C583" s="30">
        <v>3</v>
      </c>
      <c r="D583">
        <f>dim_room_inventory[[#This Row],[total_capacity]] - dim_room_inventory[[#This Row],[rooms_out_of_order]]</f>
        <v>97</v>
      </c>
    </row>
    <row r="584" spans="1:4" x14ac:dyDescent="0.2">
      <c r="A584" s="1">
        <v>45874</v>
      </c>
      <c r="B584">
        <v>100</v>
      </c>
      <c r="C584" s="29">
        <v>1</v>
      </c>
      <c r="D584">
        <f>dim_room_inventory[[#This Row],[total_capacity]] - dim_room_inventory[[#This Row],[rooms_out_of_order]]</f>
        <v>99</v>
      </c>
    </row>
    <row r="585" spans="1:4" x14ac:dyDescent="0.2">
      <c r="A585" s="1">
        <v>45875</v>
      </c>
      <c r="B585">
        <v>100</v>
      </c>
      <c r="C585" s="30">
        <v>1</v>
      </c>
      <c r="D585">
        <f>dim_room_inventory[[#This Row],[total_capacity]] - dim_room_inventory[[#This Row],[rooms_out_of_order]]</f>
        <v>99</v>
      </c>
    </row>
    <row r="586" spans="1:4" x14ac:dyDescent="0.2">
      <c r="A586" s="1">
        <v>45876</v>
      </c>
      <c r="B586">
        <v>100</v>
      </c>
      <c r="C586" s="29">
        <v>1</v>
      </c>
      <c r="D586">
        <f>dim_room_inventory[[#This Row],[total_capacity]] - dim_room_inventory[[#This Row],[rooms_out_of_order]]</f>
        <v>99</v>
      </c>
    </row>
    <row r="587" spans="1:4" x14ac:dyDescent="0.2">
      <c r="A587" s="1">
        <v>45877</v>
      </c>
      <c r="B587">
        <v>100</v>
      </c>
      <c r="C587" s="30">
        <v>2</v>
      </c>
      <c r="D587">
        <f>dim_room_inventory[[#This Row],[total_capacity]] - dim_room_inventory[[#This Row],[rooms_out_of_order]]</f>
        <v>98</v>
      </c>
    </row>
    <row r="588" spans="1:4" x14ac:dyDescent="0.2">
      <c r="A588" s="1">
        <v>45878</v>
      </c>
      <c r="B588">
        <v>100</v>
      </c>
      <c r="C588" s="29">
        <v>0</v>
      </c>
      <c r="D588">
        <f>dim_room_inventory[[#This Row],[total_capacity]] - dim_room_inventory[[#This Row],[rooms_out_of_order]]</f>
        <v>100</v>
      </c>
    </row>
    <row r="589" spans="1:4" x14ac:dyDescent="0.2">
      <c r="A589" s="1">
        <v>45879</v>
      </c>
      <c r="B589">
        <v>100</v>
      </c>
      <c r="C589" s="30">
        <v>1</v>
      </c>
      <c r="D589">
        <f>dim_room_inventory[[#This Row],[total_capacity]] - dim_room_inventory[[#This Row],[rooms_out_of_order]]</f>
        <v>99</v>
      </c>
    </row>
    <row r="590" spans="1:4" x14ac:dyDescent="0.2">
      <c r="A590" s="1">
        <v>45880</v>
      </c>
      <c r="B590">
        <v>100</v>
      </c>
      <c r="C590" s="29">
        <v>1</v>
      </c>
      <c r="D590">
        <f>dim_room_inventory[[#This Row],[total_capacity]] - dim_room_inventory[[#This Row],[rooms_out_of_order]]</f>
        <v>99</v>
      </c>
    </row>
    <row r="591" spans="1:4" x14ac:dyDescent="0.2">
      <c r="A591" s="1">
        <v>45881</v>
      </c>
      <c r="B591">
        <v>100</v>
      </c>
      <c r="C591" s="30">
        <v>0</v>
      </c>
      <c r="D591">
        <f>dim_room_inventory[[#This Row],[total_capacity]] - dim_room_inventory[[#This Row],[rooms_out_of_order]]</f>
        <v>100</v>
      </c>
    </row>
    <row r="592" spans="1:4" x14ac:dyDescent="0.2">
      <c r="A592" s="1">
        <v>45882</v>
      </c>
      <c r="B592">
        <v>100</v>
      </c>
      <c r="C592" s="29">
        <v>2</v>
      </c>
      <c r="D592">
        <f>dim_room_inventory[[#This Row],[total_capacity]] - dim_room_inventory[[#This Row],[rooms_out_of_order]]</f>
        <v>98</v>
      </c>
    </row>
    <row r="593" spans="1:4" x14ac:dyDescent="0.2">
      <c r="A593" s="1">
        <v>45883</v>
      </c>
      <c r="B593">
        <v>100</v>
      </c>
      <c r="C593" s="30">
        <v>1</v>
      </c>
      <c r="D593">
        <f>dim_room_inventory[[#This Row],[total_capacity]] - dim_room_inventory[[#This Row],[rooms_out_of_order]]</f>
        <v>99</v>
      </c>
    </row>
    <row r="594" spans="1:4" x14ac:dyDescent="0.2">
      <c r="A594" s="1">
        <v>45884</v>
      </c>
      <c r="B594">
        <v>100</v>
      </c>
      <c r="C594" s="29">
        <v>4</v>
      </c>
      <c r="D594">
        <f>dim_room_inventory[[#This Row],[total_capacity]] - dim_room_inventory[[#This Row],[rooms_out_of_order]]</f>
        <v>96</v>
      </c>
    </row>
    <row r="595" spans="1:4" x14ac:dyDescent="0.2">
      <c r="A595" s="1">
        <v>45885</v>
      </c>
      <c r="B595">
        <v>100</v>
      </c>
      <c r="C595" s="30">
        <v>0</v>
      </c>
      <c r="D595">
        <f>dim_room_inventory[[#This Row],[total_capacity]] - dim_room_inventory[[#This Row],[rooms_out_of_order]]</f>
        <v>100</v>
      </c>
    </row>
    <row r="596" spans="1:4" x14ac:dyDescent="0.2">
      <c r="A596" s="1">
        <v>45886</v>
      </c>
      <c r="B596">
        <v>100</v>
      </c>
      <c r="C596" s="29">
        <v>3</v>
      </c>
      <c r="D596">
        <f>dim_room_inventory[[#This Row],[total_capacity]] - dim_room_inventory[[#This Row],[rooms_out_of_order]]</f>
        <v>97</v>
      </c>
    </row>
    <row r="597" spans="1:4" x14ac:dyDescent="0.2">
      <c r="A597" s="1">
        <v>45887</v>
      </c>
      <c r="B597">
        <v>100</v>
      </c>
      <c r="C597" s="30">
        <v>0</v>
      </c>
      <c r="D597">
        <f>dim_room_inventory[[#This Row],[total_capacity]] - dim_room_inventory[[#This Row],[rooms_out_of_order]]</f>
        <v>100</v>
      </c>
    </row>
    <row r="598" spans="1:4" x14ac:dyDescent="0.2">
      <c r="A598" s="1">
        <v>45888</v>
      </c>
      <c r="B598">
        <v>100</v>
      </c>
      <c r="C598" s="29">
        <v>3</v>
      </c>
      <c r="D598">
        <f>dim_room_inventory[[#This Row],[total_capacity]] - dim_room_inventory[[#This Row],[rooms_out_of_order]]</f>
        <v>97</v>
      </c>
    </row>
    <row r="599" spans="1:4" x14ac:dyDescent="0.2">
      <c r="A599" s="1">
        <v>45889</v>
      </c>
      <c r="B599">
        <v>100</v>
      </c>
      <c r="C599" s="30">
        <v>0</v>
      </c>
      <c r="D599">
        <f>dim_room_inventory[[#This Row],[total_capacity]] - dim_room_inventory[[#This Row],[rooms_out_of_order]]</f>
        <v>100</v>
      </c>
    </row>
    <row r="600" spans="1:4" x14ac:dyDescent="0.2">
      <c r="A600" s="1">
        <v>45890</v>
      </c>
      <c r="B600">
        <v>100</v>
      </c>
      <c r="C600" s="29">
        <v>1</v>
      </c>
      <c r="D600">
        <f>dim_room_inventory[[#This Row],[total_capacity]] - dim_room_inventory[[#This Row],[rooms_out_of_order]]</f>
        <v>99</v>
      </c>
    </row>
    <row r="601" spans="1:4" x14ac:dyDescent="0.2">
      <c r="A601" s="1">
        <v>45891</v>
      </c>
      <c r="B601">
        <v>100</v>
      </c>
      <c r="C601" s="30">
        <v>3</v>
      </c>
      <c r="D601">
        <f>dim_room_inventory[[#This Row],[total_capacity]] - dim_room_inventory[[#This Row],[rooms_out_of_order]]</f>
        <v>97</v>
      </c>
    </row>
    <row r="602" spans="1:4" x14ac:dyDescent="0.2">
      <c r="A602" s="1">
        <v>45892</v>
      </c>
      <c r="B602">
        <v>100</v>
      </c>
      <c r="C602" s="29">
        <v>1</v>
      </c>
      <c r="D602">
        <f>dim_room_inventory[[#This Row],[total_capacity]] - dim_room_inventory[[#This Row],[rooms_out_of_order]]</f>
        <v>99</v>
      </c>
    </row>
    <row r="603" spans="1:4" x14ac:dyDescent="0.2">
      <c r="A603" s="1">
        <v>45893</v>
      </c>
      <c r="B603">
        <v>100</v>
      </c>
      <c r="C603" s="30">
        <v>3</v>
      </c>
      <c r="D603">
        <f>dim_room_inventory[[#This Row],[total_capacity]] - dim_room_inventory[[#This Row],[rooms_out_of_order]]</f>
        <v>97</v>
      </c>
    </row>
    <row r="604" spans="1:4" x14ac:dyDescent="0.2">
      <c r="A604" s="1">
        <v>45894</v>
      </c>
      <c r="B604">
        <v>100</v>
      </c>
      <c r="C604" s="29">
        <v>4</v>
      </c>
      <c r="D604">
        <f>dim_room_inventory[[#This Row],[total_capacity]] - dim_room_inventory[[#This Row],[rooms_out_of_order]]</f>
        <v>96</v>
      </c>
    </row>
    <row r="605" spans="1:4" x14ac:dyDescent="0.2">
      <c r="A605" s="1">
        <v>45895</v>
      </c>
      <c r="B605">
        <v>100</v>
      </c>
      <c r="C605" s="30">
        <v>0</v>
      </c>
      <c r="D605">
        <f>dim_room_inventory[[#This Row],[total_capacity]] - dim_room_inventory[[#This Row],[rooms_out_of_order]]</f>
        <v>100</v>
      </c>
    </row>
    <row r="606" spans="1:4" x14ac:dyDescent="0.2">
      <c r="A606" s="1">
        <v>45896</v>
      </c>
      <c r="B606">
        <v>100</v>
      </c>
      <c r="C606" s="29">
        <v>3</v>
      </c>
      <c r="D606">
        <f>dim_room_inventory[[#This Row],[total_capacity]] - dim_room_inventory[[#This Row],[rooms_out_of_order]]</f>
        <v>97</v>
      </c>
    </row>
    <row r="607" spans="1:4" x14ac:dyDescent="0.2">
      <c r="A607" s="1">
        <v>45897</v>
      </c>
      <c r="B607">
        <v>100</v>
      </c>
      <c r="C607" s="30">
        <v>4</v>
      </c>
      <c r="D607">
        <f>dim_room_inventory[[#This Row],[total_capacity]] - dim_room_inventory[[#This Row],[rooms_out_of_order]]</f>
        <v>96</v>
      </c>
    </row>
    <row r="608" spans="1:4" x14ac:dyDescent="0.2">
      <c r="A608" s="1">
        <v>45898</v>
      </c>
      <c r="B608">
        <v>100</v>
      </c>
      <c r="C608" s="29">
        <v>4</v>
      </c>
      <c r="D608">
        <f>dim_room_inventory[[#This Row],[total_capacity]] - dim_room_inventory[[#This Row],[rooms_out_of_order]]</f>
        <v>96</v>
      </c>
    </row>
    <row r="609" spans="1:4" x14ac:dyDescent="0.2">
      <c r="A609" s="1">
        <v>45899</v>
      </c>
      <c r="B609">
        <v>100</v>
      </c>
      <c r="C609" s="30">
        <v>1</v>
      </c>
      <c r="D609">
        <f>dim_room_inventory[[#This Row],[total_capacity]] - dim_room_inventory[[#This Row],[rooms_out_of_order]]</f>
        <v>99</v>
      </c>
    </row>
    <row r="610" spans="1:4" x14ac:dyDescent="0.2">
      <c r="A610" s="1">
        <v>45900</v>
      </c>
      <c r="B610">
        <v>100</v>
      </c>
      <c r="C610" s="29">
        <v>0</v>
      </c>
      <c r="D610">
        <f>dim_room_inventory[[#This Row],[total_capacity]] - dim_room_inventory[[#This Row],[rooms_out_of_order]]</f>
        <v>100</v>
      </c>
    </row>
    <row r="611" spans="1:4" x14ac:dyDescent="0.2">
      <c r="A611" s="1">
        <v>45901</v>
      </c>
      <c r="B611">
        <v>100</v>
      </c>
      <c r="C611" s="30">
        <v>4</v>
      </c>
      <c r="D611">
        <f>dim_room_inventory[[#This Row],[total_capacity]] - dim_room_inventory[[#This Row],[rooms_out_of_order]]</f>
        <v>96</v>
      </c>
    </row>
    <row r="612" spans="1:4" x14ac:dyDescent="0.2">
      <c r="A612" s="1">
        <v>45902</v>
      </c>
      <c r="B612">
        <v>100</v>
      </c>
      <c r="C612" s="29">
        <v>1</v>
      </c>
      <c r="D612">
        <f>dim_room_inventory[[#This Row],[total_capacity]] - dim_room_inventory[[#This Row],[rooms_out_of_order]]</f>
        <v>99</v>
      </c>
    </row>
    <row r="613" spans="1:4" x14ac:dyDescent="0.2">
      <c r="A613" s="1">
        <v>45903</v>
      </c>
      <c r="B613">
        <v>100</v>
      </c>
      <c r="C613" s="30">
        <v>1</v>
      </c>
      <c r="D613">
        <f>dim_room_inventory[[#This Row],[total_capacity]] - dim_room_inventory[[#This Row],[rooms_out_of_order]]</f>
        <v>99</v>
      </c>
    </row>
    <row r="614" spans="1:4" x14ac:dyDescent="0.2">
      <c r="A614" s="1">
        <v>45904</v>
      </c>
      <c r="B614">
        <v>100</v>
      </c>
      <c r="C614" s="29">
        <v>0</v>
      </c>
      <c r="D614">
        <f>dim_room_inventory[[#This Row],[total_capacity]] - dim_room_inventory[[#This Row],[rooms_out_of_order]]</f>
        <v>100</v>
      </c>
    </row>
    <row r="615" spans="1:4" x14ac:dyDescent="0.2">
      <c r="A615" s="1">
        <v>45905</v>
      </c>
      <c r="B615">
        <v>100</v>
      </c>
      <c r="C615" s="30">
        <v>0</v>
      </c>
      <c r="D615">
        <f>dim_room_inventory[[#This Row],[total_capacity]] - dim_room_inventory[[#This Row],[rooms_out_of_order]]</f>
        <v>100</v>
      </c>
    </row>
    <row r="616" spans="1:4" x14ac:dyDescent="0.2">
      <c r="A616" s="1">
        <v>45906</v>
      </c>
      <c r="B616">
        <v>100</v>
      </c>
      <c r="C616" s="29">
        <v>1</v>
      </c>
      <c r="D616">
        <f>dim_room_inventory[[#This Row],[total_capacity]] - dim_room_inventory[[#This Row],[rooms_out_of_order]]</f>
        <v>99</v>
      </c>
    </row>
    <row r="617" spans="1:4" x14ac:dyDescent="0.2">
      <c r="A617" s="1">
        <v>45907</v>
      </c>
      <c r="B617">
        <v>100</v>
      </c>
      <c r="C617" s="30">
        <v>3</v>
      </c>
      <c r="D617">
        <f>dim_room_inventory[[#This Row],[total_capacity]] - dim_room_inventory[[#This Row],[rooms_out_of_order]]</f>
        <v>97</v>
      </c>
    </row>
    <row r="618" spans="1:4" x14ac:dyDescent="0.2">
      <c r="A618" s="1">
        <v>45908</v>
      </c>
      <c r="B618">
        <v>100</v>
      </c>
      <c r="C618" s="29">
        <v>4</v>
      </c>
      <c r="D618">
        <f>dim_room_inventory[[#This Row],[total_capacity]] - dim_room_inventory[[#This Row],[rooms_out_of_order]]</f>
        <v>96</v>
      </c>
    </row>
    <row r="619" spans="1:4" x14ac:dyDescent="0.2">
      <c r="A619" s="1">
        <v>45909</v>
      </c>
      <c r="B619">
        <v>100</v>
      </c>
      <c r="C619" s="30">
        <v>3</v>
      </c>
      <c r="D619">
        <f>dim_room_inventory[[#This Row],[total_capacity]] - dim_room_inventory[[#This Row],[rooms_out_of_order]]</f>
        <v>97</v>
      </c>
    </row>
    <row r="620" spans="1:4" x14ac:dyDescent="0.2">
      <c r="A620" s="1">
        <v>45910</v>
      </c>
      <c r="B620">
        <v>100</v>
      </c>
      <c r="C620" s="29">
        <v>0</v>
      </c>
      <c r="D620">
        <f>dim_room_inventory[[#This Row],[total_capacity]] - dim_room_inventory[[#This Row],[rooms_out_of_order]]</f>
        <v>100</v>
      </c>
    </row>
    <row r="621" spans="1:4" x14ac:dyDescent="0.2">
      <c r="A621" s="1">
        <v>45911</v>
      </c>
      <c r="B621">
        <v>100</v>
      </c>
      <c r="C621" s="30">
        <v>2</v>
      </c>
      <c r="D621">
        <f>dim_room_inventory[[#This Row],[total_capacity]] - dim_room_inventory[[#This Row],[rooms_out_of_order]]</f>
        <v>98</v>
      </c>
    </row>
    <row r="622" spans="1:4" x14ac:dyDescent="0.2">
      <c r="A622" s="1">
        <v>45912</v>
      </c>
      <c r="B622">
        <v>100</v>
      </c>
      <c r="C622" s="29">
        <v>3</v>
      </c>
      <c r="D622">
        <f>dim_room_inventory[[#This Row],[total_capacity]] - dim_room_inventory[[#This Row],[rooms_out_of_order]]</f>
        <v>97</v>
      </c>
    </row>
    <row r="623" spans="1:4" x14ac:dyDescent="0.2">
      <c r="A623" s="1">
        <v>45913</v>
      </c>
      <c r="B623">
        <v>100</v>
      </c>
      <c r="C623" s="30">
        <v>2</v>
      </c>
      <c r="D623">
        <f>dim_room_inventory[[#This Row],[total_capacity]] - dim_room_inventory[[#This Row],[rooms_out_of_order]]</f>
        <v>98</v>
      </c>
    </row>
    <row r="624" spans="1:4" x14ac:dyDescent="0.2">
      <c r="A624" s="1">
        <v>45914</v>
      </c>
      <c r="B624">
        <v>100</v>
      </c>
      <c r="C624" s="29">
        <v>1</v>
      </c>
      <c r="D624">
        <f>dim_room_inventory[[#This Row],[total_capacity]] - dim_room_inventory[[#This Row],[rooms_out_of_order]]</f>
        <v>99</v>
      </c>
    </row>
    <row r="625" spans="1:4" x14ac:dyDescent="0.2">
      <c r="A625" s="1">
        <v>45915</v>
      </c>
      <c r="B625">
        <v>100</v>
      </c>
      <c r="C625" s="30">
        <v>4</v>
      </c>
      <c r="D625">
        <f>dim_room_inventory[[#This Row],[total_capacity]] - dim_room_inventory[[#This Row],[rooms_out_of_order]]</f>
        <v>96</v>
      </c>
    </row>
    <row r="626" spans="1:4" x14ac:dyDescent="0.2">
      <c r="A626" s="1">
        <v>45916</v>
      </c>
      <c r="B626">
        <v>100</v>
      </c>
      <c r="C626" s="29">
        <v>0</v>
      </c>
      <c r="D626">
        <f>dim_room_inventory[[#This Row],[total_capacity]] - dim_room_inventory[[#This Row],[rooms_out_of_order]]</f>
        <v>100</v>
      </c>
    </row>
    <row r="627" spans="1:4" x14ac:dyDescent="0.2">
      <c r="A627" s="1">
        <v>45917</v>
      </c>
      <c r="B627">
        <v>100</v>
      </c>
      <c r="C627" s="30">
        <v>0</v>
      </c>
      <c r="D627">
        <f>dim_room_inventory[[#This Row],[total_capacity]] - dim_room_inventory[[#This Row],[rooms_out_of_order]]</f>
        <v>100</v>
      </c>
    </row>
    <row r="628" spans="1:4" x14ac:dyDescent="0.2">
      <c r="A628" s="1">
        <v>45918</v>
      </c>
      <c r="B628">
        <v>100</v>
      </c>
      <c r="C628" s="29">
        <v>1</v>
      </c>
      <c r="D628">
        <f>dim_room_inventory[[#This Row],[total_capacity]] - dim_room_inventory[[#This Row],[rooms_out_of_order]]</f>
        <v>99</v>
      </c>
    </row>
    <row r="629" spans="1:4" x14ac:dyDescent="0.2">
      <c r="A629" s="1">
        <v>45919</v>
      </c>
      <c r="B629">
        <v>100</v>
      </c>
      <c r="C629" s="30">
        <v>0</v>
      </c>
      <c r="D629">
        <f>dim_room_inventory[[#This Row],[total_capacity]] - dim_room_inventory[[#This Row],[rooms_out_of_order]]</f>
        <v>100</v>
      </c>
    </row>
    <row r="630" spans="1:4" x14ac:dyDescent="0.2">
      <c r="A630" s="1">
        <v>45920</v>
      </c>
      <c r="B630">
        <v>100</v>
      </c>
      <c r="C630" s="29">
        <v>3</v>
      </c>
      <c r="D630">
        <f>dim_room_inventory[[#This Row],[total_capacity]] - dim_room_inventory[[#This Row],[rooms_out_of_order]]</f>
        <v>97</v>
      </c>
    </row>
    <row r="631" spans="1:4" x14ac:dyDescent="0.2">
      <c r="A631" s="1">
        <v>45921</v>
      </c>
      <c r="B631">
        <v>100</v>
      </c>
      <c r="C631" s="30">
        <v>1</v>
      </c>
      <c r="D631">
        <f>dim_room_inventory[[#This Row],[total_capacity]] - dim_room_inventory[[#This Row],[rooms_out_of_order]]</f>
        <v>99</v>
      </c>
    </row>
    <row r="632" spans="1:4" x14ac:dyDescent="0.2">
      <c r="A632" s="1">
        <v>45922</v>
      </c>
      <c r="B632">
        <v>100</v>
      </c>
      <c r="C632" s="29">
        <v>1</v>
      </c>
      <c r="D632">
        <f>dim_room_inventory[[#This Row],[total_capacity]] - dim_room_inventory[[#This Row],[rooms_out_of_order]]</f>
        <v>99</v>
      </c>
    </row>
    <row r="633" spans="1:4" x14ac:dyDescent="0.2">
      <c r="A633" s="1">
        <v>45923</v>
      </c>
      <c r="B633">
        <v>100</v>
      </c>
      <c r="C633" s="30">
        <v>3</v>
      </c>
      <c r="D633">
        <f>dim_room_inventory[[#This Row],[total_capacity]] - dim_room_inventory[[#This Row],[rooms_out_of_order]]</f>
        <v>97</v>
      </c>
    </row>
    <row r="634" spans="1:4" x14ac:dyDescent="0.2">
      <c r="A634" s="1">
        <v>45924</v>
      </c>
      <c r="B634">
        <v>100</v>
      </c>
      <c r="C634" s="29">
        <v>4</v>
      </c>
      <c r="D634">
        <f>dim_room_inventory[[#This Row],[total_capacity]] - dim_room_inventory[[#This Row],[rooms_out_of_order]]</f>
        <v>96</v>
      </c>
    </row>
    <row r="635" spans="1:4" x14ac:dyDescent="0.2">
      <c r="A635" s="1">
        <v>45925</v>
      </c>
      <c r="B635">
        <v>100</v>
      </c>
      <c r="C635" s="30">
        <v>1</v>
      </c>
      <c r="D635">
        <f>dim_room_inventory[[#This Row],[total_capacity]] - dim_room_inventory[[#This Row],[rooms_out_of_order]]</f>
        <v>99</v>
      </c>
    </row>
    <row r="636" spans="1:4" x14ac:dyDescent="0.2">
      <c r="A636" s="1">
        <v>45926</v>
      </c>
      <c r="B636">
        <v>100</v>
      </c>
      <c r="C636" s="29">
        <v>3</v>
      </c>
      <c r="D636">
        <f>dim_room_inventory[[#This Row],[total_capacity]] - dim_room_inventory[[#This Row],[rooms_out_of_order]]</f>
        <v>97</v>
      </c>
    </row>
    <row r="637" spans="1:4" x14ac:dyDescent="0.2">
      <c r="A637" s="1">
        <v>45927</v>
      </c>
      <c r="B637">
        <v>100</v>
      </c>
      <c r="C637" s="30">
        <v>3</v>
      </c>
      <c r="D637">
        <f>dim_room_inventory[[#This Row],[total_capacity]] - dim_room_inventory[[#This Row],[rooms_out_of_order]]</f>
        <v>97</v>
      </c>
    </row>
    <row r="638" spans="1:4" x14ac:dyDescent="0.2">
      <c r="A638" s="1">
        <v>45928</v>
      </c>
      <c r="B638">
        <v>100</v>
      </c>
      <c r="C638" s="29">
        <v>4</v>
      </c>
      <c r="D638">
        <f>dim_room_inventory[[#This Row],[total_capacity]] - dim_room_inventory[[#This Row],[rooms_out_of_order]]</f>
        <v>96</v>
      </c>
    </row>
    <row r="639" spans="1:4" x14ac:dyDescent="0.2">
      <c r="A639" s="1">
        <v>45929</v>
      </c>
      <c r="B639">
        <v>100</v>
      </c>
      <c r="C639" s="30">
        <v>3</v>
      </c>
      <c r="D639">
        <f>dim_room_inventory[[#This Row],[total_capacity]] - dim_room_inventory[[#This Row],[rooms_out_of_order]]</f>
        <v>97</v>
      </c>
    </row>
    <row r="640" spans="1:4" x14ac:dyDescent="0.2">
      <c r="A640" s="1">
        <v>45930</v>
      </c>
      <c r="B640">
        <v>100</v>
      </c>
      <c r="C640" s="29">
        <v>0</v>
      </c>
      <c r="D640">
        <f>dim_room_inventory[[#This Row],[total_capacity]] - dim_room_inventory[[#This Row],[rooms_out_of_order]]</f>
        <v>100</v>
      </c>
    </row>
    <row r="641" spans="1:4" x14ac:dyDescent="0.2">
      <c r="A641" s="1">
        <v>45931</v>
      </c>
      <c r="B641">
        <v>100</v>
      </c>
      <c r="C641" s="30">
        <v>1</v>
      </c>
      <c r="D641">
        <f>dim_room_inventory[[#This Row],[total_capacity]] - dim_room_inventory[[#This Row],[rooms_out_of_order]]</f>
        <v>99</v>
      </c>
    </row>
    <row r="642" spans="1:4" x14ac:dyDescent="0.2">
      <c r="A642" s="1">
        <v>45932</v>
      </c>
      <c r="B642">
        <v>100</v>
      </c>
      <c r="C642" s="29">
        <v>1</v>
      </c>
      <c r="D642">
        <f>dim_room_inventory[[#This Row],[total_capacity]] - dim_room_inventory[[#This Row],[rooms_out_of_order]]</f>
        <v>99</v>
      </c>
    </row>
    <row r="643" spans="1:4" x14ac:dyDescent="0.2">
      <c r="A643" s="1">
        <v>45933</v>
      </c>
      <c r="B643">
        <v>100</v>
      </c>
      <c r="C643" s="30">
        <v>3</v>
      </c>
      <c r="D643">
        <f>dim_room_inventory[[#This Row],[total_capacity]] - dim_room_inventory[[#This Row],[rooms_out_of_order]]</f>
        <v>97</v>
      </c>
    </row>
    <row r="644" spans="1:4" x14ac:dyDescent="0.2">
      <c r="A644" s="1">
        <v>45934</v>
      </c>
      <c r="B644">
        <v>100</v>
      </c>
      <c r="C644" s="29">
        <v>1</v>
      </c>
      <c r="D644">
        <f>dim_room_inventory[[#This Row],[total_capacity]] - dim_room_inventory[[#This Row],[rooms_out_of_order]]</f>
        <v>99</v>
      </c>
    </row>
    <row r="645" spans="1:4" x14ac:dyDescent="0.2">
      <c r="A645" s="1">
        <v>45935</v>
      </c>
      <c r="B645">
        <v>100</v>
      </c>
      <c r="C645" s="30">
        <v>0</v>
      </c>
      <c r="D645">
        <f>dim_room_inventory[[#This Row],[total_capacity]] - dim_room_inventory[[#This Row],[rooms_out_of_order]]</f>
        <v>100</v>
      </c>
    </row>
    <row r="646" spans="1:4" x14ac:dyDescent="0.2">
      <c r="A646" s="1">
        <v>45936</v>
      </c>
      <c r="B646">
        <v>100</v>
      </c>
      <c r="C646" s="29">
        <v>3</v>
      </c>
      <c r="D646">
        <f>dim_room_inventory[[#This Row],[total_capacity]] - dim_room_inventory[[#This Row],[rooms_out_of_order]]</f>
        <v>97</v>
      </c>
    </row>
    <row r="647" spans="1:4" x14ac:dyDescent="0.2">
      <c r="A647" s="1">
        <v>45937</v>
      </c>
      <c r="B647">
        <v>100</v>
      </c>
      <c r="C647" s="30">
        <v>1</v>
      </c>
      <c r="D647">
        <f>dim_room_inventory[[#This Row],[total_capacity]] - dim_room_inventory[[#This Row],[rooms_out_of_order]]</f>
        <v>99</v>
      </c>
    </row>
    <row r="648" spans="1:4" x14ac:dyDescent="0.2">
      <c r="A648" s="1">
        <v>45938</v>
      </c>
      <c r="B648">
        <v>100</v>
      </c>
      <c r="C648" s="29">
        <v>3</v>
      </c>
      <c r="D648">
        <f>dim_room_inventory[[#This Row],[total_capacity]] - dim_room_inventory[[#This Row],[rooms_out_of_order]]</f>
        <v>97</v>
      </c>
    </row>
    <row r="649" spans="1:4" x14ac:dyDescent="0.2">
      <c r="A649" s="1">
        <v>45939</v>
      </c>
      <c r="B649">
        <v>100</v>
      </c>
      <c r="C649" s="30">
        <v>2</v>
      </c>
      <c r="D649">
        <f>dim_room_inventory[[#This Row],[total_capacity]] - dim_room_inventory[[#This Row],[rooms_out_of_order]]</f>
        <v>98</v>
      </c>
    </row>
    <row r="650" spans="1:4" x14ac:dyDescent="0.2">
      <c r="A650" s="1">
        <v>45940</v>
      </c>
      <c r="B650">
        <v>100</v>
      </c>
      <c r="C650" s="29">
        <v>0</v>
      </c>
      <c r="D650">
        <f>dim_room_inventory[[#This Row],[total_capacity]] - dim_room_inventory[[#This Row],[rooms_out_of_order]]</f>
        <v>100</v>
      </c>
    </row>
    <row r="651" spans="1:4" x14ac:dyDescent="0.2">
      <c r="A651" s="1">
        <v>45941</v>
      </c>
      <c r="B651">
        <v>100</v>
      </c>
      <c r="C651" s="30">
        <v>4</v>
      </c>
      <c r="D651">
        <f>dim_room_inventory[[#This Row],[total_capacity]] - dim_room_inventory[[#This Row],[rooms_out_of_order]]</f>
        <v>96</v>
      </c>
    </row>
    <row r="652" spans="1:4" x14ac:dyDescent="0.2">
      <c r="A652" s="1">
        <v>45942</v>
      </c>
      <c r="B652">
        <v>100</v>
      </c>
      <c r="C652" s="29">
        <v>2</v>
      </c>
      <c r="D652">
        <f>dim_room_inventory[[#This Row],[total_capacity]] - dim_room_inventory[[#This Row],[rooms_out_of_order]]</f>
        <v>98</v>
      </c>
    </row>
    <row r="653" spans="1:4" x14ac:dyDescent="0.2">
      <c r="A653" s="1">
        <v>45943</v>
      </c>
      <c r="B653">
        <v>100</v>
      </c>
      <c r="C653" s="30">
        <v>3</v>
      </c>
      <c r="D653">
        <f>dim_room_inventory[[#This Row],[total_capacity]] - dim_room_inventory[[#This Row],[rooms_out_of_order]]</f>
        <v>97</v>
      </c>
    </row>
    <row r="654" spans="1:4" x14ac:dyDescent="0.2">
      <c r="A654" s="1">
        <v>45944</v>
      </c>
      <c r="B654">
        <v>100</v>
      </c>
      <c r="C654" s="29">
        <v>1</v>
      </c>
      <c r="D654">
        <f>dim_room_inventory[[#This Row],[total_capacity]] - dim_room_inventory[[#This Row],[rooms_out_of_order]]</f>
        <v>99</v>
      </c>
    </row>
    <row r="655" spans="1:4" x14ac:dyDescent="0.2">
      <c r="A655" s="1">
        <v>45945</v>
      </c>
      <c r="B655">
        <v>100</v>
      </c>
      <c r="C655" s="30">
        <v>1</v>
      </c>
      <c r="D655">
        <f>dim_room_inventory[[#This Row],[total_capacity]] - dim_room_inventory[[#This Row],[rooms_out_of_order]]</f>
        <v>99</v>
      </c>
    </row>
    <row r="656" spans="1:4" x14ac:dyDescent="0.2">
      <c r="A656" s="1">
        <v>45946</v>
      </c>
      <c r="B656">
        <v>100</v>
      </c>
      <c r="C656" s="29">
        <v>2</v>
      </c>
      <c r="D656">
        <f>dim_room_inventory[[#This Row],[total_capacity]] - dim_room_inventory[[#This Row],[rooms_out_of_order]]</f>
        <v>98</v>
      </c>
    </row>
    <row r="657" spans="1:4" x14ac:dyDescent="0.2">
      <c r="A657" s="1">
        <v>45947</v>
      </c>
      <c r="B657">
        <v>100</v>
      </c>
      <c r="C657" s="30">
        <v>2</v>
      </c>
      <c r="D657">
        <f>dim_room_inventory[[#This Row],[total_capacity]] - dim_room_inventory[[#This Row],[rooms_out_of_order]]</f>
        <v>98</v>
      </c>
    </row>
    <row r="658" spans="1:4" x14ac:dyDescent="0.2">
      <c r="A658" s="1">
        <v>45948</v>
      </c>
      <c r="B658">
        <v>100</v>
      </c>
      <c r="C658" s="29">
        <v>3</v>
      </c>
      <c r="D658">
        <f>dim_room_inventory[[#This Row],[total_capacity]] - dim_room_inventory[[#This Row],[rooms_out_of_order]]</f>
        <v>97</v>
      </c>
    </row>
    <row r="659" spans="1:4" x14ac:dyDescent="0.2">
      <c r="A659" s="1">
        <v>45949</v>
      </c>
      <c r="B659">
        <v>100</v>
      </c>
      <c r="C659" s="30">
        <v>4</v>
      </c>
      <c r="D659">
        <f>dim_room_inventory[[#This Row],[total_capacity]] - dim_room_inventory[[#This Row],[rooms_out_of_order]]</f>
        <v>96</v>
      </c>
    </row>
    <row r="660" spans="1:4" x14ac:dyDescent="0.2">
      <c r="A660" s="1">
        <v>45950</v>
      </c>
      <c r="B660">
        <v>100</v>
      </c>
      <c r="C660" s="29">
        <v>4</v>
      </c>
      <c r="D660">
        <f>dim_room_inventory[[#This Row],[total_capacity]] - dim_room_inventory[[#This Row],[rooms_out_of_order]]</f>
        <v>96</v>
      </c>
    </row>
    <row r="661" spans="1:4" x14ac:dyDescent="0.2">
      <c r="A661" s="1">
        <v>45951</v>
      </c>
      <c r="B661">
        <v>100</v>
      </c>
      <c r="C661" s="30">
        <v>0</v>
      </c>
      <c r="D661">
        <f>dim_room_inventory[[#This Row],[total_capacity]] - dim_room_inventory[[#This Row],[rooms_out_of_order]]</f>
        <v>100</v>
      </c>
    </row>
    <row r="662" spans="1:4" x14ac:dyDescent="0.2">
      <c r="A662" s="1">
        <v>45952</v>
      </c>
      <c r="B662">
        <v>100</v>
      </c>
      <c r="C662" s="29">
        <v>0</v>
      </c>
      <c r="D662">
        <f>dim_room_inventory[[#This Row],[total_capacity]] - dim_room_inventory[[#This Row],[rooms_out_of_order]]</f>
        <v>100</v>
      </c>
    </row>
    <row r="663" spans="1:4" x14ac:dyDescent="0.2">
      <c r="A663" s="1">
        <v>45953</v>
      </c>
      <c r="B663">
        <v>100</v>
      </c>
      <c r="C663" s="30">
        <v>3</v>
      </c>
      <c r="D663">
        <f>dim_room_inventory[[#This Row],[total_capacity]] - dim_room_inventory[[#This Row],[rooms_out_of_order]]</f>
        <v>97</v>
      </c>
    </row>
    <row r="664" spans="1:4" x14ac:dyDescent="0.2">
      <c r="A664" s="1">
        <v>45954</v>
      </c>
      <c r="B664">
        <v>100</v>
      </c>
      <c r="C664" s="29">
        <v>4</v>
      </c>
      <c r="D664">
        <f>dim_room_inventory[[#This Row],[total_capacity]] - dim_room_inventory[[#This Row],[rooms_out_of_order]]</f>
        <v>96</v>
      </c>
    </row>
    <row r="665" spans="1:4" x14ac:dyDescent="0.2">
      <c r="A665" s="1">
        <v>45955</v>
      </c>
      <c r="B665">
        <v>100</v>
      </c>
      <c r="C665" s="30">
        <v>1</v>
      </c>
      <c r="D665">
        <f>dim_room_inventory[[#This Row],[total_capacity]] - dim_room_inventory[[#This Row],[rooms_out_of_order]]</f>
        <v>99</v>
      </c>
    </row>
    <row r="666" spans="1:4" x14ac:dyDescent="0.2">
      <c r="A666" s="1">
        <v>45956</v>
      </c>
      <c r="B666">
        <v>100</v>
      </c>
      <c r="C666" s="29">
        <v>2</v>
      </c>
      <c r="D666">
        <f>dim_room_inventory[[#This Row],[total_capacity]] - dim_room_inventory[[#This Row],[rooms_out_of_order]]</f>
        <v>98</v>
      </c>
    </row>
    <row r="667" spans="1:4" x14ac:dyDescent="0.2">
      <c r="A667" s="1">
        <v>45957</v>
      </c>
      <c r="B667">
        <v>100</v>
      </c>
      <c r="C667" s="30">
        <v>4</v>
      </c>
      <c r="D667">
        <f>dim_room_inventory[[#This Row],[total_capacity]] - dim_room_inventory[[#This Row],[rooms_out_of_order]]</f>
        <v>96</v>
      </c>
    </row>
    <row r="668" spans="1:4" x14ac:dyDescent="0.2">
      <c r="A668" s="1">
        <v>45958</v>
      </c>
      <c r="B668">
        <v>100</v>
      </c>
      <c r="C668" s="29">
        <v>0</v>
      </c>
      <c r="D668">
        <f>dim_room_inventory[[#This Row],[total_capacity]] - dim_room_inventory[[#This Row],[rooms_out_of_order]]</f>
        <v>100</v>
      </c>
    </row>
    <row r="669" spans="1:4" x14ac:dyDescent="0.2">
      <c r="A669" s="1">
        <v>45959</v>
      </c>
      <c r="B669">
        <v>100</v>
      </c>
      <c r="C669" s="30">
        <v>3</v>
      </c>
      <c r="D669">
        <f>dim_room_inventory[[#This Row],[total_capacity]] - dim_room_inventory[[#This Row],[rooms_out_of_order]]</f>
        <v>97</v>
      </c>
    </row>
    <row r="670" spans="1:4" x14ac:dyDescent="0.2">
      <c r="A670" s="1">
        <v>45960</v>
      </c>
      <c r="B670">
        <v>100</v>
      </c>
      <c r="C670" s="29">
        <v>4</v>
      </c>
      <c r="D670">
        <f>dim_room_inventory[[#This Row],[total_capacity]] - dim_room_inventory[[#This Row],[rooms_out_of_order]]</f>
        <v>96</v>
      </c>
    </row>
    <row r="671" spans="1:4" x14ac:dyDescent="0.2">
      <c r="A671" s="1">
        <v>45961</v>
      </c>
      <c r="B671">
        <v>100</v>
      </c>
      <c r="C671" s="30">
        <v>4</v>
      </c>
      <c r="D671">
        <f>dim_room_inventory[[#This Row],[total_capacity]] - dim_room_inventory[[#This Row],[rooms_out_of_order]]</f>
        <v>96</v>
      </c>
    </row>
    <row r="672" spans="1:4" x14ac:dyDescent="0.2">
      <c r="A672" s="1">
        <v>45962</v>
      </c>
      <c r="B672">
        <v>100</v>
      </c>
      <c r="C672" s="29">
        <v>2</v>
      </c>
      <c r="D672">
        <f>dim_room_inventory[[#This Row],[total_capacity]] - dim_room_inventory[[#This Row],[rooms_out_of_order]]</f>
        <v>98</v>
      </c>
    </row>
    <row r="673" spans="1:4" x14ac:dyDescent="0.2">
      <c r="A673" s="1">
        <v>45963</v>
      </c>
      <c r="B673">
        <v>100</v>
      </c>
      <c r="C673" s="30">
        <v>1</v>
      </c>
      <c r="D673">
        <f>dim_room_inventory[[#This Row],[total_capacity]] - dim_room_inventory[[#This Row],[rooms_out_of_order]]</f>
        <v>99</v>
      </c>
    </row>
    <row r="674" spans="1:4" x14ac:dyDescent="0.2">
      <c r="A674" s="1">
        <v>45964</v>
      </c>
      <c r="B674">
        <v>100</v>
      </c>
      <c r="C674" s="29">
        <v>4</v>
      </c>
      <c r="D674">
        <f>dim_room_inventory[[#This Row],[total_capacity]] - dim_room_inventory[[#This Row],[rooms_out_of_order]]</f>
        <v>96</v>
      </c>
    </row>
    <row r="675" spans="1:4" x14ac:dyDescent="0.2">
      <c r="A675" s="1">
        <v>45965</v>
      </c>
      <c r="B675">
        <v>100</v>
      </c>
      <c r="C675" s="30">
        <v>1</v>
      </c>
      <c r="D675">
        <f>dim_room_inventory[[#This Row],[total_capacity]] - dim_room_inventory[[#This Row],[rooms_out_of_order]]</f>
        <v>99</v>
      </c>
    </row>
    <row r="676" spans="1:4" x14ac:dyDescent="0.2">
      <c r="A676" s="1">
        <v>45966</v>
      </c>
      <c r="B676">
        <v>100</v>
      </c>
      <c r="C676" s="29">
        <v>3</v>
      </c>
      <c r="D676">
        <f>dim_room_inventory[[#This Row],[total_capacity]] - dim_room_inventory[[#This Row],[rooms_out_of_order]]</f>
        <v>97</v>
      </c>
    </row>
    <row r="677" spans="1:4" x14ac:dyDescent="0.2">
      <c r="A677" s="1">
        <v>45967</v>
      </c>
      <c r="B677">
        <v>100</v>
      </c>
      <c r="C677" s="30">
        <v>0</v>
      </c>
      <c r="D677">
        <f>dim_room_inventory[[#This Row],[total_capacity]] - dim_room_inventory[[#This Row],[rooms_out_of_order]]</f>
        <v>100</v>
      </c>
    </row>
    <row r="678" spans="1:4" x14ac:dyDescent="0.2">
      <c r="A678" s="1">
        <v>45968</v>
      </c>
      <c r="B678">
        <v>100</v>
      </c>
      <c r="C678" s="29">
        <v>1</v>
      </c>
      <c r="D678">
        <f>dim_room_inventory[[#This Row],[total_capacity]] - dim_room_inventory[[#This Row],[rooms_out_of_order]]</f>
        <v>99</v>
      </c>
    </row>
    <row r="679" spans="1:4" x14ac:dyDescent="0.2">
      <c r="A679" s="1">
        <v>45969</v>
      </c>
      <c r="B679">
        <v>100</v>
      </c>
      <c r="C679" s="30">
        <v>1</v>
      </c>
      <c r="D679">
        <f>dim_room_inventory[[#This Row],[total_capacity]] - dim_room_inventory[[#This Row],[rooms_out_of_order]]</f>
        <v>99</v>
      </c>
    </row>
    <row r="680" spans="1:4" x14ac:dyDescent="0.2">
      <c r="A680" s="1">
        <v>45970</v>
      </c>
      <c r="B680">
        <v>100</v>
      </c>
      <c r="C680" s="29">
        <v>2</v>
      </c>
      <c r="D680">
        <f>dim_room_inventory[[#This Row],[total_capacity]] - dim_room_inventory[[#This Row],[rooms_out_of_order]]</f>
        <v>98</v>
      </c>
    </row>
    <row r="681" spans="1:4" x14ac:dyDescent="0.2">
      <c r="A681" s="1">
        <v>45971</v>
      </c>
      <c r="B681">
        <v>100</v>
      </c>
      <c r="C681" s="30">
        <v>4</v>
      </c>
      <c r="D681">
        <f>dim_room_inventory[[#This Row],[total_capacity]] - dim_room_inventory[[#This Row],[rooms_out_of_order]]</f>
        <v>96</v>
      </c>
    </row>
    <row r="682" spans="1:4" x14ac:dyDescent="0.2">
      <c r="A682" s="1">
        <v>45972</v>
      </c>
      <c r="B682">
        <v>100</v>
      </c>
      <c r="C682" s="29">
        <v>3</v>
      </c>
      <c r="D682">
        <f>dim_room_inventory[[#This Row],[total_capacity]] - dim_room_inventory[[#This Row],[rooms_out_of_order]]</f>
        <v>97</v>
      </c>
    </row>
    <row r="683" spans="1:4" x14ac:dyDescent="0.2">
      <c r="A683" s="1">
        <v>45973</v>
      </c>
      <c r="B683">
        <v>100</v>
      </c>
      <c r="C683" s="30">
        <v>4</v>
      </c>
      <c r="D683">
        <f>dim_room_inventory[[#This Row],[total_capacity]] - dim_room_inventory[[#This Row],[rooms_out_of_order]]</f>
        <v>96</v>
      </c>
    </row>
    <row r="684" spans="1:4" x14ac:dyDescent="0.2">
      <c r="A684" s="1">
        <v>45974</v>
      </c>
      <c r="B684">
        <v>100</v>
      </c>
      <c r="C684" s="29">
        <v>1</v>
      </c>
      <c r="D684">
        <f>dim_room_inventory[[#This Row],[total_capacity]] - dim_room_inventory[[#This Row],[rooms_out_of_order]]</f>
        <v>99</v>
      </c>
    </row>
    <row r="685" spans="1:4" x14ac:dyDescent="0.2">
      <c r="A685" s="1">
        <v>45975</v>
      </c>
      <c r="B685">
        <v>100</v>
      </c>
      <c r="C685" s="30">
        <v>1</v>
      </c>
      <c r="D685">
        <f>dim_room_inventory[[#This Row],[total_capacity]] - dim_room_inventory[[#This Row],[rooms_out_of_order]]</f>
        <v>99</v>
      </c>
    </row>
    <row r="686" spans="1:4" x14ac:dyDescent="0.2">
      <c r="A686" s="1">
        <v>45976</v>
      </c>
      <c r="B686">
        <v>100</v>
      </c>
      <c r="C686" s="29">
        <v>3</v>
      </c>
      <c r="D686">
        <f>dim_room_inventory[[#This Row],[total_capacity]] - dim_room_inventory[[#This Row],[rooms_out_of_order]]</f>
        <v>97</v>
      </c>
    </row>
    <row r="687" spans="1:4" x14ac:dyDescent="0.2">
      <c r="A687" s="1">
        <v>45977</v>
      </c>
      <c r="B687">
        <v>100</v>
      </c>
      <c r="C687" s="30">
        <v>1</v>
      </c>
      <c r="D687">
        <f>dim_room_inventory[[#This Row],[total_capacity]] - dim_room_inventory[[#This Row],[rooms_out_of_order]]</f>
        <v>99</v>
      </c>
    </row>
    <row r="688" spans="1:4" x14ac:dyDescent="0.2">
      <c r="A688" s="1">
        <v>45978</v>
      </c>
      <c r="B688">
        <v>100</v>
      </c>
      <c r="C688" s="29">
        <v>0</v>
      </c>
      <c r="D688">
        <f>dim_room_inventory[[#This Row],[total_capacity]] - dim_room_inventory[[#This Row],[rooms_out_of_order]]</f>
        <v>100</v>
      </c>
    </row>
    <row r="689" spans="1:4" x14ac:dyDescent="0.2">
      <c r="A689" s="1">
        <v>45979</v>
      </c>
      <c r="B689">
        <v>100</v>
      </c>
      <c r="C689" s="30">
        <v>1</v>
      </c>
      <c r="D689">
        <f>dim_room_inventory[[#This Row],[total_capacity]] - dim_room_inventory[[#This Row],[rooms_out_of_order]]</f>
        <v>99</v>
      </c>
    </row>
    <row r="690" spans="1:4" x14ac:dyDescent="0.2">
      <c r="A690" s="1">
        <v>45980</v>
      </c>
      <c r="B690">
        <v>100</v>
      </c>
      <c r="C690" s="29">
        <v>0</v>
      </c>
      <c r="D690">
        <f>dim_room_inventory[[#This Row],[total_capacity]] - dim_room_inventory[[#This Row],[rooms_out_of_order]]</f>
        <v>100</v>
      </c>
    </row>
    <row r="691" spans="1:4" x14ac:dyDescent="0.2">
      <c r="A691" s="1">
        <v>45981</v>
      </c>
      <c r="B691">
        <v>100</v>
      </c>
      <c r="C691" s="30">
        <v>0</v>
      </c>
      <c r="D691">
        <f>dim_room_inventory[[#This Row],[total_capacity]] - dim_room_inventory[[#This Row],[rooms_out_of_order]]</f>
        <v>100</v>
      </c>
    </row>
    <row r="692" spans="1:4" x14ac:dyDescent="0.2">
      <c r="A692" s="1">
        <v>45982</v>
      </c>
      <c r="B692">
        <v>100</v>
      </c>
      <c r="C692" s="29">
        <v>3</v>
      </c>
      <c r="D692">
        <f>dim_room_inventory[[#This Row],[total_capacity]] - dim_room_inventory[[#This Row],[rooms_out_of_order]]</f>
        <v>97</v>
      </c>
    </row>
    <row r="693" spans="1:4" x14ac:dyDescent="0.2">
      <c r="A693" s="1">
        <v>45983</v>
      </c>
      <c r="B693">
        <v>100</v>
      </c>
      <c r="C693" s="30">
        <v>3</v>
      </c>
      <c r="D693">
        <f>dim_room_inventory[[#This Row],[total_capacity]] - dim_room_inventory[[#This Row],[rooms_out_of_order]]</f>
        <v>97</v>
      </c>
    </row>
    <row r="694" spans="1:4" x14ac:dyDescent="0.2">
      <c r="A694" s="1">
        <v>45984</v>
      </c>
      <c r="B694">
        <v>100</v>
      </c>
      <c r="C694" s="29">
        <v>0</v>
      </c>
      <c r="D694">
        <f>dim_room_inventory[[#This Row],[total_capacity]] - dim_room_inventory[[#This Row],[rooms_out_of_order]]</f>
        <v>100</v>
      </c>
    </row>
    <row r="695" spans="1:4" x14ac:dyDescent="0.2">
      <c r="A695" s="1">
        <v>45985</v>
      </c>
      <c r="B695">
        <v>100</v>
      </c>
      <c r="C695" s="30">
        <v>3</v>
      </c>
      <c r="D695">
        <f>dim_room_inventory[[#This Row],[total_capacity]] - dim_room_inventory[[#This Row],[rooms_out_of_order]]</f>
        <v>97</v>
      </c>
    </row>
    <row r="696" spans="1:4" x14ac:dyDescent="0.2">
      <c r="A696" s="1">
        <v>45986</v>
      </c>
      <c r="B696">
        <v>100</v>
      </c>
      <c r="C696" s="29">
        <v>2</v>
      </c>
      <c r="D696">
        <f>dim_room_inventory[[#This Row],[total_capacity]] - dim_room_inventory[[#This Row],[rooms_out_of_order]]</f>
        <v>98</v>
      </c>
    </row>
    <row r="697" spans="1:4" x14ac:dyDescent="0.2">
      <c r="A697" s="1">
        <v>45987</v>
      </c>
      <c r="B697">
        <v>100</v>
      </c>
      <c r="C697" s="30">
        <v>4</v>
      </c>
      <c r="D697">
        <f>dim_room_inventory[[#This Row],[total_capacity]] - dim_room_inventory[[#This Row],[rooms_out_of_order]]</f>
        <v>96</v>
      </c>
    </row>
    <row r="698" spans="1:4" x14ac:dyDescent="0.2">
      <c r="A698" s="1">
        <v>45988</v>
      </c>
      <c r="B698">
        <v>100</v>
      </c>
      <c r="C698" s="29">
        <v>1</v>
      </c>
      <c r="D698">
        <f>dim_room_inventory[[#This Row],[total_capacity]] - dim_room_inventory[[#This Row],[rooms_out_of_order]]</f>
        <v>99</v>
      </c>
    </row>
    <row r="699" spans="1:4" x14ac:dyDescent="0.2">
      <c r="A699" s="1">
        <v>45989</v>
      </c>
      <c r="B699">
        <v>100</v>
      </c>
      <c r="C699" s="30">
        <v>1</v>
      </c>
      <c r="D699">
        <f>dim_room_inventory[[#This Row],[total_capacity]] - dim_room_inventory[[#This Row],[rooms_out_of_order]]</f>
        <v>99</v>
      </c>
    </row>
    <row r="700" spans="1:4" x14ac:dyDescent="0.2">
      <c r="A700" s="1">
        <v>45990</v>
      </c>
      <c r="B700">
        <v>100</v>
      </c>
      <c r="C700" s="29">
        <v>0</v>
      </c>
      <c r="D700">
        <f>dim_room_inventory[[#This Row],[total_capacity]] - dim_room_inventory[[#This Row],[rooms_out_of_order]]</f>
        <v>100</v>
      </c>
    </row>
    <row r="701" spans="1:4" x14ac:dyDescent="0.2">
      <c r="A701" s="1">
        <v>45991</v>
      </c>
      <c r="B701">
        <v>100</v>
      </c>
      <c r="C701" s="30">
        <v>1</v>
      </c>
      <c r="D701">
        <f>dim_room_inventory[[#This Row],[total_capacity]] - dim_room_inventory[[#This Row],[rooms_out_of_order]]</f>
        <v>99</v>
      </c>
    </row>
    <row r="702" spans="1:4" x14ac:dyDescent="0.2">
      <c r="A702" s="1">
        <v>45992</v>
      </c>
      <c r="B702">
        <v>100</v>
      </c>
      <c r="C702" s="29">
        <v>1</v>
      </c>
      <c r="D702">
        <f>dim_room_inventory[[#This Row],[total_capacity]] - dim_room_inventory[[#This Row],[rooms_out_of_order]]</f>
        <v>99</v>
      </c>
    </row>
    <row r="703" spans="1:4" x14ac:dyDescent="0.2">
      <c r="A703" s="1">
        <v>45993</v>
      </c>
      <c r="B703">
        <v>100</v>
      </c>
      <c r="C703" s="30">
        <v>3</v>
      </c>
      <c r="D703">
        <f>dim_room_inventory[[#This Row],[total_capacity]] - dim_room_inventory[[#This Row],[rooms_out_of_order]]</f>
        <v>97</v>
      </c>
    </row>
    <row r="704" spans="1:4" x14ac:dyDescent="0.2">
      <c r="A704" s="1">
        <v>45994</v>
      </c>
      <c r="B704">
        <v>100</v>
      </c>
      <c r="C704" s="29">
        <v>2</v>
      </c>
      <c r="D704">
        <f>dim_room_inventory[[#This Row],[total_capacity]] - dim_room_inventory[[#This Row],[rooms_out_of_order]]</f>
        <v>98</v>
      </c>
    </row>
    <row r="705" spans="1:4" x14ac:dyDescent="0.2">
      <c r="A705" s="1">
        <v>45995</v>
      </c>
      <c r="B705">
        <v>100</v>
      </c>
      <c r="C705" s="30">
        <v>4</v>
      </c>
      <c r="D705">
        <f>dim_room_inventory[[#This Row],[total_capacity]] - dim_room_inventory[[#This Row],[rooms_out_of_order]]</f>
        <v>96</v>
      </c>
    </row>
    <row r="706" spans="1:4" x14ac:dyDescent="0.2">
      <c r="A706" s="1">
        <v>45996</v>
      </c>
      <c r="B706">
        <v>100</v>
      </c>
      <c r="C706" s="29">
        <v>4</v>
      </c>
      <c r="D706">
        <f>dim_room_inventory[[#This Row],[total_capacity]] - dim_room_inventory[[#This Row],[rooms_out_of_order]]</f>
        <v>96</v>
      </c>
    </row>
    <row r="707" spans="1:4" x14ac:dyDescent="0.2">
      <c r="A707" s="1">
        <v>45997</v>
      </c>
      <c r="B707">
        <v>100</v>
      </c>
      <c r="C707" s="30">
        <v>4</v>
      </c>
      <c r="D707">
        <f>dim_room_inventory[[#This Row],[total_capacity]] - dim_room_inventory[[#This Row],[rooms_out_of_order]]</f>
        <v>96</v>
      </c>
    </row>
    <row r="708" spans="1:4" x14ac:dyDescent="0.2">
      <c r="A708" s="1">
        <v>45998</v>
      </c>
      <c r="B708">
        <v>100</v>
      </c>
      <c r="C708" s="29">
        <v>3</v>
      </c>
      <c r="D708">
        <f>dim_room_inventory[[#This Row],[total_capacity]] - dim_room_inventory[[#This Row],[rooms_out_of_order]]</f>
        <v>97</v>
      </c>
    </row>
    <row r="709" spans="1:4" x14ac:dyDescent="0.2">
      <c r="A709" s="1">
        <v>45999</v>
      </c>
      <c r="B709">
        <v>100</v>
      </c>
      <c r="C709" s="30">
        <v>0</v>
      </c>
      <c r="D709">
        <f>dim_room_inventory[[#This Row],[total_capacity]] - dim_room_inventory[[#This Row],[rooms_out_of_order]]</f>
        <v>100</v>
      </c>
    </row>
    <row r="710" spans="1:4" x14ac:dyDescent="0.2">
      <c r="A710" s="1">
        <v>46000</v>
      </c>
      <c r="B710">
        <v>100</v>
      </c>
      <c r="C710" s="29">
        <v>0</v>
      </c>
      <c r="D710">
        <f>dim_room_inventory[[#This Row],[total_capacity]] - dim_room_inventory[[#This Row],[rooms_out_of_order]]</f>
        <v>100</v>
      </c>
    </row>
    <row r="711" spans="1:4" x14ac:dyDescent="0.2">
      <c r="A711" s="1">
        <v>46001</v>
      </c>
      <c r="B711">
        <v>100</v>
      </c>
      <c r="C711" s="30">
        <v>3</v>
      </c>
      <c r="D711">
        <f>dim_room_inventory[[#This Row],[total_capacity]] - dim_room_inventory[[#This Row],[rooms_out_of_order]]</f>
        <v>97</v>
      </c>
    </row>
    <row r="712" spans="1:4" x14ac:dyDescent="0.2">
      <c r="A712" s="1">
        <v>46002</v>
      </c>
      <c r="B712">
        <v>100</v>
      </c>
      <c r="C712" s="29">
        <v>0</v>
      </c>
      <c r="D712">
        <f>dim_room_inventory[[#This Row],[total_capacity]] - dim_room_inventory[[#This Row],[rooms_out_of_order]]</f>
        <v>100</v>
      </c>
    </row>
    <row r="713" spans="1:4" x14ac:dyDescent="0.2">
      <c r="A713" s="1">
        <v>46003</v>
      </c>
      <c r="B713">
        <v>100</v>
      </c>
      <c r="C713" s="30">
        <v>3</v>
      </c>
      <c r="D713">
        <f>dim_room_inventory[[#This Row],[total_capacity]] - dim_room_inventory[[#This Row],[rooms_out_of_order]]</f>
        <v>97</v>
      </c>
    </row>
    <row r="714" spans="1:4" x14ac:dyDescent="0.2">
      <c r="A714" s="1">
        <v>46004</v>
      </c>
      <c r="B714">
        <v>100</v>
      </c>
      <c r="C714" s="29">
        <v>3</v>
      </c>
      <c r="D714">
        <f>dim_room_inventory[[#This Row],[total_capacity]] - dim_room_inventory[[#This Row],[rooms_out_of_order]]</f>
        <v>97</v>
      </c>
    </row>
    <row r="715" spans="1:4" x14ac:dyDescent="0.2">
      <c r="A715" s="1">
        <v>46005</v>
      </c>
      <c r="B715">
        <v>100</v>
      </c>
      <c r="C715" s="30">
        <v>2</v>
      </c>
      <c r="D715">
        <f>dim_room_inventory[[#This Row],[total_capacity]] - dim_room_inventory[[#This Row],[rooms_out_of_order]]</f>
        <v>98</v>
      </c>
    </row>
    <row r="716" spans="1:4" x14ac:dyDescent="0.2">
      <c r="A716" s="1">
        <v>46006</v>
      </c>
      <c r="B716">
        <v>100</v>
      </c>
      <c r="C716" s="29">
        <v>0</v>
      </c>
      <c r="D716">
        <f>dim_room_inventory[[#This Row],[total_capacity]] - dim_room_inventory[[#This Row],[rooms_out_of_order]]</f>
        <v>100</v>
      </c>
    </row>
    <row r="717" spans="1:4" x14ac:dyDescent="0.2">
      <c r="A717" s="1">
        <v>46007</v>
      </c>
      <c r="B717">
        <v>100</v>
      </c>
      <c r="C717" s="30">
        <v>4</v>
      </c>
      <c r="D717">
        <f>dim_room_inventory[[#This Row],[total_capacity]] - dim_room_inventory[[#This Row],[rooms_out_of_order]]</f>
        <v>96</v>
      </c>
    </row>
    <row r="718" spans="1:4" x14ac:dyDescent="0.2">
      <c r="A718" s="1">
        <v>46008</v>
      </c>
      <c r="B718">
        <v>100</v>
      </c>
      <c r="C718" s="29">
        <v>0</v>
      </c>
      <c r="D718">
        <f>dim_room_inventory[[#This Row],[total_capacity]] - dim_room_inventory[[#This Row],[rooms_out_of_order]]</f>
        <v>100</v>
      </c>
    </row>
    <row r="719" spans="1:4" x14ac:dyDescent="0.2">
      <c r="A719" s="1">
        <v>46009</v>
      </c>
      <c r="B719">
        <v>100</v>
      </c>
      <c r="C719" s="30">
        <v>4</v>
      </c>
      <c r="D719">
        <f>dim_room_inventory[[#This Row],[total_capacity]] - dim_room_inventory[[#This Row],[rooms_out_of_order]]</f>
        <v>96</v>
      </c>
    </row>
    <row r="720" spans="1:4" x14ac:dyDescent="0.2">
      <c r="A720" s="1">
        <v>46010</v>
      </c>
      <c r="B720">
        <v>100</v>
      </c>
      <c r="C720" s="29">
        <v>0</v>
      </c>
      <c r="D720">
        <f>dim_room_inventory[[#This Row],[total_capacity]] - dim_room_inventory[[#This Row],[rooms_out_of_order]]</f>
        <v>100</v>
      </c>
    </row>
    <row r="721" spans="1:4" x14ac:dyDescent="0.2">
      <c r="A721" s="1">
        <v>46011</v>
      </c>
      <c r="B721">
        <v>100</v>
      </c>
      <c r="C721" s="30">
        <v>1</v>
      </c>
      <c r="D721">
        <f>dim_room_inventory[[#This Row],[total_capacity]] - dim_room_inventory[[#This Row],[rooms_out_of_order]]</f>
        <v>99</v>
      </c>
    </row>
    <row r="722" spans="1:4" x14ac:dyDescent="0.2">
      <c r="A722" s="1">
        <v>46012</v>
      </c>
      <c r="B722">
        <v>100</v>
      </c>
      <c r="C722" s="29">
        <v>2</v>
      </c>
      <c r="D722">
        <f>dim_room_inventory[[#This Row],[total_capacity]] - dim_room_inventory[[#This Row],[rooms_out_of_order]]</f>
        <v>98</v>
      </c>
    </row>
    <row r="723" spans="1:4" x14ac:dyDescent="0.2">
      <c r="A723" s="1">
        <v>46013</v>
      </c>
      <c r="B723">
        <v>100</v>
      </c>
      <c r="C723" s="30">
        <v>3</v>
      </c>
      <c r="D723">
        <f>dim_room_inventory[[#This Row],[total_capacity]] - dim_room_inventory[[#This Row],[rooms_out_of_order]]</f>
        <v>97</v>
      </c>
    </row>
    <row r="724" spans="1:4" x14ac:dyDescent="0.2">
      <c r="A724" s="1">
        <v>46014</v>
      </c>
      <c r="B724">
        <v>100</v>
      </c>
      <c r="C724" s="29">
        <v>2</v>
      </c>
      <c r="D724">
        <f>dim_room_inventory[[#This Row],[total_capacity]] - dim_room_inventory[[#This Row],[rooms_out_of_order]]</f>
        <v>98</v>
      </c>
    </row>
    <row r="725" spans="1:4" x14ac:dyDescent="0.2">
      <c r="A725" s="1">
        <v>46015</v>
      </c>
      <c r="B725">
        <v>100</v>
      </c>
      <c r="C725" s="30">
        <v>0</v>
      </c>
      <c r="D725">
        <f>dim_room_inventory[[#This Row],[total_capacity]] - dim_room_inventory[[#This Row],[rooms_out_of_order]]</f>
        <v>100</v>
      </c>
    </row>
    <row r="726" spans="1:4" x14ac:dyDescent="0.2">
      <c r="A726" s="1">
        <v>46016</v>
      </c>
      <c r="B726">
        <v>100</v>
      </c>
      <c r="C726" s="29">
        <v>1</v>
      </c>
      <c r="D726">
        <f>dim_room_inventory[[#This Row],[total_capacity]] - dim_room_inventory[[#This Row],[rooms_out_of_order]]</f>
        <v>99</v>
      </c>
    </row>
    <row r="727" spans="1:4" x14ac:dyDescent="0.2">
      <c r="A727" s="1">
        <v>46017</v>
      </c>
      <c r="B727">
        <v>100</v>
      </c>
      <c r="C727" s="30">
        <v>0</v>
      </c>
      <c r="D727">
        <f>dim_room_inventory[[#This Row],[total_capacity]] - dim_room_inventory[[#This Row],[rooms_out_of_order]]</f>
        <v>100</v>
      </c>
    </row>
    <row r="728" spans="1:4" x14ac:dyDescent="0.2">
      <c r="A728" s="1">
        <v>46018</v>
      </c>
      <c r="B728">
        <v>100</v>
      </c>
      <c r="C728" s="29">
        <v>0</v>
      </c>
      <c r="D728">
        <f>dim_room_inventory[[#This Row],[total_capacity]] - dim_room_inventory[[#This Row],[rooms_out_of_order]]</f>
        <v>100</v>
      </c>
    </row>
    <row r="729" spans="1:4" x14ac:dyDescent="0.2">
      <c r="A729" s="1">
        <v>46019</v>
      </c>
      <c r="B729">
        <v>100</v>
      </c>
      <c r="C729" s="30">
        <v>4</v>
      </c>
      <c r="D729">
        <f>dim_room_inventory[[#This Row],[total_capacity]] - dim_room_inventory[[#This Row],[rooms_out_of_order]]</f>
        <v>96</v>
      </c>
    </row>
    <row r="730" spans="1:4" x14ac:dyDescent="0.2">
      <c r="A730" s="1">
        <v>46020</v>
      </c>
      <c r="B730">
        <v>100</v>
      </c>
      <c r="C730" s="29">
        <v>1</v>
      </c>
      <c r="D730">
        <f>dim_room_inventory[[#This Row],[total_capacity]] - dim_room_inventory[[#This Row],[rooms_out_of_order]]</f>
        <v>99</v>
      </c>
    </row>
    <row r="731" spans="1:4" x14ac:dyDescent="0.2">
      <c r="A731" s="1">
        <v>46021</v>
      </c>
      <c r="B731">
        <v>100</v>
      </c>
      <c r="C731" s="30">
        <v>0</v>
      </c>
      <c r="D731">
        <f>dim_room_inventory[[#This Row],[total_capacity]] - dim_room_inventory[[#This Row],[rooms_out_of_order]]</f>
        <v>100</v>
      </c>
    </row>
    <row r="732" spans="1:4" x14ac:dyDescent="0.2">
      <c r="A732" s="1">
        <v>46022</v>
      </c>
      <c r="B732">
        <v>100</v>
      </c>
      <c r="C732" s="29">
        <v>4</v>
      </c>
      <c r="D732">
        <f>dim_room_inventory[[#This Row],[total_capacity]] - dim_room_inventory[[#This Row],[rooms_out_of_order]]</f>
        <v>96</v>
      </c>
    </row>
    <row r="733" spans="1:4" x14ac:dyDescent="0.2">
      <c r="A733" s="1">
        <v>46023</v>
      </c>
      <c r="B733">
        <v>100</v>
      </c>
      <c r="C733" s="30">
        <v>0</v>
      </c>
      <c r="D733">
        <f>dim_room_inventory[[#This Row],[total_capacity]] - dim_room_inventory[[#This Row],[rooms_out_of_order]]</f>
        <v>100</v>
      </c>
    </row>
    <row r="734" spans="1:4" x14ac:dyDescent="0.2">
      <c r="A734" s="1">
        <v>46024</v>
      </c>
      <c r="B734">
        <v>100</v>
      </c>
      <c r="C734" s="29">
        <v>3</v>
      </c>
      <c r="D734">
        <f>dim_room_inventory[[#This Row],[total_capacity]] - dim_room_inventory[[#This Row],[rooms_out_of_order]]</f>
        <v>97</v>
      </c>
    </row>
    <row r="735" spans="1:4" x14ac:dyDescent="0.2">
      <c r="A735" s="1">
        <v>46025</v>
      </c>
      <c r="B735">
        <v>100</v>
      </c>
      <c r="C735" s="30">
        <v>4</v>
      </c>
      <c r="D735">
        <f>dim_room_inventory[[#This Row],[total_capacity]] - dim_room_inventory[[#This Row],[rooms_out_of_order]]</f>
        <v>96</v>
      </c>
    </row>
    <row r="736" spans="1:4" x14ac:dyDescent="0.2">
      <c r="A736" s="1">
        <v>46026</v>
      </c>
      <c r="B736">
        <v>100</v>
      </c>
      <c r="C736" s="29">
        <v>1</v>
      </c>
      <c r="D736">
        <f>dim_room_inventory[[#This Row],[total_capacity]] - dim_room_inventory[[#This Row],[rooms_out_of_order]]</f>
        <v>99</v>
      </c>
    </row>
    <row r="737" spans="1:4" x14ac:dyDescent="0.2">
      <c r="A737" s="1">
        <v>46027</v>
      </c>
      <c r="B737">
        <v>100</v>
      </c>
      <c r="C737" s="30">
        <v>4</v>
      </c>
      <c r="D737">
        <f>dim_room_inventory[[#This Row],[total_capacity]] - dim_room_inventory[[#This Row],[rooms_out_of_order]]</f>
        <v>96</v>
      </c>
    </row>
    <row r="738" spans="1:4" x14ac:dyDescent="0.2">
      <c r="A738" s="1">
        <v>46028</v>
      </c>
      <c r="B738">
        <v>100</v>
      </c>
      <c r="C738" s="29">
        <v>4</v>
      </c>
      <c r="D738">
        <f>dim_room_inventory[[#This Row],[total_capacity]] - dim_room_inventory[[#This Row],[rooms_out_of_order]]</f>
        <v>96</v>
      </c>
    </row>
    <row r="739" spans="1:4" x14ac:dyDescent="0.2">
      <c r="A739" s="1">
        <v>46029</v>
      </c>
      <c r="B739">
        <v>100</v>
      </c>
      <c r="C739" s="30">
        <v>2</v>
      </c>
      <c r="D739">
        <f>dim_room_inventory[[#This Row],[total_capacity]] - dim_room_inventory[[#This Row],[rooms_out_of_order]]</f>
        <v>98</v>
      </c>
    </row>
    <row r="740" spans="1:4" x14ac:dyDescent="0.2">
      <c r="A740" s="1">
        <v>46030</v>
      </c>
      <c r="B740">
        <v>100</v>
      </c>
      <c r="C740" s="29">
        <v>2</v>
      </c>
      <c r="D740">
        <f>dim_room_inventory[[#This Row],[total_capacity]] - dim_room_inventory[[#This Row],[rooms_out_of_order]]</f>
        <v>98</v>
      </c>
    </row>
    <row r="741" spans="1:4" x14ac:dyDescent="0.2">
      <c r="A741" s="1">
        <v>46031</v>
      </c>
      <c r="B741">
        <v>100</v>
      </c>
      <c r="C741" s="30">
        <v>3</v>
      </c>
      <c r="D741">
        <f>dim_room_inventory[[#This Row],[total_capacity]] - dim_room_inventory[[#This Row],[rooms_out_of_order]]</f>
        <v>97</v>
      </c>
    </row>
    <row r="742" spans="1:4" x14ac:dyDescent="0.2">
      <c r="A742" s="1">
        <v>46032</v>
      </c>
      <c r="B742">
        <v>100</v>
      </c>
      <c r="C742" s="29">
        <v>1</v>
      </c>
      <c r="D742">
        <f>dim_room_inventory[[#This Row],[total_capacity]] - dim_room_inventory[[#This Row],[rooms_out_of_order]]</f>
        <v>99</v>
      </c>
    </row>
    <row r="743" spans="1:4" x14ac:dyDescent="0.2">
      <c r="A743" s="1">
        <v>46033</v>
      </c>
      <c r="B743">
        <v>100</v>
      </c>
      <c r="C743" s="30">
        <v>4</v>
      </c>
      <c r="D743">
        <f>dim_room_inventory[[#This Row],[total_capacity]] - dim_room_inventory[[#This Row],[rooms_out_of_order]]</f>
        <v>96</v>
      </c>
    </row>
    <row r="744" spans="1:4" x14ac:dyDescent="0.2">
      <c r="A744" s="1">
        <v>46034</v>
      </c>
      <c r="B744">
        <v>100</v>
      </c>
      <c r="C744" s="29">
        <v>0</v>
      </c>
      <c r="D744">
        <f>dim_room_inventory[[#This Row],[total_capacity]] - dim_room_inventory[[#This Row],[rooms_out_of_order]]</f>
        <v>100</v>
      </c>
    </row>
    <row r="745" spans="1:4" x14ac:dyDescent="0.2">
      <c r="A745" s="1">
        <v>46035</v>
      </c>
      <c r="B745">
        <v>100</v>
      </c>
      <c r="C745" s="30">
        <v>4</v>
      </c>
      <c r="D745">
        <f>dim_room_inventory[[#This Row],[total_capacity]] - dim_room_inventory[[#This Row],[rooms_out_of_order]]</f>
        <v>96</v>
      </c>
    </row>
    <row r="746" spans="1:4" x14ac:dyDescent="0.2">
      <c r="A746" s="1">
        <v>46036</v>
      </c>
      <c r="B746">
        <v>100</v>
      </c>
      <c r="C746" s="29">
        <v>3</v>
      </c>
      <c r="D746">
        <f>dim_room_inventory[[#This Row],[total_capacity]] - dim_room_inventory[[#This Row],[rooms_out_of_order]]</f>
        <v>97</v>
      </c>
    </row>
    <row r="747" spans="1:4" x14ac:dyDescent="0.2">
      <c r="A747" s="1">
        <v>46037</v>
      </c>
      <c r="B747">
        <v>100</v>
      </c>
      <c r="C747" s="30">
        <v>2</v>
      </c>
      <c r="D747">
        <f>dim_room_inventory[[#This Row],[total_capacity]] - dim_room_inventory[[#This Row],[rooms_out_of_order]]</f>
        <v>98</v>
      </c>
    </row>
    <row r="748" spans="1:4" x14ac:dyDescent="0.2">
      <c r="A748" s="1">
        <v>46038</v>
      </c>
      <c r="B748">
        <v>100</v>
      </c>
      <c r="C748" s="29">
        <v>4</v>
      </c>
      <c r="D748">
        <f>dim_room_inventory[[#This Row],[total_capacity]] - dim_room_inventory[[#This Row],[rooms_out_of_order]]</f>
        <v>96</v>
      </c>
    </row>
    <row r="749" spans="1:4" x14ac:dyDescent="0.2">
      <c r="A749" s="1">
        <v>46039</v>
      </c>
      <c r="B749">
        <v>100</v>
      </c>
      <c r="C749" s="30">
        <v>2</v>
      </c>
      <c r="D749">
        <f>dim_room_inventory[[#This Row],[total_capacity]] - dim_room_inventory[[#This Row],[rooms_out_of_order]]</f>
        <v>98</v>
      </c>
    </row>
    <row r="750" spans="1:4" x14ac:dyDescent="0.2">
      <c r="A750" s="1">
        <v>46040</v>
      </c>
      <c r="B750">
        <v>100</v>
      </c>
      <c r="C750" s="29">
        <v>0</v>
      </c>
      <c r="D750">
        <f>dim_room_inventory[[#This Row],[total_capacity]] - dim_room_inventory[[#This Row],[rooms_out_of_order]]</f>
        <v>100</v>
      </c>
    </row>
    <row r="751" spans="1:4" x14ac:dyDescent="0.2">
      <c r="A751" s="1">
        <v>46041</v>
      </c>
      <c r="B751">
        <v>100</v>
      </c>
      <c r="C751" s="30">
        <v>4</v>
      </c>
      <c r="D751">
        <f>dim_room_inventory[[#This Row],[total_capacity]] - dim_room_inventory[[#This Row],[rooms_out_of_order]]</f>
        <v>96</v>
      </c>
    </row>
    <row r="752" spans="1:4" x14ac:dyDescent="0.2">
      <c r="A752" s="1">
        <v>46042</v>
      </c>
      <c r="B752">
        <v>100</v>
      </c>
      <c r="C752" s="29">
        <v>2</v>
      </c>
      <c r="D752">
        <f>dim_room_inventory[[#This Row],[total_capacity]] - dim_room_inventory[[#This Row],[rooms_out_of_order]]</f>
        <v>98</v>
      </c>
    </row>
    <row r="753" spans="1:4" x14ac:dyDescent="0.2">
      <c r="A753" s="1">
        <v>46043</v>
      </c>
      <c r="B753">
        <v>100</v>
      </c>
      <c r="C753" s="30">
        <v>4</v>
      </c>
      <c r="D753">
        <f>dim_room_inventory[[#This Row],[total_capacity]] - dim_room_inventory[[#This Row],[rooms_out_of_order]]</f>
        <v>96</v>
      </c>
    </row>
    <row r="754" spans="1:4" x14ac:dyDescent="0.2">
      <c r="A754" s="1">
        <v>46044</v>
      </c>
      <c r="B754">
        <v>100</v>
      </c>
      <c r="C754" s="29">
        <v>1</v>
      </c>
      <c r="D754">
        <f>dim_room_inventory[[#This Row],[total_capacity]] - dim_room_inventory[[#This Row],[rooms_out_of_order]]</f>
        <v>99</v>
      </c>
    </row>
    <row r="755" spans="1:4" x14ac:dyDescent="0.2">
      <c r="A755" s="1">
        <v>46045</v>
      </c>
      <c r="B755">
        <v>100</v>
      </c>
      <c r="C755" s="30">
        <v>1</v>
      </c>
      <c r="D755">
        <f>dim_room_inventory[[#This Row],[total_capacity]] - dim_room_inventory[[#This Row],[rooms_out_of_order]]</f>
        <v>99</v>
      </c>
    </row>
    <row r="756" spans="1:4" x14ac:dyDescent="0.2">
      <c r="A756" s="1">
        <v>46046</v>
      </c>
      <c r="B756">
        <v>100</v>
      </c>
      <c r="C756" s="29">
        <v>0</v>
      </c>
      <c r="D756">
        <f>dim_room_inventory[[#This Row],[total_capacity]] - dim_room_inventory[[#This Row],[rooms_out_of_order]]</f>
        <v>100</v>
      </c>
    </row>
    <row r="757" spans="1:4" x14ac:dyDescent="0.2">
      <c r="A757" s="1">
        <v>46047</v>
      </c>
      <c r="B757">
        <v>100</v>
      </c>
      <c r="C757" s="30">
        <v>1</v>
      </c>
      <c r="D757">
        <f>dim_room_inventory[[#This Row],[total_capacity]] - dim_room_inventory[[#This Row],[rooms_out_of_order]]</f>
        <v>99</v>
      </c>
    </row>
    <row r="758" spans="1:4" x14ac:dyDescent="0.2">
      <c r="A758" s="1">
        <v>46048</v>
      </c>
      <c r="B758">
        <v>100</v>
      </c>
      <c r="C758" s="29">
        <v>4</v>
      </c>
      <c r="D758">
        <f>dim_room_inventory[[#This Row],[total_capacity]] - dim_room_inventory[[#This Row],[rooms_out_of_order]]</f>
        <v>96</v>
      </c>
    </row>
    <row r="759" spans="1:4" x14ac:dyDescent="0.2">
      <c r="A759" s="1">
        <v>46049</v>
      </c>
      <c r="B759">
        <v>100</v>
      </c>
      <c r="C759" s="30">
        <v>0</v>
      </c>
      <c r="D759">
        <f>dim_room_inventory[[#This Row],[total_capacity]] - dim_room_inventory[[#This Row],[rooms_out_of_order]]</f>
        <v>100</v>
      </c>
    </row>
    <row r="760" spans="1:4" x14ac:dyDescent="0.2">
      <c r="A760" s="1">
        <v>46050</v>
      </c>
      <c r="B760">
        <v>100</v>
      </c>
      <c r="C760" s="29">
        <v>4</v>
      </c>
      <c r="D760">
        <f>dim_room_inventory[[#This Row],[total_capacity]] - dim_room_inventory[[#This Row],[rooms_out_of_order]]</f>
        <v>96</v>
      </c>
    </row>
    <row r="761" spans="1:4" x14ac:dyDescent="0.2">
      <c r="A761" s="1">
        <v>46051</v>
      </c>
      <c r="B761">
        <v>100</v>
      </c>
      <c r="C761" s="30">
        <v>1</v>
      </c>
      <c r="D761">
        <f>dim_room_inventory[[#This Row],[total_capacity]] - dim_room_inventory[[#This Row],[rooms_out_of_order]]</f>
        <v>99</v>
      </c>
    </row>
    <row r="762" spans="1:4" x14ac:dyDescent="0.2">
      <c r="A762" s="1">
        <v>46052</v>
      </c>
      <c r="B762">
        <v>100</v>
      </c>
      <c r="C762" s="29">
        <v>0</v>
      </c>
      <c r="D762">
        <f>dim_room_inventory[[#This Row],[total_capacity]] - dim_room_inventory[[#This Row],[rooms_out_of_order]]</f>
        <v>100</v>
      </c>
    </row>
    <row r="763" spans="1:4" x14ac:dyDescent="0.2">
      <c r="A763" s="1">
        <v>46053</v>
      </c>
      <c r="B763">
        <v>100</v>
      </c>
      <c r="C763" s="30">
        <v>0</v>
      </c>
      <c r="D763">
        <f>dim_room_inventory[[#This Row],[total_capacity]] - dim_room_inventory[[#This Row],[rooms_out_of_order]]</f>
        <v>100</v>
      </c>
    </row>
    <row r="764" spans="1:4" x14ac:dyDescent="0.2">
      <c r="A764" s="1">
        <v>46054</v>
      </c>
      <c r="B764">
        <v>100</v>
      </c>
      <c r="C764" s="29">
        <v>1</v>
      </c>
      <c r="D764">
        <f>dim_room_inventory[[#This Row],[total_capacity]] - dim_room_inventory[[#This Row],[rooms_out_of_order]]</f>
        <v>99</v>
      </c>
    </row>
    <row r="765" spans="1:4" x14ac:dyDescent="0.2">
      <c r="A765" s="1">
        <v>46055</v>
      </c>
      <c r="B765">
        <v>100</v>
      </c>
      <c r="C765" s="30">
        <v>0</v>
      </c>
      <c r="D765">
        <f>dim_room_inventory[[#This Row],[total_capacity]] - dim_room_inventory[[#This Row],[rooms_out_of_order]]</f>
        <v>100</v>
      </c>
    </row>
    <row r="766" spans="1:4" x14ac:dyDescent="0.2">
      <c r="A766" s="1">
        <v>46056</v>
      </c>
      <c r="B766">
        <v>100</v>
      </c>
      <c r="C766" s="29">
        <v>1</v>
      </c>
      <c r="D766">
        <f>dim_room_inventory[[#This Row],[total_capacity]] - dim_room_inventory[[#This Row],[rooms_out_of_order]]</f>
        <v>99</v>
      </c>
    </row>
    <row r="767" spans="1:4" x14ac:dyDescent="0.2">
      <c r="A767" s="1">
        <v>46057</v>
      </c>
      <c r="B767">
        <v>100</v>
      </c>
      <c r="C767" s="30">
        <v>1</v>
      </c>
      <c r="D767">
        <f>dim_room_inventory[[#This Row],[total_capacity]] - dim_room_inventory[[#This Row],[rooms_out_of_order]]</f>
        <v>99</v>
      </c>
    </row>
    <row r="768" spans="1:4" x14ac:dyDescent="0.2">
      <c r="A768" s="1">
        <v>46058</v>
      </c>
      <c r="B768">
        <v>100</v>
      </c>
      <c r="C768" s="29">
        <v>0</v>
      </c>
      <c r="D768">
        <f>dim_room_inventory[[#This Row],[total_capacity]] - dim_room_inventory[[#This Row],[rooms_out_of_order]]</f>
        <v>100</v>
      </c>
    </row>
    <row r="769" spans="1:4" x14ac:dyDescent="0.2">
      <c r="A769" s="1">
        <v>46059</v>
      </c>
      <c r="B769">
        <v>100</v>
      </c>
      <c r="C769" s="30">
        <v>0</v>
      </c>
      <c r="D769">
        <f>dim_room_inventory[[#This Row],[total_capacity]] - dim_room_inventory[[#This Row],[rooms_out_of_order]]</f>
        <v>100</v>
      </c>
    </row>
    <row r="770" spans="1:4" x14ac:dyDescent="0.2">
      <c r="A770" s="1">
        <v>46060</v>
      </c>
      <c r="B770">
        <v>100</v>
      </c>
      <c r="C770" s="29">
        <v>3</v>
      </c>
      <c r="D770">
        <f>dim_room_inventory[[#This Row],[total_capacity]] - dim_room_inventory[[#This Row],[rooms_out_of_order]]</f>
        <v>97</v>
      </c>
    </row>
    <row r="771" spans="1:4" x14ac:dyDescent="0.2">
      <c r="A771" s="1">
        <v>46061</v>
      </c>
      <c r="B771">
        <v>100</v>
      </c>
      <c r="C771" s="30">
        <v>0</v>
      </c>
      <c r="D771">
        <f>dim_room_inventory[[#This Row],[total_capacity]] - dim_room_inventory[[#This Row],[rooms_out_of_order]]</f>
        <v>100</v>
      </c>
    </row>
    <row r="772" spans="1:4" x14ac:dyDescent="0.2">
      <c r="A772" s="1">
        <v>46062</v>
      </c>
      <c r="B772">
        <v>100</v>
      </c>
      <c r="C772" s="29">
        <v>4</v>
      </c>
      <c r="D772">
        <f>dim_room_inventory[[#This Row],[total_capacity]] - dim_room_inventory[[#This Row],[rooms_out_of_order]]</f>
        <v>96</v>
      </c>
    </row>
    <row r="773" spans="1:4" x14ac:dyDescent="0.2">
      <c r="A773" s="1">
        <v>46063</v>
      </c>
      <c r="B773">
        <v>100</v>
      </c>
      <c r="C773" s="30">
        <v>1</v>
      </c>
      <c r="D773">
        <f>dim_room_inventory[[#This Row],[total_capacity]] - dim_room_inventory[[#This Row],[rooms_out_of_order]]</f>
        <v>99</v>
      </c>
    </row>
    <row r="774" spans="1:4" x14ac:dyDescent="0.2">
      <c r="A774" s="1">
        <v>46064</v>
      </c>
      <c r="B774">
        <v>100</v>
      </c>
      <c r="C774" s="29">
        <v>0</v>
      </c>
      <c r="D774">
        <f>dim_room_inventory[[#This Row],[total_capacity]] - dim_room_inventory[[#This Row],[rooms_out_of_order]]</f>
        <v>100</v>
      </c>
    </row>
    <row r="775" spans="1:4" x14ac:dyDescent="0.2">
      <c r="A775" s="1">
        <v>46065</v>
      </c>
      <c r="B775">
        <v>100</v>
      </c>
      <c r="C775" s="30">
        <v>3</v>
      </c>
      <c r="D775">
        <f>dim_room_inventory[[#This Row],[total_capacity]] - dim_room_inventory[[#This Row],[rooms_out_of_order]]</f>
        <v>97</v>
      </c>
    </row>
    <row r="776" spans="1:4" x14ac:dyDescent="0.2">
      <c r="A776" s="1">
        <v>46066</v>
      </c>
      <c r="B776">
        <v>100</v>
      </c>
      <c r="C776" s="29">
        <v>4</v>
      </c>
      <c r="D776">
        <f>dim_room_inventory[[#This Row],[total_capacity]] - dim_room_inventory[[#This Row],[rooms_out_of_order]]</f>
        <v>96</v>
      </c>
    </row>
    <row r="777" spans="1:4" x14ac:dyDescent="0.2">
      <c r="A777" s="1">
        <v>46067</v>
      </c>
      <c r="B777">
        <v>100</v>
      </c>
      <c r="C777" s="30">
        <v>2</v>
      </c>
      <c r="D777">
        <f>dim_room_inventory[[#This Row],[total_capacity]] - dim_room_inventory[[#This Row],[rooms_out_of_order]]</f>
        <v>98</v>
      </c>
    </row>
    <row r="778" spans="1:4" x14ac:dyDescent="0.2">
      <c r="A778" s="1">
        <v>46068</v>
      </c>
      <c r="B778">
        <v>100</v>
      </c>
      <c r="C778" s="29">
        <v>1</v>
      </c>
      <c r="D778">
        <f>dim_room_inventory[[#This Row],[total_capacity]] - dim_room_inventory[[#This Row],[rooms_out_of_order]]</f>
        <v>99</v>
      </c>
    </row>
    <row r="779" spans="1:4" x14ac:dyDescent="0.2">
      <c r="A779" s="1">
        <v>46069</v>
      </c>
      <c r="B779">
        <v>100</v>
      </c>
      <c r="C779" s="30">
        <v>4</v>
      </c>
      <c r="D779">
        <f>dim_room_inventory[[#This Row],[total_capacity]] - dim_room_inventory[[#This Row],[rooms_out_of_order]]</f>
        <v>96</v>
      </c>
    </row>
    <row r="780" spans="1:4" x14ac:dyDescent="0.2">
      <c r="A780" s="1">
        <v>46070</v>
      </c>
      <c r="B780">
        <v>100</v>
      </c>
      <c r="C780" s="29">
        <v>0</v>
      </c>
      <c r="D780">
        <f>dim_room_inventory[[#This Row],[total_capacity]] - dim_room_inventory[[#This Row],[rooms_out_of_order]]</f>
        <v>100</v>
      </c>
    </row>
    <row r="781" spans="1:4" x14ac:dyDescent="0.2">
      <c r="A781" s="1">
        <v>46071</v>
      </c>
      <c r="B781">
        <v>100</v>
      </c>
      <c r="C781" s="30">
        <v>0</v>
      </c>
      <c r="D781">
        <f>dim_room_inventory[[#This Row],[total_capacity]] - dim_room_inventory[[#This Row],[rooms_out_of_order]]</f>
        <v>100</v>
      </c>
    </row>
    <row r="782" spans="1:4" x14ac:dyDescent="0.2">
      <c r="A782" s="1">
        <v>46072</v>
      </c>
      <c r="B782">
        <v>100</v>
      </c>
      <c r="C782" s="29">
        <v>2</v>
      </c>
      <c r="D782">
        <f>dim_room_inventory[[#This Row],[total_capacity]] - dim_room_inventory[[#This Row],[rooms_out_of_order]]</f>
        <v>98</v>
      </c>
    </row>
    <row r="783" spans="1:4" x14ac:dyDescent="0.2">
      <c r="A783" s="1">
        <v>46073</v>
      </c>
      <c r="B783">
        <v>100</v>
      </c>
      <c r="C783" s="30">
        <v>3</v>
      </c>
      <c r="D783">
        <f>dim_room_inventory[[#This Row],[total_capacity]] - dim_room_inventory[[#This Row],[rooms_out_of_order]]</f>
        <v>97</v>
      </c>
    </row>
    <row r="784" spans="1:4" x14ac:dyDescent="0.2">
      <c r="A784" s="1">
        <v>46074</v>
      </c>
      <c r="B784">
        <v>100</v>
      </c>
      <c r="C784" s="29">
        <v>4</v>
      </c>
      <c r="D784">
        <f>dim_room_inventory[[#This Row],[total_capacity]] - dim_room_inventory[[#This Row],[rooms_out_of_order]]</f>
        <v>96</v>
      </c>
    </row>
    <row r="785" spans="1:4" x14ac:dyDescent="0.2">
      <c r="A785" s="1">
        <v>46075</v>
      </c>
      <c r="B785">
        <v>100</v>
      </c>
      <c r="C785" s="30">
        <v>0</v>
      </c>
      <c r="D785">
        <f>dim_room_inventory[[#This Row],[total_capacity]] - dim_room_inventory[[#This Row],[rooms_out_of_order]]</f>
        <v>100</v>
      </c>
    </row>
    <row r="786" spans="1:4" x14ac:dyDescent="0.2">
      <c r="A786" s="1">
        <v>46076</v>
      </c>
      <c r="B786">
        <v>100</v>
      </c>
      <c r="C786" s="29">
        <v>1</v>
      </c>
      <c r="D786">
        <f>dim_room_inventory[[#This Row],[total_capacity]] - dim_room_inventory[[#This Row],[rooms_out_of_order]]</f>
        <v>99</v>
      </c>
    </row>
    <row r="787" spans="1:4" x14ac:dyDescent="0.2">
      <c r="A787" s="1">
        <v>46077</v>
      </c>
      <c r="B787">
        <v>100</v>
      </c>
      <c r="C787" s="30">
        <v>1</v>
      </c>
      <c r="D787">
        <f>dim_room_inventory[[#This Row],[total_capacity]] - dim_room_inventory[[#This Row],[rooms_out_of_order]]</f>
        <v>99</v>
      </c>
    </row>
    <row r="788" spans="1:4" x14ac:dyDescent="0.2">
      <c r="A788" s="1">
        <v>46078</v>
      </c>
      <c r="B788">
        <v>100</v>
      </c>
      <c r="C788" s="29">
        <v>3</v>
      </c>
      <c r="D788">
        <f>dim_room_inventory[[#This Row],[total_capacity]] - dim_room_inventory[[#This Row],[rooms_out_of_order]]</f>
        <v>97</v>
      </c>
    </row>
    <row r="789" spans="1:4" x14ac:dyDescent="0.2">
      <c r="A789" s="1">
        <v>46079</v>
      </c>
      <c r="B789">
        <v>100</v>
      </c>
      <c r="C789" s="30">
        <v>0</v>
      </c>
      <c r="D789">
        <f>dim_room_inventory[[#This Row],[total_capacity]] - dim_room_inventory[[#This Row],[rooms_out_of_order]]</f>
        <v>100</v>
      </c>
    </row>
    <row r="790" spans="1:4" x14ac:dyDescent="0.2">
      <c r="A790" s="1">
        <v>46080</v>
      </c>
      <c r="B790">
        <v>100</v>
      </c>
      <c r="C790" s="29">
        <v>4</v>
      </c>
      <c r="D790">
        <f>dim_room_inventory[[#This Row],[total_capacity]] - dim_room_inventory[[#This Row],[rooms_out_of_order]]</f>
        <v>96</v>
      </c>
    </row>
    <row r="791" spans="1:4" x14ac:dyDescent="0.2">
      <c r="A791" s="1">
        <v>46081</v>
      </c>
      <c r="B791">
        <v>100</v>
      </c>
      <c r="C791" s="30">
        <v>2</v>
      </c>
      <c r="D791">
        <f>dim_room_inventory[[#This Row],[total_capacity]] - dim_room_inventory[[#This Row],[rooms_out_of_order]]</f>
        <v>98</v>
      </c>
    </row>
    <row r="792" spans="1:4" x14ac:dyDescent="0.2">
      <c r="A792" s="1">
        <v>46082</v>
      </c>
      <c r="B792">
        <v>100</v>
      </c>
      <c r="C792" s="29">
        <v>0</v>
      </c>
      <c r="D792">
        <f>dim_room_inventory[[#This Row],[total_capacity]] - dim_room_inventory[[#This Row],[rooms_out_of_order]]</f>
        <v>100</v>
      </c>
    </row>
    <row r="793" spans="1:4" x14ac:dyDescent="0.2">
      <c r="A793" s="1">
        <v>46083</v>
      </c>
      <c r="B793">
        <v>100</v>
      </c>
      <c r="C793" s="30">
        <v>3</v>
      </c>
      <c r="D793">
        <f>dim_room_inventory[[#This Row],[total_capacity]] - dim_room_inventory[[#This Row],[rooms_out_of_order]]</f>
        <v>97</v>
      </c>
    </row>
    <row r="794" spans="1:4" x14ac:dyDescent="0.2">
      <c r="A794" s="1">
        <v>46084</v>
      </c>
      <c r="B794">
        <v>100</v>
      </c>
      <c r="C794" s="29">
        <v>1</v>
      </c>
      <c r="D794">
        <f>dim_room_inventory[[#This Row],[total_capacity]] - dim_room_inventory[[#This Row],[rooms_out_of_order]]</f>
        <v>99</v>
      </c>
    </row>
    <row r="795" spans="1:4" x14ac:dyDescent="0.2">
      <c r="A795" s="1">
        <v>46085</v>
      </c>
      <c r="B795">
        <v>100</v>
      </c>
      <c r="C795" s="30">
        <v>0</v>
      </c>
      <c r="D795">
        <f>dim_room_inventory[[#This Row],[total_capacity]] - dim_room_inventory[[#This Row],[rooms_out_of_order]]</f>
        <v>100</v>
      </c>
    </row>
    <row r="796" spans="1:4" x14ac:dyDescent="0.2">
      <c r="A796" s="1">
        <v>46086</v>
      </c>
      <c r="B796">
        <v>100</v>
      </c>
      <c r="C796" s="29">
        <v>1</v>
      </c>
      <c r="D796">
        <f>dim_room_inventory[[#This Row],[total_capacity]] - dim_room_inventory[[#This Row],[rooms_out_of_order]]</f>
        <v>99</v>
      </c>
    </row>
    <row r="797" spans="1:4" x14ac:dyDescent="0.2">
      <c r="A797" s="1">
        <v>46087</v>
      </c>
      <c r="B797">
        <v>100</v>
      </c>
      <c r="C797" s="30">
        <v>4</v>
      </c>
      <c r="D797">
        <f>dim_room_inventory[[#This Row],[total_capacity]] - dim_room_inventory[[#This Row],[rooms_out_of_order]]</f>
        <v>96</v>
      </c>
    </row>
    <row r="798" spans="1:4" x14ac:dyDescent="0.2">
      <c r="A798" s="1">
        <v>46088</v>
      </c>
      <c r="B798">
        <v>100</v>
      </c>
      <c r="C798" s="29">
        <v>2</v>
      </c>
      <c r="D798">
        <f>dim_room_inventory[[#This Row],[total_capacity]] - dim_room_inventory[[#This Row],[rooms_out_of_order]]</f>
        <v>98</v>
      </c>
    </row>
    <row r="799" spans="1:4" x14ac:dyDescent="0.2">
      <c r="A799" s="1">
        <v>46089</v>
      </c>
      <c r="B799">
        <v>100</v>
      </c>
      <c r="C799" s="30">
        <v>3</v>
      </c>
      <c r="D799">
        <f>dim_room_inventory[[#This Row],[total_capacity]] - dim_room_inventory[[#This Row],[rooms_out_of_order]]</f>
        <v>97</v>
      </c>
    </row>
    <row r="800" spans="1:4" x14ac:dyDescent="0.2">
      <c r="A800" s="1">
        <v>46090</v>
      </c>
      <c r="B800">
        <v>100</v>
      </c>
      <c r="C800" s="29">
        <v>1</v>
      </c>
      <c r="D800">
        <f>dim_room_inventory[[#This Row],[total_capacity]] - dim_room_inventory[[#This Row],[rooms_out_of_order]]</f>
        <v>99</v>
      </c>
    </row>
    <row r="801" spans="1:4" x14ac:dyDescent="0.2">
      <c r="A801" s="1">
        <v>46091</v>
      </c>
      <c r="B801">
        <v>100</v>
      </c>
      <c r="C801" s="30">
        <v>3</v>
      </c>
      <c r="D801">
        <f>dim_room_inventory[[#This Row],[total_capacity]] - dim_room_inventory[[#This Row],[rooms_out_of_order]]</f>
        <v>97</v>
      </c>
    </row>
    <row r="802" spans="1:4" x14ac:dyDescent="0.2">
      <c r="A802" s="1">
        <v>46092</v>
      </c>
      <c r="B802">
        <v>100</v>
      </c>
      <c r="C802" s="29">
        <v>4</v>
      </c>
      <c r="D802">
        <f>dim_room_inventory[[#This Row],[total_capacity]] - dim_room_inventory[[#This Row],[rooms_out_of_order]]</f>
        <v>96</v>
      </c>
    </row>
    <row r="803" spans="1:4" x14ac:dyDescent="0.2">
      <c r="A803" s="1">
        <v>46093</v>
      </c>
      <c r="B803">
        <v>100</v>
      </c>
      <c r="C803" s="30">
        <v>4</v>
      </c>
      <c r="D803">
        <f>dim_room_inventory[[#This Row],[total_capacity]] - dim_room_inventory[[#This Row],[rooms_out_of_order]]</f>
        <v>96</v>
      </c>
    </row>
    <row r="804" spans="1:4" x14ac:dyDescent="0.2">
      <c r="A804" s="1">
        <v>46094</v>
      </c>
      <c r="B804">
        <v>100</v>
      </c>
      <c r="C804" s="29">
        <v>4</v>
      </c>
      <c r="D804">
        <f>dim_room_inventory[[#This Row],[total_capacity]] - dim_room_inventory[[#This Row],[rooms_out_of_order]]</f>
        <v>96</v>
      </c>
    </row>
    <row r="805" spans="1:4" x14ac:dyDescent="0.2">
      <c r="A805" s="1">
        <v>46095</v>
      </c>
      <c r="B805">
        <v>100</v>
      </c>
      <c r="C805" s="30">
        <v>4</v>
      </c>
      <c r="D805">
        <f>dim_room_inventory[[#This Row],[total_capacity]] - dim_room_inventory[[#This Row],[rooms_out_of_order]]</f>
        <v>96</v>
      </c>
    </row>
    <row r="806" spans="1:4" x14ac:dyDescent="0.2">
      <c r="A806" s="1">
        <v>46096</v>
      </c>
      <c r="B806">
        <v>100</v>
      </c>
      <c r="C806" s="29">
        <v>0</v>
      </c>
      <c r="D806">
        <f>dim_room_inventory[[#This Row],[total_capacity]] - dim_room_inventory[[#This Row],[rooms_out_of_order]]</f>
        <v>100</v>
      </c>
    </row>
    <row r="807" spans="1:4" x14ac:dyDescent="0.2">
      <c r="A807" s="1">
        <v>46097</v>
      </c>
      <c r="B807">
        <v>100</v>
      </c>
      <c r="C807" s="30">
        <v>3</v>
      </c>
      <c r="D807">
        <f>dim_room_inventory[[#This Row],[total_capacity]] - dim_room_inventory[[#This Row],[rooms_out_of_order]]</f>
        <v>97</v>
      </c>
    </row>
    <row r="808" spans="1:4" x14ac:dyDescent="0.2">
      <c r="A808" s="1">
        <v>46098</v>
      </c>
      <c r="B808">
        <v>100</v>
      </c>
      <c r="C808" s="29">
        <v>1</v>
      </c>
      <c r="D808">
        <f>dim_room_inventory[[#This Row],[total_capacity]] - dim_room_inventory[[#This Row],[rooms_out_of_order]]</f>
        <v>99</v>
      </c>
    </row>
    <row r="809" spans="1:4" x14ac:dyDescent="0.2">
      <c r="A809" s="1">
        <v>46099</v>
      </c>
      <c r="B809">
        <v>100</v>
      </c>
      <c r="C809" s="30">
        <v>1</v>
      </c>
      <c r="D809">
        <f>dim_room_inventory[[#This Row],[total_capacity]] - dim_room_inventory[[#This Row],[rooms_out_of_order]]</f>
        <v>99</v>
      </c>
    </row>
    <row r="810" spans="1:4" x14ac:dyDescent="0.2">
      <c r="A810" s="1">
        <v>46100</v>
      </c>
      <c r="B810">
        <v>100</v>
      </c>
      <c r="C810" s="29">
        <v>4</v>
      </c>
      <c r="D810">
        <f>dim_room_inventory[[#This Row],[total_capacity]] - dim_room_inventory[[#This Row],[rooms_out_of_order]]</f>
        <v>96</v>
      </c>
    </row>
    <row r="811" spans="1:4" x14ac:dyDescent="0.2">
      <c r="A811" s="1">
        <v>46101</v>
      </c>
      <c r="B811">
        <v>100</v>
      </c>
      <c r="C811" s="30">
        <v>3</v>
      </c>
      <c r="D811">
        <f>dim_room_inventory[[#This Row],[total_capacity]] - dim_room_inventory[[#This Row],[rooms_out_of_order]]</f>
        <v>97</v>
      </c>
    </row>
    <row r="812" spans="1:4" x14ac:dyDescent="0.2">
      <c r="A812" s="1">
        <v>46102</v>
      </c>
      <c r="B812">
        <v>100</v>
      </c>
      <c r="C812" s="29">
        <v>4</v>
      </c>
      <c r="D812">
        <f>dim_room_inventory[[#This Row],[total_capacity]] - dim_room_inventory[[#This Row],[rooms_out_of_order]]</f>
        <v>96</v>
      </c>
    </row>
    <row r="813" spans="1:4" x14ac:dyDescent="0.2">
      <c r="A813" s="1">
        <v>46103</v>
      </c>
      <c r="B813">
        <v>100</v>
      </c>
      <c r="C813" s="30">
        <v>1</v>
      </c>
      <c r="D813">
        <f>dim_room_inventory[[#This Row],[total_capacity]] - dim_room_inventory[[#This Row],[rooms_out_of_order]]</f>
        <v>99</v>
      </c>
    </row>
    <row r="814" spans="1:4" x14ac:dyDescent="0.2">
      <c r="A814" s="1">
        <v>46104</v>
      </c>
      <c r="B814">
        <v>100</v>
      </c>
      <c r="C814" s="29">
        <v>4</v>
      </c>
      <c r="D814">
        <f>dim_room_inventory[[#This Row],[total_capacity]] - dim_room_inventory[[#This Row],[rooms_out_of_order]]</f>
        <v>96</v>
      </c>
    </row>
    <row r="815" spans="1:4" x14ac:dyDescent="0.2">
      <c r="A815" s="1">
        <v>46105</v>
      </c>
      <c r="B815">
        <v>100</v>
      </c>
      <c r="C815" s="30">
        <v>4</v>
      </c>
      <c r="D815">
        <f>dim_room_inventory[[#This Row],[total_capacity]] - dim_room_inventory[[#This Row],[rooms_out_of_order]]</f>
        <v>96</v>
      </c>
    </row>
    <row r="816" spans="1:4" x14ac:dyDescent="0.2">
      <c r="A816" s="1">
        <v>46106</v>
      </c>
      <c r="B816">
        <v>100</v>
      </c>
      <c r="C816" s="29">
        <v>4</v>
      </c>
      <c r="D816">
        <f>dim_room_inventory[[#This Row],[total_capacity]] - dim_room_inventory[[#This Row],[rooms_out_of_order]]</f>
        <v>96</v>
      </c>
    </row>
    <row r="817" spans="1:4" x14ac:dyDescent="0.2">
      <c r="A817" s="1">
        <v>46107</v>
      </c>
      <c r="B817">
        <v>100</v>
      </c>
      <c r="C817" s="30">
        <v>0</v>
      </c>
      <c r="D817">
        <f>dim_room_inventory[[#This Row],[total_capacity]] - dim_room_inventory[[#This Row],[rooms_out_of_order]]</f>
        <v>100</v>
      </c>
    </row>
    <row r="818" spans="1:4" x14ac:dyDescent="0.2">
      <c r="A818" s="1">
        <v>46108</v>
      </c>
      <c r="B818">
        <v>100</v>
      </c>
      <c r="C818" s="29">
        <v>4</v>
      </c>
      <c r="D818">
        <f>dim_room_inventory[[#This Row],[total_capacity]] - dim_room_inventory[[#This Row],[rooms_out_of_order]]</f>
        <v>96</v>
      </c>
    </row>
    <row r="819" spans="1:4" x14ac:dyDescent="0.2">
      <c r="A819" s="1">
        <v>46109</v>
      </c>
      <c r="B819">
        <v>100</v>
      </c>
      <c r="C819" s="30">
        <v>3</v>
      </c>
      <c r="D819">
        <f>dim_room_inventory[[#This Row],[total_capacity]] - dim_room_inventory[[#This Row],[rooms_out_of_order]]</f>
        <v>97</v>
      </c>
    </row>
    <row r="820" spans="1:4" x14ac:dyDescent="0.2">
      <c r="A820" s="1">
        <v>46110</v>
      </c>
      <c r="B820">
        <v>100</v>
      </c>
      <c r="C820" s="29">
        <v>1</v>
      </c>
      <c r="D820">
        <f>dim_room_inventory[[#This Row],[total_capacity]] - dim_room_inventory[[#This Row],[rooms_out_of_order]]</f>
        <v>99</v>
      </c>
    </row>
    <row r="821" spans="1:4" x14ac:dyDescent="0.2">
      <c r="A821" s="1">
        <v>46111</v>
      </c>
      <c r="B821">
        <v>100</v>
      </c>
      <c r="C821" s="30">
        <v>2</v>
      </c>
      <c r="D821">
        <f>dim_room_inventory[[#This Row],[total_capacity]] - dim_room_inventory[[#This Row],[rooms_out_of_order]]</f>
        <v>98</v>
      </c>
    </row>
    <row r="822" spans="1:4" x14ac:dyDescent="0.2">
      <c r="A822" s="1">
        <v>46112</v>
      </c>
      <c r="B822">
        <v>100</v>
      </c>
      <c r="C822" s="29">
        <v>2</v>
      </c>
      <c r="D822">
        <f>dim_room_inventory[[#This Row],[total_capacity]] - dim_room_inventory[[#This Row],[rooms_out_of_order]]</f>
        <v>98</v>
      </c>
    </row>
    <row r="823" spans="1:4" x14ac:dyDescent="0.2">
      <c r="A823" s="1">
        <v>46113</v>
      </c>
      <c r="B823">
        <v>100</v>
      </c>
      <c r="C823" s="30">
        <v>3</v>
      </c>
      <c r="D823">
        <f>dim_room_inventory[[#This Row],[total_capacity]] - dim_room_inventory[[#This Row],[rooms_out_of_order]]</f>
        <v>97</v>
      </c>
    </row>
    <row r="824" spans="1:4" x14ac:dyDescent="0.2">
      <c r="A824" s="1">
        <v>46114</v>
      </c>
      <c r="B824">
        <v>100</v>
      </c>
      <c r="C824" s="29">
        <v>2</v>
      </c>
      <c r="D824">
        <f>dim_room_inventory[[#This Row],[total_capacity]] - dim_room_inventory[[#This Row],[rooms_out_of_order]]</f>
        <v>98</v>
      </c>
    </row>
    <row r="825" spans="1:4" x14ac:dyDescent="0.2">
      <c r="A825" s="1">
        <v>46115</v>
      </c>
      <c r="B825">
        <v>100</v>
      </c>
      <c r="C825" s="30">
        <v>1</v>
      </c>
      <c r="D825">
        <f>dim_room_inventory[[#This Row],[total_capacity]] - dim_room_inventory[[#This Row],[rooms_out_of_order]]</f>
        <v>99</v>
      </c>
    </row>
    <row r="826" spans="1:4" x14ac:dyDescent="0.2">
      <c r="A826" s="1">
        <v>46116</v>
      </c>
      <c r="B826">
        <v>100</v>
      </c>
      <c r="C826" s="29">
        <v>3</v>
      </c>
      <c r="D826">
        <f>dim_room_inventory[[#This Row],[total_capacity]] - dim_room_inventory[[#This Row],[rooms_out_of_order]]</f>
        <v>97</v>
      </c>
    </row>
    <row r="827" spans="1:4" x14ac:dyDescent="0.2">
      <c r="A827" s="1">
        <v>46117</v>
      </c>
      <c r="B827">
        <v>100</v>
      </c>
      <c r="C827" s="30">
        <v>2</v>
      </c>
      <c r="D827">
        <f>dim_room_inventory[[#This Row],[total_capacity]] - dim_room_inventory[[#This Row],[rooms_out_of_order]]</f>
        <v>98</v>
      </c>
    </row>
    <row r="828" spans="1:4" x14ac:dyDescent="0.2">
      <c r="A828" s="1">
        <v>46118</v>
      </c>
      <c r="B828">
        <v>100</v>
      </c>
      <c r="C828" s="29">
        <v>3</v>
      </c>
      <c r="D828">
        <f>dim_room_inventory[[#This Row],[total_capacity]] - dim_room_inventory[[#This Row],[rooms_out_of_order]]</f>
        <v>97</v>
      </c>
    </row>
    <row r="829" spans="1:4" x14ac:dyDescent="0.2">
      <c r="A829" s="1">
        <v>46119</v>
      </c>
      <c r="B829">
        <v>100</v>
      </c>
      <c r="C829" s="30">
        <v>3</v>
      </c>
      <c r="D829">
        <f>dim_room_inventory[[#This Row],[total_capacity]] - dim_room_inventory[[#This Row],[rooms_out_of_order]]</f>
        <v>97</v>
      </c>
    </row>
    <row r="830" spans="1:4" x14ac:dyDescent="0.2">
      <c r="A830" s="1">
        <v>46120</v>
      </c>
      <c r="B830">
        <v>100</v>
      </c>
      <c r="C830" s="29">
        <v>2</v>
      </c>
      <c r="D830">
        <f>dim_room_inventory[[#This Row],[total_capacity]] - dim_room_inventory[[#This Row],[rooms_out_of_order]]</f>
        <v>98</v>
      </c>
    </row>
    <row r="831" spans="1:4" x14ac:dyDescent="0.2">
      <c r="A831" s="1">
        <v>46121</v>
      </c>
      <c r="B831">
        <v>100</v>
      </c>
      <c r="C831" s="30">
        <v>3</v>
      </c>
      <c r="D831">
        <f>dim_room_inventory[[#This Row],[total_capacity]] - dim_room_inventory[[#This Row],[rooms_out_of_order]]</f>
        <v>97</v>
      </c>
    </row>
    <row r="832" spans="1:4" x14ac:dyDescent="0.2">
      <c r="A832" s="1">
        <v>46122</v>
      </c>
      <c r="B832">
        <v>100</v>
      </c>
      <c r="C832" s="29">
        <v>4</v>
      </c>
      <c r="D832">
        <f>dim_room_inventory[[#This Row],[total_capacity]] - dim_room_inventory[[#This Row],[rooms_out_of_order]]</f>
        <v>96</v>
      </c>
    </row>
    <row r="833" spans="1:4" x14ac:dyDescent="0.2">
      <c r="A833" s="1">
        <v>46123</v>
      </c>
      <c r="B833">
        <v>100</v>
      </c>
      <c r="C833" s="30">
        <v>3</v>
      </c>
      <c r="D833">
        <f>dim_room_inventory[[#This Row],[total_capacity]] - dim_room_inventory[[#This Row],[rooms_out_of_order]]</f>
        <v>97</v>
      </c>
    </row>
    <row r="834" spans="1:4" x14ac:dyDescent="0.2">
      <c r="A834" s="1">
        <v>46124</v>
      </c>
      <c r="B834">
        <v>100</v>
      </c>
      <c r="C834" s="29">
        <v>4</v>
      </c>
      <c r="D834">
        <f>dim_room_inventory[[#This Row],[total_capacity]] - dim_room_inventory[[#This Row],[rooms_out_of_order]]</f>
        <v>96</v>
      </c>
    </row>
    <row r="835" spans="1:4" x14ac:dyDescent="0.2">
      <c r="A835" s="1">
        <v>46125</v>
      </c>
      <c r="B835">
        <v>100</v>
      </c>
      <c r="C835" s="30">
        <v>4</v>
      </c>
      <c r="D835">
        <f>dim_room_inventory[[#This Row],[total_capacity]] - dim_room_inventory[[#This Row],[rooms_out_of_order]]</f>
        <v>96</v>
      </c>
    </row>
    <row r="836" spans="1:4" x14ac:dyDescent="0.2">
      <c r="A836" s="1">
        <v>46126</v>
      </c>
      <c r="B836">
        <v>100</v>
      </c>
      <c r="C836" s="29">
        <v>4</v>
      </c>
      <c r="D836">
        <f>dim_room_inventory[[#This Row],[total_capacity]] - dim_room_inventory[[#This Row],[rooms_out_of_order]]</f>
        <v>96</v>
      </c>
    </row>
    <row r="837" spans="1:4" x14ac:dyDescent="0.2">
      <c r="A837" s="1">
        <v>46127</v>
      </c>
      <c r="B837">
        <v>100</v>
      </c>
      <c r="C837" s="30">
        <v>0</v>
      </c>
      <c r="D837">
        <f>dim_room_inventory[[#This Row],[total_capacity]] - dim_room_inventory[[#This Row],[rooms_out_of_order]]</f>
        <v>100</v>
      </c>
    </row>
    <row r="838" spans="1:4" x14ac:dyDescent="0.2">
      <c r="A838" s="1">
        <v>46128</v>
      </c>
      <c r="B838">
        <v>100</v>
      </c>
      <c r="C838" s="29">
        <v>0</v>
      </c>
      <c r="D838">
        <f>dim_room_inventory[[#This Row],[total_capacity]] - dim_room_inventory[[#This Row],[rooms_out_of_order]]</f>
        <v>100</v>
      </c>
    </row>
    <row r="839" spans="1:4" x14ac:dyDescent="0.2">
      <c r="A839" s="1">
        <v>46129</v>
      </c>
      <c r="B839">
        <v>100</v>
      </c>
      <c r="C839" s="30">
        <v>4</v>
      </c>
      <c r="D839">
        <f>dim_room_inventory[[#This Row],[total_capacity]] - dim_room_inventory[[#This Row],[rooms_out_of_order]]</f>
        <v>96</v>
      </c>
    </row>
    <row r="840" spans="1:4" x14ac:dyDescent="0.2">
      <c r="A840" s="1">
        <v>46130</v>
      </c>
      <c r="B840">
        <v>100</v>
      </c>
      <c r="C840" s="29">
        <v>2</v>
      </c>
      <c r="D840">
        <f>dim_room_inventory[[#This Row],[total_capacity]] - dim_room_inventory[[#This Row],[rooms_out_of_order]]</f>
        <v>98</v>
      </c>
    </row>
    <row r="841" spans="1:4" x14ac:dyDescent="0.2">
      <c r="A841" s="1">
        <v>46131</v>
      </c>
      <c r="B841">
        <v>100</v>
      </c>
      <c r="C841" s="30">
        <v>2</v>
      </c>
      <c r="D841">
        <f>dim_room_inventory[[#This Row],[total_capacity]] - dim_room_inventory[[#This Row],[rooms_out_of_order]]</f>
        <v>98</v>
      </c>
    </row>
    <row r="842" spans="1:4" x14ac:dyDescent="0.2">
      <c r="A842" s="1">
        <v>46132</v>
      </c>
      <c r="B842">
        <v>100</v>
      </c>
      <c r="C842" s="29">
        <v>2</v>
      </c>
      <c r="D842">
        <f>dim_room_inventory[[#This Row],[total_capacity]] - dim_room_inventory[[#This Row],[rooms_out_of_order]]</f>
        <v>98</v>
      </c>
    </row>
    <row r="843" spans="1:4" x14ac:dyDescent="0.2">
      <c r="A843" s="1">
        <v>46133</v>
      </c>
      <c r="B843">
        <v>100</v>
      </c>
      <c r="C843" s="30">
        <v>2</v>
      </c>
      <c r="D843">
        <f>dim_room_inventory[[#This Row],[total_capacity]] - dim_room_inventory[[#This Row],[rooms_out_of_order]]</f>
        <v>98</v>
      </c>
    </row>
    <row r="844" spans="1:4" x14ac:dyDescent="0.2">
      <c r="A844" s="1">
        <v>46134</v>
      </c>
      <c r="B844">
        <v>100</v>
      </c>
      <c r="C844" s="29">
        <v>0</v>
      </c>
      <c r="D844">
        <f>dim_room_inventory[[#This Row],[total_capacity]] - dim_room_inventory[[#This Row],[rooms_out_of_order]]</f>
        <v>100</v>
      </c>
    </row>
    <row r="845" spans="1:4" x14ac:dyDescent="0.2">
      <c r="A845" s="1">
        <v>46135</v>
      </c>
      <c r="B845">
        <v>100</v>
      </c>
      <c r="C845" s="30">
        <v>2</v>
      </c>
      <c r="D845">
        <f>dim_room_inventory[[#This Row],[total_capacity]] - dim_room_inventory[[#This Row],[rooms_out_of_order]]</f>
        <v>98</v>
      </c>
    </row>
    <row r="846" spans="1:4" x14ac:dyDescent="0.2">
      <c r="A846" s="1">
        <v>46136</v>
      </c>
      <c r="B846">
        <v>100</v>
      </c>
      <c r="C846" s="29">
        <v>4</v>
      </c>
      <c r="D846">
        <f>dim_room_inventory[[#This Row],[total_capacity]] - dim_room_inventory[[#This Row],[rooms_out_of_order]]</f>
        <v>96</v>
      </c>
    </row>
    <row r="847" spans="1:4" x14ac:dyDescent="0.2">
      <c r="A847" s="1">
        <v>46137</v>
      </c>
      <c r="B847">
        <v>100</v>
      </c>
      <c r="C847" s="30">
        <v>0</v>
      </c>
      <c r="D847">
        <f>dim_room_inventory[[#This Row],[total_capacity]] - dim_room_inventory[[#This Row],[rooms_out_of_order]]</f>
        <v>100</v>
      </c>
    </row>
    <row r="848" spans="1:4" x14ac:dyDescent="0.2">
      <c r="A848" s="1">
        <v>46138</v>
      </c>
      <c r="B848">
        <v>100</v>
      </c>
      <c r="C848" s="29">
        <v>2</v>
      </c>
      <c r="D848">
        <f>dim_room_inventory[[#This Row],[total_capacity]] - dim_room_inventory[[#This Row],[rooms_out_of_order]]</f>
        <v>98</v>
      </c>
    </row>
    <row r="849" spans="1:4" x14ac:dyDescent="0.2">
      <c r="A849" s="1">
        <v>46139</v>
      </c>
      <c r="B849">
        <v>100</v>
      </c>
      <c r="C849" s="30">
        <v>3</v>
      </c>
      <c r="D849">
        <f>dim_room_inventory[[#This Row],[total_capacity]] - dim_room_inventory[[#This Row],[rooms_out_of_order]]</f>
        <v>97</v>
      </c>
    </row>
    <row r="850" spans="1:4" x14ac:dyDescent="0.2">
      <c r="A850" s="1">
        <v>46140</v>
      </c>
      <c r="B850">
        <v>100</v>
      </c>
      <c r="C850" s="29">
        <v>1</v>
      </c>
      <c r="D850">
        <f>dim_room_inventory[[#This Row],[total_capacity]] - dim_room_inventory[[#This Row],[rooms_out_of_order]]</f>
        <v>99</v>
      </c>
    </row>
    <row r="851" spans="1:4" x14ac:dyDescent="0.2">
      <c r="A851" s="1">
        <v>46141</v>
      </c>
      <c r="B851">
        <v>100</v>
      </c>
      <c r="C851" s="30">
        <v>3</v>
      </c>
      <c r="D851">
        <f>dim_room_inventory[[#This Row],[total_capacity]] - dim_room_inventory[[#This Row],[rooms_out_of_order]]</f>
        <v>97</v>
      </c>
    </row>
    <row r="852" spans="1:4" x14ac:dyDescent="0.2">
      <c r="A852" s="1">
        <v>46142</v>
      </c>
      <c r="B852">
        <v>100</v>
      </c>
      <c r="C852" s="29">
        <v>1</v>
      </c>
      <c r="D852">
        <f>dim_room_inventory[[#This Row],[total_capacity]] - dim_room_inventory[[#This Row],[rooms_out_of_order]]</f>
        <v>99</v>
      </c>
    </row>
    <row r="853" spans="1:4" x14ac:dyDescent="0.2">
      <c r="A853" s="1">
        <v>46143</v>
      </c>
      <c r="B853">
        <v>100</v>
      </c>
      <c r="C853" s="30">
        <v>2</v>
      </c>
      <c r="D853">
        <f>dim_room_inventory[[#This Row],[total_capacity]] - dim_room_inventory[[#This Row],[rooms_out_of_order]]</f>
        <v>98</v>
      </c>
    </row>
    <row r="854" spans="1:4" x14ac:dyDescent="0.2">
      <c r="A854" s="1">
        <v>46144</v>
      </c>
      <c r="B854">
        <v>100</v>
      </c>
      <c r="C854" s="29">
        <v>2</v>
      </c>
      <c r="D854">
        <f>dim_room_inventory[[#This Row],[total_capacity]] - dim_room_inventory[[#This Row],[rooms_out_of_order]]</f>
        <v>98</v>
      </c>
    </row>
    <row r="855" spans="1:4" x14ac:dyDescent="0.2">
      <c r="A855" s="1">
        <v>46145</v>
      </c>
      <c r="B855">
        <v>100</v>
      </c>
      <c r="C855" s="30">
        <v>2</v>
      </c>
      <c r="D855">
        <f>dim_room_inventory[[#This Row],[total_capacity]] - dim_room_inventory[[#This Row],[rooms_out_of_order]]</f>
        <v>98</v>
      </c>
    </row>
    <row r="856" spans="1:4" x14ac:dyDescent="0.2">
      <c r="A856" s="1">
        <v>46146</v>
      </c>
      <c r="B856">
        <v>100</v>
      </c>
      <c r="C856" s="29">
        <v>4</v>
      </c>
      <c r="D856">
        <f>dim_room_inventory[[#This Row],[total_capacity]] - dim_room_inventory[[#This Row],[rooms_out_of_order]]</f>
        <v>96</v>
      </c>
    </row>
    <row r="857" spans="1:4" x14ac:dyDescent="0.2">
      <c r="A857" s="1">
        <v>46147</v>
      </c>
      <c r="B857">
        <v>100</v>
      </c>
      <c r="C857" s="30">
        <v>1</v>
      </c>
      <c r="D857">
        <f>dim_room_inventory[[#This Row],[total_capacity]] - dim_room_inventory[[#This Row],[rooms_out_of_order]]</f>
        <v>99</v>
      </c>
    </row>
    <row r="858" spans="1:4" x14ac:dyDescent="0.2">
      <c r="A858" s="1">
        <v>46148</v>
      </c>
      <c r="B858">
        <v>100</v>
      </c>
      <c r="C858" s="29">
        <v>4</v>
      </c>
      <c r="D858">
        <f>dim_room_inventory[[#This Row],[total_capacity]] - dim_room_inventory[[#This Row],[rooms_out_of_order]]</f>
        <v>96</v>
      </c>
    </row>
    <row r="859" spans="1:4" x14ac:dyDescent="0.2">
      <c r="A859" s="1">
        <v>46149</v>
      </c>
      <c r="B859">
        <v>100</v>
      </c>
      <c r="C859" s="30">
        <v>2</v>
      </c>
      <c r="D859">
        <f>dim_room_inventory[[#This Row],[total_capacity]] - dim_room_inventory[[#This Row],[rooms_out_of_order]]</f>
        <v>98</v>
      </c>
    </row>
    <row r="860" spans="1:4" x14ac:dyDescent="0.2">
      <c r="A860" s="1">
        <v>46150</v>
      </c>
      <c r="B860">
        <v>100</v>
      </c>
      <c r="C860" s="29">
        <v>4</v>
      </c>
      <c r="D860">
        <f>dim_room_inventory[[#This Row],[total_capacity]] - dim_room_inventory[[#This Row],[rooms_out_of_order]]</f>
        <v>96</v>
      </c>
    </row>
    <row r="861" spans="1:4" x14ac:dyDescent="0.2">
      <c r="A861" s="1">
        <v>46151</v>
      </c>
      <c r="B861">
        <v>100</v>
      </c>
      <c r="C861" s="30">
        <v>2</v>
      </c>
      <c r="D861">
        <f>dim_room_inventory[[#This Row],[total_capacity]] - dim_room_inventory[[#This Row],[rooms_out_of_order]]</f>
        <v>98</v>
      </c>
    </row>
    <row r="862" spans="1:4" x14ac:dyDescent="0.2">
      <c r="A862" s="1">
        <v>46152</v>
      </c>
      <c r="B862">
        <v>100</v>
      </c>
      <c r="C862" s="29">
        <v>3</v>
      </c>
      <c r="D862">
        <f>dim_room_inventory[[#This Row],[total_capacity]] - dim_room_inventory[[#This Row],[rooms_out_of_order]]</f>
        <v>97</v>
      </c>
    </row>
    <row r="863" spans="1:4" x14ac:dyDescent="0.2">
      <c r="A863" s="1">
        <v>46153</v>
      </c>
      <c r="B863">
        <v>100</v>
      </c>
      <c r="C863" s="30">
        <v>3</v>
      </c>
      <c r="D863">
        <f>dim_room_inventory[[#This Row],[total_capacity]] - dim_room_inventory[[#This Row],[rooms_out_of_order]]</f>
        <v>97</v>
      </c>
    </row>
    <row r="864" spans="1:4" x14ac:dyDescent="0.2">
      <c r="A864" s="1">
        <v>46154</v>
      </c>
      <c r="B864">
        <v>100</v>
      </c>
      <c r="C864" s="29">
        <v>2</v>
      </c>
      <c r="D864">
        <f>dim_room_inventory[[#This Row],[total_capacity]] - dim_room_inventory[[#This Row],[rooms_out_of_order]]</f>
        <v>98</v>
      </c>
    </row>
    <row r="865" spans="1:4" x14ac:dyDescent="0.2">
      <c r="A865" s="1">
        <v>46155</v>
      </c>
      <c r="B865">
        <v>100</v>
      </c>
      <c r="C865" s="30">
        <v>3</v>
      </c>
      <c r="D865">
        <f>dim_room_inventory[[#This Row],[total_capacity]] - dim_room_inventory[[#This Row],[rooms_out_of_order]]</f>
        <v>97</v>
      </c>
    </row>
    <row r="866" spans="1:4" x14ac:dyDescent="0.2">
      <c r="A866" s="1">
        <v>46156</v>
      </c>
      <c r="B866">
        <v>100</v>
      </c>
      <c r="C866" s="29">
        <v>2</v>
      </c>
      <c r="D866">
        <f>dim_room_inventory[[#This Row],[total_capacity]] - dim_room_inventory[[#This Row],[rooms_out_of_order]]</f>
        <v>98</v>
      </c>
    </row>
    <row r="867" spans="1:4" x14ac:dyDescent="0.2">
      <c r="A867" s="1">
        <v>46157</v>
      </c>
      <c r="B867">
        <v>100</v>
      </c>
      <c r="C867" s="30">
        <v>1</v>
      </c>
      <c r="D867">
        <f>dim_room_inventory[[#This Row],[total_capacity]] - dim_room_inventory[[#This Row],[rooms_out_of_order]]</f>
        <v>99</v>
      </c>
    </row>
    <row r="868" spans="1:4" x14ac:dyDescent="0.2">
      <c r="A868" s="1">
        <v>46158</v>
      </c>
      <c r="B868">
        <v>100</v>
      </c>
      <c r="C868" s="29">
        <v>0</v>
      </c>
      <c r="D868">
        <f>dim_room_inventory[[#This Row],[total_capacity]] - dim_room_inventory[[#This Row],[rooms_out_of_order]]</f>
        <v>100</v>
      </c>
    </row>
    <row r="869" spans="1:4" x14ac:dyDescent="0.2">
      <c r="A869" s="1">
        <v>46159</v>
      </c>
      <c r="B869">
        <v>100</v>
      </c>
      <c r="C869" s="30">
        <v>0</v>
      </c>
      <c r="D869">
        <f>dim_room_inventory[[#This Row],[total_capacity]] - dim_room_inventory[[#This Row],[rooms_out_of_order]]</f>
        <v>100</v>
      </c>
    </row>
    <row r="870" spans="1:4" x14ac:dyDescent="0.2">
      <c r="A870" s="1">
        <v>46160</v>
      </c>
      <c r="B870">
        <v>100</v>
      </c>
      <c r="C870" s="29">
        <v>1</v>
      </c>
      <c r="D870">
        <f>dim_room_inventory[[#This Row],[total_capacity]] - dim_room_inventory[[#This Row],[rooms_out_of_order]]</f>
        <v>99</v>
      </c>
    </row>
    <row r="871" spans="1:4" x14ac:dyDescent="0.2">
      <c r="A871" s="1">
        <v>46161</v>
      </c>
      <c r="B871">
        <v>100</v>
      </c>
      <c r="C871" s="30">
        <v>3</v>
      </c>
      <c r="D871">
        <f>dim_room_inventory[[#This Row],[total_capacity]] - dim_room_inventory[[#This Row],[rooms_out_of_order]]</f>
        <v>97</v>
      </c>
    </row>
    <row r="872" spans="1:4" x14ac:dyDescent="0.2">
      <c r="A872" s="1">
        <v>46162</v>
      </c>
      <c r="B872">
        <v>100</v>
      </c>
      <c r="C872" s="29">
        <v>1</v>
      </c>
      <c r="D872">
        <f>dim_room_inventory[[#This Row],[total_capacity]] - dim_room_inventory[[#This Row],[rooms_out_of_order]]</f>
        <v>99</v>
      </c>
    </row>
    <row r="873" spans="1:4" x14ac:dyDescent="0.2">
      <c r="A873" s="1">
        <v>46163</v>
      </c>
      <c r="B873">
        <v>100</v>
      </c>
      <c r="C873" s="30">
        <v>3</v>
      </c>
      <c r="D873">
        <f>dim_room_inventory[[#This Row],[total_capacity]] - dim_room_inventory[[#This Row],[rooms_out_of_order]]</f>
        <v>97</v>
      </c>
    </row>
    <row r="874" spans="1:4" x14ac:dyDescent="0.2">
      <c r="A874" s="1">
        <v>46164</v>
      </c>
      <c r="B874">
        <v>100</v>
      </c>
      <c r="C874" s="29">
        <v>1</v>
      </c>
      <c r="D874">
        <f>dim_room_inventory[[#This Row],[total_capacity]] - dim_room_inventory[[#This Row],[rooms_out_of_order]]</f>
        <v>99</v>
      </c>
    </row>
    <row r="875" spans="1:4" x14ac:dyDescent="0.2">
      <c r="A875" s="1">
        <v>46165</v>
      </c>
      <c r="B875">
        <v>100</v>
      </c>
      <c r="C875" s="30">
        <v>4</v>
      </c>
      <c r="D875">
        <f>dim_room_inventory[[#This Row],[total_capacity]] - dim_room_inventory[[#This Row],[rooms_out_of_order]]</f>
        <v>96</v>
      </c>
    </row>
    <row r="876" spans="1:4" x14ac:dyDescent="0.2">
      <c r="A876" s="1">
        <v>46166</v>
      </c>
      <c r="B876">
        <v>100</v>
      </c>
      <c r="C876" s="29">
        <v>1</v>
      </c>
      <c r="D876">
        <f>dim_room_inventory[[#This Row],[total_capacity]] - dim_room_inventory[[#This Row],[rooms_out_of_order]]</f>
        <v>99</v>
      </c>
    </row>
    <row r="877" spans="1:4" x14ac:dyDescent="0.2">
      <c r="A877" s="1">
        <v>46167</v>
      </c>
      <c r="B877">
        <v>100</v>
      </c>
      <c r="C877" s="30">
        <v>1</v>
      </c>
      <c r="D877">
        <f>dim_room_inventory[[#This Row],[total_capacity]] - dim_room_inventory[[#This Row],[rooms_out_of_order]]</f>
        <v>99</v>
      </c>
    </row>
    <row r="878" spans="1:4" x14ac:dyDescent="0.2">
      <c r="A878" s="1">
        <v>46168</v>
      </c>
      <c r="B878">
        <v>100</v>
      </c>
      <c r="C878" s="29">
        <v>4</v>
      </c>
      <c r="D878">
        <f>dim_room_inventory[[#This Row],[total_capacity]] - dim_room_inventory[[#This Row],[rooms_out_of_order]]</f>
        <v>96</v>
      </c>
    </row>
    <row r="879" spans="1:4" x14ac:dyDescent="0.2">
      <c r="A879" s="1">
        <v>46169</v>
      </c>
      <c r="B879">
        <v>100</v>
      </c>
      <c r="C879" s="30">
        <v>0</v>
      </c>
      <c r="D879">
        <f>dim_room_inventory[[#This Row],[total_capacity]] - dim_room_inventory[[#This Row],[rooms_out_of_order]]</f>
        <v>100</v>
      </c>
    </row>
    <row r="880" spans="1:4" x14ac:dyDescent="0.2">
      <c r="A880" s="1">
        <v>46170</v>
      </c>
      <c r="B880">
        <v>100</v>
      </c>
      <c r="C880" s="29">
        <v>0</v>
      </c>
      <c r="D880">
        <f>dim_room_inventory[[#This Row],[total_capacity]] - dim_room_inventory[[#This Row],[rooms_out_of_order]]</f>
        <v>100</v>
      </c>
    </row>
    <row r="881" spans="1:4" x14ac:dyDescent="0.2">
      <c r="A881" s="1">
        <v>46171</v>
      </c>
      <c r="B881">
        <v>100</v>
      </c>
      <c r="C881" s="30">
        <v>4</v>
      </c>
      <c r="D881">
        <f>dim_room_inventory[[#This Row],[total_capacity]] - dim_room_inventory[[#This Row],[rooms_out_of_order]]</f>
        <v>96</v>
      </c>
    </row>
    <row r="882" spans="1:4" x14ac:dyDescent="0.2">
      <c r="A882" s="1">
        <v>46172</v>
      </c>
      <c r="B882">
        <v>100</v>
      </c>
      <c r="C882" s="29">
        <v>1</v>
      </c>
      <c r="D882">
        <f>dim_room_inventory[[#This Row],[total_capacity]] - dim_room_inventory[[#This Row],[rooms_out_of_order]]</f>
        <v>99</v>
      </c>
    </row>
    <row r="883" spans="1:4" x14ac:dyDescent="0.2">
      <c r="A883" s="1">
        <v>46173</v>
      </c>
      <c r="B883">
        <v>100</v>
      </c>
      <c r="C883" s="30">
        <v>3</v>
      </c>
      <c r="D883">
        <f>dim_room_inventory[[#This Row],[total_capacity]] - dim_room_inventory[[#This Row],[rooms_out_of_order]]</f>
        <v>97</v>
      </c>
    </row>
    <row r="884" spans="1:4" x14ac:dyDescent="0.2">
      <c r="A884" s="1">
        <v>46174</v>
      </c>
      <c r="B884">
        <v>100</v>
      </c>
      <c r="C884" s="29">
        <v>0</v>
      </c>
      <c r="D884">
        <f>dim_room_inventory[[#This Row],[total_capacity]] - dim_room_inventory[[#This Row],[rooms_out_of_order]]</f>
        <v>100</v>
      </c>
    </row>
    <row r="885" spans="1:4" x14ac:dyDescent="0.2">
      <c r="A885" s="1">
        <v>46175</v>
      </c>
      <c r="B885">
        <v>100</v>
      </c>
      <c r="C885" s="30">
        <v>4</v>
      </c>
      <c r="D885">
        <f>dim_room_inventory[[#This Row],[total_capacity]] - dim_room_inventory[[#This Row],[rooms_out_of_order]]</f>
        <v>96</v>
      </c>
    </row>
    <row r="886" spans="1:4" x14ac:dyDescent="0.2">
      <c r="A886" s="1">
        <v>46176</v>
      </c>
      <c r="B886">
        <v>100</v>
      </c>
      <c r="C886" s="29">
        <v>2</v>
      </c>
      <c r="D886">
        <f>dim_room_inventory[[#This Row],[total_capacity]] - dim_room_inventory[[#This Row],[rooms_out_of_order]]</f>
        <v>98</v>
      </c>
    </row>
    <row r="887" spans="1:4" x14ac:dyDescent="0.2">
      <c r="A887" s="1">
        <v>46177</v>
      </c>
      <c r="B887">
        <v>100</v>
      </c>
      <c r="C887" s="30">
        <v>4</v>
      </c>
      <c r="D887">
        <f>dim_room_inventory[[#This Row],[total_capacity]] - dim_room_inventory[[#This Row],[rooms_out_of_order]]</f>
        <v>96</v>
      </c>
    </row>
    <row r="888" spans="1:4" x14ac:dyDescent="0.2">
      <c r="A888" s="1">
        <v>46178</v>
      </c>
      <c r="B888">
        <v>100</v>
      </c>
      <c r="C888" s="29">
        <v>4</v>
      </c>
      <c r="D888">
        <f>dim_room_inventory[[#This Row],[total_capacity]] - dim_room_inventory[[#This Row],[rooms_out_of_order]]</f>
        <v>96</v>
      </c>
    </row>
    <row r="889" spans="1:4" x14ac:dyDescent="0.2">
      <c r="A889" s="1">
        <v>46179</v>
      </c>
      <c r="B889">
        <v>100</v>
      </c>
      <c r="C889" s="30">
        <v>3</v>
      </c>
      <c r="D889">
        <f>dim_room_inventory[[#This Row],[total_capacity]] - dim_room_inventory[[#This Row],[rooms_out_of_order]]</f>
        <v>97</v>
      </c>
    </row>
    <row r="890" spans="1:4" x14ac:dyDescent="0.2">
      <c r="A890" s="1">
        <v>46180</v>
      </c>
      <c r="B890">
        <v>100</v>
      </c>
      <c r="C890" s="29">
        <v>3</v>
      </c>
      <c r="D890">
        <f>dim_room_inventory[[#This Row],[total_capacity]] - dim_room_inventory[[#This Row],[rooms_out_of_order]]</f>
        <v>97</v>
      </c>
    </row>
    <row r="891" spans="1:4" x14ac:dyDescent="0.2">
      <c r="A891" s="1">
        <v>46181</v>
      </c>
      <c r="B891">
        <v>100</v>
      </c>
      <c r="C891" s="30">
        <v>2</v>
      </c>
      <c r="D891">
        <f>dim_room_inventory[[#This Row],[total_capacity]] - dim_room_inventory[[#This Row],[rooms_out_of_order]]</f>
        <v>98</v>
      </c>
    </row>
    <row r="892" spans="1:4" x14ac:dyDescent="0.2">
      <c r="A892" s="1">
        <v>46182</v>
      </c>
      <c r="B892">
        <v>100</v>
      </c>
      <c r="C892" s="29">
        <v>1</v>
      </c>
      <c r="D892">
        <f>dim_room_inventory[[#This Row],[total_capacity]] - dim_room_inventory[[#This Row],[rooms_out_of_order]]</f>
        <v>99</v>
      </c>
    </row>
    <row r="893" spans="1:4" x14ac:dyDescent="0.2">
      <c r="A893" s="1">
        <v>46183</v>
      </c>
      <c r="B893">
        <v>100</v>
      </c>
      <c r="C893" s="30">
        <v>3</v>
      </c>
      <c r="D893">
        <f>dim_room_inventory[[#This Row],[total_capacity]] - dim_room_inventory[[#This Row],[rooms_out_of_order]]</f>
        <v>97</v>
      </c>
    </row>
    <row r="894" spans="1:4" x14ac:dyDescent="0.2">
      <c r="A894" s="1">
        <v>46184</v>
      </c>
      <c r="B894">
        <v>100</v>
      </c>
      <c r="C894" s="29">
        <v>2</v>
      </c>
      <c r="D894">
        <f>dim_room_inventory[[#This Row],[total_capacity]] - dim_room_inventory[[#This Row],[rooms_out_of_order]]</f>
        <v>98</v>
      </c>
    </row>
    <row r="895" spans="1:4" x14ac:dyDescent="0.2">
      <c r="A895" s="1">
        <v>46185</v>
      </c>
      <c r="B895">
        <v>100</v>
      </c>
      <c r="C895" s="30">
        <v>4</v>
      </c>
      <c r="D895">
        <f>dim_room_inventory[[#This Row],[total_capacity]] - dim_room_inventory[[#This Row],[rooms_out_of_order]]</f>
        <v>96</v>
      </c>
    </row>
    <row r="896" spans="1:4" x14ac:dyDescent="0.2">
      <c r="A896" s="1">
        <v>46186</v>
      </c>
      <c r="B896">
        <v>100</v>
      </c>
      <c r="C896" s="29">
        <v>1</v>
      </c>
      <c r="D896">
        <f>dim_room_inventory[[#This Row],[total_capacity]] - dim_room_inventory[[#This Row],[rooms_out_of_order]]</f>
        <v>99</v>
      </c>
    </row>
    <row r="897" spans="1:4" x14ac:dyDescent="0.2">
      <c r="A897" s="1">
        <v>46187</v>
      </c>
      <c r="B897">
        <v>100</v>
      </c>
      <c r="C897" s="30">
        <v>4</v>
      </c>
      <c r="D897">
        <f>dim_room_inventory[[#This Row],[total_capacity]] - dim_room_inventory[[#This Row],[rooms_out_of_order]]</f>
        <v>96</v>
      </c>
    </row>
    <row r="898" spans="1:4" x14ac:dyDescent="0.2">
      <c r="A898" s="1">
        <v>46188</v>
      </c>
      <c r="B898">
        <v>100</v>
      </c>
      <c r="C898" s="29">
        <v>3</v>
      </c>
      <c r="D898">
        <f>dim_room_inventory[[#This Row],[total_capacity]] - dim_room_inventory[[#This Row],[rooms_out_of_order]]</f>
        <v>97</v>
      </c>
    </row>
    <row r="899" spans="1:4" x14ac:dyDescent="0.2">
      <c r="A899" s="1">
        <v>46189</v>
      </c>
      <c r="B899">
        <v>100</v>
      </c>
      <c r="C899" s="30">
        <v>1</v>
      </c>
      <c r="D899">
        <f>dim_room_inventory[[#This Row],[total_capacity]] - dim_room_inventory[[#This Row],[rooms_out_of_order]]</f>
        <v>99</v>
      </c>
    </row>
    <row r="900" spans="1:4" x14ac:dyDescent="0.2">
      <c r="A900" s="1">
        <v>46190</v>
      </c>
      <c r="B900">
        <v>100</v>
      </c>
      <c r="C900" s="29">
        <v>3</v>
      </c>
      <c r="D900">
        <f>dim_room_inventory[[#This Row],[total_capacity]] - dim_room_inventory[[#This Row],[rooms_out_of_order]]</f>
        <v>97</v>
      </c>
    </row>
    <row r="901" spans="1:4" x14ac:dyDescent="0.2">
      <c r="A901" s="1">
        <v>46191</v>
      </c>
      <c r="B901">
        <v>100</v>
      </c>
      <c r="C901" s="30">
        <v>0</v>
      </c>
      <c r="D901">
        <f>dim_room_inventory[[#This Row],[total_capacity]] - dim_room_inventory[[#This Row],[rooms_out_of_order]]</f>
        <v>100</v>
      </c>
    </row>
    <row r="902" spans="1:4" x14ac:dyDescent="0.2">
      <c r="A902" s="1">
        <v>46192</v>
      </c>
      <c r="B902">
        <v>100</v>
      </c>
      <c r="C902" s="29">
        <v>2</v>
      </c>
      <c r="D902">
        <f>dim_room_inventory[[#This Row],[total_capacity]] - dim_room_inventory[[#This Row],[rooms_out_of_order]]</f>
        <v>98</v>
      </c>
    </row>
    <row r="903" spans="1:4" x14ac:dyDescent="0.2">
      <c r="A903" s="1">
        <v>46193</v>
      </c>
      <c r="B903">
        <v>100</v>
      </c>
      <c r="C903" s="30">
        <v>3</v>
      </c>
      <c r="D903">
        <f>dim_room_inventory[[#This Row],[total_capacity]] - dim_room_inventory[[#This Row],[rooms_out_of_order]]</f>
        <v>97</v>
      </c>
    </row>
    <row r="904" spans="1:4" x14ac:dyDescent="0.2">
      <c r="A904" s="1">
        <v>46194</v>
      </c>
      <c r="B904">
        <v>100</v>
      </c>
      <c r="C904" s="29">
        <v>0</v>
      </c>
      <c r="D904">
        <f>dim_room_inventory[[#This Row],[total_capacity]] - dim_room_inventory[[#This Row],[rooms_out_of_order]]</f>
        <v>100</v>
      </c>
    </row>
    <row r="905" spans="1:4" x14ac:dyDescent="0.2">
      <c r="A905" s="1">
        <v>46195</v>
      </c>
      <c r="B905">
        <v>100</v>
      </c>
      <c r="C905" s="30">
        <v>3</v>
      </c>
      <c r="D905">
        <f>dim_room_inventory[[#This Row],[total_capacity]] - dim_room_inventory[[#This Row],[rooms_out_of_order]]</f>
        <v>97</v>
      </c>
    </row>
    <row r="906" spans="1:4" x14ac:dyDescent="0.2">
      <c r="A906" s="1">
        <v>46196</v>
      </c>
      <c r="B906">
        <v>100</v>
      </c>
      <c r="C906" s="29">
        <v>1</v>
      </c>
      <c r="D906">
        <f>dim_room_inventory[[#This Row],[total_capacity]] - dim_room_inventory[[#This Row],[rooms_out_of_order]]</f>
        <v>99</v>
      </c>
    </row>
    <row r="907" spans="1:4" x14ac:dyDescent="0.2">
      <c r="A907" s="1">
        <v>46197</v>
      </c>
      <c r="B907">
        <v>100</v>
      </c>
      <c r="C907" s="30">
        <v>0</v>
      </c>
      <c r="D907">
        <f>dim_room_inventory[[#This Row],[total_capacity]] - dim_room_inventory[[#This Row],[rooms_out_of_order]]</f>
        <v>100</v>
      </c>
    </row>
    <row r="908" spans="1:4" x14ac:dyDescent="0.2">
      <c r="A908" s="1">
        <v>46198</v>
      </c>
      <c r="B908">
        <v>100</v>
      </c>
      <c r="C908" s="29">
        <v>2</v>
      </c>
      <c r="D908">
        <f>dim_room_inventory[[#This Row],[total_capacity]] - dim_room_inventory[[#This Row],[rooms_out_of_order]]</f>
        <v>98</v>
      </c>
    </row>
    <row r="909" spans="1:4" x14ac:dyDescent="0.2">
      <c r="A909" s="1">
        <v>46199</v>
      </c>
      <c r="B909">
        <v>100</v>
      </c>
      <c r="C909" s="30">
        <v>2</v>
      </c>
      <c r="D909">
        <f>dim_room_inventory[[#This Row],[total_capacity]] - dim_room_inventory[[#This Row],[rooms_out_of_order]]</f>
        <v>98</v>
      </c>
    </row>
    <row r="910" spans="1:4" x14ac:dyDescent="0.2">
      <c r="A910" s="1">
        <v>46200</v>
      </c>
      <c r="B910">
        <v>100</v>
      </c>
      <c r="C910" s="29">
        <v>3</v>
      </c>
      <c r="D910">
        <f>dim_room_inventory[[#This Row],[total_capacity]] - dim_room_inventory[[#This Row],[rooms_out_of_order]]</f>
        <v>97</v>
      </c>
    </row>
    <row r="911" spans="1:4" x14ac:dyDescent="0.2">
      <c r="A911" s="1">
        <v>46201</v>
      </c>
      <c r="B911">
        <v>100</v>
      </c>
      <c r="C911" s="30">
        <v>3</v>
      </c>
      <c r="D911">
        <f>dim_room_inventory[[#This Row],[total_capacity]] - dim_room_inventory[[#This Row],[rooms_out_of_order]]</f>
        <v>97</v>
      </c>
    </row>
    <row r="912" spans="1:4" x14ac:dyDescent="0.2">
      <c r="A912" s="1">
        <v>46202</v>
      </c>
      <c r="B912">
        <v>100</v>
      </c>
      <c r="C912" s="29">
        <v>1</v>
      </c>
      <c r="D912">
        <f>dim_room_inventory[[#This Row],[total_capacity]] - dim_room_inventory[[#This Row],[rooms_out_of_order]]</f>
        <v>99</v>
      </c>
    </row>
    <row r="913" spans="1:4" x14ac:dyDescent="0.2">
      <c r="A913" s="1">
        <v>46203</v>
      </c>
      <c r="B913">
        <v>100</v>
      </c>
      <c r="C913" s="30">
        <v>3</v>
      </c>
      <c r="D913">
        <f>dim_room_inventory[[#This Row],[total_capacity]] - dim_room_inventory[[#This Row],[rooms_out_of_order]]</f>
        <v>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A65D-397A-4504-A2B8-D69CCE884AF8}">
  <dimension ref="A1:D8"/>
  <sheetViews>
    <sheetView workbookViewId="0">
      <selection activeCell="B4" sqref="B4"/>
    </sheetView>
  </sheetViews>
  <sheetFormatPr defaultRowHeight="14.25" x14ac:dyDescent="0.2"/>
  <cols>
    <col min="1" max="1" width="15.25" customWidth="1"/>
    <col min="2" max="2" width="23.625" bestFit="1" customWidth="1"/>
    <col min="3" max="3" width="24" bestFit="1" customWidth="1"/>
    <col min="4" max="4" width="20.5" customWidth="1"/>
  </cols>
  <sheetData>
    <row r="1" spans="1:4" x14ac:dyDescent="0.2">
      <c r="A1" t="s">
        <v>142</v>
      </c>
      <c r="B1" t="s">
        <v>10175</v>
      </c>
      <c r="C1" t="s">
        <v>10176</v>
      </c>
      <c r="D1" t="s">
        <v>10177</v>
      </c>
    </row>
    <row r="2" spans="1:4" x14ac:dyDescent="0.2">
      <c r="A2" t="s">
        <v>156</v>
      </c>
      <c r="B2" t="s">
        <v>10178</v>
      </c>
      <c r="C2" t="s">
        <v>10179</v>
      </c>
      <c r="D2" t="b">
        <v>1</v>
      </c>
    </row>
    <row r="3" spans="1:4" x14ac:dyDescent="0.2">
      <c r="A3" t="s">
        <v>185</v>
      </c>
      <c r="B3" t="s">
        <v>10180</v>
      </c>
      <c r="C3" t="s">
        <v>10181</v>
      </c>
      <c r="D3" t="b">
        <v>0</v>
      </c>
    </row>
    <row r="4" spans="1:4" x14ac:dyDescent="0.2">
      <c r="A4" t="s">
        <v>168</v>
      </c>
      <c r="B4" t="s">
        <v>10182</v>
      </c>
      <c r="C4" t="s">
        <v>10183</v>
      </c>
      <c r="D4" t="b">
        <v>0</v>
      </c>
    </row>
    <row r="5" spans="1:4" x14ac:dyDescent="0.2">
      <c r="A5" t="s">
        <v>190</v>
      </c>
      <c r="B5" t="s">
        <v>10184</v>
      </c>
      <c r="C5" t="s">
        <v>10185</v>
      </c>
      <c r="D5" t="b">
        <v>0</v>
      </c>
    </row>
    <row r="6" spans="1:4" x14ac:dyDescent="0.2">
      <c r="A6" t="s">
        <v>178</v>
      </c>
      <c r="B6" t="s">
        <v>10186</v>
      </c>
      <c r="C6" t="s">
        <v>10187</v>
      </c>
      <c r="D6" t="b">
        <v>0</v>
      </c>
    </row>
    <row r="7" spans="1:4" x14ac:dyDescent="0.2">
      <c r="A7" t="s">
        <v>171</v>
      </c>
      <c r="B7" t="s">
        <v>10188</v>
      </c>
      <c r="C7" t="s">
        <v>10189</v>
      </c>
      <c r="D7" t="b">
        <v>1</v>
      </c>
    </row>
    <row r="8" spans="1:4" x14ac:dyDescent="0.2">
      <c r="A8" t="s">
        <v>164</v>
      </c>
      <c r="B8" t="s">
        <v>10190</v>
      </c>
      <c r="C8" t="s">
        <v>10191</v>
      </c>
      <c r="D8"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ACB3-DADE-4093-A375-7309D6436371}">
  <dimension ref="A1:D9"/>
  <sheetViews>
    <sheetView workbookViewId="0">
      <selection activeCell="B6" sqref="B6"/>
    </sheetView>
  </sheetViews>
  <sheetFormatPr defaultRowHeight="14.25" x14ac:dyDescent="0.2"/>
  <cols>
    <col min="1" max="1" width="13" customWidth="1"/>
    <col min="2" max="2" width="17.125" bestFit="1" customWidth="1"/>
    <col min="3" max="3" width="15.375" customWidth="1"/>
    <col min="4" max="4" width="18.75" customWidth="1"/>
  </cols>
  <sheetData>
    <row r="1" spans="1:4" x14ac:dyDescent="0.2">
      <c r="A1" t="s">
        <v>143</v>
      </c>
      <c r="B1" t="s">
        <v>10192</v>
      </c>
      <c r="C1" t="s">
        <v>10193</v>
      </c>
      <c r="D1" t="s">
        <v>10194</v>
      </c>
    </row>
    <row r="2" spans="1:4" x14ac:dyDescent="0.2">
      <c r="A2" t="s">
        <v>182</v>
      </c>
      <c r="B2" t="s">
        <v>104</v>
      </c>
      <c r="C2" t="s">
        <v>96</v>
      </c>
      <c r="D2">
        <v>0</v>
      </c>
    </row>
    <row r="3" spans="1:4" x14ac:dyDescent="0.2">
      <c r="A3" t="s">
        <v>161</v>
      </c>
      <c r="B3" t="s">
        <v>105</v>
      </c>
      <c r="C3" t="s">
        <v>98</v>
      </c>
      <c r="D3">
        <v>0.15</v>
      </c>
    </row>
    <row r="4" spans="1:4" x14ac:dyDescent="0.2">
      <c r="A4" t="s">
        <v>203</v>
      </c>
      <c r="B4" t="s">
        <v>102</v>
      </c>
      <c r="C4" t="s">
        <v>98</v>
      </c>
      <c r="D4">
        <v>0.17</v>
      </c>
    </row>
    <row r="5" spans="1:4" x14ac:dyDescent="0.2">
      <c r="A5" t="s">
        <v>228</v>
      </c>
      <c r="B5" t="s">
        <v>106</v>
      </c>
      <c r="C5" t="s">
        <v>97</v>
      </c>
      <c r="D5">
        <v>0.1</v>
      </c>
    </row>
    <row r="6" spans="1:4" x14ac:dyDescent="0.2">
      <c r="A6" t="s">
        <v>157</v>
      </c>
      <c r="B6" t="s">
        <v>108</v>
      </c>
      <c r="C6" t="s">
        <v>96</v>
      </c>
      <c r="D6">
        <v>0</v>
      </c>
    </row>
    <row r="7" spans="1:4" x14ac:dyDescent="0.2">
      <c r="A7" t="s">
        <v>172</v>
      </c>
      <c r="B7" t="s">
        <v>107</v>
      </c>
      <c r="C7" t="s">
        <v>96</v>
      </c>
      <c r="D7">
        <v>0</v>
      </c>
    </row>
    <row r="8" spans="1:4" x14ac:dyDescent="0.2">
      <c r="A8" t="s">
        <v>165</v>
      </c>
      <c r="B8" t="s">
        <v>99</v>
      </c>
      <c r="C8" t="s">
        <v>99</v>
      </c>
      <c r="D8">
        <v>0.2</v>
      </c>
    </row>
    <row r="9" spans="1:4" x14ac:dyDescent="0.2">
      <c r="A9" t="s">
        <v>179</v>
      </c>
      <c r="B9" t="s">
        <v>103</v>
      </c>
      <c r="C9" t="s">
        <v>96</v>
      </c>
      <c r="D9">
        <v>0.05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CA10-0E7E-4704-A500-1031CA8491E4}">
  <dimension ref="A1:Q913"/>
  <sheetViews>
    <sheetView topLeftCell="A890" workbookViewId="0">
      <selection activeCell="A913" sqref="A913"/>
    </sheetView>
  </sheetViews>
  <sheetFormatPr defaultRowHeight="14.25" x14ac:dyDescent="0.2"/>
  <cols>
    <col min="1" max="1" width="13.75" style="26" customWidth="1"/>
    <col min="2" max="2" width="12.375" style="27" customWidth="1"/>
    <col min="3" max="3" width="14" style="27" customWidth="1"/>
    <col min="4" max="4" width="12.5" style="27" customWidth="1"/>
    <col min="5" max="5" width="14.375" style="27" bestFit="1" customWidth="1"/>
    <col min="6" max="16384" width="9" style="27"/>
  </cols>
  <sheetData>
    <row r="1" spans="1:5" x14ac:dyDescent="0.2">
      <c r="A1" t="s">
        <v>10195</v>
      </c>
      <c r="B1" t="s">
        <v>10196</v>
      </c>
      <c r="C1" t="s">
        <v>10197</v>
      </c>
      <c r="D1" t="s">
        <v>10198</v>
      </c>
      <c r="E1" t="s">
        <v>10199</v>
      </c>
    </row>
    <row r="2" spans="1:5" x14ac:dyDescent="0.2">
      <c r="A2" s="1">
        <v>45292</v>
      </c>
      <c r="B2" t="s">
        <v>10200</v>
      </c>
      <c r="C2" t="b">
        <v>0</v>
      </c>
      <c r="D2" t="b">
        <v>1</v>
      </c>
      <c r="E2" t="s">
        <v>70</v>
      </c>
    </row>
    <row r="3" spans="1:5" x14ac:dyDescent="0.2">
      <c r="A3" s="1">
        <v>45293</v>
      </c>
      <c r="B3" t="s">
        <v>10201</v>
      </c>
      <c r="C3" t="b">
        <v>0</v>
      </c>
      <c r="D3" t="b">
        <v>0</v>
      </c>
      <c r="E3" t="s">
        <v>70</v>
      </c>
    </row>
    <row r="4" spans="1:5" x14ac:dyDescent="0.2">
      <c r="A4" s="1">
        <v>45294</v>
      </c>
      <c r="B4" t="s">
        <v>10202</v>
      </c>
      <c r="C4" t="b">
        <v>0</v>
      </c>
      <c r="D4" t="b">
        <v>0</v>
      </c>
      <c r="E4" t="s">
        <v>70</v>
      </c>
    </row>
    <row r="5" spans="1:5" x14ac:dyDescent="0.2">
      <c r="A5" s="1">
        <v>45295</v>
      </c>
      <c r="B5" t="s">
        <v>10203</v>
      </c>
      <c r="C5" t="b">
        <v>0</v>
      </c>
      <c r="D5" t="b">
        <v>0</v>
      </c>
      <c r="E5" t="s">
        <v>70</v>
      </c>
    </row>
    <row r="6" spans="1:5" x14ac:dyDescent="0.2">
      <c r="A6" s="1">
        <v>45296</v>
      </c>
      <c r="B6" t="s">
        <v>10204</v>
      </c>
      <c r="C6" t="b">
        <v>0</v>
      </c>
      <c r="D6" t="b">
        <v>0</v>
      </c>
      <c r="E6" t="s">
        <v>70</v>
      </c>
    </row>
    <row r="7" spans="1:5" x14ac:dyDescent="0.2">
      <c r="A7" s="1">
        <v>45297</v>
      </c>
      <c r="B7" t="s">
        <v>10205</v>
      </c>
      <c r="C7" t="b">
        <v>1</v>
      </c>
      <c r="D7" t="b">
        <v>0</v>
      </c>
      <c r="E7" t="s">
        <v>70</v>
      </c>
    </row>
    <row r="8" spans="1:5" x14ac:dyDescent="0.2">
      <c r="A8" s="1">
        <v>45298</v>
      </c>
      <c r="B8" t="s">
        <v>10206</v>
      </c>
      <c r="C8" t="b">
        <v>1</v>
      </c>
      <c r="D8" t="b">
        <v>0</v>
      </c>
      <c r="E8" t="s">
        <v>70</v>
      </c>
    </row>
    <row r="9" spans="1:5" x14ac:dyDescent="0.2">
      <c r="A9" s="1">
        <v>45299</v>
      </c>
      <c r="B9" t="s">
        <v>10200</v>
      </c>
      <c r="C9" t="b">
        <v>0</v>
      </c>
      <c r="D9" t="b">
        <v>0</v>
      </c>
      <c r="E9" t="s">
        <v>70</v>
      </c>
    </row>
    <row r="10" spans="1:5" x14ac:dyDescent="0.2">
      <c r="A10" s="1">
        <v>45300</v>
      </c>
      <c r="B10" t="s">
        <v>10201</v>
      </c>
      <c r="C10" t="b">
        <v>0</v>
      </c>
      <c r="D10" t="b">
        <v>0</v>
      </c>
      <c r="E10" t="s">
        <v>70</v>
      </c>
    </row>
    <row r="11" spans="1:5" x14ac:dyDescent="0.2">
      <c r="A11" s="1">
        <v>45301</v>
      </c>
      <c r="B11" t="s">
        <v>10202</v>
      </c>
      <c r="C11" t="b">
        <v>0</v>
      </c>
      <c r="D11" t="b">
        <v>0</v>
      </c>
      <c r="E11" t="s">
        <v>70</v>
      </c>
    </row>
    <row r="12" spans="1:5" x14ac:dyDescent="0.2">
      <c r="A12" s="1">
        <v>45302</v>
      </c>
      <c r="B12" t="s">
        <v>10203</v>
      </c>
      <c r="C12" t="b">
        <v>0</v>
      </c>
      <c r="D12" t="b">
        <v>0</v>
      </c>
      <c r="E12" t="s">
        <v>70</v>
      </c>
    </row>
    <row r="13" spans="1:5" x14ac:dyDescent="0.2">
      <c r="A13" s="1">
        <v>45303</v>
      </c>
      <c r="B13" t="s">
        <v>10204</v>
      </c>
      <c r="C13" t="b">
        <v>0</v>
      </c>
      <c r="D13" t="b">
        <v>0</v>
      </c>
      <c r="E13" t="s">
        <v>70</v>
      </c>
    </row>
    <row r="14" spans="1:5" x14ac:dyDescent="0.2">
      <c r="A14" s="1">
        <v>45304</v>
      </c>
      <c r="B14" t="s">
        <v>10205</v>
      </c>
      <c r="C14" t="b">
        <v>1</v>
      </c>
      <c r="D14" t="b">
        <v>0</v>
      </c>
      <c r="E14" t="s">
        <v>70</v>
      </c>
    </row>
    <row r="15" spans="1:5" x14ac:dyDescent="0.2">
      <c r="A15" s="1">
        <v>45305</v>
      </c>
      <c r="B15" t="s">
        <v>10206</v>
      </c>
      <c r="C15" t="b">
        <v>1</v>
      </c>
      <c r="D15" t="b">
        <v>0</v>
      </c>
      <c r="E15" t="s">
        <v>70</v>
      </c>
    </row>
    <row r="16" spans="1:5" x14ac:dyDescent="0.2">
      <c r="A16" s="1">
        <v>45306</v>
      </c>
      <c r="B16" t="s">
        <v>10200</v>
      </c>
      <c r="C16" t="b">
        <v>0</v>
      </c>
      <c r="D16" t="b">
        <v>0</v>
      </c>
      <c r="E16" t="s">
        <v>70</v>
      </c>
    </row>
    <row r="17" spans="1:17" x14ac:dyDescent="0.2">
      <c r="A17" s="1">
        <v>45307</v>
      </c>
      <c r="B17" t="s">
        <v>10201</v>
      </c>
      <c r="C17" t="b">
        <v>0</v>
      </c>
      <c r="D17" t="b">
        <v>0</v>
      </c>
      <c r="E17" t="s">
        <v>70</v>
      </c>
    </row>
    <row r="18" spans="1:17" x14ac:dyDescent="0.2">
      <c r="A18" s="1">
        <v>45308</v>
      </c>
      <c r="B18" t="s">
        <v>10202</v>
      </c>
      <c r="C18" t="b">
        <v>0</v>
      </c>
      <c r="D18" t="b">
        <v>0</v>
      </c>
      <c r="E18" t="s">
        <v>70</v>
      </c>
    </row>
    <row r="19" spans="1:17" x14ac:dyDescent="0.2">
      <c r="A19" s="1">
        <v>45309</v>
      </c>
      <c r="B19" t="s">
        <v>10203</v>
      </c>
      <c r="C19" t="b">
        <v>0</v>
      </c>
      <c r="D19" t="b">
        <v>0</v>
      </c>
      <c r="E19" t="s">
        <v>70</v>
      </c>
    </row>
    <row r="20" spans="1:17" x14ac:dyDescent="0.2">
      <c r="A20" s="1">
        <v>45310</v>
      </c>
      <c r="B20" t="s">
        <v>10204</v>
      </c>
      <c r="C20" t="b">
        <v>0</v>
      </c>
      <c r="D20" t="b">
        <v>0</v>
      </c>
      <c r="E20" t="s">
        <v>70</v>
      </c>
    </row>
    <row r="21" spans="1:17" x14ac:dyDescent="0.2">
      <c r="A21" s="1">
        <v>45311</v>
      </c>
      <c r="B21" t="s">
        <v>10205</v>
      </c>
      <c r="C21" t="b">
        <v>1</v>
      </c>
      <c r="D21" t="b">
        <v>0</v>
      </c>
      <c r="E21" t="s">
        <v>70</v>
      </c>
    </row>
    <row r="22" spans="1:17" x14ac:dyDescent="0.2">
      <c r="A22" s="1">
        <v>45312</v>
      </c>
      <c r="B22" t="s">
        <v>10206</v>
      </c>
      <c r="C22" t="b">
        <v>1</v>
      </c>
      <c r="D22" t="b">
        <v>0</v>
      </c>
      <c r="E22" t="s">
        <v>70</v>
      </c>
    </row>
    <row r="23" spans="1:17" x14ac:dyDescent="0.2">
      <c r="A23" s="1">
        <v>45313</v>
      </c>
      <c r="B23" t="s">
        <v>10200</v>
      </c>
      <c r="C23" t="b">
        <v>0</v>
      </c>
      <c r="D23" t="b">
        <v>0</v>
      </c>
      <c r="E23" t="s">
        <v>70</v>
      </c>
    </row>
    <row r="24" spans="1:17" x14ac:dyDescent="0.2">
      <c r="A24" s="1">
        <v>45314</v>
      </c>
      <c r="B24" t="s">
        <v>10201</v>
      </c>
      <c r="C24" t="b">
        <v>0</v>
      </c>
      <c r="D24" t="b">
        <v>0</v>
      </c>
      <c r="E24" t="s">
        <v>70</v>
      </c>
      <c r="Q24" s="28"/>
    </row>
    <row r="25" spans="1:17" x14ac:dyDescent="0.2">
      <c r="A25" s="1">
        <v>45315</v>
      </c>
      <c r="B25" t="s">
        <v>10202</v>
      </c>
      <c r="C25" t="b">
        <v>0</v>
      </c>
      <c r="D25" t="b">
        <v>0</v>
      </c>
      <c r="E25" t="s">
        <v>70</v>
      </c>
    </row>
    <row r="26" spans="1:17" x14ac:dyDescent="0.2">
      <c r="A26" s="1">
        <v>45316</v>
      </c>
      <c r="B26" t="s">
        <v>10203</v>
      </c>
      <c r="C26" t="b">
        <v>0</v>
      </c>
      <c r="D26" t="b">
        <v>0</v>
      </c>
      <c r="E26" t="s">
        <v>70</v>
      </c>
    </row>
    <row r="27" spans="1:17" x14ac:dyDescent="0.2">
      <c r="A27" s="1">
        <v>45317</v>
      </c>
      <c r="B27" t="s">
        <v>10204</v>
      </c>
      <c r="C27" t="b">
        <v>0</v>
      </c>
      <c r="D27" t="b">
        <v>0</v>
      </c>
      <c r="E27" t="s">
        <v>70</v>
      </c>
    </row>
    <row r="28" spans="1:17" x14ac:dyDescent="0.2">
      <c r="A28" s="1">
        <v>45318</v>
      </c>
      <c r="B28" t="s">
        <v>10205</v>
      </c>
      <c r="C28" t="b">
        <v>1</v>
      </c>
      <c r="D28" t="b">
        <v>0</v>
      </c>
      <c r="E28" t="s">
        <v>70</v>
      </c>
    </row>
    <row r="29" spans="1:17" x14ac:dyDescent="0.2">
      <c r="A29" s="1">
        <v>45319</v>
      </c>
      <c r="B29" t="s">
        <v>10206</v>
      </c>
      <c r="C29" t="b">
        <v>1</v>
      </c>
      <c r="D29" t="b">
        <v>0</v>
      </c>
      <c r="E29" t="s">
        <v>70</v>
      </c>
    </row>
    <row r="30" spans="1:17" x14ac:dyDescent="0.2">
      <c r="A30" s="1">
        <v>45320</v>
      </c>
      <c r="B30" t="s">
        <v>10200</v>
      </c>
      <c r="C30" t="b">
        <v>0</v>
      </c>
      <c r="D30" t="b">
        <v>0</v>
      </c>
      <c r="E30" t="s">
        <v>70</v>
      </c>
    </row>
    <row r="31" spans="1:17" x14ac:dyDescent="0.2">
      <c r="A31" s="1">
        <v>45321</v>
      </c>
      <c r="B31" t="s">
        <v>10201</v>
      </c>
      <c r="C31" t="b">
        <v>0</v>
      </c>
      <c r="D31" t="b">
        <v>0</v>
      </c>
      <c r="E31" t="s">
        <v>70</v>
      </c>
    </row>
    <row r="32" spans="1:17" x14ac:dyDescent="0.2">
      <c r="A32" s="1">
        <v>45322</v>
      </c>
      <c r="B32" t="s">
        <v>10202</v>
      </c>
      <c r="C32" t="b">
        <v>0</v>
      </c>
      <c r="D32" t="b">
        <v>0</v>
      </c>
      <c r="E32" t="s">
        <v>70</v>
      </c>
    </row>
    <row r="33" spans="1:5" x14ac:dyDescent="0.2">
      <c r="A33" s="1">
        <v>45323</v>
      </c>
      <c r="B33" t="s">
        <v>10203</v>
      </c>
      <c r="C33" t="b">
        <v>0</v>
      </c>
      <c r="D33" t="b">
        <v>0</v>
      </c>
      <c r="E33" t="s">
        <v>70</v>
      </c>
    </row>
    <row r="34" spans="1:5" x14ac:dyDescent="0.2">
      <c r="A34" s="1">
        <v>45324</v>
      </c>
      <c r="B34" t="s">
        <v>10204</v>
      </c>
      <c r="C34" t="b">
        <v>0</v>
      </c>
      <c r="D34" t="b">
        <v>0</v>
      </c>
      <c r="E34" t="s">
        <v>70</v>
      </c>
    </row>
    <row r="35" spans="1:5" x14ac:dyDescent="0.2">
      <c r="A35" s="1">
        <v>45325</v>
      </c>
      <c r="B35" t="s">
        <v>10205</v>
      </c>
      <c r="C35" t="b">
        <v>1</v>
      </c>
      <c r="D35" t="b">
        <v>0</v>
      </c>
      <c r="E35" t="s">
        <v>70</v>
      </c>
    </row>
    <row r="36" spans="1:5" x14ac:dyDescent="0.2">
      <c r="A36" s="1">
        <v>45326</v>
      </c>
      <c r="B36" t="s">
        <v>10206</v>
      </c>
      <c r="C36" t="b">
        <v>1</v>
      </c>
      <c r="D36" t="b">
        <v>0</v>
      </c>
      <c r="E36" t="s">
        <v>70</v>
      </c>
    </row>
    <row r="37" spans="1:5" x14ac:dyDescent="0.2">
      <c r="A37" s="1">
        <v>45327</v>
      </c>
      <c r="B37" t="s">
        <v>10200</v>
      </c>
      <c r="C37" t="b">
        <v>0</v>
      </c>
      <c r="D37" t="b">
        <v>0</v>
      </c>
      <c r="E37" t="s">
        <v>70</v>
      </c>
    </row>
    <row r="38" spans="1:5" x14ac:dyDescent="0.2">
      <c r="A38" s="1">
        <v>45328</v>
      </c>
      <c r="B38" t="s">
        <v>10201</v>
      </c>
      <c r="C38" t="b">
        <v>0</v>
      </c>
      <c r="D38" t="b">
        <v>0</v>
      </c>
      <c r="E38" t="s">
        <v>70</v>
      </c>
    </row>
    <row r="39" spans="1:5" x14ac:dyDescent="0.2">
      <c r="A39" s="1">
        <v>45329</v>
      </c>
      <c r="B39" t="s">
        <v>10202</v>
      </c>
      <c r="C39" t="b">
        <v>0</v>
      </c>
      <c r="D39" t="b">
        <v>0</v>
      </c>
      <c r="E39" t="s">
        <v>70</v>
      </c>
    </row>
    <row r="40" spans="1:5" x14ac:dyDescent="0.2">
      <c r="A40" s="1">
        <v>45330</v>
      </c>
      <c r="B40" t="s">
        <v>10203</v>
      </c>
      <c r="C40" t="b">
        <v>0</v>
      </c>
      <c r="D40" t="b">
        <v>0</v>
      </c>
      <c r="E40" t="s">
        <v>70</v>
      </c>
    </row>
    <row r="41" spans="1:5" x14ac:dyDescent="0.2">
      <c r="A41" s="1">
        <v>45331</v>
      </c>
      <c r="B41" t="s">
        <v>10204</v>
      </c>
      <c r="C41" t="b">
        <v>0</v>
      </c>
      <c r="D41" t="b">
        <v>0</v>
      </c>
      <c r="E41" t="s">
        <v>70</v>
      </c>
    </row>
    <row r="42" spans="1:5" x14ac:dyDescent="0.2">
      <c r="A42" s="1">
        <v>45332</v>
      </c>
      <c r="B42" t="s">
        <v>10205</v>
      </c>
      <c r="C42" t="b">
        <v>1</v>
      </c>
      <c r="D42" t="b">
        <v>0</v>
      </c>
      <c r="E42" t="s">
        <v>70</v>
      </c>
    </row>
    <row r="43" spans="1:5" x14ac:dyDescent="0.2">
      <c r="A43" s="1">
        <v>45333</v>
      </c>
      <c r="B43" t="s">
        <v>10206</v>
      </c>
      <c r="C43" t="b">
        <v>1</v>
      </c>
      <c r="D43" t="b">
        <v>0</v>
      </c>
      <c r="E43" t="s">
        <v>70</v>
      </c>
    </row>
    <row r="44" spans="1:5" x14ac:dyDescent="0.2">
      <c r="A44" s="1">
        <v>45334</v>
      </c>
      <c r="B44" t="s">
        <v>10200</v>
      </c>
      <c r="C44" t="b">
        <v>0</v>
      </c>
      <c r="D44" t="b">
        <v>0</v>
      </c>
      <c r="E44" t="s">
        <v>70</v>
      </c>
    </row>
    <row r="45" spans="1:5" x14ac:dyDescent="0.2">
      <c r="A45" s="1">
        <v>45335</v>
      </c>
      <c r="B45" t="s">
        <v>10201</v>
      </c>
      <c r="C45" t="b">
        <v>0</v>
      </c>
      <c r="D45" t="b">
        <v>0</v>
      </c>
      <c r="E45" t="s">
        <v>70</v>
      </c>
    </row>
    <row r="46" spans="1:5" x14ac:dyDescent="0.2">
      <c r="A46" s="1">
        <v>45336</v>
      </c>
      <c r="B46" t="s">
        <v>10202</v>
      </c>
      <c r="C46" t="b">
        <v>0</v>
      </c>
      <c r="D46" t="b">
        <v>0</v>
      </c>
      <c r="E46" t="s">
        <v>70</v>
      </c>
    </row>
    <row r="47" spans="1:5" x14ac:dyDescent="0.2">
      <c r="A47" s="1">
        <v>45337</v>
      </c>
      <c r="B47" t="s">
        <v>10203</v>
      </c>
      <c r="C47" t="b">
        <v>0</v>
      </c>
      <c r="D47" t="b">
        <v>0</v>
      </c>
      <c r="E47" t="s">
        <v>70</v>
      </c>
    </row>
    <row r="48" spans="1:5" x14ac:dyDescent="0.2">
      <c r="A48" s="1">
        <v>45338</v>
      </c>
      <c r="B48" t="s">
        <v>10204</v>
      </c>
      <c r="C48" t="b">
        <v>0</v>
      </c>
      <c r="D48" t="b">
        <v>0</v>
      </c>
      <c r="E48" t="s">
        <v>70</v>
      </c>
    </row>
    <row r="49" spans="1:5" x14ac:dyDescent="0.2">
      <c r="A49" s="1">
        <v>45339</v>
      </c>
      <c r="B49" t="s">
        <v>10205</v>
      </c>
      <c r="C49" t="b">
        <v>1</v>
      </c>
      <c r="D49" t="b">
        <v>0</v>
      </c>
      <c r="E49" t="s">
        <v>70</v>
      </c>
    </row>
    <row r="50" spans="1:5" x14ac:dyDescent="0.2">
      <c r="A50" s="1">
        <v>45340</v>
      </c>
      <c r="B50" t="s">
        <v>10206</v>
      </c>
      <c r="C50" t="b">
        <v>1</v>
      </c>
      <c r="D50" t="b">
        <v>0</v>
      </c>
      <c r="E50" t="s">
        <v>70</v>
      </c>
    </row>
    <row r="51" spans="1:5" x14ac:dyDescent="0.2">
      <c r="A51" s="1">
        <v>45341</v>
      </c>
      <c r="B51" t="s">
        <v>10200</v>
      </c>
      <c r="C51" t="b">
        <v>0</v>
      </c>
      <c r="D51" t="b">
        <v>0</v>
      </c>
      <c r="E51" t="s">
        <v>70</v>
      </c>
    </row>
    <row r="52" spans="1:5" x14ac:dyDescent="0.2">
      <c r="A52" s="1">
        <v>45342</v>
      </c>
      <c r="B52" t="s">
        <v>10201</v>
      </c>
      <c r="C52" t="b">
        <v>0</v>
      </c>
      <c r="D52" t="b">
        <v>0</v>
      </c>
      <c r="E52" t="s">
        <v>70</v>
      </c>
    </row>
    <row r="53" spans="1:5" x14ac:dyDescent="0.2">
      <c r="A53" s="1">
        <v>45343</v>
      </c>
      <c r="B53" t="s">
        <v>10202</v>
      </c>
      <c r="C53" t="b">
        <v>0</v>
      </c>
      <c r="D53" t="b">
        <v>0</v>
      </c>
      <c r="E53" t="s">
        <v>70</v>
      </c>
    </row>
    <row r="54" spans="1:5" x14ac:dyDescent="0.2">
      <c r="A54" s="1">
        <v>45344</v>
      </c>
      <c r="B54" t="s">
        <v>10203</v>
      </c>
      <c r="C54" t="b">
        <v>0</v>
      </c>
      <c r="D54" t="b">
        <v>0</v>
      </c>
      <c r="E54" t="s">
        <v>70</v>
      </c>
    </row>
    <row r="55" spans="1:5" x14ac:dyDescent="0.2">
      <c r="A55" s="1">
        <v>45345</v>
      </c>
      <c r="B55" t="s">
        <v>10204</v>
      </c>
      <c r="C55" t="b">
        <v>0</v>
      </c>
      <c r="D55" t="b">
        <v>0</v>
      </c>
      <c r="E55" t="s">
        <v>70</v>
      </c>
    </row>
    <row r="56" spans="1:5" x14ac:dyDescent="0.2">
      <c r="A56" s="1">
        <v>45346</v>
      </c>
      <c r="B56" t="s">
        <v>10205</v>
      </c>
      <c r="C56" t="b">
        <v>1</v>
      </c>
      <c r="D56" t="b">
        <v>0</v>
      </c>
      <c r="E56" t="s">
        <v>70</v>
      </c>
    </row>
    <row r="57" spans="1:5" x14ac:dyDescent="0.2">
      <c r="A57" s="1">
        <v>45347</v>
      </c>
      <c r="B57" t="s">
        <v>10206</v>
      </c>
      <c r="C57" t="b">
        <v>1</v>
      </c>
      <c r="D57" t="b">
        <v>0</v>
      </c>
      <c r="E57" t="s">
        <v>70</v>
      </c>
    </row>
    <row r="58" spans="1:5" x14ac:dyDescent="0.2">
      <c r="A58" s="1">
        <v>45348</v>
      </c>
      <c r="B58" t="s">
        <v>10200</v>
      </c>
      <c r="C58" t="b">
        <v>0</v>
      </c>
      <c r="D58" t="b">
        <v>1</v>
      </c>
      <c r="E58" t="s">
        <v>70</v>
      </c>
    </row>
    <row r="59" spans="1:5" x14ac:dyDescent="0.2">
      <c r="A59" s="1">
        <v>45349</v>
      </c>
      <c r="B59" t="s">
        <v>10201</v>
      </c>
      <c r="C59" t="b">
        <v>0</v>
      </c>
      <c r="D59" t="b">
        <v>0</v>
      </c>
      <c r="E59" t="s">
        <v>70</v>
      </c>
    </row>
    <row r="60" spans="1:5" x14ac:dyDescent="0.2">
      <c r="A60" s="1">
        <v>45350</v>
      </c>
      <c r="B60" t="s">
        <v>10202</v>
      </c>
      <c r="C60" t="b">
        <v>0</v>
      </c>
      <c r="D60" t="b">
        <v>0</v>
      </c>
      <c r="E60" t="s">
        <v>70</v>
      </c>
    </row>
    <row r="61" spans="1:5" x14ac:dyDescent="0.2">
      <c r="A61" s="1">
        <v>45351</v>
      </c>
      <c r="B61" t="s">
        <v>10203</v>
      </c>
      <c r="C61" t="b">
        <v>0</v>
      </c>
      <c r="D61" t="b">
        <v>0</v>
      </c>
      <c r="E61" t="s">
        <v>70</v>
      </c>
    </row>
    <row r="62" spans="1:5" x14ac:dyDescent="0.2">
      <c r="A62" s="1">
        <v>45352</v>
      </c>
      <c r="B62" t="s">
        <v>10204</v>
      </c>
      <c r="C62" t="b">
        <v>0</v>
      </c>
      <c r="D62" t="b">
        <v>0</v>
      </c>
      <c r="E62" t="s">
        <v>78</v>
      </c>
    </row>
    <row r="63" spans="1:5" x14ac:dyDescent="0.2">
      <c r="A63" s="1">
        <v>45353</v>
      </c>
      <c r="B63" t="s">
        <v>10205</v>
      </c>
      <c r="C63" t="b">
        <v>1</v>
      </c>
      <c r="D63" t="b">
        <v>0</v>
      </c>
      <c r="E63" t="s">
        <v>78</v>
      </c>
    </row>
    <row r="64" spans="1:5" x14ac:dyDescent="0.2">
      <c r="A64" s="1">
        <v>45354</v>
      </c>
      <c r="B64" t="s">
        <v>10206</v>
      </c>
      <c r="C64" t="b">
        <v>1</v>
      </c>
      <c r="D64" t="b">
        <v>0</v>
      </c>
      <c r="E64" t="s">
        <v>78</v>
      </c>
    </row>
    <row r="65" spans="1:5" x14ac:dyDescent="0.2">
      <c r="A65" s="1">
        <v>45355</v>
      </c>
      <c r="B65" t="s">
        <v>10200</v>
      </c>
      <c r="C65" t="b">
        <v>0</v>
      </c>
      <c r="D65" t="b">
        <v>0</v>
      </c>
      <c r="E65" t="s">
        <v>78</v>
      </c>
    </row>
    <row r="66" spans="1:5" x14ac:dyDescent="0.2">
      <c r="A66" s="1">
        <v>45356</v>
      </c>
      <c r="B66" t="s">
        <v>10201</v>
      </c>
      <c r="C66" t="b">
        <v>0</v>
      </c>
      <c r="D66" t="b">
        <v>0</v>
      </c>
      <c r="E66" t="s">
        <v>78</v>
      </c>
    </row>
    <row r="67" spans="1:5" x14ac:dyDescent="0.2">
      <c r="A67" s="1">
        <v>45357</v>
      </c>
      <c r="B67" t="s">
        <v>10202</v>
      </c>
      <c r="C67" t="b">
        <v>0</v>
      </c>
      <c r="D67" t="b">
        <v>0</v>
      </c>
      <c r="E67" t="s">
        <v>78</v>
      </c>
    </row>
    <row r="68" spans="1:5" x14ac:dyDescent="0.2">
      <c r="A68" s="1">
        <v>45358</v>
      </c>
      <c r="B68" t="s">
        <v>10203</v>
      </c>
      <c r="C68" t="b">
        <v>0</v>
      </c>
      <c r="D68" t="b">
        <v>0</v>
      </c>
      <c r="E68" t="s">
        <v>78</v>
      </c>
    </row>
    <row r="69" spans="1:5" x14ac:dyDescent="0.2">
      <c r="A69" s="1">
        <v>45359</v>
      </c>
      <c r="B69" t="s">
        <v>10204</v>
      </c>
      <c r="C69" t="b">
        <v>0</v>
      </c>
      <c r="D69" t="b">
        <v>0</v>
      </c>
      <c r="E69" t="s">
        <v>78</v>
      </c>
    </row>
    <row r="70" spans="1:5" x14ac:dyDescent="0.2">
      <c r="A70" s="1">
        <v>45360</v>
      </c>
      <c r="B70" t="s">
        <v>10205</v>
      </c>
      <c r="C70" t="b">
        <v>1</v>
      </c>
      <c r="D70" t="b">
        <v>0</v>
      </c>
      <c r="E70" t="s">
        <v>78</v>
      </c>
    </row>
    <row r="71" spans="1:5" x14ac:dyDescent="0.2">
      <c r="A71" s="1">
        <v>45361</v>
      </c>
      <c r="B71" t="s">
        <v>10206</v>
      </c>
      <c r="C71" t="b">
        <v>1</v>
      </c>
      <c r="D71" t="b">
        <v>0</v>
      </c>
      <c r="E71" t="s">
        <v>78</v>
      </c>
    </row>
    <row r="72" spans="1:5" x14ac:dyDescent="0.2">
      <c r="A72" s="1">
        <v>45362</v>
      </c>
      <c r="B72" t="s">
        <v>10200</v>
      </c>
      <c r="C72" t="b">
        <v>0</v>
      </c>
      <c r="D72" t="b">
        <v>0</v>
      </c>
      <c r="E72" t="s">
        <v>78</v>
      </c>
    </row>
    <row r="73" spans="1:5" x14ac:dyDescent="0.2">
      <c r="A73" s="1">
        <v>45363</v>
      </c>
      <c r="B73" t="s">
        <v>10201</v>
      </c>
      <c r="C73" t="b">
        <v>0</v>
      </c>
      <c r="D73" t="b">
        <v>0</v>
      </c>
      <c r="E73" t="s">
        <v>78</v>
      </c>
    </row>
    <row r="74" spans="1:5" x14ac:dyDescent="0.2">
      <c r="A74" s="1">
        <v>45364</v>
      </c>
      <c r="B74" t="s">
        <v>10202</v>
      </c>
      <c r="C74" t="b">
        <v>0</v>
      </c>
      <c r="D74" t="b">
        <v>0</v>
      </c>
      <c r="E74" t="s">
        <v>78</v>
      </c>
    </row>
    <row r="75" spans="1:5" x14ac:dyDescent="0.2">
      <c r="A75" s="1">
        <v>45365</v>
      </c>
      <c r="B75" t="s">
        <v>10203</v>
      </c>
      <c r="C75" t="b">
        <v>0</v>
      </c>
      <c r="D75" t="b">
        <v>0</v>
      </c>
      <c r="E75" t="s">
        <v>78</v>
      </c>
    </row>
    <row r="76" spans="1:5" x14ac:dyDescent="0.2">
      <c r="A76" s="1">
        <v>45366</v>
      </c>
      <c r="B76" t="s">
        <v>10204</v>
      </c>
      <c r="C76" t="b">
        <v>0</v>
      </c>
      <c r="D76" t="b">
        <v>0</v>
      </c>
      <c r="E76" t="s">
        <v>78</v>
      </c>
    </row>
    <row r="77" spans="1:5" x14ac:dyDescent="0.2">
      <c r="A77" s="1">
        <v>45367</v>
      </c>
      <c r="B77" t="s">
        <v>10205</v>
      </c>
      <c r="C77" t="b">
        <v>1</v>
      </c>
      <c r="D77" t="b">
        <v>0</v>
      </c>
      <c r="E77" t="s">
        <v>78</v>
      </c>
    </row>
    <row r="78" spans="1:5" x14ac:dyDescent="0.2">
      <c r="A78" s="1">
        <v>45368</v>
      </c>
      <c r="B78" t="s">
        <v>10206</v>
      </c>
      <c r="C78" t="b">
        <v>1</v>
      </c>
      <c r="D78" t="b">
        <v>0</v>
      </c>
      <c r="E78" t="s">
        <v>78</v>
      </c>
    </row>
    <row r="79" spans="1:5" x14ac:dyDescent="0.2">
      <c r="A79" s="1">
        <v>45369</v>
      </c>
      <c r="B79" t="s">
        <v>10200</v>
      </c>
      <c r="C79" t="b">
        <v>0</v>
      </c>
      <c r="D79" t="b">
        <v>0</v>
      </c>
      <c r="E79" t="s">
        <v>78</v>
      </c>
    </row>
    <row r="80" spans="1:5" x14ac:dyDescent="0.2">
      <c r="A80" s="1">
        <v>45370</v>
      </c>
      <c r="B80" t="s">
        <v>10201</v>
      </c>
      <c r="C80" t="b">
        <v>0</v>
      </c>
      <c r="D80" t="b">
        <v>0</v>
      </c>
      <c r="E80" t="s">
        <v>78</v>
      </c>
    </row>
    <row r="81" spans="1:5" x14ac:dyDescent="0.2">
      <c r="A81" s="1">
        <v>45371</v>
      </c>
      <c r="B81" t="s">
        <v>10202</v>
      </c>
      <c r="C81" t="b">
        <v>0</v>
      </c>
      <c r="D81" t="b">
        <v>0</v>
      </c>
      <c r="E81" t="s">
        <v>78</v>
      </c>
    </row>
    <row r="82" spans="1:5" x14ac:dyDescent="0.2">
      <c r="A82" s="1">
        <v>45372</v>
      </c>
      <c r="B82" t="s">
        <v>10203</v>
      </c>
      <c r="C82" t="b">
        <v>0</v>
      </c>
      <c r="D82" t="b">
        <v>0</v>
      </c>
      <c r="E82" t="s">
        <v>78</v>
      </c>
    </row>
    <row r="83" spans="1:5" x14ac:dyDescent="0.2">
      <c r="A83" s="1">
        <v>45373</v>
      </c>
      <c r="B83" t="s">
        <v>10204</v>
      </c>
      <c r="C83" t="b">
        <v>0</v>
      </c>
      <c r="D83" t="b">
        <v>0</v>
      </c>
      <c r="E83" t="s">
        <v>78</v>
      </c>
    </row>
    <row r="84" spans="1:5" x14ac:dyDescent="0.2">
      <c r="A84" s="1">
        <v>45374</v>
      </c>
      <c r="B84" t="s">
        <v>10205</v>
      </c>
      <c r="C84" t="b">
        <v>1</v>
      </c>
      <c r="D84" t="b">
        <v>0</v>
      </c>
      <c r="E84" t="s">
        <v>78</v>
      </c>
    </row>
    <row r="85" spans="1:5" x14ac:dyDescent="0.2">
      <c r="A85" s="1">
        <v>45375</v>
      </c>
      <c r="B85" t="s">
        <v>10206</v>
      </c>
      <c r="C85" t="b">
        <v>1</v>
      </c>
      <c r="D85" t="b">
        <v>0</v>
      </c>
      <c r="E85" t="s">
        <v>78</v>
      </c>
    </row>
    <row r="86" spans="1:5" x14ac:dyDescent="0.2">
      <c r="A86" s="1">
        <v>45376</v>
      </c>
      <c r="B86" t="s">
        <v>10200</v>
      </c>
      <c r="C86" t="b">
        <v>0</v>
      </c>
      <c r="D86" t="b">
        <v>0</v>
      </c>
      <c r="E86" t="s">
        <v>78</v>
      </c>
    </row>
    <row r="87" spans="1:5" x14ac:dyDescent="0.2">
      <c r="A87" s="1">
        <v>45377</v>
      </c>
      <c r="B87" t="s">
        <v>10201</v>
      </c>
      <c r="C87" t="b">
        <v>0</v>
      </c>
      <c r="D87" t="b">
        <v>0</v>
      </c>
      <c r="E87" t="s">
        <v>78</v>
      </c>
    </row>
    <row r="88" spans="1:5" x14ac:dyDescent="0.2">
      <c r="A88" s="1">
        <v>45378</v>
      </c>
      <c r="B88" t="s">
        <v>10202</v>
      </c>
      <c r="C88" t="b">
        <v>0</v>
      </c>
      <c r="D88" t="b">
        <v>0</v>
      </c>
      <c r="E88" t="s">
        <v>78</v>
      </c>
    </row>
    <row r="89" spans="1:5" x14ac:dyDescent="0.2">
      <c r="A89" s="1">
        <v>45379</v>
      </c>
      <c r="B89" t="s">
        <v>10203</v>
      </c>
      <c r="C89" t="b">
        <v>0</v>
      </c>
      <c r="D89" t="b">
        <v>0</v>
      </c>
      <c r="E89" t="s">
        <v>78</v>
      </c>
    </row>
    <row r="90" spans="1:5" x14ac:dyDescent="0.2">
      <c r="A90" s="1">
        <v>45380</v>
      </c>
      <c r="B90" t="s">
        <v>10204</v>
      </c>
      <c r="C90" t="b">
        <v>0</v>
      </c>
      <c r="D90" t="b">
        <v>0</v>
      </c>
      <c r="E90" t="s">
        <v>78</v>
      </c>
    </row>
    <row r="91" spans="1:5" x14ac:dyDescent="0.2">
      <c r="A91" s="1">
        <v>45381</v>
      </c>
      <c r="B91" t="s">
        <v>10205</v>
      </c>
      <c r="C91" t="b">
        <v>1</v>
      </c>
      <c r="D91" t="b">
        <v>0</v>
      </c>
      <c r="E91" t="s">
        <v>78</v>
      </c>
    </row>
    <row r="92" spans="1:5" x14ac:dyDescent="0.2">
      <c r="A92" s="1">
        <v>45382</v>
      </c>
      <c r="B92" t="s">
        <v>10206</v>
      </c>
      <c r="C92" t="b">
        <v>1</v>
      </c>
      <c r="D92" t="b">
        <v>0</v>
      </c>
      <c r="E92" t="s">
        <v>78</v>
      </c>
    </row>
    <row r="93" spans="1:5" x14ac:dyDescent="0.2">
      <c r="A93" s="1">
        <v>45383</v>
      </c>
      <c r="B93" t="s">
        <v>10200</v>
      </c>
      <c r="C93" t="b">
        <v>0</v>
      </c>
      <c r="D93" t="b">
        <v>0</v>
      </c>
      <c r="E93" t="s">
        <v>78</v>
      </c>
    </row>
    <row r="94" spans="1:5" x14ac:dyDescent="0.2">
      <c r="A94" s="1">
        <v>45384</v>
      </c>
      <c r="B94" t="s">
        <v>10201</v>
      </c>
      <c r="C94" t="b">
        <v>0</v>
      </c>
      <c r="D94" t="b">
        <v>0</v>
      </c>
      <c r="E94" t="s">
        <v>78</v>
      </c>
    </row>
    <row r="95" spans="1:5" x14ac:dyDescent="0.2">
      <c r="A95" s="1">
        <v>45385</v>
      </c>
      <c r="B95" t="s">
        <v>10202</v>
      </c>
      <c r="C95" t="b">
        <v>0</v>
      </c>
      <c r="D95" t="b">
        <v>0</v>
      </c>
      <c r="E95" t="s">
        <v>78</v>
      </c>
    </row>
    <row r="96" spans="1:5" x14ac:dyDescent="0.2">
      <c r="A96" s="1">
        <v>45386</v>
      </c>
      <c r="B96" t="s">
        <v>10203</v>
      </c>
      <c r="C96" t="b">
        <v>0</v>
      </c>
      <c r="D96" t="b">
        <v>0</v>
      </c>
      <c r="E96" t="s">
        <v>78</v>
      </c>
    </row>
    <row r="97" spans="1:5" x14ac:dyDescent="0.2">
      <c r="A97" s="1">
        <v>45387</v>
      </c>
      <c r="B97" t="s">
        <v>10204</v>
      </c>
      <c r="C97" t="b">
        <v>0</v>
      </c>
      <c r="D97" t="b">
        <v>0</v>
      </c>
      <c r="E97" t="s">
        <v>78</v>
      </c>
    </row>
    <row r="98" spans="1:5" x14ac:dyDescent="0.2">
      <c r="A98" s="1">
        <v>45388</v>
      </c>
      <c r="B98" t="s">
        <v>10205</v>
      </c>
      <c r="C98" t="b">
        <v>1</v>
      </c>
      <c r="D98" t="b">
        <v>1</v>
      </c>
      <c r="E98" t="s">
        <v>78</v>
      </c>
    </row>
    <row r="99" spans="1:5" x14ac:dyDescent="0.2">
      <c r="A99" s="1">
        <v>45389</v>
      </c>
      <c r="B99" t="s">
        <v>10206</v>
      </c>
      <c r="C99" t="b">
        <v>1</v>
      </c>
      <c r="D99" t="b">
        <v>0</v>
      </c>
      <c r="E99" t="s">
        <v>78</v>
      </c>
    </row>
    <row r="100" spans="1:5" x14ac:dyDescent="0.2">
      <c r="A100" s="1">
        <v>45390</v>
      </c>
      <c r="B100" t="s">
        <v>10200</v>
      </c>
      <c r="C100" t="b">
        <v>0</v>
      </c>
      <c r="D100" t="b">
        <v>0</v>
      </c>
      <c r="E100" t="s">
        <v>78</v>
      </c>
    </row>
    <row r="101" spans="1:5" x14ac:dyDescent="0.2">
      <c r="A101" s="1">
        <v>45391</v>
      </c>
      <c r="B101" t="s">
        <v>10201</v>
      </c>
      <c r="C101" t="b">
        <v>0</v>
      </c>
      <c r="D101" t="b">
        <v>0</v>
      </c>
      <c r="E101" t="s">
        <v>78</v>
      </c>
    </row>
    <row r="102" spans="1:5" x14ac:dyDescent="0.2">
      <c r="A102" s="1">
        <v>45392</v>
      </c>
      <c r="B102" t="s">
        <v>10202</v>
      </c>
      <c r="C102" t="b">
        <v>0</v>
      </c>
      <c r="D102" t="b">
        <v>0</v>
      </c>
      <c r="E102" t="s">
        <v>78</v>
      </c>
    </row>
    <row r="103" spans="1:5" x14ac:dyDescent="0.2">
      <c r="A103" s="1">
        <v>45393</v>
      </c>
      <c r="B103" t="s">
        <v>10203</v>
      </c>
      <c r="C103" t="b">
        <v>0</v>
      </c>
      <c r="D103" t="b">
        <v>0</v>
      </c>
      <c r="E103" t="s">
        <v>78</v>
      </c>
    </row>
    <row r="104" spans="1:5" x14ac:dyDescent="0.2">
      <c r="A104" s="1">
        <v>45394</v>
      </c>
      <c r="B104" t="s">
        <v>10204</v>
      </c>
      <c r="C104" t="b">
        <v>0</v>
      </c>
      <c r="D104" t="b">
        <v>0</v>
      </c>
      <c r="E104" t="s">
        <v>78</v>
      </c>
    </row>
    <row r="105" spans="1:5" x14ac:dyDescent="0.2">
      <c r="A105" s="1">
        <v>45395</v>
      </c>
      <c r="B105" t="s">
        <v>10205</v>
      </c>
      <c r="C105" t="b">
        <v>1</v>
      </c>
      <c r="D105" t="b">
        <v>1</v>
      </c>
      <c r="E105" t="s">
        <v>78</v>
      </c>
    </row>
    <row r="106" spans="1:5" x14ac:dyDescent="0.2">
      <c r="A106" s="1">
        <v>45396</v>
      </c>
      <c r="B106" t="s">
        <v>10206</v>
      </c>
      <c r="C106" t="b">
        <v>1</v>
      </c>
      <c r="D106" t="b">
        <v>0</v>
      </c>
      <c r="E106" t="s">
        <v>78</v>
      </c>
    </row>
    <row r="107" spans="1:5" x14ac:dyDescent="0.2">
      <c r="A107" s="1">
        <v>45397</v>
      </c>
      <c r="B107" t="s">
        <v>10200</v>
      </c>
      <c r="C107" t="b">
        <v>0</v>
      </c>
      <c r="D107" t="b">
        <v>1</v>
      </c>
      <c r="E107" t="s">
        <v>78</v>
      </c>
    </row>
    <row r="108" spans="1:5" x14ac:dyDescent="0.2">
      <c r="A108" s="1">
        <v>45398</v>
      </c>
      <c r="B108" t="s">
        <v>10201</v>
      </c>
      <c r="C108" t="b">
        <v>0</v>
      </c>
      <c r="D108" t="b">
        <v>1</v>
      </c>
      <c r="E108" t="s">
        <v>78</v>
      </c>
    </row>
    <row r="109" spans="1:5" x14ac:dyDescent="0.2">
      <c r="A109" s="1">
        <v>45399</v>
      </c>
      <c r="B109" t="s">
        <v>10202</v>
      </c>
      <c r="C109" t="b">
        <v>0</v>
      </c>
      <c r="D109" t="b">
        <v>0</v>
      </c>
      <c r="E109" t="s">
        <v>78</v>
      </c>
    </row>
    <row r="110" spans="1:5" x14ac:dyDescent="0.2">
      <c r="A110" s="1">
        <v>45400</v>
      </c>
      <c r="B110" t="s">
        <v>10203</v>
      </c>
      <c r="C110" t="b">
        <v>0</v>
      </c>
      <c r="D110" t="b">
        <v>0</v>
      </c>
      <c r="E110" t="s">
        <v>78</v>
      </c>
    </row>
    <row r="111" spans="1:5" x14ac:dyDescent="0.2">
      <c r="A111" s="1">
        <v>45401</v>
      </c>
      <c r="B111" t="s">
        <v>10204</v>
      </c>
      <c r="C111" t="b">
        <v>0</v>
      </c>
      <c r="D111" t="b">
        <v>0</v>
      </c>
      <c r="E111" t="s">
        <v>78</v>
      </c>
    </row>
    <row r="112" spans="1:5" x14ac:dyDescent="0.2">
      <c r="A112" s="1">
        <v>45402</v>
      </c>
      <c r="B112" t="s">
        <v>10205</v>
      </c>
      <c r="C112" t="b">
        <v>1</v>
      </c>
      <c r="D112" t="b">
        <v>0</v>
      </c>
      <c r="E112" t="s">
        <v>78</v>
      </c>
    </row>
    <row r="113" spans="1:5" x14ac:dyDescent="0.2">
      <c r="A113" s="1">
        <v>45403</v>
      </c>
      <c r="B113" t="s">
        <v>10206</v>
      </c>
      <c r="C113" t="b">
        <v>1</v>
      </c>
      <c r="D113" t="b">
        <v>0</v>
      </c>
      <c r="E113" t="s">
        <v>78</v>
      </c>
    </row>
    <row r="114" spans="1:5" x14ac:dyDescent="0.2">
      <c r="A114" s="1">
        <v>45404</v>
      </c>
      <c r="B114" t="s">
        <v>10200</v>
      </c>
      <c r="C114" t="b">
        <v>0</v>
      </c>
      <c r="D114" t="b">
        <v>0</v>
      </c>
      <c r="E114" t="s">
        <v>78</v>
      </c>
    </row>
    <row r="115" spans="1:5" x14ac:dyDescent="0.2">
      <c r="A115" s="1">
        <v>45405</v>
      </c>
      <c r="B115" t="s">
        <v>10201</v>
      </c>
      <c r="C115" t="b">
        <v>0</v>
      </c>
      <c r="D115" t="b">
        <v>0</v>
      </c>
      <c r="E115" t="s">
        <v>78</v>
      </c>
    </row>
    <row r="116" spans="1:5" x14ac:dyDescent="0.2">
      <c r="A116" s="1">
        <v>45406</v>
      </c>
      <c r="B116" t="s">
        <v>10202</v>
      </c>
      <c r="C116" t="b">
        <v>0</v>
      </c>
      <c r="D116" t="b">
        <v>0</v>
      </c>
      <c r="E116" t="s">
        <v>78</v>
      </c>
    </row>
    <row r="117" spans="1:5" x14ac:dyDescent="0.2">
      <c r="A117" s="1">
        <v>45407</v>
      </c>
      <c r="B117" t="s">
        <v>10203</v>
      </c>
      <c r="C117" t="b">
        <v>0</v>
      </c>
      <c r="D117" t="b">
        <v>0</v>
      </c>
      <c r="E117" t="s">
        <v>78</v>
      </c>
    </row>
    <row r="118" spans="1:5" x14ac:dyDescent="0.2">
      <c r="A118" s="1">
        <v>45408</v>
      </c>
      <c r="B118" t="s">
        <v>10204</v>
      </c>
      <c r="C118" t="b">
        <v>0</v>
      </c>
      <c r="D118" t="b">
        <v>0</v>
      </c>
      <c r="E118" t="s">
        <v>78</v>
      </c>
    </row>
    <row r="119" spans="1:5" x14ac:dyDescent="0.2">
      <c r="A119" s="1">
        <v>45409</v>
      </c>
      <c r="B119" t="s">
        <v>10205</v>
      </c>
      <c r="C119" t="b">
        <v>1</v>
      </c>
      <c r="D119" t="b">
        <v>0</v>
      </c>
      <c r="E119" t="s">
        <v>78</v>
      </c>
    </row>
    <row r="120" spans="1:5" x14ac:dyDescent="0.2">
      <c r="A120" s="1">
        <v>45410</v>
      </c>
      <c r="B120" t="s">
        <v>10206</v>
      </c>
      <c r="C120" t="b">
        <v>1</v>
      </c>
      <c r="D120" t="b">
        <v>0</v>
      </c>
      <c r="E120" t="s">
        <v>78</v>
      </c>
    </row>
    <row r="121" spans="1:5" x14ac:dyDescent="0.2">
      <c r="A121" s="1">
        <v>45411</v>
      </c>
      <c r="B121" t="s">
        <v>10200</v>
      </c>
      <c r="C121" t="b">
        <v>0</v>
      </c>
      <c r="D121" t="b">
        <v>0</v>
      </c>
      <c r="E121" t="s">
        <v>78</v>
      </c>
    </row>
    <row r="122" spans="1:5" x14ac:dyDescent="0.2">
      <c r="A122" s="1">
        <v>45412</v>
      </c>
      <c r="B122" t="s">
        <v>10201</v>
      </c>
      <c r="C122" t="b">
        <v>0</v>
      </c>
      <c r="D122" t="b">
        <v>0</v>
      </c>
      <c r="E122" t="s">
        <v>78</v>
      </c>
    </row>
    <row r="123" spans="1:5" x14ac:dyDescent="0.2">
      <c r="A123" s="1">
        <v>45413</v>
      </c>
      <c r="B123" t="s">
        <v>10202</v>
      </c>
      <c r="C123" t="b">
        <v>0</v>
      </c>
      <c r="D123" t="b">
        <v>1</v>
      </c>
      <c r="E123" t="s">
        <v>78</v>
      </c>
    </row>
    <row r="124" spans="1:5" x14ac:dyDescent="0.2">
      <c r="A124" s="1">
        <v>45414</v>
      </c>
      <c r="B124" t="s">
        <v>10203</v>
      </c>
      <c r="C124" t="b">
        <v>0</v>
      </c>
      <c r="D124" t="b">
        <v>0</v>
      </c>
      <c r="E124" t="s">
        <v>78</v>
      </c>
    </row>
    <row r="125" spans="1:5" x14ac:dyDescent="0.2">
      <c r="A125" s="1">
        <v>45415</v>
      </c>
      <c r="B125" t="s">
        <v>10204</v>
      </c>
      <c r="C125" t="b">
        <v>0</v>
      </c>
      <c r="D125" t="b">
        <v>0</v>
      </c>
      <c r="E125" t="s">
        <v>78</v>
      </c>
    </row>
    <row r="126" spans="1:5" x14ac:dyDescent="0.2">
      <c r="A126" s="1">
        <v>45416</v>
      </c>
      <c r="B126" t="s">
        <v>10205</v>
      </c>
      <c r="C126" t="b">
        <v>1</v>
      </c>
      <c r="D126" t="b">
        <v>1</v>
      </c>
      <c r="E126" t="s">
        <v>78</v>
      </c>
    </row>
    <row r="127" spans="1:5" x14ac:dyDescent="0.2">
      <c r="A127" s="1">
        <v>45417</v>
      </c>
      <c r="B127" t="s">
        <v>10206</v>
      </c>
      <c r="C127" t="b">
        <v>1</v>
      </c>
      <c r="D127" t="b">
        <v>0</v>
      </c>
      <c r="E127" t="s">
        <v>78</v>
      </c>
    </row>
    <row r="128" spans="1:5" x14ac:dyDescent="0.2">
      <c r="A128" s="1">
        <v>45418</v>
      </c>
      <c r="B128" t="s">
        <v>10200</v>
      </c>
      <c r="C128" t="b">
        <v>0</v>
      </c>
      <c r="D128" t="b">
        <v>0</v>
      </c>
      <c r="E128" t="s">
        <v>78</v>
      </c>
    </row>
    <row r="129" spans="1:5" x14ac:dyDescent="0.2">
      <c r="A129" s="1">
        <v>45419</v>
      </c>
      <c r="B129" t="s">
        <v>10201</v>
      </c>
      <c r="C129" t="b">
        <v>0</v>
      </c>
      <c r="D129" t="b">
        <v>0</v>
      </c>
      <c r="E129" t="s">
        <v>78</v>
      </c>
    </row>
    <row r="130" spans="1:5" x14ac:dyDescent="0.2">
      <c r="A130" s="1">
        <v>45420</v>
      </c>
      <c r="B130" t="s">
        <v>10202</v>
      </c>
      <c r="C130" t="b">
        <v>0</v>
      </c>
      <c r="D130" t="b">
        <v>0</v>
      </c>
      <c r="E130" t="s">
        <v>78</v>
      </c>
    </row>
    <row r="131" spans="1:5" x14ac:dyDescent="0.2">
      <c r="A131" s="1">
        <v>45421</v>
      </c>
      <c r="B131" t="s">
        <v>10203</v>
      </c>
      <c r="C131" t="b">
        <v>0</v>
      </c>
      <c r="D131" t="b">
        <v>0</v>
      </c>
      <c r="E131" t="s">
        <v>78</v>
      </c>
    </row>
    <row r="132" spans="1:5" x14ac:dyDescent="0.2">
      <c r="A132" s="1">
        <v>45422</v>
      </c>
      <c r="B132" t="s">
        <v>10204</v>
      </c>
      <c r="C132" t="b">
        <v>0</v>
      </c>
      <c r="D132" t="b">
        <v>0</v>
      </c>
      <c r="E132" t="s">
        <v>78</v>
      </c>
    </row>
    <row r="133" spans="1:5" x14ac:dyDescent="0.2">
      <c r="A133" s="1">
        <v>45423</v>
      </c>
      <c r="B133" t="s">
        <v>10205</v>
      </c>
      <c r="C133" t="b">
        <v>1</v>
      </c>
      <c r="D133" t="b">
        <v>0</v>
      </c>
      <c r="E133" t="s">
        <v>78</v>
      </c>
    </row>
    <row r="134" spans="1:5" x14ac:dyDescent="0.2">
      <c r="A134" s="1">
        <v>45424</v>
      </c>
      <c r="B134" t="s">
        <v>10206</v>
      </c>
      <c r="C134" t="b">
        <v>1</v>
      </c>
      <c r="D134" t="b">
        <v>0</v>
      </c>
      <c r="E134" t="s">
        <v>78</v>
      </c>
    </row>
    <row r="135" spans="1:5" x14ac:dyDescent="0.2">
      <c r="A135" s="1">
        <v>45425</v>
      </c>
      <c r="B135" t="s">
        <v>10200</v>
      </c>
      <c r="C135" t="b">
        <v>0</v>
      </c>
      <c r="D135" t="b">
        <v>0</v>
      </c>
      <c r="E135" t="s">
        <v>78</v>
      </c>
    </row>
    <row r="136" spans="1:5" x14ac:dyDescent="0.2">
      <c r="A136" s="1">
        <v>45426</v>
      </c>
      <c r="B136" t="s">
        <v>10201</v>
      </c>
      <c r="C136" t="b">
        <v>0</v>
      </c>
      <c r="D136" t="b">
        <v>0</v>
      </c>
      <c r="E136" t="s">
        <v>78</v>
      </c>
    </row>
    <row r="137" spans="1:5" x14ac:dyDescent="0.2">
      <c r="A137" s="1">
        <v>45427</v>
      </c>
      <c r="B137" t="s">
        <v>10202</v>
      </c>
      <c r="C137" t="b">
        <v>0</v>
      </c>
      <c r="D137" t="b">
        <v>0</v>
      </c>
      <c r="E137" t="s">
        <v>78</v>
      </c>
    </row>
    <row r="138" spans="1:5" x14ac:dyDescent="0.2">
      <c r="A138" s="1">
        <v>45428</v>
      </c>
      <c r="B138" t="s">
        <v>10203</v>
      </c>
      <c r="C138" t="b">
        <v>0</v>
      </c>
      <c r="D138" t="b">
        <v>0</v>
      </c>
      <c r="E138" t="s">
        <v>78</v>
      </c>
    </row>
    <row r="139" spans="1:5" x14ac:dyDescent="0.2">
      <c r="A139" s="1">
        <v>45429</v>
      </c>
      <c r="B139" t="s">
        <v>10204</v>
      </c>
      <c r="C139" t="b">
        <v>0</v>
      </c>
      <c r="D139" t="b">
        <v>0</v>
      </c>
      <c r="E139" t="s">
        <v>78</v>
      </c>
    </row>
    <row r="140" spans="1:5" x14ac:dyDescent="0.2">
      <c r="A140" s="1">
        <v>45430</v>
      </c>
      <c r="B140" t="s">
        <v>10205</v>
      </c>
      <c r="C140" t="b">
        <v>1</v>
      </c>
      <c r="D140" t="b">
        <v>0</v>
      </c>
      <c r="E140" t="s">
        <v>78</v>
      </c>
    </row>
    <row r="141" spans="1:5" x14ac:dyDescent="0.2">
      <c r="A141" s="1">
        <v>45431</v>
      </c>
      <c r="B141" t="s">
        <v>10206</v>
      </c>
      <c r="C141" t="b">
        <v>1</v>
      </c>
      <c r="D141" t="b">
        <v>0</v>
      </c>
      <c r="E141" t="s">
        <v>78</v>
      </c>
    </row>
    <row r="142" spans="1:5" x14ac:dyDescent="0.2">
      <c r="A142" s="1">
        <v>45432</v>
      </c>
      <c r="B142" t="s">
        <v>10200</v>
      </c>
      <c r="C142" t="b">
        <v>0</v>
      </c>
      <c r="D142" t="b">
        <v>0</v>
      </c>
      <c r="E142" t="s">
        <v>78</v>
      </c>
    </row>
    <row r="143" spans="1:5" x14ac:dyDescent="0.2">
      <c r="A143" s="1">
        <v>45433</v>
      </c>
      <c r="B143" t="s">
        <v>10201</v>
      </c>
      <c r="C143" t="b">
        <v>0</v>
      </c>
      <c r="D143" t="b">
        <v>0</v>
      </c>
      <c r="E143" t="s">
        <v>78</v>
      </c>
    </row>
    <row r="144" spans="1:5" x14ac:dyDescent="0.2">
      <c r="A144" s="1">
        <v>45434</v>
      </c>
      <c r="B144" t="s">
        <v>10202</v>
      </c>
      <c r="C144" t="b">
        <v>0</v>
      </c>
      <c r="D144" t="b">
        <v>1</v>
      </c>
      <c r="E144" t="s">
        <v>78</v>
      </c>
    </row>
    <row r="145" spans="1:5" x14ac:dyDescent="0.2">
      <c r="A145" s="1">
        <v>45435</v>
      </c>
      <c r="B145" t="s">
        <v>10203</v>
      </c>
      <c r="C145" t="b">
        <v>0</v>
      </c>
      <c r="D145" t="b">
        <v>0</v>
      </c>
      <c r="E145" t="s">
        <v>78</v>
      </c>
    </row>
    <row r="146" spans="1:5" x14ac:dyDescent="0.2">
      <c r="A146" s="1">
        <v>45436</v>
      </c>
      <c r="B146" t="s">
        <v>10204</v>
      </c>
      <c r="C146" t="b">
        <v>0</v>
      </c>
      <c r="D146" t="b">
        <v>0</v>
      </c>
      <c r="E146" t="s">
        <v>78</v>
      </c>
    </row>
    <row r="147" spans="1:5" x14ac:dyDescent="0.2">
      <c r="A147" s="1">
        <v>45437</v>
      </c>
      <c r="B147" t="s">
        <v>10205</v>
      </c>
      <c r="C147" t="b">
        <v>1</v>
      </c>
      <c r="D147" t="b">
        <v>0</v>
      </c>
      <c r="E147" t="s">
        <v>78</v>
      </c>
    </row>
    <row r="148" spans="1:5" x14ac:dyDescent="0.2">
      <c r="A148" s="1">
        <v>45438</v>
      </c>
      <c r="B148" t="s">
        <v>10206</v>
      </c>
      <c r="C148" t="b">
        <v>1</v>
      </c>
      <c r="D148" t="b">
        <v>0</v>
      </c>
      <c r="E148" t="s">
        <v>78</v>
      </c>
    </row>
    <row r="149" spans="1:5" x14ac:dyDescent="0.2">
      <c r="A149" s="1">
        <v>45439</v>
      </c>
      <c r="B149" t="s">
        <v>10200</v>
      </c>
      <c r="C149" t="b">
        <v>0</v>
      </c>
      <c r="D149" t="b">
        <v>0</v>
      </c>
      <c r="E149" t="s">
        <v>78</v>
      </c>
    </row>
    <row r="150" spans="1:5" x14ac:dyDescent="0.2">
      <c r="A150" s="1">
        <v>45440</v>
      </c>
      <c r="B150" t="s">
        <v>10201</v>
      </c>
      <c r="C150" t="b">
        <v>0</v>
      </c>
      <c r="D150" t="b">
        <v>0</v>
      </c>
      <c r="E150" t="s">
        <v>78</v>
      </c>
    </row>
    <row r="151" spans="1:5" x14ac:dyDescent="0.2">
      <c r="A151" s="1">
        <v>45441</v>
      </c>
      <c r="B151" t="s">
        <v>10202</v>
      </c>
      <c r="C151" t="b">
        <v>0</v>
      </c>
      <c r="D151" t="b">
        <v>0</v>
      </c>
      <c r="E151" t="s">
        <v>78</v>
      </c>
    </row>
    <row r="152" spans="1:5" x14ac:dyDescent="0.2">
      <c r="A152" s="1">
        <v>45442</v>
      </c>
      <c r="B152" t="s">
        <v>10203</v>
      </c>
      <c r="C152" t="b">
        <v>0</v>
      </c>
      <c r="D152" t="b">
        <v>0</v>
      </c>
      <c r="E152" t="s">
        <v>78</v>
      </c>
    </row>
    <row r="153" spans="1:5" x14ac:dyDescent="0.2">
      <c r="A153" s="1">
        <v>45443</v>
      </c>
      <c r="B153" t="s">
        <v>10204</v>
      </c>
      <c r="C153" t="b">
        <v>0</v>
      </c>
      <c r="D153" t="b">
        <v>0</v>
      </c>
      <c r="E153" t="s">
        <v>78</v>
      </c>
    </row>
    <row r="154" spans="1:5" x14ac:dyDescent="0.2">
      <c r="A154" s="1">
        <v>45444</v>
      </c>
      <c r="B154" t="s">
        <v>10205</v>
      </c>
      <c r="C154" t="b">
        <v>1</v>
      </c>
      <c r="D154" t="b">
        <v>0</v>
      </c>
      <c r="E154" t="s">
        <v>74</v>
      </c>
    </row>
    <row r="155" spans="1:5" x14ac:dyDescent="0.2">
      <c r="A155" s="1">
        <v>45445</v>
      </c>
      <c r="B155" t="s">
        <v>10206</v>
      </c>
      <c r="C155" t="b">
        <v>1</v>
      </c>
      <c r="D155" t="b">
        <v>0</v>
      </c>
      <c r="E155" t="s">
        <v>74</v>
      </c>
    </row>
    <row r="156" spans="1:5" x14ac:dyDescent="0.2">
      <c r="A156" s="1">
        <v>45446</v>
      </c>
      <c r="B156" t="s">
        <v>10200</v>
      </c>
      <c r="C156" t="b">
        <v>0</v>
      </c>
      <c r="D156" t="b">
        <v>1</v>
      </c>
      <c r="E156" t="s">
        <v>74</v>
      </c>
    </row>
    <row r="157" spans="1:5" x14ac:dyDescent="0.2">
      <c r="A157" s="1">
        <v>45447</v>
      </c>
      <c r="B157" t="s">
        <v>10201</v>
      </c>
      <c r="C157" t="b">
        <v>0</v>
      </c>
      <c r="D157" t="b">
        <v>0</v>
      </c>
      <c r="E157" t="s">
        <v>74</v>
      </c>
    </row>
    <row r="158" spans="1:5" x14ac:dyDescent="0.2">
      <c r="A158" s="1">
        <v>45448</v>
      </c>
      <c r="B158" t="s">
        <v>10202</v>
      </c>
      <c r="C158" t="b">
        <v>0</v>
      </c>
      <c r="D158" t="b">
        <v>0</v>
      </c>
      <c r="E158" t="s">
        <v>74</v>
      </c>
    </row>
    <row r="159" spans="1:5" x14ac:dyDescent="0.2">
      <c r="A159" s="1">
        <v>45449</v>
      </c>
      <c r="B159" t="s">
        <v>10203</v>
      </c>
      <c r="C159" t="b">
        <v>0</v>
      </c>
      <c r="D159" t="b">
        <v>0</v>
      </c>
      <c r="E159" t="s">
        <v>74</v>
      </c>
    </row>
    <row r="160" spans="1:5" x14ac:dyDescent="0.2">
      <c r="A160" s="1">
        <v>45450</v>
      </c>
      <c r="B160" t="s">
        <v>10204</v>
      </c>
      <c r="C160" t="b">
        <v>0</v>
      </c>
      <c r="D160" t="b">
        <v>0</v>
      </c>
      <c r="E160" t="s">
        <v>74</v>
      </c>
    </row>
    <row r="161" spans="1:5" x14ac:dyDescent="0.2">
      <c r="A161" s="1">
        <v>45451</v>
      </c>
      <c r="B161" t="s">
        <v>10205</v>
      </c>
      <c r="C161" t="b">
        <v>1</v>
      </c>
      <c r="D161" t="b">
        <v>0</v>
      </c>
      <c r="E161" t="s">
        <v>74</v>
      </c>
    </row>
    <row r="162" spans="1:5" x14ac:dyDescent="0.2">
      <c r="A162" s="1">
        <v>45452</v>
      </c>
      <c r="B162" t="s">
        <v>10206</v>
      </c>
      <c r="C162" t="b">
        <v>1</v>
      </c>
      <c r="D162" t="b">
        <v>0</v>
      </c>
      <c r="E162" t="s">
        <v>74</v>
      </c>
    </row>
    <row r="163" spans="1:5" x14ac:dyDescent="0.2">
      <c r="A163" s="1">
        <v>45453</v>
      </c>
      <c r="B163" t="s">
        <v>10200</v>
      </c>
      <c r="C163" t="b">
        <v>0</v>
      </c>
      <c r="D163" t="b">
        <v>0</v>
      </c>
      <c r="E163" t="s">
        <v>74</v>
      </c>
    </row>
    <row r="164" spans="1:5" x14ac:dyDescent="0.2">
      <c r="A164" s="1">
        <v>45454</v>
      </c>
      <c r="B164" t="s">
        <v>10201</v>
      </c>
      <c r="C164" t="b">
        <v>0</v>
      </c>
      <c r="D164" t="b">
        <v>0</v>
      </c>
      <c r="E164" t="s">
        <v>74</v>
      </c>
    </row>
    <row r="165" spans="1:5" x14ac:dyDescent="0.2">
      <c r="A165" s="1">
        <v>45455</v>
      </c>
      <c r="B165" t="s">
        <v>10202</v>
      </c>
      <c r="C165" t="b">
        <v>0</v>
      </c>
      <c r="D165" t="b">
        <v>0</v>
      </c>
      <c r="E165" t="s">
        <v>74</v>
      </c>
    </row>
    <row r="166" spans="1:5" x14ac:dyDescent="0.2">
      <c r="A166" s="1">
        <v>45456</v>
      </c>
      <c r="B166" t="s">
        <v>10203</v>
      </c>
      <c r="C166" t="b">
        <v>0</v>
      </c>
      <c r="D166" t="b">
        <v>0</v>
      </c>
      <c r="E166" t="s">
        <v>74</v>
      </c>
    </row>
    <row r="167" spans="1:5" x14ac:dyDescent="0.2">
      <c r="A167" s="1">
        <v>45457</v>
      </c>
      <c r="B167" t="s">
        <v>10204</v>
      </c>
      <c r="C167" t="b">
        <v>0</v>
      </c>
      <c r="D167" t="b">
        <v>0</v>
      </c>
      <c r="E167" t="s">
        <v>74</v>
      </c>
    </row>
    <row r="168" spans="1:5" x14ac:dyDescent="0.2">
      <c r="A168" s="1">
        <v>45458</v>
      </c>
      <c r="B168" t="s">
        <v>10205</v>
      </c>
      <c r="C168" t="b">
        <v>1</v>
      </c>
      <c r="D168" t="b">
        <v>0</v>
      </c>
      <c r="E168" t="s">
        <v>74</v>
      </c>
    </row>
    <row r="169" spans="1:5" x14ac:dyDescent="0.2">
      <c r="A169" s="1">
        <v>45459</v>
      </c>
      <c r="B169" t="s">
        <v>10206</v>
      </c>
      <c r="C169" t="b">
        <v>1</v>
      </c>
      <c r="D169" t="b">
        <v>0</v>
      </c>
      <c r="E169" t="s">
        <v>74</v>
      </c>
    </row>
    <row r="170" spans="1:5" x14ac:dyDescent="0.2">
      <c r="A170" s="1">
        <v>45460</v>
      </c>
      <c r="B170" t="s">
        <v>10200</v>
      </c>
      <c r="C170" t="b">
        <v>0</v>
      </c>
      <c r="D170" t="b">
        <v>0</v>
      </c>
      <c r="E170" t="s">
        <v>74</v>
      </c>
    </row>
    <row r="171" spans="1:5" x14ac:dyDescent="0.2">
      <c r="A171" s="1">
        <v>45461</v>
      </c>
      <c r="B171" t="s">
        <v>10201</v>
      </c>
      <c r="C171" t="b">
        <v>0</v>
      </c>
      <c r="D171" t="b">
        <v>0</v>
      </c>
      <c r="E171" t="s">
        <v>74</v>
      </c>
    </row>
    <row r="172" spans="1:5" x14ac:dyDescent="0.2">
      <c r="A172" s="1">
        <v>45462</v>
      </c>
      <c r="B172" t="s">
        <v>10202</v>
      </c>
      <c r="C172" t="b">
        <v>0</v>
      </c>
      <c r="D172" t="b">
        <v>0</v>
      </c>
      <c r="E172" t="s">
        <v>74</v>
      </c>
    </row>
    <row r="173" spans="1:5" x14ac:dyDescent="0.2">
      <c r="A173" s="1">
        <v>45463</v>
      </c>
      <c r="B173" t="s">
        <v>10203</v>
      </c>
      <c r="C173" t="b">
        <v>0</v>
      </c>
      <c r="D173" t="b">
        <v>0</v>
      </c>
      <c r="E173" t="s">
        <v>74</v>
      </c>
    </row>
    <row r="174" spans="1:5" x14ac:dyDescent="0.2">
      <c r="A174" s="1">
        <v>45464</v>
      </c>
      <c r="B174" t="s">
        <v>10204</v>
      </c>
      <c r="C174" t="b">
        <v>0</v>
      </c>
      <c r="D174" t="b">
        <v>0</v>
      </c>
      <c r="E174" t="s">
        <v>74</v>
      </c>
    </row>
    <row r="175" spans="1:5" x14ac:dyDescent="0.2">
      <c r="A175" s="1">
        <v>45465</v>
      </c>
      <c r="B175" t="s">
        <v>10205</v>
      </c>
      <c r="C175" t="b">
        <v>1</v>
      </c>
      <c r="D175" t="b">
        <v>0</v>
      </c>
      <c r="E175" t="s">
        <v>74</v>
      </c>
    </row>
    <row r="176" spans="1:5" x14ac:dyDescent="0.2">
      <c r="A176" s="1">
        <v>45466</v>
      </c>
      <c r="B176" t="s">
        <v>10206</v>
      </c>
      <c r="C176" t="b">
        <v>1</v>
      </c>
      <c r="D176" t="b">
        <v>0</v>
      </c>
      <c r="E176" t="s">
        <v>74</v>
      </c>
    </row>
    <row r="177" spans="1:5" x14ac:dyDescent="0.2">
      <c r="A177" s="1">
        <v>45467</v>
      </c>
      <c r="B177" t="s">
        <v>10200</v>
      </c>
      <c r="C177" t="b">
        <v>0</v>
      </c>
      <c r="D177" t="b">
        <v>0</v>
      </c>
      <c r="E177" t="s">
        <v>74</v>
      </c>
    </row>
    <row r="178" spans="1:5" x14ac:dyDescent="0.2">
      <c r="A178" s="1">
        <v>45468</v>
      </c>
      <c r="B178" t="s">
        <v>10201</v>
      </c>
      <c r="C178" t="b">
        <v>0</v>
      </c>
      <c r="D178" t="b">
        <v>0</v>
      </c>
      <c r="E178" t="s">
        <v>74</v>
      </c>
    </row>
    <row r="179" spans="1:5" x14ac:dyDescent="0.2">
      <c r="A179" s="1">
        <v>45469</v>
      </c>
      <c r="B179" t="s">
        <v>10202</v>
      </c>
      <c r="C179" t="b">
        <v>0</v>
      </c>
      <c r="D179" t="b">
        <v>0</v>
      </c>
      <c r="E179" t="s">
        <v>74</v>
      </c>
    </row>
    <row r="180" spans="1:5" x14ac:dyDescent="0.2">
      <c r="A180" s="1">
        <v>45470</v>
      </c>
      <c r="B180" t="s">
        <v>10203</v>
      </c>
      <c r="C180" t="b">
        <v>0</v>
      </c>
      <c r="D180" t="b">
        <v>0</v>
      </c>
      <c r="E180" t="s">
        <v>74</v>
      </c>
    </row>
    <row r="181" spans="1:5" x14ac:dyDescent="0.2">
      <c r="A181" s="1">
        <v>45471</v>
      </c>
      <c r="B181" t="s">
        <v>10204</v>
      </c>
      <c r="C181" t="b">
        <v>0</v>
      </c>
      <c r="D181" t="b">
        <v>0</v>
      </c>
      <c r="E181" t="s">
        <v>74</v>
      </c>
    </row>
    <row r="182" spans="1:5" x14ac:dyDescent="0.2">
      <c r="A182" s="1">
        <v>45472</v>
      </c>
      <c r="B182" t="s">
        <v>10205</v>
      </c>
      <c r="C182" t="b">
        <v>1</v>
      </c>
      <c r="D182" t="b">
        <v>0</v>
      </c>
      <c r="E182" t="s">
        <v>74</v>
      </c>
    </row>
    <row r="183" spans="1:5" x14ac:dyDescent="0.2">
      <c r="A183" s="1">
        <v>45473</v>
      </c>
      <c r="B183" t="s">
        <v>10206</v>
      </c>
      <c r="C183" t="b">
        <v>1</v>
      </c>
      <c r="D183" t="b">
        <v>0</v>
      </c>
      <c r="E183" t="s">
        <v>74</v>
      </c>
    </row>
    <row r="184" spans="1:5" x14ac:dyDescent="0.2">
      <c r="A184" s="1">
        <v>45474</v>
      </c>
      <c r="B184" t="s">
        <v>10200</v>
      </c>
      <c r="C184" t="b">
        <v>0</v>
      </c>
      <c r="D184" t="b">
        <v>0</v>
      </c>
      <c r="E184" t="s">
        <v>74</v>
      </c>
    </row>
    <row r="185" spans="1:5" x14ac:dyDescent="0.2">
      <c r="A185" s="1">
        <v>45475</v>
      </c>
      <c r="B185" t="s">
        <v>10201</v>
      </c>
      <c r="C185" t="b">
        <v>0</v>
      </c>
      <c r="D185" t="b">
        <v>0</v>
      </c>
      <c r="E185" t="s">
        <v>74</v>
      </c>
    </row>
    <row r="186" spans="1:5" x14ac:dyDescent="0.2">
      <c r="A186" s="1">
        <v>45476</v>
      </c>
      <c r="B186" t="s">
        <v>10202</v>
      </c>
      <c r="C186" t="b">
        <v>0</v>
      </c>
      <c r="D186" t="b">
        <v>0</v>
      </c>
      <c r="E186" t="s">
        <v>74</v>
      </c>
    </row>
    <row r="187" spans="1:5" x14ac:dyDescent="0.2">
      <c r="A187" s="1">
        <v>45477</v>
      </c>
      <c r="B187" t="s">
        <v>10203</v>
      </c>
      <c r="C187" t="b">
        <v>0</v>
      </c>
      <c r="D187" t="b">
        <v>0</v>
      </c>
      <c r="E187" t="s">
        <v>74</v>
      </c>
    </row>
    <row r="188" spans="1:5" x14ac:dyDescent="0.2">
      <c r="A188" s="1">
        <v>45478</v>
      </c>
      <c r="B188" t="s">
        <v>10204</v>
      </c>
      <c r="C188" t="b">
        <v>0</v>
      </c>
      <c r="D188" t="b">
        <v>0</v>
      </c>
      <c r="E188" t="s">
        <v>74</v>
      </c>
    </row>
    <row r="189" spans="1:5" x14ac:dyDescent="0.2">
      <c r="A189" s="1">
        <v>45479</v>
      </c>
      <c r="B189" t="s">
        <v>10205</v>
      </c>
      <c r="C189" t="b">
        <v>1</v>
      </c>
      <c r="D189" t="b">
        <v>0</v>
      </c>
      <c r="E189" t="s">
        <v>74</v>
      </c>
    </row>
    <row r="190" spans="1:5" x14ac:dyDescent="0.2">
      <c r="A190" s="1">
        <v>45480</v>
      </c>
      <c r="B190" t="s">
        <v>10206</v>
      </c>
      <c r="C190" t="b">
        <v>1</v>
      </c>
      <c r="D190" t="b">
        <v>0</v>
      </c>
      <c r="E190" t="s">
        <v>74</v>
      </c>
    </row>
    <row r="191" spans="1:5" x14ac:dyDescent="0.2">
      <c r="A191" s="1">
        <v>45481</v>
      </c>
      <c r="B191" t="s">
        <v>10200</v>
      </c>
      <c r="C191" t="b">
        <v>0</v>
      </c>
      <c r="D191" t="b">
        <v>0</v>
      </c>
      <c r="E191" t="s">
        <v>74</v>
      </c>
    </row>
    <row r="192" spans="1:5" x14ac:dyDescent="0.2">
      <c r="A192" s="1">
        <v>45482</v>
      </c>
      <c r="B192" t="s">
        <v>10201</v>
      </c>
      <c r="C192" t="b">
        <v>0</v>
      </c>
      <c r="D192" t="b">
        <v>0</v>
      </c>
      <c r="E192" t="s">
        <v>74</v>
      </c>
    </row>
    <row r="193" spans="1:5" x14ac:dyDescent="0.2">
      <c r="A193" s="1">
        <v>45483</v>
      </c>
      <c r="B193" t="s">
        <v>10202</v>
      </c>
      <c r="C193" t="b">
        <v>0</v>
      </c>
      <c r="D193" t="b">
        <v>0</v>
      </c>
      <c r="E193" t="s">
        <v>74</v>
      </c>
    </row>
    <row r="194" spans="1:5" x14ac:dyDescent="0.2">
      <c r="A194" s="1">
        <v>45484</v>
      </c>
      <c r="B194" t="s">
        <v>10203</v>
      </c>
      <c r="C194" t="b">
        <v>0</v>
      </c>
      <c r="D194" t="b">
        <v>0</v>
      </c>
      <c r="E194" t="s">
        <v>74</v>
      </c>
    </row>
    <row r="195" spans="1:5" x14ac:dyDescent="0.2">
      <c r="A195" s="1">
        <v>45485</v>
      </c>
      <c r="B195" t="s">
        <v>10204</v>
      </c>
      <c r="C195" t="b">
        <v>0</v>
      </c>
      <c r="D195" t="b">
        <v>0</v>
      </c>
      <c r="E195" t="s">
        <v>74</v>
      </c>
    </row>
    <row r="196" spans="1:5" x14ac:dyDescent="0.2">
      <c r="A196" s="1">
        <v>45486</v>
      </c>
      <c r="B196" t="s">
        <v>10205</v>
      </c>
      <c r="C196" t="b">
        <v>1</v>
      </c>
      <c r="D196" t="b">
        <v>0</v>
      </c>
      <c r="E196" t="s">
        <v>74</v>
      </c>
    </row>
    <row r="197" spans="1:5" x14ac:dyDescent="0.2">
      <c r="A197" s="1">
        <v>45487</v>
      </c>
      <c r="B197" t="s">
        <v>10206</v>
      </c>
      <c r="C197" t="b">
        <v>1</v>
      </c>
      <c r="D197" t="b">
        <v>0</v>
      </c>
      <c r="E197" t="s">
        <v>74</v>
      </c>
    </row>
    <row r="198" spans="1:5" x14ac:dyDescent="0.2">
      <c r="A198" s="1">
        <v>45488</v>
      </c>
      <c r="B198" t="s">
        <v>10200</v>
      </c>
      <c r="C198" t="b">
        <v>0</v>
      </c>
      <c r="D198" t="b">
        <v>0</v>
      </c>
      <c r="E198" t="s">
        <v>74</v>
      </c>
    </row>
    <row r="199" spans="1:5" x14ac:dyDescent="0.2">
      <c r="A199" s="1">
        <v>45489</v>
      </c>
      <c r="B199" t="s">
        <v>10201</v>
      </c>
      <c r="C199" t="b">
        <v>0</v>
      </c>
      <c r="D199" t="b">
        <v>0</v>
      </c>
      <c r="E199" t="s">
        <v>74</v>
      </c>
    </row>
    <row r="200" spans="1:5" x14ac:dyDescent="0.2">
      <c r="A200" s="1">
        <v>45490</v>
      </c>
      <c r="B200" t="s">
        <v>10202</v>
      </c>
      <c r="C200" t="b">
        <v>0</v>
      </c>
      <c r="D200" t="b">
        <v>0</v>
      </c>
      <c r="E200" t="s">
        <v>74</v>
      </c>
    </row>
    <row r="201" spans="1:5" x14ac:dyDescent="0.2">
      <c r="A201" s="1">
        <v>45491</v>
      </c>
      <c r="B201" t="s">
        <v>10203</v>
      </c>
      <c r="C201" t="b">
        <v>0</v>
      </c>
      <c r="D201" t="b">
        <v>0</v>
      </c>
      <c r="E201" t="s">
        <v>74</v>
      </c>
    </row>
    <row r="202" spans="1:5" x14ac:dyDescent="0.2">
      <c r="A202" s="1">
        <v>45492</v>
      </c>
      <c r="B202" t="s">
        <v>10204</v>
      </c>
      <c r="C202" t="b">
        <v>0</v>
      </c>
      <c r="D202" t="b">
        <v>0</v>
      </c>
      <c r="E202" t="s">
        <v>74</v>
      </c>
    </row>
    <row r="203" spans="1:5" x14ac:dyDescent="0.2">
      <c r="A203" s="1">
        <v>45493</v>
      </c>
      <c r="B203" t="s">
        <v>10205</v>
      </c>
      <c r="C203" t="b">
        <v>1</v>
      </c>
      <c r="D203" t="b">
        <v>1</v>
      </c>
      <c r="E203" t="s">
        <v>74</v>
      </c>
    </row>
    <row r="204" spans="1:5" x14ac:dyDescent="0.2">
      <c r="A204" s="1">
        <v>45494</v>
      </c>
      <c r="B204" t="s">
        <v>10206</v>
      </c>
      <c r="C204" t="b">
        <v>1</v>
      </c>
      <c r="D204" t="b">
        <v>0</v>
      </c>
      <c r="E204" t="s">
        <v>74</v>
      </c>
    </row>
    <row r="205" spans="1:5" x14ac:dyDescent="0.2">
      <c r="A205" s="1">
        <v>45495</v>
      </c>
      <c r="B205" t="s">
        <v>10200</v>
      </c>
      <c r="C205" t="b">
        <v>0</v>
      </c>
      <c r="D205" t="b">
        <v>1</v>
      </c>
      <c r="E205" t="s">
        <v>74</v>
      </c>
    </row>
    <row r="206" spans="1:5" x14ac:dyDescent="0.2">
      <c r="A206" s="1">
        <v>45496</v>
      </c>
      <c r="B206" t="s">
        <v>10201</v>
      </c>
      <c r="C206" t="b">
        <v>0</v>
      </c>
      <c r="D206" t="b">
        <v>0</v>
      </c>
      <c r="E206" t="s">
        <v>74</v>
      </c>
    </row>
    <row r="207" spans="1:5" x14ac:dyDescent="0.2">
      <c r="A207" s="1">
        <v>45497</v>
      </c>
      <c r="B207" t="s">
        <v>10202</v>
      </c>
      <c r="C207" t="b">
        <v>0</v>
      </c>
      <c r="D207" t="b">
        <v>0</v>
      </c>
      <c r="E207" t="s">
        <v>74</v>
      </c>
    </row>
    <row r="208" spans="1:5" x14ac:dyDescent="0.2">
      <c r="A208" s="1">
        <v>45498</v>
      </c>
      <c r="B208" t="s">
        <v>10203</v>
      </c>
      <c r="C208" t="b">
        <v>0</v>
      </c>
      <c r="D208" t="b">
        <v>0</v>
      </c>
      <c r="E208" t="s">
        <v>74</v>
      </c>
    </row>
    <row r="209" spans="1:5" x14ac:dyDescent="0.2">
      <c r="A209" s="1">
        <v>45499</v>
      </c>
      <c r="B209" t="s">
        <v>10204</v>
      </c>
      <c r="C209" t="b">
        <v>0</v>
      </c>
      <c r="D209" t="b">
        <v>0</v>
      </c>
      <c r="E209" t="s">
        <v>74</v>
      </c>
    </row>
    <row r="210" spans="1:5" x14ac:dyDescent="0.2">
      <c r="A210" s="1">
        <v>45500</v>
      </c>
      <c r="B210" t="s">
        <v>10205</v>
      </c>
      <c r="C210" t="b">
        <v>1</v>
      </c>
      <c r="D210" t="b">
        <v>0</v>
      </c>
      <c r="E210" t="s">
        <v>74</v>
      </c>
    </row>
    <row r="211" spans="1:5" x14ac:dyDescent="0.2">
      <c r="A211" s="1">
        <v>45501</v>
      </c>
      <c r="B211" t="s">
        <v>10206</v>
      </c>
      <c r="C211" t="b">
        <v>1</v>
      </c>
      <c r="D211" t="b">
        <v>1</v>
      </c>
      <c r="E211" t="s">
        <v>74</v>
      </c>
    </row>
    <row r="212" spans="1:5" x14ac:dyDescent="0.2">
      <c r="A212" s="1">
        <v>45502</v>
      </c>
      <c r="B212" t="s">
        <v>10200</v>
      </c>
      <c r="C212" t="b">
        <v>0</v>
      </c>
      <c r="D212" t="b">
        <v>1</v>
      </c>
      <c r="E212" t="s">
        <v>74</v>
      </c>
    </row>
    <row r="213" spans="1:5" x14ac:dyDescent="0.2">
      <c r="A213" s="1">
        <v>45503</v>
      </c>
      <c r="B213" t="s">
        <v>10201</v>
      </c>
      <c r="C213" t="b">
        <v>0</v>
      </c>
      <c r="D213" t="b">
        <v>0</v>
      </c>
      <c r="E213" t="s">
        <v>74</v>
      </c>
    </row>
    <row r="214" spans="1:5" x14ac:dyDescent="0.2">
      <c r="A214" s="1">
        <v>45504</v>
      </c>
      <c r="B214" t="s">
        <v>10202</v>
      </c>
      <c r="C214" t="b">
        <v>0</v>
      </c>
      <c r="D214" t="b">
        <v>0</v>
      </c>
      <c r="E214" t="s">
        <v>74</v>
      </c>
    </row>
    <row r="215" spans="1:5" x14ac:dyDescent="0.2">
      <c r="A215" s="1">
        <v>45505</v>
      </c>
      <c r="B215" t="s">
        <v>10203</v>
      </c>
      <c r="C215" t="b">
        <v>0</v>
      </c>
      <c r="D215" t="b">
        <v>0</v>
      </c>
      <c r="E215" t="s">
        <v>74</v>
      </c>
    </row>
    <row r="216" spans="1:5" x14ac:dyDescent="0.2">
      <c r="A216" s="1">
        <v>45506</v>
      </c>
      <c r="B216" t="s">
        <v>10204</v>
      </c>
      <c r="C216" t="b">
        <v>0</v>
      </c>
      <c r="D216" t="b">
        <v>0</v>
      </c>
      <c r="E216" t="s">
        <v>74</v>
      </c>
    </row>
    <row r="217" spans="1:5" x14ac:dyDescent="0.2">
      <c r="A217" s="1">
        <v>45507</v>
      </c>
      <c r="B217" t="s">
        <v>10205</v>
      </c>
      <c r="C217" t="b">
        <v>1</v>
      </c>
      <c r="D217" t="b">
        <v>0</v>
      </c>
      <c r="E217" t="s">
        <v>74</v>
      </c>
    </row>
    <row r="218" spans="1:5" x14ac:dyDescent="0.2">
      <c r="A218" s="1">
        <v>45508</v>
      </c>
      <c r="B218" t="s">
        <v>10206</v>
      </c>
      <c r="C218" t="b">
        <v>1</v>
      </c>
      <c r="D218" t="b">
        <v>0</v>
      </c>
      <c r="E218" t="s">
        <v>74</v>
      </c>
    </row>
    <row r="219" spans="1:5" x14ac:dyDescent="0.2">
      <c r="A219" s="1">
        <v>45509</v>
      </c>
      <c r="B219" t="s">
        <v>10200</v>
      </c>
      <c r="C219" t="b">
        <v>0</v>
      </c>
      <c r="D219" t="b">
        <v>0</v>
      </c>
      <c r="E219" t="s">
        <v>74</v>
      </c>
    </row>
    <row r="220" spans="1:5" x14ac:dyDescent="0.2">
      <c r="A220" s="1">
        <v>45510</v>
      </c>
      <c r="B220" t="s">
        <v>10201</v>
      </c>
      <c r="C220" t="b">
        <v>0</v>
      </c>
      <c r="D220" t="b">
        <v>0</v>
      </c>
      <c r="E220" t="s">
        <v>74</v>
      </c>
    </row>
    <row r="221" spans="1:5" x14ac:dyDescent="0.2">
      <c r="A221" s="1">
        <v>45511</v>
      </c>
      <c r="B221" t="s">
        <v>10202</v>
      </c>
      <c r="C221" t="b">
        <v>0</v>
      </c>
      <c r="D221" t="b">
        <v>0</v>
      </c>
      <c r="E221" t="s">
        <v>74</v>
      </c>
    </row>
    <row r="222" spans="1:5" x14ac:dyDescent="0.2">
      <c r="A222" s="1">
        <v>45512</v>
      </c>
      <c r="B222" t="s">
        <v>10203</v>
      </c>
      <c r="C222" t="b">
        <v>0</v>
      </c>
      <c r="D222" t="b">
        <v>0</v>
      </c>
      <c r="E222" t="s">
        <v>74</v>
      </c>
    </row>
    <row r="223" spans="1:5" x14ac:dyDescent="0.2">
      <c r="A223" s="1">
        <v>45513</v>
      </c>
      <c r="B223" t="s">
        <v>10204</v>
      </c>
      <c r="C223" t="b">
        <v>0</v>
      </c>
      <c r="D223" t="b">
        <v>0</v>
      </c>
      <c r="E223" t="s">
        <v>74</v>
      </c>
    </row>
    <row r="224" spans="1:5" x14ac:dyDescent="0.2">
      <c r="A224" s="1">
        <v>45514</v>
      </c>
      <c r="B224" t="s">
        <v>10205</v>
      </c>
      <c r="C224" t="b">
        <v>1</v>
      </c>
      <c r="D224" t="b">
        <v>0</v>
      </c>
      <c r="E224" t="s">
        <v>74</v>
      </c>
    </row>
    <row r="225" spans="1:5" x14ac:dyDescent="0.2">
      <c r="A225" s="1">
        <v>45515</v>
      </c>
      <c r="B225" t="s">
        <v>10206</v>
      </c>
      <c r="C225" t="b">
        <v>1</v>
      </c>
      <c r="D225" t="b">
        <v>0</v>
      </c>
      <c r="E225" t="s">
        <v>74</v>
      </c>
    </row>
    <row r="226" spans="1:5" x14ac:dyDescent="0.2">
      <c r="A226" s="1">
        <v>45516</v>
      </c>
      <c r="B226" t="s">
        <v>10200</v>
      </c>
      <c r="C226" t="b">
        <v>0</v>
      </c>
      <c r="D226" t="b">
        <v>1</v>
      </c>
      <c r="E226" t="s">
        <v>74</v>
      </c>
    </row>
    <row r="227" spans="1:5" x14ac:dyDescent="0.2">
      <c r="A227" s="1">
        <v>45517</v>
      </c>
      <c r="B227" t="s">
        <v>10201</v>
      </c>
      <c r="C227" t="b">
        <v>0</v>
      </c>
      <c r="D227" t="b">
        <v>0</v>
      </c>
      <c r="E227" t="s">
        <v>74</v>
      </c>
    </row>
    <row r="228" spans="1:5" x14ac:dyDescent="0.2">
      <c r="A228" s="1">
        <v>45518</v>
      </c>
      <c r="B228" t="s">
        <v>10202</v>
      </c>
      <c r="C228" t="b">
        <v>0</v>
      </c>
      <c r="D228" t="b">
        <v>0</v>
      </c>
      <c r="E228" t="s">
        <v>74</v>
      </c>
    </row>
    <row r="229" spans="1:5" x14ac:dyDescent="0.2">
      <c r="A229" s="1">
        <v>45519</v>
      </c>
      <c r="B229" t="s">
        <v>10203</v>
      </c>
      <c r="C229" t="b">
        <v>0</v>
      </c>
      <c r="D229" t="b">
        <v>0</v>
      </c>
      <c r="E229" t="s">
        <v>74</v>
      </c>
    </row>
    <row r="230" spans="1:5" x14ac:dyDescent="0.2">
      <c r="A230" s="1">
        <v>45520</v>
      </c>
      <c r="B230" t="s">
        <v>10204</v>
      </c>
      <c r="C230" t="b">
        <v>0</v>
      </c>
      <c r="D230" t="b">
        <v>0</v>
      </c>
      <c r="E230" t="s">
        <v>74</v>
      </c>
    </row>
    <row r="231" spans="1:5" x14ac:dyDescent="0.2">
      <c r="A231" s="1">
        <v>45521</v>
      </c>
      <c r="B231" t="s">
        <v>10205</v>
      </c>
      <c r="C231" t="b">
        <v>1</v>
      </c>
      <c r="D231" t="b">
        <v>0</v>
      </c>
      <c r="E231" t="s">
        <v>74</v>
      </c>
    </row>
    <row r="232" spans="1:5" x14ac:dyDescent="0.2">
      <c r="A232" s="1">
        <v>45522</v>
      </c>
      <c r="B232" t="s">
        <v>10206</v>
      </c>
      <c r="C232" t="b">
        <v>1</v>
      </c>
      <c r="D232" t="b">
        <v>0</v>
      </c>
      <c r="E232" t="s">
        <v>74</v>
      </c>
    </row>
    <row r="233" spans="1:5" x14ac:dyDescent="0.2">
      <c r="A233" s="1">
        <v>45523</v>
      </c>
      <c r="B233" t="s">
        <v>10200</v>
      </c>
      <c r="C233" t="b">
        <v>0</v>
      </c>
      <c r="D233" t="b">
        <v>0</v>
      </c>
      <c r="E233" t="s">
        <v>74</v>
      </c>
    </row>
    <row r="234" spans="1:5" x14ac:dyDescent="0.2">
      <c r="A234" s="1">
        <v>45524</v>
      </c>
      <c r="B234" t="s">
        <v>10201</v>
      </c>
      <c r="C234" t="b">
        <v>0</v>
      </c>
      <c r="D234" t="b">
        <v>0</v>
      </c>
      <c r="E234" t="s">
        <v>74</v>
      </c>
    </row>
    <row r="235" spans="1:5" x14ac:dyDescent="0.2">
      <c r="A235" s="1">
        <v>45525</v>
      </c>
      <c r="B235" t="s">
        <v>10202</v>
      </c>
      <c r="C235" t="b">
        <v>0</v>
      </c>
      <c r="D235" t="b">
        <v>0</v>
      </c>
      <c r="E235" t="s">
        <v>74</v>
      </c>
    </row>
    <row r="236" spans="1:5" x14ac:dyDescent="0.2">
      <c r="A236" s="1">
        <v>45526</v>
      </c>
      <c r="B236" t="s">
        <v>10203</v>
      </c>
      <c r="C236" t="b">
        <v>0</v>
      </c>
      <c r="D236" t="b">
        <v>0</v>
      </c>
      <c r="E236" t="s">
        <v>74</v>
      </c>
    </row>
    <row r="237" spans="1:5" x14ac:dyDescent="0.2">
      <c r="A237" s="1">
        <v>45527</v>
      </c>
      <c r="B237" t="s">
        <v>10204</v>
      </c>
      <c r="C237" t="b">
        <v>0</v>
      </c>
      <c r="D237" t="b">
        <v>0</v>
      </c>
      <c r="E237" t="s">
        <v>74</v>
      </c>
    </row>
    <row r="238" spans="1:5" x14ac:dyDescent="0.2">
      <c r="A238" s="1">
        <v>45528</v>
      </c>
      <c r="B238" t="s">
        <v>10205</v>
      </c>
      <c r="C238" t="b">
        <v>1</v>
      </c>
      <c r="D238" t="b">
        <v>0</v>
      </c>
      <c r="E238" t="s">
        <v>74</v>
      </c>
    </row>
    <row r="239" spans="1:5" x14ac:dyDescent="0.2">
      <c r="A239" s="1">
        <v>45529</v>
      </c>
      <c r="B239" t="s">
        <v>10206</v>
      </c>
      <c r="C239" t="b">
        <v>1</v>
      </c>
      <c r="D239" t="b">
        <v>0</v>
      </c>
      <c r="E239" t="s">
        <v>74</v>
      </c>
    </row>
    <row r="240" spans="1:5" x14ac:dyDescent="0.2">
      <c r="A240" s="1">
        <v>45530</v>
      </c>
      <c r="B240" t="s">
        <v>10200</v>
      </c>
      <c r="C240" t="b">
        <v>0</v>
      </c>
      <c r="D240" t="b">
        <v>0</v>
      </c>
      <c r="E240" t="s">
        <v>74</v>
      </c>
    </row>
    <row r="241" spans="1:5" x14ac:dyDescent="0.2">
      <c r="A241" s="1">
        <v>45531</v>
      </c>
      <c r="B241" t="s">
        <v>10201</v>
      </c>
      <c r="C241" t="b">
        <v>0</v>
      </c>
      <c r="D241" t="b">
        <v>0</v>
      </c>
      <c r="E241" t="s">
        <v>74</v>
      </c>
    </row>
    <row r="242" spans="1:5" x14ac:dyDescent="0.2">
      <c r="A242" s="1">
        <v>45532</v>
      </c>
      <c r="B242" t="s">
        <v>10202</v>
      </c>
      <c r="C242" t="b">
        <v>0</v>
      </c>
      <c r="D242" t="b">
        <v>0</v>
      </c>
      <c r="E242" t="s">
        <v>74</v>
      </c>
    </row>
    <row r="243" spans="1:5" x14ac:dyDescent="0.2">
      <c r="A243" s="1">
        <v>45533</v>
      </c>
      <c r="B243" t="s">
        <v>10203</v>
      </c>
      <c r="C243" t="b">
        <v>0</v>
      </c>
      <c r="D243" t="b">
        <v>0</v>
      </c>
      <c r="E243" t="s">
        <v>74</v>
      </c>
    </row>
    <row r="244" spans="1:5" x14ac:dyDescent="0.2">
      <c r="A244" s="1">
        <v>45534</v>
      </c>
      <c r="B244" t="s">
        <v>10204</v>
      </c>
      <c r="C244" t="b">
        <v>0</v>
      </c>
      <c r="D244" t="b">
        <v>0</v>
      </c>
      <c r="E244" t="s">
        <v>74</v>
      </c>
    </row>
    <row r="245" spans="1:5" x14ac:dyDescent="0.2">
      <c r="A245" s="1">
        <v>45535</v>
      </c>
      <c r="B245" t="s">
        <v>10205</v>
      </c>
      <c r="C245" t="b">
        <v>1</v>
      </c>
      <c r="D245" t="b">
        <v>0</v>
      </c>
      <c r="E245" t="s">
        <v>74</v>
      </c>
    </row>
    <row r="246" spans="1:5" x14ac:dyDescent="0.2">
      <c r="A246" s="1">
        <v>45536</v>
      </c>
      <c r="B246" t="s">
        <v>10206</v>
      </c>
      <c r="C246" t="b">
        <v>1</v>
      </c>
      <c r="D246" t="b">
        <v>0</v>
      </c>
      <c r="E246" t="s">
        <v>78</v>
      </c>
    </row>
    <row r="247" spans="1:5" x14ac:dyDescent="0.2">
      <c r="A247" s="1">
        <v>45537</v>
      </c>
      <c r="B247" t="s">
        <v>10200</v>
      </c>
      <c r="C247" t="b">
        <v>0</v>
      </c>
      <c r="D247" t="b">
        <v>0</v>
      </c>
      <c r="E247" t="s">
        <v>78</v>
      </c>
    </row>
    <row r="248" spans="1:5" x14ac:dyDescent="0.2">
      <c r="A248" s="1">
        <v>45538</v>
      </c>
      <c r="B248" t="s">
        <v>10201</v>
      </c>
      <c r="C248" t="b">
        <v>0</v>
      </c>
      <c r="D248" t="b">
        <v>0</v>
      </c>
      <c r="E248" t="s">
        <v>78</v>
      </c>
    </row>
    <row r="249" spans="1:5" x14ac:dyDescent="0.2">
      <c r="A249" s="1">
        <v>45539</v>
      </c>
      <c r="B249" t="s">
        <v>10202</v>
      </c>
      <c r="C249" t="b">
        <v>0</v>
      </c>
      <c r="D249" t="b">
        <v>0</v>
      </c>
      <c r="E249" t="s">
        <v>78</v>
      </c>
    </row>
    <row r="250" spans="1:5" x14ac:dyDescent="0.2">
      <c r="A250" s="1">
        <v>45540</v>
      </c>
      <c r="B250" t="s">
        <v>10203</v>
      </c>
      <c r="C250" t="b">
        <v>0</v>
      </c>
      <c r="D250" t="b">
        <v>0</v>
      </c>
      <c r="E250" t="s">
        <v>78</v>
      </c>
    </row>
    <row r="251" spans="1:5" x14ac:dyDescent="0.2">
      <c r="A251" s="1">
        <v>45541</v>
      </c>
      <c r="B251" t="s">
        <v>10204</v>
      </c>
      <c r="C251" t="b">
        <v>0</v>
      </c>
      <c r="D251" t="b">
        <v>0</v>
      </c>
      <c r="E251" t="s">
        <v>78</v>
      </c>
    </row>
    <row r="252" spans="1:5" x14ac:dyDescent="0.2">
      <c r="A252" s="1">
        <v>45542</v>
      </c>
      <c r="B252" t="s">
        <v>10205</v>
      </c>
      <c r="C252" t="b">
        <v>1</v>
      </c>
      <c r="D252" t="b">
        <v>0</v>
      </c>
      <c r="E252" t="s">
        <v>78</v>
      </c>
    </row>
    <row r="253" spans="1:5" x14ac:dyDescent="0.2">
      <c r="A253" s="1">
        <v>45543</v>
      </c>
      <c r="B253" t="s">
        <v>10206</v>
      </c>
      <c r="C253" t="b">
        <v>1</v>
      </c>
      <c r="D253" t="b">
        <v>0</v>
      </c>
      <c r="E253" t="s">
        <v>78</v>
      </c>
    </row>
    <row r="254" spans="1:5" x14ac:dyDescent="0.2">
      <c r="A254" s="1">
        <v>45544</v>
      </c>
      <c r="B254" t="s">
        <v>10200</v>
      </c>
      <c r="C254" t="b">
        <v>0</v>
      </c>
      <c r="D254" t="b">
        <v>0</v>
      </c>
      <c r="E254" t="s">
        <v>78</v>
      </c>
    </row>
    <row r="255" spans="1:5" x14ac:dyDescent="0.2">
      <c r="A255" s="1">
        <v>45545</v>
      </c>
      <c r="B255" t="s">
        <v>10201</v>
      </c>
      <c r="C255" t="b">
        <v>0</v>
      </c>
      <c r="D255" t="b">
        <v>0</v>
      </c>
      <c r="E255" t="s">
        <v>78</v>
      </c>
    </row>
    <row r="256" spans="1:5" x14ac:dyDescent="0.2">
      <c r="A256" s="1">
        <v>45546</v>
      </c>
      <c r="B256" t="s">
        <v>10202</v>
      </c>
      <c r="C256" t="b">
        <v>0</v>
      </c>
      <c r="D256" t="b">
        <v>0</v>
      </c>
      <c r="E256" t="s">
        <v>78</v>
      </c>
    </row>
    <row r="257" spans="1:5" x14ac:dyDescent="0.2">
      <c r="A257" s="1">
        <v>45547</v>
      </c>
      <c r="B257" t="s">
        <v>10203</v>
      </c>
      <c r="C257" t="b">
        <v>0</v>
      </c>
      <c r="D257" t="b">
        <v>0</v>
      </c>
      <c r="E257" t="s">
        <v>78</v>
      </c>
    </row>
    <row r="258" spans="1:5" x14ac:dyDescent="0.2">
      <c r="A258" s="1">
        <v>45548</v>
      </c>
      <c r="B258" t="s">
        <v>10204</v>
      </c>
      <c r="C258" t="b">
        <v>0</v>
      </c>
      <c r="D258" t="b">
        <v>0</v>
      </c>
      <c r="E258" t="s">
        <v>78</v>
      </c>
    </row>
    <row r="259" spans="1:5" x14ac:dyDescent="0.2">
      <c r="A259" s="1">
        <v>45549</v>
      </c>
      <c r="B259" t="s">
        <v>10205</v>
      </c>
      <c r="C259" t="b">
        <v>1</v>
      </c>
      <c r="D259" t="b">
        <v>0</v>
      </c>
      <c r="E259" t="s">
        <v>78</v>
      </c>
    </row>
    <row r="260" spans="1:5" x14ac:dyDescent="0.2">
      <c r="A260" s="1">
        <v>45550</v>
      </c>
      <c r="B260" t="s">
        <v>10206</v>
      </c>
      <c r="C260" t="b">
        <v>1</v>
      </c>
      <c r="D260" t="b">
        <v>0</v>
      </c>
      <c r="E260" t="s">
        <v>78</v>
      </c>
    </row>
    <row r="261" spans="1:5" x14ac:dyDescent="0.2">
      <c r="A261" s="1">
        <v>45551</v>
      </c>
      <c r="B261" t="s">
        <v>10200</v>
      </c>
      <c r="C261" t="b">
        <v>0</v>
      </c>
      <c r="D261" t="b">
        <v>0</v>
      </c>
      <c r="E261" t="s">
        <v>78</v>
      </c>
    </row>
    <row r="262" spans="1:5" x14ac:dyDescent="0.2">
      <c r="A262" s="1">
        <v>45552</v>
      </c>
      <c r="B262" t="s">
        <v>10201</v>
      </c>
      <c r="C262" t="b">
        <v>0</v>
      </c>
      <c r="D262" t="b">
        <v>0</v>
      </c>
      <c r="E262" t="s">
        <v>78</v>
      </c>
    </row>
    <row r="263" spans="1:5" x14ac:dyDescent="0.2">
      <c r="A263" s="1">
        <v>45553</v>
      </c>
      <c r="B263" t="s">
        <v>10202</v>
      </c>
      <c r="C263" t="b">
        <v>0</v>
      </c>
      <c r="D263" t="b">
        <v>0</v>
      </c>
      <c r="E263" t="s">
        <v>78</v>
      </c>
    </row>
    <row r="264" spans="1:5" x14ac:dyDescent="0.2">
      <c r="A264" s="1">
        <v>45554</v>
      </c>
      <c r="B264" t="s">
        <v>10203</v>
      </c>
      <c r="C264" t="b">
        <v>0</v>
      </c>
      <c r="D264" t="b">
        <v>0</v>
      </c>
      <c r="E264" t="s">
        <v>78</v>
      </c>
    </row>
    <row r="265" spans="1:5" x14ac:dyDescent="0.2">
      <c r="A265" s="1">
        <v>45555</v>
      </c>
      <c r="B265" t="s">
        <v>10204</v>
      </c>
      <c r="C265" t="b">
        <v>0</v>
      </c>
      <c r="D265" t="b">
        <v>0</v>
      </c>
      <c r="E265" t="s">
        <v>78</v>
      </c>
    </row>
    <row r="266" spans="1:5" x14ac:dyDescent="0.2">
      <c r="A266" s="1">
        <v>45556</v>
      </c>
      <c r="B266" t="s">
        <v>10205</v>
      </c>
      <c r="C266" t="b">
        <v>1</v>
      </c>
      <c r="D266" t="b">
        <v>0</v>
      </c>
      <c r="E266" t="s">
        <v>78</v>
      </c>
    </row>
    <row r="267" spans="1:5" x14ac:dyDescent="0.2">
      <c r="A267" s="1">
        <v>45557</v>
      </c>
      <c r="B267" t="s">
        <v>10206</v>
      </c>
      <c r="C267" t="b">
        <v>1</v>
      </c>
      <c r="D267" t="b">
        <v>0</v>
      </c>
      <c r="E267" t="s">
        <v>78</v>
      </c>
    </row>
    <row r="268" spans="1:5" x14ac:dyDescent="0.2">
      <c r="A268" s="1">
        <v>45558</v>
      </c>
      <c r="B268" t="s">
        <v>10200</v>
      </c>
      <c r="C268" t="b">
        <v>0</v>
      </c>
      <c r="D268" t="b">
        <v>0</v>
      </c>
      <c r="E268" t="s">
        <v>78</v>
      </c>
    </row>
    <row r="269" spans="1:5" x14ac:dyDescent="0.2">
      <c r="A269" s="1">
        <v>45559</v>
      </c>
      <c r="B269" t="s">
        <v>10201</v>
      </c>
      <c r="C269" t="b">
        <v>0</v>
      </c>
      <c r="D269" t="b">
        <v>0</v>
      </c>
      <c r="E269" t="s">
        <v>78</v>
      </c>
    </row>
    <row r="270" spans="1:5" x14ac:dyDescent="0.2">
      <c r="A270" s="1">
        <v>45560</v>
      </c>
      <c r="B270" t="s">
        <v>10202</v>
      </c>
      <c r="C270" t="b">
        <v>0</v>
      </c>
      <c r="D270" t="b">
        <v>0</v>
      </c>
      <c r="E270" t="s">
        <v>78</v>
      </c>
    </row>
    <row r="271" spans="1:5" x14ac:dyDescent="0.2">
      <c r="A271" s="1">
        <v>45561</v>
      </c>
      <c r="B271" t="s">
        <v>10203</v>
      </c>
      <c r="C271" t="b">
        <v>0</v>
      </c>
      <c r="D271" t="b">
        <v>0</v>
      </c>
      <c r="E271" t="s">
        <v>78</v>
      </c>
    </row>
    <row r="272" spans="1:5" x14ac:dyDescent="0.2">
      <c r="A272" s="1">
        <v>45562</v>
      </c>
      <c r="B272" t="s">
        <v>10204</v>
      </c>
      <c r="C272" t="b">
        <v>0</v>
      </c>
      <c r="D272" t="b">
        <v>0</v>
      </c>
      <c r="E272" t="s">
        <v>78</v>
      </c>
    </row>
    <row r="273" spans="1:5" x14ac:dyDescent="0.2">
      <c r="A273" s="1">
        <v>45563</v>
      </c>
      <c r="B273" t="s">
        <v>10205</v>
      </c>
      <c r="C273" t="b">
        <v>1</v>
      </c>
      <c r="D273" t="b">
        <v>0</v>
      </c>
      <c r="E273" t="s">
        <v>78</v>
      </c>
    </row>
    <row r="274" spans="1:5" x14ac:dyDescent="0.2">
      <c r="A274" s="1">
        <v>45564</v>
      </c>
      <c r="B274" t="s">
        <v>10206</v>
      </c>
      <c r="C274" t="b">
        <v>1</v>
      </c>
      <c r="D274" t="b">
        <v>0</v>
      </c>
      <c r="E274" t="s">
        <v>78</v>
      </c>
    </row>
    <row r="275" spans="1:5" x14ac:dyDescent="0.2">
      <c r="A275" s="1">
        <v>45565</v>
      </c>
      <c r="B275" t="s">
        <v>10200</v>
      </c>
      <c r="C275" t="b">
        <v>0</v>
      </c>
      <c r="D275" t="b">
        <v>0</v>
      </c>
      <c r="E275" t="s">
        <v>78</v>
      </c>
    </row>
    <row r="276" spans="1:5" x14ac:dyDescent="0.2">
      <c r="A276" s="1">
        <v>45566</v>
      </c>
      <c r="B276" t="s">
        <v>10201</v>
      </c>
      <c r="C276" t="b">
        <v>0</v>
      </c>
      <c r="D276" t="b">
        <v>0</v>
      </c>
      <c r="E276" t="s">
        <v>78</v>
      </c>
    </row>
    <row r="277" spans="1:5" x14ac:dyDescent="0.2">
      <c r="A277" s="1">
        <v>45567</v>
      </c>
      <c r="B277" t="s">
        <v>10202</v>
      </c>
      <c r="C277" t="b">
        <v>0</v>
      </c>
      <c r="D277" t="b">
        <v>0</v>
      </c>
      <c r="E277" t="s">
        <v>78</v>
      </c>
    </row>
    <row r="278" spans="1:5" x14ac:dyDescent="0.2">
      <c r="A278" s="1">
        <v>45568</v>
      </c>
      <c r="B278" t="s">
        <v>10203</v>
      </c>
      <c r="C278" t="b">
        <v>0</v>
      </c>
      <c r="D278" t="b">
        <v>0</v>
      </c>
      <c r="E278" t="s">
        <v>78</v>
      </c>
    </row>
    <row r="279" spans="1:5" x14ac:dyDescent="0.2">
      <c r="A279" s="1">
        <v>45569</v>
      </c>
      <c r="B279" t="s">
        <v>10204</v>
      </c>
      <c r="C279" t="b">
        <v>0</v>
      </c>
      <c r="D279" t="b">
        <v>0</v>
      </c>
      <c r="E279" t="s">
        <v>78</v>
      </c>
    </row>
    <row r="280" spans="1:5" x14ac:dyDescent="0.2">
      <c r="A280" s="1">
        <v>45570</v>
      </c>
      <c r="B280" t="s">
        <v>10205</v>
      </c>
      <c r="C280" t="b">
        <v>1</v>
      </c>
      <c r="D280" t="b">
        <v>0</v>
      </c>
      <c r="E280" t="s">
        <v>78</v>
      </c>
    </row>
    <row r="281" spans="1:5" x14ac:dyDescent="0.2">
      <c r="A281" s="1">
        <v>45571</v>
      </c>
      <c r="B281" t="s">
        <v>10206</v>
      </c>
      <c r="C281" t="b">
        <v>1</v>
      </c>
      <c r="D281" t="b">
        <v>0</v>
      </c>
      <c r="E281" t="s">
        <v>78</v>
      </c>
    </row>
    <row r="282" spans="1:5" x14ac:dyDescent="0.2">
      <c r="A282" s="1">
        <v>45572</v>
      </c>
      <c r="B282" t="s">
        <v>10200</v>
      </c>
      <c r="C282" t="b">
        <v>0</v>
      </c>
      <c r="D282" t="b">
        <v>0</v>
      </c>
      <c r="E282" t="s">
        <v>78</v>
      </c>
    </row>
    <row r="283" spans="1:5" x14ac:dyDescent="0.2">
      <c r="A283" s="1">
        <v>45573</v>
      </c>
      <c r="B283" t="s">
        <v>10201</v>
      </c>
      <c r="C283" t="b">
        <v>0</v>
      </c>
      <c r="D283" t="b">
        <v>0</v>
      </c>
      <c r="E283" t="s">
        <v>78</v>
      </c>
    </row>
    <row r="284" spans="1:5" x14ac:dyDescent="0.2">
      <c r="A284" s="1">
        <v>45574</v>
      </c>
      <c r="B284" t="s">
        <v>10202</v>
      </c>
      <c r="C284" t="b">
        <v>0</v>
      </c>
      <c r="D284" t="b">
        <v>0</v>
      </c>
      <c r="E284" t="s">
        <v>78</v>
      </c>
    </row>
    <row r="285" spans="1:5" x14ac:dyDescent="0.2">
      <c r="A285" s="1">
        <v>45575</v>
      </c>
      <c r="B285" t="s">
        <v>10203</v>
      </c>
      <c r="C285" t="b">
        <v>0</v>
      </c>
      <c r="D285" t="b">
        <v>0</v>
      </c>
      <c r="E285" t="s">
        <v>78</v>
      </c>
    </row>
    <row r="286" spans="1:5" x14ac:dyDescent="0.2">
      <c r="A286" s="1">
        <v>45576</v>
      </c>
      <c r="B286" t="s">
        <v>10204</v>
      </c>
      <c r="C286" t="b">
        <v>0</v>
      </c>
      <c r="D286" t="b">
        <v>0</v>
      </c>
      <c r="E286" t="s">
        <v>78</v>
      </c>
    </row>
    <row r="287" spans="1:5" x14ac:dyDescent="0.2">
      <c r="A287" s="1">
        <v>45577</v>
      </c>
      <c r="B287" t="s">
        <v>10205</v>
      </c>
      <c r="C287" t="b">
        <v>1</v>
      </c>
      <c r="D287" t="b">
        <v>0</v>
      </c>
      <c r="E287" t="s">
        <v>78</v>
      </c>
    </row>
    <row r="288" spans="1:5" x14ac:dyDescent="0.2">
      <c r="A288" s="1">
        <v>45578</v>
      </c>
      <c r="B288" t="s">
        <v>10206</v>
      </c>
      <c r="C288" t="b">
        <v>1</v>
      </c>
      <c r="D288" t="b">
        <v>1</v>
      </c>
      <c r="E288" t="s">
        <v>78</v>
      </c>
    </row>
    <row r="289" spans="1:5" x14ac:dyDescent="0.2">
      <c r="A289" s="1">
        <v>45579</v>
      </c>
      <c r="B289" t="s">
        <v>10200</v>
      </c>
      <c r="C289" t="b">
        <v>0</v>
      </c>
      <c r="D289" t="b">
        <v>1</v>
      </c>
      <c r="E289" t="s">
        <v>78</v>
      </c>
    </row>
    <row r="290" spans="1:5" x14ac:dyDescent="0.2">
      <c r="A290" s="1">
        <v>45580</v>
      </c>
      <c r="B290" t="s">
        <v>10201</v>
      </c>
      <c r="C290" t="b">
        <v>0</v>
      </c>
      <c r="D290" t="b">
        <v>0</v>
      </c>
      <c r="E290" t="s">
        <v>78</v>
      </c>
    </row>
    <row r="291" spans="1:5" x14ac:dyDescent="0.2">
      <c r="A291" s="1">
        <v>45581</v>
      </c>
      <c r="B291" t="s">
        <v>10202</v>
      </c>
      <c r="C291" t="b">
        <v>0</v>
      </c>
      <c r="D291" t="b">
        <v>0</v>
      </c>
      <c r="E291" t="s">
        <v>78</v>
      </c>
    </row>
    <row r="292" spans="1:5" x14ac:dyDescent="0.2">
      <c r="A292" s="1">
        <v>45582</v>
      </c>
      <c r="B292" t="s">
        <v>10203</v>
      </c>
      <c r="C292" t="b">
        <v>0</v>
      </c>
      <c r="D292" t="b">
        <v>0</v>
      </c>
      <c r="E292" t="s">
        <v>78</v>
      </c>
    </row>
    <row r="293" spans="1:5" x14ac:dyDescent="0.2">
      <c r="A293" s="1">
        <v>45583</v>
      </c>
      <c r="B293" t="s">
        <v>10204</v>
      </c>
      <c r="C293" t="b">
        <v>0</v>
      </c>
      <c r="D293" t="b">
        <v>0</v>
      </c>
      <c r="E293" t="s">
        <v>78</v>
      </c>
    </row>
    <row r="294" spans="1:5" x14ac:dyDescent="0.2">
      <c r="A294" s="1">
        <v>45584</v>
      </c>
      <c r="B294" t="s">
        <v>10205</v>
      </c>
      <c r="C294" t="b">
        <v>1</v>
      </c>
      <c r="D294" t="b">
        <v>0</v>
      </c>
      <c r="E294" t="s">
        <v>78</v>
      </c>
    </row>
    <row r="295" spans="1:5" x14ac:dyDescent="0.2">
      <c r="A295" s="1">
        <v>45585</v>
      </c>
      <c r="B295" t="s">
        <v>10206</v>
      </c>
      <c r="C295" t="b">
        <v>1</v>
      </c>
      <c r="D295" t="b">
        <v>0</v>
      </c>
      <c r="E295" t="s">
        <v>78</v>
      </c>
    </row>
    <row r="296" spans="1:5" x14ac:dyDescent="0.2">
      <c r="A296" s="1">
        <v>45586</v>
      </c>
      <c r="B296" t="s">
        <v>10200</v>
      </c>
      <c r="C296" t="b">
        <v>0</v>
      </c>
      <c r="D296" t="b">
        <v>0</v>
      </c>
      <c r="E296" t="s">
        <v>78</v>
      </c>
    </row>
    <row r="297" spans="1:5" x14ac:dyDescent="0.2">
      <c r="A297" s="1">
        <v>45587</v>
      </c>
      <c r="B297" t="s">
        <v>10201</v>
      </c>
      <c r="C297" t="b">
        <v>0</v>
      </c>
      <c r="D297" t="b">
        <v>0</v>
      </c>
      <c r="E297" t="s">
        <v>78</v>
      </c>
    </row>
    <row r="298" spans="1:5" x14ac:dyDescent="0.2">
      <c r="A298" s="1">
        <v>45588</v>
      </c>
      <c r="B298" t="s">
        <v>10202</v>
      </c>
      <c r="C298" t="b">
        <v>0</v>
      </c>
      <c r="D298" t="b">
        <v>1</v>
      </c>
      <c r="E298" t="s">
        <v>78</v>
      </c>
    </row>
    <row r="299" spans="1:5" x14ac:dyDescent="0.2">
      <c r="A299" s="1">
        <v>45589</v>
      </c>
      <c r="B299" t="s">
        <v>10203</v>
      </c>
      <c r="C299" t="b">
        <v>0</v>
      </c>
      <c r="D299" t="b">
        <v>0</v>
      </c>
      <c r="E299" t="s">
        <v>78</v>
      </c>
    </row>
    <row r="300" spans="1:5" x14ac:dyDescent="0.2">
      <c r="A300" s="1">
        <v>45590</v>
      </c>
      <c r="B300" t="s">
        <v>10204</v>
      </c>
      <c r="C300" t="b">
        <v>0</v>
      </c>
      <c r="D300" t="b">
        <v>0</v>
      </c>
      <c r="E300" t="s">
        <v>78</v>
      </c>
    </row>
    <row r="301" spans="1:5" x14ac:dyDescent="0.2">
      <c r="A301" s="1">
        <v>45591</v>
      </c>
      <c r="B301" t="s">
        <v>10205</v>
      </c>
      <c r="C301" t="b">
        <v>1</v>
      </c>
      <c r="D301" t="b">
        <v>0</v>
      </c>
      <c r="E301" t="s">
        <v>78</v>
      </c>
    </row>
    <row r="302" spans="1:5" x14ac:dyDescent="0.2">
      <c r="A302" s="1">
        <v>45592</v>
      </c>
      <c r="B302" t="s">
        <v>10206</v>
      </c>
      <c r="C302" t="b">
        <v>1</v>
      </c>
      <c r="D302" t="b">
        <v>0</v>
      </c>
      <c r="E302" t="s">
        <v>78</v>
      </c>
    </row>
    <row r="303" spans="1:5" x14ac:dyDescent="0.2">
      <c r="A303" s="1">
        <v>45593</v>
      </c>
      <c r="B303" t="s">
        <v>10200</v>
      </c>
      <c r="C303" t="b">
        <v>0</v>
      </c>
      <c r="D303" t="b">
        <v>0</v>
      </c>
      <c r="E303" t="s">
        <v>78</v>
      </c>
    </row>
    <row r="304" spans="1:5" x14ac:dyDescent="0.2">
      <c r="A304" s="1">
        <v>45594</v>
      </c>
      <c r="B304" t="s">
        <v>10201</v>
      </c>
      <c r="C304" t="b">
        <v>0</v>
      </c>
      <c r="D304" t="b">
        <v>0</v>
      </c>
      <c r="E304" t="s">
        <v>78</v>
      </c>
    </row>
    <row r="305" spans="1:5" x14ac:dyDescent="0.2">
      <c r="A305" s="1">
        <v>45595</v>
      </c>
      <c r="B305" t="s">
        <v>10202</v>
      </c>
      <c r="C305" t="b">
        <v>0</v>
      </c>
      <c r="D305" t="b">
        <v>0</v>
      </c>
      <c r="E305" t="s">
        <v>78</v>
      </c>
    </row>
    <row r="306" spans="1:5" x14ac:dyDescent="0.2">
      <c r="A306" s="1">
        <v>45596</v>
      </c>
      <c r="B306" t="s">
        <v>10203</v>
      </c>
      <c r="C306" t="b">
        <v>0</v>
      </c>
      <c r="D306" t="b">
        <v>0</v>
      </c>
      <c r="E306" t="s">
        <v>78</v>
      </c>
    </row>
    <row r="307" spans="1:5" x14ac:dyDescent="0.2">
      <c r="A307" s="1">
        <v>45597</v>
      </c>
      <c r="B307" t="s">
        <v>10204</v>
      </c>
      <c r="C307" t="b">
        <v>0</v>
      </c>
      <c r="D307" t="b">
        <v>0</v>
      </c>
      <c r="E307" t="s">
        <v>78</v>
      </c>
    </row>
    <row r="308" spans="1:5" x14ac:dyDescent="0.2">
      <c r="A308" s="1">
        <v>45598</v>
      </c>
      <c r="B308" t="s">
        <v>10205</v>
      </c>
      <c r="C308" t="b">
        <v>1</v>
      </c>
      <c r="D308" t="b">
        <v>0</v>
      </c>
      <c r="E308" t="s">
        <v>78</v>
      </c>
    </row>
    <row r="309" spans="1:5" x14ac:dyDescent="0.2">
      <c r="A309" s="1">
        <v>45599</v>
      </c>
      <c r="B309" t="s">
        <v>10206</v>
      </c>
      <c r="C309" t="b">
        <v>1</v>
      </c>
      <c r="D309" t="b">
        <v>0</v>
      </c>
      <c r="E309" t="s">
        <v>78</v>
      </c>
    </row>
    <row r="310" spans="1:5" x14ac:dyDescent="0.2">
      <c r="A310" s="1">
        <v>45600</v>
      </c>
      <c r="B310" t="s">
        <v>10200</v>
      </c>
      <c r="C310" t="b">
        <v>0</v>
      </c>
      <c r="D310" t="b">
        <v>0</v>
      </c>
      <c r="E310" t="s">
        <v>78</v>
      </c>
    </row>
    <row r="311" spans="1:5" x14ac:dyDescent="0.2">
      <c r="A311" s="1">
        <v>45601</v>
      </c>
      <c r="B311" t="s">
        <v>10201</v>
      </c>
      <c r="C311" t="b">
        <v>0</v>
      </c>
      <c r="D311" t="b">
        <v>0</v>
      </c>
      <c r="E311" t="s">
        <v>78</v>
      </c>
    </row>
    <row r="312" spans="1:5" x14ac:dyDescent="0.2">
      <c r="A312" s="1">
        <v>45602</v>
      </c>
      <c r="B312" t="s">
        <v>10202</v>
      </c>
      <c r="C312" t="b">
        <v>0</v>
      </c>
      <c r="D312" t="b">
        <v>0</v>
      </c>
      <c r="E312" t="s">
        <v>78</v>
      </c>
    </row>
    <row r="313" spans="1:5" x14ac:dyDescent="0.2">
      <c r="A313" s="1">
        <v>45603</v>
      </c>
      <c r="B313" t="s">
        <v>10203</v>
      </c>
      <c r="C313" t="b">
        <v>0</v>
      </c>
      <c r="D313" t="b">
        <v>0</v>
      </c>
      <c r="E313" t="s">
        <v>78</v>
      </c>
    </row>
    <row r="314" spans="1:5" x14ac:dyDescent="0.2">
      <c r="A314" s="1">
        <v>45604</v>
      </c>
      <c r="B314" t="s">
        <v>10204</v>
      </c>
      <c r="C314" t="b">
        <v>0</v>
      </c>
      <c r="D314" t="b">
        <v>0</v>
      </c>
      <c r="E314" t="s">
        <v>78</v>
      </c>
    </row>
    <row r="315" spans="1:5" x14ac:dyDescent="0.2">
      <c r="A315" s="1">
        <v>45605</v>
      </c>
      <c r="B315" t="s">
        <v>10205</v>
      </c>
      <c r="C315" t="b">
        <v>1</v>
      </c>
      <c r="D315" t="b">
        <v>0</v>
      </c>
      <c r="E315" t="s">
        <v>78</v>
      </c>
    </row>
    <row r="316" spans="1:5" x14ac:dyDescent="0.2">
      <c r="A316" s="1">
        <v>45606</v>
      </c>
      <c r="B316" t="s">
        <v>10206</v>
      </c>
      <c r="C316" t="b">
        <v>1</v>
      </c>
      <c r="D316" t="b">
        <v>0</v>
      </c>
      <c r="E316" t="s">
        <v>78</v>
      </c>
    </row>
    <row r="317" spans="1:5" x14ac:dyDescent="0.2">
      <c r="A317" s="1">
        <v>45607</v>
      </c>
      <c r="B317" t="s">
        <v>10200</v>
      </c>
      <c r="C317" t="b">
        <v>0</v>
      </c>
      <c r="D317" t="b">
        <v>0</v>
      </c>
      <c r="E317" t="s">
        <v>78</v>
      </c>
    </row>
    <row r="318" spans="1:5" x14ac:dyDescent="0.2">
      <c r="A318" s="1">
        <v>45608</v>
      </c>
      <c r="B318" t="s">
        <v>10201</v>
      </c>
      <c r="C318" t="b">
        <v>0</v>
      </c>
      <c r="D318" t="b">
        <v>0</v>
      </c>
      <c r="E318" t="s">
        <v>78</v>
      </c>
    </row>
    <row r="319" spans="1:5" x14ac:dyDescent="0.2">
      <c r="A319" s="1">
        <v>45609</v>
      </c>
      <c r="B319" t="s">
        <v>10202</v>
      </c>
      <c r="C319" t="b">
        <v>0</v>
      </c>
      <c r="D319" t="b">
        <v>0</v>
      </c>
      <c r="E319" t="s">
        <v>78</v>
      </c>
    </row>
    <row r="320" spans="1:5" x14ac:dyDescent="0.2">
      <c r="A320" s="1">
        <v>45610</v>
      </c>
      <c r="B320" t="s">
        <v>10203</v>
      </c>
      <c r="C320" t="b">
        <v>0</v>
      </c>
      <c r="D320" t="b">
        <v>0</v>
      </c>
      <c r="E320" t="s">
        <v>78</v>
      </c>
    </row>
    <row r="321" spans="1:5" x14ac:dyDescent="0.2">
      <c r="A321" s="1">
        <v>45611</v>
      </c>
      <c r="B321" t="s">
        <v>10204</v>
      </c>
      <c r="C321" t="b">
        <v>0</v>
      </c>
      <c r="D321" t="b">
        <v>0</v>
      </c>
      <c r="E321" t="s">
        <v>78</v>
      </c>
    </row>
    <row r="322" spans="1:5" x14ac:dyDescent="0.2">
      <c r="A322" s="1">
        <v>45612</v>
      </c>
      <c r="B322" t="s">
        <v>10205</v>
      </c>
      <c r="C322" t="b">
        <v>1</v>
      </c>
      <c r="D322" t="b">
        <v>0</v>
      </c>
      <c r="E322" t="s">
        <v>78</v>
      </c>
    </row>
    <row r="323" spans="1:5" x14ac:dyDescent="0.2">
      <c r="A323" s="1">
        <v>45613</v>
      </c>
      <c r="B323" t="s">
        <v>10206</v>
      </c>
      <c r="C323" t="b">
        <v>1</v>
      </c>
      <c r="D323" t="b">
        <v>0</v>
      </c>
      <c r="E323" t="s">
        <v>78</v>
      </c>
    </row>
    <row r="324" spans="1:5" x14ac:dyDescent="0.2">
      <c r="A324" s="1">
        <v>45614</v>
      </c>
      <c r="B324" t="s">
        <v>10200</v>
      </c>
      <c r="C324" t="b">
        <v>0</v>
      </c>
      <c r="D324" t="b">
        <v>0</v>
      </c>
      <c r="E324" t="s">
        <v>78</v>
      </c>
    </row>
    <row r="325" spans="1:5" x14ac:dyDescent="0.2">
      <c r="A325" s="1">
        <v>45615</v>
      </c>
      <c r="B325" t="s">
        <v>10201</v>
      </c>
      <c r="C325" t="b">
        <v>0</v>
      </c>
      <c r="D325" t="b">
        <v>0</v>
      </c>
      <c r="E325" t="s">
        <v>78</v>
      </c>
    </row>
    <row r="326" spans="1:5" x14ac:dyDescent="0.2">
      <c r="A326" s="1">
        <v>45616</v>
      </c>
      <c r="B326" t="s">
        <v>10202</v>
      </c>
      <c r="C326" t="b">
        <v>0</v>
      </c>
      <c r="D326" t="b">
        <v>0</v>
      </c>
      <c r="E326" t="s">
        <v>78</v>
      </c>
    </row>
    <row r="327" spans="1:5" x14ac:dyDescent="0.2">
      <c r="A327" s="1">
        <v>45617</v>
      </c>
      <c r="B327" t="s">
        <v>10203</v>
      </c>
      <c r="C327" t="b">
        <v>0</v>
      </c>
      <c r="D327" t="b">
        <v>0</v>
      </c>
      <c r="E327" t="s">
        <v>78</v>
      </c>
    </row>
    <row r="328" spans="1:5" x14ac:dyDescent="0.2">
      <c r="A328" s="1">
        <v>45618</v>
      </c>
      <c r="B328" t="s">
        <v>10204</v>
      </c>
      <c r="C328" t="b">
        <v>0</v>
      </c>
      <c r="D328" t="b">
        <v>0</v>
      </c>
      <c r="E328" t="s">
        <v>78</v>
      </c>
    </row>
    <row r="329" spans="1:5" x14ac:dyDescent="0.2">
      <c r="A329" s="1">
        <v>45619</v>
      </c>
      <c r="B329" t="s">
        <v>10205</v>
      </c>
      <c r="C329" t="b">
        <v>1</v>
      </c>
      <c r="D329" t="b">
        <v>0</v>
      </c>
      <c r="E329" t="s">
        <v>78</v>
      </c>
    </row>
    <row r="330" spans="1:5" x14ac:dyDescent="0.2">
      <c r="A330" s="1">
        <v>45620</v>
      </c>
      <c r="B330" t="s">
        <v>10206</v>
      </c>
      <c r="C330" t="b">
        <v>1</v>
      </c>
      <c r="D330" t="b">
        <v>0</v>
      </c>
      <c r="E330" t="s">
        <v>78</v>
      </c>
    </row>
    <row r="331" spans="1:5" x14ac:dyDescent="0.2">
      <c r="A331" s="1">
        <v>45621</v>
      </c>
      <c r="B331" t="s">
        <v>10200</v>
      </c>
      <c r="C331" t="b">
        <v>0</v>
      </c>
      <c r="D331" t="b">
        <v>0</v>
      </c>
      <c r="E331" t="s">
        <v>78</v>
      </c>
    </row>
    <row r="332" spans="1:5" x14ac:dyDescent="0.2">
      <c r="A332" s="1">
        <v>45622</v>
      </c>
      <c r="B332" t="s">
        <v>10201</v>
      </c>
      <c r="C332" t="b">
        <v>0</v>
      </c>
      <c r="D332" t="b">
        <v>0</v>
      </c>
      <c r="E332" t="s">
        <v>78</v>
      </c>
    </row>
    <row r="333" spans="1:5" x14ac:dyDescent="0.2">
      <c r="A333" s="1">
        <v>45623</v>
      </c>
      <c r="B333" t="s">
        <v>10202</v>
      </c>
      <c r="C333" t="b">
        <v>0</v>
      </c>
      <c r="D333" t="b">
        <v>0</v>
      </c>
      <c r="E333" t="s">
        <v>78</v>
      </c>
    </row>
    <row r="334" spans="1:5" x14ac:dyDescent="0.2">
      <c r="A334" s="1">
        <v>45624</v>
      </c>
      <c r="B334" t="s">
        <v>10203</v>
      </c>
      <c r="C334" t="b">
        <v>0</v>
      </c>
      <c r="D334" t="b">
        <v>0</v>
      </c>
      <c r="E334" t="s">
        <v>78</v>
      </c>
    </row>
    <row r="335" spans="1:5" x14ac:dyDescent="0.2">
      <c r="A335" s="1">
        <v>45625</v>
      </c>
      <c r="B335" t="s">
        <v>10204</v>
      </c>
      <c r="C335" t="b">
        <v>0</v>
      </c>
      <c r="D335" t="b">
        <v>0</v>
      </c>
      <c r="E335" t="s">
        <v>78</v>
      </c>
    </row>
    <row r="336" spans="1:5" x14ac:dyDescent="0.2">
      <c r="A336" s="1">
        <v>45626</v>
      </c>
      <c r="B336" t="s">
        <v>10205</v>
      </c>
      <c r="C336" t="b">
        <v>1</v>
      </c>
      <c r="D336" t="b">
        <v>0</v>
      </c>
      <c r="E336" t="s">
        <v>78</v>
      </c>
    </row>
    <row r="337" spans="1:5" x14ac:dyDescent="0.2">
      <c r="A337" s="1">
        <v>45627</v>
      </c>
      <c r="B337" t="s">
        <v>10206</v>
      </c>
      <c r="C337" t="b">
        <v>1</v>
      </c>
      <c r="D337" t="b">
        <v>0</v>
      </c>
      <c r="E337" t="s">
        <v>70</v>
      </c>
    </row>
    <row r="338" spans="1:5" x14ac:dyDescent="0.2">
      <c r="A338" s="1">
        <v>45628</v>
      </c>
      <c r="B338" t="s">
        <v>10200</v>
      </c>
      <c r="C338" t="b">
        <v>0</v>
      </c>
      <c r="D338" t="b">
        <v>0</v>
      </c>
      <c r="E338" t="s">
        <v>70</v>
      </c>
    </row>
    <row r="339" spans="1:5" x14ac:dyDescent="0.2">
      <c r="A339" s="1">
        <v>45629</v>
      </c>
      <c r="B339" t="s">
        <v>10201</v>
      </c>
      <c r="C339" t="b">
        <v>0</v>
      </c>
      <c r="D339" t="b">
        <v>0</v>
      </c>
      <c r="E339" t="s">
        <v>70</v>
      </c>
    </row>
    <row r="340" spans="1:5" x14ac:dyDescent="0.2">
      <c r="A340" s="1">
        <v>45630</v>
      </c>
      <c r="B340" t="s">
        <v>10202</v>
      </c>
      <c r="C340" t="b">
        <v>0</v>
      </c>
      <c r="D340" t="b">
        <v>0</v>
      </c>
      <c r="E340" t="s">
        <v>70</v>
      </c>
    </row>
    <row r="341" spans="1:5" x14ac:dyDescent="0.2">
      <c r="A341" s="1">
        <v>45631</v>
      </c>
      <c r="B341" t="s">
        <v>10203</v>
      </c>
      <c r="C341" t="b">
        <v>0</v>
      </c>
      <c r="D341" t="b">
        <v>1</v>
      </c>
      <c r="E341" t="s">
        <v>70</v>
      </c>
    </row>
    <row r="342" spans="1:5" x14ac:dyDescent="0.2">
      <c r="A342" s="1">
        <v>45632</v>
      </c>
      <c r="B342" t="s">
        <v>10204</v>
      </c>
      <c r="C342" t="b">
        <v>0</v>
      </c>
      <c r="D342" t="b">
        <v>0</v>
      </c>
      <c r="E342" t="s">
        <v>70</v>
      </c>
    </row>
    <row r="343" spans="1:5" x14ac:dyDescent="0.2">
      <c r="A343" s="1">
        <v>45633</v>
      </c>
      <c r="B343" t="s">
        <v>10205</v>
      </c>
      <c r="C343" t="b">
        <v>1</v>
      </c>
      <c r="D343" t="b">
        <v>0</v>
      </c>
      <c r="E343" t="s">
        <v>70</v>
      </c>
    </row>
    <row r="344" spans="1:5" x14ac:dyDescent="0.2">
      <c r="A344" s="1">
        <v>45634</v>
      </c>
      <c r="B344" t="s">
        <v>10206</v>
      </c>
      <c r="C344" t="b">
        <v>1</v>
      </c>
      <c r="D344" t="b">
        <v>0</v>
      </c>
      <c r="E344" t="s">
        <v>70</v>
      </c>
    </row>
    <row r="345" spans="1:5" x14ac:dyDescent="0.2">
      <c r="A345" s="1">
        <v>45635</v>
      </c>
      <c r="B345" t="s">
        <v>10200</v>
      </c>
      <c r="C345" t="b">
        <v>0</v>
      </c>
      <c r="D345" t="b">
        <v>0</v>
      </c>
      <c r="E345" t="s">
        <v>70</v>
      </c>
    </row>
    <row r="346" spans="1:5" x14ac:dyDescent="0.2">
      <c r="A346" s="1">
        <v>45636</v>
      </c>
      <c r="B346" t="s">
        <v>10201</v>
      </c>
      <c r="C346" t="b">
        <v>0</v>
      </c>
      <c r="D346" t="b">
        <v>1</v>
      </c>
      <c r="E346" t="s">
        <v>70</v>
      </c>
    </row>
    <row r="347" spans="1:5" x14ac:dyDescent="0.2">
      <c r="A347" s="1">
        <v>45637</v>
      </c>
      <c r="B347" t="s">
        <v>10202</v>
      </c>
      <c r="C347" t="b">
        <v>0</v>
      </c>
      <c r="D347" t="b">
        <v>0</v>
      </c>
      <c r="E347" t="s">
        <v>70</v>
      </c>
    </row>
    <row r="348" spans="1:5" x14ac:dyDescent="0.2">
      <c r="A348" s="1">
        <v>45638</v>
      </c>
      <c r="B348" t="s">
        <v>10203</v>
      </c>
      <c r="C348" t="b">
        <v>0</v>
      </c>
      <c r="D348" t="b">
        <v>0</v>
      </c>
      <c r="E348" t="s">
        <v>70</v>
      </c>
    </row>
    <row r="349" spans="1:5" x14ac:dyDescent="0.2">
      <c r="A349" s="1">
        <v>45639</v>
      </c>
      <c r="B349" t="s">
        <v>10204</v>
      </c>
      <c r="C349" t="b">
        <v>0</v>
      </c>
      <c r="D349" t="b">
        <v>0</v>
      </c>
      <c r="E349" t="s">
        <v>70</v>
      </c>
    </row>
    <row r="350" spans="1:5" x14ac:dyDescent="0.2">
      <c r="A350" s="1">
        <v>45640</v>
      </c>
      <c r="B350" t="s">
        <v>10205</v>
      </c>
      <c r="C350" t="b">
        <v>1</v>
      </c>
      <c r="D350" t="b">
        <v>0</v>
      </c>
      <c r="E350" t="s">
        <v>70</v>
      </c>
    </row>
    <row r="351" spans="1:5" x14ac:dyDescent="0.2">
      <c r="A351" s="1">
        <v>45641</v>
      </c>
      <c r="B351" t="s">
        <v>10206</v>
      </c>
      <c r="C351" t="b">
        <v>1</v>
      </c>
      <c r="D351" t="b">
        <v>0</v>
      </c>
      <c r="E351" t="s">
        <v>70</v>
      </c>
    </row>
    <row r="352" spans="1:5" x14ac:dyDescent="0.2">
      <c r="A352" s="1">
        <v>45642</v>
      </c>
      <c r="B352" t="s">
        <v>10200</v>
      </c>
      <c r="C352" t="b">
        <v>0</v>
      </c>
      <c r="D352" t="b">
        <v>0</v>
      </c>
      <c r="E352" t="s">
        <v>70</v>
      </c>
    </row>
    <row r="353" spans="1:5" x14ac:dyDescent="0.2">
      <c r="A353" s="1">
        <v>45643</v>
      </c>
      <c r="B353" t="s">
        <v>10201</v>
      </c>
      <c r="C353" t="b">
        <v>0</v>
      </c>
      <c r="D353" t="b">
        <v>0</v>
      </c>
      <c r="E353" t="s">
        <v>70</v>
      </c>
    </row>
    <row r="354" spans="1:5" x14ac:dyDescent="0.2">
      <c r="A354" s="1">
        <v>45644</v>
      </c>
      <c r="B354" t="s">
        <v>10202</v>
      </c>
      <c r="C354" t="b">
        <v>0</v>
      </c>
      <c r="D354" t="b">
        <v>0</v>
      </c>
      <c r="E354" t="s">
        <v>70</v>
      </c>
    </row>
    <row r="355" spans="1:5" x14ac:dyDescent="0.2">
      <c r="A355" s="1">
        <v>45645</v>
      </c>
      <c r="B355" t="s">
        <v>10203</v>
      </c>
      <c r="C355" t="b">
        <v>0</v>
      </c>
      <c r="D355" t="b">
        <v>0</v>
      </c>
      <c r="E355" t="s">
        <v>70</v>
      </c>
    </row>
    <row r="356" spans="1:5" x14ac:dyDescent="0.2">
      <c r="A356" s="1">
        <v>45646</v>
      </c>
      <c r="B356" t="s">
        <v>10204</v>
      </c>
      <c r="C356" t="b">
        <v>0</v>
      </c>
      <c r="D356" t="b">
        <v>0</v>
      </c>
      <c r="E356" t="s">
        <v>70</v>
      </c>
    </row>
    <row r="357" spans="1:5" x14ac:dyDescent="0.2">
      <c r="A357" s="1">
        <v>45647</v>
      </c>
      <c r="B357" t="s">
        <v>10205</v>
      </c>
      <c r="C357" t="b">
        <v>1</v>
      </c>
      <c r="D357" t="b">
        <v>0</v>
      </c>
      <c r="E357" t="s">
        <v>70</v>
      </c>
    </row>
    <row r="358" spans="1:5" x14ac:dyDescent="0.2">
      <c r="A358" s="1">
        <v>45648</v>
      </c>
      <c r="B358" t="s">
        <v>10206</v>
      </c>
      <c r="C358" t="b">
        <v>1</v>
      </c>
      <c r="D358" t="b">
        <v>0</v>
      </c>
      <c r="E358" t="s">
        <v>70</v>
      </c>
    </row>
    <row r="359" spans="1:5" x14ac:dyDescent="0.2">
      <c r="A359" s="1">
        <v>45649</v>
      </c>
      <c r="B359" t="s">
        <v>10200</v>
      </c>
      <c r="C359" t="b">
        <v>0</v>
      </c>
      <c r="D359" t="b">
        <v>0</v>
      </c>
      <c r="E359" t="s">
        <v>70</v>
      </c>
    </row>
    <row r="360" spans="1:5" x14ac:dyDescent="0.2">
      <c r="A360" s="1">
        <v>45650</v>
      </c>
      <c r="B360" t="s">
        <v>10201</v>
      </c>
      <c r="C360" t="b">
        <v>0</v>
      </c>
      <c r="D360" t="b">
        <v>0</v>
      </c>
      <c r="E360" t="s">
        <v>70</v>
      </c>
    </row>
    <row r="361" spans="1:5" x14ac:dyDescent="0.2">
      <c r="A361" s="1">
        <v>45651</v>
      </c>
      <c r="B361" t="s">
        <v>10202</v>
      </c>
      <c r="C361" t="b">
        <v>0</v>
      </c>
      <c r="D361" t="b">
        <v>0</v>
      </c>
      <c r="E361" t="s">
        <v>70</v>
      </c>
    </row>
    <row r="362" spans="1:5" x14ac:dyDescent="0.2">
      <c r="A362" s="1">
        <v>45652</v>
      </c>
      <c r="B362" t="s">
        <v>10203</v>
      </c>
      <c r="C362" t="b">
        <v>0</v>
      </c>
      <c r="D362" t="b">
        <v>0</v>
      </c>
      <c r="E362" t="s">
        <v>70</v>
      </c>
    </row>
    <row r="363" spans="1:5" x14ac:dyDescent="0.2">
      <c r="A363" s="1">
        <v>45653</v>
      </c>
      <c r="B363" t="s">
        <v>10204</v>
      </c>
      <c r="C363" t="b">
        <v>0</v>
      </c>
      <c r="D363" t="b">
        <v>0</v>
      </c>
      <c r="E363" t="s">
        <v>70</v>
      </c>
    </row>
    <row r="364" spans="1:5" x14ac:dyDescent="0.2">
      <c r="A364" s="1">
        <v>45654</v>
      </c>
      <c r="B364" t="s">
        <v>10205</v>
      </c>
      <c r="C364" t="b">
        <v>1</v>
      </c>
      <c r="D364" t="b">
        <v>0</v>
      </c>
      <c r="E364" t="s">
        <v>70</v>
      </c>
    </row>
    <row r="365" spans="1:5" x14ac:dyDescent="0.2">
      <c r="A365" s="1">
        <v>45655</v>
      </c>
      <c r="B365" t="s">
        <v>10206</v>
      </c>
      <c r="C365" t="b">
        <v>1</v>
      </c>
      <c r="D365" t="b">
        <v>0</v>
      </c>
      <c r="E365" t="s">
        <v>70</v>
      </c>
    </row>
    <row r="366" spans="1:5" x14ac:dyDescent="0.2">
      <c r="A366" s="1">
        <v>45656</v>
      </c>
      <c r="B366" t="s">
        <v>10200</v>
      </c>
      <c r="C366" t="b">
        <v>0</v>
      </c>
      <c r="D366" t="b">
        <v>0</v>
      </c>
      <c r="E366" t="s">
        <v>70</v>
      </c>
    </row>
    <row r="367" spans="1:5" x14ac:dyDescent="0.2">
      <c r="A367" s="1">
        <v>45657</v>
      </c>
      <c r="B367" t="s">
        <v>10201</v>
      </c>
      <c r="C367" t="b">
        <v>0</v>
      </c>
      <c r="D367" t="b">
        <v>1</v>
      </c>
      <c r="E367" t="s">
        <v>70</v>
      </c>
    </row>
    <row r="368" spans="1:5" x14ac:dyDescent="0.2">
      <c r="A368" s="1">
        <v>45658</v>
      </c>
      <c r="B368" t="s">
        <v>10202</v>
      </c>
      <c r="C368" t="b">
        <v>0</v>
      </c>
      <c r="D368" t="b">
        <v>1</v>
      </c>
      <c r="E368" t="s">
        <v>70</v>
      </c>
    </row>
    <row r="369" spans="1:5" x14ac:dyDescent="0.2">
      <c r="A369" s="1">
        <v>45659</v>
      </c>
      <c r="B369" t="s">
        <v>10203</v>
      </c>
      <c r="C369" t="b">
        <v>0</v>
      </c>
      <c r="D369" t="b">
        <v>0</v>
      </c>
      <c r="E369" t="s">
        <v>70</v>
      </c>
    </row>
    <row r="370" spans="1:5" x14ac:dyDescent="0.2">
      <c r="A370" s="1">
        <v>45660</v>
      </c>
      <c r="B370" t="s">
        <v>10204</v>
      </c>
      <c r="C370" t="b">
        <v>0</v>
      </c>
      <c r="D370" t="b">
        <v>0</v>
      </c>
      <c r="E370" t="s">
        <v>70</v>
      </c>
    </row>
    <row r="371" spans="1:5" x14ac:dyDescent="0.2">
      <c r="A371" s="1">
        <v>45661</v>
      </c>
      <c r="B371" t="s">
        <v>10205</v>
      </c>
      <c r="C371" t="b">
        <v>1</v>
      </c>
      <c r="D371" t="b">
        <v>0</v>
      </c>
      <c r="E371" t="s">
        <v>70</v>
      </c>
    </row>
    <row r="372" spans="1:5" x14ac:dyDescent="0.2">
      <c r="A372" s="1">
        <v>45662</v>
      </c>
      <c r="B372" t="s">
        <v>10206</v>
      </c>
      <c r="C372" t="b">
        <v>1</v>
      </c>
      <c r="D372" t="b">
        <v>0</v>
      </c>
      <c r="E372" t="s">
        <v>70</v>
      </c>
    </row>
    <row r="373" spans="1:5" x14ac:dyDescent="0.2">
      <c r="A373" s="1">
        <v>45663</v>
      </c>
      <c r="B373" t="s">
        <v>10200</v>
      </c>
      <c r="C373" t="b">
        <v>0</v>
      </c>
      <c r="D373" t="b">
        <v>0</v>
      </c>
      <c r="E373" t="s">
        <v>70</v>
      </c>
    </row>
    <row r="374" spans="1:5" x14ac:dyDescent="0.2">
      <c r="A374" s="1">
        <v>45664</v>
      </c>
      <c r="B374" t="s">
        <v>10201</v>
      </c>
      <c r="C374" t="b">
        <v>0</v>
      </c>
      <c r="D374" t="b">
        <v>0</v>
      </c>
      <c r="E374" t="s">
        <v>70</v>
      </c>
    </row>
    <row r="375" spans="1:5" x14ac:dyDescent="0.2">
      <c r="A375" s="1">
        <v>45665</v>
      </c>
      <c r="B375" t="s">
        <v>10202</v>
      </c>
      <c r="C375" t="b">
        <v>0</v>
      </c>
      <c r="D375" t="b">
        <v>0</v>
      </c>
      <c r="E375" t="s">
        <v>70</v>
      </c>
    </row>
    <row r="376" spans="1:5" x14ac:dyDescent="0.2">
      <c r="A376" s="1">
        <v>45666</v>
      </c>
      <c r="B376" t="s">
        <v>10203</v>
      </c>
      <c r="C376" t="b">
        <v>0</v>
      </c>
      <c r="D376" t="b">
        <v>0</v>
      </c>
      <c r="E376" t="s">
        <v>70</v>
      </c>
    </row>
    <row r="377" spans="1:5" x14ac:dyDescent="0.2">
      <c r="A377" s="1">
        <v>45667</v>
      </c>
      <c r="B377" t="s">
        <v>10204</v>
      </c>
      <c r="C377" t="b">
        <v>0</v>
      </c>
      <c r="D377" t="b">
        <v>0</v>
      </c>
      <c r="E377" t="s">
        <v>70</v>
      </c>
    </row>
    <row r="378" spans="1:5" x14ac:dyDescent="0.2">
      <c r="A378" s="1">
        <v>45668</v>
      </c>
      <c r="B378" t="s">
        <v>10205</v>
      </c>
      <c r="C378" t="b">
        <v>1</v>
      </c>
      <c r="D378" t="b">
        <v>0</v>
      </c>
      <c r="E378" t="s">
        <v>70</v>
      </c>
    </row>
    <row r="379" spans="1:5" x14ac:dyDescent="0.2">
      <c r="A379" s="1">
        <v>45669</v>
      </c>
      <c r="B379" t="s">
        <v>10206</v>
      </c>
      <c r="C379" t="b">
        <v>1</v>
      </c>
      <c r="D379" t="b">
        <v>0</v>
      </c>
      <c r="E379" t="s">
        <v>70</v>
      </c>
    </row>
    <row r="380" spans="1:5" x14ac:dyDescent="0.2">
      <c r="A380" s="1">
        <v>45670</v>
      </c>
      <c r="B380" t="s">
        <v>10200</v>
      </c>
      <c r="C380" t="b">
        <v>0</v>
      </c>
      <c r="D380" t="b">
        <v>0</v>
      </c>
      <c r="E380" t="s">
        <v>70</v>
      </c>
    </row>
    <row r="381" spans="1:5" x14ac:dyDescent="0.2">
      <c r="A381" s="1">
        <v>45671</v>
      </c>
      <c r="B381" t="s">
        <v>10201</v>
      </c>
      <c r="C381" t="b">
        <v>0</v>
      </c>
      <c r="D381" t="b">
        <v>0</v>
      </c>
      <c r="E381" t="s">
        <v>70</v>
      </c>
    </row>
    <row r="382" spans="1:5" x14ac:dyDescent="0.2">
      <c r="A382" s="1">
        <v>45672</v>
      </c>
      <c r="B382" t="s">
        <v>10202</v>
      </c>
      <c r="C382" t="b">
        <v>0</v>
      </c>
      <c r="D382" t="b">
        <v>0</v>
      </c>
      <c r="E382" t="s">
        <v>70</v>
      </c>
    </row>
    <row r="383" spans="1:5" x14ac:dyDescent="0.2">
      <c r="A383" s="1">
        <v>45673</v>
      </c>
      <c r="B383" t="s">
        <v>10203</v>
      </c>
      <c r="C383" t="b">
        <v>0</v>
      </c>
      <c r="D383" t="b">
        <v>0</v>
      </c>
      <c r="E383" t="s">
        <v>70</v>
      </c>
    </row>
    <row r="384" spans="1:5" x14ac:dyDescent="0.2">
      <c r="A384" s="1">
        <v>45674</v>
      </c>
      <c r="B384" t="s">
        <v>10204</v>
      </c>
      <c r="C384" t="b">
        <v>0</v>
      </c>
      <c r="D384" t="b">
        <v>0</v>
      </c>
      <c r="E384" t="s">
        <v>70</v>
      </c>
    </row>
    <row r="385" spans="1:5" x14ac:dyDescent="0.2">
      <c r="A385" s="1">
        <v>45675</v>
      </c>
      <c r="B385" t="s">
        <v>10205</v>
      </c>
      <c r="C385" t="b">
        <v>1</v>
      </c>
      <c r="D385" t="b">
        <v>0</v>
      </c>
      <c r="E385" t="s">
        <v>70</v>
      </c>
    </row>
    <row r="386" spans="1:5" x14ac:dyDescent="0.2">
      <c r="A386" s="1">
        <v>45676</v>
      </c>
      <c r="B386" t="s">
        <v>10206</v>
      </c>
      <c r="C386" t="b">
        <v>1</v>
      </c>
      <c r="D386" t="b">
        <v>0</v>
      </c>
      <c r="E386" t="s">
        <v>70</v>
      </c>
    </row>
    <row r="387" spans="1:5" x14ac:dyDescent="0.2">
      <c r="A387" s="1">
        <v>45677</v>
      </c>
      <c r="B387" t="s">
        <v>10200</v>
      </c>
      <c r="C387" t="b">
        <v>0</v>
      </c>
      <c r="D387" t="b">
        <v>0</v>
      </c>
      <c r="E387" t="s">
        <v>70</v>
      </c>
    </row>
    <row r="388" spans="1:5" x14ac:dyDescent="0.2">
      <c r="A388" s="1">
        <v>45678</v>
      </c>
      <c r="B388" t="s">
        <v>10201</v>
      </c>
      <c r="C388" t="b">
        <v>0</v>
      </c>
      <c r="D388" t="b">
        <v>0</v>
      </c>
      <c r="E388" t="s">
        <v>70</v>
      </c>
    </row>
    <row r="389" spans="1:5" x14ac:dyDescent="0.2">
      <c r="A389" s="1">
        <v>45679</v>
      </c>
      <c r="B389" t="s">
        <v>10202</v>
      </c>
      <c r="C389" t="b">
        <v>0</v>
      </c>
      <c r="D389" t="b">
        <v>0</v>
      </c>
      <c r="E389" t="s">
        <v>70</v>
      </c>
    </row>
    <row r="390" spans="1:5" x14ac:dyDescent="0.2">
      <c r="A390" s="1">
        <v>45680</v>
      </c>
      <c r="B390" t="s">
        <v>10203</v>
      </c>
      <c r="C390" t="b">
        <v>0</v>
      </c>
      <c r="D390" t="b">
        <v>0</v>
      </c>
      <c r="E390" t="s">
        <v>70</v>
      </c>
    </row>
    <row r="391" spans="1:5" x14ac:dyDescent="0.2">
      <c r="A391" s="1">
        <v>45681</v>
      </c>
      <c r="B391" t="s">
        <v>10204</v>
      </c>
      <c r="C391" t="b">
        <v>0</v>
      </c>
      <c r="D391" t="b">
        <v>0</v>
      </c>
      <c r="E391" t="s">
        <v>70</v>
      </c>
    </row>
    <row r="392" spans="1:5" x14ac:dyDescent="0.2">
      <c r="A392" s="1">
        <v>45682</v>
      </c>
      <c r="B392" t="s">
        <v>10205</v>
      </c>
      <c r="C392" t="b">
        <v>1</v>
      </c>
      <c r="D392" t="b">
        <v>0</v>
      </c>
      <c r="E392" t="s">
        <v>70</v>
      </c>
    </row>
    <row r="393" spans="1:5" x14ac:dyDescent="0.2">
      <c r="A393" s="1">
        <v>45683</v>
      </c>
      <c r="B393" t="s">
        <v>10206</v>
      </c>
      <c r="C393" t="b">
        <v>1</v>
      </c>
      <c r="D393" t="b">
        <v>0</v>
      </c>
      <c r="E393" t="s">
        <v>70</v>
      </c>
    </row>
    <row r="394" spans="1:5" x14ac:dyDescent="0.2">
      <c r="A394" s="1">
        <v>45684</v>
      </c>
      <c r="B394" t="s">
        <v>10200</v>
      </c>
      <c r="C394" t="b">
        <v>0</v>
      </c>
      <c r="D394" t="b">
        <v>0</v>
      </c>
      <c r="E394" t="s">
        <v>70</v>
      </c>
    </row>
    <row r="395" spans="1:5" x14ac:dyDescent="0.2">
      <c r="A395" s="1">
        <v>45685</v>
      </c>
      <c r="B395" t="s">
        <v>10201</v>
      </c>
      <c r="C395" t="b">
        <v>0</v>
      </c>
      <c r="D395" t="b">
        <v>0</v>
      </c>
      <c r="E395" t="s">
        <v>70</v>
      </c>
    </row>
    <row r="396" spans="1:5" x14ac:dyDescent="0.2">
      <c r="A396" s="1">
        <v>45686</v>
      </c>
      <c r="B396" t="s">
        <v>10202</v>
      </c>
      <c r="C396" t="b">
        <v>0</v>
      </c>
      <c r="D396" t="b">
        <v>0</v>
      </c>
      <c r="E396" t="s">
        <v>70</v>
      </c>
    </row>
    <row r="397" spans="1:5" x14ac:dyDescent="0.2">
      <c r="A397" s="1">
        <v>45687</v>
      </c>
      <c r="B397" t="s">
        <v>10203</v>
      </c>
      <c r="C397" t="b">
        <v>0</v>
      </c>
      <c r="D397" t="b">
        <v>0</v>
      </c>
      <c r="E397" t="s">
        <v>70</v>
      </c>
    </row>
    <row r="398" spans="1:5" x14ac:dyDescent="0.2">
      <c r="A398" s="1">
        <v>45688</v>
      </c>
      <c r="B398" t="s">
        <v>10204</v>
      </c>
      <c r="C398" t="b">
        <v>0</v>
      </c>
      <c r="D398" t="b">
        <v>0</v>
      </c>
      <c r="E398" t="s">
        <v>70</v>
      </c>
    </row>
    <row r="399" spans="1:5" x14ac:dyDescent="0.2">
      <c r="A399" s="1">
        <v>45689</v>
      </c>
      <c r="B399" t="s">
        <v>10205</v>
      </c>
      <c r="C399" t="b">
        <v>1</v>
      </c>
      <c r="D399" t="b">
        <v>0</v>
      </c>
      <c r="E399" t="s">
        <v>70</v>
      </c>
    </row>
    <row r="400" spans="1:5" x14ac:dyDescent="0.2">
      <c r="A400" s="1">
        <v>45690</v>
      </c>
      <c r="B400" t="s">
        <v>10206</v>
      </c>
      <c r="C400" t="b">
        <v>1</v>
      </c>
      <c r="D400" t="b">
        <v>0</v>
      </c>
      <c r="E400" t="s">
        <v>70</v>
      </c>
    </row>
    <row r="401" spans="1:5" x14ac:dyDescent="0.2">
      <c r="A401" s="1">
        <v>45691</v>
      </c>
      <c r="B401" t="s">
        <v>10200</v>
      </c>
      <c r="C401" t="b">
        <v>0</v>
      </c>
      <c r="D401" t="b">
        <v>0</v>
      </c>
      <c r="E401" t="s">
        <v>70</v>
      </c>
    </row>
    <row r="402" spans="1:5" x14ac:dyDescent="0.2">
      <c r="A402" s="1">
        <v>45692</v>
      </c>
      <c r="B402" t="s">
        <v>10201</v>
      </c>
      <c r="C402" t="b">
        <v>0</v>
      </c>
      <c r="D402" t="b">
        <v>0</v>
      </c>
      <c r="E402" t="s">
        <v>70</v>
      </c>
    </row>
    <row r="403" spans="1:5" x14ac:dyDescent="0.2">
      <c r="A403" s="1">
        <v>45693</v>
      </c>
      <c r="B403" t="s">
        <v>10202</v>
      </c>
      <c r="C403" t="b">
        <v>0</v>
      </c>
      <c r="D403" t="b">
        <v>0</v>
      </c>
      <c r="E403" t="s">
        <v>70</v>
      </c>
    </row>
    <row r="404" spans="1:5" x14ac:dyDescent="0.2">
      <c r="A404" s="1">
        <v>45694</v>
      </c>
      <c r="B404" t="s">
        <v>10203</v>
      </c>
      <c r="C404" t="b">
        <v>0</v>
      </c>
      <c r="D404" t="b">
        <v>0</v>
      </c>
      <c r="E404" t="s">
        <v>70</v>
      </c>
    </row>
    <row r="405" spans="1:5" x14ac:dyDescent="0.2">
      <c r="A405" s="1">
        <v>45695</v>
      </c>
      <c r="B405" t="s">
        <v>10204</v>
      </c>
      <c r="C405" t="b">
        <v>0</v>
      </c>
      <c r="D405" t="b">
        <v>0</v>
      </c>
      <c r="E405" t="s">
        <v>70</v>
      </c>
    </row>
    <row r="406" spans="1:5" x14ac:dyDescent="0.2">
      <c r="A406" s="1">
        <v>45696</v>
      </c>
      <c r="B406" t="s">
        <v>10205</v>
      </c>
      <c r="C406" t="b">
        <v>1</v>
      </c>
      <c r="D406" t="b">
        <v>0</v>
      </c>
      <c r="E406" t="s">
        <v>70</v>
      </c>
    </row>
    <row r="407" spans="1:5" x14ac:dyDescent="0.2">
      <c r="A407" s="1">
        <v>45697</v>
      </c>
      <c r="B407" t="s">
        <v>10206</v>
      </c>
      <c r="C407" t="b">
        <v>1</v>
      </c>
      <c r="D407" t="b">
        <v>0</v>
      </c>
      <c r="E407" t="s">
        <v>70</v>
      </c>
    </row>
    <row r="408" spans="1:5" x14ac:dyDescent="0.2">
      <c r="A408" s="1">
        <v>45698</v>
      </c>
      <c r="B408" t="s">
        <v>10200</v>
      </c>
      <c r="C408" t="b">
        <v>0</v>
      </c>
      <c r="D408" t="b">
        <v>0</v>
      </c>
      <c r="E408" t="s">
        <v>70</v>
      </c>
    </row>
    <row r="409" spans="1:5" x14ac:dyDescent="0.2">
      <c r="A409" s="1">
        <v>45699</v>
      </c>
      <c r="B409" t="s">
        <v>10201</v>
      </c>
      <c r="C409" t="b">
        <v>0</v>
      </c>
      <c r="D409" t="b">
        <v>0</v>
      </c>
      <c r="E409" t="s">
        <v>70</v>
      </c>
    </row>
    <row r="410" spans="1:5" x14ac:dyDescent="0.2">
      <c r="A410" s="1">
        <v>45700</v>
      </c>
      <c r="B410" t="s">
        <v>10202</v>
      </c>
      <c r="C410" t="b">
        <v>0</v>
      </c>
      <c r="D410" t="b">
        <v>1</v>
      </c>
      <c r="E410" t="s">
        <v>70</v>
      </c>
    </row>
    <row r="411" spans="1:5" x14ac:dyDescent="0.2">
      <c r="A411" s="1">
        <v>45701</v>
      </c>
      <c r="B411" t="s">
        <v>10203</v>
      </c>
      <c r="C411" t="b">
        <v>0</v>
      </c>
      <c r="D411" t="b">
        <v>0</v>
      </c>
      <c r="E411" t="s">
        <v>70</v>
      </c>
    </row>
    <row r="412" spans="1:5" x14ac:dyDescent="0.2">
      <c r="A412" s="1">
        <v>45702</v>
      </c>
      <c r="B412" t="s">
        <v>10204</v>
      </c>
      <c r="C412" t="b">
        <v>0</v>
      </c>
      <c r="D412" t="b">
        <v>0</v>
      </c>
      <c r="E412" t="s">
        <v>70</v>
      </c>
    </row>
    <row r="413" spans="1:5" x14ac:dyDescent="0.2">
      <c r="A413" s="1">
        <v>45703</v>
      </c>
      <c r="B413" t="s">
        <v>10205</v>
      </c>
      <c r="C413" t="b">
        <v>1</v>
      </c>
      <c r="D413" t="b">
        <v>0</v>
      </c>
      <c r="E413" t="s">
        <v>70</v>
      </c>
    </row>
    <row r="414" spans="1:5" x14ac:dyDescent="0.2">
      <c r="A414" s="1">
        <v>45704</v>
      </c>
      <c r="B414" t="s">
        <v>10206</v>
      </c>
      <c r="C414" t="b">
        <v>1</v>
      </c>
      <c r="D414" t="b">
        <v>0</v>
      </c>
      <c r="E414" t="s">
        <v>70</v>
      </c>
    </row>
    <row r="415" spans="1:5" x14ac:dyDescent="0.2">
      <c r="A415" s="1">
        <v>45705</v>
      </c>
      <c r="B415" t="s">
        <v>10200</v>
      </c>
      <c r="C415" t="b">
        <v>0</v>
      </c>
      <c r="D415" t="b">
        <v>0</v>
      </c>
      <c r="E415" t="s">
        <v>70</v>
      </c>
    </row>
    <row r="416" spans="1:5" x14ac:dyDescent="0.2">
      <c r="A416" s="1">
        <v>45706</v>
      </c>
      <c r="B416" t="s">
        <v>10201</v>
      </c>
      <c r="C416" t="b">
        <v>0</v>
      </c>
      <c r="D416" t="b">
        <v>0</v>
      </c>
      <c r="E416" t="s">
        <v>70</v>
      </c>
    </row>
    <row r="417" spans="1:5" x14ac:dyDescent="0.2">
      <c r="A417" s="1">
        <v>45707</v>
      </c>
      <c r="B417" t="s">
        <v>10202</v>
      </c>
      <c r="C417" t="b">
        <v>0</v>
      </c>
      <c r="D417" t="b">
        <v>0</v>
      </c>
      <c r="E417" t="s">
        <v>70</v>
      </c>
    </row>
    <row r="418" spans="1:5" x14ac:dyDescent="0.2">
      <c r="A418" s="1">
        <v>45708</v>
      </c>
      <c r="B418" t="s">
        <v>10203</v>
      </c>
      <c r="C418" t="b">
        <v>0</v>
      </c>
      <c r="D418" t="b">
        <v>0</v>
      </c>
      <c r="E418" t="s">
        <v>70</v>
      </c>
    </row>
    <row r="419" spans="1:5" x14ac:dyDescent="0.2">
      <c r="A419" s="1">
        <v>45709</v>
      </c>
      <c r="B419" t="s">
        <v>10204</v>
      </c>
      <c r="C419" t="b">
        <v>0</v>
      </c>
      <c r="D419" t="b">
        <v>0</v>
      </c>
      <c r="E419" t="s">
        <v>70</v>
      </c>
    </row>
    <row r="420" spans="1:5" x14ac:dyDescent="0.2">
      <c r="A420" s="1">
        <v>45710</v>
      </c>
      <c r="B420" t="s">
        <v>10205</v>
      </c>
      <c r="C420" t="b">
        <v>1</v>
      </c>
      <c r="D420" t="b">
        <v>0</v>
      </c>
      <c r="E420" t="s">
        <v>70</v>
      </c>
    </row>
    <row r="421" spans="1:5" x14ac:dyDescent="0.2">
      <c r="A421" s="1">
        <v>45711</v>
      </c>
      <c r="B421" t="s">
        <v>10206</v>
      </c>
      <c r="C421" t="b">
        <v>1</v>
      </c>
      <c r="D421" t="b">
        <v>0</v>
      </c>
      <c r="E421" t="s">
        <v>70</v>
      </c>
    </row>
    <row r="422" spans="1:5" x14ac:dyDescent="0.2">
      <c r="A422" s="1">
        <v>45712</v>
      </c>
      <c r="B422" t="s">
        <v>10200</v>
      </c>
      <c r="C422" t="b">
        <v>0</v>
      </c>
      <c r="D422" t="b">
        <v>0</v>
      </c>
      <c r="E422" t="s">
        <v>70</v>
      </c>
    </row>
    <row r="423" spans="1:5" x14ac:dyDescent="0.2">
      <c r="A423" s="1">
        <v>45713</v>
      </c>
      <c r="B423" t="s">
        <v>10201</v>
      </c>
      <c r="C423" t="b">
        <v>0</v>
      </c>
      <c r="D423" t="b">
        <v>0</v>
      </c>
      <c r="E423" t="s">
        <v>70</v>
      </c>
    </row>
    <row r="424" spans="1:5" x14ac:dyDescent="0.2">
      <c r="A424" s="1">
        <v>45714</v>
      </c>
      <c r="B424" t="s">
        <v>10202</v>
      </c>
      <c r="C424" t="b">
        <v>0</v>
      </c>
      <c r="D424" t="b">
        <v>0</v>
      </c>
      <c r="E424" t="s">
        <v>70</v>
      </c>
    </row>
    <row r="425" spans="1:5" x14ac:dyDescent="0.2">
      <c r="A425" s="1">
        <v>45715</v>
      </c>
      <c r="B425" t="s">
        <v>10203</v>
      </c>
      <c r="C425" t="b">
        <v>0</v>
      </c>
      <c r="D425" t="b">
        <v>0</v>
      </c>
      <c r="E425" t="s">
        <v>70</v>
      </c>
    </row>
    <row r="426" spans="1:5" x14ac:dyDescent="0.2">
      <c r="A426" s="1">
        <v>45716</v>
      </c>
      <c r="B426" t="s">
        <v>10204</v>
      </c>
      <c r="C426" t="b">
        <v>0</v>
      </c>
      <c r="D426" t="b">
        <v>0</v>
      </c>
      <c r="E426" t="s">
        <v>70</v>
      </c>
    </row>
    <row r="427" spans="1:5" x14ac:dyDescent="0.2">
      <c r="A427" s="1">
        <v>45717</v>
      </c>
      <c r="B427" t="s">
        <v>10205</v>
      </c>
      <c r="C427" t="b">
        <v>1</v>
      </c>
      <c r="D427" t="b">
        <v>0</v>
      </c>
      <c r="E427" t="s">
        <v>78</v>
      </c>
    </row>
    <row r="428" spans="1:5" x14ac:dyDescent="0.2">
      <c r="A428" s="1">
        <v>45718</v>
      </c>
      <c r="B428" t="s">
        <v>10206</v>
      </c>
      <c r="C428" t="b">
        <v>1</v>
      </c>
      <c r="D428" t="b">
        <v>0</v>
      </c>
      <c r="E428" t="s">
        <v>78</v>
      </c>
    </row>
    <row r="429" spans="1:5" x14ac:dyDescent="0.2">
      <c r="A429" s="1">
        <v>45719</v>
      </c>
      <c r="B429" t="s">
        <v>10200</v>
      </c>
      <c r="C429" t="b">
        <v>0</v>
      </c>
      <c r="D429" t="b">
        <v>0</v>
      </c>
      <c r="E429" t="s">
        <v>78</v>
      </c>
    </row>
    <row r="430" spans="1:5" x14ac:dyDescent="0.2">
      <c r="A430" s="1">
        <v>45720</v>
      </c>
      <c r="B430" t="s">
        <v>10201</v>
      </c>
      <c r="C430" t="b">
        <v>0</v>
      </c>
      <c r="D430" t="b">
        <v>0</v>
      </c>
      <c r="E430" t="s">
        <v>78</v>
      </c>
    </row>
    <row r="431" spans="1:5" x14ac:dyDescent="0.2">
      <c r="A431" s="1">
        <v>45721</v>
      </c>
      <c r="B431" t="s">
        <v>10202</v>
      </c>
      <c r="C431" t="b">
        <v>0</v>
      </c>
      <c r="D431" t="b">
        <v>0</v>
      </c>
      <c r="E431" t="s">
        <v>78</v>
      </c>
    </row>
    <row r="432" spans="1:5" x14ac:dyDescent="0.2">
      <c r="A432" s="1">
        <v>45722</v>
      </c>
      <c r="B432" t="s">
        <v>10203</v>
      </c>
      <c r="C432" t="b">
        <v>0</v>
      </c>
      <c r="D432" t="b">
        <v>0</v>
      </c>
      <c r="E432" t="s">
        <v>78</v>
      </c>
    </row>
    <row r="433" spans="1:5" x14ac:dyDescent="0.2">
      <c r="A433" s="1">
        <v>45723</v>
      </c>
      <c r="B433" t="s">
        <v>10204</v>
      </c>
      <c r="C433" t="b">
        <v>0</v>
      </c>
      <c r="D433" t="b">
        <v>0</v>
      </c>
      <c r="E433" t="s">
        <v>78</v>
      </c>
    </row>
    <row r="434" spans="1:5" x14ac:dyDescent="0.2">
      <c r="A434" s="1">
        <v>45724</v>
      </c>
      <c r="B434" t="s">
        <v>10205</v>
      </c>
      <c r="C434" t="b">
        <v>1</v>
      </c>
      <c r="D434" t="b">
        <v>0</v>
      </c>
      <c r="E434" t="s">
        <v>78</v>
      </c>
    </row>
    <row r="435" spans="1:5" x14ac:dyDescent="0.2">
      <c r="A435" s="1">
        <v>45725</v>
      </c>
      <c r="B435" t="s">
        <v>10206</v>
      </c>
      <c r="C435" t="b">
        <v>1</v>
      </c>
      <c r="D435" t="b">
        <v>0</v>
      </c>
      <c r="E435" t="s">
        <v>78</v>
      </c>
    </row>
    <row r="436" spans="1:5" x14ac:dyDescent="0.2">
      <c r="A436" s="1">
        <v>45726</v>
      </c>
      <c r="B436" t="s">
        <v>10200</v>
      </c>
      <c r="C436" t="b">
        <v>0</v>
      </c>
      <c r="D436" t="b">
        <v>0</v>
      </c>
      <c r="E436" t="s">
        <v>78</v>
      </c>
    </row>
    <row r="437" spans="1:5" x14ac:dyDescent="0.2">
      <c r="A437" s="1">
        <v>45727</v>
      </c>
      <c r="B437" t="s">
        <v>10201</v>
      </c>
      <c r="C437" t="b">
        <v>0</v>
      </c>
      <c r="D437" t="b">
        <v>0</v>
      </c>
      <c r="E437" t="s">
        <v>78</v>
      </c>
    </row>
    <row r="438" spans="1:5" x14ac:dyDescent="0.2">
      <c r="A438" s="1">
        <v>45728</v>
      </c>
      <c r="B438" t="s">
        <v>10202</v>
      </c>
      <c r="C438" t="b">
        <v>0</v>
      </c>
      <c r="D438" t="b">
        <v>0</v>
      </c>
      <c r="E438" t="s">
        <v>78</v>
      </c>
    </row>
    <row r="439" spans="1:5" x14ac:dyDescent="0.2">
      <c r="A439" s="1">
        <v>45729</v>
      </c>
      <c r="B439" t="s">
        <v>10203</v>
      </c>
      <c r="C439" t="b">
        <v>0</v>
      </c>
      <c r="D439" t="b">
        <v>0</v>
      </c>
      <c r="E439" t="s">
        <v>78</v>
      </c>
    </row>
    <row r="440" spans="1:5" x14ac:dyDescent="0.2">
      <c r="A440" s="1">
        <v>45730</v>
      </c>
      <c r="B440" t="s">
        <v>10204</v>
      </c>
      <c r="C440" t="b">
        <v>0</v>
      </c>
      <c r="D440" t="b">
        <v>0</v>
      </c>
      <c r="E440" t="s">
        <v>78</v>
      </c>
    </row>
    <row r="441" spans="1:5" x14ac:dyDescent="0.2">
      <c r="A441" s="1">
        <v>45731</v>
      </c>
      <c r="B441" t="s">
        <v>10205</v>
      </c>
      <c r="C441" t="b">
        <v>1</v>
      </c>
      <c r="D441" t="b">
        <v>0</v>
      </c>
      <c r="E441" t="s">
        <v>78</v>
      </c>
    </row>
    <row r="442" spans="1:5" x14ac:dyDescent="0.2">
      <c r="A442" s="1">
        <v>45732</v>
      </c>
      <c r="B442" t="s">
        <v>10206</v>
      </c>
      <c r="C442" t="b">
        <v>1</v>
      </c>
      <c r="D442" t="b">
        <v>0</v>
      </c>
      <c r="E442" t="s">
        <v>78</v>
      </c>
    </row>
    <row r="443" spans="1:5" x14ac:dyDescent="0.2">
      <c r="A443" s="1">
        <v>45733</v>
      </c>
      <c r="B443" t="s">
        <v>10200</v>
      </c>
      <c r="C443" t="b">
        <v>0</v>
      </c>
      <c r="D443" t="b">
        <v>0</v>
      </c>
      <c r="E443" t="s">
        <v>78</v>
      </c>
    </row>
    <row r="444" spans="1:5" x14ac:dyDescent="0.2">
      <c r="A444" s="1">
        <v>45734</v>
      </c>
      <c r="B444" t="s">
        <v>10201</v>
      </c>
      <c r="C444" t="b">
        <v>0</v>
      </c>
      <c r="D444" t="b">
        <v>0</v>
      </c>
      <c r="E444" t="s">
        <v>78</v>
      </c>
    </row>
    <row r="445" spans="1:5" x14ac:dyDescent="0.2">
      <c r="A445" s="1">
        <v>45735</v>
      </c>
      <c r="B445" t="s">
        <v>10202</v>
      </c>
      <c r="C445" t="b">
        <v>0</v>
      </c>
      <c r="D445" t="b">
        <v>0</v>
      </c>
      <c r="E445" t="s">
        <v>78</v>
      </c>
    </row>
    <row r="446" spans="1:5" x14ac:dyDescent="0.2">
      <c r="A446" s="1">
        <v>45736</v>
      </c>
      <c r="B446" t="s">
        <v>10203</v>
      </c>
      <c r="C446" t="b">
        <v>0</v>
      </c>
      <c r="D446" t="b">
        <v>0</v>
      </c>
      <c r="E446" t="s">
        <v>78</v>
      </c>
    </row>
    <row r="447" spans="1:5" x14ac:dyDescent="0.2">
      <c r="A447" s="1">
        <v>45737</v>
      </c>
      <c r="B447" t="s">
        <v>10204</v>
      </c>
      <c r="C447" t="b">
        <v>0</v>
      </c>
      <c r="D447" t="b">
        <v>0</v>
      </c>
      <c r="E447" t="s">
        <v>78</v>
      </c>
    </row>
    <row r="448" spans="1:5" x14ac:dyDescent="0.2">
      <c r="A448" s="1">
        <v>45738</v>
      </c>
      <c r="B448" t="s">
        <v>10205</v>
      </c>
      <c r="C448" t="b">
        <v>1</v>
      </c>
      <c r="D448" t="b">
        <v>0</v>
      </c>
      <c r="E448" t="s">
        <v>78</v>
      </c>
    </row>
    <row r="449" spans="1:5" x14ac:dyDescent="0.2">
      <c r="A449" s="1">
        <v>45739</v>
      </c>
      <c r="B449" t="s">
        <v>10206</v>
      </c>
      <c r="C449" t="b">
        <v>1</v>
      </c>
      <c r="D449" t="b">
        <v>0</v>
      </c>
      <c r="E449" t="s">
        <v>78</v>
      </c>
    </row>
    <row r="450" spans="1:5" x14ac:dyDescent="0.2">
      <c r="A450" s="1">
        <v>45740</v>
      </c>
      <c r="B450" t="s">
        <v>10200</v>
      </c>
      <c r="C450" t="b">
        <v>0</v>
      </c>
      <c r="D450" t="b">
        <v>0</v>
      </c>
      <c r="E450" t="s">
        <v>78</v>
      </c>
    </row>
    <row r="451" spans="1:5" x14ac:dyDescent="0.2">
      <c r="A451" s="1">
        <v>45741</v>
      </c>
      <c r="B451" t="s">
        <v>10201</v>
      </c>
      <c r="C451" t="b">
        <v>0</v>
      </c>
      <c r="D451" t="b">
        <v>0</v>
      </c>
      <c r="E451" t="s">
        <v>78</v>
      </c>
    </row>
    <row r="452" spans="1:5" x14ac:dyDescent="0.2">
      <c r="A452" s="1">
        <v>45742</v>
      </c>
      <c r="B452" t="s">
        <v>10202</v>
      </c>
      <c r="C452" t="b">
        <v>0</v>
      </c>
      <c r="D452" t="b">
        <v>0</v>
      </c>
      <c r="E452" t="s">
        <v>78</v>
      </c>
    </row>
    <row r="453" spans="1:5" x14ac:dyDescent="0.2">
      <c r="A453" s="1">
        <v>45743</v>
      </c>
      <c r="B453" t="s">
        <v>10203</v>
      </c>
      <c r="C453" t="b">
        <v>0</v>
      </c>
      <c r="D453" t="b">
        <v>0</v>
      </c>
      <c r="E453" t="s">
        <v>78</v>
      </c>
    </row>
    <row r="454" spans="1:5" x14ac:dyDescent="0.2">
      <c r="A454" s="1">
        <v>45744</v>
      </c>
      <c r="B454" t="s">
        <v>10204</v>
      </c>
      <c r="C454" t="b">
        <v>0</v>
      </c>
      <c r="D454" t="b">
        <v>0</v>
      </c>
      <c r="E454" t="s">
        <v>78</v>
      </c>
    </row>
    <row r="455" spans="1:5" x14ac:dyDescent="0.2">
      <c r="A455" s="1">
        <v>45745</v>
      </c>
      <c r="B455" t="s">
        <v>10205</v>
      </c>
      <c r="C455" t="b">
        <v>1</v>
      </c>
      <c r="D455" t="b">
        <v>0</v>
      </c>
      <c r="E455" t="s">
        <v>78</v>
      </c>
    </row>
    <row r="456" spans="1:5" x14ac:dyDescent="0.2">
      <c r="A456" s="1">
        <v>45746</v>
      </c>
      <c r="B456" t="s">
        <v>10206</v>
      </c>
      <c r="C456" t="b">
        <v>1</v>
      </c>
      <c r="D456" t="b">
        <v>0</v>
      </c>
      <c r="E456" t="s">
        <v>78</v>
      </c>
    </row>
    <row r="457" spans="1:5" x14ac:dyDescent="0.2">
      <c r="A457" s="1">
        <v>45747</v>
      </c>
      <c r="B457" t="s">
        <v>10200</v>
      </c>
      <c r="C457" t="b">
        <v>0</v>
      </c>
      <c r="D457" t="b">
        <v>0</v>
      </c>
      <c r="E457" t="s">
        <v>78</v>
      </c>
    </row>
    <row r="458" spans="1:5" x14ac:dyDescent="0.2">
      <c r="A458" s="1">
        <v>45748</v>
      </c>
      <c r="B458" t="s">
        <v>10201</v>
      </c>
      <c r="C458" t="b">
        <v>0</v>
      </c>
      <c r="D458" t="b">
        <v>0</v>
      </c>
      <c r="E458" t="s">
        <v>78</v>
      </c>
    </row>
    <row r="459" spans="1:5" x14ac:dyDescent="0.2">
      <c r="A459" s="1">
        <v>45749</v>
      </c>
      <c r="B459" t="s">
        <v>10202</v>
      </c>
      <c r="C459" t="b">
        <v>0</v>
      </c>
      <c r="D459" t="b">
        <v>0</v>
      </c>
      <c r="E459" t="s">
        <v>78</v>
      </c>
    </row>
    <row r="460" spans="1:5" x14ac:dyDescent="0.2">
      <c r="A460" s="1">
        <v>45750</v>
      </c>
      <c r="B460" t="s">
        <v>10203</v>
      </c>
      <c r="C460" t="b">
        <v>0</v>
      </c>
      <c r="D460" t="b">
        <v>0</v>
      </c>
      <c r="E460" t="s">
        <v>78</v>
      </c>
    </row>
    <row r="461" spans="1:5" x14ac:dyDescent="0.2">
      <c r="A461" s="1">
        <v>45751</v>
      </c>
      <c r="B461" t="s">
        <v>10204</v>
      </c>
      <c r="C461" t="b">
        <v>0</v>
      </c>
      <c r="D461" t="b">
        <v>0</v>
      </c>
      <c r="E461" t="s">
        <v>78</v>
      </c>
    </row>
    <row r="462" spans="1:5" x14ac:dyDescent="0.2">
      <c r="A462" s="1">
        <v>45752</v>
      </c>
      <c r="B462" t="s">
        <v>10205</v>
      </c>
      <c r="C462" t="b">
        <v>1</v>
      </c>
      <c r="D462" t="b">
        <v>0</v>
      </c>
      <c r="E462" t="s">
        <v>78</v>
      </c>
    </row>
    <row r="463" spans="1:5" x14ac:dyDescent="0.2">
      <c r="A463" s="1">
        <v>45753</v>
      </c>
      <c r="B463" t="s">
        <v>10206</v>
      </c>
      <c r="C463" t="b">
        <v>1</v>
      </c>
      <c r="D463" t="b">
        <v>1</v>
      </c>
      <c r="E463" t="s">
        <v>78</v>
      </c>
    </row>
    <row r="464" spans="1:5" x14ac:dyDescent="0.2">
      <c r="A464" s="1">
        <v>45754</v>
      </c>
      <c r="B464" t="s">
        <v>10200</v>
      </c>
      <c r="C464" t="b">
        <v>0</v>
      </c>
      <c r="D464" t="b">
        <v>1</v>
      </c>
      <c r="E464" t="s">
        <v>78</v>
      </c>
    </row>
    <row r="465" spans="1:5" x14ac:dyDescent="0.2">
      <c r="A465" s="1">
        <v>45755</v>
      </c>
      <c r="B465" t="s">
        <v>10201</v>
      </c>
      <c r="C465" t="b">
        <v>0</v>
      </c>
      <c r="D465" t="b">
        <v>0</v>
      </c>
      <c r="E465" t="s">
        <v>78</v>
      </c>
    </row>
    <row r="466" spans="1:5" x14ac:dyDescent="0.2">
      <c r="A466" s="1">
        <v>45756</v>
      </c>
      <c r="B466" t="s">
        <v>10202</v>
      </c>
      <c r="C466" t="b">
        <v>0</v>
      </c>
      <c r="D466" t="b">
        <v>0</v>
      </c>
      <c r="E466" t="s">
        <v>78</v>
      </c>
    </row>
    <row r="467" spans="1:5" x14ac:dyDescent="0.2">
      <c r="A467" s="1">
        <v>45757</v>
      </c>
      <c r="B467" t="s">
        <v>10203</v>
      </c>
      <c r="C467" t="b">
        <v>0</v>
      </c>
      <c r="D467" t="b">
        <v>0</v>
      </c>
      <c r="E467" t="s">
        <v>78</v>
      </c>
    </row>
    <row r="468" spans="1:5" x14ac:dyDescent="0.2">
      <c r="A468" s="1">
        <v>45758</v>
      </c>
      <c r="B468" t="s">
        <v>10204</v>
      </c>
      <c r="C468" t="b">
        <v>0</v>
      </c>
      <c r="D468" t="b">
        <v>0</v>
      </c>
      <c r="E468" t="s">
        <v>78</v>
      </c>
    </row>
    <row r="469" spans="1:5" x14ac:dyDescent="0.2">
      <c r="A469" s="1">
        <v>45759</v>
      </c>
      <c r="B469" t="s">
        <v>10205</v>
      </c>
      <c r="C469" t="b">
        <v>1</v>
      </c>
      <c r="D469" t="b">
        <v>0</v>
      </c>
      <c r="E469" t="s">
        <v>78</v>
      </c>
    </row>
    <row r="470" spans="1:5" x14ac:dyDescent="0.2">
      <c r="A470" s="1">
        <v>45760</v>
      </c>
      <c r="B470" t="s">
        <v>10206</v>
      </c>
      <c r="C470" t="b">
        <v>1</v>
      </c>
      <c r="D470" t="b">
        <v>1</v>
      </c>
      <c r="E470" t="s">
        <v>78</v>
      </c>
    </row>
    <row r="471" spans="1:5" x14ac:dyDescent="0.2">
      <c r="A471" s="1">
        <v>45761</v>
      </c>
      <c r="B471" t="s">
        <v>10200</v>
      </c>
      <c r="C471" t="b">
        <v>0</v>
      </c>
      <c r="D471" t="b">
        <v>1</v>
      </c>
      <c r="E471" t="s">
        <v>78</v>
      </c>
    </row>
    <row r="472" spans="1:5" x14ac:dyDescent="0.2">
      <c r="A472" s="1">
        <v>45762</v>
      </c>
      <c r="B472" t="s">
        <v>10201</v>
      </c>
      <c r="C472" t="b">
        <v>0</v>
      </c>
      <c r="D472" t="b">
        <v>1</v>
      </c>
      <c r="E472" t="s">
        <v>78</v>
      </c>
    </row>
    <row r="473" spans="1:5" x14ac:dyDescent="0.2">
      <c r="A473" s="1">
        <v>45763</v>
      </c>
      <c r="B473" t="s">
        <v>10202</v>
      </c>
      <c r="C473" t="b">
        <v>0</v>
      </c>
      <c r="D473" t="b">
        <v>0</v>
      </c>
      <c r="E473" t="s">
        <v>78</v>
      </c>
    </row>
    <row r="474" spans="1:5" x14ac:dyDescent="0.2">
      <c r="A474" s="1">
        <v>45764</v>
      </c>
      <c r="B474" t="s">
        <v>10203</v>
      </c>
      <c r="C474" t="b">
        <v>0</v>
      </c>
      <c r="D474" t="b">
        <v>0</v>
      </c>
      <c r="E474" t="s">
        <v>78</v>
      </c>
    </row>
    <row r="475" spans="1:5" x14ac:dyDescent="0.2">
      <c r="A475" s="1">
        <v>45765</v>
      </c>
      <c r="B475" t="s">
        <v>10204</v>
      </c>
      <c r="C475" t="b">
        <v>0</v>
      </c>
      <c r="D475" t="b">
        <v>0</v>
      </c>
      <c r="E475" t="s">
        <v>78</v>
      </c>
    </row>
    <row r="476" spans="1:5" x14ac:dyDescent="0.2">
      <c r="A476" s="1">
        <v>45766</v>
      </c>
      <c r="B476" t="s">
        <v>10205</v>
      </c>
      <c r="C476" t="b">
        <v>1</v>
      </c>
      <c r="D476" t="b">
        <v>0</v>
      </c>
      <c r="E476" t="s">
        <v>78</v>
      </c>
    </row>
    <row r="477" spans="1:5" x14ac:dyDescent="0.2">
      <c r="A477" s="1">
        <v>45767</v>
      </c>
      <c r="B477" t="s">
        <v>10206</v>
      </c>
      <c r="C477" t="b">
        <v>1</v>
      </c>
      <c r="D477" t="b">
        <v>0</v>
      </c>
      <c r="E477" t="s">
        <v>78</v>
      </c>
    </row>
    <row r="478" spans="1:5" x14ac:dyDescent="0.2">
      <c r="A478" s="1">
        <v>45768</v>
      </c>
      <c r="B478" t="s">
        <v>10200</v>
      </c>
      <c r="C478" t="b">
        <v>0</v>
      </c>
      <c r="D478" t="b">
        <v>0</v>
      </c>
      <c r="E478" t="s">
        <v>78</v>
      </c>
    </row>
    <row r="479" spans="1:5" x14ac:dyDescent="0.2">
      <c r="A479" s="1">
        <v>45769</v>
      </c>
      <c r="B479" t="s">
        <v>10201</v>
      </c>
      <c r="C479" t="b">
        <v>0</v>
      </c>
      <c r="D479" t="b">
        <v>0</v>
      </c>
      <c r="E479" t="s">
        <v>78</v>
      </c>
    </row>
    <row r="480" spans="1:5" x14ac:dyDescent="0.2">
      <c r="A480" s="1">
        <v>45770</v>
      </c>
      <c r="B480" t="s">
        <v>10202</v>
      </c>
      <c r="C480" t="b">
        <v>0</v>
      </c>
      <c r="D480" t="b">
        <v>0</v>
      </c>
      <c r="E480" t="s">
        <v>78</v>
      </c>
    </row>
    <row r="481" spans="1:5" x14ac:dyDescent="0.2">
      <c r="A481" s="1">
        <v>45771</v>
      </c>
      <c r="B481" t="s">
        <v>10203</v>
      </c>
      <c r="C481" t="b">
        <v>0</v>
      </c>
      <c r="D481" t="b">
        <v>0</v>
      </c>
      <c r="E481" t="s">
        <v>78</v>
      </c>
    </row>
    <row r="482" spans="1:5" x14ac:dyDescent="0.2">
      <c r="A482" s="1">
        <v>45772</v>
      </c>
      <c r="B482" t="s">
        <v>10204</v>
      </c>
      <c r="C482" t="b">
        <v>0</v>
      </c>
      <c r="D482" t="b">
        <v>0</v>
      </c>
      <c r="E482" t="s">
        <v>78</v>
      </c>
    </row>
    <row r="483" spans="1:5" x14ac:dyDescent="0.2">
      <c r="A483" s="1">
        <v>45773</v>
      </c>
      <c r="B483" t="s">
        <v>10205</v>
      </c>
      <c r="C483" t="b">
        <v>1</v>
      </c>
      <c r="D483" t="b">
        <v>0</v>
      </c>
      <c r="E483" t="s">
        <v>78</v>
      </c>
    </row>
    <row r="484" spans="1:5" x14ac:dyDescent="0.2">
      <c r="A484" s="1">
        <v>45774</v>
      </c>
      <c r="B484" t="s">
        <v>10206</v>
      </c>
      <c r="C484" t="b">
        <v>1</v>
      </c>
      <c r="D484" t="b">
        <v>0</v>
      </c>
      <c r="E484" t="s">
        <v>78</v>
      </c>
    </row>
    <row r="485" spans="1:5" x14ac:dyDescent="0.2">
      <c r="A485" s="1">
        <v>45775</v>
      </c>
      <c r="B485" t="s">
        <v>10200</v>
      </c>
      <c r="C485" t="b">
        <v>0</v>
      </c>
      <c r="D485" t="b">
        <v>0</v>
      </c>
      <c r="E485" t="s">
        <v>78</v>
      </c>
    </row>
    <row r="486" spans="1:5" x14ac:dyDescent="0.2">
      <c r="A486" s="1">
        <v>45776</v>
      </c>
      <c r="B486" t="s">
        <v>10201</v>
      </c>
      <c r="C486" t="b">
        <v>0</v>
      </c>
      <c r="D486" t="b">
        <v>0</v>
      </c>
      <c r="E486" t="s">
        <v>78</v>
      </c>
    </row>
    <row r="487" spans="1:5" x14ac:dyDescent="0.2">
      <c r="A487" s="1">
        <v>45777</v>
      </c>
      <c r="B487" t="s">
        <v>10202</v>
      </c>
      <c r="C487" t="b">
        <v>0</v>
      </c>
      <c r="D487" t="b">
        <v>0</v>
      </c>
      <c r="E487" t="s">
        <v>78</v>
      </c>
    </row>
    <row r="488" spans="1:5" x14ac:dyDescent="0.2">
      <c r="A488" s="1">
        <v>45778</v>
      </c>
      <c r="B488" t="s">
        <v>10203</v>
      </c>
      <c r="C488" t="b">
        <v>0</v>
      </c>
      <c r="D488" t="b">
        <v>1</v>
      </c>
      <c r="E488" t="s">
        <v>78</v>
      </c>
    </row>
    <row r="489" spans="1:5" x14ac:dyDescent="0.2">
      <c r="A489" s="1">
        <v>45779</v>
      </c>
      <c r="B489" t="s">
        <v>10204</v>
      </c>
      <c r="C489" t="b">
        <v>0</v>
      </c>
      <c r="D489" t="b">
        <v>0</v>
      </c>
      <c r="E489" t="s">
        <v>78</v>
      </c>
    </row>
    <row r="490" spans="1:5" x14ac:dyDescent="0.2">
      <c r="A490" s="1">
        <v>45780</v>
      </c>
      <c r="B490" t="s">
        <v>10205</v>
      </c>
      <c r="C490" t="b">
        <v>1</v>
      </c>
      <c r="D490" t="b">
        <v>0</v>
      </c>
      <c r="E490" t="s">
        <v>78</v>
      </c>
    </row>
    <row r="491" spans="1:5" x14ac:dyDescent="0.2">
      <c r="A491" s="1">
        <v>45781</v>
      </c>
      <c r="B491" t="s">
        <v>10206</v>
      </c>
      <c r="C491" t="b">
        <v>1</v>
      </c>
      <c r="D491" t="b">
        <v>0</v>
      </c>
      <c r="E491" t="s">
        <v>78</v>
      </c>
    </row>
    <row r="492" spans="1:5" x14ac:dyDescent="0.2">
      <c r="A492" s="1">
        <v>45782</v>
      </c>
      <c r="B492" t="s">
        <v>10200</v>
      </c>
      <c r="C492" t="b">
        <v>0</v>
      </c>
      <c r="D492" t="b">
        <v>1</v>
      </c>
      <c r="E492" t="s">
        <v>78</v>
      </c>
    </row>
    <row r="493" spans="1:5" x14ac:dyDescent="0.2">
      <c r="A493" s="1">
        <v>45783</v>
      </c>
      <c r="B493" t="s">
        <v>10201</v>
      </c>
      <c r="C493" t="b">
        <v>0</v>
      </c>
      <c r="D493" t="b">
        <v>0</v>
      </c>
      <c r="E493" t="s">
        <v>78</v>
      </c>
    </row>
    <row r="494" spans="1:5" x14ac:dyDescent="0.2">
      <c r="A494" s="1">
        <v>45784</v>
      </c>
      <c r="B494" t="s">
        <v>10202</v>
      </c>
      <c r="C494" t="b">
        <v>0</v>
      </c>
      <c r="D494" t="b">
        <v>0</v>
      </c>
      <c r="E494" t="s">
        <v>78</v>
      </c>
    </row>
    <row r="495" spans="1:5" x14ac:dyDescent="0.2">
      <c r="A495" s="1">
        <v>45785</v>
      </c>
      <c r="B495" t="s">
        <v>10203</v>
      </c>
      <c r="C495" t="b">
        <v>0</v>
      </c>
      <c r="D495" t="b">
        <v>0</v>
      </c>
      <c r="E495" t="s">
        <v>78</v>
      </c>
    </row>
    <row r="496" spans="1:5" x14ac:dyDescent="0.2">
      <c r="A496" s="1">
        <v>45786</v>
      </c>
      <c r="B496" t="s">
        <v>10204</v>
      </c>
      <c r="C496" t="b">
        <v>0</v>
      </c>
      <c r="D496" t="b">
        <v>0</v>
      </c>
      <c r="E496" t="s">
        <v>78</v>
      </c>
    </row>
    <row r="497" spans="1:5" x14ac:dyDescent="0.2">
      <c r="A497" s="1">
        <v>45787</v>
      </c>
      <c r="B497" t="s">
        <v>10205</v>
      </c>
      <c r="C497" t="b">
        <v>1</v>
      </c>
      <c r="D497" t="b">
        <v>0</v>
      </c>
      <c r="E497" t="s">
        <v>78</v>
      </c>
    </row>
    <row r="498" spans="1:5" x14ac:dyDescent="0.2">
      <c r="A498" s="1">
        <v>45788</v>
      </c>
      <c r="B498" t="s">
        <v>10206</v>
      </c>
      <c r="C498" t="b">
        <v>1</v>
      </c>
      <c r="D498" t="b">
        <v>0</v>
      </c>
      <c r="E498" t="s">
        <v>78</v>
      </c>
    </row>
    <row r="499" spans="1:5" x14ac:dyDescent="0.2">
      <c r="A499" s="1">
        <v>45789</v>
      </c>
      <c r="B499" t="s">
        <v>10200</v>
      </c>
      <c r="C499" t="b">
        <v>0</v>
      </c>
      <c r="D499" t="b">
        <v>1</v>
      </c>
      <c r="E499" t="s">
        <v>78</v>
      </c>
    </row>
    <row r="500" spans="1:5" x14ac:dyDescent="0.2">
      <c r="A500" s="1">
        <v>45790</v>
      </c>
      <c r="B500" t="s">
        <v>10201</v>
      </c>
      <c r="C500" t="b">
        <v>0</v>
      </c>
      <c r="D500" t="b">
        <v>0</v>
      </c>
      <c r="E500" t="s">
        <v>78</v>
      </c>
    </row>
    <row r="501" spans="1:5" x14ac:dyDescent="0.2">
      <c r="A501" s="1">
        <v>45791</v>
      </c>
      <c r="B501" t="s">
        <v>10202</v>
      </c>
      <c r="C501" t="b">
        <v>0</v>
      </c>
      <c r="D501" t="b">
        <v>0</v>
      </c>
      <c r="E501" t="s">
        <v>78</v>
      </c>
    </row>
    <row r="502" spans="1:5" x14ac:dyDescent="0.2">
      <c r="A502" s="1">
        <v>45792</v>
      </c>
      <c r="B502" t="s">
        <v>10203</v>
      </c>
      <c r="C502" t="b">
        <v>0</v>
      </c>
      <c r="D502" t="b">
        <v>0</v>
      </c>
      <c r="E502" t="s">
        <v>78</v>
      </c>
    </row>
    <row r="503" spans="1:5" x14ac:dyDescent="0.2">
      <c r="A503" s="1">
        <v>45793</v>
      </c>
      <c r="B503" t="s">
        <v>10204</v>
      </c>
      <c r="C503" t="b">
        <v>0</v>
      </c>
      <c r="D503" t="b">
        <v>0</v>
      </c>
      <c r="E503" t="s">
        <v>78</v>
      </c>
    </row>
    <row r="504" spans="1:5" x14ac:dyDescent="0.2">
      <c r="A504" s="1">
        <v>45794</v>
      </c>
      <c r="B504" t="s">
        <v>10205</v>
      </c>
      <c r="C504" t="b">
        <v>1</v>
      </c>
      <c r="D504" t="b">
        <v>0</v>
      </c>
      <c r="E504" t="s">
        <v>78</v>
      </c>
    </row>
    <row r="505" spans="1:5" x14ac:dyDescent="0.2">
      <c r="A505" s="1">
        <v>45795</v>
      </c>
      <c r="B505" t="s">
        <v>10206</v>
      </c>
      <c r="C505" t="b">
        <v>1</v>
      </c>
      <c r="D505" t="b">
        <v>0</v>
      </c>
      <c r="E505" t="s">
        <v>78</v>
      </c>
    </row>
    <row r="506" spans="1:5" x14ac:dyDescent="0.2">
      <c r="A506" s="1">
        <v>45796</v>
      </c>
      <c r="B506" t="s">
        <v>10200</v>
      </c>
      <c r="C506" t="b">
        <v>0</v>
      </c>
      <c r="D506" t="b">
        <v>0</v>
      </c>
      <c r="E506" t="s">
        <v>78</v>
      </c>
    </row>
    <row r="507" spans="1:5" x14ac:dyDescent="0.2">
      <c r="A507" s="1">
        <v>45797</v>
      </c>
      <c r="B507" t="s">
        <v>10201</v>
      </c>
      <c r="C507" t="b">
        <v>0</v>
      </c>
      <c r="D507" t="b">
        <v>0</v>
      </c>
      <c r="E507" t="s">
        <v>78</v>
      </c>
    </row>
    <row r="508" spans="1:5" x14ac:dyDescent="0.2">
      <c r="A508" s="1">
        <v>45798</v>
      </c>
      <c r="B508" t="s">
        <v>10202</v>
      </c>
      <c r="C508" t="b">
        <v>0</v>
      </c>
      <c r="D508" t="b">
        <v>0</v>
      </c>
      <c r="E508" t="s">
        <v>78</v>
      </c>
    </row>
    <row r="509" spans="1:5" x14ac:dyDescent="0.2">
      <c r="A509" s="1">
        <v>45799</v>
      </c>
      <c r="B509" t="s">
        <v>10203</v>
      </c>
      <c r="C509" t="b">
        <v>0</v>
      </c>
      <c r="D509" t="b">
        <v>0</v>
      </c>
      <c r="E509" t="s">
        <v>78</v>
      </c>
    </row>
    <row r="510" spans="1:5" x14ac:dyDescent="0.2">
      <c r="A510" s="1">
        <v>45800</v>
      </c>
      <c r="B510" t="s">
        <v>10204</v>
      </c>
      <c r="C510" t="b">
        <v>0</v>
      </c>
      <c r="D510" t="b">
        <v>0</v>
      </c>
      <c r="E510" t="s">
        <v>78</v>
      </c>
    </row>
    <row r="511" spans="1:5" x14ac:dyDescent="0.2">
      <c r="A511" s="1">
        <v>45801</v>
      </c>
      <c r="B511" t="s">
        <v>10205</v>
      </c>
      <c r="C511" t="b">
        <v>1</v>
      </c>
      <c r="D511" t="b">
        <v>0</v>
      </c>
      <c r="E511" t="s">
        <v>78</v>
      </c>
    </row>
    <row r="512" spans="1:5" x14ac:dyDescent="0.2">
      <c r="A512" s="1">
        <v>45802</v>
      </c>
      <c r="B512" t="s">
        <v>10206</v>
      </c>
      <c r="C512" t="b">
        <v>1</v>
      </c>
      <c r="D512" t="b">
        <v>0</v>
      </c>
      <c r="E512" t="s">
        <v>78</v>
      </c>
    </row>
    <row r="513" spans="1:5" x14ac:dyDescent="0.2">
      <c r="A513" s="1">
        <v>45803</v>
      </c>
      <c r="B513" t="s">
        <v>10200</v>
      </c>
      <c r="C513" t="b">
        <v>0</v>
      </c>
      <c r="D513" t="b">
        <v>0</v>
      </c>
      <c r="E513" t="s">
        <v>78</v>
      </c>
    </row>
    <row r="514" spans="1:5" x14ac:dyDescent="0.2">
      <c r="A514" s="1">
        <v>45804</v>
      </c>
      <c r="B514" t="s">
        <v>10201</v>
      </c>
      <c r="C514" t="b">
        <v>0</v>
      </c>
      <c r="D514" t="b">
        <v>0</v>
      </c>
      <c r="E514" t="s">
        <v>78</v>
      </c>
    </row>
    <row r="515" spans="1:5" x14ac:dyDescent="0.2">
      <c r="A515" s="1">
        <v>45805</v>
      </c>
      <c r="B515" t="s">
        <v>10202</v>
      </c>
      <c r="C515" t="b">
        <v>0</v>
      </c>
      <c r="D515" t="b">
        <v>0</v>
      </c>
      <c r="E515" t="s">
        <v>78</v>
      </c>
    </row>
    <row r="516" spans="1:5" x14ac:dyDescent="0.2">
      <c r="A516" s="1">
        <v>45806</v>
      </c>
      <c r="B516" t="s">
        <v>10203</v>
      </c>
      <c r="C516" t="b">
        <v>0</v>
      </c>
      <c r="D516" t="b">
        <v>0</v>
      </c>
      <c r="E516" t="s">
        <v>78</v>
      </c>
    </row>
    <row r="517" spans="1:5" x14ac:dyDescent="0.2">
      <c r="A517" s="1">
        <v>45807</v>
      </c>
      <c r="B517" t="s">
        <v>10204</v>
      </c>
      <c r="C517" t="b">
        <v>0</v>
      </c>
      <c r="D517" t="b">
        <v>0</v>
      </c>
      <c r="E517" t="s">
        <v>78</v>
      </c>
    </row>
    <row r="518" spans="1:5" x14ac:dyDescent="0.2">
      <c r="A518" s="1">
        <v>45808</v>
      </c>
      <c r="B518" t="s">
        <v>10205</v>
      </c>
      <c r="C518" t="b">
        <v>1</v>
      </c>
      <c r="D518" t="b">
        <v>0</v>
      </c>
      <c r="E518" t="s">
        <v>78</v>
      </c>
    </row>
    <row r="519" spans="1:5" x14ac:dyDescent="0.2">
      <c r="A519" s="1">
        <v>45809</v>
      </c>
      <c r="B519" t="s">
        <v>10206</v>
      </c>
      <c r="C519" t="b">
        <v>1</v>
      </c>
      <c r="D519" t="b">
        <v>0</v>
      </c>
      <c r="E519" t="s">
        <v>74</v>
      </c>
    </row>
    <row r="520" spans="1:5" x14ac:dyDescent="0.2">
      <c r="A520" s="1">
        <v>45810</v>
      </c>
      <c r="B520" t="s">
        <v>10200</v>
      </c>
      <c r="C520" t="b">
        <v>0</v>
      </c>
      <c r="D520" t="b">
        <v>0</v>
      </c>
      <c r="E520" t="s">
        <v>74</v>
      </c>
    </row>
    <row r="521" spans="1:5" x14ac:dyDescent="0.2">
      <c r="A521" s="1">
        <v>45811</v>
      </c>
      <c r="B521" t="s">
        <v>10201</v>
      </c>
      <c r="C521" t="b">
        <v>0</v>
      </c>
      <c r="D521" t="b">
        <v>1</v>
      </c>
      <c r="E521" t="s">
        <v>74</v>
      </c>
    </row>
    <row r="522" spans="1:5" x14ac:dyDescent="0.2">
      <c r="A522" s="1">
        <v>45812</v>
      </c>
      <c r="B522" t="s">
        <v>10202</v>
      </c>
      <c r="C522" t="b">
        <v>0</v>
      </c>
      <c r="D522" t="b">
        <v>0</v>
      </c>
      <c r="E522" t="s">
        <v>74</v>
      </c>
    </row>
    <row r="523" spans="1:5" x14ac:dyDescent="0.2">
      <c r="A523" s="1">
        <v>45813</v>
      </c>
      <c r="B523" t="s">
        <v>10203</v>
      </c>
      <c r="C523" t="b">
        <v>0</v>
      </c>
      <c r="D523" t="b">
        <v>0</v>
      </c>
      <c r="E523" t="s">
        <v>74</v>
      </c>
    </row>
    <row r="524" spans="1:5" x14ac:dyDescent="0.2">
      <c r="A524" s="1">
        <v>45814</v>
      </c>
      <c r="B524" t="s">
        <v>10204</v>
      </c>
      <c r="C524" t="b">
        <v>0</v>
      </c>
      <c r="D524" t="b">
        <v>0</v>
      </c>
      <c r="E524" t="s">
        <v>74</v>
      </c>
    </row>
    <row r="525" spans="1:5" x14ac:dyDescent="0.2">
      <c r="A525" s="1">
        <v>45815</v>
      </c>
      <c r="B525" t="s">
        <v>10205</v>
      </c>
      <c r="C525" t="b">
        <v>1</v>
      </c>
      <c r="D525" t="b">
        <v>0</v>
      </c>
      <c r="E525" t="s">
        <v>74</v>
      </c>
    </row>
    <row r="526" spans="1:5" x14ac:dyDescent="0.2">
      <c r="A526" s="1">
        <v>45816</v>
      </c>
      <c r="B526" t="s">
        <v>10206</v>
      </c>
      <c r="C526" t="b">
        <v>1</v>
      </c>
      <c r="D526" t="b">
        <v>0</v>
      </c>
      <c r="E526" t="s">
        <v>74</v>
      </c>
    </row>
    <row r="527" spans="1:5" x14ac:dyDescent="0.2">
      <c r="A527" s="1">
        <v>45817</v>
      </c>
      <c r="B527" t="s">
        <v>10200</v>
      </c>
      <c r="C527" t="b">
        <v>0</v>
      </c>
      <c r="D527" t="b">
        <v>0</v>
      </c>
      <c r="E527" t="s">
        <v>74</v>
      </c>
    </row>
    <row r="528" spans="1:5" x14ac:dyDescent="0.2">
      <c r="A528" s="1">
        <v>45818</v>
      </c>
      <c r="B528" t="s">
        <v>10201</v>
      </c>
      <c r="C528" t="b">
        <v>0</v>
      </c>
      <c r="D528" t="b">
        <v>0</v>
      </c>
      <c r="E528" t="s">
        <v>74</v>
      </c>
    </row>
    <row r="529" spans="1:5" x14ac:dyDescent="0.2">
      <c r="A529" s="1">
        <v>45819</v>
      </c>
      <c r="B529" t="s">
        <v>10202</v>
      </c>
      <c r="C529" t="b">
        <v>0</v>
      </c>
      <c r="D529" t="b">
        <v>0</v>
      </c>
      <c r="E529" t="s">
        <v>74</v>
      </c>
    </row>
    <row r="530" spans="1:5" x14ac:dyDescent="0.2">
      <c r="A530" s="1">
        <v>45820</v>
      </c>
      <c r="B530" t="s">
        <v>10203</v>
      </c>
      <c r="C530" t="b">
        <v>0</v>
      </c>
      <c r="D530" t="b">
        <v>0</v>
      </c>
      <c r="E530" t="s">
        <v>74</v>
      </c>
    </row>
    <row r="531" spans="1:5" x14ac:dyDescent="0.2">
      <c r="A531" s="1">
        <v>45821</v>
      </c>
      <c r="B531" t="s">
        <v>10204</v>
      </c>
      <c r="C531" t="b">
        <v>0</v>
      </c>
      <c r="D531" t="b">
        <v>0</v>
      </c>
      <c r="E531" t="s">
        <v>74</v>
      </c>
    </row>
    <row r="532" spans="1:5" x14ac:dyDescent="0.2">
      <c r="A532" s="1">
        <v>45822</v>
      </c>
      <c r="B532" t="s">
        <v>10205</v>
      </c>
      <c r="C532" t="b">
        <v>1</v>
      </c>
      <c r="D532" t="b">
        <v>0</v>
      </c>
      <c r="E532" t="s">
        <v>74</v>
      </c>
    </row>
    <row r="533" spans="1:5" x14ac:dyDescent="0.2">
      <c r="A533" s="1">
        <v>45823</v>
      </c>
      <c r="B533" t="s">
        <v>10206</v>
      </c>
      <c r="C533" t="b">
        <v>1</v>
      </c>
      <c r="D533" t="b">
        <v>0</v>
      </c>
      <c r="E533" t="s">
        <v>74</v>
      </c>
    </row>
    <row r="534" spans="1:5" x14ac:dyDescent="0.2">
      <c r="A534" s="1">
        <v>45824</v>
      </c>
      <c r="B534" t="s">
        <v>10200</v>
      </c>
      <c r="C534" t="b">
        <v>0</v>
      </c>
      <c r="D534" t="b">
        <v>0</v>
      </c>
      <c r="E534" t="s">
        <v>74</v>
      </c>
    </row>
    <row r="535" spans="1:5" x14ac:dyDescent="0.2">
      <c r="A535" s="1">
        <v>45825</v>
      </c>
      <c r="B535" t="s">
        <v>10201</v>
      </c>
      <c r="C535" t="b">
        <v>0</v>
      </c>
      <c r="D535" t="b">
        <v>0</v>
      </c>
      <c r="E535" t="s">
        <v>74</v>
      </c>
    </row>
    <row r="536" spans="1:5" x14ac:dyDescent="0.2">
      <c r="A536" s="1">
        <v>45826</v>
      </c>
      <c r="B536" t="s">
        <v>10202</v>
      </c>
      <c r="C536" t="b">
        <v>0</v>
      </c>
      <c r="D536" t="b">
        <v>0</v>
      </c>
      <c r="E536" t="s">
        <v>74</v>
      </c>
    </row>
    <row r="537" spans="1:5" x14ac:dyDescent="0.2">
      <c r="A537" s="1">
        <v>45827</v>
      </c>
      <c r="B537" t="s">
        <v>10203</v>
      </c>
      <c r="C537" t="b">
        <v>0</v>
      </c>
      <c r="D537" t="b">
        <v>0</v>
      </c>
      <c r="E537" t="s">
        <v>74</v>
      </c>
    </row>
    <row r="538" spans="1:5" x14ac:dyDescent="0.2">
      <c r="A538" s="1">
        <v>45828</v>
      </c>
      <c r="B538" t="s">
        <v>10204</v>
      </c>
      <c r="C538" t="b">
        <v>0</v>
      </c>
      <c r="D538" t="b">
        <v>0</v>
      </c>
      <c r="E538" t="s">
        <v>74</v>
      </c>
    </row>
    <row r="539" spans="1:5" x14ac:dyDescent="0.2">
      <c r="A539" s="1">
        <v>45829</v>
      </c>
      <c r="B539" t="s">
        <v>10205</v>
      </c>
      <c r="C539" t="b">
        <v>1</v>
      </c>
      <c r="D539" t="b">
        <v>0</v>
      </c>
      <c r="E539" t="s">
        <v>74</v>
      </c>
    </row>
    <row r="540" spans="1:5" x14ac:dyDescent="0.2">
      <c r="A540" s="1">
        <v>45830</v>
      </c>
      <c r="B540" t="s">
        <v>10206</v>
      </c>
      <c r="C540" t="b">
        <v>1</v>
      </c>
      <c r="D540" t="b">
        <v>0</v>
      </c>
      <c r="E540" t="s">
        <v>74</v>
      </c>
    </row>
    <row r="541" spans="1:5" x14ac:dyDescent="0.2">
      <c r="A541" s="1">
        <v>45831</v>
      </c>
      <c r="B541" t="s">
        <v>10200</v>
      </c>
      <c r="C541" t="b">
        <v>0</v>
      </c>
      <c r="D541" t="b">
        <v>0</v>
      </c>
      <c r="E541" t="s">
        <v>74</v>
      </c>
    </row>
    <row r="542" spans="1:5" x14ac:dyDescent="0.2">
      <c r="A542" s="1">
        <v>45832</v>
      </c>
      <c r="B542" t="s">
        <v>10201</v>
      </c>
      <c r="C542" t="b">
        <v>0</v>
      </c>
      <c r="D542" t="b">
        <v>0</v>
      </c>
      <c r="E542" t="s">
        <v>74</v>
      </c>
    </row>
    <row r="543" spans="1:5" x14ac:dyDescent="0.2">
      <c r="A543" s="1">
        <v>45833</v>
      </c>
      <c r="B543" t="s">
        <v>10202</v>
      </c>
      <c r="C543" t="b">
        <v>0</v>
      </c>
      <c r="D543" t="b">
        <v>0</v>
      </c>
      <c r="E543" t="s">
        <v>74</v>
      </c>
    </row>
    <row r="544" spans="1:5" x14ac:dyDescent="0.2">
      <c r="A544" s="1">
        <v>45834</v>
      </c>
      <c r="B544" t="s">
        <v>10203</v>
      </c>
      <c r="C544" t="b">
        <v>0</v>
      </c>
      <c r="D544" t="b">
        <v>0</v>
      </c>
      <c r="E544" t="s">
        <v>74</v>
      </c>
    </row>
    <row r="545" spans="1:5" x14ac:dyDescent="0.2">
      <c r="A545" s="1">
        <v>45835</v>
      </c>
      <c r="B545" t="s">
        <v>10204</v>
      </c>
      <c r="C545" t="b">
        <v>0</v>
      </c>
      <c r="D545" t="b">
        <v>0</v>
      </c>
      <c r="E545" t="s">
        <v>74</v>
      </c>
    </row>
    <row r="546" spans="1:5" x14ac:dyDescent="0.2">
      <c r="A546" s="1">
        <v>45836</v>
      </c>
      <c r="B546" t="s">
        <v>10205</v>
      </c>
      <c r="C546" t="b">
        <v>1</v>
      </c>
      <c r="D546" t="b">
        <v>0</v>
      </c>
      <c r="E546" t="s">
        <v>74</v>
      </c>
    </row>
    <row r="547" spans="1:5" x14ac:dyDescent="0.2">
      <c r="A547" s="1">
        <v>45837</v>
      </c>
      <c r="B547" t="s">
        <v>10206</v>
      </c>
      <c r="C547" t="b">
        <v>1</v>
      </c>
      <c r="D547" t="b">
        <v>0</v>
      </c>
      <c r="E547" t="s">
        <v>74</v>
      </c>
    </row>
    <row r="548" spans="1:5" x14ac:dyDescent="0.2">
      <c r="A548" s="1">
        <v>45838</v>
      </c>
      <c r="B548" t="s">
        <v>10200</v>
      </c>
      <c r="C548" t="b">
        <v>0</v>
      </c>
      <c r="D548" t="b">
        <v>0</v>
      </c>
      <c r="E548" t="s">
        <v>74</v>
      </c>
    </row>
    <row r="549" spans="1:5" x14ac:dyDescent="0.2">
      <c r="A549" s="1">
        <v>45839</v>
      </c>
      <c r="B549" t="s">
        <v>10201</v>
      </c>
      <c r="C549" t="b">
        <v>0</v>
      </c>
      <c r="D549" t="b">
        <v>0</v>
      </c>
      <c r="E549" t="s">
        <v>74</v>
      </c>
    </row>
    <row r="550" spans="1:5" x14ac:dyDescent="0.2">
      <c r="A550" s="1">
        <v>45840</v>
      </c>
      <c r="B550" t="s">
        <v>10202</v>
      </c>
      <c r="C550" t="b">
        <v>0</v>
      </c>
      <c r="D550" t="b">
        <v>0</v>
      </c>
      <c r="E550" t="s">
        <v>74</v>
      </c>
    </row>
    <row r="551" spans="1:5" x14ac:dyDescent="0.2">
      <c r="A551" s="1">
        <v>45841</v>
      </c>
      <c r="B551" t="s">
        <v>10203</v>
      </c>
      <c r="C551" t="b">
        <v>0</v>
      </c>
      <c r="D551" t="b">
        <v>0</v>
      </c>
      <c r="E551" t="s">
        <v>74</v>
      </c>
    </row>
    <row r="552" spans="1:5" x14ac:dyDescent="0.2">
      <c r="A552" s="1">
        <v>45842</v>
      </c>
      <c r="B552" t="s">
        <v>10204</v>
      </c>
      <c r="C552" t="b">
        <v>0</v>
      </c>
      <c r="D552" t="b">
        <v>0</v>
      </c>
      <c r="E552" t="s">
        <v>74</v>
      </c>
    </row>
    <row r="553" spans="1:5" x14ac:dyDescent="0.2">
      <c r="A553" s="1">
        <v>45843</v>
      </c>
      <c r="B553" t="s">
        <v>10205</v>
      </c>
      <c r="C553" t="b">
        <v>1</v>
      </c>
      <c r="D553" t="b">
        <v>0</v>
      </c>
      <c r="E553" t="s">
        <v>74</v>
      </c>
    </row>
    <row r="554" spans="1:5" x14ac:dyDescent="0.2">
      <c r="A554" s="1">
        <v>45844</v>
      </c>
      <c r="B554" t="s">
        <v>10206</v>
      </c>
      <c r="C554" t="b">
        <v>1</v>
      </c>
      <c r="D554" t="b">
        <v>0</v>
      </c>
      <c r="E554" t="s">
        <v>74</v>
      </c>
    </row>
    <row r="555" spans="1:5" x14ac:dyDescent="0.2">
      <c r="A555" s="1">
        <v>45845</v>
      </c>
      <c r="B555" t="s">
        <v>10200</v>
      </c>
      <c r="C555" t="b">
        <v>0</v>
      </c>
      <c r="D555" t="b">
        <v>0</v>
      </c>
      <c r="E555" t="s">
        <v>74</v>
      </c>
    </row>
    <row r="556" spans="1:5" x14ac:dyDescent="0.2">
      <c r="A556" s="1">
        <v>45846</v>
      </c>
      <c r="B556" t="s">
        <v>10201</v>
      </c>
      <c r="C556" t="b">
        <v>0</v>
      </c>
      <c r="D556" t="b">
        <v>0</v>
      </c>
      <c r="E556" t="s">
        <v>74</v>
      </c>
    </row>
    <row r="557" spans="1:5" x14ac:dyDescent="0.2">
      <c r="A557" s="1">
        <v>45847</v>
      </c>
      <c r="B557" t="s">
        <v>10202</v>
      </c>
      <c r="C557" t="b">
        <v>0</v>
      </c>
      <c r="D557" t="b">
        <v>0</v>
      </c>
      <c r="E557" t="s">
        <v>74</v>
      </c>
    </row>
    <row r="558" spans="1:5" x14ac:dyDescent="0.2">
      <c r="A558" s="1">
        <v>45848</v>
      </c>
      <c r="B558" t="s">
        <v>10203</v>
      </c>
      <c r="C558" t="b">
        <v>0</v>
      </c>
      <c r="D558" t="b">
        <v>1</v>
      </c>
      <c r="E558" t="s">
        <v>74</v>
      </c>
    </row>
    <row r="559" spans="1:5" x14ac:dyDescent="0.2">
      <c r="A559" s="1">
        <v>45849</v>
      </c>
      <c r="B559" t="s">
        <v>10204</v>
      </c>
      <c r="C559" t="b">
        <v>0</v>
      </c>
      <c r="D559" t="b">
        <v>1</v>
      </c>
      <c r="E559" t="s">
        <v>74</v>
      </c>
    </row>
    <row r="560" spans="1:5" x14ac:dyDescent="0.2">
      <c r="A560" s="1">
        <v>45850</v>
      </c>
      <c r="B560" t="s">
        <v>10205</v>
      </c>
      <c r="C560" t="b">
        <v>1</v>
      </c>
      <c r="D560" t="b">
        <v>0</v>
      </c>
      <c r="E560" t="s">
        <v>74</v>
      </c>
    </row>
    <row r="561" spans="1:5" x14ac:dyDescent="0.2">
      <c r="A561" s="1">
        <v>45851</v>
      </c>
      <c r="B561" t="s">
        <v>10206</v>
      </c>
      <c r="C561" t="b">
        <v>1</v>
      </c>
      <c r="D561" t="b">
        <v>0</v>
      </c>
      <c r="E561" t="s">
        <v>74</v>
      </c>
    </row>
    <row r="562" spans="1:5" x14ac:dyDescent="0.2">
      <c r="A562" s="1">
        <v>45852</v>
      </c>
      <c r="B562" t="s">
        <v>10200</v>
      </c>
      <c r="C562" t="b">
        <v>0</v>
      </c>
      <c r="D562" t="b">
        <v>0</v>
      </c>
      <c r="E562" t="s">
        <v>74</v>
      </c>
    </row>
    <row r="563" spans="1:5" x14ac:dyDescent="0.2">
      <c r="A563" s="1">
        <v>45853</v>
      </c>
      <c r="B563" t="s">
        <v>10201</v>
      </c>
      <c r="C563" t="b">
        <v>0</v>
      </c>
      <c r="D563" t="b">
        <v>0</v>
      </c>
      <c r="E563" t="s">
        <v>74</v>
      </c>
    </row>
    <row r="564" spans="1:5" x14ac:dyDescent="0.2">
      <c r="A564" s="1">
        <v>45854</v>
      </c>
      <c r="B564" t="s">
        <v>10202</v>
      </c>
      <c r="C564" t="b">
        <v>0</v>
      </c>
      <c r="D564" t="b">
        <v>0</v>
      </c>
      <c r="E564" t="s">
        <v>74</v>
      </c>
    </row>
    <row r="565" spans="1:5" x14ac:dyDescent="0.2">
      <c r="A565" s="1">
        <v>45855</v>
      </c>
      <c r="B565" t="s">
        <v>10203</v>
      </c>
      <c r="C565" t="b">
        <v>0</v>
      </c>
      <c r="D565" t="b">
        <v>0</v>
      </c>
      <c r="E565" t="s">
        <v>74</v>
      </c>
    </row>
    <row r="566" spans="1:5" x14ac:dyDescent="0.2">
      <c r="A566" s="1">
        <v>45856</v>
      </c>
      <c r="B566" t="s">
        <v>10204</v>
      </c>
      <c r="C566" t="b">
        <v>0</v>
      </c>
      <c r="D566" t="b">
        <v>0</v>
      </c>
      <c r="E566" t="s">
        <v>74</v>
      </c>
    </row>
    <row r="567" spans="1:5" x14ac:dyDescent="0.2">
      <c r="A567" s="1">
        <v>45857</v>
      </c>
      <c r="B567" t="s">
        <v>10205</v>
      </c>
      <c r="C567" t="b">
        <v>1</v>
      </c>
      <c r="D567" t="b">
        <v>0</v>
      </c>
      <c r="E567" t="s">
        <v>74</v>
      </c>
    </row>
    <row r="568" spans="1:5" x14ac:dyDescent="0.2">
      <c r="A568" s="1">
        <v>45858</v>
      </c>
      <c r="B568" t="s">
        <v>10206</v>
      </c>
      <c r="C568" t="b">
        <v>1</v>
      </c>
      <c r="D568" t="b">
        <v>0</v>
      </c>
      <c r="E568" t="s">
        <v>74</v>
      </c>
    </row>
    <row r="569" spans="1:5" x14ac:dyDescent="0.2">
      <c r="A569" s="1">
        <v>45859</v>
      </c>
      <c r="B569" t="s">
        <v>10200</v>
      </c>
      <c r="C569" t="b">
        <v>0</v>
      </c>
      <c r="D569" t="b">
        <v>0</v>
      </c>
      <c r="E569" t="s">
        <v>74</v>
      </c>
    </row>
    <row r="570" spans="1:5" x14ac:dyDescent="0.2">
      <c r="A570" s="1">
        <v>45860</v>
      </c>
      <c r="B570" t="s">
        <v>10201</v>
      </c>
      <c r="C570" t="b">
        <v>0</v>
      </c>
      <c r="D570" t="b">
        <v>0</v>
      </c>
      <c r="E570" t="s">
        <v>74</v>
      </c>
    </row>
    <row r="571" spans="1:5" x14ac:dyDescent="0.2">
      <c r="A571" s="1">
        <v>45861</v>
      </c>
      <c r="B571" t="s">
        <v>10202</v>
      </c>
      <c r="C571" t="b">
        <v>0</v>
      </c>
      <c r="D571" t="b">
        <v>0</v>
      </c>
      <c r="E571" t="s">
        <v>74</v>
      </c>
    </row>
    <row r="572" spans="1:5" x14ac:dyDescent="0.2">
      <c r="A572" s="1">
        <v>45862</v>
      </c>
      <c r="B572" t="s">
        <v>10203</v>
      </c>
      <c r="C572" t="b">
        <v>0</v>
      </c>
      <c r="D572" t="b">
        <v>0</v>
      </c>
      <c r="E572" t="s">
        <v>74</v>
      </c>
    </row>
    <row r="573" spans="1:5" x14ac:dyDescent="0.2">
      <c r="A573" s="1">
        <v>45863</v>
      </c>
      <c r="B573" t="s">
        <v>10204</v>
      </c>
      <c r="C573" t="b">
        <v>0</v>
      </c>
      <c r="D573" t="b">
        <v>0</v>
      </c>
      <c r="E573" t="s">
        <v>74</v>
      </c>
    </row>
    <row r="574" spans="1:5" x14ac:dyDescent="0.2">
      <c r="A574" s="1">
        <v>45864</v>
      </c>
      <c r="B574" t="s">
        <v>10205</v>
      </c>
      <c r="C574" t="b">
        <v>1</v>
      </c>
      <c r="D574" t="b">
        <v>0</v>
      </c>
      <c r="E574" t="s">
        <v>74</v>
      </c>
    </row>
    <row r="575" spans="1:5" x14ac:dyDescent="0.2">
      <c r="A575" s="1">
        <v>45865</v>
      </c>
      <c r="B575" t="s">
        <v>10206</v>
      </c>
      <c r="C575" t="b">
        <v>1</v>
      </c>
      <c r="D575" t="b">
        <v>0</v>
      </c>
      <c r="E575" t="s">
        <v>74</v>
      </c>
    </row>
    <row r="576" spans="1:5" x14ac:dyDescent="0.2">
      <c r="A576" s="1">
        <v>45866</v>
      </c>
      <c r="B576" t="s">
        <v>10200</v>
      </c>
      <c r="C576" t="b">
        <v>0</v>
      </c>
      <c r="D576" t="b">
        <v>1</v>
      </c>
      <c r="E576" t="s">
        <v>74</v>
      </c>
    </row>
    <row r="577" spans="1:5" x14ac:dyDescent="0.2">
      <c r="A577" s="1">
        <v>45867</v>
      </c>
      <c r="B577" t="s">
        <v>10201</v>
      </c>
      <c r="C577" t="b">
        <v>0</v>
      </c>
      <c r="D577" t="b">
        <v>0</v>
      </c>
      <c r="E577" t="s">
        <v>74</v>
      </c>
    </row>
    <row r="578" spans="1:5" x14ac:dyDescent="0.2">
      <c r="A578" s="1">
        <v>45868</v>
      </c>
      <c r="B578" t="s">
        <v>10202</v>
      </c>
      <c r="C578" t="b">
        <v>0</v>
      </c>
      <c r="D578" t="b">
        <v>0</v>
      </c>
      <c r="E578" t="s">
        <v>74</v>
      </c>
    </row>
    <row r="579" spans="1:5" x14ac:dyDescent="0.2">
      <c r="A579" s="1">
        <v>45869</v>
      </c>
      <c r="B579" t="s">
        <v>10203</v>
      </c>
      <c r="C579" t="b">
        <v>0</v>
      </c>
      <c r="D579" t="b">
        <v>0</v>
      </c>
      <c r="E579" t="s">
        <v>74</v>
      </c>
    </row>
    <row r="580" spans="1:5" x14ac:dyDescent="0.2">
      <c r="A580" s="1">
        <v>45870</v>
      </c>
      <c r="B580" t="s">
        <v>10204</v>
      </c>
      <c r="C580" t="b">
        <v>0</v>
      </c>
      <c r="D580" t="b">
        <v>0</v>
      </c>
      <c r="E580" t="s">
        <v>74</v>
      </c>
    </row>
    <row r="581" spans="1:5" x14ac:dyDescent="0.2">
      <c r="A581" s="1">
        <v>45871</v>
      </c>
      <c r="B581" t="s">
        <v>10205</v>
      </c>
      <c r="C581" t="b">
        <v>1</v>
      </c>
      <c r="D581" t="b">
        <v>0</v>
      </c>
      <c r="E581" t="s">
        <v>74</v>
      </c>
    </row>
    <row r="582" spans="1:5" x14ac:dyDescent="0.2">
      <c r="A582" s="1">
        <v>45872</v>
      </c>
      <c r="B582" t="s">
        <v>10206</v>
      </c>
      <c r="C582" t="b">
        <v>1</v>
      </c>
      <c r="D582" t="b">
        <v>0</v>
      </c>
      <c r="E582" t="s">
        <v>74</v>
      </c>
    </row>
    <row r="583" spans="1:5" x14ac:dyDescent="0.2">
      <c r="A583" s="1">
        <v>45873</v>
      </c>
      <c r="B583" t="s">
        <v>10200</v>
      </c>
      <c r="C583" t="b">
        <v>0</v>
      </c>
      <c r="D583" t="b">
        <v>0</v>
      </c>
      <c r="E583" t="s">
        <v>74</v>
      </c>
    </row>
    <row r="584" spans="1:5" x14ac:dyDescent="0.2">
      <c r="A584" s="1">
        <v>45874</v>
      </c>
      <c r="B584" t="s">
        <v>10201</v>
      </c>
      <c r="C584" t="b">
        <v>0</v>
      </c>
      <c r="D584" t="b">
        <v>0</v>
      </c>
      <c r="E584" t="s">
        <v>74</v>
      </c>
    </row>
    <row r="585" spans="1:5" x14ac:dyDescent="0.2">
      <c r="A585" s="1">
        <v>45875</v>
      </c>
      <c r="B585" t="s">
        <v>10202</v>
      </c>
      <c r="C585" t="b">
        <v>0</v>
      </c>
      <c r="D585" t="b">
        <v>0</v>
      </c>
      <c r="E585" t="s">
        <v>74</v>
      </c>
    </row>
    <row r="586" spans="1:5" x14ac:dyDescent="0.2">
      <c r="A586" s="1">
        <v>45876</v>
      </c>
      <c r="B586" t="s">
        <v>10203</v>
      </c>
      <c r="C586" t="b">
        <v>0</v>
      </c>
      <c r="D586" t="b">
        <v>0</v>
      </c>
      <c r="E586" t="s">
        <v>74</v>
      </c>
    </row>
    <row r="587" spans="1:5" x14ac:dyDescent="0.2">
      <c r="A587" s="1">
        <v>45877</v>
      </c>
      <c r="B587" t="s">
        <v>10204</v>
      </c>
      <c r="C587" t="b">
        <v>0</v>
      </c>
      <c r="D587" t="b">
        <v>0</v>
      </c>
      <c r="E587" t="s">
        <v>74</v>
      </c>
    </row>
    <row r="588" spans="1:5" x14ac:dyDescent="0.2">
      <c r="A588" s="1">
        <v>45878</v>
      </c>
      <c r="B588" t="s">
        <v>10205</v>
      </c>
      <c r="C588" t="b">
        <v>1</v>
      </c>
      <c r="D588" t="b">
        <v>0</v>
      </c>
      <c r="E588" t="s">
        <v>74</v>
      </c>
    </row>
    <row r="589" spans="1:5" x14ac:dyDescent="0.2">
      <c r="A589" s="1">
        <v>45879</v>
      </c>
      <c r="B589" t="s">
        <v>10206</v>
      </c>
      <c r="C589" t="b">
        <v>1</v>
      </c>
      <c r="D589" t="b">
        <v>0</v>
      </c>
      <c r="E589" t="s">
        <v>74</v>
      </c>
    </row>
    <row r="590" spans="1:5" x14ac:dyDescent="0.2">
      <c r="A590" s="1">
        <v>45880</v>
      </c>
      <c r="B590" t="s">
        <v>10200</v>
      </c>
      <c r="C590" t="b">
        <v>0</v>
      </c>
      <c r="D590" t="b">
        <v>0</v>
      </c>
      <c r="E590" t="s">
        <v>74</v>
      </c>
    </row>
    <row r="591" spans="1:5" x14ac:dyDescent="0.2">
      <c r="A591" s="1">
        <v>45881</v>
      </c>
      <c r="B591" t="s">
        <v>10201</v>
      </c>
      <c r="C591" t="b">
        <v>0</v>
      </c>
      <c r="D591" t="b">
        <v>1</v>
      </c>
      <c r="E591" t="s">
        <v>74</v>
      </c>
    </row>
    <row r="592" spans="1:5" x14ac:dyDescent="0.2">
      <c r="A592" s="1">
        <v>45882</v>
      </c>
      <c r="B592" t="s">
        <v>10202</v>
      </c>
      <c r="C592" t="b">
        <v>0</v>
      </c>
      <c r="D592" t="b">
        <v>0</v>
      </c>
      <c r="E592" t="s">
        <v>74</v>
      </c>
    </row>
    <row r="593" spans="1:5" x14ac:dyDescent="0.2">
      <c r="A593" s="1">
        <v>45883</v>
      </c>
      <c r="B593" t="s">
        <v>10203</v>
      </c>
      <c r="C593" t="b">
        <v>0</v>
      </c>
      <c r="D593" t="b">
        <v>0</v>
      </c>
      <c r="E593" t="s">
        <v>74</v>
      </c>
    </row>
    <row r="594" spans="1:5" x14ac:dyDescent="0.2">
      <c r="A594" s="1">
        <v>45884</v>
      </c>
      <c r="B594" t="s">
        <v>10204</v>
      </c>
      <c r="C594" t="b">
        <v>0</v>
      </c>
      <c r="D594" t="b">
        <v>0</v>
      </c>
      <c r="E594" t="s">
        <v>74</v>
      </c>
    </row>
    <row r="595" spans="1:5" x14ac:dyDescent="0.2">
      <c r="A595" s="1">
        <v>45885</v>
      </c>
      <c r="B595" t="s">
        <v>10205</v>
      </c>
      <c r="C595" t="b">
        <v>1</v>
      </c>
      <c r="D595" t="b">
        <v>0</v>
      </c>
      <c r="E595" t="s">
        <v>74</v>
      </c>
    </row>
    <row r="596" spans="1:5" x14ac:dyDescent="0.2">
      <c r="A596" s="1">
        <v>45886</v>
      </c>
      <c r="B596" t="s">
        <v>10206</v>
      </c>
      <c r="C596" t="b">
        <v>1</v>
      </c>
      <c r="D596" t="b">
        <v>0</v>
      </c>
      <c r="E596" t="s">
        <v>74</v>
      </c>
    </row>
    <row r="597" spans="1:5" x14ac:dyDescent="0.2">
      <c r="A597" s="1">
        <v>45887</v>
      </c>
      <c r="B597" t="s">
        <v>10200</v>
      </c>
      <c r="C597" t="b">
        <v>0</v>
      </c>
      <c r="D597" t="b">
        <v>0</v>
      </c>
      <c r="E597" t="s">
        <v>74</v>
      </c>
    </row>
    <row r="598" spans="1:5" x14ac:dyDescent="0.2">
      <c r="A598" s="1">
        <v>45888</v>
      </c>
      <c r="B598" t="s">
        <v>10201</v>
      </c>
      <c r="C598" t="b">
        <v>0</v>
      </c>
      <c r="D598" t="b">
        <v>0</v>
      </c>
      <c r="E598" t="s">
        <v>74</v>
      </c>
    </row>
    <row r="599" spans="1:5" x14ac:dyDescent="0.2">
      <c r="A599" s="1">
        <v>45889</v>
      </c>
      <c r="B599" t="s">
        <v>10202</v>
      </c>
      <c r="C599" t="b">
        <v>0</v>
      </c>
      <c r="D599" t="b">
        <v>0</v>
      </c>
      <c r="E599" t="s">
        <v>74</v>
      </c>
    </row>
    <row r="600" spans="1:5" x14ac:dyDescent="0.2">
      <c r="A600" s="1">
        <v>45890</v>
      </c>
      <c r="B600" t="s">
        <v>10203</v>
      </c>
      <c r="C600" t="b">
        <v>0</v>
      </c>
      <c r="D600" t="b">
        <v>0</v>
      </c>
      <c r="E600" t="s">
        <v>74</v>
      </c>
    </row>
    <row r="601" spans="1:5" x14ac:dyDescent="0.2">
      <c r="A601" s="1">
        <v>45891</v>
      </c>
      <c r="B601" t="s">
        <v>10204</v>
      </c>
      <c r="C601" t="b">
        <v>0</v>
      </c>
      <c r="D601" t="b">
        <v>0</v>
      </c>
      <c r="E601" t="s">
        <v>74</v>
      </c>
    </row>
    <row r="602" spans="1:5" x14ac:dyDescent="0.2">
      <c r="A602" s="1">
        <v>45892</v>
      </c>
      <c r="B602" t="s">
        <v>10205</v>
      </c>
      <c r="C602" t="b">
        <v>1</v>
      </c>
      <c r="D602" t="b">
        <v>0</v>
      </c>
      <c r="E602" t="s">
        <v>74</v>
      </c>
    </row>
    <row r="603" spans="1:5" x14ac:dyDescent="0.2">
      <c r="A603" s="1">
        <v>45893</v>
      </c>
      <c r="B603" t="s">
        <v>10206</v>
      </c>
      <c r="C603" t="b">
        <v>1</v>
      </c>
      <c r="D603" t="b">
        <v>0</v>
      </c>
      <c r="E603" t="s">
        <v>74</v>
      </c>
    </row>
    <row r="604" spans="1:5" x14ac:dyDescent="0.2">
      <c r="A604" s="1">
        <v>45894</v>
      </c>
      <c r="B604" t="s">
        <v>10200</v>
      </c>
      <c r="C604" t="b">
        <v>0</v>
      </c>
      <c r="D604" t="b">
        <v>0</v>
      </c>
      <c r="E604" t="s">
        <v>74</v>
      </c>
    </row>
    <row r="605" spans="1:5" x14ac:dyDescent="0.2">
      <c r="A605" s="1">
        <v>45895</v>
      </c>
      <c r="B605" t="s">
        <v>10201</v>
      </c>
      <c r="C605" t="b">
        <v>0</v>
      </c>
      <c r="D605" t="b">
        <v>0</v>
      </c>
      <c r="E605" t="s">
        <v>74</v>
      </c>
    </row>
    <row r="606" spans="1:5" x14ac:dyDescent="0.2">
      <c r="A606" s="1">
        <v>45896</v>
      </c>
      <c r="B606" t="s">
        <v>10202</v>
      </c>
      <c r="C606" t="b">
        <v>0</v>
      </c>
      <c r="D606" t="b">
        <v>0</v>
      </c>
      <c r="E606" t="s">
        <v>74</v>
      </c>
    </row>
    <row r="607" spans="1:5" x14ac:dyDescent="0.2">
      <c r="A607" s="1">
        <v>45897</v>
      </c>
      <c r="B607" t="s">
        <v>10203</v>
      </c>
      <c r="C607" t="b">
        <v>0</v>
      </c>
      <c r="D607" t="b">
        <v>0</v>
      </c>
      <c r="E607" t="s">
        <v>74</v>
      </c>
    </row>
    <row r="608" spans="1:5" x14ac:dyDescent="0.2">
      <c r="A608" s="1">
        <v>45898</v>
      </c>
      <c r="B608" t="s">
        <v>10204</v>
      </c>
      <c r="C608" t="b">
        <v>0</v>
      </c>
      <c r="D608" t="b">
        <v>0</v>
      </c>
      <c r="E608" t="s">
        <v>74</v>
      </c>
    </row>
    <row r="609" spans="1:5" x14ac:dyDescent="0.2">
      <c r="A609" s="1">
        <v>45899</v>
      </c>
      <c r="B609" t="s">
        <v>10205</v>
      </c>
      <c r="C609" t="b">
        <v>1</v>
      </c>
      <c r="D609" t="b">
        <v>0</v>
      </c>
      <c r="E609" t="s">
        <v>74</v>
      </c>
    </row>
    <row r="610" spans="1:5" x14ac:dyDescent="0.2">
      <c r="A610" s="1">
        <v>45900</v>
      </c>
      <c r="B610" t="s">
        <v>10206</v>
      </c>
      <c r="C610" t="b">
        <v>1</v>
      </c>
      <c r="D610" t="b">
        <v>0</v>
      </c>
      <c r="E610" t="s">
        <v>74</v>
      </c>
    </row>
    <row r="611" spans="1:5" x14ac:dyDescent="0.2">
      <c r="A611" s="1">
        <v>45901</v>
      </c>
      <c r="B611" t="s">
        <v>10200</v>
      </c>
      <c r="C611" t="b">
        <v>0</v>
      </c>
      <c r="D611" t="b">
        <v>0</v>
      </c>
      <c r="E611" t="s">
        <v>78</v>
      </c>
    </row>
    <row r="612" spans="1:5" x14ac:dyDescent="0.2">
      <c r="A612" s="1">
        <v>45902</v>
      </c>
      <c r="B612" t="s">
        <v>10201</v>
      </c>
      <c r="C612" t="b">
        <v>0</v>
      </c>
      <c r="D612" t="b">
        <v>0</v>
      </c>
      <c r="E612" t="s">
        <v>78</v>
      </c>
    </row>
    <row r="613" spans="1:5" x14ac:dyDescent="0.2">
      <c r="A613" s="1">
        <v>45903</v>
      </c>
      <c r="B613" t="s">
        <v>10202</v>
      </c>
      <c r="C613" t="b">
        <v>0</v>
      </c>
      <c r="D613" t="b">
        <v>0</v>
      </c>
      <c r="E613" t="s">
        <v>78</v>
      </c>
    </row>
    <row r="614" spans="1:5" x14ac:dyDescent="0.2">
      <c r="A614" s="1">
        <v>45904</v>
      </c>
      <c r="B614" t="s">
        <v>10203</v>
      </c>
      <c r="C614" t="b">
        <v>0</v>
      </c>
      <c r="D614" t="b">
        <v>0</v>
      </c>
      <c r="E614" t="s">
        <v>78</v>
      </c>
    </row>
    <row r="615" spans="1:5" x14ac:dyDescent="0.2">
      <c r="A615" s="1">
        <v>45905</v>
      </c>
      <c r="B615" t="s">
        <v>10204</v>
      </c>
      <c r="C615" t="b">
        <v>0</v>
      </c>
      <c r="D615" t="b">
        <v>0</v>
      </c>
      <c r="E615" t="s">
        <v>78</v>
      </c>
    </row>
    <row r="616" spans="1:5" x14ac:dyDescent="0.2">
      <c r="A616" s="1">
        <v>45906</v>
      </c>
      <c r="B616" t="s">
        <v>10205</v>
      </c>
      <c r="C616" t="b">
        <v>1</v>
      </c>
      <c r="D616" t="b">
        <v>0</v>
      </c>
      <c r="E616" t="s">
        <v>78</v>
      </c>
    </row>
    <row r="617" spans="1:5" x14ac:dyDescent="0.2">
      <c r="A617" s="1">
        <v>45907</v>
      </c>
      <c r="B617" t="s">
        <v>10206</v>
      </c>
      <c r="C617" t="b">
        <v>1</v>
      </c>
      <c r="D617" t="b">
        <v>0</v>
      </c>
      <c r="E617" t="s">
        <v>78</v>
      </c>
    </row>
    <row r="618" spans="1:5" x14ac:dyDescent="0.2">
      <c r="A618" s="1">
        <v>45908</v>
      </c>
      <c r="B618" t="s">
        <v>10200</v>
      </c>
      <c r="C618" t="b">
        <v>0</v>
      </c>
      <c r="D618" t="b">
        <v>0</v>
      </c>
      <c r="E618" t="s">
        <v>78</v>
      </c>
    </row>
    <row r="619" spans="1:5" x14ac:dyDescent="0.2">
      <c r="A619" s="1">
        <v>45909</v>
      </c>
      <c r="B619" t="s">
        <v>10201</v>
      </c>
      <c r="C619" t="b">
        <v>0</v>
      </c>
      <c r="D619" t="b">
        <v>0</v>
      </c>
      <c r="E619" t="s">
        <v>78</v>
      </c>
    </row>
    <row r="620" spans="1:5" x14ac:dyDescent="0.2">
      <c r="A620" s="1">
        <v>45910</v>
      </c>
      <c r="B620" t="s">
        <v>10202</v>
      </c>
      <c r="C620" t="b">
        <v>0</v>
      </c>
      <c r="D620" t="b">
        <v>0</v>
      </c>
      <c r="E620" t="s">
        <v>78</v>
      </c>
    </row>
    <row r="621" spans="1:5" x14ac:dyDescent="0.2">
      <c r="A621" s="1">
        <v>45911</v>
      </c>
      <c r="B621" t="s">
        <v>10203</v>
      </c>
      <c r="C621" t="b">
        <v>0</v>
      </c>
      <c r="D621" t="b">
        <v>0</v>
      </c>
      <c r="E621" t="s">
        <v>78</v>
      </c>
    </row>
    <row r="622" spans="1:5" x14ac:dyDescent="0.2">
      <c r="A622" s="1">
        <v>45912</v>
      </c>
      <c r="B622" t="s">
        <v>10204</v>
      </c>
      <c r="C622" t="b">
        <v>0</v>
      </c>
      <c r="D622" t="b">
        <v>0</v>
      </c>
      <c r="E622" t="s">
        <v>78</v>
      </c>
    </row>
    <row r="623" spans="1:5" x14ac:dyDescent="0.2">
      <c r="A623" s="1">
        <v>45913</v>
      </c>
      <c r="B623" t="s">
        <v>10205</v>
      </c>
      <c r="C623" t="b">
        <v>1</v>
      </c>
      <c r="D623" t="b">
        <v>0</v>
      </c>
      <c r="E623" t="s">
        <v>78</v>
      </c>
    </row>
    <row r="624" spans="1:5" x14ac:dyDescent="0.2">
      <c r="A624" s="1">
        <v>45914</v>
      </c>
      <c r="B624" t="s">
        <v>10206</v>
      </c>
      <c r="C624" t="b">
        <v>1</v>
      </c>
      <c r="D624" t="b">
        <v>0</v>
      </c>
      <c r="E624" t="s">
        <v>78</v>
      </c>
    </row>
    <row r="625" spans="1:5" x14ac:dyDescent="0.2">
      <c r="A625" s="1">
        <v>45915</v>
      </c>
      <c r="B625" t="s">
        <v>10200</v>
      </c>
      <c r="C625" t="b">
        <v>0</v>
      </c>
      <c r="D625" t="b">
        <v>0</v>
      </c>
      <c r="E625" t="s">
        <v>78</v>
      </c>
    </row>
    <row r="626" spans="1:5" x14ac:dyDescent="0.2">
      <c r="A626" s="1">
        <v>45916</v>
      </c>
      <c r="B626" t="s">
        <v>10201</v>
      </c>
      <c r="C626" t="b">
        <v>0</v>
      </c>
      <c r="D626" t="b">
        <v>0</v>
      </c>
      <c r="E626" t="s">
        <v>78</v>
      </c>
    </row>
    <row r="627" spans="1:5" x14ac:dyDescent="0.2">
      <c r="A627" s="1">
        <v>45917</v>
      </c>
      <c r="B627" t="s">
        <v>10202</v>
      </c>
      <c r="C627" t="b">
        <v>0</v>
      </c>
      <c r="D627" t="b">
        <v>0</v>
      </c>
      <c r="E627" t="s">
        <v>78</v>
      </c>
    </row>
    <row r="628" spans="1:5" x14ac:dyDescent="0.2">
      <c r="A628" s="1">
        <v>45918</v>
      </c>
      <c r="B628" t="s">
        <v>10203</v>
      </c>
      <c r="C628" t="b">
        <v>0</v>
      </c>
      <c r="D628" t="b">
        <v>0</v>
      </c>
      <c r="E628" t="s">
        <v>78</v>
      </c>
    </row>
    <row r="629" spans="1:5" x14ac:dyDescent="0.2">
      <c r="A629" s="1">
        <v>45919</v>
      </c>
      <c r="B629" t="s">
        <v>10204</v>
      </c>
      <c r="C629" t="b">
        <v>0</v>
      </c>
      <c r="D629" t="b">
        <v>0</v>
      </c>
      <c r="E629" t="s">
        <v>78</v>
      </c>
    </row>
    <row r="630" spans="1:5" x14ac:dyDescent="0.2">
      <c r="A630" s="1">
        <v>45920</v>
      </c>
      <c r="B630" t="s">
        <v>10205</v>
      </c>
      <c r="C630" t="b">
        <v>1</v>
      </c>
      <c r="D630" t="b">
        <v>0</v>
      </c>
      <c r="E630" t="s">
        <v>78</v>
      </c>
    </row>
    <row r="631" spans="1:5" x14ac:dyDescent="0.2">
      <c r="A631" s="1">
        <v>45921</v>
      </c>
      <c r="B631" t="s">
        <v>10206</v>
      </c>
      <c r="C631" t="b">
        <v>1</v>
      </c>
      <c r="D631" t="b">
        <v>0</v>
      </c>
      <c r="E631" t="s">
        <v>78</v>
      </c>
    </row>
    <row r="632" spans="1:5" x14ac:dyDescent="0.2">
      <c r="A632" s="1">
        <v>45922</v>
      </c>
      <c r="B632" t="s">
        <v>10200</v>
      </c>
      <c r="C632" t="b">
        <v>0</v>
      </c>
      <c r="D632" t="b">
        <v>0</v>
      </c>
      <c r="E632" t="s">
        <v>78</v>
      </c>
    </row>
    <row r="633" spans="1:5" x14ac:dyDescent="0.2">
      <c r="A633" s="1">
        <v>45923</v>
      </c>
      <c r="B633" t="s">
        <v>10201</v>
      </c>
      <c r="C633" t="b">
        <v>0</v>
      </c>
      <c r="D633" t="b">
        <v>0</v>
      </c>
      <c r="E633" t="s">
        <v>78</v>
      </c>
    </row>
    <row r="634" spans="1:5" x14ac:dyDescent="0.2">
      <c r="A634" s="1">
        <v>45924</v>
      </c>
      <c r="B634" t="s">
        <v>10202</v>
      </c>
      <c r="C634" t="b">
        <v>0</v>
      </c>
      <c r="D634" t="b">
        <v>0</v>
      </c>
      <c r="E634" t="s">
        <v>78</v>
      </c>
    </row>
    <row r="635" spans="1:5" x14ac:dyDescent="0.2">
      <c r="A635" s="1">
        <v>45925</v>
      </c>
      <c r="B635" t="s">
        <v>10203</v>
      </c>
      <c r="C635" t="b">
        <v>0</v>
      </c>
      <c r="D635" t="b">
        <v>0</v>
      </c>
      <c r="E635" t="s">
        <v>78</v>
      </c>
    </row>
    <row r="636" spans="1:5" x14ac:dyDescent="0.2">
      <c r="A636" s="1">
        <v>45926</v>
      </c>
      <c r="B636" t="s">
        <v>10204</v>
      </c>
      <c r="C636" t="b">
        <v>0</v>
      </c>
      <c r="D636" t="b">
        <v>0</v>
      </c>
      <c r="E636" t="s">
        <v>78</v>
      </c>
    </row>
    <row r="637" spans="1:5" x14ac:dyDescent="0.2">
      <c r="A637" s="1">
        <v>45927</v>
      </c>
      <c r="B637" t="s">
        <v>10205</v>
      </c>
      <c r="C637" t="b">
        <v>1</v>
      </c>
      <c r="D637" t="b">
        <v>0</v>
      </c>
      <c r="E637" t="s">
        <v>78</v>
      </c>
    </row>
    <row r="638" spans="1:5" x14ac:dyDescent="0.2">
      <c r="A638" s="1">
        <v>45928</v>
      </c>
      <c r="B638" t="s">
        <v>10206</v>
      </c>
      <c r="C638" t="b">
        <v>1</v>
      </c>
      <c r="D638" t="b">
        <v>0</v>
      </c>
      <c r="E638" t="s">
        <v>78</v>
      </c>
    </row>
    <row r="639" spans="1:5" x14ac:dyDescent="0.2">
      <c r="A639" s="1">
        <v>45929</v>
      </c>
      <c r="B639" t="s">
        <v>10200</v>
      </c>
      <c r="C639" t="b">
        <v>0</v>
      </c>
      <c r="D639" t="b">
        <v>0</v>
      </c>
      <c r="E639" t="s">
        <v>78</v>
      </c>
    </row>
    <row r="640" spans="1:5" x14ac:dyDescent="0.2">
      <c r="A640" s="1">
        <v>45930</v>
      </c>
      <c r="B640" t="s">
        <v>10201</v>
      </c>
      <c r="C640" t="b">
        <v>0</v>
      </c>
      <c r="D640" t="b">
        <v>0</v>
      </c>
      <c r="E640" t="s">
        <v>78</v>
      </c>
    </row>
    <row r="641" spans="1:5" x14ac:dyDescent="0.2">
      <c r="A641" s="1">
        <v>45931</v>
      </c>
      <c r="B641" t="s">
        <v>10202</v>
      </c>
      <c r="C641" t="b">
        <v>0</v>
      </c>
      <c r="D641" t="b">
        <v>0</v>
      </c>
      <c r="E641" t="s">
        <v>78</v>
      </c>
    </row>
    <row r="642" spans="1:5" x14ac:dyDescent="0.2">
      <c r="A642" s="1">
        <v>45932</v>
      </c>
      <c r="B642" t="s">
        <v>10203</v>
      </c>
      <c r="C642" t="b">
        <v>0</v>
      </c>
      <c r="D642" t="b">
        <v>0</v>
      </c>
      <c r="E642" t="s">
        <v>78</v>
      </c>
    </row>
    <row r="643" spans="1:5" x14ac:dyDescent="0.2">
      <c r="A643" s="1">
        <v>45933</v>
      </c>
      <c r="B643" t="s">
        <v>10204</v>
      </c>
      <c r="C643" t="b">
        <v>0</v>
      </c>
      <c r="D643" t="b">
        <v>0</v>
      </c>
      <c r="E643" t="s">
        <v>78</v>
      </c>
    </row>
    <row r="644" spans="1:5" x14ac:dyDescent="0.2">
      <c r="A644" s="1">
        <v>45934</v>
      </c>
      <c r="B644" t="s">
        <v>10205</v>
      </c>
      <c r="C644" t="b">
        <v>1</v>
      </c>
      <c r="D644" t="b">
        <v>0</v>
      </c>
      <c r="E644" t="s">
        <v>78</v>
      </c>
    </row>
    <row r="645" spans="1:5" x14ac:dyDescent="0.2">
      <c r="A645" s="1">
        <v>45935</v>
      </c>
      <c r="B645" t="s">
        <v>10206</v>
      </c>
      <c r="C645" t="b">
        <v>1</v>
      </c>
      <c r="D645" t="b">
        <v>0</v>
      </c>
      <c r="E645" t="s">
        <v>78</v>
      </c>
    </row>
    <row r="646" spans="1:5" x14ac:dyDescent="0.2">
      <c r="A646" s="1">
        <v>45936</v>
      </c>
      <c r="B646" t="s">
        <v>10200</v>
      </c>
      <c r="C646" t="b">
        <v>0</v>
      </c>
      <c r="D646" t="b">
        <v>0</v>
      </c>
      <c r="E646" t="s">
        <v>78</v>
      </c>
    </row>
    <row r="647" spans="1:5" x14ac:dyDescent="0.2">
      <c r="A647" s="1">
        <v>45937</v>
      </c>
      <c r="B647" t="s">
        <v>10201</v>
      </c>
      <c r="C647" t="b">
        <v>0</v>
      </c>
      <c r="D647" t="b">
        <v>0</v>
      </c>
      <c r="E647" t="s">
        <v>78</v>
      </c>
    </row>
    <row r="648" spans="1:5" x14ac:dyDescent="0.2">
      <c r="A648" s="1">
        <v>45938</v>
      </c>
      <c r="B648" t="s">
        <v>10202</v>
      </c>
      <c r="C648" t="b">
        <v>0</v>
      </c>
      <c r="D648" t="b">
        <v>0</v>
      </c>
      <c r="E648" t="s">
        <v>78</v>
      </c>
    </row>
    <row r="649" spans="1:5" x14ac:dyDescent="0.2">
      <c r="A649" s="1">
        <v>45939</v>
      </c>
      <c r="B649" t="s">
        <v>10203</v>
      </c>
      <c r="C649" t="b">
        <v>0</v>
      </c>
      <c r="D649" t="b">
        <v>0</v>
      </c>
      <c r="E649" t="s">
        <v>78</v>
      </c>
    </row>
    <row r="650" spans="1:5" x14ac:dyDescent="0.2">
      <c r="A650" s="1">
        <v>45940</v>
      </c>
      <c r="B650" t="s">
        <v>10204</v>
      </c>
      <c r="C650" t="b">
        <v>0</v>
      </c>
      <c r="D650" t="b">
        <v>0</v>
      </c>
      <c r="E650" t="s">
        <v>78</v>
      </c>
    </row>
    <row r="651" spans="1:5" x14ac:dyDescent="0.2">
      <c r="A651" s="1">
        <v>45941</v>
      </c>
      <c r="B651" t="s">
        <v>10205</v>
      </c>
      <c r="C651" t="b">
        <v>1</v>
      </c>
      <c r="D651" t="b">
        <v>0</v>
      </c>
      <c r="E651" t="s">
        <v>78</v>
      </c>
    </row>
    <row r="652" spans="1:5" x14ac:dyDescent="0.2">
      <c r="A652" s="1">
        <v>45942</v>
      </c>
      <c r="B652" t="s">
        <v>10206</v>
      </c>
      <c r="C652" t="b">
        <v>1</v>
      </c>
      <c r="D652" t="b">
        <v>0</v>
      </c>
      <c r="E652" t="s">
        <v>78</v>
      </c>
    </row>
    <row r="653" spans="1:5" x14ac:dyDescent="0.2">
      <c r="A653" s="1">
        <v>45943</v>
      </c>
      <c r="B653" t="s">
        <v>10200</v>
      </c>
      <c r="C653" t="b">
        <v>0</v>
      </c>
      <c r="D653" t="b">
        <v>1</v>
      </c>
      <c r="E653" t="s">
        <v>78</v>
      </c>
    </row>
    <row r="654" spans="1:5" x14ac:dyDescent="0.2">
      <c r="A654" s="1">
        <v>45944</v>
      </c>
      <c r="B654" t="s">
        <v>10201</v>
      </c>
      <c r="C654" t="b">
        <v>0</v>
      </c>
      <c r="D654" t="b">
        <v>0</v>
      </c>
      <c r="E654" t="s">
        <v>78</v>
      </c>
    </row>
    <row r="655" spans="1:5" x14ac:dyDescent="0.2">
      <c r="A655" s="1">
        <v>45945</v>
      </c>
      <c r="B655" t="s">
        <v>10202</v>
      </c>
      <c r="C655" t="b">
        <v>0</v>
      </c>
      <c r="D655" t="b">
        <v>0</v>
      </c>
      <c r="E655" t="s">
        <v>78</v>
      </c>
    </row>
    <row r="656" spans="1:5" x14ac:dyDescent="0.2">
      <c r="A656" s="1">
        <v>45946</v>
      </c>
      <c r="B656" t="s">
        <v>10203</v>
      </c>
      <c r="C656" t="b">
        <v>0</v>
      </c>
      <c r="D656" t="b">
        <v>0</v>
      </c>
      <c r="E656" t="s">
        <v>78</v>
      </c>
    </row>
    <row r="657" spans="1:5" x14ac:dyDescent="0.2">
      <c r="A657" s="1">
        <v>45947</v>
      </c>
      <c r="B657" t="s">
        <v>10204</v>
      </c>
      <c r="C657" t="b">
        <v>0</v>
      </c>
      <c r="D657" t="b">
        <v>0</v>
      </c>
      <c r="E657" t="s">
        <v>78</v>
      </c>
    </row>
    <row r="658" spans="1:5" x14ac:dyDescent="0.2">
      <c r="A658" s="1">
        <v>45948</v>
      </c>
      <c r="B658" t="s">
        <v>10205</v>
      </c>
      <c r="C658" t="b">
        <v>1</v>
      </c>
      <c r="D658" t="b">
        <v>0</v>
      </c>
      <c r="E658" t="s">
        <v>78</v>
      </c>
    </row>
    <row r="659" spans="1:5" x14ac:dyDescent="0.2">
      <c r="A659" s="1">
        <v>45949</v>
      </c>
      <c r="B659" t="s">
        <v>10206</v>
      </c>
      <c r="C659" t="b">
        <v>1</v>
      </c>
      <c r="D659" t="b">
        <v>0</v>
      </c>
      <c r="E659" t="s">
        <v>78</v>
      </c>
    </row>
    <row r="660" spans="1:5" x14ac:dyDescent="0.2">
      <c r="A660" s="1">
        <v>45950</v>
      </c>
      <c r="B660" t="s">
        <v>10200</v>
      </c>
      <c r="C660" t="b">
        <v>0</v>
      </c>
      <c r="D660" t="b">
        <v>0</v>
      </c>
      <c r="E660" t="s">
        <v>78</v>
      </c>
    </row>
    <row r="661" spans="1:5" x14ac:dyDescent="0.2">
      <c r="A661" s="1">
        <v>45951</v>
      </c>
      <c r="B661" t="s">
        <v>10201</v>
      </c>
      <c r="C661" t="b">
        <v>0</v>
      </c>
      <c r="D661" t="b">
        <v>0</v>
      </c>
      <c r="E661" t="s">
        <v>78</v>
      </c>
    </row>
    <row r="662" spans="1:5" x14ac:dyDescent="0.2">
      <c r="A662" s="1">
        <v>45952</v>
      </c>
      <c r="B662" t="s">
        <v>10202</v>
      </c>
      <c r="C662" t="b">
        <v>0</v>
      </c>
      <c r="D662" t="b">
        <v>0</v>
      </c>
      <c r="E662" t="s">
        <v>78</v>
      </c>
    </row>
    <row r="663" spans="1:5" x14ac:dyDescent="0.2">
      <c r="A663" s="1">
        <v>45953</v>
      </c>
      <c r="B663" t="s">
        <v>10203</v>
      </c>
      <c r="C663" t="b">
        <v>0</v>
      </c>
      <c r="D663" t="b">
        <v>1</v>
      </c>
      <c r="E663" t="s">
        <v>78</v>
      </c>
    </row>
    <row r="664" spans="1:5" x14ac:dyDescent="0.2">
      <c r="A664" s="1">
        <v>45954</v>
      </c>
      <c r="B664" t="s">
        <v>10204</v>
      </c>
      <c r="C664" t="b">
        <v>0</v>
      </c>
      <c r="D664" t="b">
        <v>0</v>
      </c>
      <c r="E664" t="s">
        <v>78</v>
      </c>
    </row>
    <row r="665" spans="1:5" x14ac:dyDescent="0.2">
      <c r="A665" s="1">
        <v>45955</v>
      </c>
      <c r="B665" t="s">
        <v>10205</v>
      </c>
      <c r="C665" t="b">
        <v>1</v>
      </c>
      <c r="D665" t="b">
        <v>0</v>
      </c>
      <c r="E665" t="s">
        <v>78</v>
      </c>
    </row>
    <row r="666" spans="1:5" x14ac:dyDescent="0.2">
      <c r="A666" s="1">
        <v>45956</v>
      </c>
      <c r="B666" t="s">
        <v>10206</v>
      </c>
      <c r="C666" t="b">
        <v>1</v>
      </c>
      <c r="D666" t="b">
        <v>0</v>
      </c>
      <c r="E666" t="s">
        <v>78</v>
      </c>
    </row>
    <row r="667" spans="1:5" x14ac:dyDescent="0.2">
      <c r="A667" s="1">
        <v>45957</v>
      </c>
      <c r="B667" t="s">
        <v>10200</v>
      </c>
      <c r="C667" t="b">
        <v>0</v>
      </c>
      <c r="D667" t="b">
        <v>0</v>
      </c>
      <c r="E667" t="s">
        <v>78</v>
      </c>
    </row>
    <row r="668" spans="1:5" x14ac:dyDescent="0.2">
      <c r="A668" s="1">
        <v>45958</v>
      </c>
      <c r="B668" t="s">
        <v>10201</v>
      </c>
      <c r="C668" t="b">
        <v>0</v>
      </c>
      <c r="D668" t="b">
        <v>0</v>
      </c>
      <c r="E668" t="s">
        <v>78</v>
      </c>
    </row>
    <row r="669" spans="1:5" x14ac:dyDescent="0.2">
      <c r="A669" s="1">
        <v>45959</v>
      </c>
      <c r="B669" t="s">
        <v>10202</v>
      </c>
      <c r="C669" t="b">
        <v>0</v>
      </c>
      <c r="D669" t="b">
        <v>0</v>
      </c>
      <c r="E669" t="s">
        <v>78</v>
      </c>
    </row>
    <row r="670" spans="1:5" x14ac:dyDescent="0.2">
      <c r="A670" s="1">
        <v>45960</v>
      </c>
      <c r="B670" t="s">
        <v>10203</v>
      </c>
      <c r="C670" t="b">
        <v>0</v>
      </c>
      <c r="D670" t="b">
        <v>0</v>
      </c>
      <c r="E670" t="s">
        <v>78</v>
      </c>
    </row>
    <row r="671" spans="1:5" x14ac:dyDescent="0.2">
      <c r="A671" s="1">
        <v>45961</v>
      </c>
      <c r="B671" t="s">
        <v>10204</v>
      </c>
      <c r="C671" t="b">
        <v>0</v>
      </c>
      <c r="D671" t="b">
        <v>0</v>
      </c>
      <c r="E671" t="s">
        <v>78</v>
      </c>
    </row>
    <row r="672" spans="1:5" x14ac:dyDescent="0.2">
      <c r="A672" s="1">
        <v>45962</v>
      </c>
      <c r="B672" t="s">
        <v>10205</v>
      </c>
      <c r="C672" t="b">
        <v>1</v>
      </c>
      <c r="D672" t="b">
        <v>0</v>
      </c>
      <c r="E672" t="s">
        <v>78</v>
      </c>
    </row>
    <row r="673" spans="1:5" x14ac:dyDescent="0.2">
      <c r="A673" s="1">
        <v>45963</v>
      </c>
      <c r="B673" t="s">
        <v>10206</v>
      </c>
      <c r="C673" t="b">
        <v>1</v>
      </c>
      <c r="D673" t="b">
        <v>0</v>
      </c>
      <c r="E673" t="s">
        <v>78</v>
      </c>
    </row>
    <row r="674" spans="1:5" x14ac:dyDescent="0.2">
      <c r="A674" s="1">
        <v>45964</v>
      </c>
      <c r="B674" t="s">
        <v>10200</v>
      </c>
      <c r="C674" t="b">
        <v>0</v>
      </c>
      <c r="D674" t="b">
        <v>0</v>
      </c>
      <c r="E674" t="s">
        <v>78</v>
      </c>
    </row>
    <row r="675" spans="1:5" x14ac:dyDescent="0.2">
      <c r="A675" s="1">
        <v>45965</v>
      </c>
      <c r="B675" t="s">
        <v>10201</v>
      </c>
      <c r="C675" t="b">
        <v>0</v>
      </c>
      <c r="D675" t="b">
        <v>0</v>
      </c>
      <c r="E675" t="s">
        <v>78</v>
      </c>
    </row>
    <row r="676" spans="1:5" x14ac:dyDescent="0.2">
      <c r="A676" s="1">
        <v>45966</v>
      </c>
      <c r="B676" t="s">
        <v>10202</v>
      </c>
      <c r="C676" t="b">
        <v>0</v>
      </c>
      <c r="D676" t="b">
        <v>0</v>
      </c>
      <c r="E676" t="s">
        <v>78</v>
      </c>
    </row>
    <row r="677" spans="1:5" x14ac:dyDescent="0.2">
      <c r="A677" s="1">
        <v>45967</v>
      </c>
      <c r="B677" t="s">
        <v>10203</v>
      </c>
      <c r="C677" t="b">
        <v>0</v>
      </c>
      <c r="D677" t="b">
        <v>0</v>
      </c>
      <c r="E677" t="s">
        <v>78</v>
      </c>
    </row>
    <row r="678" spans="1:5" x14ac:dyDescent="0.2">
      <c r="A678" s="1">
        <v>45968</v>
      </c>
      <c r="B678" t="s">
        <v>10204</v>
      </c>
      <c r="C678" t="b">
        <v>0</v>
      </c>
      <c r="D678" t="b">
        <v>0</v>
      </c>
      <c r="E678" t="s">
        <v>78</v>
      </c>
    </row>
    <row r="679" spans="1:5" x14ac:dyDescent="0.2">
      <c r="A679" s="1">
        <v>45969</v>
      </c>
      <c r="B679" t="s">
        <v>10205</v>
      </c>
      <c r="C679" t="b">
        <v>1</v>
      </c>
      <c r="D679" t="b">
        <v>0</v>
      </c>
      <c r="E679" t="s">
        <v>78</v>
      </c>
    </row>
    <row r="680" spans="1:5" x14ac:dyDescent="0.2">
      <c r="A680" s="1">
        <v>45970</v>
      </c>
      <c r="B680" t="s">
        <v>10206</v>
      </c>
      <c r="C680" t="b">
        <v>1</v>
      </c>
      <c r="D680" t="b">
        <v>0</v>
      </c>
      <c r="E680" t="s">
        <v>78</v>
      </c>
    </row>
    <row r="681" spans="1:5" x14ac:dyDescent="0.2">
      <c r="A681" s="1">
        <v>45971</v>
      </c>
      <c r="B681" t="s">
        <v>10200</v>
      </c>
      <c r="C681" t="b">
        <v>0</v>
      </c>
      <c r="D681" t="b">
        <v>0</v>
      </c>
      <c r="E681" t="s">
        <v>78</v>
      </c>
    </row>
    <row r="682" spans="1:5" x14ac:dyDescent="0.2">
      <c r="A682" s="1">
        <v>45972</v>
      </c>
      <c r="B682" t="s">
        <v>10201</v>
      </c>
      <c r="C682" t="b">
        <v>0</v>
      </c>
      <c r="D682" t="b">
        <v>0</v>
      </c>
      <c r="E682" t="s">
        <v>78</v>
      </c>
    </row>
    <row r="683" spans="1:5" x14ac:dyDescent="0.2">
      <c r="A683" s="1">
        <v>45973</v>
      </c>
      <c r="B683" t="s">
        <v>10202</v>
      </c>
      <c r="C683" t="b">
        <v>0</v>
      </c>
      <c r="D683" t="b">
        <v>0</v>
      </c>
      <c r="E683" t="s">
        <v>78</v>
      </c>
    </row>
    <row r="684" spans="1:5" x14ac:dyDescent="0.2">
      <c r="A684" s="1">
        <v>45974</v>
      </c>
      <c r="B684" t="s">
        <v>10203</v>
      </c>
      <c r="C684" t="b">
        <v>0</v>
      </c>
      <c r="D684" t="b">
        <v>0</v>
      </c>
      <c r="E684" t="s">
        <v>78</v>
      </c>
    </row>
    <row r="685" spans="1:5" x14ac:dyDescent="0.2">
      <c r="A685" s="1">
        <v>45975</v>
      </c>
      <c r="B685" t="s">
        <v>10204</v>
      </c>
      <c r="C685" t="b">
        <v>0</v>
      </c>
      <c r="D685" t="b">
        <v>0</v>
      </c>
      <c r="E685" t="s">
        <v>78</v>
      </c>
    </row>
    <row r="686" spans="1:5" x14ac:dyDescent="0.2">
      <c r="A686" s="1">
        <v>45976</v>
      </c>
      <c r="B686" t="s">
        <v>10205</v>
      </c>
      <c r="C686" t="b">
        <v>1</v>
      </c>
      <c r="D686" t="b">
        <v>0</v>
      </c>
      <c r="E686" t="s">
        <v>78</v>
      </c>
    </row>
    <row r="687" spans="1:5" x14ac:dyDescent="0.2">
      <c r="A687" s="1">
        <v>45977</v>
      </c>
      <c r="B687" t="s">
        <v>10206</v>
      </c>
      <c r="C687" t="b">
        <v>1</v>
      </c>
      <c r="D687" t="b">
        <v>0</v>
      </c>
      <c r="E687" t="s">
        <v>78</v>
      </c>
    </row>
    <row r="688" spans="1:5" x14ac:dyDescent="0.2">
      <c r="A688" s="1">
        <v>45978</v>
      </c>
      <c r="B688" t="s">
        <v>10200</v>
      </c>
      <c r="C688" t="b">
        <v>0</v>
      </c>
      <c r="D688" t="b">
        <v>0</v>
      </c>
      <c r="E688" t="s">
        <v>78</v>
      </c>
    </row>
    <row r="689" spans="1:5" x14ac:dyDescent="0.2">
      <c r="A689" s="1">
        <v>45979</v>
      </c>
      <c r="B689" t="s">
        <v>10201</v>
      </c>
      <c r="C689" t="b">
        <v>0</v>
      </c>
      <c r="D689" t="b">
        <v>0</v>
      </c>
      <c r="E689" t="s">
        <v>78</v>
      </c>
    </row>
    <row r="690" spans="1:5" x14ac:dyDescent="0.2">
      <c r="A690" s="1">
        <v>45980</v>
      </c>
      <c r="B690" t="s">
        <v>10202</v>
      </c>
      <c r="C690" t="b">
        <v>0</v>
      </c>
      <c r="D690" t="b">
        <v>0</v>
      </c>
      <c r="E690" t="s">
        <v>78</v>
      </c>
    </row>
    <row r="691" spans="1:5" x14ac:dyDescent="0.2">
      <c r="A691" s="1">
        <v>45981</v>
      </c>
      <c r="B691" t="s">
        <v>10203</v>
      </c>
      <c r="C691" t="b">
        <v>0</v>
      </c>
      <c r="D691" t="b">
        <v>0</v>
      </c>
      <c r="E691" t="s">
        <v>78</v>
      </c>
    </row>
    <row r="692" spans="1:5" x14ac:dyDescent="0.2">
      <c r="A692" s="1">
        <v>45982</v>
      </c>
      <c r="B692" t="s">
        <v>10204</v>
      </c>
      <c r="C692" t="b">
        <v>0</v>
      </c>
      <c r="D692" t="b">
        <v>0</v>
      </c>
      <c r="E692" t="s">
        <v>78</v>
      </c>
    </row>
    <row r="693" spans="1:5" x14ac:dyDescent="0.2">
      <c r="A693" s="1">
        <v>45983</v>
      </c>
      <c r="B693" t="s">
        <v>10205</v>
      </c>
      <c r="C693" t="b">
        <v>1</v>
      </c>
      <c r="D693" t="b">
        <v>0</v>
      </c>
      <c r="E693" t="s">
        <v>78</v>
      </c>
    </row>
    <row r="694" spans="1:5" x14ac:dyDescent="0.2">
      <c r="A694" s="1">
        <v>45984</v>
      </c>
      <c r="B694" t="s">
        <v>10206</v>
      </c>
      <c r="C694" t="b">
        <v>1</v>
      </c>
      <c r="D694" t="b">
        <v>0</v>
      </c>
      <c r="E694" t="s">
        <v>78</v>
      </c>
    </row>
    <row r="695" spans="1:5" x14ac:dyDescent="0.2">
      <c r="A695" s="1">
        <v>45985</v>
      </c>
      <c r="B695" t="s">
        <v>10200</v>
      </c>
      <c r="C695" t="b">
        <v>0</v>
      </c>
      <c r="D695" t="b">
        <v>0</v>
      </c>
      <c r="E695" t="s">
        <v>78</v>
      </c>
    </row>
    <row r="696" spans="1:5" x14ac:dyDescent="0.2">
      <c r="A696" s="1">
        <v>45986</v>
      </c>
      <c r="B696" t="s">
        <v>10201</v>
      </c>
      <c r="C696" t="b">
        <v>0</v>
      </c>
      <c r="D696" t="b">
        <v>0</v>
      </c>
      <c r="E696" t="s">
        <v>78</v>
      </c>
    </row>
    <row r="697" spans="1:5" x14ac:dyDescent="0.2">
      <c r="A697" s="1">
        <v>45987</v>
      </c>
      <c r="B697" t="s">
        <v>10202</v>
      </c>
      <c r="C697" t="b">
        <v>0</v>
      </c>
      <c r="D697" t="b">
        <v>0</v>
      </c>
      <c r="E697" t="s">
        <v>78</v>
      </c>
    </row>
    <row r="698" spans="1:5" x14ac:dyDescent="0.2">
      <c r="A698" s="1">
        <v>45988</v>
      </c>
      <c r="B698" t="s">
        <v>10203</v>
      </c>
      <c r="C698" t="b">
        <v>0</v>
      </c>
      <c r="D698" t="b">
        <v>0</v>
      </c>
      <c r="E698" t="s">
        <v>78</v>
      </c>
    </row>
    <row r="699" spans="1:5" x14ac:dyDescent="0.2">
      <c r="A699" s="1">
        <v>45989</v>
      </c>
      <c r="B699" t="s">
        <v>10204</v>
      </c>
      <c r="C699" t="b">
        <v>0</v>
      </c>
      <c r="D699" t="b">
        <v>0</v>
      </c>
      <c r="E699" t="s">
        <v>78</v>
      </c>
    </row>
    <row r="700" spans="1:5" x14ac:dyDescent="0.2">
      <c r="A700" s="1">
        <v>45990</v>
      </c>
      <c r="B700" t="s">
        <v>10205</v>
      </c>
      <c r="C700" t="b">
        <v>1</v>
      </c>
      <c r="D700" t="b">
        <v>0</v>
      </c>
      <c r="E700" t="s">
        <v>78</v>
      </c>
    </row>
    <row r="701" spans="1:5" x14ac:dyDescent="0.2">
      <c r="A701" s="1">
        <v>45991</v>
      </c>
      <c r="B701" t="s">
        <v>10206</v>
      </c>
      <c r="C701" t="b">
        <v>1</v>
      </c>
      <c r="D701" t="b">
        <v>0</v>
      </c>
      <c r="E701" t="s">
        <v>78</v>
      </c>
    </row>
    <row r="702" spans="1:5" x14ac:dyDescent="0.2">
      <c r="A702" s="1">
        <v>45992</v>
      </c>
      <c r="B702" t="s">
        <v>10200</v>
      </c>
      <c r="C702" t="b">
        <v>0</v>
      </c>
      <c r="D702" t="b">
        <v>0</v>
      </c>
      <c r="E702" t="s">
        <v>70</v>
      </c>
    </row>
    <row r="703" spans="1:5" x14ac:dyDescent="0.2">
      <c r="A703" s="1">
        <v>45993</v>
      </c>
      <c r="B703" t="s">
        <v>10201</v>
      </c>
      <c r="C703" t="b">
        <v>0</v>
      </c>
      <c r="D703" t="b">
        <v>0</v>
      </c>
      <c r="E703" t="s">
        <v>70</v>
      </c>
    </row>
    <row r="704" spans="1:5" x14ac:dyDescent="0.2">
      <c r="A704" s="1">
        <v>45994</v>
      </c>
      <c r="B704" t="s">
        <v>10202</v>
      </c>
      <c r="C704" t="b">
        <v>0</v>
      </c>
      <c r="D704" t="b">
        <v>0</v>
      </c>
      <c r="E704" t="s">
        <v>70</v>
      </c>
    </row>
    <row r="705" spans="1:5" x14ac:dyDescent="0.2">
      <c r="A705" s="1">
        <v>45995</v>
      </c>
      <c r="B705" t="s">
        <v>10203</v>
      </c>
      <c r="C705" t="b">
        <v>0</v>
      </c>
      <c r="D705" t="b">
        <v>0</v>
      </c>
      <c r="E705" t="s">
        <v>70</v>
      </c>
    </row>
    <row r="706" spans="1:5" x14ac:dyDescent="0.2">
      <c r="A706" s="1">
        <v>45996</v>
      </c>
      <c r="B706" t="s">
        <v>10204</v>
      </c>
      <c r="C706" t="b">
        <v>0</v>
      </c>
      <c r="D706" t="b">
        <v>1</v>
      </c>
      <c r="E706" t="s">
        <v>70</v>
      </c>
    </row>
    <row r="707" spans="1:5" x14ac:dyDescent="0.2">
      <c r="A707" s="1">
        <v>45997</v>
      </c>
      <c r="B707" t="s">
        <v>10205</v>
      </c>
      <c r="C707" t="b">
        <v>1</v>
      </c>
      <c r="D707" t="b">
        <v>0</v>
      </c>
      <c r="E707" t="s">
        <v>70</v>
      </c>
    </row>
    <row r="708" spans="1:5" x14ac:dyDescent="0.2">
      <c r="A708" s="1">
        <v>45998</v>
      </c>
      <c r="B708" t="s">
        <v>10206</v>
      </c>
      <c r="C708" t="b">
        <v>1</v>
      </c>
      <c r="D708" t="b">
        <v>0</v>
      </c>
      <c r="E708" t="s">
        <v>70</v>
      </c>
    </row>
    <row r="709" spans="1:5" x14ac:dyDescent="0.2">
      <c r="A709" s="1">
        <v>45999</v>
      </c>
      <c r="B709" t="s">
        <v>10200</v>
      </c>
      <c r="C709" t="b">
        <v>0</v>
      </c>
      <c r="D709" t="b">
        <v>0</v>
      </c>
      <c r="E709" t="s">
        <v>70</v>
      </c>
    </row>
    <row r="710" spans="1:5" x14ac:dyDescent="0.2">
      <c r="A710" s="1">
        <v>46000</v>
      </c>
      <c r="B710" t="s">
        <v>10201</v>
      </c>
      <c r="C710" t="b">
        <v>0</v>
      </c>
      <c r="D710" t="b">
        <v>0</v>
      </c>
      <c r="E710" t="s">
        <v>70</v>
      </c>
    </row>
    <row r="711" spans="1:5" x14ac:dyDescent="0.2">
      <c r="A711" s="1">
        <v>46001</v>
      </c>
      <c r="B711" t="s">
        <v>10202</v>
      </c>
      <c r="C711" t="b">
        <v>0</v>
      </c>
      <c r="D711" t="b">
        <v>1</v>
      </c>
      <c r="E711" t="s">
        <v>70</v>
      </c>
    </row>
    <row r="712" spans="1:5" x14ac:dyDescent="0.2">
      <c r="A712" s="1">
        <v>46002</v>
      </c>
      <c r="B712" t="s">
        <v>10203</v>
      </c>
      <c r="C712" t="b">
        <v>0</v>
      </c>
      <c r="D712" t="b">
        <v>0</v>
      </c>
      <c r="E712" t="s">
        <v>70</v>
      </c>
    </row>
    <row r="713" spans="1:5" x14ac:dyDescent="0.2">
      <c r="A713" s="1">
        <v>46003</v>
      </c>
      <c r="B713" t="s">
        <v>10204</v>
      </c>
      <c r="C713" t="b">
        <v>0</v>
      </c>
      <c r="D713" t="b">
        <v>0</v>
      </c>
      <c r="E713" t="s">
        <v>70</v>
      </c>
    </row>
    <row r="714" spans="1:5" x14ac:dyDescent="0.2">
      <c r="A714" s="1">
        <v>46004</v>
      </c>
      <c r="B714" t="s">
        <v>10205</v>
      </c>
      <c r="C714" t="b">
        <v>1</v>
      </c>
      <c r="D714" t="b">
        <v>0</v>
      </c>
      <c r="E714" t="s">
        <v>70</v>
      </c>
    </row>
    <row r="715" spans="1:5" x14ac:dyDescent="0.2">
      <c r="A715" s="1">
        <v>46005</v>
      </c>
      <c r="B715" t="s">
        <v>10206</v>
      </c>
      <c r="C715" t="b">
        <v>1</v>
      </c>
      <c r="D715" t="b">
        <v>0</v>
      </c>
      <c r="E715" t="s">
        <v>70</v>
      </c>
    </row>
    <row r="716" spans="1:5" x14ac:dyDescent="0.2">
      <c r="A716" s="1">
        <v>46006</v>
      </c>
      <c r="B716" t="s">
        <v>10200</v>
      </c>
      <c r="C716" t="b">
        <v>0</v>
      </c>
      <c r="D716" t="b">
        <v>0</v>
      </c>
      <c r="E716" t="s">
        <v>70</v>
      </c>
    </row>
    <row r="717" spans="1:5" x14ac:dyDescent="0.2">
      <c r="A717" s="1">
        <v>46007</v>
      </c>
      <c r="B717" t="s">
        <v>10201</v>
      </c>
      <c r="C717" t="b">
        <v>0</v>
      </c>
      <c r="D717" t="b">
        <v>0</v>
      </c>
      <c r="E717" t="s">
        <v>70</v>
      </c>
    </row>
    <row r="718" spans="1:5" x14ac:dyDescent="0.2">
      <c r="A718" s="1">
        <v>46008</v>
      </c>
      <c r="B718" t="s">
        <v>10202</v>
      </c>
      <c r="C718" t="b">
        <v>0</v>
      </c>
      <c r="D718" t="b">
        <v>0</v>
      </c>
      <c r="E718" t="s">
        <v>70</v>
      </c>
    </row>
    <row r="719" spans="1:5" x14ac:dyDescent="0.2">
      <c r="A719" s="1">
        <v>46009</v>
      </c>
      <c r="B719" t="s">
        <v>10203</v>
      </c>
      <c r="C719" t="b">
        <v>0</v>
      </c>
      <c r="D719" t="b">
        <v>0</v>
      </c>
      <c r="E719" t="s">
        <v>70</v>
      </c>
    </row>
    <row r="720" spans="1:5" x14ac:dyDescent="0.2">
      <c r="A720" s="1">
        <v>46010</v>
      </c>
      <c r="B720" t="s">
        <v>10204</v>
      </c>
      <c r="C720" t="b">
        <v>0</v>
      </c>
      <c r="D720" t="b">
        <v>0</v>
      </c>
      <c r="E720" t="s">
        <v>70</v>
      </c>
    </row>
    <row r="721" spans="1:5" x14ac:dyDescent="0.2">
      <c r="A721" s="1">
        <v>46011</v>
      </c>
      <c r="B721" t="s">
        <v>10205</v>
      </c>
      <c r="C721" t="b">
        <v>1</v>
      </c>
      <c r="D721" t="b">
        <v>0</v>
      </c>
      <c r="E721" t="s">
        <v>70</v>
      </c>
    </row>
    <row r="722" spans="1:5" x14ac:dyDescent="0.2">
      <c r="A722" s="1">
        <v>46012</v>
      </c>
      <c r="B722" t="s">
        <v>10206</v>
      </c>
      <c r="C722" t="b">
        <v>1</v>
      </c>
      <c r="D722" t="b">
        <v>0</v>
      </c>
      <c r="E722" t="s">
        <v>70</v>
      </c>
    </row>
    <row r="723" spans="1:5" x14ac:dyDescent="0.2">
      <c r="A723" s="1">
        <v>46013</v>
      </c>
      <c r="B723" t="s">
        <v>10200</v>
      </c>
      <c r="C723" t="b">
        <v>0</v>
      </c>
      <c r="D723" t="b">
        <v>0</v>
      </c>
      <c r="E723" t="s">
        <v>70</v>
      </c>
    </row>
    <row r="724" spans="1:5" x14ac:dyDescent="0.2">
      <c r="A724" s="1">
        <v>46014</v>
      </c>
      <c r="B724" t="s">
        <v>10201</v>
      </c>
      <c r="C724" t="b">
        <v>0</v>
      </c>
      <c r="D724" t="b">
        <v>0</v>
      </c>
      <c r="E724" t="s">
        <v>70</v>
      </c>
    </row>
    <row r="725" spans="1:5" x14ac:dyDescent="0.2">
      <c r="A725" s="1">
        <v>46015</v>
      </c>
      <c r="B725" t="s">
        <v>10202</v>
      </c>
      <c r="C725" t="b">
        <v>0</v>
      </c>
      <c r="D725" t="b">
        <v>0</v>
      </c>
      <c r="E725" t="s">
        <v>70</v>
      </c>
    </row>
    <row r="726" spans="1:5" x14ac:dyDescent="0.2">
      <c r="A726" s="1">
        <v>46016</v>
      </c>
      <c r="B726" t="s">
        <v>10203</v>
      </c>
      <c r="C726" t="b">
        <v>0</v>
      </c>
      <c r="D726" t="b">
        <v>0</v>
      </c>
      <c r="E726" t="s">
        <v>70</v>
      </c>
    </row>
    <row r="727" spans="1:5" x14ac:dyDescent="0.2">
      <c r="A727" s="1">
        <v>46017</v>
      </c>
      <c r="B727" t="s">
        <v>10204</v>
      </c>
      <c r="C727" t="b">
        <v>0</v>
      </c>
      <c r="D727" t="b">
        <v>0</v>
      </c>
      <c r="E727" t="s">
        <v>70</v>
      </c>
    </row>
    <row r="728" spans="1:5" x14ac:dyDescent="0.2">
      <c r="A728" s="1">
        <v>46018</v>
      </c>
      <c r="B728" t="s">
        <v>10205</v>
      </c>
      <c r="C728" t="b">
        <v>1</v>
      </c>
      <c r="D728" t="b">
        <v>0</v>
      </c>
      <c r="E728" t="s">
        <v>70</v>
      </c>
    </row>
    <row r="729" spans="1:5" x14ac:dyDescent="0.2">
      <c r="A729" s="1">
        <v>46019</v>
      </c>
      <c r="B729" t="s">
        <v>10206</v>
      </c>
      <c r="C729" t="b">
        <v>1</v>
      </c>
      <c r="D729" t="b">
        <v>0</v>
      </c>
      <c r="E729" t="s">
        <v>70</v>
      </c>
    </row>
    <row r="730" spans="1:5" x14ac:dyDescent="0.2">
      <c r="A730" s="1">
        <v>46020</v>
      </c>
      <c r="B730" t="s">
        <v>10200</v>
      </c>
      <c r="C730" t="b">
        <v>0</v>
      </c>
      <c r="D730" t="b">
        <v>0</v>
      </c>
      <c r="E730" t="s">
        <v>70</v>
      </c>
    </row>
    <row r="731" spans="1:5" x14ac:dyDescent="0.2">
      <c r="A731" s="1">
        <v>46021</v>
      </c>
      <c r="B731" t="s">
        <v>10201</v>
      </c>
      <c r="C731" t="b">
        <v>0</v>
      </c>
      <c r="D731" t="b">
        <v>0</v>
      </c>
      <c r="E731" t="s">
        <v>70</v>
      </c>
    </row>
    <row r="732" spans="1:5" x14ac:dyDescent="0.2">
      <c r="A732" s="1">
        <v>46022</v>
      </c>
      <c r="B732" t="s">
        <v>10202</v>
      </c>
      <c r="C732" t="b">
        <v>0</v>
      </c>
      <c r="D732" t="b">
        <v>1</v>
      </c>
      <c r="E732" t="s">
        <v>70</v>
      </c>
    </row>
    <row r="733" spans="1:5" x14ac:dyDescent="0.2">
      <c r="A733" s="1">
        <v>46023</v>
      </c>
      <c r="B733" t="s">
        <v>10203</v>
      </c>
      <c r="C733" t="b">
        <v>0</v>
      </c>
      <c r="D733" t="b">
        <v>1</v>
      </c>
      <c r="E733" t="s">
        <v>70</v>
      </c>
    </row>
    <row r="734" spans="1:5" x14ac:dyDescent="0.2">
      <c r="A734" s="1">
        <v>46024</v>
      </c>
      <c r="B734" t="s">
        <v>10204</v>
      </c>
      <c r="C734" t="b">
        <v>0</v>
      </c>
      <c r="D734" t="b">
        <v>0</v>
      </c>
      <c r="E734" t="s">
        <v>70</v>
      </c>
    </row>
    <row r="735" spans="1:5" x14ac:dyDescent="0.2">
      <c r="A735" s="1">
        <v>46025</v>
      </c>
      <c r="B735" t="s">
        <v>10205</v>
      </c>
      <c r="C735" t="b">
        <v>1</v>
      </c>
      <c r="D735" t="b">
        <v>0</v>
      </c>
      <c r="E735" t="s">
        <v>70</v>
      </c>
    </row>
    <row r="736" spans="1:5" x14ac:dyDescent="0.2">
      <c r="A736" s="1">
        <v>46026</v>
      </c>
      <c r="B736" t="s">
        <v>10206</v>
      </c>
      <c r="C736" t="b">
        <v>1</v>
      </c>
      <c r="D736" t="b">
        <v>0</v>
      </c>
      <c r="E736" t="s">
        <v>70</v>
      </c>
    </row>
    <row r="737" spans="1:5" x14ac:dyDescent="0.2">
      <c r="A737" s="1">
        <v>46027</v>
      </c>
      <c r="B737" t="s">
        <v>10200</v>
      </c>
      <c r="C737" t="b">
        <v>0</v>
      </c>
      <c r="D737" t="b">
        <v>0</v>
      </c>
      <c r="E737" t="s">
        <v>70</v>
      </c>
    </row>
    <row r="738" spans="1:5" x14ac:dyDescent="0.2">
      <c r="A738" s="1">
        <v>46028</v>
      </c>
      <c r="B738" t="s">
        <v>10201</v>
      </c>
      <c r="C738" t="b">
        <v>0</v>
      </c>
      <c r="D738" t="b">
        <v>0</v>
      </c>
      <c r="E738" t="s">
        <v>70</v>
      </c>
    </row>
    <row r="739" spans="1:5" x14ac:dyDescent="0.2">
      <c r="A739" s="1">
        <v>46029</v>
      </c>
      <c r="B739" t="s">
        <v>10202</v>
      </c>
      <c r="C739" t="b">
        <v>0</v>
      </c>
      <c r="D739" t="b">
        <v>0</v>
      </c>
      <c r="E739" t="s">
        <v>70</v>
      </c>
    </row>
    <row r="740" spans="1:5" x14ac:dyDescent="0.2">
      <c r="A740" s="1">
        <v>46030</v>
      </c>
      <c r="B740" t="s">
        <v>10203</v>
      </c>
      <c r="C740" t="b">
        <v>0</v>
      </c>
      <c r="D740" t="b">
        <v>0</v>
      </c>
      <c r="E740" t="s">
        <v>70</v>
      </c>
    </row>
    <row r="741" spans="1:5" x14ac:dyDescent="0.2">
      <c r="A741" s="1">
        <v>46031</v>
      </c>
      <c r="B741" t="s">
        <v>10204</v>
      </c>
      <c r="C741" t="b">
        <v>0</v>
      </c>
      <c r="D741" t="b">
        <v>0</v>
      </c>
      <c r="E741" t="s">
        <v>70</v>
      </c>
    </row>
    <row r="742" spans="1:5" x14ac:dyDescent="0.2">
      <c r="A742" s="1">
        <v>46032</v>
      </c>
      <c r="B742" t="s">
        <v>10205</v>
      </c>
      <c r="C742" t="b">
        <v>1</v>
      </c>
      <c r="D742" t="b">
        <v>0</v>
      </c>
      <c r="E742" t="s">
        <v>70</v>
      </c>
    </row>
    <row r="743" spans="1:5" x14ac:dyDescent="0.2">
      <c r="A743" s="1">
        <v>46033</v>
      </c>
      <c r="B743" t="s">
        <v>10206</v>
      </c>
      <c r="C743" t="b">
        <v>1</v>
      </c>
      <c r="D743" t="b">
        <v>0</v>
      </c>
      <c r="E743" t="s">
        <v>70</v>
      </c>
    </row>
    <row r="744" spans="1:5" x14ac:dyDescent="0.2">
      <c r="A744" s="1">
        <v>46034</v>
      </c>
      <c r="B744" t="s">
        <v>10200</v>
      </c>
      <c r="C744" t="b">
        <v>0</v>
      </c>
      <c r="D744" t="b">
        <v>0</v>
      </c>
      <c r="E744" t="s">
        <v>70</v>
      </c>
    </row>
    <row r="745" spans="1:5" x14ac:dyDescent="0.2">
      <c r="A745" s="1">
        <v>46035</v>
      </c>
      <c r="B745" t="s">
        <v>10201</v>
      </c>
      <c r="C745" t="b">
        <v>0</v>
      </c>
      <c r="D745" t="b">
        <v>0</v>
      </c>
      <c r="E745" t="s">
        <v>70</v>
      </c>
    </row>
    <row r="746" spans="1:5" x14ac:dyDescent="0.2">
      <c r="A746" s="1">
        <v>46036</v>
      </c>
      <c r="B746" t="s">
        <v>10202</v>
      </c>
      <c r="C746" t="b">
        <v>0</v>
      </c>
      <c r="D746" t="b">
        <v>0</v>
      </c>
      <c r="E746" t="s">
        <v>70</v>
      </c>
    </row>
    <row r="747" spans="1:5" x14ac:dyDescent="0.2">
      <c r="A747" s="1">
        <v>46037</v>
      </c>
      <c r="B747" t="s">
        <v>10203</v>
      </c>
      <c r="C747" t="b">
        <v>0</v>
      </c>
      <c r="D747" t="b">
        <v>0</v>
      </c>
      <c r="E747" t="s">
        <v>70</v>
      </c>
    </row>
    <row r="748" spans="1:5" x14ac:dyDescent="0.2">
      <c r="A748" s="1">
        <v>46038</v>
      </c>
      <c r="B748" t="s">
        <v>10204</v>
      </c>
      <c r="C748" t="b">
        <v>0</v>
      </c>
      <c r="D748" t="b">
        <v>0</v>
      </c>
      <c r="E748" t="s">
        <v>70</v>
      </c>
    </row>
    <row r="749" spans="1:5" x14ac:dyDescent="0.2">
      <c r="A749" s="1">
        <v>46039</v>
      </c>
      <c r="B749" t="s">
        <v>10205</v>
      </c>
      <c r="C749" t="b">
        <v>1</v>
      </c>
      <c r="D749" t="b">
        <v>0</v>
      </c>
      <c r="E749" t="s">
        <v>70</v>
      </c>
    </row>
    <row r="750" spans="1:5" x14ac:dyDescent="0.2">
      <c r="A750" s="1">
        <v>46040</v>
      </c>
      <c r="B750" t="s">
        <v>10206</v>
      </c>
      <c r="C750" t="b">
        <v>1</v>
      </c>
      <c r="D750" t="b">
        <v>0</v>
      </c>
      <c r="E750" t="s">
        <v>70</v>
      </c>
    </row>
    <row r="751" spans="1:5" x14ac:dyDescent="0.2">
      <c r="A751" s="1">
        <v>46041</v>
      </c>
      <c r="B751" t="s">
        <v>10200</v>
      </c>
      <c r="C751" t="b">
        <v>0</v>
      </c>
      <c r="D751" t="b">
        <v>0</v>
      </c>
      <c r="E751" t="s">
        <v>70</v>
      </c>
    </row>
    <row r="752" spans="1:5" x14ac:dyDescent="0.2">
      <c r="A752" s="1">
        <v>46042</v>
      </c>
      <c r="B752" t="s">
        <v>10201</v>
      </c>
      <c r="C752" t="b">
        <v>0</v>
      </c>
      <c r="D752" t="b">
        <v>0</v>
      </c>
      <c r="E752" t="s">
        <v>70</v>
      </c>
    </row>
    <row r="753" spans="1:5" x14ac:dyDescent="0.2">
      <c r="A753" s="1">
        <v>46043</v>
      </c>
      <c r="B753" t="s">
        <v>10202</v>
      </c>
      <c r="C753" t="b">
        <v>0</v>
      </c>
      <c r="D753" t="b">
        <v>0</v>
      </c>
      <c r="E753" t="s">
        <v>70</v>
      </c>
    </row>
    <row r="754" spans="1:5" x14ac:dyDescent="0.2">
      <c r="A754" s="1">
        <v>46044</v>
      </c>
      <c r="B754" t="s">
        <v>10203</v>
      </c>
      <c r="C754" t="b">
        <v>0</v>
      </c>
      <c r="D754" t="b">
        <v>0</v>
      </c>
      <c r="E754" t="s">
        <v>70</v>
      </c>
    </row>
    <row r="755" spans="1:5" x14ac:dyDescent="0.2">
      <c r="A755" s="1">
        <v>46045</v>
      </c>
      <c r="B755" t="s">
        <v>10204</v>
      </c>
      <c r="C755" t="b">
        <v>0</v>
      </c>
      <c r="D755" t="b">
        <v>0</v>
      </c>
      <c r="E755" t="s">
        <v>70</v>
      </c>
    </row>
    <row r="756" spans="1:5" x14ac:dyDescent="0.2">
      <c r="A756" s="1">
        <v>46046</v>
      </c>
      <c r="B756" t="s">
        <v>10205</v>
      </c>
      <c r="C756" t="b">
        <v>1</v>
      </c>
      <c r="D756" t="b">
        <v>0</v>
      </c>
      <c r="E756" t="s">
        <v>70</v>
      </c>
    </row>
    <row r="757" spans="1:5" x14ac:dyDescent="0.2">
      <c r="A757" s="1">
        <v>46047</v>
      </c>
      <c r="B757" t="s">
        <v>10206</v>
      </c>
      <c r="C757" t="b">
        <v>1</v>
      </c>
      <c r="D757" t="b">
        <v>0</v>
      </c>
      <c r="E757" t="s">
        <v>70</v>
      </c>
    </row>
    <row r="758" spans="1:5" x14ac:dyDescent="0.2">
      <c r="A758" s="1">
        <v>46048</v>
      </c>
      <c r="B758" t="s">
        <v>10200</v>
      </c>
      <c r="C758" t="b">
        <v>0</v>
      </c>
      <c r="D758" t="b">
        <v>0</v>
      </c>
      <c r="E758" t="s">
        <v>70</v>
      </c>
    </row>
    <row r="759" spans="1:5" x14ac:dyDescent="0.2">
      <c r="A759" s="1">
        <v>46049</v>
      </c>
      <c r="B759" t="s">
        <v>10201</v>
      </c>
      <c r="C759" t="b">
        <v>0</v>
      </c>
      <c r="D759" t="b">
        <v>0</v>
      </c>
      <c r="E759" t="s">
        <v>70</v>
      </c>
    </row>
    <row r="760" spans="1:5" x14ac:dyDescent="0.2">
      <c r="A760" s="1">
        <v>46050</v>
      </c>
      <c r="B760" t="s">
        <v>10202</v>
      </c>
      <c r="C760" t="b">
        <v>0</v>
      </c>
      <c r="D760" t="b">
        <v>0</v>
      </c>
      <c r="E760" t="s">
        <v>70</v>
      </c>
    </row>
    <row r="761" spans="1:5" x14ac:dyDescent="0.2">
      <c r="A761" s="1">
        <v>46051</v>
      </c>
      <c r="B761" t="s">
        <v>10203</v>
      </c>
      <c r="C761" t="b">
        <v>0</v>
      </c>
      <c r="D761" t="b">
        <v>0</v>
      </c>
      <c r="E761" t="s">
        <v>70</v>
      </c>
    </row>
    <row r="762" spans="1:5" x14ac:dyDescent="0.2">
      <c r="A762" s="1">
        <v>46052</v>
      </c>
      <c r="B762" t="s">
        <v>10204</v>
      </c>
      <c r="C762" t="b">
        <v>0</v>
      </c>
      <c r="D762" t="b">
        <v>0</v>
      </c>
      <c r="E762" t="s">
        <v>70</v>
      </c>
    </row>
    <row r="763" spans="1:5" x14ac:dyDescent="0.2">
      <c r="A763" s="1">
        <v>46053</v>
      </c>
      <c r="B763" t="s">
        <v>10205</v>
      </c>
      <c r="C763" t="b">
        <v>1</v>
      </c>
      <c r="D763" t="b">
        <v>0</v>
      </c>
      <c r="E763" t="s">
        <v>70</v>
      </c>
    </row>
    <row r="764" spans="1:5" x14ac:dyDescent="0.2">
      <c r="A764" s="1">
        <v>46054</v>
      </c>
      <c r="B764" t="s">
        <v>10206</v>
      </c>
      <c r="C764" t="b">
        <v>1</v>
      </c>
      <c r="D764" t="b">
        <v>0</v>
      </c>
      <c r="E764" t="s">
        <v>70</v>
      </c>
    </row>
    <row r="765" spans="1:5" x14ac:dyDescent="0.2">
      <c r="A765" s="1">
        <v>46055</v>
      </c>
      <c r="B765" t="s">
        <v>10200</v>
      </c>
      <c r="C765" t="b">
        <v>0</v>
      </c>
      <c r="D765" t="b">
        <v>0</v>
      </c>
      <c r="E765" t="s">
        <v>70</v>
      </c>
    </row>
    <row r="766" spans="1:5" x14ac:dyDescent="0.2">
      <c r="A766" s="1">
        <v>46056</v>
      </c>
      <c r="B766" t="s">
        <v>10201</v>
      </c>
      <c r="C766" t="b">
        <v>0</v>
      </c>
      <c r="D766" t="b">
        <v>0</v>
      </c>
      <c r="E766" t="s">
        <v>70</v>
      </c>
    </row>
    <row r="767" spans="1:5" x14ac:dyDescent="0.2">
      <c r="A767" s="1">
        <v>46057</v>
      </c>
      <c r="B767" t="s">
        <v>10202</v>
      </c>
      <c r="C767" t="b">
        <v>0</v>
      </c>
      <c r="D767" t="b">
        <v>0</v>
      </c>
      <c r="E767" t="s">
        <v>70</v>
      </c>
    </row>
    <row r="768" spans="1:5" x14ac:dyDescent="0.2">
      <c r="A768" s="1">
        <v>46058</v>
      </c>
      <c r="B768" t="s">
        <v>10203</v>
      </c>
      <c r="C768" t="b">
        <v>0</v>
      </c>
      <c r="D768" t="b">
        <v>0</v>
      </c>
      <c r="E768" t="s">
        <v>70</v>
      </c>
    </row>
    <row r="769" spans="1:5" x14ac:dyDescent="0.2">
      <c r="A769" s="1">
        <v>46059</v>
      </c>
      <c r="B769" t="s">
        <v>10204</v>
      </c>
      <c r="C769" t="b">
        <v>0</v>
      </c>
      <c r="D769" t="b">
        <v>0</v>
      </c>
      <c r="E769" t="s">
        <v>70</v>
      </c>
    </row>
    <row r="770" spans="1:5" x14ac:dyDescent="0.2">
      <c r="A770" s="1">
        <v>46060</v>
      </c>
      <c r="B770" t="s">
        <v>10205</v>
      </c>
      <c r="C770" t="b">
        <v>1</v>
      </c>
      <c r="D770" t="b">
        <v>0</v>
      </c>
      <c r="E770" t="s">
        <v>70</v>
      </c>
    </row>
    <row r="771" spans="1:5" x14ac:dyDescent="0.2">
      <c r="A771" s="1">
        <v>46061</v>
      </c>
      <c r="B771" t="s">
        <v>10206</v>
      </c>
      <c r="C771" t="b">
        <v>1</v>
      </c>
      <c r="D771" t="b">
        <v>0</v>
      </c>
      <c r="E771" t="s">
        <v>70</v>
      </c>
    </row>
    <row r="772" spans="1:5" x14ac:dyDescent="0.2">
      <c r="A772" s="1">
        <v>46062</v>
      </c>
      <c r="B772" t="s">
        <v>10200</v>
      </c>
      <c r="C772" t="b">
        <v>0</v>
      </c>
      <c r="D772" t="b">
        <v>0</v>
      </c>
      <c r="E772" t="s">
        <v>70</v>
      </c>
    </row>
    <row r="773" spans="1:5" x14ac:dyDescent="0.2">
      <c r="A773" s="1">
        <v>46063</v>
      </c>
      <c r="B773" t="s">
        <v>10201</v>
      </c>
      <c r="C773" t="b">
        <v>0</v>
      </c>
      <c r="D773" t="b">
        <v>0</v>
      </c>
      <c r="E773" t="s">
        <v>70</v>
      </c>
    </row>
    <row r="774" spans="1:5" x14ac:dyDescent="0.2">
      <c r="A774" s="1">
        <v>46064</v>
      </c>
      <c r="B774" t="s">
        <v>10202</v>
      </c>
      <c r="C774" t="b">
        <v>0</v>
      </c>
      <c r="D774" t="b">
        <v>0</v>
      </c>
      <c r="E774" t="s">
        <v>70</v>
      </c>
    </row>
    <row r="775" spans="1:5" x14ac:dyDescent="0.2">
      <c r="A775" s="1">
        <v>46065</v>
      </c>
      <c r="B775" t="s">
        <v>10203</v>
      </c>
      <c r="C775" t="b">
        <v>0</v>
      </c>
      <c r="D775" t="b">
        <v>0</v>
      </c>
      <c r="E775" t="s">
        <v>70</v>
      </c>
    </row>
    <row r="776" spans="1:5" x14ac:dyDescent="0.2">
      <c r="A776" s="1">
        <v>46066</v>
      </c>
      <c r="B776" t="s">
        <v>10204</v>
      </c>
      <c r="C776" t="b">
        <v>0</v>
      </c>
      <c r="D776" t="b">
        <v>0</v>
      </c>
      <c r="E776" t="s">
        <v>70</v>
      </c>
    </row>
    <row r="777" spans="1:5" x14ac:dyDescent="0.2">
      <c r="A777" s="1">
        <v>46067</v>
      </c>
      <c r="B777" t="s">
        <v>10205</v>
      </c>
      <c r="C777" t="b">
        <v>1</v>
      </c>
      <c r="D777" t="b">
        <v>0</v>
      </c>
      <c r="E777" t="s">
        <v>70</v>
      </c>
    </row>
    <row r="778" spans="1:5" x14ac:dyDescent="0.2">
      <c r="A778" s="1">
        <v>46068</v>
      </c>
      <c r="B778" t="s">
        <v>10206</v>
      </c>
      <c r="C778" t="b">
        <v>1</v>
      </c>
      <c r="D778" t="b">
        <v>0</v>
      </c>
      <c r="E778" t="s">
        <v>70</v>
      </c>
    </row>
    <row r="779" spans="1:5" x14ac:dyDescent="0.2">
      <c r="A779" s="1">
        <v>46069</v>
      </c>
      <c r="B779" t="s">
        <v>10200</v>
      </c>
      <c r="C779" t="b">
        <v>0</v>
      </c>
      <c r="D779" t="b">
        <v>0</v>
      </c>
      <c r="E779" t="s">
        <v>70</v>
      </c>
    </row>
    <row r="780" spans="1:5" x14ac:dyDescent="0.2">
      <c r="A780" s="1">
        <v>46070</v>
      </c>
      <c r="B780" t="s">
        <v>10201</v>
      </c>
      <c r="C780" t="b">
        <v>0</v>
      </c>
      <c r="D780" t="b">
        <v>0</v>
      </c>
      <c r="E780" t="s">
        <v>70</v>
      </c>
    </row>
    <row r="781" spans="1:5" x14ac:dyDescent="0.2">
      <c r="A781" s="1">
        <v>46071</v>
      </c>
      <c r="B781" t="s">
        <v>10202</v>
      </c>
      <c r="C781" t="b">
        <v>0</v>
      </c>
      <c r="D781" t="b">
        <v>0</v>
      </c>
      <c r="E781" t="s">
        <v>70</v>
      </c>
    </row>
    <row r="782" spans="1:5" x14ac:dyDescent="0.2">
      <c r="A782" s="1">
        <v>46072</v>
      </c>
      <c r="B782" t="s">
        <v>10203</v>
      </c>
      <c r="C782" t="b">
        <v>0</v>
      </c>
      <c r="D782" t="b">
        <v>0</v>
      </c>
      <c r="E782" t="s">
        <v>70</v>
      </c>
    </row>
    <row r="783" spans="1:5" x14ac:dyDescent="0.2">
      <c r="A783" s="1">
        <v>46073</v>
      </c>
      <c r="B783" t="s">
        <v>10204</v>
      </c>
      <c r="C783" t="b">
        <v>0</v>
      </c>
      <c r="D783" t="b">
        <v>0</v>
      </c>
      <c r="E783" t="s">
        <v>70</v>
      </c>
    </row>
    <row r="784" spans="1:5" x14ac:dyDescent="0.2">
      <c r="A784" s="1">
        <v>46074</v>
      </c>
      <c r="B784" t="s">
        <v>10205</v>
      </c>
      <c r="C784" t="b">
        <v>1</v>
      </c>
      <c r="D784" t="b">
        <v>0</v>
      </c>
      <c r="E784" t="s">
        <v>70</v>
      </c>
    </row>
    <row r="785" spans="1:5" x14ac:dyDescent="0.2">
      <c r="A785" s="1">
        <v>46075</v>
      </c>
      <c r="B785" t="s">
        <v>10206</v>
      </c>
      <c r="C785" t="b">
        <v>1</v>
      </c>
      <c r="D785" t="b">
        <v>0</v>
      </c>
      <c r="E785" t="s">
        <v>70</v>
      </c>
    </row>
    <row r="786" spans="1:5" x14ac:dyDescent="0.2">
      <c r="A786" s="1">
        <v>46076</v>
      </c>
      <c r="B786" t="s">
        <v>10200</v>
      </c>
      <c r="C786" t="b">
        <v>0</v>
      </c>
      <c r="D786" t="b">
        <v>0</v>
      </c>
      <c r="E786" t="s">
        <v>70</v>
      </c>
    </row>
    <row r="787" spans="1:5" x14ac:dyDescent="0.2">
      <c r="A787" s="1">
        <v>46077</v>
      </c>
      <c r="B787" t="s">
        <v>10201</v>
      </c>
      <c r="C787" t="b">
        <v>0</v>
      </c>
      <c r="D787" t="b">
        <v>0</v>
      </c>
      <c r="E787" t="s">
        <v>70</v>
      </c>
    </row>
    <row r="788" spans="1:5" x14ac:dyDescent="0.2">
      <c r="A788" s="1">
        <v>46078</v>
      </c>
      <c r="B788" t="s">
        <v>10202</v>
      </c>
      <c r="C788" t="b">
        <v>0</v>
      </c>
      <c r="D788" t="b">
        <v>0</v>
      </c>
      <c r="E788" t="s">
        <v>70</v>
      </c>
    </row>
    <row r="789" spans="1:5" x14ac:dyDescent="0.2">
      <c r="A789" s="1">
        <v>46079</v>
      </c>
      <c r="B789" t="s">
        <v>10203</v>
      </c>
      <c r="C789" t="b">
        <v>0</v>
      </c>
      <c r="D789" t="b">
        <v>0</v>
      </c>
      <c r="E789" t="s">
        <v>70</v>
      </c>
    </row>
    <row r="790" spans="1:5" x14ac:dyDescent="0.2">
      <c r="A790" s="1">
        <v>46080</v>
      </c>
      <c r="B790" t="s">
        <v>10204</v>
      </c>
      <c r="C790" t="b">
        <v>0</v>
      </c>
      <c r="D790" t="b">
        <v>0</v>
      </c>
      <c r="E790" t="s">
        <v>70</v>
      </c>
    </row>
    <row r="791" spans="1:5" x14ac:dyDescent="0.2">
      <c r="A791" s="1">
        <v>46081</v>
      </c>
      <c r="B791" t="s">
        <v>10205</v>
      </c>
      <c r="C791" t="b">
        <v>1</v>
      </c>
      <c r="D791" t="b">
        <v>0</v>
      </c>
      <c r="E791" t="s">
        <v>70</v>
      </c>
    </row>
    <row r="792" spans="1:5" x14ac:dyDescent="0.2">
      <c r="A792" s="1">
        <v>46082</v>
      </c>
      <c r="B792" t="s">
        <v>10206</v>
      </c>
      <c r="C792" t="b">
        <v>1</v>
      </c>
      <c r="D792" t="b">
        <v>0</v>
      </c>
      <c r="E792" t="s">
        <v>78</v>
      </c>
    </row>
    <row r="793" spans="1:5" x14ac:dyDescent="0.2">
      <c r="A793" s="1">
        <v>46083</v>
      </c>
      <c r="B793" t="s">
        <v>10200</v>
      </c>
      <c r="C793" t="b">
        <v>0</v>
      </c>
      <c r="D793" t="b">
        <v>1</v>
      </c>
      <c r="E793" t="s">
        <v>78</v>
      </c>
    </row>
    <row r="794" spans="1:5" x14ac:dyDescent="0.2">
      <c r="A794" s="1">
        <v>46084</v>
      </c>
      <c r="B794" t="s">
        <v>10201</v>
      </c>
      <c r="C794" t="b">
        <v>0</v>
      </c>
      <c r="D794" t="b">
        <v>0</v>
      </c>
      <c r="E794" t="s">
        <v>78</v>
      </c>
    </row>
    <row r="795" spans="1:5" x14ac:dyDescent="0.2">
      <c r="A795" s="1">
        <v>46085</v>
      </c>
      <c r="B795" t="s">
        <v>10202</v>
      </c>
      <c r="C795" t="b">
        <v>0</v>
      </c>
      <c r="D795" t="b">
        <v>0</v>
      </c>
      <c r="E795" t="s">
        <v>78</v>
      </c>
    </row>
    <row r="796" spans="1:5" x14ac:dyDescent="0.2">
      <c r="A796" s="1">
        <v>46086</v>
      </c>
      <c r="B796" t="s">
        <v>10203</v>
      </c>
      <c r="C796" t="b">
        <v>0</v>
      </c>
      <c r="D796" t="b">
        <v>0</v>
      </c>
      <c r="E796" t="s">
        <v>78</v>
      </c>
    </row>
    <row r="797" spans="1:5" x14ac:dyDescent="0.2">
      <c r="A797" s="1">
        <v>46087</v>
      </c>
      <c r="B797" t="s">
        <v>10204</v>
      </c>
      <c r="C797" t="b">
        <v>0</v>
      </c>
      <c r="D797" t="b">
        <v>0</v>
      </c>
      <c r="E797" t="s">
        <v>78</v>
      </c>
    </row>
    <row r="798" spans="1:5" x14ac:dyDescent="0.2">
      <c r="A798" s="1">
        <v>46088</v>
      </c>
      <c r="B798" t="s">
        <v>10205</v>
      </c>
      <c r="C798" t="b">
        <v>1</v>
      </c>
      <c r="D798" t="b">
        <v>0</v>
      </c>
      <c r="E798" t="s">
        <v>78</v>
      </c>
    </row>
    <row r="799" spans="1:5" x14ac:dyDescent="0.2">
      <c r="A799" s="1">
        <v>46089</v>
      </c>
      <c r="B799" t="s">
        <v>10206</v>
      </c>
      <c r="C799" t="b">
        <v>1</v>
      </c>
      <c r="D799" t="b">
        <v>0</v>
      </c>
      <c r="E799" t="s">
        <v>78</v>
      </c>
    </row>
    <row r="800" spans="1:5" x14ac:dyDescent="0.2">
      <c r="A800" s="1">
        <v>46090</v>
      </c>
      <c r="B800" t="s">
        <v>10200</v>
      </c>
      <c r="C800" t="b">
        <v>0</v>
      </c>
      <c r="D800" t="b">
        <v>0</v>
      </c>
      <c r="E800" t="s">
        <v>78</v>
      </c>
    </row>
    <row r="801" spans="1:5" x14ac:dyDescent="0.2">
      <c r="A801" s="1">
        <v>46091</v>
      </c>
      <c r="B801" t="s">
        <v>10201</v>
      </c>
      <c r="C801" t="b">
        <v>0</v>
      </c>
      <c r="D801" t="b">
        <v>0</v>
      </c>
      <c r="E801" t="s">
        <v>78</v>
      </c>
    </row>
    <row r="802" spans="1:5" x14ac:dyDescent="0.2">
      <c r="A802" s="1">
        <v>46092</v>
      </c>
      <c r="B802" t="s">
        <v>10202</v>
      </c>
      <c r="C802" t="b">
        <v>0</v>
      </c>
      <c r="D802" t="b">
        <v>0</v>
      </c>
      <c r="E802" t="s">
        <v>78</v>
      </c>
    </row>
    <row r="803" spans="1:5" x14ac:dyDescent="0.2">
      <c r="A803" s="1">
        <v>46093</v>
      </c>
      <c r="B803" t="s">
        <v>10203</v>
      </c>
      <c r="C803" t="b">
        <v>0</v>
      </c>
      <c r="D803" t="b">
        <v>0</v>
      </c>
      <c r="E803" t="s">
        <v>78</v>
      </c>
    </row>
    <row r="804" spans="1:5" x14ac:dyDescent="0.2">
      <c r="A804" s="1">
        <v>46094</v>
      </c>
      <c r="B804" t="s">
        <v>10204</v>
      </c>
      <c r="C804" t="b">
        <v>0</v>
      </c>
      <c r="D804" t="b">
        <v>0</v>
      </c>
      <c r="E804" t="s">
        <v>78</v>
      </c>
    </row>
    <row r="805" spans="1:5" x14ac:dyDescent="0.2">
      <c r="A805" s="1">
        <v>46095</v>
      </c>
      <c r="B805" t="s">
        <v>10205</v>
      </c>
      <c r="C805" t="b">
        <v>1</v>
      </c>
      <c r="D805" t="b">
        <v>0</v>
      </c>
      <c r="E805" t="s">
        <v>78</v>
      </c>
    </row>
    <row r="806" spans="1:5" x14ac:dyDescent="0.2">
      <c r="A806" s="1">
        <v>46096</v>
      </c>
      <c r="B806" t="s">
        <v>10206</v>
      </c>
      <c r="C806" t="b">
        <v>1</v>
      </c>
      <c r="D806" t="b">
        <v>0</v>
      </c>
      <c r="E806" t="s">
        <v>78</v>
      </c>
    </row>
    <row r="807" spans="1:5" x14ac:dyDescent="0.2">
      <c r="A807" s="1">
        <v>46097</v>
      </c>
      <c r="B807" t="s">
        <v>10200</v>
      </c>
      <c r="C807" t="b">
        <v>0</v>
      </c>
      <c r="D807" t="b">
        <v>0</v>
      </c>
      <c r="E807" t="s">
        <v>78</v>
      </c>
    </row>
    <row r="808" spans="1:5" x14ac:dyDescent="0.2">
      <c r="A808" s="1">
        <v>46098</v>
      </c>
      <c r="B808" t="s">
        <v>10201</v>
      </c>
      <c r="C808" t="b">
        <v>0</v>
      </c>
      <c r="D808" t="b">
        <v>0</v>
      </c>
      <c r="E808" t="s">
        <v>78</v>
      </c>
    </row>
    <row r="809" spans="1:5" x14ac:dyDescent="0.2">
      <c r="A809" s="1">
        <v>46099</v>
      </c>
      <c r="B809" t="s">
        <v>10202</v>
      </c>
      <c r="C809" t="b">
        <v>0</v>
      </c>
      <c r="D809" t="b">
        <v>0</v>
      </c>
      <c r="E809" t="s">
        <v>78</v>
      </c>
    </row>
    <row r="810" spans="1:5" x14ac:dyDescent="0.2">
      <c r="A810" s="1">
        <v>46100</v>
      </c>
      <c r="B810" t="s">
        <v>10203</v>
      </c>
      <c r="C810" t="b">
        <v>0</v>
      </c>
      <c r="D810" t="b">
        <v>0</v>
      </c>
      <c r="E810" t="s">
        <v>78</v>
      </c>
    </row>
    <row r="811" spans="1:5" x14ac:dyDescent="0.2">
      <c r="A811" s="1">
        <v>46101</v>
      </c>
      <c r="B811" t="s">
        <v>10204</v>
      </c>
      <c r="C811" t="b">
        <v>0</v>
      </c>
      <c r="D811" t="b">
        <v>0</v>
      </c>
      <c r="E811" t="s">
        <v>78</v>
      </c>
    </row>
    <row r="812" spans="1:5" x14ac:dyDescent="0.2">
      <c r="A812" s="1">
        <v>46102</v>
      </c>
      <c r="B812" t="s">
        <v>10205</v>
      </c>
      <c r="C812" t="b">
        <v>1</v>
      </c>
      <c r="D812" t="b">
        <v>0</v>
      </c>
      <c r="E812" t="s">
        <v>78</v>
      </c>
    </row>
    <row r="813" spans="1:5" x14ac:dyDescent="0.2">
      <c r="A813" s="1">
        <v>46103</v>
      </c>
      <c r="B813" t="s">
        <v>10206</v>
      </c>
      <c r="C813" t="b">
        <v>1</v>
      </c>
      <c r="D813" t="b">
        <v>0</v>
      </c>
      <c r="E813" t="s">
        <v>78</v>
      </c>
    </row>
    <row r="814" spans="1:5" x14ac:dyDescent="0.2">
      <c r="A814" s="1">
        <v>46104</v>
      </c>
      <c r="B814" t="s">
        <v>10200</v>
      </c>
      <c r="C814" t="b">
        <v>0</v>
      </c>
      <c r="D814" t="b">
        <v>0</v>
      </c>
      <c r="E814" t="s">
        <v>78</v>
      </c>
    </row>
    <row r="815" spans="1:5" x14ac:dyDescent="0.2">
      <c r="A815" s="1">
        <v>46105</v>
      </c>
      <c r="B815" t="s">
        <v>10201</v>
      </c>
      <c r="C815" t="b">
        <v>0</v>
      </c>
      <c r="D815" t="b">
        <v>0</v>
      </c>
      <c r="E815" t="s">
        <v>78</v>
      </c>
    </row>
    <row r="816" spans="1:5" x14ac:dyDescent="0.2">
      <c r="A816" s="1">
        <v>46106</v>
      </c>
      <c r="B816" t="s">
        <v>10202</v>
      </c>
      <c r="C816" t="b">
        <v>0</v>
      </c>
      <c r="D816" t="b">
        <v>0</v>
      </c>
      <c r="E816" t="s">
        <v>78</v>
      </c>
    </row>
    <row r="817" spans="1:5" x14ac:dyDescent="0.2">
      <c r="A817" s="1">
        <v>46107</v>
      </c>
      <c r="B817" t="s">
        <v>10203</v>
      </c>
      <c r="C817" t="b">
        <v>0</v>
      </c>
      <c r="D817" t="b">
        <v>0</v>
      </c>
      <c r="E817" t="s">
        <v>78</v>
      </c>
    </row>
    <row r="818" spans="1:5" x14ac:dyDescent="0.2">
      <c r="A818" s="1">
        <v>46108</v>
      </c>
      <c r="B818" t="s">
        <v>10204</v>
      </c>
      <c r="C818" t="b">
        <v>0</v>
      </c>
      <c r="D818" t="b">
        <v>0</v>
      </c>
      <c r="E818" t="s">
        <v>78</v>
      </c>
    </row>
    <row r="819" spans="1:5" x14ac:dyDescent="0.2">
      <c r="A819" s="1">
        <v>46109</v>
      </c>
      <c r="B819" t="s">
        <v>10205</v>
      </c>
      <c r="C819" t="b">
        <v>1</v>
      </c>
      <c r="D819" t="b">
        <v>0</v>
      </c>
      <c r="E819" t="s">
        <v>78</v>
      </c>
    </row>
    <row r="820" spans="1:5" x14ac:dyDescent="0.2">
      <c r="A820" s="1">
        <v>46110</v>
      </c>
      <c r="B820" t="s">
        <v>10206</v>
      </c>
      <c r="C820" t="b">
        <v>1</v>
      </c>
      <c r="D820" t="b">
        <v>0</v>
      </c>
      <c r="E820" t="s">
        <v>78</v>
      </c>
    </row>
    <row r="821" spans="1:5" x14ac:dyDescent="0.2">
      <c r="A821" s="1">
        <v>46111</v>
      </c>
      <c r="B821" t="s">
        <v>10200</v>
      </c>
      <c r="C821" t="b">
        <v>0</v>
      </c>
      <c r="D821" t="b">
        <v>0</v>
      </c>
      <c r="E821" t="s">
        <v>78</v>
      </c>
    </row>
    <row r="822" spans="1:5" x14ac:dyDescent="0.2">
      <c r="A822" s="1">
        <v>46112</v>
      </c>
      <c r="B822" t="s">
        <v>10201</v>
      </c>
      <c r="C822" t="b">
        <v>0</v>
      </c>
      <c r="D822" t="b">
        <v>0</v>
      </c>
      <c r="E822" t="s">
        <v>78</v>
      </c>
    </row>
    <row r="823" spans="1:5" x14ac:dyDescent="0.2">
      <c r="A823" s="1">
        <v>46113</v>
      </c>
      <c r="B823" t="s">
        <v>10202</v>
      </c>
      <c r="C823" t="b">
        <v>0</v>
      </c>
      <c r="D823" t="b">
        <v>0</v>
      </c>
      <c r="E823" t="s">
        <v>78</v>
      </c>
    </row>
    <row r="824" spans="1:5" x14ac:dyDescent="0.2">
      <c r="A824" s="1">
        <v>46114</v>
      </c>
      <c r="B824" t="s">
        <v>10203</v>
      </c>
      <c r="C824" t="b">
        <v>0</v>
      </c>
      <c r="D824" t="b">
        <v>0</v>
      </c>
      <c r="E824" t="s">
        <v>78</v>
      </c>
    </row>
    <row r="825" spans="1:5" x14ac:dyDescent="0.2">
      <c r="A825" s="1">
        <v>46115</v>
      </c>
      <c r="B825" t="s">
        <v>10204</v>
      </c>
      <c r="C825" t="b">
        <v>0</v>
      </c>
      <c r="D825" t="b">
        <v>0</v>
      </c>
      <c r="E825" t="s">
        <v>78</v>
      </c>
    </row>
    <row r="826" spans="1:5" x14ac:dyDescent="0.2">
      <c r="A826" s="1">
        <v>46116</v>
      </c>
      <c r="B826" t="s">
        <v>10205</v>
      </c>
      <c r="C826" t="b">
        <v>1</v>
      </c>
      <c r="D826" t="b">
        <v>0</v>
      </c>
      <c r="E826" t="s">
        <v>78</v>
      </c>
    </row>
    <row r="827" spans="1:5" x14ac:dyDescent="0.2">
      <c r="A827" s="1">
        <v>46117</v>
      </c>
      <c r="B827" t="s">
        <v>10206</v>
      </c>
      <c r="C827" t="b">
        <v>1</v>
      </c>
      <c r="D827" t="b">
        <v>0</v>
      </c>
      <c r="E827" t="s">
        <v>78</v>
      </c>
    </row>
    <row r="828" spans="1:5" x14ac:dyDescent="0.2">
      <c r="A828" s="1">
        <v>46118</v>
      </c>
      <c r="B828" t="s">
        <v>10200</v>
      </c>
      <c r="C828" t="b">
        <v>0</v>
      </c>
      <c r="D828" t="b">
        <v>1</v>
      </c>
      <c r="E828" t="s">
        <v>78</v>
      </c>
    </row>
    <row r="829" spans="1:5" x14ac:dyDescent="0.2">
      <c r="A829" s="1">
        <v>46119</v>
      </c>
      <c r="B829" t="s">
        <v>10201</v>
      </c>
      <c r="C829" t="b">
        <v>0</v>
      </c>
      <c r="D829" t="b">
        <v>0</v>
      </c>
      <c r="E829" t="s">
        <v>78</v>
      </c>
    </row>
    <row r="830" spans="1:5" x14ac:dyDescent="0.2">
      <c r="A830" s="1">
        <v>46120</v>
      </c>
      <c r="B830" t="s">
        <v>10202</v>
      </c>
      <c r="C830" t="b">
        <v>0</v>
      </c>
      <c r="D830" t="b">
        <v>0</v>
      </c>
      <c r="E830" t="s">
        <v>78</v>
      </c>
    </row>
    <row r="831" spans="1:5" x14ac:dyDescent="0.2">
      <c r="A831" s="1">
        <v>46121</v>
      </c>
      <c r="B831" t="s">
        <v>10203</v>
      </c>
      <c r="C831" t="b">
        <v>0</v>
      </c>
      <c r="D831" t="b">
        <v>0</v>
      </c>
      <c r="E831" t="s">
        <v>78</v>
      </c>
    </row>
    <row r="832" spans="1:5" x14ac:dyDescent="0.2">
      <c r="A832" s="1">
        <v>46122</v>
      </c>
      <c r="B832" t="s">
        <v>10204</v>
      </c>
      <c r="C832" t="b">
        <v>0</v>
      </c>
      <c r="D832" t="b">
        <v>0</v>
      </c>
      <c r="E832" t="s">
        <v>78</v>
      </c>
    </row>
    <row r="833" spans="1:5" x14ac:dyDescent="0.2">
      <c r="A833" s="1">
        <v>46123</v>
      </c>
      <c r="B833" t="s">
        <v>10205</v>
      </c>
      <c r="C833" t="b">
        <v>1</v>
      </c>
      <c r="D833" t="b">
        <v>0</v>
      </c>
      <c r="E833" t="s">
        <v>78</v>
      </c>
    </row>
    <row r="834" spans="1:5" x14ac:dyDescent="0.2">
      <c r="A834" s="1">
        <v>46124</v>
      </c>
      <c r="B834" t="s">
        <v>10206</v>
      </c>
      <c r="C834" t="b">
        <v>1</v>
      </c>
      <c r="D834" t="b">
        <v>0</v>
      </c>
      <c r="E834" t="s">
        <v>78</v>
      </c>
    </row>
    <row r="835" spans="1:5" x14ac:dyDescent="0.2">
      <c r="A835" s="1">
        <v>46125</v>
      </c>
      <c r="B835" t="s">
        <v>10200</v>
      </c>
      <c r="C835" t="b">
        <v>0</v>
      </c>
      <c r="D835" t="b">
        <v>1</v>
      </c>
      <c r="E835" t="s">
        <v>78</v>
      </c>
    </row>
    <row r="836" spans="1:5" x14ac:dyDescent="0.2">
      <c r="A836" s="1">
        <v>46126</v>
      </c>
      <c r="B836" t="s">
        <v>10201</v>
      </c>
      <c r="C836" t="b">
        <v>0</v>
      </c>
      <c r="D836" t="b">
        <v>1</v>
      </c>
      <c r="E836" t="s">
        <v>78</v>
      </c>
    </row>
    <row r="837" spans="1:5" x14ac:dyDescent="0.2">
      <c r="A837" s="1">
        <v>46127</v>
      </c>
      <c r="B837" t="s">
        <v>10202</v>
      </c>
      <c r="C837" t="b">
        <v>0</v>
      </c>
      <c r="D837" t="b">
        <v>1</v>
      </c>
      <c r="E837" t="s">
        <v>78</v>
      </c>
    </row>
    <row r="838" spans="1:5" x14ac:dyDescent="0.2">
      <c r="A838" s="1">
        <v>46128</v>
      </c>
      <c r="B838" t="s">
        <v>10203</v>
      </c>
      <c r="C838" t="b">
        <v>0</v>
      </c>
      <c r="D838" t="b">
        <v>0</v>
      </c>
      <c r="E838" t="s">
        <v>78</v>
      </c>
    </row>
    <row r="839" spans="1:5" x14ac:dyDescent="0.2">
      <c r="A839" s="1">
        <v>46129</v>
      </c>
      <c r="B839" t="s">
        <v>10204</v>
      </c>
      <c r="C839" t="b">
        <v>0</v>
      </c>
      <c r="D839" t="b">
        <v>0</v>
      </c>
      <c r="E839" t="s">
        <v>78</v>
      </c>
    </row>
    <row r="840" spans="1:5" x14ac:dyDescent="0.2">
      <c r="A840" s="1">
        <v>46130</v>
      </c>
      <c r="B840" t="s">
        <v>10205</v>
      </c>
      <c r="C840" t="b">
        <v>1</v>
      </c>
      <c r="D840" t="b">
        <v>0</v>
      </c>
      <c r="E840" t="s">
        <v>78</v>
      </c>
    </row>
    <row r="841" spans="1:5" x14ac:dyDescent="0.2">
      <c r="A841" s="1">
        <v>46131</v>
      </c>
      <c r="B841" t="s">
        <v>10206</v>
      </c>
      <c r="C841" t="b">
        <v>1</v>
      </c>
      <c r="D841" t="b">
        <v>0</v>
      </c>
      <c r="E841" t="s">
        <v>78</v>
      </c>
    </row>
    <row r="842" spans="1:5" x14ac:dyDescent="0.2">
      <c r="A842" s="1">
        <v>46132</v>
      </c>
      <c r="B842" t="s">
        <v>10200</v>
      </c>
      <c r="C842" t="b">
        <v>0</v>
      </c>
      <c r="D842" t="b">
        <v>0</v>
      </c>
      <c r="E842" t="s">
        <v>78</v>
      </c>
    </row>
    <row r="843" spans="1:5" x14ac:dyDescent="0.2">
      <c r="A843" s="1">
        <v>46133</v>
      </c>
      <c r="B843" t="s">
        <v>10201</v>
      </c>
      <c r="C843" t="b">
        <v>0</v>
      </c>
      <c r="D843" t="b">
        <v>0</v>
      </c>
      <c r="E843" t="s">
        <v>78</v>
      </c>
    </row>
    <row r="844" spans="1:5" x14ac:dyDescent="0.2">
      <c r="A844" s="1">
        <v>46134</v>
      </c>
      <c r="B844" t="s">
        <v>10202</v>
      </c>
      <c r="C844" t="b">
        <v>0</v>
      </c>
      <c r="D844" t="b">
        <v>0</v>
      </c>
      <c r="E844" t="s">
        <v>78</v>
      </c>
    </row>
    <row r="845" spans="1:5" x14ac:dyDescent="0.2">
      <c r="A845" s="1">
        <v>46135</v>
      </c>
      <c r="B845" t="s">
        <v>10203</v>
      </c>
      <c r="C845" t="b">
        <v>0</v>
      </c>
      <c r="D845" t="b">
        <v>0</v>
      </c>
      <c r="E845" t="s">
        <v>78</v>
      </c>
    </row>
    <row r="846" spans="1:5" x14ac:dyDescent="0.2">
      <c r="A846" s="1">
        <v>46136</v>
      </c>
      <c r="B846" t="s">
        <v>10204</v>
      </c>
      <c r="C846" t="b">
        <v>0</v>
      </c>
      <c r="D846" t="b">
        <v>0</v>
      </c>
      <c r="E846" t="s">
        <v>78</v>
      </c>
    </row>
    <row r="847" spans="1:5" x14ac:dyDescent="0.2">
      <c r="A847" s="1">
        <v>46137</v>
      </c>
      <c r="B847" t="s">
        <v>10205</v>
      </c>
      <c r="C847" t="b">
        <v>1</v>
      </c>
      <c r="D847" t="b">
        <v>0</v>
      </c>
      <c r="E847" t="s">
        <v>78</v>
      </c>
    </row>
    <row r="848" spans="1:5" x14ac:dyDescent="0.2">
      <c r="A848" s="1">
        <v>46138</v>
      </c>
      <c r="B848" t="s">
        <v>10206</v>
      </c>
      <c r="C848" t="b">
        <v>1</v>
      </c>
      <c r="D848" t="b">
        <v>0</v>
      </c>
      <c r="E848" t="s">
        <v>78</v>
      </c>
    </row>
    <row r="849" spans="1:5" x14ac:dyDescent="0.2">
      <c r="A849" s="1">
        <v>46139</v>
      </c>
      <c r="B849" t="s">
        <v>10200</v>
      </c>
      <c r="C849" t="b">
        <v>0</v>
      </c>
      <c r="D849" t="b">
        <v>0</v>
      </c>
      <c r="E849" t="s">
        <v>78</v>
      </c>
    </row>
    <row r="850" spans="1:5" x14ac:dyDescent="0.2">
      <c r="A850" s="1">
        <v>46140</v>
      </c>
      <c r="B850" t="s">
        <v>10201</v>
      </c>
      <c r="C850" t="b">
        <v>0</v>
      </c>
      <c r="D850" t="b">
        <v>0</v>
      </c>
      <c r="E850" t="s">
        <v>78</v>
      </c>
    </row>
    <row r="851" spans="1:5" x14ac:dyDescent="0.2">
      <c r="A851" s="1">
        <v>46141</v>
      </c>
      <c r="B851" t="s">
        <v>10202</v>
      </c>
      <c r="C851" t="b">
        <v>0</v>
      </c>
      <c r="D851" t="b">
        <v>0</v>
      </c>
      <c r="E851" t="s">
        <v>78</v>
      </c>
    </row>
    <row r="852" spans="1:5" x14ac:dyDescent="0.2">
      <c r="A852" s="1">
        <v>46142</v>
      </c>
      <c r="B852" t="s">
        <v>10203</v>
      </c>
      <c r="C852" t="b">
        <v>0</v>
      </c>
      <c r="D852" t="b">
        <v>0</v>
      </c>
      <c r="E852" t="s">
        <v>78</v>
      </c>
    </row>
    <row r="853" spans="1:5" x14ac:dyDescent="0.2">
      <c r="A853" s="1">
        <v>46143</v>
      </c>
      <c r="B853" t="s">
        <v>10204</v>
      </c>
      <c r="C853" t="b">
        <v>0</v>
      </c>
      <c r="D853" t="b">
        <v>1</v>
      </c>
      <c r="E853" t="s">
        <v>78</v>
      </c>
    </row>
    <row r="854" spans="1:5" x14ac:dyDescent="0.2">
      <c r="A854" s="1">
        <v>46144</v>
      </c>
      <c r="B854" t="s">
        <v>10205</v>
      </c>
      <c r="C854" t="b">
        <v>1</v>
      </c>
      <c r="D854" t="b">
        <v>0</v>
      </c>
      <c r="E854" t="s">
        <v>78</v>
      </c>
    </row>
    <row r="855" spans="1:5" x14ac:dyDescent="0.2">
      <c r="A855" s="1">
        <v>46145</v>
      </c>
      <c r="B855" t="s">
        <v>10206</v>
      </c>
      <c r="C855" t="b">
        <v>1</v>
      </c>
      <c r="D855" t="b">
        <v>0</v>
      </c>
      <c r="E855" t="s">
        <v>78</v>
      </c>
    </row>
    <row r="856" spans="1:5" x14ac:dyDescent="0.2">
      <c r="A856" s="1">
        <v>46146</v>
      </c>
      <c r="B856" t="s">
        <v>10200</v>
      </c>
      <c r="C856" t="b">
        <v>0</v>
      </c>
      <c r="D856" t="b">
        <v>1</v>
      </c>
      <c r="E856" t="s">
        <v>78</v>
      </c>
    </row>
    <row r="857" spans="1:5" x14ac:dyDescent="0.2">
      <c r="A857" s="1">
        <v>46147</v>
      </c>
      <c r="B857" t="s">
        <v>10201</v>
      </c>
      <c r="C857" t="b">
        <v>0</v>
      </c>
      <c r="D857" t="b">
        <v>0</v>
      </c>
      <c r="E857" t="s">
        <v>78</v>
      </c>
    </row>
    <row r="858" spans="1:5" x14ac:dyDescent="0.2">
      <c r="A858" s="1">
        <v>46148</v>
      </c>
      <c r="B858" t="s">
        <v>10202</v>
      </c>
      <c r="C858" t="b">
        <v>0</v>
      </c>
      <c r="D858" t="b">
        <v>0</v>
      </c>
      <c r="E858" t="s">
        <v>78</v>
      </c>
    </row>
    <row r="859" spans="1:5" x14ac:dyDescent="0.2">
      <c r="A859" s="1">
        <v>46149</v>
      </c>
      <c r="B859" t="s">
        <v>10203</v>
      </c>
      <c r="C859" t="b">
        <v>0</v>
      </c>
      <c r="D859" t="b">
        <v>0</v>
      </c>
      <c r="E859" t="s">
        <v>78</v>
      </c>
    </row>
    <row r="860" spans="1:5" x14ac:dyDescent="0.2">
      <c r="A860" s="1">
        <v>46150</v>
      </c>
      <c r="B860" t="s">
        <v>10204</v>
      </c>
      <c r="C860" t="b">
        <v>0</v>
      </c>
      <c r="D860" t="b">
        <v>0</v>
      </c>
      <c r="E860" t="s">
        <v>78</v>
      </c>
    </row>
    <row r="861" spans="1:5" x14ac:dyDescent="0.2">
      <c r="A861" s="1">
        <v>46151</v>
      </c>
      <c r="B861" t="s">
        <v>10205</v>
      </c>
      <c r="C861" t="b">
        <v>1</v>
      </c>
      <c r="D861" t="b">
        <v>0</v>
      </c>
      <c r="E861" t="s">
        <v>78</v>
      </c>
    </row>
    <row r="862" spans="1:5" x14ac:dyDescent="0.2">
      <c r="A862" s="1">
        <v>46152</v>
      </c>
      <c r="B862" t="s">
        <v>10206</v>
      </c>
      <c r="C862" t="b">
        <v>1</v>
      </c>
      <c r="D862" t="b">
        <v>0</v>
      </c>
      <c r="E862" t="s">
        <v>78</v>
      </c>
    </row>
    <row r="863" spans="1:5" x14ac:dyDescent="0.2">
      <c r="A863" s="1">
        <v>46153</v>
      </c>
      <c r="B863" t="s">
        <v>10200</v>
      </c>
      <c r="C863" t="b">
        <v>0</v>
      </c>
      <c r="D863" t="b">
        <v>0</v>
      </c>
      <c r="E863" t="s">
        <v>78</v>
      </c>
    </row>
    <row r="864" spans="1:5" x14ac:dyDescent="0.2">
      <c r="A864" s="1">
        <v>46154</v>
      </c>
      <c r="B864" t="s">
        <v>10201</v>
      </c>
      <c r="C864" t="b">
        <v>0</v>
      </c>
      <c r="D864" t="b">
        <v>0</v>
      </c>
      <c r="E864" t="s">
        <v>78</v>
      </c>
    </row>
    <row r="865" spans="1:5" x14ac:dyDescent="0.2">
      <c r="A865" s="1">
        <v>46155</v>
      </c>
      <c r="B865" t="s">
        <v>10202</v>
      </c>
      <c r="C865" t="b">
        <v>0</v>
      </c>
      <c r="D865" t="b">
        <v>0</v>
      </c>
      <c r="E865" t="s">
        <v>78</v>
      </c>
    </row>
    <row r="866" spans="1:5" x14ac:dyDescent="0.2">
      <c r="A866" s="1">
        <v>46156</v>
      </c>
      <c r="B866" t="s">
        <v>10203</v>
      </c>
      <c r="C866" t="b">
        <v>0</v>
      </c>
      <c r="D866" t="b">
        <v>0</v>
      </c>
      <c r="E866" t="s">
        <v>78</v>
      </c>
    </row>
    <row r="867" spans="1:5" x14ac:dyDescent="0.2">
      <c r="A867" s="1">
        <v>46157</v>
      </c>
      <c r="B867" t="s">
        <v>10204</v>
      </c>
      <c r="C867" t="b">
        <v>0</v>
      </c>
      <c r="D867" t="b">
        <v>0</v>
      </c>
      <c r="E867" t="s">
        <v>78</v>
      </c>
    </row>
    <row r="868" spans="1:5" x14ac:dyDescent="0.2">
      <c r="A868" s="1">
        <v>46158</v>
      </c>
      <c r="B868" t="s">
        <v>10205</v>
      </c>
      <c r="C868" t="b">
        <v>1</v>
      </c>
      <c r="D868" t="b">
        <v>0</v>
      </c>
      <c r="E868" t="s">
        <v>78</v>
      </c>
    </row>
    <row r="869" spans="1:5" x14ac:dyDescent="0.2">
      <c r="A869" s="1">
        <v>46159</v>
      </c>
      <c r="B869" t="s">
        <v>10206</v>
      </c>
      <c r="C869" t="b">
        <v>1</v>
      </c>
      <c r="D869" t="b">
        <v>0</v>
      </c>
      <c r="E869" t="s">
        <v>78</v>
      </c>
    </row>
    <row r="870" spans="1:5" x14ac:dyDescent="0.2">
      <c r="A870" s="1">
        <v>46160</v>
      </c>
      <c r="B870" t="s">
        <v>10200</v>
      </c>
      <c r="C870" t="b">
        <v>0</v>
      </c>
      <c r="D870" t="b">
        <v>0</v>
      </c>
      <c r="E870" t="s">
        <v>78</v>
      </c>
    </row>
    <row r="871" spans="1:5" x14ac:dyDescent="0.2">
      <c r="A871" s="1">
        <v>46161</v>
      </c>
      <c r="B871" t="s">
        <v>10201</v>
      </c>
      <c r="C871" t="b">
        <v>0</v>
      </c>
      <c r="D871" t="b">
        <v>0</v>
      </c>
      <c r="E871" t="s">
        <v>78</v>
      </c>
    </row>
    <row r="872" spans="1:5" x14ac:dyDescent="0.2">
      <c r="A872" s="1">
        <v>46162</v>
      </c>
      <c r="B872" t="s">
        <v>10202</v>
      </c>
      <c r="C872" t="b">
        <v>0</v>
      </c>
      <c r="D872" t="b">
        <v>0</v>
      </c>
      <c r="E872" t="s">
        <v>78</v>
      </c>
    </row>
    <row r="873" spans="1:5" x14ac:dyDescent="0.2">
      <c r="A873" s="1">
        <v>46163</v>
      </c>
      <c r="B873" t="s">
        <v>10203</v>
      </c>
      <c r="C873" t="b">
        <v>0</v>
      </c>
      <c r="D873" t="b">
        <v>0</v>
      </c>
      <c r="E873" t="s">
        <v>78</v>
      </c>
    </row>
    <row r="874" spans="1:5" x14ac:dyDescent="0.2">
      <c r="A874" s="1">
        <v>46164</v>
      </c>
      <c r="B874" t="s">
        <v>10204</v>
      </c>
      <c r="C874" t="b">
        <v>0</v>
      </c>
      <c r="D874" t="b">
        <v>0</v>
      </c>
      <c r="E874" t="s">
        <v>78</v>
      </c>
    </row>
    <row r="875" spans="1:5" x14ac:dyDescent="0.2">
      <c r="A875" s="1">
        <v>46165</v>
      </c>
      <c r="B875" t="s">
        <v>10205</v>
      </c>
      <c r="C875" t="b">
        <v>1</v>
      </c>
      <c r="D875" t="b">
        <v>0</v>
      </c>
      <c r="E875" t="s">
        <v>78</v>
      </c>
    </row>
    <row r="876" spans="1:5" x14ac:dyDescent="0.2">
      <c r="A876" s="1">
        <v>46166</v>
      </c>
      <c r="B876" t="s">
        <v>10206</v>
      </c>
      <c r="C876" t="b">
        <v>1</v>
      </c>
      <c r="D876" t="b">
        <v>0</v>
      </c>
      <c r="E876" t="s">
        <v>78</v>
      </c>
    </row>
    <row r="877" spans="1:5" x14ac:dyDescent="0.2">
      <c r="A877" s="1">
        <v>46167</v>
      </c>
      <c r="B877" t="s">
        <v>10200</v>
      </c>
      <c r="C877" t="b">
        <v>0</v>
      </c>
      <c r="D877" t="b">
        <v>0</v>
      </c>
      <c r="E877" t="s">
        <v>78</v>
      </c>
    </row>
    <row r="878" spans="1:5" x14ac:dyDescent="0.2">
      <c r="A878" s="1">
        <v>46168</v>
      </c>
      <c r="B878" t="s">
        <v>10201</v>
      </c>
      <c r="C878" t="b">
        <v>0</v>
      </c>
      <c r="D878" t="b">
        <v>0</v>
      </c>
      <c r="E878" t="s">
        <v>78</v>
      </c>
    </row>
    <row r="879" spans="1:5" x14ac:dyDescent="0.2">
      <c r="A879" s="1">
        <v>46169</v>
      </c>
      <c r="B879" t="s">
        <v>10202</v>
      </c>
      <c r="C879" t="b">
        <v>0</v>
      </c>
      <c r="D879" t="b">
        <v>1</v>
      </c>
      <c r="E879" t="s">
        <v>78</v>
      </c>
    </row>
    <row r="880" spans="1:5" x14ac:dyDescent="0.2">
      <c r="A880" s="1">
        <v>46170</v>
      </c>
      <c r="B880" t="s">
        <v>10203</v>
      </c>
      <c r="C880" t="b">
        <v>0</v>
      </c>
      <c r="D880" t="b">
        <v>0</v>
      </c>
      <c r="E880" t="s">
        <v>78</v>
      </c>
    </row>
    <row r="881" spans="1:5" x14ac:dyDescent="0.2">
      <c r="A881" s="1">
        <v>46171</v>
      </c>
      <c r="B881" t="s">
        <v>10204</v>
      </c>
      <c r="C881" t="b">
        <v>0</v>
      </c>
      <c r="D881" t="b">
        <v>0</v>
      </c>
      <c r="E881" t="s">
        <v>78</v>
      </c>
    </row>
    <row r="882" spans="1:5" x14ac:dyDescent="0.2">
      <c r="A882" s="1">
        <v>46172</v>
      </c>
      <c r="B882" t="s">
        <v>10205</v>
      </c>
      <c r="C882" t="b">
        <v>1</v>
      </c>
      <c r="D882" t="b">
        <v>0</v>
      </c>
      <c r="E882" t="s">
        <v>78</v>
      </c>
    </row>
    <row r="883" spans="1:5" x14ac:dyDescent="0.2">
      <c r="A883" s="1">
        <v>46173</v>
      </c>
      <c r="B883" t="s">
        <v>10206</v>
      </c>
      <c r="C883" t="b">
        <v>1</v>
      </c>
      <c r="D883" t="b">
        <v>0</v>
      </c>
      <c r="E883" t="s">
        <v>78</v>
      </c>
    </row>
    <row r="884" spans="1:5" x14ac:dyDescent="0.2">
      <c r="A884" s="1">
        <v>46174</v>
      </c>
      <c r="B884" t="s">
        <v>10200</v>
      </c>
      <c r="C884" t="b">
        <v>0</v>
      </c>
      <c r="D884" t="b">
        <v>0</v>
      </c>
      <c r="E884" t="s">
        <v>74</v>
      </c>
    </row>
    <row r="885" spans="1:5" x14ac:dyDescent="0.2">
      <c r="A885" s="1">
        <v>46175</v>
      </c>
      <c r="B885" t="s">
        <v>10201</v>
      </c>
      <c r="C885" t="b">
        <v>0</v>
      </c>
      <c r="D885" t="b">
        <v>0</v>
      </c>
      <c r="E885" t="s">
        <v>74</v>
      </c>
    </row>
    <row r="886" spans="1:5" x14ac:dyDescent="0.2">
      <c r="A886" s="1">
        <v>46176</v>
      </c>
      <c r="B886" t="s">
        <v>10202</v>
      </c>
      <c r="C886" t="b">
        <v>0</v>
      </c>
      <c r="D886" t="b">
        <v>1</v>
      </c>
      <c r="E886" t="s">
        <v>74</v>
      </c>
    </row>
    <row r="887" spans="1:5" x14ac:dyDescent="0.2">
      <c r="A887" s="1">
        <v>46177</v>
      </c>
      <c r="B887" t="s">
        <v>10203</v>
      </c>
      <c r="C887" t="b">
        <v>0</v>
      </c>
      <c r="D887" t="b">
        <v>0</v>
      </c>
      <c r="E887" t="s">
        <v>74</v>
      </c>
    </row>
    <row r="888" spans="1:5" x14ac:dyDescent="0.2">
      <c r="A888" s="1">
        <v>46178</v>
      </c>
      <c r="B888" t="s">
        <v>10204</v>
      </c>
      <c r="C888" t="b">
        <v>0</v>
      </c>
      <c r="D888" t="b">
        <v>0</v>
      </c>
      <c r="E888" t="s">
        <v>74</v>
      </c>
    </row>
    <row r="889" spans="1:5" x14ac:dyDescent="0.2">
      <c r="A889" s="1">
        <v>46179</v>
      </c>
      <c r="B889" t="s">
        <v>10205</v>
      </c>
      <c r="C889" t="b">
        <v>1</v>
      </c>
      <c r="D889" t="b">
        <v>0</v>
      </c>
      <c r="E889" t="s">
        <v>74</v>
      </c>
    </row>
    <row r="890" spans="1:5" x14ac:dyDescent="0.2">
      <c r="A890" s="1">
        <v>46180</v>
      </c>
      <c r="B890" t="s">
        <v>10206</v>
      </c>
      <c r="C890" t="b">
        <v>1</v>
      </c>
      <c r="D890" t="b">
        <v>0</v>
      </c>
      <c r="E890" t="s">
        <v>74</v>
      </c>
    </row>
    <row r="891" spans="1:5" x14ac:dyDescent="0.2">
      <c r="A891" s="1">
        <v>46181</v>
      </c>
      <c r="B891" t="s">
        <v>10200</v>
      </c>
      <c r="C891" t="b">
        <v>0</v>
      </c>
      <c r="D891" t="b">
        <v>0</v>
      </c>
      <c r="E891" t="s">
        <v>74</v>
      </c>
    </row>
    <row r="892" spans="1:5" x14ac:dyDescent="0.2">
      <c r="A892" s="1">
        <v>46182</v>
      </c>
      <c r="B892" t="s">
        <v>10201</v>
      </c>
      <c r="C892" t="b">
        <v>0</v>
      </c>
      <c r="D892" t="b">
        <v>0</v>
      </c>
      <c r="E892" t="s">
        <v>74</v>
      </c>
    </row>
    <row r="893" spans="1:5" x14ac:dyDescent="0.2">
      <c r="A893" s="1">
        <v>46183</v>
      </c>
      <c r="B893" t="s">
        <v>10202</v>
      </c>
      <c r="C893" t="b">
        <v>0</v>
      </c>
      <c r="D893" t="b">
        <v>0</v>
      </c>
      <c r="E893" t="s">
        <v>74</v>
      </c>
    </row>
    <row r="894" spans="1:5" x14ac:dyDescent="0.2">
      <c r="A894" s="1">
        <v>46184</v>
      </c>
      <c r="B894" t="s">
        <v>10203</v>
      </c>
      <c r="C894" t="b">
        <v>0</v>
      </c>
      <c r="D894" t="b">
        <v>0</v>
      </c>
      <c r="E894" t="s">
        <v>74</v>
      </c>
    </row>
    <row r="895" spans="1:5" x14ac:dyDescent="0.2">
      <c r="A895" s="1">
        <v>46185</v>
      </c>
      <c r="B895" t="s">
        <v>10204</v>
      </c>
      <c r="C895" t="b">
        <v>0</v>
      </c>
      <c r="D895" t="b">
        <v>0</v>
      </c>
      <c r="E895" t="s">
        <v>74</v>
      </c>
    </row>
    <row r="896" spans="1:5" x14ac:dyDescent="0.2">
      <c r="A896" s="1">
        <v>46186</v>
      </c>
      <c r="B896" t="s">
        <v>10205</v>
      </c>
      <c r="C896" t="b">
        <v>1</v>
      </c>
      <c r="D896" t="b">
        <v>0</v>
      </c>
      <c r="E896" t="s">
        <v>74</v>
      </c>
    </row>
    <row r="897" spans="1:5" x14ac:dyDescent="0.2">
      <c r="A897" s="1">
        <v>46187</v>
      </c>
      <c r="B897" t="s">
        <v>10206</v>
      </c>
      <c r="C897" t="b">
        <v>1</v>
      </c>
      <c r="D897" t="b">
        <v>0</v>
      </c>
      <c r="E897" t="s">
        <v>74</v>
      </c>
    </row>
    <row r="898" spans="1:5" x14ac:dyDescent="0.2">
      <c r="A898" s="1">
        <v>46188</v>
      </c>
      <c r="B898" t="s">
        <v>10200</v>
      </c>
      <c r="C898" t="b">
        <v>0</v>
      </c>
      <c r="D898" t="b">
        <v>0</v>
      </c>
      <c r="E898" t="s">
        <v>74</v>
      </c>
    </row>
    <row r="899" spans="1:5" x14ac:dyDescent="0.2">
      <c r="A899" s="1">
        <v>46189</v>
      </c>
      <c r="B899" t="s">
        <v>10201</v>
      </c>
      <c r="C899" t="b">
        <v>0</v>
      </c>
      <c r="D899" t="b">
        <v>0</v>
      </c>
      <c r="E899" t="s">
        <v>74</v>
      </c>
    </row>
    <row r="900" spans="1:5" x14ac:dyDescent="0.2">
      <c r="A900" s="1">
        <v>46190</v>
      </c>
      <c r="B900" t="s">
        <v>10202</v>
      </c>
      <c r="C900" t="b">
        <v>0</v>
      </c>
      <c r="D900" t="b">
        <v>0</v>
      </c>
      <c r="E900" t="s">
        <v>74</v>
      </c>
    </row>
    <row r="901" spans="1:5" x14ac:dyDescent="0.2">
      <c r="A901" s="1">
        <v>46191</v>
      </c>
      <c r="B901" t="s">
        <v>10203</v>
      </c>
      <c r="C901" t="b">
        <v>0</v>
      </c>
      <c r="D901" t="b">
        <v>0</v>
      </c>
      <c r="E901" t="s">
        <v>74</v>
      </c>
    </row>
    <row r="902" spans="1:5" x14ac:dyDescent="0.2">
      <c r="A902" s="1">
        <v>46192</v>
      </c>
      <c r="B902" t="s">
        <v>10204</v>
      </c>
      <c r="C902" t="b">
        <v>0</v>
      </c>
      <c r="D902" t="b">
        <v>0</v>
      </c>
      <c r="E902" t="s">
        <v>74</v>
      </c>
    </row>
    <row r="903" spans="1:5" x14ac:dyDescent="0.2">
      <c r="A903" s="1">
        <v>46193</v>
      </c>
      <c r="B903" t="s">
        <v>10205</v>
      </c>
      <c r="C903" t="b">
        <v>1</v>
      </c>
      <c r="D903" t="b">
        <v>0</v>
      </c>
      <c r="E903" t="s">
        <v>74</v>
      </c>
    </row>
    <row r="904" spans="1:5" x14ac:dyDescent="0.2">
      <c r="A904" s="1">
        <v>46194</v>
      </c>
      <c r="B904" t="s">
        <v>10206</v>
      </c>
      <c r="C904" t="b">
        <v>1</v>
      </c>
      <c r="D904" t="b">
        <v>0</v>
      </c>
      <c r="E904" t="s">
        <v>74</v>
      </c>
    </row>
    <row r="905" spans="1:5" x14ac:dyDescent="0.2">
      <c r="A905" s="1">
        <v>46195</v>
      </c>
      <c r="B905" t="s">
        <v>10200</v>
      </c>
      <c r="C905" t="b">
        <v>0</v>
      </c>
      <c r="D905" t="b">
        <v>0</v>
      </c>
      <c r="E905" t="s">
        <v>74</v>
      </c>
    </row>
    <row r="906" spans="1:5" x14ac:dyDescent="0.2">
      <c r="A906" s="1">
        <v>46196</v>
      </c>
      <c r="B906" t="s">
        <v>10201</v>
      </c>
      <c r="C906" t="b">
        <v>0</v>
      </c>
      <c r="D906" t="b">
        <v>0</v>
      </c>
      <c r="E906" t="s">
        <v>74</v>
      </c>
    </row>
    <row r="907" spans="1:5" x14ac:dyDescent="0.2">
      <c r="A907" s="1">
        <v>46197</v>
      </c>
      <c r="B907" t="s">
        <v>10202</v>
      </c>
      <c r="C907" t="b">
        <v>0</v>
      </c>
      <c r="D907" t="b">
        <v>0</v>
      </c>
      <c r="E907" t="s">
        <v>74</v>
      </c>
    </row>
    <row r="908" spans="1:5" x14ac:dyDescent="0.2">
      <c r="A908" s="1">
        <v>46198</v>
      </c>
      <c r="B908" t="s">
        <v>10203</v>
      </c>
      <c r="C908" t="b">
        <v>0</v>
      </c>
      <c r="D908" t="b">
        <v>0</v>
      </c>
      <c r="E908" t="s">
        <v>74</v>
      </c>
    </row>
    <row r="909" spans="1:5" x14ac:dyDescent="0.2">
      <c r="A909" s="1">
        <v>46199</v>
      </c>
      <c r="B909" t="s">
        <v>10204</v>
      </c>
      <c r="C909" t="b">
        <v>0</v>
      </c>
      <c r="D909" t="b">
        <v>0</v>
      </c>
      <c r="E909" t="s">
        <v>74</v>
      </c>
    </row>
    <row r="910" spans="1:5" x14ac:dyDescent="0.2">
      <c r="A910" s="1">
        <v>46200</v>
      </c>
      <c r="B910" t="s">
        <v>10205</v>
      </c>
      <c r="C910" t="b">
        <v>1</v>
      </c>
      <c r="D910" t="b">
        <v>0</v>
      </c>
      <c r="E910" t="s">
        <v>74</v>
      </c>
    </row>
    <row r="911" spans="1:5" x14ac:dyDescent="0.2">
      <c r="A911" s="1">
        <v>46201</v>
      </c>
      <c r="B911" t="s">
        <v>10206</v>
      </c>
      <c r="C911" t="b">
        <v>1</v>
      </c>
      <c r="D911" t="b">
        <v>0</v>
      </c>
      <c r="E911" t="s">
        <v>74</v>
      </c>
    </row>
    <row r="912" spans="1:5" x14ac:dyDescent="0.2">
      <c r="A912" s="1">
        <v>46202</v>
      </c>
      <c r="B912" t="s">
        <v>10200</v>
      </c>
      <c r="C912" t="b">
        <v>0</v>
      </c>
      <c r="D912" t="b">
        <v>0</v>
      </c>
      <c r="E912" t="s">
        <v>74</v>
      </c>
    </row>
    <row r="913" spans="1:5" x14ac:dyDescent="0.2">
      <c r="A913" s="1">
        <v>46203</v>
      </c>
      <c r="B913" t="s">
        <v>10201</v>
      </c>
      <c r="C913" t="b">
        <v>0</v>
      </c>
      <c r="D913" t="b">
        <v>0</v>
      </c>
      <c r="E913" t="s">
        <v>74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8D949-A3A7-42F4-9281-7B28A1E7015A}">
  <dimension ref="A1:B6"/>
  <sheetViews>
    <sheetView workbookViewId="0">
      <selection activeCell="G4" sqref="G4"/>
    </sheetView>
  </sheetViews>
  <sheetFormatPr defaultRowHeight="14.25" x14ac:dyDescent="0.2"/>
  <cols>
    <col min="1" max="1" width="14" bestFit="1" customWidth="1"/>
    <col min="2" max="2" width="13.5" bestFit="1" customWidth="1"/>
  </cols>
  <sheetData>
    <row r="1" spans="1:2" x14ac:dyDescent="0.2">
      <c r="A1" t="s">
        <v>87</v>
      </c>
      <c r="B1" t="s">
        <v>10207</v>
      </c>
    </row>
    <row r="2" spans="1:2" x14ac:dyDescent="0.2">
      <c r="A2" t="s">
        <v>92</v>
      </c>
      <c r="B2" t="s">
        <v>10208</v>
      </c>
    </row>
    <row r="3" spans="1:2" x14ac:dyDescent="0.2">
      <c r="A3" t="s">
        <v>91</v>
      </c>
      <c r="B3" t="s">
        <v>10209</v>
      </c>
    </row>
    <row r="4" spans="1:2" x14ac:dyDescent="0.2">
      <c r="A4" t="s">
        <v>93</v>
      </c>
      <c r="B4" t="s">
        <v>10210</v>
      </c>
    </row>
    <row r="5" spans="1:2" x14ac:dyDescent="0.2">
      <c r="A5" t="s">
        <v>90</v>
      </c>
      <c r="B5" t="s">
        <v>10211</v>
      </c>
    </row>
    <row r="6" spans="1:2" x14ac:dyDescent="0.2">
      <c r="A6" t="s">
        <v>89</v>
      </c>
      <c r="B6" t="s">
        <v>10212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E769-1098-421A-94C7-D9D3211A6522}">
  <dimension ref="A1:C6"/>
  <sheetViews>
    <sheetView workbookViewId="0"/>
  </sheetViews>
  <sheetFormatPr defaultRowHeight="14.25" x14ac:dyDescent="0.2"/>
  <cols>
    <col min="1" max="1" width="16.25" bestFit="1" customWidth="1"/>
    <col min="2" max="2" width="19.625" bestFit="1" customWidth="1"/>
    <col min="3" max="3" width="13.25" bestFit="1" customWidth="1"/>
  </cols>
  <sheetData>
    <row r="1" spans="1:3" x14ac:dyDescent="0.2">
      <c r="A1" s="31" t="s">
        <v>141</v>
      </c>
      <c r="B1" s="31" t="s">
        <v>10213</v>
      </c>
      <c r="C1" s="31" t="s">
        <v>10214</v>
      </c>
    </row>
    <row r="2" spans="1:3" x14ac:dyDescent="0.2">
      <c r="A2" t="s">
        <v>113</v>
      </c>
      <c r="B2" t="s">
        <v>10215</v>
      </c>
      <c r="C2">
        <v>350</v>
      </c>
    </row>
    <row r="3" spans="1:3" x14ac:dyDescent="0.2">
      <c r="A3" t="s">
        <v>110</v>
      </c>
      <c r="B3" t="s">
        <v>10216</v>
      </c>
      <c r="C3">
        <v>550</v>
      </c>
    </row>
    <row r="4" spans="1:3" x14ac:dyDescent="0.2">
      <c r="A4" t="s">
        <v>112</v>
      </c>
      <c r="B4" t="s">
        <v>10217</v>
      </c>
      <c r="C4">
        <v>800</v>
      </c>
    </row>
    <row r="5" spans="1:3" x14ac:dyDescent="0.2">
      <c r="A5" t="s">
        <v>111</v>
      </c>
      <c r="B5" t="s">
        <v>10218</v>
      </c>
      <c r="C5">
        <v>1100</v>
      </c>
    </row>
    <row r="6" spans="1:3" x14ac:dyDescent="0.2">
      <c r="A6" t="s">
        <v>114</v>
      </c>
      <c r="B6" t="s">
        <v>10219</v>
      </c>
      <c r="C6">
        <v>1200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A73E990E-BEDA-4F86-B804-3831E162E0ED}">
  <ds:schemaRefs>
    <ds:schemaRef ds:uri="http://gemini/pivotcustomization/a4fc2fc1-f4ec-434f-83ed-e0c828e0f566"/>
  </ds:schemaRefs>
</ds:datastoreItem>
</file>

<file path=customXml/itemProps2.xml><?xml version="1.0" encoding="utf-8"?>
<ds:datastoreItem xmlns:ds="http://schemas.openxmlformats.org/officeDocument/2006/customXml" ds:itemID="{388FB487-CBE5-4FC9-B68A-0CF7F9E867F2}">
  <ds:schemaRefs>
    <ds:schemaRef ds:uri="http://gemini/pivotcustomization/b75320ce-33ab-4572-aaad-f690bc8beae4"/>
  </ds:schemaRefs>
</ds:datastoreItem>
</file>

<file path=customXml/itemProps3.xml><?xml version="1.0" encoding="utf-8"?>
<ds:datastoreItem xmlns:ds="http://schemas.openxmlformats.org/officeDocument/2006/customXml" ds:itemID="{2F64DC1C-8618-4BA4-A23A-DF18D6553246}">
  <ds:schemaRefs/>
</ds:datastoreItem>
</file>

<file path=customXml/itemProps4.xml><?xml version="1.0" encoding="utf-8"?>
<ds:datastoreItem xmlns:ds="http://schemas.openxmlformats.org/officeDocument/2006/customXml" ds:itemID="{49F23C9D-2FBB-4123-877B-8119C4F073CF}">
  <ds:schemaRefs>
    <ds:schemaRef ds:uri="http://gemini/pivotcustomization/fb17418e-beee-45b5-8faf-b6ed49ce0eec"/>
  </ds:schemaRefs>
</ds:datastoreItem>
</file>

<file path=customXml/itemProps5.xml><?xml version="1.0" encoding="utf-8"?>
<ds:datastoreItem xmlns:ds="http://schemas.openxmlformats.org/officeDocument/2006/customXml" ds:itemID="{8BC2ECBE-5381-4AB0-B1C6-BCF950E01738}">
  <ds:schemaRefs/>
</ds:datastoreItem>
</file>

<file path=customXml/itemProps6.xml><?xml version="1.0" encoding="utf-8"?>
<ds:datastoreItem xmlns:ds="http://schemas.openxmlformats.org/officeDocument/2006/customXml" ds:itemID="{3A985037-00C9-46C7-AA98-630486EF02D0}">
  <ds:schemaRefs>
    <ds:schemaRef ds:uri="http://gemini/pivotcustomization/MeasureGridState"/>
  </ds:schemaRefs>
</ds:datastoreItem>
</file>

<file path=customXml/itemProps7.xml><?xml version="1.0" encoding="utf-8"?>
<ds:datastoreItem xmlns:ds="http://schemas.openxmlformats.org/officeDocument/2006/customXml" ds:itemID="{CB2CCA02-1A80-445F-B356-52EC2B76D463}">
  <ds:schemaRefs>
    <ds:schemaRef ds:uri="http://gemini/pivotcustomization/TableXML_fact_bookings"/>
  </ds:schemaRefs>
</ds:datastoreItem>
</file>

<file path=customXml/itemProps8.xml><?xml version="1.0" encoding="utf-8"?>
<ds:datastoreItem xmlns:ds="http://schemas.openxmlformats.org/officeDocument/2006/customXml" ds:itemID="{0454CF2C-0029-4735-B686-15994446CBC3}">
  <ds:schemaRefs>
    <ds:schemaRef ds:uri="http://gemini/pivotcustomization/6b842af2-66a2-4b6a-a71a-80af8637092a"/>
  </ds:schemaRefs>
</ds:datastoreItem>
</file>

<file path=customXml/itemProps9.xml><?xml version="1.0" encoding="utf-8"?>
<ds:datastoreItem xmlns:ds="http://schemas.openxmlformats.org/officeDocument/2006/customXml" ds:itemID="{23BE7950-C841-40D7-8FAA-20FEF183CCA3}">
  <ds:schemaRefs>
    <ds:schemaRef ds:uri="http://gemini/pivotcustomization/c2f22ca4-ccfb-44a1-bba1-735b4338a1ba"/>
  </ds:schemaRefs>
</ds:datastoreItem>
</file>

<file path=customXml/itemProps10.xml><?xml version="1.0" encoding="utf-8"?>
<ds:datastoreItem xmlns:ds="http://schemas.openxmlformats.org/officeDocument/2006/customXml" ds:itemID="{F658131F-D271-407A-91A9-A3753803B8F3}">
  <ds:schemaRefs>
    <ds:schemaRef ds:uri="http://gemini/pivotcustomization/TableXML_Table6"/>
  </ds:schemaRefs>
</ds:datastoreItem>
</file>

<file path=customXml/itemProps11.xml><?xml version="1.0" encoding="utf-8"?>
<ds:datastoreItem xmlns:ds="http://schemas.openxmlformats.org/officeDocument/2006/customXml" ds:itemID="{2C41F27C-0483-4AAE-8892-3BE3E3760485}">
  <ds:schemaRefs>
    <ds:schemaRef ds:uri="http://gemini/pivotcustomization/968dbba1-e5f4-436f-aff3-f4cec455f8de"/>
  </ds:schemaRefs>
</ds:datastoreItem>
</file>

<file path=customXml/itemProps12.xml><?xml version="1.0" encoding="utf-8"?>
<ds:datastoreItem xmlns:ds="http://schemas.openxmlformats.org/officeDocument/2006/customXml" ds:itemID="{8FFA1BBD-E6FB-4081-B2D4-2F8FD7D9E7C7}">
  <ds:schemaRefs>
    <ds:schemaRef ds:uri="http://gemini/pivotcustomization/TableXML_dim_rate_codes"/>
  </ds:schemaRefs>
</ds:datastoreItem>
</file>

<file path=customXml/itemProps13.xml><?xml version="1.0" encoding="utf-8"?>
<ds:datastoreItem xmlns:ds="http://schemas.openxmlformats.org/officeDocument/2006/customXml" ds:itemID="{365BCB70-F946-49EE-AFF2-4C024A0E355A}">
  <ds:schemaRefs>
    <ds:schemaRef ds:uri="http://gemini/pivotcustomization/e6ce9b3c-124d-47d6-b846-0f18577aa6a1"/>
  </ds:schemaRefs>
</ds:datastoreItem>
</file>

<file path=customXml/itemProps14.xml><?xml version="1.0" encoding="utf-8"?>
<ds:datastoreItem xmlns:ds="http://schemas.openxmlformats.org/officeDocument/2006/customXml" ds:itemID="{12BE137C-ABF6-45BE-BAE5-5EA6EA26A419}">
  <ds:schemaRefs>
    <ds:schemaRef ds:uri="http://gemini/pivotcustomization/ClientWindowXML"/>
  </ds:schemaRefs>
</ds:datastoreItem>
</file>

<file path=customXml/itemProps15.xml><?xml version="1.0" encoding="utf-8"?>
<ds:datastoreItem xmlns:ds="http://schemas.openxmlformats.org/officeDocument/2006/customXml" ds:itemID="{257C8F92-9898-4B3C-9FE4-E0F7B0CE4142}">
  <ds:schemaRefs>
    <ds:schemaRef ds:uri="http://gemini/pivotcustomization/ManualCalcMode"/>
  </ds:schemaRefs>
</ds:datastoreItem>
</file>

<file path=customXml/itemProps16.xml><?xml version="1.0" encoding="utf-8"?>
<ds:datastoreItem xmlns:ds="http://schemas.openxmlformats.org/officeDocument/2006/customXml" ds:itemID="{6F7C6406-CF1B-41B5-9CCE-87929F523393}">
  <ds:schemaRefs>
    <ds:schemaRef ds:uri="http://gemini/pivotcustomization/af7fb151-1a98-4991-8610-5a50baa91f96"/>
  </ds:schemaRefs>
</ds:datastoreItem>
</file>

<file path=customXml/itemProps17.xml><?xml version="1.0" encoding="utf-8"?>
<ds:datastoreItem xmlns:ds="http://schemas.openxmlformats.org/officeDocument/2006/customXml" ds:itemID="{2AD4325A-8E2D-40AE-B90F-F84DAA63FEEF}">
  <ds:schemaRefs/>
</ds:datastoreItem>
</file>

<file path=customXml/itemProps18.xml><?xml version="1.0" encoding="utf-8"?>
<ds:datastoreItem xmlns:ds="http://schemas.openxmlformats.org/officeDocument/2006/customXml" ds:itemID="{048CDE37-1597-416B-84FD-854F08A4716D}">
  <ds:schemaRefs>
    <ds:schemaRef ds:uri="http://gemini/pivotcustomization/cdd95f17-e078-4c42-a9ab-361f2c80ec33"/>
  </ds:schemaRefs>
</ds:datastoreItem>
</file>

<file path=customXml/itemProps19.xml><?xml version="1.0" encoding="utf-8"?>
<ds:datastoreItem xmlns:ds="http://schemas.openxmlformats.org/officeDocument/2006/customXml" ds:itemID="{382F324A-8926-4E95-B4D3-77E7E7D44F61}">
  <ds:schemaRefs/>
</ds:datastoreItem>
</file>

<file path=customXml/itemProps20.xml><?xml version="1.0" encoding="utf-8"?>
<ds:datastoreItem xmlns:ds="http://schemas.openxmlformats.org/officeDocument/2006/customXml" ds:itemID="{FD9F0C4F-AA7D-436F-BF71-A3499259C833}">
  <ds:schemaRefs>
    <ds:schemaRef ds:uri="http://gemini/pivotcustomization/ShowImplicitMeasures"/>
  </ds:schemaRefs>
</ds:datastoreItem>
</file>

<file path=customXml/itemProps21.xml><?xml version="1.0" encoding="utf-8"?>
<ds:datastoreItem xmlns:ds="http://schemas.openxmlformats.org/officeDocument/2006/customXml" ds:itemID="{E7610C58-2413-41E2-A3FB-7623A60EA35E}">
  <ds:schemaRefs>
    <ds:schemaRef ds:uri="http://gemini/pivotcustomization/TableWidget"/>
  </ds:schemaRefs>
</ds:datastoreItem>
</file>

<file path=customXml/itemProps22.xml><?xml version="1.0" encoding="utf-8"?>
<ds:datastoreItem xmlns:ds="http://schemas.openxmlformats.org/officeDocument/2006/customXml" ds:itemID="{CE96A3E1-6939-43C8-9B30-585BE7BAD9FD}">
  <ds:schemaRefs>
    <ds:schemaRef ds:uri="http://gemini/pivotcustomization/TableXML_Table4"/>
  </ds:schemaRefs>
</ds:datastoreItem>
</file>

<file path=customXml/itemProps23.xml><?xml version="1.0" encoding="utf-8"?>
<ds:datastoreItem xmlns:ds="http://schemas.openxmlformats.org/officeDocument/2006/customXml" ds:itemID="{D771D445-6433-4963-B17E-B0DB02879DC8}">
  <ds:schemaRefs>
    <ds:schemaRef ds:uri="http://gemini/pivotcustomization/TableXML_dim_room_inventory"/>
  </ds:schemaRefs>
</ds:datastoreItem>
</file>

<file path=customXml/itemProps24.xml><?xml version="1.0" encoding="utf-8"?>
<ds:datastoreItem xmlns:ds="http://schemas.openxmlformats.org/officeDocument/2006/customXml" ds:itemID="{5BC7AEA0-30F5-4C97-8DA4-2550A92CF089}">
  <ds:schemaRefs/>
</ds:datastoreItem>
</file>

<file path=customXml/itemProps25.xml><?xml version="1.0" encoding="utf-8"?>
<ds:datastoreItem xmlns:ds="http://schemas.openxmlformats.org/officeDocument/2006/customXml" ds:itemID="{570A56A0-0C2A-44D6-9207-054063922572}">
  <ds:schemaRefs>
    <ds:schemaRef ds:uri="http://gemini/pivotcustomization/FormulaBarState"/>
  </ds:schemaRefs>
</ds:datastoreItem>
</file>

<file path=customXml/itemProps26.xml><?xml version="1.0" encoding="utf-8"?>
<ds:datastoreItem xmlns:ds="http://schemas.openxmlformats.org/officeDocument/2006/customXml" ds:itemID="{BE1E0F0D-001D-48F4-A99D-A239EF06F635}">
  <ds:schemaRefs>
    <ds:schemaRef ds:uri="http://gemini/pivotcustomization/c98945fb-2ab0-4266-bc54-7137535d442b"/>
  </ds:schemaRefs>
</ds:datastoreItem>
</file>

<file path=customXml/itemProps27.xml><?xml version="1.0" encoding="utf-8"?>
<ds:datastoreItem xmlns:ds="http://schemas.openxmlformats.org/officeDocument/2006/customXml" ds:itemID="{8B327A12-4C27-4444-A7AC-7F9EAF8AC2CA}">
  <ds:schemaRefs>
    <ds:schemaRef ds:uri="http://gemini/pivotcustomization/396bd79f-fb48-4edc-ae39-51ea93d52d75"/>
  </ds:schemaRefs>
</ds:datastoreItem>
</file>

<file path=customXml/itemProps28.xml><?xml version="1.0" encoding="utf-8"?>
<ds:datastoreItem xmlns:ds="http://schemas.openxmlformats.org/officeDocument/2006/customXml" ds:itemID="{C3838746-D66F-4D55-87B7-BE63CA0A3F71}">
  <ds:schemaRefs>
    <ds:schemaRef ds:uri="http://gemini/pivotcustomization/ea3dafd0-4f2f-4fa0-8899-c2fd9f3c06d9"/>
  </ds:schemaRefs>
</ds:datastoreItem>
</file>

<file path=customXml/itemProps29.xml><?xml version="1.0" encoding="utf-8"?>
<ds:datastoreItem xmlns:ds="http://schemas.openxmlformats.org/officeDocument/2006/customXml" ds:itemID="{D3B2FF9D-0D94-4CFD-BC21-88321094C703}">
  <ds:schemaRefs>
    <ds:schemaRef ds:uri="http://gemini/pivotcustomization/ec284c7a-7886-4e82-9c8d-af543295baf3"/>
  </ds:schemaRefs>
</ds:datastoreItem>
</file>

<file path=customXml/itemProps30.xml><?xml version="1.0" encoding="utf-8"?>
<ds:datastoreItem xmlns:ds="http://schemas.openxmlformats.org/officeDocument/2006/customXml" ds:itemID="{1F843483-8EE5-4470-930B-49CFAEA01C9D}">
  <ds:schemaRefs/>
</ds:datastoreItem>
</file>

<file path=customXml/itemProps31.xml><?xml version="1.0" encoding="utf-8"?>
<ds:datastoreItem xmlns:ds="http://schemas.openxmlformats.org/officeDocument/2006/customXml" ds:itemID="{9A6C8D69-AF1E-4A1E-BD57-700CBADE0AA0}">
  <ds:schemaRefs>
    <ds:schemaRef ds:uri="http://gemini/pivotcustomization/26297f0a-78f8-490e-a080-544782c22daa"/>
  </ds:schemaRefs>
</ds:datastoreItem>
</file>

<file path=customXml/itemProps32.xml><?xml version="1.0" encoding="utf-8"?>
<ds:datastoreItem xmlns:ds="http://schemas.openxmlformats.org/officeDocument/2006/customXml" ds:itemID="{95A99B7F-9635-4EF2-8A06-65970324B31E}">
  <ds:schemaRefs>
    <ds:schemaRef ds:uri="http://gemini/pivotcustomization/ad6e7650-6a21-4dc6-a99d-f5e202423ce3"/>
  </ds:schemaRefs>
</ds:datastoreItem>
</file>

<file path=customXml/itemProps33.xml><?xml version="1.0" encoding="utf-8"?>
<ds:datastoreItem xmlns:ds="http://schemas.openxmlformats.org/officeDocument/2006/customXml" ds:itemID="{70944183-C5EF-4F7C-9A52-8AD28EE786B4}">
  <ds:schemaRefs>
    <ds:schemaRef ds:uri="http://gemini/pivotcustomization/TableOrder"/>
  </ds:schemaRefs>
</ds:datastoreItem>
</file>

<file path=customXml/itemProps34.xml><?xml version="1.0" encoding="utf-8"?>
<ds:datastoreItem xmlns:ds="http://schemas.openxmlformats.org/officeDocument/2006/customXml" ds:itemID="{108D39E9-3311-4651-A1CA-77B55829607E}">
  <ds:schemaRefs>
    <ds:schemaRef ds:uri="http://gemini/pivotcustomization/TableXML_dim_calendar"/>
  </ds:schemaRefs>
</ds:datastoreItem>
</file>

<file path=customXml/itemProps35.xml><?xml version="1.0" encoding="utf-8"?>
<ds:datastoreItem xmlns:ds="http://schemas.openxmlformats.org/officeDocument/2006/customXml" ds:itemID="{5FD25954-2395-4A68-B1E6-1DAC999D5CCC}">
  <ds:schemaRefs>
    <ds:schemaRef ds:uri="http://gemini/pivotcustomization/TableXML_dim_roomtype"/>
  </ds:schemaRefs>
</ds:datastoreItem>
</file>

<file path=customXml/itemProps36.xml><?xml version="1.0" encoding="utf-8"?>
<ds:datastoreItem xmlns:ds="http://schemas.openxmlformats.org/officeDocument/2006/customXml" ds:itemID="{C620C1D5-9251-4691-A48B-82CC65EE3A85}">
  <ds:schemaRefs>
    <ds:schemaRef ds:uri="http://gemini/pivotcustomization/dd1a2cad-2bd0-43de-b556-ec26340d917b"/>
  </ds:schemaRefs>
</ds:datastoreItem>
</file>

<file path=customXml/itemProps37.xml><?xml version="1.0" encoding="utf-8"?>
<ds:datastoreItem xmlns:ds="http://schemas.openxmlformats.org/officeDocument/2006/customXml" ds:itemID="{57940880-EF68-4D33-83BA-BE59CDD84268}">
  <ds:schemaRefs>
    <ds:schemaRef ds:uri="http://gemini/pivotcustomization/0723d5c7-e83b-43f2-b150-9eda19683282"/>
  </ds:schemaRefs>
</ds:datastoreItem>
</file>

<file path=customXml/itemProps38.xml><?xml version="1.0" encoding="utf-8"?>
<ds:datastoreItem xmlns:ds="http://schemas.openxmlformats.org/officeDocument/2006/customXml" ds:itemID="{ADC93675-1B71-4C60-BF99-99E2CB0C5C72}">
  <ds:schemaRefs>
    <ds:schemaRef ds:uri="http://schemas.microsoft.com/DataMashup"/>
  </ds:schemaRefs>
</ds:datastoreItem>
</file>

<file path=customXml/itemProps39.xml><?xml version="1.0" encoding="utf-8"?>
<ds:datastoreItem xmlns:ds="http://schemas.openxmlformats.org/officeDocument/2006/customXml" ds:itemID="{81C92D94-FC56-4A53-9F5C-FA1F19D29644}">
  <ds:schemaRefs>
    <ds:schemaRef ds:uri="http://gemini/pivotcustomization/3b372a0a-2e53-4173-bfb8-833f8ac24346"/>
  </ds:schemaRefs>
</ds:datastoreItem>
</file>

<file path=customXml/itemProps40.xml><?xml version="1.0" encoding="utf-8"?>
<ds:datastoreItem xmlns:ds="http://schemas.openxmlformats.org/officeDocument/2006/customXml" ds:itemID="{2EF31404-3096-490A-906F-D3A5E047D751}">
  <ds:schemaRefs/>
</ds:datastoreItem>
</file>

<file path=customXml/itemProps41.xml><?xml version="1.0" encoding="utf-8"?>
<ds:datastoreItem xmlns:ds="http://schemas.openxmlformats.org/officeDocument/2006/customXml" ds:itemID="{72B40842-24B5-471B-98E3-B77AAFB8F637}">
  <ds:schemaRefs>
    <ds:schemaRef ds:uri="http://gemini/pivotcustomization/LinkedTableUpdateMode"/>
  </ds:schemaRefs>
</ds:datastoreItem>
</file>

<file path=customXml/itemProps42.xml><?xml version="1.0" encoding="utf-8"?>
<ds:datastoreItem xmlns:ds="http://schemas.openxmlformats.org/officeDocument/2006/customXml" ds:itemID="{A9BDF51A-BC3C-4A9B-97BE-EB878E1A1B81}">
  <ds:schemaRefs>
    <ds:schemaRef ds:uri="http://gemini/pivotcustomization/ShowHidden"/>
  </ds:schemaRefs>
</ds:datastoreItem>
</file>

<file path=customXml/itemProps43.xml><?xml version="1.0" encoding="utf-8"?>
<ds:datastoreItem xmlns:ds="http://schemas.openxmlformats.org/officeDocument/2006/customXml" ds:itemID="{F6E35454-9D52-47D8-90A1-6A2EEE604840}">
  <ds:schemaRefs/>
</ds:datastoreItem>
</file>

<file path=customXml/itemProps44.xml><?xml version="1.0" encoding="utf-8"?>
<ds:datastoreItem xmlns:ds="http://schemas.openxmlformats.org/officeDocument/2006/customXml" ds:itemID="{2DE0DEA2-6596-42D0-ADD8-0C59A3283D2A}">
  <ds:schemaRefs>
    <ds:schemaRef ds:uri="http://gemini/pivotcustomization/60b5d7bd-f40c-4105-87ae-2b914901a6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สมาชิก</vt:lpstr>
      <vt:lpstr>Descriptive Statistics</vt:lpstr>
      <vt:lpstr>Hide-EDA10</vt:lpstr>
      <vt:lpstr>hide_EDA2</vt:lpstr>
      <vt:lpstr>EDA</vt:lpstr>
      <vt:lpstr>fact_bookings</vt:lpstr>
      <vt:lpstr>dim_room_inventory</vt:lpstr>
      <vt:lpstr>dim_rate_codes</vt:lpstr>
      <vt:lpstr>dim_channels</vt:lpstr>
      <vt:lpstr>dim_calendar</vt:lpstr>
      <vt:lpstr>dim_segments</vt:lpstr>
      <vt:lpstr>dim_roomtype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 HBY</dc:creator>
  <cp:keywords/>
  <dc:description/>
  <cp:lastModifiedBy>hongyok2548@gmail.com</cp:lastModifiedBy>
  <cp:revision/>
  <dcterms:created xsi:type="dcterms:W3CDTF">2026-04-22T13:26:10Z</dcterms:created>
  <dcterms:modified xsi:type="dcterms:W3CDTF">2026-05-11T13:25:01Z</dcterms:modified>
  <cp:category/>
  <cp:contentStatus/>
</cp:coreProperties>
</file>